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5"/>
  <workbookPr defaultThemeVersion="166925"/>
  <mc:AlternateContent xmlns:mc="http://schemas.openxmlformats.org/markup-compatibility/2006">
    <mc:Choice Requires="x15">
      <x15ac:absPath xmlns:x15ac="http://schemas.microsoft.com/office/spreadsheetml/2010/11/ac" url="https://drcngo-my.sharepoint.com/personal/rk057_drc_ngo/Documents/"/>
    </mc:Choice>
  </mc:AlternateContent>
  <xr:revisionPtr revIDLastSave="0" documentId="8_{1C255B34-7A44-4D9A-801F-B29FBB010B23}" xr6:coauthVersionLast="47" xr6:coauthVersionMax="47" xr10:uidLastSave="{00000000-0000-0000-0000-000000000000}"/>
  <bookViews>
    <workbookView xWindow="-110" yWindow="-110" windowWidth="19420" windowHeight="10300" tabRatio="760" firstSheet="3" activeTab="3" xr2:uid="{128FB6EE-3D65-4842-98C9-E86DDC7681BB}"/>
  </bookViews>
  <sheets>
    <sheet name="Intro" sheetId="11" state="hidden" r:id="rId1"/>
    <sheet name="Budget Consortium" sheetId="1" r:id="rId2"/>
    <sheet name="Sheet1" sheetId="12" state="hidden" r:id="rId3"/>
    <sheet name="Budget Lead" sheetId="4" r:id="rId4"/>
    <sheet name="Budget P1" sheetId="5" r:id="rId5"/>
    <sheet name="Budget P2" sheetId="6" r:id="rId6"/>
    <sheet name="Budget P3" sheetId="7" r:id="rId7"/>
    <sheet name="Ratio" sheetId="10" state="hidden" r:id="rId8"/>
    <sheet name="Data" sheetId="3" state="hidden" r:id="rId9"/>
  </sheets>
  <definedNames>
    <definedName name="_msoanchor_1">Intro!$Y$25</definedName>
    <definedName name="Insta">Data!$B$2:$B$13</definedName>
    <definedName name="Q">Data!$G$2:$G$12</definedName>
    <definedName name="Quarter">Data!$B$2:$B$12</definedName>
    <definedName name="Quarters">Data!$F$2:$F$12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91" i="1" l="1"/>
  <c r="J791" i="1"/>
  <c r="K790" i="1"/>
  <c r="J790" i="1"/>
  <c r="K789" i="1"/>
  <c r="J789" i="1"/>
  <c r="K788" i="1"/>
  <c r="J788" i="1"/>
  <c r="K787" i="1"/>
  <c r="J787" i="1"/>
  <c r="K786" i="1"/>
  <c r="J786" i="1"/>
  <c r="K785" i="1"/>
  <c r="J785" i="1"/>
  <c r="K784" i="1"/>
  <c r="J784" i="1"/>
  <c r="K783" i="1"/>
  <c r="J783" i="1"/>
  <c r="K782" i="1"/>
  <c r="J782" i="1"/>
  <c r="K781" i="1"/>
  <c r="J781" i="1"/>
  <c r="K780" i="1"/>
  <c r="J780" i="1"/>
  <c r="K779" i="1"/>
  <c r="J779" i="1"/>
  <c r="K778" i="1"/>
  <c r="J778" i="1"/>
  <c r="K777" i="1"/>
  <c r="J777" i="1"/>
  <c r="K726" i="1"/>
  <c r="J726" i="1"/>
  <c r="K725" i="1"/>
  <c r="J725" i="1"/>
  <c r="K724" i="1"/>
  <c r="J724" i="1"/>
  <c r="K723" i="1"/>
  <c r="J723" i="1"/>
  <c r="K722" i="1"/>
  <c r="J722" i="1"/>
  <c r="K721" i="1"/>
  <c r="J721" i="1"/>
  <c r="K720" i="1"/>
  <c r="J720" i="1"/>
  <c r="K719" i="1"/>
  <c r="J719" i="1"/>
  <c r="K718" i="1"/>
  <c r="J718" i="1"/>
  <c r="K717" i="1"/>
  <c r="J717" i="1"/>
  <c r="K716" i="1"/>
  <c r="J716" i="1"/>
  <c r="K715" i="1"/>
  <c r="J715" i="1"/>
  <c r="K714" i="1"/>
  <c r="J714" i="1"/>
  <c r="K713" i="1"/>
  <c r="J713" i="1"/>
  <c r="K712" i="1"/>
  <c r="J712" i="1"/>
  <c r="K661" i="1"/>
  <c r="J661" i="1"/>
  <c r="K660" i="1"/>
  <c r="J660" i="1"/>
  <c r="K659" i="1"/>
  <c r="J659" i="1"/>
  <c r="K658" i="1"/>
  <c r="J658" i="1"/>
  <c r="K657" i="1"/>
  <c r="J657" i="1"/>
  <c r="K656" i="1"/>
  <c r="J656" i="1"/>
  <c r="K655" i="1"/>
  <c r="J655" i="1"/>
  <c r="K654" i="1"/>
  <c r="J654" i="1"/>
  <c r="K653" i="1"/>
  <c r="J653" i="1"/>
  <c r="K652" i="1"/>
  <c r="J652" i="1"/>
  <c r="K651" i="1"/>
  <c r="J651" i="1"/>
  <c r="K650" i="1"/>
  <c r="J650" i="1"/>
  <c r="K649" i="1"/>
  <c r="J649" i="1"/>
  <c r="K648" i="1"/>
  <c r="J648" i="1"/>
  <c r="K647" i="1"/>
  <c r="J647" i="1"/>
  <c r="K596" i="1"/>
  <c r="J596" i="1"/>
  <c r="K595" i="1"/>
  <c r="J595" i="1"/>
  <c r="K594" i="1"/>
  <c r="J594" i="1"/>
  <c r="K593" i="1"/>
  <c r="J593" i="1"/>
  <c r="K592" i="1"/>
  <c r="J592" i="1"/>
  <c r="K591" i="1"/>
  <c r="J591" i="1"/>
  <c r="K590" i="1"/>
  <c r="J590" i="1"/>
  <c r="K589" i="1"/>
  <c r="J589" i="1"/>
  <c r="K588" i="1"/>
  <c r="J588" i="1"/>
  <c r="K587" i="1"/>
  <c r="J587" i="1"/>
  <c r="K586" i="1"/>
  <c r="J586" i="1"/>
  <c r="K585" i="1"/>
  <c r="J585" i="1"/>
  <c r="K584" i="1"/>
  <c r="J584" i="1"/>
  <c r="K583" i="1"/>
  <c r="J583" i="1"/>
  <c r="K582" i="1"/>
  <c r="J58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K466" i="1"/>
  <c r="J466" i="1"/>
  <c r="K465" i="1"/>
  <c r="J465" i="1"/>
  <c r="K464" i="1"/>
  <c r="J464" i="1"/>
  <c r="K463" i="1"/>
  <c r="J463" i="1"/>
  <c r="K462" i="1"/>
  <c r="J462" i="1"/>
  <c r="K461" i="1"/>
  <c r="J461" i="1"/>
  <c r="K460" i="1"/>
  <c r="J460" i="1"/>
  <c r="K459" i="1"/>
  <c r="J459" i="1"/>
  <c r="K458" i="1"/>
  <c r="J458" i="1"/>
  <c r="K457" i="1"/>
  <c r="J457" i="1"/>
  <c r="K456" i="1"/>
  <c r="J456" i="1"/>
  <c r="K455" i="1"/>
  <c r="J455" i="1"/>
  <c r="K454" i="1"/>
  <c r="J454" i="1"/>
  <c r="K453" i="1"/>
  <c r="J453" i="1"/>
  <c r="K452" i="1"/>
  <c r="J452" i="1"/>
  <c r="K400" i="1"/>
  <c r="J400" i="1"/>
  <c r="K399" i="1"/>
  <c r="J399" i="1"/>
  <c r="K398" i="1"/>
  <c r="J398" i="1"/>
  <c r="K397" i="1"/>
  <c r="J397" i="1"/>
  <c r="K396" i="1"/>
  <c r="J396" i="1"/>
  <c r="K395" i="1"/>
  <c r="J395" i="1"/>
  <c r="K394" i="1"/>
  <c r="J394" i="1"/>
  <c r="K393" i="1"/>
  <c r="J393" i="1"/>
  <c r="K392" i="1"/>
  <c r="J392" i="1"/>
  <c r="K391" i="1"/>
  <c r="J391" i="1"/>
  <c r="K390" i="1"/>
  <c r="J390" i="1"/>
  <c r="K389" i="1"/>
  <c r="J389" i="1"/>
  <c r="K388" i="1"/>
  <c r="J388" i="1"/>
  <c r="K387" i="1"/>
  <c r="J387" i="1"/>
  <c r="K386" i="1"/>
  <c r="J386" i="1"/>
  <c r="K335" i="1"/>
  <c r="J335" i="1"/>
  <c r="K334" i="1"/>
  <c r="J334" i="1"/>
  <c r="K333" i="1"/>
  <c r="J333" i="1"/>
  <c r="K332" i="1"/>
  <c r="J332" i="1"/>
  <c r="K331" i="1"/>
  <c r="J331" i="1"/>
  <c r="K330" i="1"/>
  <c r="J330" i="1"/>
  <c r="K329" i="1"/>
  <c r="J329" i="1"/>
  <c r="K328" i="1"/>
  <c r="J328" i="1"/>
  <c r="K327" i="1"/>
  <c r="J327" i="1"/>
  <c r="K326" i="1"/>
  <c r="J326" i="1"/>
  <c r="K325" i="1"/>
  <c r="J325" i="1"/>
  <c r="K324" i="1"/>
  <c r="J324" i="1"/>
  <c r="K323" i="1"/>
  <c r="J323" i="1"/>
  <c r="K322" i="1"/>
  <c r="J322" i="1"/>
  <c r="K321" i="1"/>
  <c r="J321" i="1"/>
  <c r="K270" i="1"/>
  <c r="J270" i="1"/>
  <c r="K269" i="1"/>
  <c r="J269" i="1"/>
  <c r="K268" i="1"/>
  <c r="J268" i="1"/>
  <c r="K267" i="1"/>
  <c r="J267" i="1"/>
  <c r="K266" i="1"/>
  <c r="J266" i="1"/>
  <c r="K265" i="1"/>
  <c r="J265" i="1"/>
  <c r="K264" i="1"/>
  <c r="J264" i="1"/>
  <c r="K263" i="1"/>
  <c r="J263" i="1"/>
  <c r="K262" i="1"/>
  <c r="J262" i="1"/>
  <c r="K261" i="1"/>
  <c r="J261" i="1"/>
  <c r="K260" i="1"/>
  <c r="J260" i="1"/>
  <c r="K259" i="1"/>
  <c r="J259" i="1"/>
  <c r="K258" i="1"/>
  <c r="J258" i="1"/>
  <c r="K257" i="1"/>
  <c r="J257" i="1"/>
  <c r="K256" i="1"/>
  <c r="J256" i="1"/>
  <c r="K205" i="1"/>
  <c r="J205" i="1"/>
  <c r="K204" i="1"/>
  <c r="J204" i="1"/>
  <c r="K203" i="1"/>
  <c r="J203" i="1"/>
  <c r="K202" i="1"/>
  <c r="J202" i="1"/>
  <c r="K201" i="1"/>
  <c r="J201" i="1"/>
  <c r="K200" i="1"/>
  <c r="J200" i="1"/>
  <c r="K199" i="1"/>
  <c r="J199" i="1"/>
  <c r="K198" i="1"/>
  <c r="J198" i="1"/>
  <c r="K197" i="1"/>
  <c r="J197" i="1"/>
  <c r="K196" i="1"/>
  <c r="J196" i="1"/>
  <c r="K195" i="1"/>
  <c r="J195" i="1"/>
  <c r="K194" i="1"/>
  <c r="J194" i="1"/>
  <c r="K193" i="1"/>
  <c r="J193" i="1"/>
  <c r="K192" i="1"/>
  <c r="J192" i="1"/>
  <c r="K191" i="1"/>
  <c r="J191" i="1"/>
  <c r="K139" i="1"/>
  <c r="J139" i="1"/>
  <c r="K138" i="1"/>
  <c r="J138" i="1"/>
  <c r="K137" i="1"/>
  <c r="J137" i="1"/>
  <c r="K136" i="1"/>
  <c r="J136" i="1"/>
  <c r="K135" i="1"/>
  <c r="J135" i="1"/>
  <c r="K134" i="1"/>
  <c r="J134" i="1"/>
  <c r="K133" i="1"/>
  <c r="J133" i="1"/>
  <c r="K132" i="1"/>
  <c r="J132" i="1"/>
  <c r="K131" i="1"/>
  <c r="J131" i="1"/>
  <c r="K130" i="1"/>
  <c r="J130" i="1"/>
  <c r="K129" i="1"/>
  <c r="J129" i="1"/>
  <c r="K128" i="1"/>
  <c r="J128" i="1"/>
  <c r="K127" i="1"/>
  <c r="J127" i="1"/>
  <c r="K126" i="1"/>
  <c r="J126" i="1"/>
  <c r="K125" i="1"/>
  <c r="J125"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K60" i="1"/>
  <c r="J60" i="1"/>
  <c r="K775" i="1"/>
  <c r="J775" i="1"/>
  <c r="K774" i="1"/>
  <c r="J774" i="1"/>
  <c r="K773" i="1"/>
  <c r="J773" i="1"/>
  <c r="K772" i="1"/>
  <c r="J772" i="1"/>
  <c r="K771" i="1"/>
  <c r="J771" i="1"/>
  <c r="K770" i="1"/>
  <c r="J770" i="1"/>
  <c r="K769" i="1"/>
  <c r="J769" i="1"/>
  <c r="K768" i="1"/>
  <c r="J768" i="1"/>
  <c r="K767" i="1"/>
  <c r="J767" i="1"/>
  <c r="K766" i="1"/>
  <c r="J766" i="1"/>
  <c r="K765" i="1"/>
  <c r="J765" i="1"/>
  <c r="K764" i="1"/>
  <c r="J764" i="1"/>
  <c r="K763" i="1"/>
  <c r="J763" i="1"/>
  <c r="K762" i="1"/>
  <c r="J762" i="1"/>
  <c r="K761" i="1"/>
  <c r="J761" i="1"/>
  <c r="K710" i="1"/>
  <c r="J710" i="1"/>
  <c r="K709" i="1"/>
  <c r="J709" i="1"/>
  <c r="K708" i="1"/>
  <c r="J708" i="1"/>
  <c r="K707" i="1"/>
  <c r="J707" i="1"/>
  <c r="K706" i="1"/>
  <c r="J706" i="1"/>
  <c r="K705" i="1"/>
  <c r="J705" i="1"/>
  <c r="K704" i="1"/>
  <c r="J704" i="1"/>
  <c r="K703" i="1"/>
  <c r="J703" i="1"/>
  <c r="K702" i="1"/>
  <c r="J702" i="1"/>
  <c r="K701" i="1"/>
  <c r="J701" i="1"/>
  <c r="K700" i="1"/>
  <c r="J700" i="1"/>
  <c r="K699" i="1"/>
  <c r="J699" i="1"/>
  <c r="K698" i="1"/>
  <c r="J698" i="1"/>
  <c r="K697" i="1"/>
  <c r="J697" i="1"/>
  <c r="K696" i="1"/>
  <c r="J696" i="1"/>
  <c r="K645" i="1"/>
  <c r="J645" i="1"/>
  <c r="K644" i="1"/>
  <c r="J644" i="1"/>
  <c r="K643" i="1"/>
  <c r="J643" i="1"/>
  <c r="K642" i="1"/>
  <c r="J642" i="1"/>
  <c r="K641" i="1"/>
  <c r="J641" i="1"/>
  <c r="K640" i="1"/>
  <c r="J640" i="1"/>
  <c r="K639" i="1"/>
  <c r="J639" i="1"/>
  <c r="K638" i="1"/>
  <c r="J638" i="1"/>
  <c r="K637" i="1"/>
  <c r="J637" i="1"/>
  <c r="K636" i="1"/>
  <c r="J636" i="1"/>
  <c r="K635" i="1"/>
  <c r="J635" i="1"/>
  <c r="K634" i="1"/>
  <c r="J634" i="1"/>
  <c r="K633" i="1"/>
  <c r="J633" i="1"/>
  <c r="K632" i="1"/>
  <c r="J632" i="1"/>
  <c r="K631" i="1"/>
  <c r="J63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15" i="1"/>
  <c r="J515" i="1"/>
  <c r="K514" i="1"/>
  <c r="J514" i="1"/>
  <c r="K513" i="1"/>
  <c r="J513" i="1"/>
  <c r="K512" i="1"/>
  <c r="J512" i="1"/>
  <c r="K511" i="1"/>
  <c r="J511" i="1"/>
  <c r="K510" i="1"/>
  <c r="J510" i="1"/>
  <c r="K509" i="1"/>
  <c r="J509" i="1"/>
  <c r="K508" i="1"/>
  <c r="J508" i="1"/>
  <c r="K507" i="1"/>
  <c r="J507" i="1"/>
  <c r="K506" i="1"/>
  <c r="J506" i="1"/>
  <c r="K505" i="1"/>
  <c r="J505" i="1"/>
  <c r="K504" i="1"/>
  <c r="J504" i="1"/>
  <c r="K503" i="1"/>
  <c r="J503" i="1"/>
  <c r="K502" i="1"/>
  <c r="J502" i="1"/>
  <c r="K501" i="1"/>
  <c r="J501" i="1"/>
  <c r="K450" i="1"/>
  <c r="J450" i="1"/>
  <c r="K449" i="1"/>
  <c r="J449" i="1"/>
  <c r="K448" i="1"/>
  <c r="J448" i="1"/>
  <c r="K447" i="1"/>
  <c r="J447" i="1"/>
  <c r="K446" i="1"/>
  <c r="J446" i="1"/>
  <c r="K445" i="1"/>
  <c r="J445" i="1"/>
  <c r="K444" i="1"/>
  <c r="J444" i="1"/>
  <c r="K443" i="1"/>
  <c r="J443" i="1"/>
  <c r="K442" i="1"/>
  <c r="J442" i="1"/>
  <c r="K441" i="1"/>
  <c r="J441" i="1"/>
  <c r="K440" i="1"/>
  <c r="J440" i="1"/>
  <c r="K439" i="1"/>
  <c r="J439" i="1"/>
  <c r="K438" i="1"/>
  <c r="J438" i="1"/>
  <c r="K437" i="1"/>
  <c r="J437" i="1"/>
  <c r="K436" i="1"/>
  <c r="J436" i="1"/>
  <c r="K384" i="1"/>
  <c r="J384" i="1"/>
  <c r="K383" i="1"/>
  <c r="J383" i="1"/>
  <c r="K382" i="1"/>
  <c r="J382" i="1"/>
  <c r="K381" i="1"/>
  <c r="J381" i="1"/>
  <c r="K380" i="1"/>
  <c r="J380" i="1"/>
  <c r="K379" i="1"/>
  <c r="J379" i="1"/>
  <c r="K378" i="1"/>
  <c r="J378" i="1"/>
  <c r="K377" i="1"/>
  <c r="J377" i="1"/>
  <c r="K376" i="1"/>
  <c r="J376" i="1"/>
  <c r="K375" i="1"/>
  <c r="J375" i="1"/>
  <c r="K374" i="1"/>
  <c r="J374" i="1"/>
  <c r="K373" i="1"/>
  <c r="J373" i="1"/>
  <c r="K372" i="1"/>
  <c r="J372" i="1"/>
  <c r="K371" i="1"/>
  <c r="J371" i="1"/>
  <c r="K370" i="1"/>
  <c r="J370" i="1"/>
  <c r="K319" i="1"/>
  <c r="J319" i="1"/>
  <c r="K318" i="1"/>
  <c r="J318" i="1"/>
  <c r="K317" i="1"/>
  <c r="J317" i="1"/>
  <c r="K316" i="1"/>
  <c r="J316" i="1"/>
  <c r="K315" i="1"/>
  <c r="J315" i="1"/>
  <c r="K314" i="1"/>
  <c r="J314" i="1"/>
  <c r="K313" i="1"/>
  <c r="J313" i="1"/>
  <c r="K312" i="1"/>
  <c r="J312" i="1"/>
  <c r="K311" i="1"/>
  <c r="J311" i="1"/>
  <c r="K310" i="1"/>
  <c r="J310" i="1"/>
  <c r="K309" i="1"/>
  <c r="J309" i="1"/>
  <c r="K308" i="1"/>
  <c r="J308" i="1"/>
  <c r="K307" i="1"/>
  <c r="J307" i="1"/>
  <c r="K306" i="1"/>
  <c r="J306" i="1"/>
  <c r="K305" i="1"/>
  <c r="J305" i="1"/>
  <c r="K254" i="1"/>
  <c r="J254" i="1"/>
  <c r="K253" i="1"/>
  <c r="J253" i="1"/>
  <c r="K252" i="1"/>
  <c r="J252" i="1"/>
  <c r="K251" i="1"/>
  <c r="J251" i="1"/>
  <c r="K250" i="1"/>
  <c r="J250" i="1"/>
  <c r="K249" i="1"/>
  <c r="J249" i="1"/>
  <c r="K248" i="1"/>
  <c r="J248" i="1"/>
  <c r="K247" i="1"/>
  <c r="J247" i="1"/>
  <c r="K246" i="1"/>
  <c r="J246" i="1"/>
  <c r="K245" i="1"/>
  <c r="J245" i="1"/>
  <c r="K244" i="1"/>
  <c r="J244" i="1"/>
  <c r="K243" i="1"/>
  <c r="J243" i="1"/>
  <c r="K242" i="1"/>
  <c r="J242" i="1"/>
  <c r="K241" i="1"/>
  <c r="J241" i="1"/>
  <c r="K240" i="1"/>
  <c r="J240" i="1"/>
  <c r="K189" i="1"/>
  <c r="J189" i="1"/>
  <c r="K188" i="1"/>
  <c r="J188" i="1"/>
  <c r="K187" i="1"/>
  <c r="J187" i="1"/>
  <c r="K186" i="1"/>
  <c r="J186" i="1"/>
  <c r="K185" i="1"/>
  <c r="J185" i="1"/>
  <c r="K184" i="1"/>
  <c r="J184" i="1"/>
  <c r="K183" i="1"/>
  <c r="J183" i="1"/>
  <c r="K182" i="1"/>
  <c r="J182" i="1"/>
  <c r="K181" i="1"/>
  <c r="J181" i="1"/>
  <c r="K180" i="1"/>
  <c r="J180" i="1"/>
  <c r="K179" i="1"/>
  <c r="J179" i="1"/>
  <c r="K178" i="1"/>
  <c r="J178" i="1"/>
  <c r="K177" i="1"/>
  <c r="J177" i="1"/>
  <c r="K176" i="1"/>
  <c r="J176" i="1"/>
  <c r="K175" i="1"/>
  <c r="J175" i="1"/>
  <c r="K123" i="1"/>
  <c r="J123" i="1"/>
  <c r="K122" i="1"/>
  <c r="J122" i="1"/>
  <c r="K121" i="1"/>
  <c r="J121" i="1"/>
  <c r="K120" i="1"/>
  <c r="J120" i="1"/>
  <c r="K119" i="1"/>
  <c r="J119" i="1"/>
  <c r="K118" i="1"/>
  <c r="J118" i="1"/>
  <c r="K117" i="1"/>
  <c r="J117" i="1"/>
  <c r="K116" i="1"/>
  <c r="J116" i="1"/>
  <c r="K115" i="1"/>
  <c r="J115" i="1"/>
  <c r="K114" i="1"/>
  <c r="J114" i="1"/>
  <c r="K113" i="1"/>
  <c r="J113" i="1"/>
  <c r="K112" i="1"/>
  <c r="J112" i="1"/>
  <c r="K111" i="1"/>
  <c r="J111" i="1"/>
  <c r="K110" i="1"/>
  <c r="J110" i="1"/>
  <c r="K109" i="1"/>
  <c r="J109"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K44" i="1"/>
  <c r="J44" i="1"/>
  <c r="K759" i="1"/>
  <c r="J759" i="1"/>
  <c r="K758" i="1"/>
  <c r="J758" i="1"/>
  <c r="K757" i="1"/>
  <c r="J757" i="1"/>
  <c r="K756" i="1"/>
  <c r="J756" i="1"/>
  <c r="K755" i="1"/>
  <c r="J755" i="1"/>
  <c r="K754" i="1"/>
  <c r="J754" i="1"/>
  <c r="K753" i="1"/>
  <c r="J753" i="1"/>
  <c r="K752" i="1"/>
  <c r="J752" i="1"/>
  <c r="K751" i="1"/>
  <c r="J751" i="1"/>
  <c r="K750" i="1"/>
  <c r="J750" i="1"/>
  <c r="K749" i="1"/>
  <c r="J749" i="1"/>
  <c r="K748" i="1"/>
  <c r="J748" i="1"/>
  <c r="K747" i="1"/>
  <c r="J747" i="1"/>
  <c r="K746" i="1"/>
  <c r="J746" i="1"/>
  <c r="K745" i="1"/>
  <c r="J745" i="1"/>
  <c r="K694" i="1"/>
  <c r="J694" i="1"/>
  <c r="K693" i="1"/>
  <c r="J693" i="1"/>
  <c r="K692" i="1"/>
  <c r="J692" i="1"/>
  <c r="K691" i="1"/>
  <c r="J691" i="1"/>
  <c r="K690" i="1"/>
  <c r="J690" i="1"/>
  <c r="K689" i="1"/>
  <c r="J689" i="1"/>
  <c r="K688" i="1"/>
  <c r="J688" i="1"/>
  <c r="K687" i="1"/>
  <c r="J687" i="1"/>
  <c r="K686" i="1"/>
  <c r="J686" i="1"/>
  <c r="K685" i="1"/>
  <c r="J685" i="1"/>
  <c r="K684" i="1"/>
  <c r="J684" i="1"/>
  <c r="K683" i="1"/>
  <c r="J683" i="1"/>
  <c r="K682" i="1"/>
  <c r="J682" i="1"/>
  <c r="K681" i="1"/>
  <c r="J681" i="1"/>
  <c r="K680" i="1"/>
  <c r="J68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564" i="1"/>
  <c r="J564" i="1"/>
  <c r="K563" i="1"/>
  <c r="J563" i="1"/>
  <c r="K562" i="1"/>
  <c r="J562" i="1"/>
  <c r="K561" i="1"/>
  <c r="J561" i="1"/>
  <c r="K560" i="1"/>
  <c r="J560" i="1"/>
  <c r="K559" i="1"/>
  <c r="J559" i="1"/>
  <c r="K558" i="1"/>
  <c r="J558" i="1"/>
  <c r="K557" i="1"/>
  <c r="J557" i="1"/>
  <c r="K556" i="1"/>
  <c r="J556" i="1"/>
  <c r="K555" i="1"/>
  <c r="J555" i="1"/>
  <c r="K554" i="1"/>
  <c r="J554" i="1"/>
  <c r="K553" i="1"/>
  <c r="J553" i="1"/>
  <c r="K552" i="1"/>
  <c r="J552" i="1"/>
  <c r="K551" i="1"/>
  <c r="J551" i="1"/>
  <c r="K550" i="1"/>
  <c r="J55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34" i="1"/>
  <c r="J434" i="1"/>
  <c r="K433" i="1"/>
  <c r="J433" i="1"/>
  <c r="K432" i="1"/>
  <c r="J432" i="1"/>
  <c r="K431" i="1"/>
  <c r="J431" i="1"/>
  <c r="K430" i="1"/>
  <c r="J430" i="1"/>
  <c r="K429" i="1"/>
  <c r="J429" i="1"/>
  <c r="K428" i="1"/>
  <c r="J428" i="1"/>
  <c r="K427" i="1"/>
  <c r="J427" i="1"/>
  <c r="K426" i="1"/>
  <c r="J426" i="1"/>
  <c r="K425" i="1"/>
  <c r="J425" i="1"/>
  <c r="K424" i="1"/>
  <c r="J424" i="1"/>
  <c r="K423" i="1"/>
  <c r="J423" i="1"/>
  <c r="K422" i="1"/>
  <c r="J422" i="1"/>
  <c r="K421" i="1"/>
  <c r="J421" i="1"/>
  <c r="K420" i="1"/>
  <c r="J420" i="1"/>
  <c r="K368" i="1"/>
  <c r="J368" i="1"/>
  <c r="K367" i="1"/>
  <c r="J367" i="1"/>
  <c r="K366" i="1"/>
  <c r="J366" i="1"/>
  <c r="K365" i="1"/>
  <c r="J365" i="1"/>
  <c r="K364" i="1"/>
  <c r="J364" i="1"/>
  <c r="K363" i="1"/>
  <c r="J363" i="1"/>
  <c r="K362" i="1"/>
  <c r="J362" i="1"/>
  <c r="K361" i="1"/>
  <c r="J361" i="1"/>
  <c r="K360" i="1"/>
  <c r="J360" i="1"/>
  <c r="K359" i="1"/>
  <c r="J359" i="1"/>
  <c r="K358" i="1"/>
  <c r="J358" i="1"/>
  <c r="K357" i="1"/>
  <c r="J357" i="1"/>
  <c r="K356" i="1"/>
  <c r="J356" i="1"/>
  <c r="K355" i="1"/>
  <c r="J355" i="1"/>
  <c r="K354" i="1"/>
  <c r="J354" i="1"/>
  <c r="K303" i="1"/>
  <c r="J303" i="1"/>
  <c r="K302" i="1"/>
  <c r="J302" i="1"/>
  <c r="K301" i="1"/>
  <c r="J301" i="1"/>
  <c r="K300" i="1"/>
  <c r="J300" i="1"/>
  <c r="K299" i="1"/>
  <c r="J299" i="1"/>
  <c r="K298" i="1"/>
  <c r="J298" i="1"/>
  <c r="K297" i="1"/>
  <c r="J297" i="1"/>
  <c r="K296" i="1"/>
  <c r="J296" i="1"/>
  <c r="K295" i="1"/>
  <c r="J295" i="1"/>
  <c r="K294" i="1"/>
  <c r="J294" i="1"/>
  <c r="K293" i="1"/>
  <c r="J293" i="1"/>
  <c r="K292" i="1"/>
  <c r="J292" i="1"/>
  <c r="K291" i="1"/>
  <c r="J291" i="1"/>
  <c r="K290" i="1"/>
  <c r="J290" i="1"/>
  <c r="K289" i="1"/>
  <c r="J289" i="1"/>
  <c r="K238" i="1"/>
  <c r="J238" i="1"/>
  <c r="K237" i="1"/>
  <c r="J237" i="1"/>
  <c r="K236" i="1"/>
  <c r="J236" i="1"/>
  <c r="K235" i="1"/>
  <c r="J235" i="1"/>
  <c r="K234" i="1"/>
  <c r="J234" i="1"/>
  <c r="K233" i="1"/>
  <c r="J233" i="1"/>
  <c r="K232" i="1"/>
  <c r="J232" i="1"/>
  <c r="K231" i="1"/>
  <c r="J231" i="1"/>
  <c r="K230" i="1"/>
  <c r="J230" i="1"/>
  <c r="K229" i="1"/>
  <c r="J229" i="1"/>
  <c r="K228" i="1"/>
  <c r="J228" i="1"/>
  <c r="K227" i="1"/>
  <c r="J227" i="1"/>
  <c r="K226" i="1"/>
  <c r="J226" i="1"/>
  <c r="K225" i="1"/>
  <c r="J225" i="1"/>
  <c r="K224" i="1"/>
  <c r="J224" i="1"/>
  <c r="K173" i="1"/>
  <c r="J173" i="1"/>
  <c r="K172" i="1"/>
  <c r="J172" i="1"/>
  <c r="K171" i="1"/>
  <c r="J171" i="1"/>
  <c r="K170" i="1"/>
  <c r="J170" i="1"/>
  <c r="K169" i="1"/>
  <c r="J169" i="1"/>
  <c r="K168" i="1"/>
  <c r="J168" i="1"/>
  <c r="K167" i="1"/>
  <c r="J167" i="1"/>
  <c r="K166" i="1"/>
  <c r="J166" i="1"/>
  <c r="K165" i="1"/>
  <c r="J165" i="1"/>
  <c r="K164" i="1"/>
  <c r="J164" i="1"/>
  <c r="K163" i="1"/>
  <c r="J163" i="1"/>
  <c r="K162" i="1"/>
  <c r="J162" i="1"/>
  <c r="K161" i="1"/>
  <c r="J161" i="1"/>
  <c r="K160" i="1"/>
  <c r="J160" i="1"/>
  <c r="K159" i="1"/>
  <c r="J159" i="1"/>
  <c r="K107" i="1"/>
  <c r="J107" i="1"/>
  <c r="K106" i="1"/>
  <c r="J106" i="1"/>
  <c r="K105" i="1"/>
  <c r="J105" i="1"/>
  <c r="K104" i="1"/>
  <c r="J104" i="1"/>
  <c r="K103" i="1"/>
  <c r="J103" i="1"/>
  <c r="K102" i="1"/>
  <c r="J102" i="1"/>
  <c r="K101" i="1"/>
  <c r="J101" i="1"/>
  <c r="K100" i="1"/>
  <c r="J100" i="1"/>
  <c r="K99" i="1"/>
  <c r="J99" i="1"/>
  <c r="K98" i="1"/>
  <c r="J98" i="1"/>
  <c r="K97" i="1"/>
  <c r="J97" i="1"/>
  <c r="K96" i="1"/>
  <c r="J96" i="1"/>
  <c r="K95" i="1"/>
  <c r="J95" i="1"/>
  <c r="K94" i="1"/>
  <c r="J94" i="1"/>
  <c r="K93" i="1"/>
  <c r="J93"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K28" i="1"/>
  <c r="J28" i="1"/>
  <c r="K743" i="1"/>
  <c r="J743" i="1"/>
  <c r="K742" i="1"/>
  <c r="J742" i="1"/>
  <c r="K741" i="1"/>
  <c r="J741" i="1"/>
  <c r="K740" i="1"/>
  <c r="J740" i="1"/>
  <c r="K739" i="1"/>
  <c r="J739" i="1"/>
  <c r="K738" i="1"/>
  <c r="J738" i="1"/>
  <c r="K737" i="1"/>
  <c r="J737" i="1"/>
  <c r="K736" i="1"/>
  <c r="J736" i="1"/>
  <c r="K735" i="1"/>
  <c r="J735" i="1"/>
  <c r="K734" i="1"/>
  <c r="J734" i="1"/>
  <c r="K733" i="1"/>
  <c r="J733" i="1"/>
  <c r="K732" i="1"/>
  <c r="J732" i="1"/>
  <c r="K731" i="1"/>
  <c r="J731" i="1"/>
  <c r="K730" i="1"/>
  <c r="J730" i="1"/>
  <c r="K729" i="1"/>
  <c r="J72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13" i="1"/>
  <c r="J613" i="1"/>
  <c r="K612" i="1"/>
  <c r="J612" i="1"/>
  <c r="K611" i="1"/>
  <c r="J611" i="1"/>
  <c r="K610" i="1"/>
  <c r="J610" i="1"/>
  <c r="K609" i="1"/>
  <c r="J609" i="1"/>
  <c r="K608" i="1"/>
  <c r="J608" i="1"/>
  <c r="K607" i="1"/>
  <c r="J607" i="1"/>
  <c r="K606" i="1"/>
  <c r="J606" i="1"/>
  <c r="K605" i="1"/>
  <c r="J605" i="1"/>
  <c r="K604" i="1"/>
  <c r="J604" i="1"/>
  <c r="K603" i="1"/>
  <c r="J603" i="1"/>
  <c r="K602" i="1"/>
  <c r="J602" i="1"/>
  <c r="K601" i="1"/>
  <c r="J601" i="1"/>
  <c r="K600" i="1"/>
  <c r="J600" i="1"/>
  <c r="K599" i="1"/>
  <c r="J599" i="1"/>
  <c r="K548" i="1"/>
  <c r="J548" i="1"/>
  <c r="K547"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483" i="1"/>
  <c r="J483" i="1"/>
  <c r="K482" i="1"/>
  <c r="J482" i="1"/>
  <c r="K481" i="1"/>
  <c r="J481" i="1"/>
  <c r="K480" i="1"/>
  <c r="J480" i="1"/>
  <c r="K479" i="1"/>
  <c r="J479" i="1"/>
  <c r="K478" i="1"/>
  <c r="J478" i="1"/>
  <c r="K477" i="1"/>
  <c r="J477" i="1"/>
  <c r="K476" i="1"/>
  <c r="J476" i="1"/>
  <c r="K475" i="1"/>
  <c r="J475" i="1"/>
  <c r="K474" i="1"/>
  <c r="J474" i="1"/>
  <c r="K473" i="1"/>
  <c r="J473" i="1"/>
  <c r="K472" i="1"/>
  <c r="J472" i="1"/>
  <c r="K471" i="1"/>
  <c r="J471" i="1"/>
  <c r="K470" i="1"/>
  <c r="J470" i="1"/>
  <c r="K469" i="1"/>
  <c r="J469" i="1"/>
  <c r="K418" i="1"/>
  <c r="J418" i="1"/>
  <c r="K417" i="1"/>
  <c r="J417" i="1"/>
  <c r="K416" i="1"/>
  <c r="J416" i="1"/>
  <c r="K415" i="1"/>
  <c r="J415" i="1"/>
  <c r="K414" i="1"/>
  <c r="J414" i="1"/>
  <c r="K413" i="1"/>
  <c r="J413" i="1"/>
  <c r="K412" i="1"/>
  <c r="J412" i="1"/>
  <c r="K411" i="1"/>
  <c r="J411" i="1"/>
  <c r="K410" i="1"/>
  <c r="J410" i="1"/>
  <c r="K409" i="1"/>
  <c r="J409" i="1"/>
  <c r="K408" i="1"/>
  <c r="J408" i="1"/>
  <c r="K407" i="1"/>
  <c r="J407" i="1"/>
  <c r="K406" i="1"/>
  <c r="J406" i="1"/>
  <c r="K405" i="1"/>
  <c r="J405" i="1"/>
  <c r="K404" i="1"/>
  <c r="J404" i="1"/>
  <c r="K352" i="1"/>
  <c r="J352" i="1"/>
  <c r="K351" i="1"/>
  <c r="J351" i="1"/>
  <c r="K350" i="1"/>
  <c r="J350" i="1"/>
  <c r="K349" i="1"/>
  <c r="J349" i="1"/>
  <c r="K348" i="1"/>
  <c r="J348" i="1"/>
  <c r="K347" i="1"/>
  <c r="J347" i="1"/>
  <c r="K346" i="1"/>
  <c r="J346" i="1"/>
  <c r="K345" i="1"/>
  <c r="J345" i="1"/>
  <c r="K344" i="1"/>
  <c r="J344" i="1"/>
  <c r="K343" i="1"/>
  <c r="J343" i="1"/>
  <c r="K342" i="1"/>
  <c r="J342" i="1"/>
  <c r="K341" i="1"/>
  <c r="J341" i="1"/>
  <c r="K340" i="1"/>
  <c r="J340" i="1"/>
  <c r="K339" i="1"/>
  <c r="J339" i="1"/>
  <c r="K338" i="1"/>
  <c r="J338" i="1"/>
  <c r="K287" i="1"/>
  <c r="J287" i="1"/>
  <c r="K286" i="1"/>
  <c r="J286" i="1"/>
  <c r="K285" i="1"/>
  <c r="J285" i="1"/>
  <c r="K284" i="1"/>
  <c r="J284" i="1"/>
  <c r="K283" i="1"/>
  <c r="J283" i="1"/>
  <c r="K282" i="1"/>
  <c r="J282" i="1"/>
  <c r="K281" i="1"/>
  <c r="J281" i="1"/>
  <c r="K280" i="1"/>
  <c r="J280" i="1"/>
  <c r="K279" i="1"/>
  <c r="J279" i="1"/>
  <c r="K278" i="1"/>
  <c r="J278" i="1"/>
  <c r="K277" i="1"/>
  <c r="J277" i="1"/>
  <c r="K276" i="1"/>
  <c r="J276" i="1"/>
  <c r="K275" i="1"/>
  <c r="J275" i="1"/>
  <c r="K274" i="1"/>
  <c r="J274" i="1"/>
  <c r="K273" i="1"/>
  <c r="J273" i="1"/>
  <c r="K222" i="1"/>
  <c r="J222" i="1"/>
  <c r="K221" i="1"/>
  <c r="J221" i="1"/>
  <c r="K220" i="1"/>
  <c r="J220" i="1"/>
  <c r="K219" i="1"/>
  <c r="J219" i="1"/>
  <c r="K218" i="1"/>
  <c r="J218" i="1"/>
  <c r="K217" i="1"/>
  <c r="J217" i="1"/>
  <c r="K216" i="1"/>
  <c r="J216" i="1"/>
  <c r="K215" i="1"/>
  <c r="J215" i="1"/>
  <c r="K214" i="1"/>
  <c r="J214" i="1"/>
  <c r="K213" i="1"/>
  <c r="J213" i="1"/>
  <c r="K212" i="1"/>
  <c r="J212" i="1"/>
  <c r="K211" i="1"/>
  <c r="J211" i="1"/>
  <c r="K210" i="1"/>
  <c r="J210" i="1"/>
  <c r="K209" i="1"/>
  <c r="J209" i="1"/>
  <c r="K208" i="1"/>
  <c r="J208" i="1"/>
  <c r="K157" i="1"/>
  <c r="J157" i="1"/>
  <c r="K156" i="1"/>
  <c r="J156" i="1"/>
  <c r="K155" i="1"/>
  <c r="J155" i="1"/>
  <c r="K154" i="1"/>
  <c r="J154" i="1"/>
  <c r="K153" i="1"/>
  <c r="J153" i="1"/>
  <c r="K152" i="1"/>
  <c r="J152" i="1"/>
  <c r="K151" i="1"/>
  <c r="J151" i="1"/>
  <c r="K150" i="1"/>
  <c r="J150" i="1"/>
  <c r="K149" i="1"/>
  <c r="J149" i="1"/>
  <c r="K148" i="1"/>
  <c r="J148" i="1"/>
  <c r="K147" i="1"/>
  <c r="J147" i="1"/>
  <c r="K146" i="1"/>
  <c r="J146" i="1"/>
  <c r="K145" i="1"/>
  <c r="J145" i="1"/>
  <c r="K144" i="1"/>
  <c r="J144" i="1"/>
  <c r="K143" i="1"/>
  <c r="J143" i="1"/>
  <c r="K91" i="1"/>
  <c r="J91" i="1"/>
  <c r="K90" i="1"/>
  <c r="J90" i="1"/>
  <c r="K89" i="1"/>
  <c r="J89" i="1"/>
  <c r="K88" i="1"/>
  <c r="J88" i="1"/>
  <c r="K87" i="1"/>
  <c r="J87" i="1"/>
  <c r="K86" i="1"/>
  <c r="J86" i="1"/>
  <c r="K85" i="1"/>
  <c r="J85" i="1"/>
  <c r="K84" i="1"/>
  <c r="J84" i="1"/>
  <c r="K83" i="1"/>
  <c r="J83" i="1"/>
  <c r="K82" i="1"/>
  <c r="J82" i="1"/>
  <c r="K81" i="1"/>
  <c r="J81" i="1"/>
  <c r="K80" i="1"/>
  <c r="J80" i="1"/>
  <c r="K79" i="1"/>
  <c r="J79" i="1"/>
  <c r="K78" i="1"/>
  <c r="J78" i="1"/>
  <c r="K77" i="1"/>
  <c r="J77"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I791" i="1"/>
  <c r="H791" i="1"/>
  <c r="G791" i="1"/>
  <c r="F791" i="1"/>
  <c r="E791" i="1"/>
  <c r="I790" i="1"/>
  <c r="H790" i="1"/>
  <c r="G790" i="1"/>
  <c r="F790" i="1"/>
  <c r="E790" i="1"/>
  <c r="I789" i="1"/>
  <c r="H789" i="1"/>
  <c r="G789" i="1"/>
  <c r="F789" i="1"/>
  <c r="E789" i="1"/>
  <c r="I788" i="1"/>
  <c r="H788" i="1"/>
  <c r="G788" i="1"/>
  <c r="F788" i="1"/>
  <c r="E788" i="1"/>
  <c r="I787" i="1"/>
  <c r="H787" i="1"/>
  <c r="G787" i="1"/>
  <c r="F787" i="1"/>
  <c r="E787" i="1"/>
  <c r="I786" i="1"/>
  <c r="H786" i="1"/>
  <c r="G786" i="1"/>
  <c r="F786" i="1"/>
  <c r="E786" i="1"/>
  <c r="I785" i="1"/>
  <c r="H785" i="1"/>
  <c r="G785" i="1"/>
  <c r="F785" i="1"/>
  <c r="E785" i="1"/>
  <c r="I784" i="1"/>
  <c r="H784" i="1"/>
  <c r="G784" i="1"/>
  <c r="F784" i="1"/>
  <c r="E784" i="1"/>
  <c r="I783" i="1"/>
  <c r="H783" i="1"/>
  <c r="G783" i="1"/>
  <c r="F783" i="1"/>
  <c r="E783" i="1"/>
  <c r="I782" i="1"/>
  <c r="H782" i="1"/>
  <c r="G782" i="1"/>
  <c r="F782" i="1"/>
  <c r="E782" i="1"/>
  <c r="I781" i="1"/>
  <c r="H781" i="1"/>
  <c r="G781" i="1"/>
  <c r="F781" i="1"/>
  <c r="E781" i="1"/>
  <c r="I780" i="1"/>
  <c r="H780" i="1"/>
  <c r="G780" i="1"/>
  <c r="F780" i="1"/>
  <c r="E780" i="1"/>
  <c r="I779" i="1"/>
  <c r="H779" i="1"/>
  <c r="G779" i="1"/>
  <c r="F779" i="1"/>
  <c r="E779" i="1"/>
  <c r="I778" i="1"/>
  <c r="H778" i="1"/>
  <c r="G778" i="1"/>
  <c r="F778" i="1"/>
  <c r="E778" i="1"/>
  <c r="I777" i="1"/>
  <c r="H777" i="1"/>
  <c r="G777" i="1"/>
  <c r="F777" i="1"/>
  <c r="E777" i="1"/>
  <c r="I726" i="1"/>
  <c r="H726" i="1"/>
  <c r="G726" i="1"/>
  <c r="F726" i="1"/>
  <c r="E726" i="1"/>
  <c r="I725" i="1"/>
  <c r="H725" i="1"/>
  <c r="G725" i="1"/>
  <c r="F725" i="1"/>
  <c r="E725" i="1"/>
  <c r="I724" i="1"/>
  <c r="H724" i="1"/>
  <c r="G724" i="1"/>
  <c r="F724" i="1"/>
  <c r="E724" i="1"/>
  <c r="I723" i="1"/>
  <c r="H723" i="1"/>
  <c r="G723" i="1"/>
  <c r="F723" i="1"/>
  <c r="E723" i="1"/>
  <c r="I722" i="1"/>
  <c r="H722" i="1"/>
  <c r="G722" i="1"/>
  <c r="F722" i="1"/>
  <c r="E722" i="1"/>
  <c r="I721" i="1"/>
  <c r="H721" i="1"/>
  <c r="G721" i="1"/>
  <c r="F721" i="1"/>
  <c r="E721" i="1"/>
  <c r="I720" i="1"/>
  <c r="H720" i="1"/>
  <c r="G720" i="1"/>
  <c r="F720" i="1"/>
  <c r="E720" i="1"/>
  <c r="I719" i="1"/>
  <c r="H719" i="1"/>
  <c r="G719" i="1"/>
  <c r="F719" i="1"/>
  <c r="E719" i="1"/>
  <c r="I718" i="1"/>
  <c r="H718" i="1"/>
  <c r="G718" i="1"/>
  <c r="F718" i="1"/>
  <c r="E718" i="1"/>
  <c r="I717" i="1"/>
  <c r="H717" i="1"/>
  <c r="G717" i="1"/>
  <c r="F717" i="1"/>
  <c r="E717" i="1"/>
  <c r="I716" i="1"/>
  <c r="H716" i="1"/>
  <c r="G716" i="1"/>
  <c r="F716" i="1"/>
  <c r="E716" i="1"/>
  <c r="I715" i="1"/>
  <c r="H715" i="1"/>
  <c r="G715" i="1"/>
  <c r="F715" i="1"/>
  <c r="E715" i="1"/>
  <c r="I714" i="1"/>
  <c r="H714" i="1"/>
  <c r="G714" i="1"/>
  <c r="F714" i="1"/>
  <c r="E714" i="1"/>
  <c r="I713" i="1"/>
  <c r="H713" i="1"/>
  <c r="G713" i="1"/>
  <c r="F713" i="1"/>
  <c r="E713" i="1"/>
  <c r="I712" i="1"/>
  <c r="H712" i="1"/>
  <c r="G712" i="1"/>
  <c r="F712" i="1"/>
  <c r="E712" i="1"/>
  <c r="I661" i="1"/>
  <c r="H661" i="1"/>
  <c r="G661" i="1"/>
  <c r="F661" i="1"/>
  <c r="E661" i="1"/>
  <c r="I660" i="1"/>
  <c r="H660" i="1"/>
  <c r="G660" i="1"/>
  <c r="F660" i="1"/>
  <c r="E660" i="1"/>
  <c r="I659" i="1"/>
  <c r="H659" i="1"/>
  <c r="G659" i="1"/>
  <c r="F659" i="1"/>
  <c r="E659" i="1"/>
  <c r="I658" i="1"/>
  <c r="H658" i="1"/>
  <c r="G658" i="1"/>
  <c r="F658" i="1"/>
  <c r="E658" i="1"/>
  <c r="I657" i="1"/>
  <c r="H657" i="1"/>
  <c r="G657" i="1"/>
  <c r="F657" i="1"/>
  <c r="E657" i="1"/>
  <c r="I656" i="1"/>
  <c r="H656" i="1"/>
  <c r="G656" i="1"/>
  <c r="F656" i="1"/>
  <c r="E656" i="1"/>
  <c r="I655" i="1"/>
  <c r="H655" i="1"/>
  <c r="G655" i="1"/>
  <c r="F655" i="1"/>
  <c r="E655" i="1"/>
  <c r="I654" i="1"/>
  <c r="H654" i="1"/>
  <c r="G654" i="1"/>
  <c r="F654" i="1"/>
  <c r="E654" i="1"/>
  <c r="I653" i="1"/>
  <c r="H653" i="1"/>
  <c r="G653" i="1"/>
  <c r="F653" i="1"/>
  <c r="E653" i="1"/>
  <c r="I652" i="1"/>
  <c r="H652" i="1"/>
  <c r="G652" i="1"/>
  <c r="F652" i="1"/>
  <c r="E652" i="1"/>
  <c r="I651" i="1"/>
  <c r="H651" i="1"/>
  <c r="G651" i="1"/>
  <c r="F651" i="1"/>
  <c r="E651" i="1"/>
  <c r="I650" i="1"/>
  <c r="H650" i="1"/>
  <c r="G650" i="1"/>
  <c r="F650" i="1"/>
  <c r="E650" i="1"/>
  <c r="I649" i="1"/>
  <c r="H649" i="1"/>
  <c r="G649" i="1"/>
  <c r="F649" i="1"/>
  <c r="E649" i="1"/>
  <c r="I648" i="1"/>
  <c r="H648" i="1"/>
  <c r="G648" i="1"/>
  <c r="F648" i="1"/>
  <c r="E648" i="1"/>
  <c r="I647" i="1"/>
  <c r="H647" i="1"/>
  <c r="G647" i="1"/>
  <c r="F647" i="1"/>
  <c r="E647" i="1"/>
  <c r="I596" i="1"/>
  <c r="H596" i="1"/>
  <c r="G596" i="1"/>
  <c r="F596" i="1"/>
  <c r="E596" i="1"/>
  <c r="I595" i="1"/>
  <c r="H595" i="1"/>
  <c r="G595" i="1"/>
  <c r="F595" i="1"/>
  <c r="E595" i="1"/>
  <c r="I594" i="1"/>
  <c r="H594" i="1"/>
  <c r="G594" i="1"/>
  <c r="F594" i="1"/>
  <c r="E594" i="1"/>
  <c r="I593" i="1"/>
  <c r="H593" i="1"/>
  <c r="G593" i="1"/>
  <c r="F593" i="1"/>
  <c r="E593" i="1"/>
  <c r="I592" i="1"/>
  <c r="H592" i="1"/>
  <c r="G592" i="1"/>
  <c r="F592" i="1"/>
  <c r="E592" i="1"/>
  <c r="I591" i="1"/>
  <c r="H591" i="1"/>
  <c r="G591" i="1"/>
  <c r="F591" i="1"/>
  <c r="E591" i="1"/>
  <c r="I590" i="1"/>
  <c r="H590" i="1"/>
  <c r="G590" i="1"/>
  <c r="F590" i="1"/>
  <c r="E590" i="1"/>
  <c r="I589" i="1"/>
  <c r="H589" i="1"/>
  <c r="G589" i="1"/>
  <c r="F589" i="1"/>
  <c r="E589" i="1"/>
  <c r="I588" i="1"/>
  <c r="H588" i="1"/>
  <c r="G588" i="1"/>
  <c r="F588" i="1"/>
  <c r="E588" i="1"/>
  <c r="I587" i="1"/>
  <c r="H587" i="1"/>
  <c r="G587" i="1"/>
  <c r="F587" i="1"/>
  <c r="E587" i="1"/>
  <c r="I586" i="1"/>
  <c r="H586" i="1"/>
  <c r="G586" i="1"/>
  <c r="F586" i="1"/>
  <c r="E586" i="1"/>
  <c r="I585" i="1"/>
  <c r="H585" i="1"/>
  <c r="G585" i="1"/>
  <c r="F585" i="1"/>
  <c r="E585" i="1"/>
  <c r="I584" i="1"/>
  <c r="H584" i="1"/>
  <c r="G584" i="1"/>
  <c r="F584" i="1"/>
  <c r="E584" i="1"/>
  <c r="I583" i="1"/>
  <c r="H583" i="1"/>
  <c r="G583" i="1"/>
  <c r="F583" i="1"/>
  <c r="E583" i="1"/>
  <c r="I582" i="1"/>
  <c r="H582" i="1"/>
  <c r="G582" i="1"/>
  <c r="F582" i="1"/>
  <c r="E582" i="1"/>
  <c r="I531" i="1"/>
  <c r="H531" i="1"/>
  <c r="G531" i="1"/>
  <c r="F531" i="1"/>
  <c r="E531" i="1"/>
  <c r="I530" i="1"/>
  <c r="H530" i="1"/>
  <c r="G530" i="1"/>
  <c r="F530" i="1"/>
  <c r="E530" i="1"/>
  <c r="I529" i="1"/>
  <c r="H529" i="1"/>
  <c r="G529" i="1"/>
  <c r="F529" i="1"/>
  <c r="E529" i="1"/>
  <c r="I528" i="1"/>
  <c r="H528" i="1"/>
  <c r="G528" i="1"/>
  <c r="F528" i="1"/>
  <c r="E528" i="1"/>
  <c r="I527" i="1"/>
  <c r="H527" i="1"/>
  <c r="G527" i="1"/>
  <c r="F527" i="1"/>
  <c r="E527" i="1"/>
  <c r="I526" i="1"/>
  <c r="H526" i="1"/>
  <c r="G526" i="1"/>
  <c r="F526" i="1"/>
  <c r="E526" i="1"/>
  <c r="I525" i="1"/>
  <c r="H525" i="1"/>
  <c r="G525" i="1"/>
  <c r="F525" i="1"/>
  <c r="E525" i="1"/>
  <c r="I524" i="1"/>
  <c r="H524" i="1"/>
  <c r="G524" i="1"/>
  <c r="F524" i="1"/>
  <c r="E524" i="1"/>
  <c r="I523" i="1"/>
  <c r="H523" i="1"/>
  <c r="G523" i="1"/>
  <c r="F523" i="1"/>
  <c r="E523" i="1"/>
  <c r="I522" i="1"/>
  <c r="H522" i="1"/>
  <c r="G522" i="1"/>
  <c r="F522" i="1"/>
  <c r="E522" i="1"/>
  <c r="I521" i="1"/>
  <c r="H521" i="1"/>
  <c r="G521" i="1"/>
  <c r="F521" i="1"/>
  <c r="E521" i="1"/>
  <c r="I520" i="1"/>
  <c r="H520" i="1"/>
  <c r="G520" i="1"/>
  <c r="F520" i="1"/>
  <c r="E520" i="1"/>
  <c r="I519" i="1"/>
  <c r="H519" i="1"/>
  <c r="G519" i="1"/>
  <c r="F519" i="1"/>
  <c r="E519" i="1"/>
  <c r="I518" i="1"/>
  <c r="H518" i="1"/>
  <c r="G518" i="1"/>
  <c r="F518" i="1"/>
  <c r="E518" i="1"/>
  <c r="I517" i="1"/>
  <c r="H517" i="1"/>
  <c r="G517" i="1"/>
  <c r="F517" i="1"/>
  <c r="E517" i="1"/>
  <c r="I466" i="1"/>
  <c r="H466" i="1"/>
  <c r="G466" i="1"/>
  <c r="F466" i="1"/>
  <c r="E466" i="1"/>
  <c r="I465" i="1"/>
  <c r="H465" i="1"/>
  <c r="G465" i="1"/>
  <c r="F465" i="1"/>
  <c r="E465" i="1"/>
  <c r="I464" i="1"/>
  <c r="H464" i="1"/>
  <c r="G464" i="1"/>
  <c r="F464" i="1"/>
  <c r="E464" i="1"/>
  <c r="I463" i="1"/>
  <c r="H463" i="1"/>
  <c r="G463" i="1"/>
  <c r="F463" i="1"/>
  <c r="E463" i="1"/>
  <c r="I462" i="1"/>
  <c r="H462" i="1"/>
  <c r="G462" i="1"/>
  <c r="F462" i="1"/>
  <c r="E462" i="1"/>
  <c r="I461" i="1"/>
  <c r="H461" i="1"/>
  <c r="G461" i="1"/>
  <c r="F461" i="1"/>
  <c r="E461" i="1"/>
  <c r="I460" i="1"/>
  <c r="H460" i="1"/>
  <c r="G460" i="1"/>
  <c r="F460" i="1"/>
  <c r="E460" i="1"/>
  <c r="I459" i="1"/>
  <c r="H459" i="1"/>
  <c r="G459" i="1"/>
  <c r="F459" i="1"/>
  <c r="E459" i="1"/>
  <c r="I458" i="1"/>
  <c r="H458" i="1"/>
  <c r="G458" i="1"/>
  <c r="F458" i="1"/>
  <c r="E458" i="1"/>
  <c r="I457" i="1"/>
  <c r="H457" i="1"/>
  <c r="G457" i="1"/>
  <c r="F457" i="1"/>
  <c r="E457" i="1"/>
  <c r="I456" i="1"/>
  <c r="H456" i="1"/>
  <c r="G456" i="1"/>
  <c r="F456" i="1"/>
  <c r="E456" i="1"/>
  <c r="I455" i="1"/>
  <c r="H455" i="1"/>
  <c r="G455" i="1"/>
  <c r="F455" i="1"/>
  <c r="E455" i="1"/>
  <c r="I454" i="1"/>
  <c r="H454" i="1"/>
  <c r="G454" i="1"/>
  <c r="F454" i="1"/>
  <c r="E454" i="1"/>
  <c r="I453" i="1"/>
  <c r="H453" i="1"/>
  <c r="G453" i="1"/>
  <c r="F453" i="1"/>
  <c r="E453" i="1"/>
  <c r="I452" i="1"/>
  <c r="H452" i="1"/>
  <c r="G452" i="1"/>
  <c r="F452" i="1"/>
  <c r="E452" i="1"/>
  <c r="I400" i="1"/>
  <c r="H400" i="1"/>
  <c r="G400" i="1"/>
  <c r="F400" i="1"/>
  <c r="E400" i="1"/>
  <c r="I399" i="1"/>
  <c r="H399" i="1"/>
  <c r="G399" i="1"/>
  <c r="F399" i="1"/>
  <c r="E399" i="1"/>
  <c r="I398" i="1"/>
  <c r="H398" i="1"/>
  <c r="G398" i="1"/>
  <c r="F398" i="1"/>
  <c r="E398" i="1"/>
  <c r="I397" i="1"/>
  <c r="H397" i="1"/>
  <c r="G397" i="1"/>
  <c r="F397" i="1"/>
  <c r="E397" i="1"/>
  <c r="I396" i="1"/>
  <c r="H396" i="1"/>
  <c r="G396" i="1"/>
  <c r="F396" i="1"/>
  <c r="E396" i="1"/>
  <c r="I395" i="1"/>
  <c r="H395" i="1"/>
  <c r="G395" i="1"/>
  <c r="F395" i="1"/>
  <c r="E395" i="1"/>
  <c r="I394" i="1"/>
  <c r="H394" i="1"/>
  <c r="G394" i="1"/>
  <c r="F394" i="1"/>
  <c r="E394" i="1"/>
  <c r="I393" i="1"/>
  <c r="H393" i="1"/>
  <c r="G393" i="1"/>
  <c r="F393" i="1"/>
  <c r="E393" i="1"/>
  <c r="I392" i="1"/>
  <c r="H392" i="1"/>
  <c r="G392" i="1"/>
  <c r="F392" i="1"/>
  <c r="E392" i="1"/>
  <c r="I391" i="1"/>
  <c r="H391" i="1"/>
  <c r="G391" i="1"/>
  <c r="F391" i="1"/>
  <c r="E391" i="1"/>
  <c r="I390" i="1"/>
  <c r="H390" i="1"/>
  <c r="G390" i="1"/>
  <c r="F390" i="1"/>
  <c r="E390" i="1"/>
  <c r="I389" i="1"/>
  <c r="H389" i="1"/>
  <c r="G389" i="1"/>
  <c r="F389" i="1"/>
  <c r="E389" i="1"/>
  <c r="I388" i="1"/>
  <c r="H388" i="1"/>
  <c r="G388" i="1"/>
  <c r="F388" i="1"/>
  <c r="E388" i="1"/>
  <c r="I387" i="1"/>
  <c r="H387" i="1"/>
  <c r="G387" i="1"/>
  <c r="F387" i="1"/>
  <c r="E387" i="1"/>
  <c r="I386" i="1"/>
  <c r="H386" i="1"/>
  <c r="G386" i="1"/>
  <c r="F386" i="1"/>
  <c r="E386" i="1"/>
  <c r="I335" i="1"/>
  <c r="H335" i="1"/>
  <c r="G335" i="1"/>
  <c r="F335" i="1"/>
  <c r="E335" i="1"/>
  <c r="I334" i="1"/>
  <c r="H334" i="1"/>
  <c r="G334" i="1"/>
  <c r="F334" i="1"/>
  <c r="E334" i="1"/>
  <c r="I333" i="1"/>
  <c r="H333" i="1"/>
  <c r="G333" i="1"/>
  <c r="F333" i="1"/>
  <c r="E333" i="1"/>
  <c r="I332" i="1"/>
  <c r="H332" i="1"/>
  <c r="G332" i="1"/>
  <c r="F332" i="1"/>
  <c r="E332" i="1"/>
  <c r="I331" i="1"/>
  <c r="H331" i="1"/>
  <c r="G331" i="1"/>
  <c r="F331" i="1"/>
  <c r="E331" i="1"/>
  <c r="I330" i="1"/>
  <c r="H330" i="1"/>
  <c r="G330" i="1"/>
  <c r="F330" i="1"/>
  <c r="E330" i="1"/>
  <c r="I329" i="1"/>
  <c r="H329" i="1"/>
  <c r="G329" i="1"/>
  <c r="F329" i="1"/>
  <c r="E329" i="1"/>
  <c r="I328" i="1"/>
  <c r="H328" i="1"/>
  <c r="G328" i="1"/>
  <c r="F328" i="1"/>
  <c r="E328" i="1"/>
  <c r="I327" i="1"/>
  <c r="H327" i="1"/>
  <c r="G327" i="1"/>
  <c r="F327" i="1"/>
  <c r="E327" i="1"/>
  <c r="I326" i="1"/>
  <c r="H326" i="1"/>
  <c r="G326" i="1"/>
  <c r="F326" i="1"/>
  <c r="E326" i="1"/>
  <c r="I325" i="1"/>
  <c r="H325" i="1"/>
  <c r="G325" i="1"/>
  <c r="F325" i="1"/>
  <c r="E325" i="1"/>
  <c r="I324" i="1"/>
  <c r="H324" i="1"/>
  <c r="G324" i="1"/>
  <c r="F324" i="1"/>
  <c r="E324" i="1"/>
  <c r="I323" i="1"/>
  <c r="H323" i="1"/>
  <c r="G323" i="1"/>
  <c r="F323" i="1"/>
  <c r="E323" i="1"/>
  <c r="I322" i="1"/>
  <c r="H322" i="1"/>
  <c r="G322" i="1"/>
  <c r="F322" i="1"/>
  <c r="E322" i="1"/>
  <c r="I321" i="1"/>
  <c r="H321" i="1"/>
  <c r="G321" i="1"/>
  <c r="F321" i="1"/>
  <c r="E321" i="1"/>
  <c r="I270" i="1"/>
  <c r="H270" i="1"/>
  <c r="G270" i="1"/>
  <c r="F270" i="1"/>
  <c r="E270" i="1"/>
  <c r="I269" i="1"/>
  <c r="H269" i="1"/>
  <c r="G269" i="1"/>
  <c r="F269" i="1"/>
  <c r="E269" i="1"/>
  <c r="I268" i="1"/>
  <c r="H268" i="1"/>
  <c r="G268" i="1"/>
  <c r="F268" i="1"/>
  <c r="E268" i="1"/>
  <c r="I267" i="1"/>
  <c r="H267" i="1"/>
  <c r="G267" i="1"/>
  <c r="F267" i="1"/>
  <c r="E267" i="1"/>
  <c r="I266" i="1"/>
  <c r="H266" i="1"/>
  <c r="G266" i="1"/>
  <c r="F266" i="1"/>
  <c r="E266" i="1"/>
  <c r="I265" i="1"/>
  <c r="H265" i="1"/>
  <c r="G265" i="1"/>
  <c r="F265" i="1"/>
  <c r="E265" i="1"/>
  <c r="I264" i="1"/>
  <c r="H264" i="1"/>
  <c r="G264" i="1"/>
  <c r="F264" i="1"/>
  <c r="E264" i="1"/>
  <c r="I263" i="1"/>
  <c r="H263" i="1"/>
  <c r="G263" i="1"/>
  <c r="F263" i="1"/>
  <c r="E263" i="1"/>
  <c r="I262" i="1"/>
  <c r="H262" i="1"/>
  <c r="G262" i="1"/>
  <c r="F262" i="1"/>
  <c r="E262" i="1"/>
  <c r="I261" i="1"/>
  <c r="H261" i="1"/>
  <c r="G261" i="1"/>
  <c r="F261" i="1"/>
  <c r="E261" i="1"/>
  <c r="I260" i="1"/>
  <c r="H260" i="1"/>
  <c r="G260" i="1"/>
  <c r="F260" i="1"/>
  <c r="E260" i="1"/>
  <c r="I259" i="1"/>
  <c r="H259" i="1"/>
  <c r="G259" i="1"/>
  <c r="F259" i="1"/>
  <c r="E259" i="1"/>
  <c r="I258" i="1"/>
  <c r="H258" i="1"/>
  <c r="G258" i="1"/>
  <c r="F258" i="1"/>
  <c r="E258" i="1"/>
  <c r="I257" i="1"/>
  <c r="H257" i="1"/>
  <c r="G257" i="1"/>
  <c r="F257" i="1"/>
  <c r="E257" i="1"/>
  <c r="I256" i="1"/>
  <c r="H256" i="1"/>
  <c r="G256" i="1"/>
  <c r="F256" i="1"/>
  <c r="E256" i="1"/>
  <c r="I205" i="1"/>
  <c r="H205" i="1"/>
  <c r="G205" i="1"/>
  <c r="F205" i="1"/>
  <c r="E205" i="1"/>
  <c r="I204" i="1"/>
  <c r="H204" i="1"/>
  <c r="G204" i="1"/>
  <c r="F204" i="1"/>
  <c r="E204" i="1"/>
  <c r="I203" i="1"/>
  <c r="H203" i="1"/>
  <c r="G203" i="1"/>
  <c r="F203" i="1"/>
  <c r="E203" i="1"/>
  <c r="I202" i="1"/>
  <c r="H202" i="1"/>
  <c r="G202" i="1"/>
  <c r="F202" i="1"/>
  <c r="E202" i="1"/>
  <c r="I201" i="1"/>
  <c r="H201" i="1"/>
  <c r="G201" i="1"/>
  <c r="F201" i="1"/>
  <c r="E201" i="1"/>
  <c r="I200" i="1"/>
  <c r="H200" i="1"/>
  <c r="G200" i="1"/>
  <c r="F200" i="1"/>
  <c r="E200" i="1"/>
  <c r="I199" i="1"/>
  <c r="H199" i="1"/>
  <c r="G199" i="1"/>
  <c r="F199" i="1"/>
  <c r="E199" i="1"/>
  <c r="I198" i="1"/>
  <c r="H198" i="1"/>
  <c r="G198" i="1"/>
  <c r="F198" i="1"/>
  <c r="E198" i="1"/>
  <c r="I197" i="1"/>
  <c r="H197" i="1"/>
  <c r="G197" i="1"/>
  <c r="F197" i="1"/>
  <c r="E197" i="1"/>
  <c r="I196" i="1"/>
  <c r="H196" i="1"/>
  <c r="G196" i="1"/>
  <c r="F196" i="1"/>
  <c r="E196" i="1"/>
  <c r="I195" i="1"/>
  <c r="H195" i="1"/>
  <c r="G195" i="1"/>
  <c r="F195" i="1"/>
  <c r="E195" i="1"/>
  <c r="I194" i="1"/>
  <c r="H194" i="1"/>
  <c r="G194" i="1"/>
  <c r="F194" i="1"/>
  <c r="E194" i="1"/>
  <c r="I193" i="1"/>
  <c r="H193" i="1"/>
  <c r="G193" i="1"/>
  <c r="F193" i="1"/>
  <c r="E193" i="1"/>
  <c r="I192" i="1"/>
  <c r="H192" i="1"/>
  <c r="G192" i="1"/>
  <c r="F192" i="1"/>
  <c r="E192" i="1"/>
  <c r="I191" i="1"/>
  <c r="H191" i="1"/>
  <c r="G191" i="1"/>
  <c r="F191" i="1"/>
  <c r="E191" i="1"/>
  <c r="I139" i="1"/>
  <c r="H139" i="1"/>
  <c r="G139" i="1"/>
  <c r="F139" i="1"/>
  <c r="E139" i="1"/>
  <c r="I138" i="1"/>
  <c r="H138" i="1"/>
  <c r="G138" i="1"/>
  <c r="F138" i="1"/>
  <c r="E138" i="1"/>
  <c r="I137" i="1"/>
  <c r="H137" i="1"/>
  <c r="G137" i="1"/>
  <c r="F137" i="1"/>
  <c r="E137" i="1"/>
  <c r="I136" i="1"/>
  <c r="H136" i="1"/>
  <c r="G136" i="1"/>
  <c r="F136" i="1"/>
  <c r="E136" i="1"/>
  <c r="I135" i="1"/>
  <c r="H135" i="1"/>
  <c r="G135" i="1"/>
  <c r="F135" i="1"/>
  <c r="E135" i="1"/>
  <c r="I134" i="1"/>
  <c r="H134" i="1"/>
  <c r="G134" i="1"/>
  <c r="F134" i="1"/>
  <c r="E134" i="1"/>
  <c r="I133" i="1"/>
  <c r="H133" i="1"/>
  <c r="G133" i="1"/>
  <c r="F133" i="1"/>
  <c r="E133" i="1"/>
  <c r="I132" i="1"/>
  <c r="H132" i="1"/>
  <c r="G132" i="1"/>
  <c r="F132" i="1"/>
  <c r="E132" i="1"/>
  <c r="I131" i="1"/>
  <c r="H131" i="1"/>
  <c r="G131" i="1"/>
  <c r="F131" i="1"/>
  <c r="E131" i="1"/>
  <c r="I130" i="1"/>
  <c r="H130" i="1"/>
  <c r="G130" i="1"/>
  <c r="F130" i="1"/>
  <c r="E130" i="1"/>
  <c r="I129" i="1"/>
  <c r="H129" i="1"/>
  <c r="G129" i="1"/>
  <c r="F129" i="1"/>
  <c r="E129" i="1"/>
  <c r="I128" i="1"/>
  <c r="H128" i="1"/>
  <c r="G128" i="1"/>
  <c r="F128" i="1"/>
  <c r="E128" i="1"/>
  <c r="I127" i="1"/>
  <c r="H127" i="1"/>
  <c r="G127" i="1"/>
  <c r="F127" i="1"/>
  <c r="E127" i="1"/>
  <c r="I126" i="1"/>
  <c r="H126" i="1"/>
  <c r="G126" i="1"/>
  <c r="F126" i="1"/>
  <c r="E126" i="1"/>
  <c r="I125" i="1"/>
  <c r="H125" i="1"/>
  <c r="G125" i="1"/>
  <c r="F125" i="1"/>
  <c r="E125" i="1"/>
  <c r="I775" i="1"/>
  <c r="H775" i="1"/>
  <c r="G775" i="1"/>
  <c r="F775" i="1"/>
  <c r="E775" i="1"/>
  <c r="I774" i="1"/>
  <c r="H774" i="1"/>
  <c r="G774" i="1"/>
  <c r="F774" i="1"/>
  <c r="E774" i="1"/>
  <c r="I773" i="1"/>
  <c r="H773" i="1"/>
  <c r="G773" i="1"/>
  <c r="F773" i="1"/>
  <c r="E773" i="1"/>
  <c r="I772" i="1"/>
  <c r="H772" i="1"/>
  <c r="G772" i="1"/>
  <c r="F772" i="1"/>
  <c r="E772" i="1"/>
  <c r="I771" i="1"/>
  <c r="H771" i="1"/>
  <c r="G771" i="1"/>
  <c r="F771" i="1"/>
  <c r="E771" i="1"/>
  <c r="I770" i="1"/>
  <c r="H770" i="1"/>
  <c r="G770" i="1"/>
  <c r="F770" i="1"/>
  <c r="E770" i="1"/>
  <c r="I769" i="1"/>
  <c r="H769" i="1"/>
  <c r="G769" i="1"/>
  <c r="F769" i="1"/>
  <c r="E769" i="1"/>
  <c r="I768" i="1"/>
  <c r="H768" i="1"/>
  <c r="G768" i="1"/>
  <c r="F768" i="1"/>
  <c r="E768" i="1"/>
  <c r="I767" i="1"/>
  <c r="H767" i="1"/>
  <c r="G767" i="1"/>
  <c r="F767" i="1"/>
  <c r="E767" i="1"/>
  <c r="I766" i="1"/>
  <c r="H766" i="1"/>
  <c r="G766" i="1"/>
  <c r="F766" i="1"/>
  <c r="E766" i="1"/>
  <c r="I765" i="1"/>
  <c r="H765" i="1"/>
  <c r="G765" i="1"/>
  <c r="F765" i="1"/>
  <c r="E765" i="1"/>
  <c r="I764" i="1"/>
  <c r="H764" i="1"/>
  <c r="G764" i="1"/>
  <c r="F764" i="1"/>
  <c r="E764" i="1"/>
  <c r="I763" i="1"/>
  <c r="H763" i="1"/>
  <c r="G763" i="1"/>
  <c r="F763" i="1"/>
  <c r="E763" i="1"/>
  <c r="I762" i="1"/>
  <c r="H762" i="1"/>
  <c r="G762" i="1"/>
  <c r="F762" i="1"/>
  <c r="E762" i="1"/>
  <c r="I761" i="1"/>
  <c r="H761" i="1"/>
  <c r="G761" i="1"/>
  <c r="F761" i="1"/>
  <c r="E761" i="1"/>
  <c r="I710" i="1"/>
  <c r="H710" i="1"/>
  <c r="G710" i="1"/>
  <c r="F710" i="1"/>
  <c r="E710" i="1"/>
  <c r="I709" i="1"/>
  <c r="H709" i="1"/>
  <c r="G709" i="1"/>
  <c r="F709" i="1"/>
  <c r="E709" i="1"/>
  <c r="I708" i="1"/>
  <c r="H708" i="1"/>
  <c r="G708" i="1"/>
  <c r="F708" i="1"/>
  <c r="E708" i="1"/>
  <c r="I707" i="1"/>
  <c r="H707" i="1"/>
  <c r="G707" i="1"/>
  <c r="F707" i="1"/>
  <c r="E707" i="1"/>
  <c r="I706" i="1"/>
  <c r="H706" i="1"/>
  <c r="G706" i="1"/>
  <c r="F706" i="1"/>
  <c r="E706" i="1"/>
  <c r="I705" i="1"/>
  <c r="H705" i="1"/>
  <c r="G705" i="1"/>
  <c r="F705" i="1"/>
  <c r="E705" i="1"/>
  <c r="I704" i="1"/>
  <c r="H704" i="1"/>
  <c r="G704" i="1"/>
  <c r="F704" i="1"/>
  <c r="E704" i="1"/>
  <c r="I703" i="1"/>
  <c r="H703" i="1"/>
  <c r="G703" i="1"/>
  <c r="F703" i="1"/>
  <c r="E703" i="1"/>
  <c r="I702" i="1"/>
  <c r="H702" i="1"/>
  <c r="G702" i="1"/>
  <c r="F702" i="1"/>
  <c r="E702" i="1"/>
  <c r="I701" i="1"/>
  <c r="H701" i="1"/>
  <c r="G701" i="1"/>
  <c r="F701" i="1"/>
  <c r="E701" i="1"/>
  <c r="I700" i="1"/>
  <c r="H700" i="1"/>
  <c r="G700" i="1"/>
  <c r="F700" i="1"/>
  <c r="E700" i="1"/>
  <c r="I699" i="1"/>
  <c r="H699" i="1"/>
  <c r="G699" i="1"/>
  <c r="F699" i="1"/>
  <c r="E699" i="1"/>
  <c r="I698" i="1"/>
  <c r="H698" i="1"/>
  <c r="G698" i="1"/>
  <c r="F698" i="1"/>
  <c r="E698" i="1"/>
  <c r="I697" i="1"/>
  <c r="H697" i="1"/>
  <c r="G697" i="1"/>
  <c r="F697" i="1"/>
  <c r="E697" i="1"/>
  <c r="I696" i="1"/>
  <c r="H696" i="1"/>
  <c r="G696" i="1"/>
  <c r="F696" i="1"/>
  <c r="E696" i="1"/>
  <c r="I645" i="1"/>
  <c r="H645" i="1"/>
  <c r="G645" i="1"/>
  <c r="F645" i="1"/>
  <c r="E645" i="1"/>
  <c r="I644" i="1"/>
  <c r="H644" i="1"/>
  <c r="G644" i="1"/>
  <c r="F644" i="1"/>
  <c r="E644" i="1"/>
  <c r="I643" i="1"/>
  <c r="H643" i="1"/>
  <c r="G643" i="1"/>
  <c r="F643" i="1"/>
  <c r="E643" i="1"/>
  <c r="I642" i="1"/>
  <c r="H642" i="1"/>
  <c r="G642" i="1"/>
  <c r="F642" i="1"/>
  <c r="E642" i="1"/>
  <c r="I641" i="1"/>
  <c r="H641" i="1"/>
  <c r="G641" i="1"/>
  <c r="F641" i="1"/>
  <c r="E641" i="1"/>
  <c r="I640" i="1"/>
  <c r="H640" i="1"/>
  <c r="G640" i="1"/>
  <c r="F640" i="1"/>
  <c r="E640" i="1"/>
  <c r="I639" i="1"/>
  <c r="H639" i="1"/>
  <c r="G639" i="1"/>
  <c r="F639" i="1"/>
  <c r="E639" i="1"/>
  <c r="I638" i="1"/>
  <c r="H638" i="1"/>
  <c r="G638" i="1"/>
  <c r="F638" i="1"/>
  <c r="E638" i="1"/>
  <c r="I637" i="1"/>
  <c r="H637" i="1"/>
  <c r="G637" i="1"/>
  <c r="F637" i="1"/>
  <c r="E637" i="1"/>
  <c r="I636" i="1"/>
  <c r="H636" i="1"/>
  <c r="G636" i="1"/>
  <c r="F636" i="1"/>
  <c r="E636" i="1"/>
  <c r="I635" i="1"/>
  <c r="H635" i="1"/>
  <c r="G635" i="1"/>
  <c r="F635" i="1"/>
  <c r="E635" i="1"/>
  <c r="I634" i="1"/>
  <c r="H634" i="1"/>
  <c r="G634" i="1"/>
  <c r="F634" i="1"/>
  <c r="E634" i="1"/>
  <c r="I633" i="1"/>
  <c r="H633" i="1"/>
  <c r="G633" i="1"/>
  <c r="F633" i="1"/>
  <c r="E633" i="1"/>
  <c r="I632" i="1"/>
  <c r="H632" i="1"/>
  <c r="G632" i="1"/>
  <c r="F632" i="1"/>
  <c r="E632" i="1"/>
  <c r="I631" i="1"/>
  <c r="H631" i="1"/>
  <c r="G631" i="1"/>
  <c r="F631" i="1"/>
  <c r="E631" i="1"/>
  <c r="I580" i="1"/>
  <c r="H580" i="1"/>
  <c r="G580" i="1"/>
  <c r="F580" i="1"/>
  <c r="E580" i="1"/>
  <c r="I579" i="1"/>
  <c r="H579" i="1"/>
  <c r="G579" i="1"/>
  <c r="F579" i="1"/>
  <c r="E579" i="1"/>
  <c r="I578" i="1"/>
  <c r="H578" i="1"/>
  <c r="G578" i="1"/>
  <c r="F578" i="1"/>
  <c r="E578" i="1"/>
  <c r="I577" i="1"/>
  <c r="H577" i="1"/>
  <c r="G577" i="1"/>
  <c r="F577" i="1"/>
  <c r="E577" i="1"/>
  <c r="I576" i="1"/>
  <c r="H576" i="1"/>
  <c r="G576" i="1"/>
  <c r="F576" i="1"/>
  <c r="E576" i="1"/>
  <c r="I575" i="1"/>
  <c r="H575" i="1"/>
  <c r="G575" i="1"/>
  <c r="F575" i="1"/>
  <c r="E575" i="1"/>
  <c r="I574" i="1"/>
  <c r="H574" i="1"/>
  <c r="G574" i="1"/>
  <c r="F574" i="1"/>
  <c r="E574" i="1"/>
  <c r="I573" i="1"/>
  <c r="H573" i="1"/>
  <c r="G573" i="1"/>
  <c r="F573" i="1"/>
  <c r="E573" i="1"/>
  <c r="I572" i="1"/>
  <c r="H572" i="1"/>
  <c r="G572" i="1"/>
  <c r="F572" i="1"/>
  <c r="E572" i="1"/>
  <c r="I571" i="1"/>
  <c r="H571" i="1"/>
  <c r="G571" i="1"/>
  <c r="F571" i="1"/>
  <c r="E571" i="1"/>
  <c r="I570" i="1"/>
  <c r="H570" i="1"/>
  <c r="G570" i="1"/>
  <c r="F570" i="1"/>
  <c r="E570" i="1"/>
  <c r="I569" i="1"/>
  <c r="H569" i="1"/>
  <c r="G569" i="1"/>
  <c r="F569" i="1"/>
  <c r="E569" i="1"/>
  <c r="I568" i="1"/>
  <c r="H568" i="1"/>
  <c r="G568" i="1"/>
  <c r="F568" i="1"/>
  <c r="E568" i="1"/>
  <c r="I567" i="1"/>
  <c r="H567" i="1"/>
  <c r="G567" i="1"/>
  <c r="F567" i="1"/>
  <c r="E567" i="1"/>
  <c r="I566" i="1"/>
  <c r="H566" i="1"/>
  <c r="G566" i="1"/>
  <c r="F566" i="1"/>
  <c r="E566" i="1"/>
  <c r="I515" i="1"/>
  <c r="H515" i="1"/>
  <c r="G515" i="1"/>
  <c r="F515" i="1"/>
  <c r="E515" i="1"/>
  <c r="I514" i="1"/>
  <c r="H514" i="1"/>
  <c r="G514" i="1"/>
  <c r="F514" i="1"/>
  <c r="E514" i="1"/>
  <c r="I513" i="1"/>
  <c r="H513" i="1"/>
  <c r="G513" i="1"/>
  <c r="F513" i="1"/>
  <c r="E513" i="1"/>
  <c r="I512" i="1"/>
  <c r="H512" i="1"/>
  <c r="G512" i="1"/>
  <c r="F512" i="1"/>
  <c r="E512" i="1"/>
  <c r="I511" i="1"/>
  <c r="H511" i="1"/>
  <c r="G511" i="1"/>
  <c r="F511" i="1"/>
  <c r="E511" i="1"/>
  <c r="I510" i="1"/>
  <c r="H510" i="1"/>
  <c r="G510" i="1"/>
  <c r="F510" i="1"/>
  <c r="E510" i="1"/>
  <c r="I509" i="1"/>
  <c r="H509" i="1"/>
  <c r="G509" i="1"/>
  <c r="F509" i="1"/>
  <c r="E509" i="1"/>
  <c r="I508" i="1"/>
  <c r="H508" i="1"/>
  <c r="G508" i="1"/>
  <c r="F508" i="1"/>
  <c r="E508" i="1"/>
  <c r="I507" i="1"/>
  <c r="H507" i="1"/>
  <c r="G507" i="1"/>
  <c r="F507" i="1"/>
  <c r="E507" i="1"/>
  <c r="I506" i="1"/>
  <c r="H506" i="1"/>
  <c r="G506" i="1"/>
  <c r="F506" i="1"/>
  <c r="E506" i="1"/>
  <c r="I505" i="1"/>
  <c r="H505" i="1"/>
  <c r="G505" i="1"/>
  <c r="F505" i="1"/>
  <c r="E505" i="1"/>
  <c r="I504" i="1"/>
  <c r="H504" i="1"/>
  <c r="G504" i="1"/>
  <c r="F504" i="1"/>
  <c r="E504" i="1"/>
  <c r="I503" i="1"/>
  <c r="H503" i="1"/>
  <c r="G503" i="1"/>
  <c r="F503" i="1"/>
  <c r="E503" i="1"/>
  <c r="I502" i="1"/>
  <c r="H502" i="1"/>
  <c r="G502" i="1"/>
  <c r="F502" i="1"/>
  <c r="E502" i="1"/>
  <c r="I501" i="1"/>
  <c r="H501" i="1"/>
  <c r="G501" i="1"/>
  <c r="F501" i="1"/>
  <c r="E501" i="1"/>
  <c r="I450" i="1"/>
  <c r="H450" i="1"/>
  <c r="G450" i="1"/>
  <c r="F450" i="1"/>
  <c r="E450" i="1"/>
  <c r="I449" i="1"/>
  <c r="H449" i="1"/>
  <c r="G449" i="1"/>
  <c r="F449" i="1"/>
  <c r="E449" i="1"/>
  <c r="I448" i="1"/>
  <c r="H448" i="1"/>
  <c r="G448" i="1"/>
  <c r="F448" i="1"/>
  <c r="E448" i="1"/>
  <c r="I447" i="1"/>
  <c r="H447" i="1"/>
  <c r="G447" i="1"/>
  <c r="F447" i="1"/>
  <c r="E447" i="1"/>
  <c r="I446" i="1"/>
  <c r="H446" i="1"/>
  <c r="G446" i="1"/>
  <c r="F446" i="1"/>
  <c r="E446" i="1"/>
  <c r="I445" i="1"/>
  <c r="H445" i="1"/>
  <c r="G445" i="1"/>
  <c r="F445" i="1"/>
  <c r="E445" i="1"/>
  <c r="I444" i="1"/>
  <c r="H444" i="1"/>
  <c r="G444" i="1"/>
  <c r="F444" i="1"/>
  <c r="E444" i="1"/>
  <c r="I443" i="1"/>
  <c r="H443" i="1"/>
  <c r="G443" i="1"/>
  <c r="F443" i="1"/>
  <c r="E443" i="1"/>
  <c r="I442" i="1"/>
  <c r="H442" i="1"/>
  <c r="G442" i="1"/>
  <c r="F442" i="1"/>
  <c r="E442" i="1"/>
  <c r="I441" i="1"/>
  <c r="H441" i="1"/>
  <c r="G441" i="1"/>
  <c r="F441" i="1"/>
  <c r="E441" i="1"/>
  <c r="I440" i="1"/>
  <c r="H440" i="1"/>
  <c r="G440" i="1"/>
  <c r="F440" i="1"/>
  <c r="E440" i="1"/>
  <c r="I439" i="1"/>
  <c r="H439" i="1"/>
  <c r="G439" i="1"/>
  <c r="F439" i="1"/>
  <c r="E439" i="1"/>
  <c r="I438" i="1"/>
  <c r="H438" i="1"/>
  <c r="G438" i="1"/>
  <c r="F438" i="1"/>
  <c r="E438" i="1"/>
  <c r="I437" i="1"/>
  <c r="H437" i="1"/>
  <c r="G437" i="1"/>
  <c r="F437" i="1"/>
  <c r="E437" i="1"/>
  <c r="I436" i="1"/>
  <c r="H436" i="1"/>
  <c r="G436" i="1"/>
  <c r="F436" i="1"/>
  <c r="E436" i="1"/>
  <c r="I384" i="1"/>
  <c r="H384" i="1"/>
  <c r="G384" i="1"/>
  <c r="F384" i="1"/>
  <c r="E384" i="1"/>
  <c r="I383" i="1"/>
  <c r="H383" i="1"/>
  <c r="G383" i="1"/>
  <c r="F383" i="1"/>
  <c r="E383" i="1"/>
  <c r="I382" i="1"/>
  <c r="H382" i="1"/>
  <c r="G382" i="1"/>
  <c r="F382" i="1"/>
  <c r="E382" i="1"/>
  <c r="I381" i="1"/>
  <c r="H381" i="1"/>
  <c r="G381" i="1"/>
  <c r="F381" i="1"/>
  <c r="E381" i="1"/>
  <c r="I380" i="1"/>
  <c r="H380" i="1"/>
  <c r="G380" i="1"/>
  <c r="F380" i="1"/>
  <c r="E380" i="1"/>
  <c r="I379" i="1"/>
  <c r="H379" i="1"/>
  <c r="G379" i="1"/>
  <c r="F379" i="1"/>
  <c r="E379" i="1"/>
  <c r="I378" i="1"/>
  <c r="H378" i="1"/>
  <c r="G378" i="1"/>
  <c r="F378" i="1"/>
  <c r="E378" i="1"/>
  <c r="I377" i="1"/>
  <c r="H377" i="1"/>
  <c r="G377" i="1"/>
  <c r="F377" i="1"/>
  <c r="E377" i="1"/>
  <c r="I376" i="1"/>
  <c r="H376" i="1"/>
  <c r="G376" i="1"/>
  <c r="F376" i="1"/>
  <c r="E376" i="1"/>
  <c r="I375" i="1"/>
  <c r="H375" i="1"/>
  <c r="G375" i="1"/>
  <c r="F375" i="1"/>
  <c r="E375" i="1"/>
  <c r="I374" i="1"/>
  <c r="H374" i="1"/>
  <c r="G374" i="1"/>
  <c r="F374" i="1"/>
  <c r="E374" i="1"/>
  <c r="I373" i="1"/>
  <c r="H373" i="1"/>
  <c r="G373" i="1"/>
  <c r="F373" i="1"/>
  <c r="E373" i="1"/>
  <c r="I372" i="1"/>
  <c r="H372" i="1"/>
  <c r="G372" i="1"/>
  <c r="F372" i="1"/>
  <c r="E372" i="1"/>
  <c r="I371" i="1"/>
  <c r="H371" i="1"/>
  <c r="G371" i="1"/>
  <c r="F371" i="1"/>
  <c r="E371" i="1"/>
  <c r="I370" i="1"/>
  <c r="H370" i="1"/>
  <c r="G370" i="1"/>
  <c r="F370" i="1"/>
  <c r="E370" i="1"/>
  <c r="I319" i="1"/>
  <c r="H319" i="1"/>
  <c r="G319" i="1"/>
  <c r="F319" i="1"/>
  <c r="E319" i="1"/>
  <c r="I318" i="1"/>
  <c r="H318" i="1"/>
  <c r="G318" i="1"/>
  <c r="F318" i="1"/>
  <c r="E318" i="1"/>
  <c r="I317" i="1"/>
  <c r="H317" i="1"/>
  <c r="G317" i="1"/>
  <c r="F317" i="1"/>
  <c r="E317" i="1"/>
  <c r="I316" i="1"/>
  <c r="H316" i="1"/>
  <c r="G316" i="1"/>
  <c r="F316" i="1"/>
  <c r="E316" i="1"/>
  <c r="I315" i="1"/>
  <c r="H315" i="1"/>
  <c r="G315" i="1"/>
  <c r="F315" i="1"/>
  <c r="E315" i="1"/>
  <c r="I314" i="1"/>
  <c r="H314" i="1"/>
  <c r="G314" i="1"/>
  <c r="F314" i="1"/>
  <c r="E314" i="1"/>
  <c r="I313" i="1"/>
  <c r="H313" i="1"/>
  <c r="G313" i="1"/>
  <c r="F313" i="1"/>
  <c r="E313" i="1"/>
  <c r="I312" i="1"/>
  <c r="H312" i="1"/>
  <c r="G312" i="1"/>
  <c r="F312" i="1"/>
  <c r="E312" i="1"/>
  <c r="I311" i="1"/>
  <c r="H311" i="1"/>
  <c r="G311" i="1"/>
  <c r="F311" i="1"/>
  <c r="E311" i="1"/>
  <c r="I310" i="1"/>
  <c r="H310" i="1"/>
  <c r="G310" i="1"/>
  <c r="F310" i="1"/>
  <c r="E310" i="1"/>
  <c r="I309" i="1"/>
  <c r="H309" i="1"/>
  <c r="G309" i="1"/>
  <c r="F309" i="1"/>
  <c r="E309" i="1"/>
  <c r="I308" i="1"/>
  <c r="H308" i="1"/>
  <c r="G308" i="1"/>
  <c r="F308" i="1"/>
  <c r="E308" i="1"/>
  <c r="I307" i="1"/>
  <c r="H307" i="1"/>
  <c r="G307" i="1"/>
  <c r="F307" i="1"/>
  <c r="E307" i="1"/>
  <c r="I306" i="1"/>
  <c r="H306" i="1"/>
  <c r="G306" i="1"/>
  <c r="F306" i="1"/>
  <c r="E306" i="1"/>
  <c r="I305" i="1"/>
  <c r="H305" i="1"/>
  <c r="G305" i="1"/>
  <c r="F305" i="1"/>
  <c r="E305" i="1"/>
  <c r="I254" i="1"/>
  <c r="H254" i="1"/>
  <c r="G254" i="1"/>
  <c r="F254" i="1"/>
  <c r="E254" i="1"/>
  <c r="I253" i="1"/>
  <c r="H253" i="1"/>
  <c r="G253" i="1"/>
  <c r="F253" i="1"/>
  <c r="E253" i="1"/>
  <c r="I252" i="1"/>
  <c r="H252" i="1"/>
  <c r="G252" i="1"/>
  <c r="F252" i="1"/>
  <c r="E252" i="1"/>
  <c r="I251" i="1"/>
  <c r="H251" i="1"/>
  <c r="G251" i="1"/>
  <c r="F251" i="1"/>
  <c r="E251" i="1"/>
  <c r="I250" i="1"/>
  <c r="H250" i="1"/>
  <c r="G250" i="1"/>
  <c r="F250" i="1"/>
  <c r="E250" i="1"/>
  <c r="I249" i="1"/>
  <c r="H249" i="1"/>
  <c r="G249" i="1"/>
  <c r="F249" i="1"/>
  <c r="E249" i="1"/>
  <c r="I248" i="1"/>
  <c r="H248" i="1"/>
  <c r="G248" i="1"/>
  <c r="F248" i="1"/>
  <c r="E248" i="1"/>
  <c r="I247" i="1"/>
  <c r="H247" i="1"/>
  <c r="G247" i="1"/>
  <c r="F247" i="1"/>
  <c r="E247" i="1"/>
  <c r="I246" i="1"/>
  <c r="H246" i="1"/>
  <c r="G246" i="1"/>
  <c r="F246" i="1"/>
  <c r="E246" i="1"/>
  <c r="I245" i="1"/>
  <c r="H245" i="1"/>
  <c r="G245" i="1"/>
  <c r="F245" i="1"/>
  <c r="E245" i="1"/>
  <c r="I244" i="1"/>
  <c r="H244" i="1"/>
  <c r="G244" i="1"/>
  <c r="F244" i="1"/>
  <c r="E244" i="1"/>
  <c r="I243" i="1"/>
  <c r="H243" i="1"/>
  <c r="G243" i="1"/>
  <c r="F243" i="1"/>
  <c r="E243" i="1"/>
  <c r="I242" i="1"/>
  <c r="H242" i="1"/>
  <c r="G242" i="1"/>
  <c r="F242" i="1"/>
  <c r="E242" i="1"/>
  <c r="I241" i="1"/>
  <c r="H241" i="1"/>
  <c r="G241" i="1"/>
  <c r="F241" i="1"/>
  <c r="E241" i="1"/>
  <c r="I240" i="1"/>
  <c r="H240" i="1"/>
  <c r="G240" i="1"/>
  <c r="F240" i="1"/>
  <c r="E240" i="1"/>
  <c r="I189" i="1"/>
  <c r="H189" i="1"/>
  <c r="G189" i="1"/>
  <c r="F189" i="1"/>
  <c r="E189" i="1"/>
  <c r="I188" i="1"/>
  <c r="H188" i="1"/>
  <c r="G188" i="1"/>
  <c r="F188" i="1"/>
  <c r="E188" i="1"/>
  <c r="I187" i="1"/>
  <c r="H187" i="1"/>
  <c r="G187" i="1"/>
  <c r="F187" i="1"/>
  <c r="E187" i="1"/>
  <c r="I186" i="1"/>
  <c r="H186" i="1"/>
  <c r="G186" i="1"/>
  <c r="F186" i="1"/>
  <c r="E186" i="1"/>
  <c r="I185" i="1"/>
  <c r="H185" i="1"/>
  <c r="G185" i="1"/>
  <c r="F185" i="1"/>
  <c r="E185" i="1"/>
  <c r="I184" i="1"/>
  <c r="H184" i="1"/>
  <c r="G184" i="1"/>
  <c r="F184" i="1"/>
  <c r="E184" i="1"/>
  <c r="I183" i="1"/>
  <c r="H183" i="1"/>
  <c r="G183" i="1"/>
  <c r="F183" i="1"/>
  <c r="E183" i="1"/>
  <c r="I182" i="1"/>
  <c r="H182" i="1"/>
  <c r="G182" i="1"/>
  <c r="F182" i="1"/>
  <c r="E182" i="1"/>
  <c r="I181" i="1"/>
  <c r="H181" i="1"/>
  <c r="G181" i="1"/>
  <c r="F181" i="1"/>
  <c r="E181" i="1"/>
  <c r="I180" i="1"/>
  <c r="H180" i="1"/>
  <c r="G180" i="1"/>
  <c r="F180" i="1"/>
  <c r="E180" i="1"/>
  <c r="I179" i="1"/>
  <c r="H179" i="1"/>
  <c r="G179" i="1"/>
  <c r="F179" i="1"/>
  <c r="E179" i="1"/>
  <c r="I178" i="1"/>
  <c r="H178" i="1"/>
  <c r="G178" i="1"/>
  <c r="F178" i="1"/>
  <c r="E178" i="1"/>
  <c r="I177" i="1"/>
  <c r="H177" i="1"/>
  <c r="G177" i="1"/>
  <c r="F177" i="1"/>
  <c r="E177" i="1"/>
  <c r="I176" i="1"/>
  <c r="H176" i="1"/>
  <c r="G176" i="1"/>
  <c r="F176" i="1"/>
  <c r="E176" i="1"/>
  <c r="I175" i="1"/>
  <c r="H175" i="1"/>
  <c r="G175" i="1"/>
  <c r="F175" i="1"/>
  <c r="E175" i="1"/>
  <c r="I123" i="1"/>
  <c r="H123" i="1"/>
  <c r="G123" i="1"/>
  <c r="F123" i="1"/>
  <c r="E123" i="1"/>
  <c r="I122" i="1"/>
  <c r="H122" i="1"/>
  <c r="G122" i="1"/>
  <c r="F122" i="1"/>
  <c r="E122" i="1"/>
  <c r="I121" i="1"/>
  <c r="H121" i="1"/>
  <c r="G121" i="1"/>
  <c r="F121" i="1"/>
  <c r="E121" i="1"/>
  <c r="I120" i="1"/>
  <c r="H120" i="1"/>
  <c r="G120" i="1"/>
  <c r="F120" i="1"/>
  <c r="E120" i="1"/>
  <c r="I119" i="1"/>
  <c r="H119" i="1"/>
  <c r="G119" i="1"/>
  <c r="F119" i="1"/>
  <c r="E119" i="1"/>
  <c r="I118" i="1"/>
  <c r="H118" i="1"/>
  <c r="G118" i="1"/>
  <c r="F118" i="1"/>
  <c r="E118" i="1"/>
  <c r="I117" i="1"/>
  <c r="H117" i="1"/>
  <c r="G117" i="1"/>
  <c r="F117" i="1"/>
  <c r="E117" i="1"/>
  <c r="I116" i="1"/>
  <c r="H116" i="1"/>
  <c r="G116" i="1"/>
  <c r="F116" i="1"/>
  <c r="E116" i="1"/>
  <c r="I115" i="1"/>
  <c r="H115" i="1"/>
  <c r="G115" i="1"/>
  <c r="F115" i="1"/>
  <c r="E115" i="1"/>
  <c r="I114" i="1"/>
  <c r="H114" i="1"/>
  <c r="G114" i="1"/>
  <c r="F114" i="1"/>
  <c r="E114" i="1"/>
  <c r="I113" i="1"/>
  <c r="H113" i="1"/>
  <c r="G113" i="1"/>
  <c r="F113" i="1"/>
  <c r="E113" i="1"/>
  <c r="I112" i="1"/>
  <c r="H112" i="1"/>
  <c r="G112" i="1"/>
  <c r="F112" i="1"/>
  <c r="E112" i="1"/>
  <c r="I111" i="1"/>
  <c r="H111" i="1"/>
  <c r="G111" i="1"/>
  <c r="F111" i="1"/>
  <c r="E111" i="1"/>
  <c r="I110" i="1"/>
  <c r="H110" i="1"/>
  <c r="G110" i="1"/>
  <c r="F110" i="1"/>
  <c r="E110" i="1"/>
  <c r="I109" i="1"/>
  <c r="H109" i="1"/>
  <c r="G109" i="1"/>
  <c r="F109" i="1"/>
  <c r="E109" i="1"/>
  <c r="I759" i="1"/>
  <c r="H759" i="1"/>
  <c r="G759" i="1"/>
  <c r="F759" i="1"/>
  <c r="E759" i="1"/>
  <c r="I758" i="1"/>
  <c r="H758" i="1"/>
  <c r="G758" i="1"/>
  <c r="F758" i="1"/>
  <c r="E758" i="1"/>
  <c r="I757" i="1"/>
  <c r="H757" i="1"/>
  <c r="G757" i="1"/>
  <c r="F757" i="1"/>
  <c r="E757" i="1"/>
  <c r="I756" i="1"/>
  <c r="H756" i="1"/>
  <c r="G756" i="1"/>
  <c r="F756" i="1"/>
  <c r="E756" i="1"/>
  <c r="I755" i="1"/>
  <c r="H755" i="1"/>
  <c r="G755" i="1"/>
  <c r="F755" i="1"/>
  <c r="E755" i="1"/>
  <c r="I754" i="1"/>
  <c r="H754" i="1"/>
  <c r="G754" i="1"/>
  <c r="F754" i="1"/>
  <c r="E754" i="1"/>
  <c r="I753" i="1"/>
  <c r="H753" i="1"/>
  <c r="G753" i="1"/>
  <c r="F753" i="1"/>
  <c r="E753" i="1"/>
  <c r="I752" i="1"/>
  <c r="H752" i="1"/>
  <c r="G752" i="1"/>
  <c r="F752" i="1"/>
  <c r="E752" i="1"/>
  <c r="I751" i="1"/>
  <c r="H751" i="1"/>
  <c r="G751" i="1"/>
  <c r="F751" i="1"/>
  <c r="E751" i="1"/>
  <c r="I750" i="1"/>
  <c r="H750" i="1"/>
  <c r="G750" i="1"/>
  <c r="F750" i="1"/>
  <c r="E750" i="1"/>
  <c r="I749" i="1"/>
  <c r="H749" i="1"/>
  <c r="G749" i="1"/>
  <c r="F749" i="1"/>
  <c r="E749" i="1"/>
  <c r="I748" i="1"/>
  <c r="H748" i="1"/>
  <c r="G748" i="1"/>
  <c r="F748" i="1"/>
  <c r="E748" i="1"/>
  <c r="I747" i="1"/>
  <c r="H747" i="1"/>
  <c r="G747" i="1"/>
  <c r="F747" i="1"/>
  <c r="E747" i="1"/>
  <c r="I746" i="1"/>
  <c r="H746" i="1"/>
  <c r="G746" i="1"/>
  <c r="F746" i="1"/>
  <c r="E746" i="1"/>
  <c r="I745" i="1"/>
  <c r="H745" i="1"/>
  <c r="G745" i="1"/>
  <c r="F745" i="1"/>
  <c r="E745" i="1"/>
  <c r="I694" i="1"/>
  <c r="H694" i="1"/>
  <c r="G694" i="1"/>
  <c r="F694" i="1"/>
  <c r="E694" i="1"/>
  <c r="I693" i="1"/>
  <c r="H693" i="1"/>
  <c r="G693" i="1"/>
  <c r="F693" i="1"/>
  <c r="E693" i="1"/>
  <c r="I692" i="1"/>
  <c r="H692" i="1"/>
  <c r="G692" i="1"/>
  <c r="F692" i="1"/>
  <c r="E692" i="1"/>
  <c r="I691" i="1"/>
  <c r="H691" i="1"/>
  <c r="G691" i="1"/>
  <c r="F691" i="1"/>
  <c r="E691" i="1"/>
  <c r="I690" i="1"/>
  <c r="H690" i="1"/>
  <c r="G690" i="1"/>
  <c r="F690" i="1"/>
  <c r="E690" i="1"/>
  <c r="I689" i="1"/>
  <c r="H689" i="1"/>
  <c r="G689" i="1"/>
  <c r="F689" i="1"/>
  <c r="E689" i="1"/>
  <c r="I688" i="1"/>
  <c r="H688" i="1"/>
  <c r="G688" i="1"/>
  <c r="F688" i="1"/>
  <c r="E688" i="1"/>
  <c r="I687" i="1"/>
  <c r="H687" i="1"/>
  <c r="G687" i="1"/>
  <c r="F687" i="1"/>
  <c r="E687" i="1"/>
  <c r="I686" i="1"/>
  <c r="H686" i="1"/>
  <c r="G686" i="1"/>
  <c r="F686" i="1"/>
  <c r="E686" i="1"/>
  <c r="I685" i="1"/>
  <c r="H685" i="1"/>
  <c r="G685" i="1"/>
  <c r="F685" i="1"/>
  <c r="E685" i="1"/>
  <c r="I684" i="1"/>
  <c r="H684" i="1"/>
  <c r="G684" i="1"/>
  <c r="F684" i="1"/>
  <c r="E684" i="1"/>
  <c r="I683" i="1"/>
  <c r="H683" i="1"/>
  <c r="G683" i="1"/>
  <c r="F683" i="1"/>
  <c r="E683" i="1"/>
  <c r="I682" i="1"/>
  <c r="H682" i="1"/>
  <c r="G682" i="1"/>
  <c r="F682" i="1"/>
  <c r="E682" i="1"/>
  <c r="I681" i="1"/>
  <c r="H681" i="1"/>
  <c r="G681" i="1"/>
  <c r="F681" i="1"/>
  <c r="E681" i="1"/>
  <c r="I680" i="1"/>
  <c r="H680" i="1"/>
  <c r="G680" i="1"/>
  <c r="F680" i="1"/>
  <c r="E680" i="1"/>
  <c r="I629" i="1"/>
  <c r="H629" i="1"/>
  <c r="G629" i="1"/>
  <c r="F629" i="1"/>
  <c r="E629" i="1"/>
  <c r="I628" i="1"/>
  <c r="H628" i="1"/>
  <c r="G628" i="1"/>
  <c r="F628" i="1"/>
  <c r="E628" i="1"/>
  <c r="I627" i="1"/>
  <c r="H627" i="1"/>
  <c r="G627" i="1"/>
  <c r="F627" i="1"/>
  <c r="E627" i="1"/>
  <c r="I626" i="1"/>
  <c r="H626" i="1"/>
  <c r="G626" i="1"/>
  <c r="F626" i="1"/>
  <c r="E626" i="1"/>
  <c r="I625" i="1"/>
  <c r="H625" i="1"/>
  <c r="G625" i="1"/>
  <c r="F625" i="1"/>
  <c r="E625" i="1"/>
  <c r="I624" i="1"/>
  <c r="H624" i="1"/>
  <c r="G624" i="1"/>
  <c r="F624" i="1"/>
  <c r="E624" i="1"/>
  <c r="I623" i="1"/>
  <c r="H623" i="1"/>
  <c r="G623" i="1"/>
  <c r="F623" i="1"/>
  <c r="E623" i="1"/>
  <c r="I622" i="1"/>
  <c r="H622" i="1"/>
  <c r="G622" i="1"/>
  <c r="F622" i="1"/>
  <c r="E622" i="1"/>
  <c r="I621" i="1"/>
  <c r="H621" i="1"/>
  <c r="G621" i="1"/>
  <c r="F621" i="1"/>
  <c r="E621" i="1"/>
  <c r="I620" i="1"/>
  <c r="H620" i="1"/>
  <c r="G620" i="1"/>
  <c r="F620" i="1"/>
  <c r="E620" i="1"/>
  <c r="I619" i="1"/>
  <c r="H619" i="1"/>
  <c r="G619" i="1"/>
  <c r="F619" i="1"/>
  <c r="E619" i="1"/>
  <c r="I618" i="1"/>
  <c r="H618" i="1"/>
  <c r="G618" i="1"/>
  <c r="F618" i="1"/>
  <c r="E618" i="1"/>
  <c r="I617" i="1"/>
  <c r="H617" i="1"/>
  <c r="G617" i="1"/>
  <c r="F617" i="1"/>
  <c r="E617" i="1"/>
  <c r="I616" i="1"/>
  <c r="H616" i="1"/>
  <c r="G616" i="1"/>
  <c r="F616" i="1"/>
  <c r="E616" i="1"/>
  <c r="I615" i="1"/>
  <c r="H615" i="1"/>
  <c r="G615" i="1"/>
  <c r="F615" i="1"/>
  <c r="E615" i="1"/>
  <c r="I564" i="1"/>
  <c r="H564" i="1"/>
  <c r="G564" i="1"/>
  <c r="F564" i="1"/>
  <c r="E564" i="1"/>
  <c r="I563" i="1"/>
  <c r="H563" i="1"/>
  <c r="G563" i="1"/>
  <c r="F563" i="1"/>
  <c r="E563" i="1"/>
  <c r="I562" i="1"/>
  <c r="H562" i="1"/>
  <c r="G562" i="1"/>
  <c r="F562" i="1"/>
  <c r="E562" i="1"/>
  <c r="I561" i="1"/>
  <c r="H561" i="1"/>
  <c r="G561" i="1"/>
  <c r="F561" i="1"/>
  <c r="E561" i="1"/>
  <c r="I560" i="1"/>
  <c r="H560" i="1"/>
  <c r="G560" i="1"/>
  <c r="F560" i="1"/>
  <c r="E560" i="1"/>
  <c r="I559" i="1"/>
  <c r="H559" i="1"/>
  <c r="G559" i="1"/>
  <c r="F559" i="1"/>
  <c r="E559" i="1"/>
  <c r="I558" i="1"/>
  <c r="H558" i="1"/>
  <c r="G558" i="1"/>
  <c r="F558" i="1"/>
  <c r="E558" i="1"/>
  <c r="I557" i="1"/>
  <c r="H557" i="1"/>
  <c r="G557" i="1"/>
  <c r="F557" i="1"/>
  <c r="E557" i="1"/>
  <c r="I556" i="1"/>
  <c r="H556" i="1"/>
  <c r="G556" i="1"/>
  <c r="F556" i="1"/>
  <c r="E556" i="1"/>
  <c r="I555" i="1"/>
  <c r="H555" i="1"/>
  <c r="G555" i="1"/>
  <c r="F555" i="1"/>
  <c r="E555" i="1"/>
  <c r="I554" i="1"/>
  <c r="H554" i="1"/>
  <c r="G554" i="1"/>
  <c r="F554" i="1"/>
  <c r="E554" i="1"/>
  <c r="I553" i="1"/>
  <c r="H553" i="1"/>
  <c r="G553" i="1"/>
  <c r="F553" i="1"/>
  <c r="E553" i="1"/>
  <c r="I552" i="1"/>
  <c r="H552" i="1"/>
  <c r="G552" i="1"/>
  <c r="F552" i="1"/>
  <c r="E552" i="1"/>
  <c r="I551" i="1"/>
  <c r="H551" i="1"/>
  <c r="G551" i="1"/>
  <c r="F551" i="1"/>
  <c r="E551" i="1"/>
  <c r="I550" i="1"/>
  <c r="H550" i="1"/>
  <c r="G550" i="1"/>
  <c r="F550" i="1"/>
  <c r="E550" i="1"/>
  <c r="I499" i="1"/>
  <c r="H499" i="1"/>
  <c r="G499" i="1"/>
  <c r="F499" i="1"/>
  <c r="E499" i="1"/>
  <c r="I498" i="1"/>
  <c r="H498" i="1"/>
  <c r="G498" i="1"/>
  <c r="F498" i="1"/>
  <c r="E498" i="1"/>
  <c r="I497" i="1"/>
  <c r="H497" i="1"/>
  <c r="G497" i="1"/>
  <c r="F497" i="1"/>
  <c r="E497" i="1"/>
  <c r="I496" i="1"/>
  <c r="H496" i="1"/>
  <c r="G496" i="1"/>
  <c r="F496" i="1"/>
  <c r="E496" i="1"/>
  <c r="I495" i="1"/>
  <c r="H495" i="1"/>
  <c r="G495" i="1"/>
  <c r="F495" i="1"/>
  <c r="E495" i="1"/>
  <c r="I494" i="1"/>
  <c r="H494" i="1"/>
  <c r="G494" i="1"/>
  <c r="F494" i="1"/>
  <c r="E494" i="1"/>
  <c r="I493" i="1"/>
  <c r="H493" i="1"/>
  <c r="G493" i="1"/>
  <c r="F493" i="1"/>
  <c r="E493" i="1"/>
  <c r="I492" i="1"/>
  <c r="H492" i="1"/>
  <c r="G492" i="1"/>
  <c r="F492" i="1"/>
  <c r="E492" i="1"/>
  <c r="I491" i="1"/>
  <c r="H491" i="1"/>
  <c r="G491" i="1"/>
  <c r="F491" i="1"/>
  <c r="E491" i="1"/>
  <c r="I490" i="1"/>
  <c r="H490" i="1"/>
  <c r="G490" i="1"/>
  <c r="F490" i="1"/>
  <c r="E490" i="1"/>
  <c r="I489" i="1"/>
  <c r="H489" i="1"/>
  <c r="G489" i="1"/>
  <c r="F489" i="1"/>
  <c r="E489" i="1"/>
  <c r="I488" i="1"/>
  <c r="H488" i="1"/>
  <c r="G488" i="1"/>
  <c r="F488" i="1"/>
  <c r="E488" i="1"/>
  <c r="I487" i="1"/>
  <c r="H487" i="1"/>
  <c r="G487" i="1"/>
  <c r="F487" i="1"/>
  <c r="E487" i="1"/>
  <c r="I486" i="1"/>
  <c r="H486" i="1"/>
  <c r="G486" i="1"/>
  <c r="F486" i="1"/>
  <c r="E486" i="1"/>
  <c r="I485" i="1"/>
  <c r="H485" i="1"/>
  <c r="G485" i="1"/>
  <c r="F485" i="1"/>
  <c r="E485" i="1"/>
  <c r="I434" i="1"/>
  <c r="H434" i="1"/>
  <c r="G434" i="1"/>
  <c r="F434" i="1"/>
  <c r="E434" i="1"/>
  <c r="I433" i="1"/>
  <c r="H433" i="1"/>
  <c r="G433" i="1"/>
  <c r="F433" i="1"/>
  <c r="E433" i="1"/>
  <c r="I432" i="1"/>
  <c r="H432" i="1"/>
  <c r="G432" i="1"/>
  <c r="F432" i="1"/>
  <c r="E432" i="1"/>
  <c r="I431" i="1"/>
  <c r="H431" i="1"/>
  <c r="G431" i="1"/>
  <c r="F431" i="1"/>
  <c r="E431" i="1"/>
  <c r="I430" i="1"/>
  <c r="H430" i="1"/>
  <c r="G430" i="1"/>
  <c r="F430" i="1"/>
  <c r="E430" i="1"/>
  <c r="I429" i="1"/>
  <c r="H429" i="1"/>
  <c r="G429" i="1"/>
  <c r="F429" i="1"/>
  <c r="E429" i="1"/>
  <c r="I428" i="1"/>
  <c r="H428" i="1"/>
  <c r="G428" i="1"/>
  <c r="F428" i="1"/>
  <c r="E428" i="1"/>
  <c r="I427" i="1"/>
  <c r="H427" i="1"/>
  <c r="G427" i="1"/>
  <c r="F427" i="1"/>
  <c r="E427" i="1"/>
  <c r="I426" i="1"/>
  <c r="H426" i="1"/>
  <c r="G426" i="1"/>
  <c r="F426" i="1"/>
  <c r="E426" i="1"/>
  <c r="I425" i="1"/>
  <c r="H425" i="1"/>
  <c r="G425" i="1"/>
  <c r="F425" i="1"/>
  <c r="E425" i="1"/>
  <c r="I424" i="1"/>
  <c r="H424" i="1"/>
  <c r="G424" i="1"/>
  <c r="F424" i="1"/>
  <c r="E424" i="1"/>
  <c r="I423" i="1"/>
  <c r="H423" i="1"/>
  <c r="G423" i="1"/>
  <c r="F423" i="1"/>
  <c r="E423" i="1"/>
  <c r="I422" i="1"/>
  <c r="H422" i="1"/>
  <c r="G422" i="1"/>
  <c r="F422" i="1"/>
  <c r="E422" i="1"/>
  <c r="I421" i="1"/>
  <c r="H421" i="1"/>
  <c r="G421" i="1"/>
  <c r="F421" i="1"/>
  <c r="E421" i="1"/>
  <c r="I420" i="1"/>
  <c r="H420" i="1"/>
  <c r="G420" i="1"/>
  <c r="F420" i="1"/>
  <c r="E420" i="1"/>
  <c r="I368" i="1"/>
  <c r="H368" i="1"/>
  <c r="G368" i="1"/>
  <c r="F368" i="1"/>
  <c r="E368" i="1"/>
  <c r="I367" i="1"/>
  <c r="H367" i="1"/>
  <c r="G367" i="1"/>
  <c r="F367" i="1"/>
  <c r="E367" i="1"/>
  <c r="I366" i="1"/>
  <c r="H366" i="1"/>
  <c r="G366" i="1"/>
  <c r="F366" i="1"/>
  <c r="E366" i="1"/>
  <c r="I365" i="1"/>
  <c r="H365" i="1"/>
  <c r="G365" i="1"/>
  <c r="F365" i="1"/>
  <c r="E365" i="1"/>
  <c r="I364" i="1"/>
  <c r="H364" i="1"/>
  <c r="G364" i="1"/>
  <c r="F364" i="1"/>
  <c r="E364" i="1"/>
  <c r="I363" i="1"/>
  <c r="H363" i="1"/>
  <c r="G363" i="1"/>
  <c r="F363" i="1"/>
  <c r="E363" i="1"/>
  <c r="I362" i="1"/>
  <c r="H362" i="1"/>
  <c r="G362" i="1"/>
  <c r="F362" i="1"/>
  <c r="E362" i="1"/>
  <c r="I361" i="1"/>
  <c r="H361" i="1"/>
  <c r="G361" i="1"/>
  <c r="F361" i="1"/>
  <c r="E361" i="1"/>
  <c r="I360" i="1"/>
  <c r="H360" i="1"/>
  <c r="G360" i="1"/>
  <c r="F360" i="1"/>
  <c r="E360" i="1"/>
  <c r="I359" i="1"/>
  <c r="H359" i="1"/>
  <c r="G359" i="1"/>
  <c r="F359" i="1"/>
  <c r="E359" i="1"/>
  <c r="I358" i="1"/>
  <c r="H358" i="1"/>
  <c r="G358" i="1"/>
  <c r="F358" i="1"/>
  <c r="E358" i="1"/>
  <c r="I357" i="1"/>
  <c r="H357" i="1"/>
  <c r="G357" i="1"/>
  <c r="F357" i="1"/>
  <c r="E357" i="1"/>
  <c r="I356" i="1"/>
  <c r="H356" i="1"/>
  <c r="G356" i="1"/>
  <c r="F356" i="1"/>
  <c r="E356" i="1"/>
  <c r="I355" i="1"/>
  <c r="H355" i="1"/>
  <c r="G355" i="1"/>
  <c r="F355" i="1"/>
  <c r="E355" i="1"/>
  <c r="I354" i="1"/>
  <c r="H354" i="1"/>
  <c r="G354" i="1"/>
  <c r="F354" i="1"/>
  <c r="E354" i="1"/>
  <c r="I303" i="1"/>
  <c r="H303" i="1"/>
  <c r="G303" i="1"/>
  <c r="F303" i="1"/>
  <c r="E303" i="1"/>
  <c r="I302" i="1"/>
  <c r="H302" i="1"/>
  <c r="G302" i="1"/>
  <c r="F302" i="1"/>
  <c r="E302" i="1"/>
  <c r="I301" i="1"/>
  <c r="H301" i="1"/>
  <c r="G301" i="1"/>
  <c r="F301" i="1"/>
  <c r="E301" i="1"/>
  <c r="I300" i="1"/>
  <c r="H300" i="1"/>
  <c r="G300" i="1"/>
  <c r="F300" i="1"/>
  <c r="E300" i="1"/>
  <c r="I299" i="1"/>
  <c r="H299" i="1"/>
  <c r="G299" i="1"/>
  <c r="F299" i="1"/>
  <c r="E299" i="1"/>
  <c r="I298" i="1"/>
  <c r="H298" i="1"/>
  <c r="G298" i="1"/>
  <c r="F298" i="1"/>
  <c r="E298" i="1"/>
  <c r="I297" i="1"/>
  <c r="H297" i="1"/>
  <c r="G297" i="1"/>
  <c r="F297" i="1"/>
  <c r="E297" i="1"/>
  <c r="I296" i="1"/>
  <c r="H296" i="1"/>
  <c r="G296" i="1"/>
  <c r="F296" i="1"/>
  <c r="E296" i="1"/>
  <c r="I295" i="1"/>
  <c r="H295" i="1"/>
  <c r="G295" i="1"/>
  <c r="F295" i="1"/>
  <c r="E295" i="1"/>
  <c r="I294" i="1"/>
  <c r="H294" i="1"/>
  <c r="G294" i="1"/>
  <c r="F294" i="1"/>
  <c r="E294" i="1"/>
  <c r="I293" i="1"/>
  <c r="H293" i="1"/>
  <c r="G293" i="1"/>
  <c r="F293" i="1"/>
  <c r="E293" i="1"/>
  <c r="I292" i="1"/>
  <c r="H292" i="1"/>
  <c r="G292" i="1"/>
  <c r="F292" i="1"/>
  <c r="E292" i="1"/>
  <c r="I291" i="1"/>
  <c r="H291" i="1"/>
  <c r="G291" i="1"/>
  <c r="F291" i="1"/>
  <c r="E291" i="1"/>
  <c r="I290" i="1"/>
  <c r="H290" i="1"/>
  <c r="G290" i="1"/>
  <c r="F290" i="1"/>
  <c r="E290" i="1"/>
  <c r="I289" i="1"/>
  <c r="H289" i="1"/>
  <c r="G289" i="1"/>
  <c r="F289" i="1"/>
  <c r="E289" i="1"/>
  <c r="I238" i="1"/>
  <c r="H238" i="1"/>
  <c r="G238" i="1"/>
  <c r="F238" i="1"/>
  <c r="E238" i="1"/>
  <c r="I237" i="1"/>
  <c r="H237" i="1"/>
  <c r="G237" i="1"/>
  <c r="F237" i="1"/>
  <c r="E237" i="1"/>
  <c r="I236" i="1"/>
  <c r="H236" i="1"/>
  <c r="G236" i="1"/>
  <c r="F236" i="1"/>
  <c r="E236" i="1"/>
  <c r="I235" i="1"/>
  <c r="H235" i="1"/>
  <c r="G235" i="1"/>
  <c r="F235" i="1"/>
  <c r="E235" i="1"/>
  <c r="I234" i="1"/>
  <c r="H234" i="1"/>
  <c r="G234" i="1"/>
  <c r="F234" i="1"/>
  <c r="E234" i="1"/>
  <c r="I233" i="1"/>
  <c r="H233" i="1"/>
  <c r="G233" i="1"/>
  <c r="F233" i="1"/>
  <c r="E233" i="1"/>
  <c r="I232" i="1"/>
  <c r="H232" i="1"/>
  <c r="G232" i="1"/>
  <c r="F232" i="1"/>
  <c r="E232" i="1"/>
  <c r="I231" i="1"/>
  <c r="H231" i="1"/>
  <c r="G231" i="1"/>
  <c r="F231" i="1"/>
  <c r="E231" i="1"/>
  <c r="I230" i="1"/>
  <c r="H230" i="1"/>
  <c r="G230" i="1"/>
  <c r="F230" i="1"/>
  <c r="E230" i="1"/>
  <c r="I229" i="1"/>
  <c r="H229" i="1"/>
  <c r="G229" i="1"/>
  <c r="F229" i="1"/>
  <c r="E229" i="1"/>
  <c r="I228" i="1"/>
  <c r="H228" i="1"/>
  <c r="G228" i="1"/>
  <c r="F228" i="1"/>
  <c r="E228" i="1"/>
  <c r="I227" i="1"/>
  <c r="H227" i="1"/>
  <c r="G227" i="1"/>
  <c r="F227" i="1"/>
  <c r="E227" i="1"/>
  <c r="I226" i="1"/>
  <c r="H226" i="1"/>
  <c r="G226" i="1"/>
  <c r="F226" i="1"/>
  <c r="E226" i="1"/>
  <c r="I225" i="1"/>
  <c r="H225" i="1"/>
  <c r="G225" i="1"/>
  <c r="F225" i="1"/>
  <c r="E225" i="1"/>
  <c r="I224" i="1"/>
  <c r="H224" i="1"/>
  <c r="G224" i="1"/>
  <c r="F224" i="1"/>
  <c r="E224" i="1"/>
  <c r="I173" i="1"/>
  <c r="H173" i="1"/>
  <c r="G173" i="1"/>
  <c r="F173" i="1"/>
  <c r="E173" i="1"/>
  <c r="I172" i="1"/>
  <c r="H172" i="1"/>
  <c r="G172" i="1"/>
  <c r="F172" i="1"/>
  <c r="E172" i="1"/>
  <c r="I171" i="1"/>
  <c r="H171" i="1"/>
  <c r="G171" i="1"/>
  <c r="F171" i="1"/>
  <c r="E171" i="1"/>
  <c r="I170" i="1"/>
  <c r="H170" i="1"/>
  <c r="G170" i="1"/>
  <c r="F170" i="1"/>
  <c r="E170" i="1"/>
  <c r="I169" i="1"/>
  <c r="H169" i="1"/>
  <c r="G169" i="1"/>
  <c r="F169" i="1"/>
  <c r="E169" i="1"/>
  <c r="I168" i="1"/>
  <c r="H168" i="1"/>
  <c r="G168" i="1"/>
  <c r="F168" i="1"/>
  <c r="E168" i="1"/>
  <c r="I167" i="1"/>
  <c r="H167" i="1"/>
  <c r="G167" i="1"/>
  <c r="F167" i="1"/>
  <c r="E167" i="1"/>
  <c r="I166" i="1"/>
  <c r="H166" i="1"/>
  <c r="G166" i="1"/>
  <c r="F166" i="1"/>
  <c r="E166" i="1"/>
  <c r="I165" i="1"/>
  <c r="H165" i="1"/>
  <c r="G165" i="1"/>
  <c r="F165" i="1"/>
  <c r="E165" i="1"/>
  <c r="I164" i="1"/>
  <c r="H164" i="1"/>
  <c r="G164" i="1"/>
  <c r="F164" i="1"/>
  <c r="E164" i="1"/>
  <c r="I163" i="1"/>
  <c r="H163" i="1"/>
  <c r="G163" i="1"/>
  <c r="F163" i="1"/>
  <c r="E163" i="1"/>
  <c r="I162" i="1"/>
  <c r="H162" i="1"/>
  <c r="G162" i="1"/>
  <c r="F162" i="1"/>
  <c r="E162" i="1"/>
  <c r="I161" i="1"/>
  <c r="H161" i="1"/>
  <c r="G161" i="1"/>
  <c r="F161" i="1"/>
  <c r="E161" i="1"/>
  <c r="I160" i="1"/>
  <c r="H160" i="1"/>
  <c r="G160" i="1"/>
  <c r="F160" i="1"/>
  <c r="E160" i="1"/>
  <c r="I159" i="1"/>
  <c r="H159" i="1"/>
  <c r="G159" i="1"/>
  <c r="F159" i="1"/>
  <c r="E159" i="1"/>
  <c r="I107" i="1"/>
  <c r="H107" i="1"/>
  <c r="G107" i="1"/>
  <c r="F107" i="1"/>
  <c r="E107" i="1"/>
  <c r="I106" i="1"/>
  <c r="H106" i="1"/>
  <c r="G106" i="1"/>
  <c r="F106" i="1"/>
  <c r="E106" i="1"/>
  <c r="I105" i="1"/>
  <c r="H105" i="1"/>
  <c r="G105" i="1"/>
  <c r="F105" i="1"/>
  <c r="E105" i="1"/>
  <c r="I104" i="1"/>
  <c r="H104" i="1"/>
  <c r="G104" i="1"/>
  <c r="F104" i="1"/>
  <c r="E104" i="1"/>
  <c r="I103" i="1"/>
  <c r="H103" i="1"/>
  <c r="G103" i="1"/>
  <c r="F103" i="1"/>
  <c r="E103" i="1"/>
  <c r="I102" i="1"/>
  <c r="H102" i="1"/>
  <c r="G102" i="1"/>
  <c r="F102" i="1"/>
  <c r="E102" i="1"/>
  <c r="I101" i="1"/>
  <c r="H101" i="1"/>
  <c r="G101" i="1"/>
  <c r="F101" i="1"/>
  <c r="E101" i="1"/>
  <c r="I100" i="1"/>
  <c r="H100" i="1"/>
  <c r="G100" i="1"/>
  <c r="F100" i="1"/>
  <c r="E100" i="1"/>
  <c r="I99" i="1"/>
  <c r="H99" i="1"/>
  <c r="G99" i="1"/>
  <c r="F99" i="1"/>
  <c r="E99" i="1"/>
  <c r="I98" i="1"/>
  <c r="H98" i="1"/>
  <c r="G98" i="1"/>
  <c r="F98" i="1"/>
  <c r="E98" i="1"/>
  <c r="I97" i="1"/>
  <c r="H97" i="1"/>
  <c r="G97" i="1"/>
  <c r="F97" i="1"/>
  <c r="E97" i="1"/>
  <c r="I96" i="1"/>
  <c r="H96" i="1"/>
  <c r="G96" i="1"/>
  <c r="F96" i="1"/>
  <c r="E96" i="1"/>
  <c r="I95" i="1"/>
  <c r="H95" i="1"/>
  <c r="G95" i="1"/>
  <c r="F95" i="1"/>
  <c r="E95" i="1"/>
  <c r="I94" i="1"/>
  <c r="H94" i="1"/>
  <c r="G94" i="1"/>
  <c r="F94" i="1"/>
  <c r="E94" i="1"/>
  <c r="I93" i="1"/>
  <c r="H93" i="1"/>
  <c r="G93" i="1"/>
  <c r="F93" i="1"/>
  <c r="E93" i="1"/>
  <c r="I743" i="1"/>
  <c r="H743" i="1"/>
  <c r="G743" i="1"/>
  <c r="F743" i="1"/>
  <c r="E743" i="1"/>
  <c r="I742" i="1"/>
  <c r="H742" i="1"/>
  <c r="G742" i="1"/>
  <c r="F742" i="1"/>
  <c r="E742" i="1"/>
  <c r="I741" i="1"/>
  <c r="H741" i="1"/>
  <c r="G741" i="1"/>
  <c r="F741" i="1"/>
  <c r="E741" i="1"/>
  <c r="I740" i="1"/>
  <c r="H740" i="1"/>
  <c r="G740" i="1"/>
  <c r="F740" i="1"/>
  <c r="E740" i="1"/>
  <c r="I739" i="1"/>
  <c r="H739" i="1"/>
  <c r="G739" i="1"/>
  <c r="F739" i="1"/>
  <c r="E739" i="1"/>
  <c r="I738" i="1"/>
  <c r="H738" i="1"/>
  <c r="G738" i="1"/>
  <c r="F738" i="1"/>
  <c r="E738" i="1"/>
  <c r="I737" i="1"/>
  <c r="H737" i="1"/>
  <c r="G737" i="1"/>
  <c r="F737" i="1"/>
  <c r="E737" i="1"/>
  <c r="I736" i="1"/>
  <c r="H736" i="1"/>
  <c r="G736" i="1"/>
  <c r="F736" i="1"/>
  <c r="E736" i="1"/>
  <c r="I735" i="1"/>
  <c r="H735" i="1"/>
  <c r="G735" i="1"/>
  <c r="F735" i="1"/>
  <c r="E735" i="1"/>
  <c r="I734" i="1"/>
  <c r="H734" i="1"/>
  <c r="G734" i="1"/>
  <c r="F734" i="1"/>
  <c r="E734" i="1"/>
  <c r="I733" i="1"/>
  <c r="H733" i="1"/>
  <c r="G733" i="1"/>
  <c r="F733" i="1"/>
  <c r="E733" i="1"/>
  <c r="I732" i="1"/>
  <c r="H732" i="1"/>
  <c r="G732" i="1"/>
  <c r="F732" i="1"/>
  <c r="E732" i="1"/>
  <c r="I731" i="1"/>
  <c r="H731" i="1"/>
  <c r="G731" i="1"/>
  <c r="F731" i="1"/>
  <c r="E731" i="1"/>
  <c r="I730" i="1"/>
  <c r="H730" i="1"/>
  <c r="G730" i="1"/>
  <c r="F730" i="1"/>
  <c r="E730" i="1"/>
  <c r="I729" i="1"/>
  <c r="H729" i="1"/>
  <c r="G729" i="1"/>
  <c r="F729" i="1"/>
  <c r="E729" i="1"/>
  <c r="I678" i="1"/>
  <c r="H678" i="1"/>
  <c r="G678" i="1"/>
  <c r="F678" i="1"/>
  <c r="E678" i="1"/>
  <c r="I677" i="1"/>
  <c r="H677" i="1"/>
  <c r="G677" i="1"/>
  <c r="F677" i="1"/>
  <c r="E677" i="1"/>
  <c r="I676" i="1"/>
  <c r="H676" i="1"/>
  <c r="G676" i="1"/>
  <c r="F676" i="1"/>
  <c r="E676" i="1"/>
  <c r="I675" i="1"/>
  <c r="H675" i="1"/>
  <c r="G675" i="1"/>
  <c r="F675" i="1"/>
  <c r="E675" i="1"/>
  <c r="I674" i="1"/>
  <c r="H674" i="1"/>
  <c r="G674" i="1"/>
  <c r="F674" i="1"/>
  <c r="E674" i="1"/>
  <c r="I673" i="1"/>
  <c r="H673" i="1"/>
  <c r="G673" i="1"/>
  <c r="F673" i="1"/>
  <c r="E673" i="1"/>
  <c r="I672" i="1"/>
  <c r="H672" i="1"/>
  <c r="G672" i="1"/>
  <c r="F672" i="1"/>
  <c r="E672" i="1"/>
  <c r="I671" i="1"/>
  <c r="H671" i="1"/>
  <c r="G671" i="1"/>
  <c r="F671" i="1"/>
  <c r="E671" i="1"/>
  <c r="I670" i="1"/>
  <c r="H670" i="1"/>
  <c r="G670" i="1"/>
  <c r="F670" i="1"/>
  <c r="E670" i="1"/>
  <c r="I669" i="1"/>
  <c r="H669" i="1"/>
  <c r="G669" i="1"/>
  <c r="F669" i="1"/>
  <c r="E669" i="1"/>
  <c r="I668" i="1"/>
  <c r="H668" i="1"/>
  <c r="G668" i="1"/>
  <c r="F668" i="1"/>
  <c r="E668" i="1"/>
  <c r="I667" i="1"/>
  <c r="H667" i="1"/>
  <c r="G667" i="1"/>
  <c r="F667" i="1"/>
  <c r="E667" i="1"/>
  <c r="I666" i="1"/>
  <c r="H666" i="1"/>
  <c r="G666" i="1"/>
  <c r="F666" i="1"/>
  <c r="E666" i="1"/>
  <c r="I665" i="1"/>
  <c r="H665" i="1"/>
  <c r="G665" i="1"/>
  <c r="F665" i="1"/>
  <c r="E665" i="1"/>
  <c r="I664" i="1"/>
  <c r="H664" i="1"/>
  <c r="G664" i="1"/>
  <c r="F664" i="1"/>
  <c r="E664" i="1"/>
  <c r="I613" i="1"/>
  <c r="H613" i="1"/>
  <c r="G613" i="1"/>
  <c r="F613" i="1"/>
  <c r="E613" i="1"/>
  <c r="I612" i="1"/>
  <c r="H612" i="1"/>
  <c r="G612" i="1"/>
  <c r="F612" i="1"/>
  <c r="E612" i="1"/>
  <c r="I611" i="1"/>
  <c r="H611" i="1"/>
  <c r="G611" i="1"/>
  <c r="F611" i="1"/>
  <c r="E611" i="1"/>
  <c r="I610" i="1"/>
  <c r="H610" i="1"/>
  <c r="G610" i="1"/>
  <c r="F610" i="1"/>
  <c r="E610" i="1"/>
  <c r="I609" i="1"/>
  <c r="H609" i="1"/>
  <c r="G609" i="1"/>
  <c r="F609" i="1"/>
  <c r="E609" i="1"/>
  <c r="I608" i="1"/>
  <c r="H608" i="1"/>
  <c r="G608" i="1"/>
  <c r="F608" i="1"/>
  <c r="E608" i="1"/>
  <c r="I607" i="1"/>
  <c r="H607" i="1"/>
  <c r="G607" i="1"/>
  <c r="F607" i="1"/>
  <c r="E607" i="1"/>
  <c r="I606" i="1"/>
  <c r="H606" i="1"/>
  <c r="G606" i="1"/>
  <c r="F606" i="1"/>
  <c r="E606" i="1"/>
  <c r="I605" i="1"/>
  <c r="H605" i="1"/>
  <c r="G605" i="1"/>
  <c r="F605" i="1"/>
  <c r="E605" i="1"/>
  <c r="I604" i="1"/>
  <c r="H604" i="1"/>
  <c r="G604" i="1"/>
  <c r="F604" i="1"/>
  <c r="E604" i="1"/>
  <c r="I603" i="1"/>
  <c r="H603" i="1"/>
  <c r="G603" i="1"/>
  <c r="F603" i="1"/>
  <c r="E603" i="1"/>
  <c r="I602" i="1"/>
  <c r="H602" i="1"/>
  <c r="G602" i="1"/>
  <c r="F602" i="1"/>
  <c r="E602" i="1"/>
  <c r="I601" i="1"/>
  <c r="H601" i="1"/>
  <c r="G601" i="1"/>
  <c r="F601" i="1"/>
  <c r="E601" i="1"/>
  <c r="I600" i="1"/>
  <c r="H600" i="1"/>
  <c r="G600" i="1"/>
  <c r="F600" i="1"/>
  <c r="E600" i="1"/>
  <c r="I599" i="1"/>
  <c r="H599" i="1"/>
  <c r="G599" i="1"/>
  <c r="F599" i="1"/>
  <c r="E599" i="1"/>
  <c r="I548" i="1"/>
  <c r="H548" i="1"/>
  <c r="G548" i="1"/>
  <c r="F548" i="1"/>
  <c r="E548" i="1"/>
  <c r="I547" i="1"/>
  <c r="H547" i="1"/>
  <c r="G547" i="1"/>
  <c r="F547" i="1"/>
  <c r="E547" i="1"/>
  <c r="I546" i="1"/>
  <c r="H546" i="1"/>
  <c r="G546" i="1"/>
  <c r="F546" i="1"/>
  <c r="E546" i="1"/>
  <c r="I545" i="1"/>
  <c r="H545" i="1"/>
  <c r="G545" i="1"/>
  <c r="F545" i="1"/>
  <c r="E545" i="1"/>
  <c r="I544" i="1"/>
  <c r="H544" i="1"/>
  <c r="G544" i="1"/>
  <c r="F544" i="1"/>
  <c r="E544" i="1"/>
  <c r="I543" i="1"/>
  <c r="H543" i="1"/>
  <c r="G543" i="1"/>
  <c r="F543" i="1"/>
  <c r="E543" i="1"/>
  <c r="I542" i="1"/>
  <c r="H542" i="1"/>
  <c r="G542" i="1"/>
  <c r="F542" i="1"/>
  <c r="E542" i="1"/>
  <c r="I541" i="1"/>
  <c r="H541" i="1"/>
  <c r="G541" i="1"/>
  <c r="F541" i="1"/>
  <c r="E541" i="1"/>
  <c r="I540" i="1"/>
  <c r="H540" i="1"/>
  <c r="G540" i="1"/>
  <c r="F540" i="1"/>
  <c r="E540" i="1"/>
  <c r="I539" i="1"/>
  <c r="H539" i="1"/>
  <c r="G539" i="1"/>
  <c r="F539" i="1"/>
  <c r="E539" i="1"/>
  <c r="I538" i="1"/>
  <c r="H538" i="1"/>
  <c r="G538" i="1"/>
  <c r="F538" i="1"/>
  <c r="E538" i="1"/>
  <c r="I537" i="1"/>
  <c r="H537" i="1"/>
  <c r="G537" i="1"/>
  <c r="F537" i="1"/>
  <c r="E537" i="1"/>
  <c r="I536" i="1"/>
  <c r="H536" i="1"/>
  <c r="G536" i="1"/>
  <c r="F536" i="1"/>
  <c r="E536" i="1"/>
  <c r="I535" i="1"/>
  <c r="H535" i="1"/>
  <c r="G535" i="1"/>
  <c r="F535" i="1"/>
  <c r="E535" i="1"/>
  <c r="I534" i="1"/>
  <c r="H534" i="1"/>
  <c r="G534" i="1"/>
  <c r="F534" i="1"/>
  <c r="E534" i="1"/>
  <c r="I483" i="1"/>
  <c r="H483" i="1"/>
  <c r="G483" i="1"/>
  <c r="F483" i="1"/>
  <c r="E483" i="1"/>
  <c r="I482" i="1"/>
  <c r="H482" i="1"/>
  <c r="G482" i="1"/>
  <c r="F482" i="1"/>
  <c r="E482" i="1"/>
  <c r="I481" i="1"/>
  <c r="H481" i="1"/>
  <c r="G481" i="1"/>
  <c r="F481" i="1"/>
  <c r="E481" i="1"/>
  <c r="I480" i="1"/>
  <c r="H480" i="1"/>
  <c r="G480" i="1"/>
  <c r="F480" i="1"/>
  <c r="E480" i="1"/>
  <c r="I479" i="1"/>
  <c r="H479" i="1"/>
  <c r="G479" i="1"/>
  <c r="F479" i="1"/>
  <c r="E479" i="1"/>
  <c r="I478" i="1"/>
  <c r="H478" i="1"/>
  <c r="G478" i="1"/>
  <c r="F478" i="1"/>
  <c r="E478" i="1"/>
  <c r="I477" i="1"/>
  <c r="H477" i="1"/>
  <c r="G477" i="1"/>
  <c r="F477" i="1"/>
  <c r="E477" i="1"/>
  <c r="I476" i="1"/>
  <c r="H476" i="1"/>
  <c r="G476" i="1"/>
  <c r="F476" i="1"/>
  <c r="E476" i="1"/>
  <c r="I475" i="1"/>
  <c r="H475" i="1"/>
  <c r="G475" i="1"/>
  <c r="F475" i="1"/>
  <c r="E475" i="1"/>
  <c r="I474" i="1"/>
  <c r="H474" i="1"/>
  <c r="G474" i="1"/>
  <c r="F474" i="1"/>
  <c r="E474" i="1"/>
  <c r="I473" i="1"/>
  <c r="H473" i="1"/>
  <c r="G473" i="1"/>
  <c r="F473" i="1"/>
  <c r="E473" i="1"/>
  <c r="I472" i="1"/>
  <c r="H472" i="1"/>
  <c r="G472" i="1"/>
  <c r="F472" i="1"/>
  <c r="E472" i="1"/>
  <c r="I471" i="1"/>
  <c r="H471" i="1"/>
  <c r="G471" i="1"/>
  <c r="F471" i="1"/>
  <c r="E471" i="1"/>
  <c r="I470" i="1"/>
  <c r="H470" i="1"/>
  <c r="G470" i="1"/>
  <c r="F470" i="1"/>
  <c r="E470" i="1"/>
  <c r="I469" i="1"/>
  <c r="H469" i="1"/>
  <c r="G469" i="1"/>
  <c r="F469" i="1"/>
  <c r="E469" i="1"/>
  <c r="I418" i="1"/>
  <c r="H418" i="1"/>
  <c r="G418" i="1"/>
  <c r="F418" i="1"/>
  <c r="E418" i="1"/>
  <c r="I417" i="1"/>
  <c r="H417" i="1"/>
  <c r="G417" i="1"/>
  <c r="F417" i="1"/>
  <c r="E417" i="1"/>
  <c r="I416" i="1"/>
  <c r="H416" i="1"/>
  <c r="G416" i="1"/>
  <c r="F416" i="1"/>
  <c r="E416" i="1"/>
  <c r="I415" i="1"/>
  <c r="H415" i="1"/>
  <c r="G415" i="1"/>
  <c r="F415" i="1"/>
  <c r="E415" i="1"/>
  <c r="I414" i="1"/>
  <c r="H414" i="1"/>
  <c r="G414" i="1"/>
  <c r="F414" i="1"/>
  <c r="E414" i="1"/>
  <c r="I413" i="1"/>
  <c r="H413" i="1"/>
  <c r="G413" i="1"/>
  <c r="F413" i="1"/>
  <c r="E413" i="1"/>
  <c r="I412" i="1"/>
  <c r="H412" i="1"/>
  <c r="G412" i="1"/>
  <c r="F412" i="1"/>
  <c r="E412" i="1"/>
  <c r="I411" i="1"/>
  <c r="H411" i="1"/>
  <c r="G411" i="1"/>
  <c r="F411" i="1"/>
  <c r="E411" i="1"/>
  <c r="I410" i="1"/>
  <c r="H410" i="1"/>
  <c r="G410" i="1"/>
  <c r="F410" i="1"/>
  <c r="E410" i="1"/>
  <c r="I409" i="1"/>
  <c r="H409" i="1"/>
  <c r="G409" i="1"/>
  <c r="F409" i="1"/>
  <c r="E409" i="1"/>
  <c r="I408" i="1"/>
  <c r="H408" i="1"/>
  <c r="G408" i="1"/>
  <c r="F408" i="1"/>
  <c r="E408" i="1"/>
  <c r="I407" i="1"/>
  <c r="H407" i="1"/>
  <c r="G407" i="1"/>
  <c r="F407" i="1"/>
  <c r="E407" i="1"/>
  <c r="I406" i="1"/>
  <c r="H406" i="1"/>
  <c r="G406" i="1"/>
  <c r="F406" i="1"/>
  <c r="E406" i="1"/>
  <c r="I405" i="1"/>
  <c r="H405" i="1"/>
  <c r="G405" i="1"/>
  <c r="F405" i="1"/>
  <c r="E405" i="1"/>
  <c r="I404" i="1"/>
  <c r="H404" i="1"/>
  <c r="G404" i="1"/>
  <c r="F404" i="1"/>
  <c r="E404" i="1"/>
  <c r="I352" i="1"/>
  <c r="H352" i="1"/>
  <c r="G352" i="1"/>
  <c r="F352" i="1"/>
  <c r="E352" i="1"/>
  <c r="I351" i="1"/>
  <c r="H351" i="1"/>
  <c r="G351" i="1"/>
  <c r="F351" i="1"/>
  <c r="E351" i="1"/>
  <c r="I350" i="1"/>
  <c r="H350" i="1"/>
  <c r="G350" i="1"/>
  <c r="F350" i="1"/>
  <c r="E350" i="1"/>
  <c r="I349" i="1"/>
  <c r="H349" i="1"/>
  <c r="G349" i="1"/>
  <c r="F349" i="1"/>
  <c r="E349" i="1"/>
  <c r="I348" i="1"/>
  <c r="H348" i="1"/>
  <c r="G348" i="1"/>
  <c r="F348" i="1"/>
  <c r="E348" i="1"/>
  <c r="I347" i="1"/>
  <c r="H347" i="1"/>
  <c r="G347" i="1"/>
  <c r="F347" i="1"/>
  <c r="E347" i="1"/>
  <c r="I346" i="1"/>
  <c r="H346" i="1"/>
  <c r="G346" i="1"/>
  <c r="F346" i="1"/>
  <c r="E346" i="1"/>
  <c r="I345" i="1"/>
  <c r="H345" i="1"/>
  <c r="G345" i="1"/>
  <c r="F345" i="1"/>
  <c r="E345" i="1"/>
  <c r="I344" i="1"/>
  <c r="H344" i="1"/>
  <c r="G344" i="1"/>
  <c r="F344" i="1"/>
  <c r="E344" i="1"/>
  <c r="I343" i="1"/>
  <c r="H343" i="1"/>
  <c r="G343" i="1"/>
  <c r="F343" i="1"/>
  <c r="E343" i="1"/>
  <c r="I342" i="1"/>
  <c r="H342" i="1"/>
  <c r="G342" i="1"/>
  <c r="F342" i="1"/>
  <c r="E342" i="1"/>
  <c r="I341" i="1"/>
  <c r="H341" i="1"/>
  <c r="G341" i="1"/>
  <c r="F341" i="1"/>
  <c r="E341" i="1"/>
  <c r="I340" i="1"/>
  <c r="H340" i="1"/>
  <c r="G340" i="1"/>
  <c r="F340" i="1"/>
  <c r="E340" i="1"/>
  <c r="I339" i="1"/>
  <c r="H339" i="1"/>
  <c r="G339" i="1"/>
  <c r="F339" i="1"/>
  <c r="E339" i="1"/>
  <c r="I338" i="1"/>
  <c r="H338" i="1"/>
  <c r="G338" i="1"/>
  <c r="F338" i="1"/>
  <c r="E338" i="1"/>
  <c r="I287" i="1"/>
  <c r="H287" i="1"/>
  <c r="G287" i="1"/>
  <c r="F287" i="1"/>
  <c r="E287" i="1"/>
  <c r="I286" i="1"/>
  <c r="H286" i="1"/>
  <c r="G286" i="1"/>
  <c r="F286" i="1"/>
  <c r="E286" i="1"/>
  <c r="I285" i="1"/>
  <c r="H285" i="1"/>
  <c r="G285" i="1"/>
  <c r="F285" i="1"/>
  <c r="E285" i="1"/>
  <c r="I284" i="1"/>
  <c r="H284" i="1"/>
  <c r="G284" i="1"/>
  <c r="F284" i="1"/>
  <c r="E284" i="1"/>
  <c r="I283" i="1"/>
  <c r="H283" i="1"/>
  <c r="G283" i="1"/>
  <c r="F283" i="1"/>
  <c r="E283" i="1"/>
  <c r="I282" i="1"/>
  <c r="H282" i="1"/>
  <c r="G282" i="1"/>
  <c r="F282" i="1"/>
  <c r="E282" i="1"/>
  <c r="I281" i="1"/>
  <c r="H281" i="1"/>
  <c r="G281" i="1"/>
  <c r="F281" i="1"/>
  <c r="E281" i="1"/>
  <c r="I280" i="1"/>
  <c r="H280" i="1"/>
  <c r="G280" i="1"/>
  <c r="F280" i="1"/>
  <c r="E280" i="1"/>
  <c r="I279" i="1"/>
  <c r="H279" i="1"/>
  <c r="G279" i="1"/>
  <c r="F279" i="1"/>
  <c r="E279" i="1"/>
  <c r="I278" i="1"/>
  <c r="H278" i="1"/>
  <c r="G278" i="1"/>
  <c r="F278" i="1"/>
  <c r="E278" i="1"/>
  <c r="I277" i="1"/>
  <c r="H277" i="1"/>
  <c r="G277" i="1"/>
  <c r="F277" i="1"/>
  <c r="E277" i="1"/>
  <c r="I276" i="1"/>
  <c r="H276" i="1"/>
  <c r="G276" i="1"/>
  <c r="F276" i="1"/>
  <c r="E276" i="1"/>
  <c r="I275" i="1"/>
  <c r="H275" i="1"/>
  <c r="G275" i="1"/>
  <c r="F275" i="1"/>
  <c r="E275" i="1"/>
  <c r="I274" i="1"/>
  <c r="H274" i="1"/>
  <c r="G274" i="1"/>
  <c r="F274" i="1"/>
  <c r="E274" i="1"/>
  <c r="I273" i="1"/>
  <c r="H273" i="1"/>
  <c r="G273" i="1"/>
  <c r="F273" i="1"/>
  <c r="E273" i="1"/>
  <c r="I222" i="1"/>
  <c r="H222" i="1"/>
  <c r="G222" i="1"/>
  <c r="F222" i="1"/>
  <c r="E222" i="1"/>
  <c r="I221" i="1"/>
  <c r="H221" i="1"/>
  <c r="G221" i="1"/>
  <c r="F221" i="1"/>
  <c r="E221" i="1"/>
  <c r="I220" i="1"/>
  <c r="H220" i="1"/>
  <c r="G220" i="1"/>
  <c r="F220" i="1"/>
  <c r="E220" i="1"/>
  <c r="I219" i="1"/>
  <c r="H219" i="1"/>
  <c r="G219" i="1"/>
  <c r="F219" i="1"/>
  <c r="E219" i="1"/>
  <c r="I218" i="1"/>
  <c r="H218" i="1"/>
  <c r="G218" i="1"/>
  <c r="F218" i="1"/>
  <c r="E218" i="1"/>
  <c r="I217" i="1"/>
  <c r="H217" i="1"/>
  <c r="G217" i="1"/>
  <c r="F217" i="1"/>
  <c r="E217" i="1"/>
  <c r="I216" i="1"/>
  <c r="H216" i="1"/>
  <c r="G216" i="1"/>
  <c r="F216" i="1"/>
  <c r="E216" i="1"/>
  <c r="I215" i="1"/>
  <c r="H215" i="1"/>
  <c r="G215" i="1"/>
  <c r="F215" i="1"/>
  <c r="E215" i="1"/>
  <c r="I214" i="1"/>
  <c r="H214" i="1"/>
  <c r="G214" i="1"/>
  <c r="F214" i="1"/>
  <c r="E214" i="1"/>
  <c r="I213" i="1"/>
  <c r="H213" i="1"/>
  <c r="G213" i="1"/>
  <c r="F213" i="1"/>
  <c r="E213" i="1"/>
  <c r="I212" i="1"/>
  <c r="H212" i="1"/>
  <c r="G212" i="1"/>
  <c r="F212" i="1"/>
  <c r="E212" i="1"/>
  <c r="I211" i="1"/>
  <c r="H211" i="1"/>
  <c r="G211" i="1"/>
  <c r="F211" i="1"/>
  <c r="E211" i="1"/>
  <c r="I210" i="1"/>
  <c r="H210" i="1"/>
  <c r="G210" i="1"/>
  <c r="F210" i="1"/>
  <c r="E210" i="1"/>
  <c r="I209" i="1"/>
  <c r="H209" i="1"/>
  <c r="G209" i="1"/>
  <c r="F209" i="1"/>
  <c r="E209" i="1"/>
  <c r="I208" i="1"/>
  <c r="H208" i="1"/>
  <c r="G208" i="1"/>
  <c r="F208" i="1"/>
  <c r="E208" i="1"/>
  <c r="I157" i="1"/>
  <c r="H157" i="1"/>
  <c r="G157" i="1"/>
  <c r="F157" i="1"/>
  <c r="E157" i="1"/>
  <c r="I156" i="1"/>
  <c r="H156" i="1"/>
  <c r="G156" i="1"/>
  <c r="F156" i="1"/>
  <c r="E156" i="1"/>
  <c r="I155" i="1"/>
  <c r="H155" i="1"/>
  <c r="G155" i="1"/>
  <c r="F155" i="1"/>
  <c r="E155" i="1"/>
  <c r="I154" i="1"/>
  <c r="H154" i="1"/>
  <c r="G154" i="1"/>
  <c r="F154" i="1"/>
  <c r="E154" i="1"/>
  <c r="I153" i="1"/>
  <c r="H153" i="1"/>
  <c r="G153" i="1"/>
  <c r="F153" i="1"/>
  <c r="E153" i="1"/>
  <c r="I152" i="1"/>
  <c r="H152" i="1"/>
  <c r="G152" i="1"/>
  <c r="F152" i="1"/>
  <c r="E152" i="1"/>
  <c r="I151" i="1"/>
  <c r="H151" i="1"/>
  <c r="G151" i="1"/>
  <c r="F151" i="1"/>
  <c r="E151" i="1"/>
  <c r="I150" i="1"/>
  <c r="H150" i="1"/>
  <c r="G150" i="1"/>
  <c r="F150" i="1"/>
  <c r="E150" i="1"/>
  <c r="I149" i="1"/>
  <c r="H149" i="1"/>
  <c r="G149" i="1"/>
  <c r="F149" i="1"/>
  <c r="E149" i="1"/>
  <c r="I148" i="1"/>
  <c r="H148" i="1"/>
  <c r="G148" i="1"/>
  <c r="F148" i="1"/>
  <c r="E148" i="1"/>
  <c r="I147" i="1"/>
  <c r="H147" i="1"/>
  <c r="G147" i="1"/>
  <c r="F147" i="1"/>
  <c r="E147" i="1"/>
  <c r="I146" i="1"/>
  <c r="H146" i="1"/>
  <c r="G146" i="1"/>
  <c r="F146" i="1"/>
  <c r="E146" i="1"/>
  <c r="I145" i="1"/>
  <c r="H145" i="1"/>
  <c r="G145" i="1"/>
  <c r="F145" i="1"/>
  <c r="E145" i="1"/>
  <c r="I144" i="1"/>
  <c r="H144" i="1"/>
  <c r="G144" i="1"/>
  <c r="F144" i="1"/>
  <c r="E144" i="1"/>
  <c r="I143" i="1"/>
  <c r="H143" i="1"/>
  <c r="G143" i="1"/>
  <c r="F143" i="1"/>
  <c r="E143" i="1"/>
  <c r="I91" i="1"/>
  <c r="H91" i="1"/>
  <c r="G91" i="1"/>
  <c r="F91" i="1"/>
  <c r="E91" i="1"/>
  <c r="I90" i="1"/>
  <c r="H90" i="1"/>
  <c r="G90" i="1"/>
  <c r="F90" i="1"/>
  <c r="E90" i="1"/>
  <c r="I89" i="1"/>
  <c r="H89" i="1"/>
  <c r="G89" i="1"/>
  <c r="F89" i="1"/>
  <c r="E89" i="1"/>
  <c r="I88" i="1"/>
  <c r="H88" i="1"/>
  <c r="G88" i="1"/>
  <c r="F88" i="1"/>
  <c r="E88" i="1"/>
  <c r="I87" i="1"/>
  <c r="H87" i="1"/>
  <c r="G87" i="1"/>
  <c r="F87" i="1"/>
  <c r="E87" i="1"/>
  <c r="I86" i="1"/>
  <c r="H86" i="1"/>
  <c r="G86" i="1"/>
  <c r="F86" i="1"/>
  <c r="E86" i="1"/>
  <c r="I85" i="1"/>
  <c r="H85" i="1"/>
  <c r="G85" i="1"/>
  <c r="F85" i="1"/>
  <c r="E85" i="1"/>
  <c r="I84" i="1"/>
  <c r="H84" i="1"/>
  <c r="G84" i="1"/>
  <c r="F84" i="1"/>
  <c r="E84" i="1"/>
  <c r="I83" i="1"/>
  <c r="H83" i="1"/>
  <c r="G83" i="1"/>
  <c r="F83" i="1"/>
  <c r="E83" i="1"/>
  <c r="I82" i="1"/>
  <c r="H82" i="1"/>
  <c r="G82" i="1"/>
  <c r="F82" i="1"/>
  <c r="E82" i="1"/>
  <c r="I81" i="1"/>
  <c r="H81" i="1"/>
  <c r="G81" i="1"/>
  <c r="F81" i="1"/>
  <c r="E81" i="1"/>
  <c r="I80" i="1"/>
  <c r="H80" i="1"/>
  <c r="G80" i="1"/>
  <c r="F80" i="1"/>
  <c r="E80" i="1"/>
  <c r="I79" i="1"/>
  <c r="H79" i="1"/>
  <c r="G79" i="1"/>
  <c r="F79" i="1"/>
  <c r="E79" i="1"/>
  <c r="I78" i="1"/>
  <c r="H78" i="1"/>
  <c r="G78" i="1"/>
  <c r="F78" i="1"/>
  <c r="E78" i="1"/>
  <c r="I77" i="1"/>
  <c r="H77" i="1"/>
  <c r="G77" i="1"/>
  <c r="F77" i="1"/>
  <c r="E77" i="1"/>
  <c r="G61" i="1"/>
  <c r="H61" i="1"/>
  <c r="I61" i="1"/>
  <c r="G62" i="1"/>
  <c r="H62" i="1"/>
  <c r="I62" i="1"/>
  <c r="G63" i="1"/>
  <c r="H63" i="1"/>
  <c r="I63" i="1"/>
  <c r="G64" i="1"/>
  <c r="H64" i="1"/>
  <c r="I64" i="1"/>
  <c r="G65" i="1"/>
  <c r="H65" i="1"/>
  <c r="I65" i="1"/>
  <c r="G66" i="1"/>
  <c r="H66" i="1"/>
  <c r="I66" i="1"/>
  <c r="G67" i="1"/>
  <c r="H67" i="1"/>
  <c r="I67" i="1"/>
  <c r="G68" i="1"/>
  <c r="H68" i="1"/>
  <c r="I68" i="1"/>
  <c r="G69" i="1"/>
  <c r="H69" i="1"/>
  <c r="I69" i="1"/>
  <c r="G70" i="1"/>
  <c r="H70" i="1"/>
  <c r="I70" i="1"/>
  <c r="G71" i="1"/>
  <c r="H71" i="1"/>
  <c r="I71" i="1"/>
  <c r="G72" i="1"/>
  <c r="H72" i="1"/>
  <c r="I72" i="1"/>
  <c r="G73" i="1"/>
  <c r="H73" i="1"/>
  <c r="I73" i="1"/>
  <c r="G74" i="1"/>
  <c r="H74" i="1"/>
  <c r="I74" i="1"/>
  <c r="I60" i="1"/>
  <c r="H60" i="1"/>
  <c r="G60" i="1"/>
  <c r="F60" i="1"/>
  <c r="F7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I44" i="1"/>
  <c r="H44" i="1"/>
  <c r="G44" i="1"/>
  <c r="F44" i="1"/>
  <c r="E29" i="1"/>
  <c r="F29" i="1"/>
  <c r="G29" i="1"/>
  <c r="H29" i="1"/>
  <c r="I29" i="1"/>
  <c r="E30" i="1"/>
  <c r="F30" i="1"/>
  <c r="G30" i="1"/>
  <c r="H30" i="1"/>
  <c r="I30"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I28" i="1"/>
  <c r="H28" i="1"/>
  <c r="G28" i="1"/>
  <c r="F28" i="1"/>
  <c r="G14" i="1"/>
  <c r="H14" i="1"/>
  <c r="I14" i="1"/>
  <c r="G15" i="1"/>
  <c r="H15" i="1"/>
  <c r="I15" i="1"/>
  <c r="G16" i="1"/>
  <c r="H16" i="1"/>
  <c r="I16" i="1"/>
  <c r="G17" i="1"/>
  <c r="H17" i="1"/>
  <c r="I17" i="1"/>
  <c r="G18" i="1"/>
  <c r="H18" i="1"/>
  <c r="I18" i="1"/>
  <c r="G19" i="1"/>
  <c r="H19" i="1"/>
  <c r="I19" i="1"/>
  <c r="G20" i="1"/>
  <c r="H20" i="1"/>
  <c r="I20" i="1"/>
  <c r="G21" i="1"/>
  <c r="H21" i="1"/>
  <c r="I21" i="1"/>
  <c r="G22" i="1"/>
  <c r="H22" i="1"/>
  <c r="I22" i="1"/>
  <c r="G23" i="1"/>
  <c r="H23" i="1"/>
  <c r="I23" i="1"/>
  <c r="G24" i="1"/>
  <c r="H24" i="1"/>
  <c r="I24" i="1"/>
  <c r="G25" i="1"/>
  <c r="H25" i="1"/>
  <c r="I25" i="1"/>
  <c r="G26" i="1"/>
  <c r="H26" i="1"/>
  <c r="I26" i="1"/>
  <c r="G13" i="1"/>
  <c r="H13" i="1"/>
  <c r="I13" i="1"/>
  <c r="R191" i="7"/>
  <c r="R190" i="7"/>
  <c r="R189" i="7"/>
  <c r="Q188" i="7"/>
  <c r="P188" i="7"/>
  <c r="O188" i="7"/>
  <c r="N188" i="7"/>
  <c r="R188" i="7" s="1"/>
  <c r="M188" i="7"/>
  <c r="R187" i="7"/>
  <c r="R186" i="7"/>
  <c r="R185" i="7"/>
  <c r="R184" i="7"/>
  <c r="R183" i="7"/>
  <c r="R182" i="7"/>
  <c r="R181" i="7"/>
  <c r="R180" i="7"/>
  <c r="R179" i="7"/>
  <c r="R178" i="7"/>
  <c r="R177" i="7"/>
  <c r="R176" i="7"/>
  <c r="R175" i="7"/>
  <c r="R174" i="7"/>
  <c r="R173" i="7"/>
  <c r="Q172" i="7"/>
  <c r="P172" i="7"/>
  <c r="O172" i="7"/>
  <c r="N172" i="7"/>
  <c r="M172" i="7"/>
  <c r="R171" i="7"/>
  <c r="R170" i="7"/>
  <c r="R169" i="7"/>
  <c r="R168" i="7"/>
  <c r="R167" i="7"/>
  <c r="R166" i="7"/>
  <c r="R165" i="7"/>
  <c r="R164" i="7"/>
  <c r="R163" i="7"/>
  <c r="R162" i="7"/>
  <c r="R161" i="7"/>
  <c r="R160" i="7"/>
  <c r="R159" i="7"/>
  <c r="R158" i="7"/>
  <c r="R157" i="7"/>
  <c r="Q156" i="7"/>
  <c r="P156" i="7"/>
  <c r="O156" i="7"/>
  <c r="N156" i="7"/>
  <c r="M156" i="7"/>
  <c r="R156" i="7" s="1"/>
  <c r="R155" i="7"/>
  <c r="R154" i="7"/>
  <c r="R153" i="7"/>
  <c r="R152" i="7"/>
  <c r="R151" i="7"/>
  <c r="R150" i="7"/>
  <c r="R149" i="7"/>
  <c r="R148" i="7"/>
  <c r="R147" i="7"/>
  <c r="R146" i="7"/>
  <c r="R145" i="7"/>
  <c r="R144" i="7"/>
  <c r="R143" i="7"/>
  <c r="R142" i="7"/>
  <c r="R141" i="7"/>
  <c r="Q140" i="7"/>
  <c r="P140" i="7"/>
  <c r="O140" i="7"/>
  <c r="N140" i="7"/>
  <c r="M140" i="7"/>
  <c r="R139" i="7"/>
  <c r="R138" i="7"/>
  <c r="R137" i="7"/>
  <c r="R136" i="7"/>
  <c r="R135" i="7"/>
  <c r="R134" i="7"/>
  <c r="R133" i="7"/>
  <c r="R132" i="7"/>
  <c r="R131" i="7"/>
  <c r="R130" i="7"/>
  <c r="R129" i="7"/>
  <c r="R128" i="7"/>
  <c r="R127" i="7"/>
  <c r="R126" i="7"/>
  <c r="R125" i="7"/>
  <c r="Q124" i="7"/>
  <c r="P124" i="7"/>
  <c r="O124" i="7"/>
  <c r="N124" i="7"/>
  <c r="M124" i="7"/>
  <c r="R123" i="7"/>
  <c r="R122" i="7"/>
  <c r="R121" i="7"/>
  <c r="R120" i="7"/>
  <c r="R119" i="7"/>
  <c r="R118" i="7"/>
  <c r="R117" i="7"/>
  <c r="R116" i="7"/>
  <c r="R115" i="7"/>
  <c r="R114" i="7"/>
  <c r="R113" i="7"/>
  <c r="R112" i="7"/>
  <c r="R111" i="7"/>
  <c r="R110" i="7"/>
  <c r="Q109" i="7"/>
  <c r="P109" i="7"/>
  <c r="O109" i="7"/>
  <c r="O108" i="7" s="1"/>
  <c r="O107" i="7" s="1"/>
  <c r="N109" i="7"/>
  <c r="N108" i="7" s="1"/>
  <c r="N107" i="7" s="1"/>
  <c r="M109" i="7"/>
  <c r="R109" i="7" s="1"/>
  <c r="Q108" i="7"/>
  <c r="P108" i="7"/>
  <c r="P107" i="7" s="1"/>
  <c r="R106" i="7"/>
  <c r="R105" i="7"/>
  <c r="R104" i="7"/>
  <c r="R103" i="7"/>
  <c r="R102" i="7"/>
  <c r="R101" i="7"/>
  <c r="R100" i="7"/>
  <c r="R99" i="7"/>
  <c r="R98" i="7"/>
  <c r="R97" i="7"/>
  <c r="R96" i="7"/>
  <c r="R95" i="7"/>
  <c r="R94" i="7"/>
  <c r="R93" i="7"/>
  <c r="R92" i="7"/>
  <c r="Q91" i="7"/>
  <c r="P91" i="7"/>
  <c r="O91" i="7"/>
  <c r="N91" i="7"/>
  <c r="M91" i="7"/>
  <c r="R90" i="7"/>
  <c r="R89" i="7"/>
  <c r="R88" i="7"/>
  <c r="R87" i="7"/>
  <c r="R86" i="7"/>
  <c r="R85" i="7"/>
  <c r="R84" i="7"/>
  <c r="R83" i="7"/>
  <c r="R82" i="7"/>
  <c r="R81" i="7"/>
  <c r="R80" i="7"/>
  <c r="R79" i="7"/>
  <c r="R78" i="7"/>
  <c r="R77" i="7"/>
  <c r="O76" i="7"/>
  <c r="R76" i="7" s="1"/>
  <c r="Q75" i="7"/>
  <c r="P75" i="7"/>
  <c r="N75" i="7"/>
  <c r="M75" i="7"/>
  <c r="R74" i="7"/>
  <c r="R73" i="7"/>
  <c r="R72" i="7"/>
  <c r="R71" i="7"/>
  <c r="R70" i="7"/>
  <c r="R69" i="7"/>
  <c r="R68" i="7"/>
  <c r="R67" i="7"/>
  <c r="R66" i="7"/>
  <c r="R65" i="7"/>
  <c r="R64" i="7"/>
  <c r="R63" i="7"/>
  <c r="R62" i="7"/>
  <c r="R61" i="7"/>
  <c r="R60" i="7"/>
  <c r="Q59" i="7"/>
  <c r="P59" i="7"/>
  <c r="O59" i="7"/>
  <c r="N59" i="7"/>
  <c r="R59" i="7" s="1"/>
  <c r="M59" i="7"/>
  <c r="R58" i="7"/>
  <c r="R57" i="7"/>
  <c r="R56" i="7"/>
  <c r="R55" i="7"/>
  <c r="R54" i="7"/>
  <c r="R53" i="7"/>
  <c r="R52" i="7"/>
  <c r="R51" i="7"/>
  <c r="R50" i="7"/>
  <c r="R49" i="7"/>
  <c r="R48" i="7"/>
  <c r="R47" i="7"/>
  <c r="R46" i="7"/>
  <c r="R45" i="7"/>
  <c r="R44" i="7"/>
  <c r="Q44" i="7"/>
  <c r="Q43" i="7" s="1"/>
  <c r="Q42" i="7" s="1"/>
  <c r="P44" i="7"/>
  <c r="O44" i="7"/>
  <c r="O43" i="7" s="1"/>
  <c r="N44" i="7"/>
  <c r="M44" i="7"/>
  <c r="P43" i="7"/>
  <c r="P42" i="7" s="1"/>
  <c r="N43" i="7"/>
  <c r="N42" i="7" s="1"/>
  <c r="M43" i="7"/>
  <c r="R41" i="7"/>
  <c r="R40" i="7"/>
  <c r="R39" i="7"/>
  <c r="R38" i="7"/>
  <c r="R37" i="7"/>
  <c r="R36" i="7"/>
  <c r="R35" i="7"/>
  <c r="R34" i="7"/>
  <c r="R33" i="7"/>
  <c r="R32" i="7"/>
  <c r="R31" i="7"/>
  <c r="R30" i="7"/>
  <c r="R29" i="7"/>
  <c r="R28" i="7"/>
  <c r="R27" i="7"/>
  <c r="P27" i="7"/>
  <c r="P26" i="7" s="1"/>
  <c r="Q26" i="7"/>
  <c r="O26" i="7"/>
  <c r="N26" i="7"/>
  <c r="M26" i="7"/>
  <c r="R25" i="7"/>
  <c r="R24" i="7"/>
  <c r="R23" i="7"/>
  <c r="R22" i="7"/>
  <c r="R21" i="7"/>
  <c r="R20" i="7"/>
  <c r="R19" i="7"/>
  <c r="R18" i="7"/>
  <c r="R17" i="7"/>
  <c r="R16" i="7"/>
  <c r="R15" i="7"/>
  <c r="R14" i="7"/>
  <c r="R13" i="7"/>
  <c r="R12" i="7"/>
  <c r="R11" i="7"/>
  <c r="Q10" i="7"/>
  <c r="P10" i="7"/>
  <c r="O10" i="7"/>
  <c r="N10" i="7"/>
  <c r="M10" i="7"/>
  <c r="O3" i="7"/>
  <c r="R191" i="6"/>
  <c r="R190" i="6"/>
  <c r="R189" i="6"/>
  <c r="Q188" i="6"/>
  <c r="P188" i="6"/>
  <c r="O188" i="6"/>
  <c r="N188" i="6"/>
  <c r="M188" i="6"/>
  <c r="R187" i="6"/>
  <c r="R186" i="6"/>
  <c r="R185" i="6"/>
  <c r="R184" i="6"/>
  <c r="R183" i="6"/>
  <c r="R182" i="6"/>
  <c r="R181" i="6"/>
  <c r="R180" i="6"/>
  <c r="R179" i="6"/>
  <c r="R178" i="6"/>
  <c r="R177" i="6"/>
  <c r="R176" i="6"/>
  <c r="R175" i="6"/>
  <c r="R174" i="6"/>
  <c r="R173" i="6"/>
  <c r="Q172" i="6"/>
  <c r="P172" i="6"/>
  <c r="O172" i="6"/>
  <c r="N172" i="6"/>
  <c r="M172" i="6"/>
  <c r="R171" i="6"/>
  <c r="R170" i="6"/>
  <c r="R169" i="6"/>
  <c r="R168" i="6"/>
  <c r="R167" i="6"/>
  <c r="R166" i="6"/>
  <c r="R165" i="6"/>
  <c r="R164" i="6"/>
  <c r="R163" i="6"/>
  <c r="R162" i="6"/>
  <c r="R161" i="6"/>
  <c r="R160" i="6"/>
  <c r="R159" i="6"/>
  <c r="R158" i="6"/>
  <c r="R157" i="6"/>
  <c r="Q156" i="6"/>
  <c r="P156" i="6"/>
  <c r="O156" i="6"/>
  <c r="N156" i="6"/>
  <c r="R156" i="6" s="1"/>
  <c r="M156" i="6"/>
  <c r="R155" i="6"/>
  <c r="R154" i="6"/>
  <c r="R153" i="6"/>
  <c r="R152" i="6"/>
  <c r="R151" i="6"/>
  <c r="R150" i="6"/>
  <c r="R149" i="6"/>
  <c r="R148" i="6"/>
  <c r="R147" i="6"/>
  <c r="R146" i="6"/>
  <c r="R145" i="6"/>
  <c r="R144" i="6"/>
  <c r="R143" i="6"/>
  <c r="R142" i="6"/>
  <c r="R141" i="6"/>
  <c r="Q140" i="6"/>
  <c r="P140" i="6"/>
  <c r="O140" i="6"/>
  <c r="N140" i="6"/>
  <c r="M140" i="6"/>
  <c r="R140" i="6" s="1"/>
  <c r="R139" i="6"/>
  <c r="R138" i="6"/>
  <c r="R137" i="6"/>
  <c r="R136" i="6"/>
  <c r="R135" i="6"/>
  <c r="R134" i="6"/>
  <c r="R133" i="6"/>
  <c r="R132" i="6"/>
  <c r="R131" i="6"/>
  <c r="R130" i="6"/>
  <c r="R129" i="6"/>
  <c r="R128" i="6"/>
  <c r="R127" i="6"/>
  <c r="R126" i="6"/>
  <c r="R125" i="6"/>
  <c r="Q124" i="6"/>
  <c r="P124" i="6"/>
  <c r="O124" i="6"/>
  <c r="N124" i="6"/>
  <c r="M124" i="6"/>
  <c r="R123" i="6"/>
  <c r="R122" i="6"/>
  <c r="R121" i="6"/>
  <c r="R120" i="6"/>
  <c r="R119" i="6"/>
  <c r="R118" i="6"/>
  <c r="R117" i="6"/>
  <c r="R116" i="6"/>
  <c r="R115" i="6"/>
  <c r="R114" i="6"/>
  <c r="R113" i="6"/>
  <c r="R112" i="6"/>
  <c r="R111" i="6"/>
  <c r="R110" i="6"/>
  <c r="Q109" i="6"/>
  <c r="Q108" i="6" s="1"/>
  <c r="Q107" i="6" s="1"/>
  <c r="P109" i="6"/>
  <c r="O109" i="6"/>
  <c r="N109" i="6"/>
  <c r="M109" i="6"/>
  <c r="O108" i="6"/>
  <c r="N108" i="6"/>
  <c r="M108" i="6"/>
  <c r="M107" i="6"/>
  <c r="R106" i="6"/>
  <c r="R105" i="6"/>
  <c r="R104" i="6"/>
  <c r="R103" i="6"/>
  <c r="R102" i="6"/>
  <c r="R101" i="6"/>
  <c r="R100" i="6"/>
  <c r="R99" i="6"/>
  <c r="R98" i="6"/>
  <c r="R97" i="6"/>
  <c r="R96" i="6"/>
  <c r="R95" i="6"/>
  <c r="R94" i="6"/>
  <c r="R93" i="6"/>
  <c r="R92" i="6"/>
  <c r="Q91" i="6"/>
  <c r="R91" i="6" s="1"/>
  <c r="P91" i="6"/>
  <c r="O91" i="6"/>
  <c r="N91" i="6"/>
  <c r="M91" i="6"/>
  <c r="R90" i="6"/>
  <c r="R89" i="6"/>
  <c r="R88" i="6"/>
  <c r="R87" i="6"/>
  <c r="R86" i="6"/>
  <c r="R85" i="6"/>
  <c r="R84" i="6"/>
  <c r="R83" i="6"/>
  <c r="R82" i="6"/>
  <c r="R81" i="6"/>
  <c r="R80" i="6"/>
  <c r="R79" i="6"/>
  <c r="R78" i="6"/>
  <c r="R77" i="6"/>
  <c r="O76" i="6"/>
  <c r="R76" i="6" s="1"/>
  <c r="Q75" i="6"/>
  <c r="P75" i="6"/>
  <c r="O75" i="6"/>
  <c r="N75" i="6"/>
  <c r="M75" i="6"/>
  <c r="R75" i="6" s="1"/>
  <c r="R74" i="6"/>
  <c r="R73" i="6"/>
  <c r="R72" i="6"/>
  <c r="R71" i="6"/>
  <c r="R70" i="6"/>
  <c r="R69" i="6"/>
  <c r="R68" i="6"/>
  <c r="R67" i="6"/>
  <c r="R66" i="6"/>
  <c r="R65" i="6"/>
  <c r="R64" i="6"/>
  <c r="R63" i="6"/>
  <c r="R62" i="6"/>
  <c r="R61" i="6"/>
  <c r="R60" i="6"/>
  <c r="Q59" i="6"/>
  <c r="P59" i="6"/>
  <c r="O59" i="6"/>
  <c r="N59" i="6"/>
  <c r="M59" i="6"/>
  <c r="R58" i="6"/>
  <c r="R57" i="6"/>
  <c r="R56" i="6"/>
  <c r="R55" i="6"/>
  <c r="R54" i="6"/>
  <c r="R53" i="6"/>
  <c r="R52" i="6"/>
  <c r="R51" i="6"/>
  <c r="R50" i="6"/>
  <c r="R49" i="6"/>
  <c r="R48" i="6"/>
  <c r="R47" i="6"/>
  <c r="R46" i="6"/>
  <c r="R45" i="6"/>
  <c r="Q44" i="6"/>
  <c r="Q43" i="6" s="1"/>
  <c r="P44" i="6"/>
  <c r="O44" i="6"/>
  <c r="N44" i="6"/>
  <c r="N43" i="6" s="1"/>
  <c r="N42" i="6" s="1"/>
  <c r="M44" i="6"/>
  <c r="M43" i="6" s="1"/>
  <c r="M42" i="6" s="1"/>
  <c r="O43" i="6"/>
  <c r="O42" i="6" s="1"/>
  <c r="R41" i="6"/>
  <c r="R40" i="6"/>
  <c r="R39" i="6"/>
  <c r="R38" i="6"/>
  <c r="R37" i="6"/>
  <c r="R36" i="6"/>
  <c r="R35" i="6"/>
  <c r="R34" i="6"/>
  <c r="R33" i="6"/>
  <c r="R32" i="6"/>
  <c r="R31" i="6"/>
  <c r="R30" i="6"/>
  <c r="R29" i="6"/>
  <c r="R28" i="6"/>
  <c r="P27" i="6"/>
  <c r="P26" i="6" s="1"/>
  <c r="Q26" i="6"/>
  <c r="O26" i="6"/>
  <c r="N26" i="6"/>
  <c r="M26" i="6"/>
  <c r="R25" i="6"/>
  <c r="R24" i="6"/>
  <c r="R23" i="6"/>
  <c r="R22" i="6"/>
  <c r="R21" i="6"/>
  <c r="R20" i="6"/>
  <c r="R19" i="6"/>
  <c r="R18" i="6"/>
  <c r="R17" i="6"/>
  <c r="R16" i="6"/>
  <c r="R15" i="6"/>
  <c r="R14" i="6"/>
  <c r="R13" i="6"/>
  <c r="R12" i="6"/>
  <c r="R11" i="6"/>
  <c r="Q10" i="6"/>
  <c r="P10" i="6"/>
  <c r="O10" i="6"/>
  <c r="N10" i="6"/>
  <c r="M10" i="6"/>
  <c r="R191" i="5"/>
  <c r="R190" i="5"/>
  <c r="R189" i="5"/>
  <c r="Q188" i="5"/>
  <c r="P188" i="5"/>
  <c r="O188" i="5"/>
  <c r="N188" i="5"/>
  <c r="M188" i="5"/>
  <c r="R188" i="5" s="1"/>
  <c r="R187" i="5"/>
  <c r="R186" i="5"/>
  <c r="R185" i="5"/>
  <c r="R184" i="5"/>
  <c r="R183" i="5"/>
  <c r="R182" i="5"/>
  <c r="R181" i="5"/>
  <c r="R180" i="5"/>
  <c r="R179" i="5"/>
  <c r="R178" i="5"/>
  <c r="R177" i="5"/>
  <c r="R176" i="5"/>
  <c r="R175" i="5"/>
  <c r="R174" i="5"/>
  <c r="R173" i="5"/>
  <c r="Q172" i="5"/>
  <c r="P172" i="5"/>
  <c r="O172" i="5"/>
  <c r="N172" i="5"/>
  <c r="M172" i="5"/>
  <c r="R171" i="5"/>
  <c r="R170" i="5"/>
  <c r="R169" i="5"/>
  <c r="R168" i="5"/>
  <c r="R167" i="5"/>
  <c r="R166" i="5"/>
  <c r="R165" i="5"/>
  <c r="R164" i="5"/>
  <c r="R163" i="5"/>
  <c r="R162" i="5"/>
  <c r="R161" i="5"/>
  <c r="R160" i="5"/>
  <c r="R159" i="5"/>
  <c r="R158" i="5"/>
  <c r="R157" i="5"/>
  <c r="Q156" i="5"/>
  <c r="P156" i="5"/>
  <c r="O156" i="5"/>
  <c r="N156" i="5"/>
  <c r="R156" i="5" s="1"/>
  <c r="M156" i="5"/>
  <c r="R155" i="5"/>
  <c r="R154" i="5"/>
  <c r="R153" i="5"/>
  <c r="R152" i="5"/>
  <c r="R151" i="5"/>
  <c r="R150" i="5"/>
  <c r="R149" i="5"/>
  <c r="R148" i="5"/>
  <c r="R147" i="5"/>
  <c r="R146" i="5"/>
  <c r="R145" i="5"/>
  <c r="R144" i="5"/>
  <c r="R143" i="5"/>
  <c r="R142" i="5"/>
  <c r="R141" i="5"/>
  <c r="Q140" i="5"/>
  <c r="P140" i="5"/>
  <c r="O140" i="5"/>
  <c r="N140" i="5"/>
  <c r="M140" i="5"/>
  <c r="R140" i="5" s="1"/>
  <c r="R139" i="5"/>
  <c r="R138" i="5"/>
  <c r="R137" i="5"/>
  <c r="R136" i="5"/>
  <c r="R135" i="5"/>
  <c r="R134" i="5"/>
  <c r="R133" i="5"/>
  <c r="R132" i="5"/>
  <c r="R131" i="5"/>
  <c r="R130" i="5"/>
  <c r="R129" i="5"/>
  <c r="R128" i="5"/>
  <c r="R127" i="5"/>
  <c r="R126" i="5"/>
  <c r="R125" i="5"/>
  <c r="Q124" i="5"/>
  <c r="P124" i="5"/>
  <c r="O124" i="5"/>
  <c r="N124" i="5"/>
  <c r="M124" i="5"/>
  <c r="R123" i="5"/>
  <c r="R122" i="5"/>
  <c r="R121" i="5"/>
  <c r="R120" i="5"/>
  <c r="R119" i="5"/>
  <c r="R118" i="5"/>
  <c r="R117" i="5"/>
  <c r="R116" i="5"/>
  <c r="R115" i="5"/>
  <c r="R114" i="5"/>
  <c r="R113" i="5"/>
  <c r="R112" i="5"/>
  <c r="R111" i="5"/>
  <c r="R110" i="5"/>
  <c r="Q109" i="5"/>
  <c r="Q108" i="5" s="1"/>
  <c r="Q107" i="5" s="1"/>
  <c r="P109" i="5"/>
  <c r="P108" i="5" s="1"/>
  <c r="O109" i="5"/>
  <c r="N109" i="5"/>
  <c r="M109" i="5"/>
  <c r="M108" i="5" s="1"/>
  <c r="O108" i="5"/>
  <c r="O107" i="5" s="1"/>
  <c r="N108" i="5"/>
  <c r="R106" i="5"/>
  <c r="R105" i="5"/>
  <c r="R104" i="5"/>
  <c r="R103" i="5"/>
  <c r="R102" i="5"/>
  <c r="R101" i="5"/>
  <c r="R100" i="5"/>
  <c r="R99" i="5"/>
  <c r="R98" i="5"/>
  <c r="R97" i="5"/>
  <c r="R96" i="5"/>
  <c r="R95" i="5"/>
  <c r="R94" i="5"/>
  <c r="R93" i="5"/>
  <c r="R92" i="5"/>
  <c r="Q91" i="5"/>
  <c r="P91" i="5"/>
  <c r="O91" i="5"/>
  <c r="N91" i="5"/>
  <c r="M91" i="5"/>
  <c r="R90" i="5"/>
  <c r="R89" i="5"/>
  <c r="R88" i="5"/>
  <c r="R87" i="5"/>
  <c r="R86" i="5"/>
  <c r="R85" i="5"/>
  <c r="R84" i="5"/>
  <c r="R83" i="5"/>
  <c r="R82" i="5"/>
  <c r="R81" i="5"/>
  <c r="R80" i="5"/>
  <c r="R79" i="5"/>
  <c r="R78" i="5"/>
  <c r="R77" i="5"/>
  <c r="O76" i="5"/>
  <c r="R76" i="5" s="1"/>
  <c r="Q75" i="5"/>
  <c r="P75" i="5"/>
  <c r="O75" i="5"/>
  <c r="N75" i="5"/>
  <c r="M75" i="5"/>
  <c r="R75" i="5" s="1"/>
  <c r="R74" i="5"/>
  <c r="R73" i="5"/>
  <c r="R72" i="5"/>
  <c r="R71" i="5"/>
  <c r="R70" i="5"/>
  <c r="R69" i="5"/>
  <c r="R68" i="5"/>
  <c r="R67" i="5"/>
  <c r="R66" i="5"/>
  <c r="R65" i="5"/>
  <c r="R64" i="5"/>
  <c r="R63" i="5"/>
  <c r="R62" i="5"/>
  <c r="R61" i="5"/>
  <c r="R60" i="5"/>
  <c r="Q59" i="5"/>
  <c r="P59" i="5"/>
  <c r="O59" i="5"/>
  <c r="N59" i="5"/>
  <c r="M59" i="5"/>
  <c r="R58" i="5"/>
  <c r="R57" i="5"/>
  <c r="R56" i="5"/>
  <c r="R55" i="5"/>
  <c r="R54" i="5"/>
  <c r="R53" i="5"/>
  <c r="R52" i="5"/>
  <c r="R51" i="5"/>
  <c r="R50" i="5"/>
  <c r="R49" i="5"/>
  <c r="R48" i="5"/>
  <c r="R47" i="5"/>
  <c r="R46" i="5"/>
  <c r="R45" i="5"/>
  <c r="Q44" i="5"/>
  <c r="Q43" i="5" s="1"/>
  <c r="P44" i="5"/>
  <c r="O44" i="5"/>
  <c r="N44" i="5"/>
  <c r="N43" i="5" s="1"/>
  <c r="N42" i="5" s="1"/>
  <c r="M44" i="5"/>
  <c r="M43" i="5" s="1"/>
  <c r="O43" i="5"/>
  <c r="R41" i="5"/>
  <c r="R40" i="5"/>
  <c r="R39" i="5"/>
  <c r="R38" i="5"/>
  <c r="R37" i="5"/>
  <c r="R36" i="5"/>
  <c r="R35" i="5"/>
  <c r="R34" i="5"/>
  <c r="R33" i="5"/>
  <c r="R32" i="5"/>
  <c r="R31" i="5"/>
  <c r="R30" i="5"/>
  <c r="R29" i="5"/>
  <c r="R28" i="5"/>
  <c r="P27" i="5"/>
  <c r="P26" i="5" s="1"/>
  <c r="Q26" i="5"/>
  <c r="O26" i="5"/>
  <c r="N26" i="5"/>
  <c r="M26" i="5"/>
  <c r="R25" i="5"/>
  <c r="R24" i="5"/>
  <c r="R23" i="5"/>
  <c r="R22" i="5"/>
  <c r="R21" i="5"/>
  <c r="R20" i="5"/>
  <c r="R19" i="5"/>
  <c r="R18" i="5"/>
  <c r="R17" i="5"/>
  <c r="R16" i="5"/>
  <c r="R15" i="5"/>
  <c r="R14" i="5"/>
  <c r="R13" i="5"/>
  <c r="R12" i="5"/>
  <c r="R11" i="5"/>
  <c r="Q10" i="5"/>
  <c r="P10" i="5"/>
  <c r="O10" i="5"/>
  <c r="N10" i="5"/>
  <c r="M10" i="5"/>
  <c r="R10" i="5" s="1"/>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3" i="4"/>
  <c r="R194" i="4"/>
  <c r="R195" i="4"/>
  <c r="R10" i="4"/>
  <c r="M10" i="4"/>
  <c r="Q188" i="4"/>
  <c r="P188" i="4"/>
  <c r="O188" i="4"/>
  <c r="N188" i="4"/>
  <c r="M188" i="4"/>
  <c r="Q172" i="4"/>
  <c r="P172" i="4"/>
  <c r="O172" i="4"/>
  <c r="N172" i="4"/>
  <c r="M172" i="4"/>
  <c r="Q156" i="4"/>
  <c r="P156" i="4"/>
  <c r="O156" i="4"/>
  <c r="N156" i="4"/>
  <c r="M156" i="4"/>
  <c r="Q140" i="4"/>
  <c r="P140" i="4"/>
  <c r="O140" i="4"/>
  <c r="N140" i="4"/>
  <c r="M140" i="4"/>
  <c r="Q124" i="4"/>
  <c r="P124" i="4"/>
  <c r="O124" i="4"/>
  <c r="N124" i="4"/>
  <c r="M124" i="4"/>
  <c r="Q109" i="4"/>
  <c r="Q108" i="4" s="1"/>
  <c r="P109" i="4"/>
  <c r="P108" i="4" s="1"/>
  <c r="O109" i="4"/>
  <c r="O108" i="4" s="1"/>
  <c r="O107" i="4" s="1"/>
  <c r="N109" i="4"/>
  <c r="M109" i="4"/>
  <c r="M108" i="4" s="1"/>
  <c r="M107" i="4" s="1"/>
  <c r="N108" i="4"/>
  <c r="N107" i="4" s="1"/>
  <c r="Q91" i="4"/>
  <c r="P91" i="4"/>
  <c r="O91" i="4"/>
  <c r="N91" i="4"/>
  <c r="M91" i="4"/>
  <c r="O76" i="4"/>
  <c r="O75" i="4" s="1"/>
  <c r="O42" i="4" s="1"/>
  <c r="Q75" i="4"/>
  <c r="P75" i="4"/>
  <c r="N75" i="4"/>
  <c r="M75" i="4"/>
  <c r="Q59" i="4"/>
  <c r="P59" i="4"/>
  <c r="O59" i="4"/>
  <c r="N59" i="4"/>
  <c r="M59" i="4"/>
  <c r="Q44" i="4"/>
  <c r="Q43" i="4" s="1"/>
  <c r="P44" i="4"/>
  <c r="P43" i="4" s="1"/>
  <c r="O44" i="4"/>
  <c r="N44" i="4"/>
  <c r="N43" i="4" s="1"/>
  <c r="N42" i="4" s="1"/>
  <c r="M44" i="4"/>
  <c r="O43" i="4"/>
  <c r="M43" i="4"/>
  <c r="M42" i="4" s="1"/>
  <c r="P27" i="4"/>
  <c r="Q26" i="4"/>
  <c r="P26" i="4"/>
  <c r="O26" i="4"/>
  <c r="N26" i="4"/>
  <c r="M26" i="4"/>
  <c r="Q10" i="4"/>
  <c r="P10" i="4"/>
  <c r="O10" i="4"/>
  <c r="N10" i="4"/>
  <c r="U776" i="1"/>
  <c r="T776" i="1"/>
  <c r="S776" i="1"/>
  <c r="W760" i="1"/>
  <c r="V760" i="1"/>
  <c r="U760" i="1"/>
  <c r="T760" i="1"/>
  <c r="S760" i="1"/>
  <c r="W744" i="1"/>
  <c r="V744" i="1"/>
  <c r="U744" i="1"/>
  <c r="T744" i="1"/>
  <c r="S744" i="1"/>
  <c r="W728" i="1"/>
  <c r="V728" i="1"/>
  <c r="U728" i="1"/>
  <c r="T728" i="1"/>
  <c r="S728" i="1"/>
  <c r="O776" i="1"/>
  <c r="N776" i="1"/>
  <c r="M776" i="1"/>
  <c r="P760" i="1"/>
  <c r="N760" i="1"/>
  <c r="M760" i="1"/>
  <c r="P744" i="1"/>
  <c r="O744" i="1"/>
  <c r="M744" i="1"/>
  <c r="P728" i="1"/>
  <c r="O728" i="1"/>
  <c r="N728" i="1"/>
  <c r="U711" i="1"/>
  <c r="T711" i="1"/>
  <c r="S711" i="1"/>
  <c r="W695" i="1"/>
  <c r="V695" i="1"/>
  <c r="U695" i="1"/>
  <c r="T695" i="1"/>
  <c r="S695" i="1"/>
  <c r="W679" i="1"/>
  <c r="V679" i="1"/>
  <c r="U679" i="1"/>
  <c r="T679" i="1"/>
  <c r="S679" i="1"/>
  <c r="W663" i="1"/>
  <c r="V663" i="1"/>
  <c r="U663" i="1"/>
  <c r="T663" i="1"/>
  <c r="S663" i="1"/>
  <c r="O711" i="1"/>
  <c r="N711" i="1"/>
  <c r="M711" i="1"/>
  <c r="P695" i="1"/>
  <c r="N695" i="1"/>
  <c r="M695" i="1"/>
  <c r="P679" i="1"/>
  <c r="O679" i="1"/>
  <c r="M679" i="1"/>
  <c r="P663" i="1"/>
  <c r="O663" i="1"/>
  <c r="N663" i="1"/>
  <c r="W646" i="1"/>
  <c r="V646" i="1"/>
  <c r="U646" i="1"/>
  <c r="T646" i="1"/>
  <c r="S646" i="1"/>
  <c r="X646" i="1" s="1"/>
  <c r="O646" i="1"/>
  <c r="N646" i="1"/>
  <c r="M646" i="1"/>
  <c r="W630" i="1"/>
  <c r="V630" i="1"/>
  <c r="U630" i="1"/>
  <c r="T630" i="1"/>
  <c r="S630" i="1"/>
  <c r="P630" i="1"/>
  <c r="N630" i="1"/>
  <c r="M630" i="1"/>
  <c r="W614" i="1"/>
  <c r="V614" i="1"/>
  <c r="U614" i="1"/>
  <c r="T614" i="1"/>
  <c r="S614" i="1"/>
  <c r="P614" i="1"/>
  <c r="O614" i="1"/>
  <c r="M614" i="1"/>
  <c r="W598" i="1"/>
  <c r="V598" i="1"/>
  <c r="U598" i="1"/>
  <c r="T598" i="1"/>
  <c r="S598" i="1"/>
  <c r="P598" i="1"/>
  <c r="O598" i="1"/>
  <c r="N598" i="1"/>
  <c r="W581" i="1"/>
  <c r="V581" i="1"/>
  <c r="U581" i="1"/>
  <c r="T581" i="1"/>
  <c r="S581" i="1"/>
  <c r="W565" i="1"/>
  <c r="V565" i="1"/>
  <c r="U565" i="1"/>
  <c r="T565" i="1"/>
  <c r="S565" i="1"/>
  <c r="W549" i="1"/>
  <c r="V549" i="1"/>
  <c r="U549" i="1"/>
  <c r="T549" i="1"/>
  <c r="S549" i="1"/>
  <c r="O581" i="1"/>
  <c r="N581" i="1"/>
  <c r="M581" i="1"/>
  <c r="P565" i="1"/>
  <c r="N565" i="1"/>
  <c r="M565" i="1"/>
  <c r="P549" i="1"/>
  <c r="O549" i="1"/>
  <c r="M549" i="1"/>
  <c r="T533" i="1"/>
  <c r="U533" i="1"/>
  <c r="V533" i="1"/>
  <c r="W533" i="1"/>
  <c r="S533" i="1"/>
  <c r="N533" i="1"/>
  <c r="O533" i="1"/>
  <c r="P533" i="1"/>
  <c r="W516" i="1"/>
  <c r="V516" i="1"/>
  <c r="U516" i="1"/>
  <c r="T516" i="1"/>
  <c r="S516" i="1"/>
  <c r="W500" i="1"/>
  <c r="V500" i="1"/>
  <c r="U500" i="1"/>
  <c r="T500" i="1"/>
  <c r="S500" i="1"/>
  <c r="W484" i="1"/>
  <c r="V484" i="1"/>
  <c r="U484" i="1"/>
  <c r="T484" i="1"/>
  <c r="S484" i="1"/>
  <c r="O516" i="1"/>
  <c r="N516" i="1"/>
  <c r="M516" i="1"/>
  <c r="P500" i="1"/>
  <c r="N500" i="1"/>
  <c r="M500" i="1"/>
  <c r="P484" i="1"/>
  <c r="O484" i="1"/>
  <c r="M484" i="1"/>
  <c r="T468" i="1"/>
  <c r="U468" i="1"/>
  <c r="V468" i="1"/>
  <c r="W468" i="1"/>
  <c r="S468" i="1"/>
  <c r="N468" i="1"/>
  <c r="O468" i="1"/>
  <c r="P468" i="1"/>
  <c r="W451" i="1"/>
  <c r="V451" i="1"/>
  <c r="U451" i="1"/>
  <c r="T451" i="1"/>
  <c r="S451" i="1"/>
  <c r="X451" i="1" s="1"/>
  <c r="W435" i="1"/>
  <c r="V435" i="1"/>
  <c r="U435" i="1"/>
  <c r="T435" i="1"/>
  <c r="S435" i="1"/>
  <c r="W419" i="1"/>
  <c r="V419" i="1"/>
  <c r="U419" i="1"/>
  <c r="T419" i="1"/>
  <c r="S419" i="1"/>
  <c r="O451" i="1"/>
  <c r="N451" i="1"/>
  <c r="M451" i="1"/>
  <c r="P435" i="1"/>
  <c r="N435" i="1"/>
  <c r="M435" i="1"/>
  <c r="P419" i="1"/>
  <c r="O419" i="1"/>
  <c r="M419" i="1"/>
  <c r="T403" i="1"/>
  <c r="U403" i="1"/>
  <c r="V403" i="1"/>
  <c r="W403" i="1"/>
  <c r="S403" i="1"/>
  <c r="S402" i="1" s="1"/>
  <c r="N403" i="1"/>
  <c r="O403" i="1"/>
  <c r="P403" i="1"/>
  <c r="W385" i="1"/>
  <c r="V385" i="1"/>
  <c r="U385" i="1"/>
  <c r="T385" i="1"/>
  <c r="S385" i="1"/>
  <c r="W369" i="1"/>
  <c r="V369" i="1"/>
  <c r="U369" i="1"/>
  <c r="T369" i="1"/>
  <c r="S369" i="1"/>
  <c r="S353" i="1"/>
  <c r="O385" i="1"/>
  <c r="N385" i="1"/>
  <c r="M385" i="1"/>
  <c r="P369" i="1"/>
  <c r="N369" i="1"/>
  <c r="M369" i="1"/>
  <c r="P353" i="1"/>
  <c r="O353" i="1"/>
  <c r="M353" i="1"/>
  <c r="T337" i="1"/>
  <c r="U337" i="1"/>
  <c r="V337" i="1"/>
  <c r="W337" i="1"/>
  <c r="S337" i="1"/>
  <c r="N337" i="1"/>
  <c r="O337" i="1"/>
  <c r="P337" i="1"/>
  <c r="W320" i="1"/>
  <c r="V320" i="1"/>
  <c r="U320" i="1"/>
  <c r="T320" i="1"/>
  <c r="S320" i="1"/>
  <c r="O320" i="1"/>
  <c r="N320" i="1"/>
  <c r="M320" i="1"/>
  <c r="W304" i="1"/>
  <c r="V304" i="1"/>
  <c r="U304" i="1"/>
  <c r="T304" i="1"/>
  <c r="S304" i="1"/>
  <c r="P304" i="1"/>
  <c r="N304" i="1"/>
  <c r="M304" i="1"/>
  <c r="W288" i="1"/>
  <c r="V288" i="1"/>
  <c r="U288" i="1"/>
  <c r="T288" i="1"/>
  <c r="S288" i="1"/>
  <c r="P288" i="1"/>
  <c r="O288" i="1"/>
  <c r="M288" i="1"/>
  <c r="W223" i="1"/>
  <c r="V223" i="1"/>
  <c r="U223" i="1"/>
  <c r="T223" i="1"/>
  <c r="S223" i="1"/>
  <c r="P223" i="1"/>
  <c r="O223" i="1"/>
  <c r="M223" i="1"/>
  <c r="W239" i="1"/>
  <c r="V239" i="1"/>
  <c r="U239" i="1"/>
  <c r="T239" i="1"/>
  <c r="S239" i="1"/>
  <c r="P239" i="1"/>
  <c r="N239" i="1"/>
  <c r="M239" i="1"/>
  <c r="W272" i="1"/>
  <c r="V272" i="1"/>
  <c r="U272" i="1"/>
  <c r="U271" i="1" s="1"/>
  <c r="T272" i="1"/>
  <c r="S272" i="1"/>
  <c r="N272" i="1"/>
  <c r="O272" i="1"/>
  <c r="P272" i="1"/>
  <c r="T207" i="1"/>
  <c r="U207" i="1"/>
  <c r="V207" i="1"/>
  <c r="W207" i="1"/>
  <c r="S207" i="1"/>
  <c r="N207" i="1"/>
  <c r="O207" i="1"/>
  <c r="P207" i="1"/>
  <c r="W190" i="1"/>
  <c r="V190" i="1"/>
  <c r="U190" i="1"/>
  <c r="T190" i="1"/>
  <c r="S190" i="1"/>
  <c r="O190" i="1"/>
  <c r="N190" i="1"/>
  <c r="M190" i="1"/>
  <c r="W174" i="1"/>
  <c r="V174" i="1"/>
  <c r="U174" i="1"/>
  <c r="T174" i="1"/>
  <c r="S174" i="1"/>
  <c r="P174" i="1"/>
  <c r="N174" i="1"/>
  <c r="M174" i="1"/>
  <c r="W158" i="1"/>
  <c r="V158" i="1"/>
  <c r="U158" i="1"/>
  <c r="T158" i="1"/>
  <c r="S158" i="1"/>
  <c r="P158" i="1"/>
  <c r="O158" i="1"/>
  <c r="M158" i="1"/>
  <c r="W142" i="1"/>
  <c r="V142" i="1"/>
  <c r="U142" i="1"/>
  <c r="T142" i="1"/>
  <c r="S142" i="1"/>
  <c r="S141" i="1" s="1"/>
  <c r="P142" i="1"/>
  <c r="O142" i="1"/>
  <c r="N142" i="1"/>
  <c r="W124" i="1"/>
  <c r="V124" i="1"/>
  <c r="U124" i="1"/>
  <c r="T124" i="1"/>
  <c r="S124" i="1"/>
  <c r="O124" i="1"/>
  <c r="N124" i="1"/>
  <c r="M124" i="1"/>
  <c r="W108" i="1"/>
  <c r="V108" i="1"/>
  <c r="U108" i="1"/>
  <c r="T108" i="1"/>
  <c r="S108" i="1"/>
  <c r="P108" i="1"/>
  <c r="N108" i="1"/>
  <c r="M108" i="1"/>
  <c r="W92" i="1"/>
  <c r="V92" i="1"/>
  <c r="U92" i="1"/>
  <c r="T92" i="1"/>
  <c r="S92" i="1"/>
  <c r="P92" i="1"/>
  <c r="O92" i="1"/>
  <c r="M92" i="1"/>
  <c r="T76" i="1"/>
  <c r="U76" i="1"/>
  <c r="V76" i="1"/>
  <c r="W76" i="1"/>
  <c r="S76" i="1"/>
  <c r="P76" i="1"/>
  <c r="O76" i="1"/>
  <c r="N76" i="1"/>
  <c r="W59" i="1"/>
  <c r="V59" i="1"/>
  <c r="U59" i="1"/>
  <c r="T59" i="1"/>
  <c r="S59" i="1"/>
  <c r="O59" i="1"/>
  <c r="N59" i="1"/>
  <c r="M59" i="1"/>
  <c r="W43" i="1"/>
  <c r="V43" i="1"/>
  <c r="U43" i="1"/>
  <c r="T43" i="1"/>
  <c r="S43" i="1"/>
  <c r="P43" i="1"/>
  <c r="N43" i="1"/>
  <c r="M43" i="1"/>
  <c r="W27" i="1"/>
  <c r="V27" i="1"/>
  <c r="U27" i="1"/>
  <c r="T27" i="1"/>
  <c r="S27" i="1"/>
  <c r="P27" i="1"/>
  <c r="O27" i="1"/>
  <c r="M27" i="1"/>
  <c r="Q10" i="1"/>
  <c r="X11" i="1"/>
  <c r="X12" i="1"/>
  <c r="X13" i="1"/>
  <c r="X14" i="1"/>
  <c r="X15" i="1"/>
  <c r="X16" i="1"/>
  <c r="X17" i="1"/>
  <c r="X18" i="1"/>
  <c r="X19" i="1"/>
  <c r="X20" i="1"/>
  <c r="X21" i="1"/>
  <c r="X22" i="1"/>
  <c r="X23" i="1"/>
  <c r="X24" i="1"/>
  <c r="X25" i="1"/>
  <c r="X26" i="1"/>
  <c r="X28" i="1"/>
  <c r="X29" i="1"/>
  <c r="X30" i="1"/>
  <c r="X31" i="1"/>
  <c r="X32" i="1"/>
  <c r="X33" i="1"/>
  <c r="X34" i="1"/>
  <c r="X35" i="1"/>
  <c r="X36" i="1"/>
  <c r="X37" i="1"/>
  <c r="X38" i="1"/>
  <c r="X39" i="1"/>
  <c r="X40" i="1"/>
  <c r="X41" i="1"/>
  <c r="X42" i="1"/>
  <c r="X44" i="1"/>
  <c r="X45" i="1"/>
  <c r="X46" i="1"/>
  <c r="X47" i="1"/>
  <c r="X48" i="1"/>
  <c r="X49" i="1"/>
  <c r="X50" i="1"/>
  <c r="X51" i="1"/>
  <c r="X52" i="1"/>
  <c r="X53" i="1"/>
  <c r="X54" i="1"/>
  <c r="X55" i="1"/>
  <c r="X56" i="1"/>
  <c r="X57" i="1"/>
  <c r="X58" i="1"/>
  <c r="X60" i="1"/>
  <c r="X61" i="1"/>
  <c r="X62" i="1"/>
  <c r="X63" i="1"/>
  <c r="X64" i="1"/>
  <c r="X65" i="1"/>
  <c r="X66" i="1"/>
  <c r="X67" i="1"/>
  <c r="X68" i="1"/>
  <c r="X69" i="1"/>
  <c r="X70" i="1"/>
  <c r="X71" i="1"/>
  <c r="X72" i="1"/>
  <c r="X73" i="1"/>
  <c r="X74" i="1"/>
  <c r="X77" i="1"/>
  <c r="X78" i="1"/>
  <c r="X79" i="1"/>
  <c r="X80" i="1"/>
  <c r="X81" i="1"/>
  <c r="X82" i="1"/>
  <c r="X83" i="1"/>
  <c r="X84" i="1"/>
  <c r="X85" i="1"/>
  <c r="X86" i="1"/>
  <c r="X87" i="1"/>
  <c r="X88" i="1"/>
  <c r="X89" i="1"/>
  <c r="X90" i="1"/>
  <c r="X91" i="1"/>
  <c r="X93" i="1"/>
  <c r="X94" i="1"/>
  <c r="X95" i="1"/>
  <c r="X96" i="1"/>
  <c r="X97" i="1"/>
  <c r="X98" i="1"/>
  <c r="X99" i="1"/>
  <c r="X100" i="1"/>
  <c r="X101" i="1"/>
  <c r="X102" i="1"/>
  <c r="X103" i="1"/>
  <c r="X104" i="1"/>
  <c r="X105" i="1"/>
  <c r="X106" i="1"/>
  <c r="X107" i="1"/>
  <c r="X109" i="1"/>
  <c r="X110" i="1"/>
  <c r="X111" i="1"/>
  <c r="X112" i="1"/>
  <c r="X113" i="1"/>
  <c r="X114" i="1"/>
  <c r="X115" i="1"/>
  <c r="X116" i="1"/>
  <c r="X117" i="1"/>
  <c r="X118" i="1"/>
  <c r="X119" i="1"/>
  <c r="X120" i="1"/>
  <c r="X121" i="1"/>
  <c r="X122" i="1"/>
  <c r="X123" i="1"/>
  <c r="X125" i="1"/>
  <c r="X126" i="1"/>
  <c r="X127" i="1"/>
  <c r="X128" i="1"/>
  <c r="X129" i="1"/>
  <c r="X130" i="1"/>
  <c r="X131" i="1"/>
  <c r="X132" i="1"/>
  <c r="X133" i="1"/>
  <c r="X134" i="1"/>
  <c r="X135" i="1"/>
  <c r="X136" i="1"/>
  <c r="X137" i="1"/>
  <c r="X138" i="1"/>
  <c r="X139" i="1"/>
  <c r="X143" i="1"/>
  <c r="X144" i="1"/>
  <c r="X145" i="1"/>
  <c r="X146" i="1"/>
  <c r="X147" i="1"/>
  <c r="X148" i="1"/>
  <c r="X149" i="1"/>
  <c r="X150" i="1"/>
  <c r="X151" i="1"/>
  <c r="X152" i="1"/>
  <c r="X153" i="1"/>
  <c r="X154" i="1"/>
  <c r="X155" i="1"/>
  <c r="X156" i="1"/>
  <c r="X157" i="1"/>
  <c r="X159" i="1"/>
  <c r="X160" i="1"/>
  <c r="X161" i="1"/>
  <c r="X162" i="1"/>
  <c r="X163" i="1"/>
  <c r="X164" i="1"/>
  <c r="X165" i="1"/>
  <c r="X166" i="1"/>
  <c r="X167" i="1"/>
  <c r="X168" i="1"/>
  <c r="X169" i="1"/>
  <c r="X170" i="1"/>
  <c r="X171" i="1"/>
  <c r="X172" i="1"/>
  <c r="X173" i="1"/>
  <c r="X175" i="1"/>
  <c r="X176" i="1"/>
  <c r="X177" i="1"/>
  <c r="X178" i="1"/>
  <c r="X179" i="1"/>
  <c r="X180" i="1"/>
  <c r="X181" i="1"/>
  <c r="X182" i="1"/>
  <c r="X183" i="1"/>
  <c r="X184" i="1"/>
  <c r="X185" i="1"/>
  <c r="X186" i="1"/>
  <c r="X187" i="1"/>
  <c r="X188" i="1"/>
  <c r="X189" i="1"/>
  <c r="X191" i="1"/>
  <c r="X192" i="1"/>
  <c r="X193" i="1"/>
  <c r="X194" i="1"/>
  <c r="X195" i="1"/>
  <c r="X196" i="1"/>
  <c r="X197" i="1"/>
  <c r="X198" i="1"/>
  <c r="X199" i="1"/>
  <c r="X200" i="1"/>
  <c r="X201" i="1"/>
  <c r="X202" i="1"/>
  <c r="X203" i="1"/>
  <c r="X204" i="1"/>
  <c r="X205" i="1"/>
  <c r="X208" i="1"/>
  <c r="X209" i="1"/>
  <c r="X210" i="1"/>
  <c r="X211" i="1"/>
  <c r="X212" i="1"/>
  <c r="X213" i="1"/>
  <c r="X214" i="1"/>
  <c r="X215" i="1"/>
  <c r="X216" i="1"/>
  <c r="X217" i="1"/>
  <c r="X218" i="1"/>
  <c r="X219" i="1"/>
  <c r="X220" i="1"/>
  <c r="X221" i="1"/>
  <c r="X222" i="1"/>
  <c r="X224" i="1"/>
  <c r="X225" i="1"/>
  <c r="X226" i="1"/>
  <c r="X227" i="1"/>
  <c r="X228" i="1"/>
  <c r="X229" i="1"/>
  <c r="X230" i="1"/>
  <c r="X231" i="1"/>
  <c r="X232" i="1"/>
  <c r="X233" i="1"/>
  <c r="X234" i="1"/>
  <c r="X235" i="1"/>
  <c r="X236" i="1"/>
  <c r="X237" i="1"/>
  <c r="X238" i="1"/>
  <c r="X240" i="1"/>
  <c r="X241" i="1"/>
  <c r="X242" i="1"/>
  <c r="X243" i="1"/>
  <c r="X244" i="1"/>
  <c r="X245" i="1"/>
  <c r="X246" i="1"/>
  <c r="X247" i="1"/>
  <c r="X248" i="1"/>
  <c r="X249" i="1"/>
  <c r="X250" i="1"/>
  <c r="X251" i="1"/>
  <c r="X252" i="1"/>
  <c r="X253" i="1"/>
  <c r="X254" i="1"/>
  <c r="X256" i="1"/>
  <c r="X257" i="1"/>
  <c r="X258" i="1"/>
  <c r="X259" i="1"/>
  <c r="X260" i="1"/>
  <c r="X261" i="1"/>
  <c r="X262" i="1"/>
  <c r="X263" i="1"/>
  <c r="X264" i="1"/>
  <c r="X265" i="1"/>
  <c r="X266" i="1"/>
  <c r="X267" i="1"/>
  <c r="X268" i="1"/>
  <c r="X269" i="1"/>
  <c r="X270" i="1"/>
  <c r="X273" i="1"/>
  <c r="X274" i="1"/>
  <c r="X275" i="1"/>
  <c r="X276" i="1"/>
  <c r="X277" i="1"/>
  <c r="X278" i="1"/>
  <c r="X279" i="1"/>
  <c r="X280" i="1"/>
  <c r="X281" i="1"/>
  <c r="X282" i="1"/>
  <c r="X283" i="1"/>
  <c r="X284" i="1"/>
  <c r="X285" i="1"/>
  <c r="X286" i="1"/>
  <c r="X287" i="1"/>
  <c r="X289" i="1"/>
  <c r="X290" i="1"/>
  <c r="X291" i="1"/>
  <c r="X292" i="1"/>
  <c r="X293" i="1"/>
  <c r="X294" i="1"/>
  <c r="X295" i="1"/>
  <c r="X296" i="1"/>
  <c r="X297" i="1"/>
  <c r="X298" i="1"/>
  <c r="X299" i="1"/>
  <c r="X300" i="1"/>
  <c r="X301" i="1"/>
  <c r="X302" i="1"/>
  <c r="X303" i="1"/>
  <c r="X305" i="1"/>
  <c r="X306" i="1"/>
  <c r="X307" i="1"/>
  <c r="X308" i="1"/>
  <c r="X309" i="1"/>
  <c r="X310" i="1"/>
  <c r="X311" i="1"/>
  <c r="X312" i="1"/>
  <c r="X313" i="1"/>
  <c r="X314" i="1"/>
  <c r="X315" i="1"/>
  <c r="X316" i="1"/>
  <c r="X317" i="1"/>
  <c r="X318" i="1"/>
  <c r="X319" i="1"/>
  <c r="X321" i="1"/>
  <c r="X322" i="1"/>
  <c r="X323" i="1"/>
  <c r="X324" i="1"/>
  <c r="X325" i="1"/>
  <c r="X326" i="1"/>
  <c r="X327" i="1"/>
  <c r="X328" i="1"/>
  <c r="X329" i="1"/>
  <c r="X330" i="1"/>
  <c r="X331" i="1"/>
  <c r="X332" i="1"/>
  <c r="X333" i="1"/>
  <c r="X334" i="1"/>
  <c r="X335"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70" i="1"/>
  <c r="X371" i="1"/>
  <c r="X372" i="1"/>
  <c r="X373" i="1"/>
  <c r="X374" i="1"/>
  <c r="X375" i="1"/>
  <c r="X376" i="1"/>
  <c r="X377" i="1"/>
  <c r="X378" i="1"/>
  <c r="X379" i="1"/>
  <c r="X380" i="1"/>
  <c r="X381" i="1"/>
  <c r="X382" i="1"/>
  <c r="X383" i="1"/>
  <c r="X384" i="1"/>
  <c r="X386" i="1"/>
  <c r="X387" i="1"/>
  <c r="X388" i="1"/>
  <c r="X389" i="1"/>
  <c r="X390" i="1"/>
  <c r="X391" i="1"/>
  <c r="X392" i="1"/>
  <c r="X393" i="1"/>
  <c r="X394" i="1"/>
  <c r="X395" i="1"/>
  <c r="X396" i="1"/>
  <c r="X397" i="1"/>
  <c r="X398" i="1"/>
  <c r="X399" i="1"/>
  <c r="X400" i="1"/>
  <c r="X401" i="1"/>
  <c r="X404" i="1"/>
  <c r="X405" i="1"/>
  <c r="X406" i="1"/>
  <c r="X407" i="1"/>
  <c r="X408" i="1"/>
  <c r="X409" i="1"/>
  <c r="X410" i="1"/>
  <c r="X411" i="1"/>
  <c r="X412" i="1"/>
  <c r="X413" i="1"/>
  <c r="X414" i="1"/>
  <c r="X415" i="1"/>
  <c r="X416" i="1"/>
  <c r="X417" i="1"/>
  <c r="X418" i="1"/>
  <c r="X420" i="1"/>
  <c r="X421" i="1"/>
  <c r="X422" i="1"/>
  <c r="X423" i="1"/>
  <c r="X424" i="1"/>
  <c r="X425" i="1"/>
  <c r="X426" i="1"/>
  <c r="X427" i="1"/>
  <c r="X428" i="1"/>
  <c r="X429" i="1"/>
  <c r="X430" i="1"/>
  <c r="X431" i="1"/>
  <c r="X432" i="1"/>
  <c r="X433" i="1"/>
  <c r="X434" i="1"/>
  <c r="X436" i="1"/>
  <c r="X437" i="1"/>
  <c r="X438" i="1"/>
  <c r="X439" i="1"/>
  <c r="X440" i="1"/>
  <c r="X441" i="1"/>
  <c r="X442" i="1"/>
  <c r="X443" i="1"/>
  <c r="X444" i="1"/>
  <c r="X445" i="1"/>
  <c r="X446" i="1"/>
  <c r="X447" i="1"/>
  <c r="X448" i="1"/>
  <c r="X449" i="1"/>
  <c r="X450" i="1"/>
  <c r="X452" i="1"/>
  <c r="X453" i="1"/>
  <c r="X454" i="1"/>
  <c r="X455" i="1"/>
  <c r="X456" i="1"/>
  <c r="X457" i="1"/>
  <c r="X458" i="1"/>
  <c r="X459" i="1"/>
  <c r="X460" i="1"/>
  <c r="X461" i="1"/>
  <c r="X462" i="1"/>
  <c r="X463" i="1"/>
  <c r="X464" i="1"/>
  <c r="X465" i="1"/>
  <c r="X466" i="1"/>
  <c r="X469" i="1"/>
  <c r="X470" i="1"/>
  <c r="X471" i="1"/>
  <c r="X472" i="1"/>
  <c r="X473" i="1"/>
  <c r="X474" i="1"/>
  <c r="X475" i="1"/>
  <c r="X476" i="1"/>
  <c r="X477" i="1"/>
  <c r="X478" i="1"/>
  <c r="X479" i="1"/>
  <c r="X480" i="1"/>
  <c r="X481" i="1"/>
  <c r="X482" i="1"/>
  <c r="X483" i="1"/>
  <c r="X485" i="1"/>
  <c r="X486" i="1"/>
  <c r="X487" i="1"/>
  <c r="X488" i="1"/>
  <c r="X489" i="1"/>
  <c r="X490" i="1"/>
  <c r="X491" i="1"/>
  <c r="X492" i="1"/>
  <c r="X493" i="1"/>
  <c r="X494" i="1"/>
  <c r="X495" i="1"/>
  <c r="X496" i="1"/>
  <c r="X497" i="1"/>
  <c r="X498" i="1"/>
  <c r="X499" i="1"/>
  <c r="X501" i="1"/>
  <c r="X502" i="1"/>
  <c r="X503" i="1"/>
  <c r="X504" i="1"/>
  <c r="X505" i="1"/>
  <c r="X506" i="1"/>
  <c r="X507" i="1"/>
  <c r="X508" i="1"/>
  <c r="X509" i="1"/>
  <c r="X510" i="1"/>
  <c r="X511" i="1"/>
  <c r="X512" i="1"/>
  <c r="X513" i="1"/>
  <c r="X514" i="1"/>
  <c r="X515" i="1"/>
  <c r="X517" i="1"/>
  <c r="X518" i="1"/>
  <c r="X519" i="1"/>
  <c r="X520" i="1"/>
  <c r="X521" i="1"/>
  <c r="X522" i="1"/>
  <c r="X523" i="1"/>
  <c r="X524" i="1"/>
  <c r="X525" i="1"/>
  <c r="X526" i="1"/>
  <c r="X527" i="1"/>
  <c r="X528" i="1"/>
  <c r="X529" i="1"/>
  <c r="X530" i="1"/>
  <c r="X531" i="1"/>
  <c r="X534" i="1"/>
  <c r="X535" i="1"/>
  <c r="X536" i="1"/>
  <c r="X537" i="1"/>
  <c r="X538" i="1"/>
  <c r="X539" i="1"/>
  <c r="X540" i="1"/>
  <c r="X541" i="1"/>
  <c r="X542" i="1"/>
  <c r="X543" i="1"/>
  <c r="X544" i="1"/>
  <c r="X545" i="1"/>
  <c r="X546" i="1"/>
  <c r="X547" i="1"/>
  <c r="X548" i="1"/>
  <c r="X550" i="1"/>
  <c r="X551" i="1"/>
  <c r="X552" i="1"/>
  <c r="X553" i="1"/>
  <c r="X554" i="1"/>
  <c r="X555" i="1"/>
  <c r="X556" i="1"/>
  <c r="X557" i="1"/>
  <c r="X558" i="1"/>
  <c r="X559" i="1"/>
  <c r="X560" i="1"/>
  <c r="X561" i="1"/>
  <c r="X562" i="1"/>
  <c r="X563" i="1"/>
  <c r="X564" i="1"/>
  <c r="X566" i="1"/>
  <c r="X567" i="1"/>
  <c r="X568" i="1"/>
  <c r="X569" i="1"/>
  <c r="X570" i="1"/>
  <c r="X571" i="1"/>
  <c r="X572" i="1"/>
  <c r="X573" i="1"/>
  <c r="X574" i="1"/>
  <c r="X575" i="1"/>
  <c r="X576" i="1"/>
  <c r="X577" i="1"/>
  <c r="X578" i="1"/>
  <c r="X579" i="1"/>
  <c r="X580" i="1"/>
  <c r="X582" i="1"/>
  <c r="X583" i="1"/>
  <c r="X584" i="1"/>
  <c r="X585" i="1"/>
  <c r="X586" i="1"/>
  <c r="X587" i="1"/>
  <c r="X588" i="1"/>
  <c r="X589" i="1"/>
  <c r="X590" i="1"/>
  <c r="X591" i="1"/>
  <c r="X592" i="1"/>
  <c r="X593" i="1"/>
  <c r="X594" i="1"/>
  <c r="X595" i="1"/>
  <c r="X596" i="1"/>
  <c r="X597" i="1"/>
  <c r="X599" i="1"/>
  <c r="X600" i="1"/>
  <c r="X601" i="1"/>
  <c r="X602" i="1"/>
  <c r="X603" i="1"/>
  <c r="X604" i="1"/>
  <c r="X605" i="1"/>
  <c r="X606" i="1"/>
  <c r="X607" i="1"/>
  <c r="X608" i="1"/>
  <c r="X609" i="1"/>
  <c r="X610" i="1"/>
  <c r="X611" i="1"/>
  <c r="X612" i="1"/>
  <c r="X613" i="1"/>
  <c r="X615" i="1"/>
  <c r="X616" i="1"/>
  <c r="X617" i="1"/>
  <c r="X618" i="1"/>
  <c r="X619" i="1"/>
  <c r="X620" i="1"/>
  <c r="X621" i="1"/>
  <c r="X622" i="1"/>
  <c r="X623" i="1"/>
  <c r="X624" i="1"/>
  <c r="X625" i="1"/>
  <c r="X626" i="1"/>
  <c r="X627" i="1"/>
  <c r="X628" i="1"/>
  <c r="X629" i="1"/>
  <c r="X631" i="1"/>
  <c r="X632" i="1"/>
  <c r="X633" i="1"/>
  <c r="X634" i="1"/>
  <c r="X635" i="1"/>
  <c r="X636" i="1"/>
  <c r="X637" i="1"/>
  <c r="X638" i="1"/>
  <c r="X639" i="1"/>
  <c r="X640" i="1"/>
  <c r="X641" i="1"/>
  <c r="X642" i="1"/>
  <c r="X643" i="1"/>
  <c r="X644" i="1"/>
  <c r="X645" i="1"/>
  <c r="X647" i="1"/>
  <c r="X648" i="1"/>
  <c r="X649" i="1"/>
  <c r="X650" i="1"/>
  <c r="X651" i="1"/>
  <c r="X652" i="1"/>
  <c r="X653" i="1"/>
  <c r="X654" i="1"/>
  <c r="X655" i="1"/>
  <c r="X656" i="1"/>
  <c r="X657" i="1"/>
  <c r="X658" i="1"/>
  <c r="X659" i="1"/>
  <c r="X660" i="1"/>
  <c r="X661" i="1"/>
  <c r="X662" i="1"/>
  <c r="X664" i="1"/>
  <c r="X665" i="1"/>
  <c r="X666" i="1"/>
  <c r="X667" i="1"/>
  <c r="X668" i="1"/>
  <c r="X669" i="1"/>
  <c r="X670" i="1"/>
  <c r="X671" i="1"/>
  <c r="X672" i="1"/>
  <c r="X673" i="1"/>
  <c r="X674" i="1"/>
  <c r="X675" i="1"/>
  <c r="X676" i="1"/>
  <c r="X677" i="1"/>
  <c r="X678" i="1"/>
  <c r="X680" i="1"/>
  <c r="X681" i="1"/>
  <c r="X682" i="1"/>
  <c r="X683" i="1"/>
  <c r="X684" i="1"/>
  <c r="X685" i="1"/>
  <c r="X686" i="1"/>
  <c r="X687" i="1"/>
  <c r="X688" i="1"/>
  <c r="X689" i="1"/>
  <c r="X690" i="1"/>
  <c r="X691" i="1"/>
  <c r="X692" i="1"/>
  <c r="X693" i="1"/>
  <c r="X694" i="1"/>
  <c r="X696" i="1"/>
  <c r="X697" i="1"/>
  <c r="X698" i="1"/>
  <c r="X699" i="1"/>
  <c r="X700" i="1"/>
  <c r="X701" i="1"/>
  <c r="X702" i="1"/>
  <c r="X703" i="1"/>
  <c r="X704" i="1"/>
  <c r="X705" i="1"/>
  <c r="X706" i="1"/>
  <c r="X707" i="1"/>
  <c r="X708" i="1"/>
  <c r="X709" i="1"/>
  <c r="X710" i="1"/>
  <c r="X712" i="1"/>
  <c r="X713" i="1"/>
  <c r="X727" i="1"/>
  <c r="X729" i="1"/>
  <c r="X730" i="1"/>
  <c r="X731" i="1"/>
  <c r="X732" i="1"/>
  <c r="X733" i="1"/>
  <c r="X734" i="1"/>
  <c r="X735" i="1"/>
  <c r="X736" i="1"/>
  <c r="X737" i="1"/>
  <c r="X738" i="1"/>
  <c r="X739" i="1"/>
  <c r="X740" i="1"/>
  <c r="X741" i="1"/>
  <c r="X742" i="1"/>
  <c r="X743" i="1"/>
  <c r="X745" i="1"/>
  <c r="X746" i="1"/>
  <c r="X747" i="1"/>
  <c r="X748" i="1"/>
  <c r="X749" i="1"/>
  <c r="X750" i="1"/>
  <c r="X751" i="1"/>
  <c r="X752" i="1"/>
  <c r="X753" i="1"/>
  <c r="X754" i="1"/>
  <c r="X755" i="1"/>
  <c r="X756" i="1"/>
  <c r="X757" i="1"/>
  <c r="X758" i="1"/>
  <c r="X759" i="1"/>
  <c r="X761" i="1"/>
  <c r="X762" i="1"/>
  <c r="X763" i="1"/>
  <c r="X764" i="1"/>
  <c r="X765" i="1"/>
  <c r="X766" i="1"/>
  <c r="X767" i="1"/>
  <c r="X768" i="1"/>
  <c r="X769" i="1"/>
  <c r="X770" i="1"/>
  <c r="X771" i="1"/>
  <c r="X772" i="1"/>
  <c r="X773" i="1"/>
  <c r="X774" i="1"/>
  <c r="X775" i="1"/>
  <c r="X777" i="1"/>
  <c r="X778" i="1"/>
  <c r="X10" i="1"/>
  <c r="C791" i="1"/>
  <c r="C790" i="1"/>
  <c r="C789" i="1"/>
  <c r="C788" i="1"/>
  <c r="C787" i="1"/>
  <c r="C786" i="1"/>
  <c r="C785" i="1"/>
  <c r="C784" i="1"/>
  <c r="C783" i="1"/>
  <c r="C782" i="1"/>
  <c r="C781" i="1"/>
  <c r="C780" i="1"/>
  <c r="C779" i="1"/>
  <c r="C778" i="1"/>
  <c r="C777" i="1"/>
  <c r="C775" i="1"/>
  <c r="C774" i="1"/>
  <c r="C773" i="1"/>
  <c r="C772" i="1"/>
  <c r="C771" i="1"/>
  <c r="C770" i="1"/>
  <c r="C769" i="1"/>
  <c r="C768" i="1"/>
  <c r="C767" i="1"/>
  <c r="C766" i="1"/>
  <c r="C765" i="1"/>
  <c r="C764" i="1"/>
  <c r="C763" i="1"/>
  <c r="C762" i="1"/>
  <c r="C761" i="1"/>
  <c r="C759" i="1"/>
  <c r="C758" i="1"/>
  <c r="C757" i="1"/>
  <c r="C756" i="1"/>
  <c r="C755" i="1"/>
  <c r="C754" i="1"/>
  <c r="C753" i="1"/>
  <c r="C752" i="1"/>
  <c r="C751" i="1"/>
  <c r="C750" i="1"/>
  <c r="C749" i="1"/>
  <c r="C748" i="1"/>
  <c r="C747" i="1"/>
  <c r="C746" i="1"/>
  <c r="C745" i="1"/>
  <c r="C743" i="1"/>
  <c r="C742" i="1"/>
  <c r="C741" i="1"/>
  <c r="C740" i="1"/>
  <c r="C739" i="1"/>
  <c r="C738" i="1"/>
  <c r="C737" i="1"/>
  <c r="C736" i="1"/>
  <c r="C735" i="1"/>
  <c r="C734" i="1"/>
  <c r="C733" i="1"/>
  <c r="C732" i="1"/>
  <c r="C731" i="1"/>
  <c r="C730" i="1"/>
  <c r="C729" i="1"/>
  <c r="BK727" i="1"/>
  <c r="BJ727" i="1"/>
  <c r="BJ796" i="1"/>
  <c r="BK796" i="1"/>
  <c r="K191" i="7"/>
  <c r="K190" i="7"/>
  <c r="J189" i="7"/>
  <c r="K189" i="7" s="1"/>
  <c r="K188" i="7" s="1"/>
  <c r="K187" i="7"/>
  <c r="K186" i="7"/>
  <c r="K185" i="7"/>
  <c r="K184" i="7"/>
  <c r="K183" i="7"/>
  <c r="K182" i="7"/>
  <c r="K181" i="7"/>
  <c r="K180" i="7"/>
  <c r="K179" i="7"/>
  <c r="K178" i="7"/>
  <c r="K177" i="7"/>
  <c r="K176" i="7"/>
  <c r="K175" i="7"/>
  <c r="K174" i="7"/>
  <c r="J173" i="7"/>
  <c r="K173" i="7" s="1"/>
  <c r="K172" i="7" s="1"/>
  <c r="N3" i="7" s="1"/>
  <c r="K171" i="7"/>
  <c r="K170" i="7"/>
  <c r="K169" i="7"/>
  <c r="K168" i="7"/>
  <c r="K167" i="7"/>
  <c r="K166" i="7"/>
  <c r="K165" i="7"/>
  <c r="K164" i="7"/>
  <c r="K163" i="7"/>
  <c r="K162" i="7"/>
  <c r="K161" i="7"/>
  <c r="K160" i="7"/>
  <c r="K159" i="7"/>
  <c r="K158" i="7"/>
  <c r="J157" i="7"/>
  <c r="K157" i="7" s="1"/>
  <c r="K156" i="7" s="1"/>
  <c r="M3" i="7" s="1"/>
  <c r="M4" i="7" s="1"/>
  <c r="K155" i="7"/>
  <c r="K154" i="7"/>
  <c r="K153" i="7"/>
  <c r="K152" i="7"/>
  <c r="K151" i="7"/>
  <c r="K150" i="7"/>
  <c r="K149" i="7"/>
  <c r="K148" i="7"/>
  <c r="K147" i="7"/>
  <c r="K146" i="7"/>
  <c r="K145" i="7"/>
  <c r="K144" i="7"/>
  <c r="K143" i="7"/>
  <c r="K142" i="7"/>
  <c r="J141" i="7"/>
  <c r="K141" i="7" s="1"/>
  <c r="K140" i="7" s="1"/>
  <c r="K139" i="7"/>
  <c r="K138" i="7"/>
  <c r="K137" i="7"/>
  <c r="K136" i="7"/>
  <c r="K135" i="7"/>
  <c r="K134" i="7"/>
  <c r="K133" i="7"/>
  <c r="K132" i="7"/>
  <c r="K131" i="7"/>
  <c r="K130" i="7"/>
  <c r="K129" i="7"/>
  <c r="K128" i="7"/>
  <c r="K127" i="7"/>
  <c r="K126" i="7"/>
  <c r="J125" i="7"/>
  <c r="K125" i="7" s="1"/>
  <c r="K124" i="7" s="1"/>
  <c r="K123" i="7"/>
  <c r="K122" i="7"/>
  <c r="K121" i="7"/>
  <c r="K120" i="7"/>
  <c r="K119" i="7"/>
  <c r="K118" i="7"/>
  <c r="K117" i="7"/>
  <c r="K116" i="7"/>
  <c r="K115" i="7"/>
  <c r="K114" i="7"/>
  <c r="K113" i="7"/>
  <c r="K112" i="7"/>
  <c r="K111" i="7"/>
  <c r="K110" i="7"/>
  <c r="K109" i="7"/>
  <c r="K106" i="7"/>
  <c r="K105" i="7"/>
  <c r="K104" i="7"/>
  <c r="K103" i="7"/>
  <c r="K102" i="7"/>
  <c r="K101" i="7"/>
  <c r="K100" i="7"/>
  <c r="K99" i="7"/>
  <c r="K98" i="7"/>
  <c r="K97" i="7"/>
  <c r="K96" i="7"/>
  <c r="K95" i="7"/>
  <c r="K94" i="7"/>
  <c r="K93" i="7"/>
  <c r="K92" i="7"/>
  <c r="K90" i="7"/>
  <c r="K89" i="7"/>
  <c r="K88" i="7"/>
  <c r="K87" i="7"/>
  <c r="K86" i="7"/>
  <c r="K85" i="7"/>
  <c r="K84" i="7"/>
  <c r="K83" i="7"/>
  <c r="K82" i="7"/>
  <c r="K81" i="7"/>
  <c r="K80" i="7"/>
  <c r="K79" i="7"/>
  <c r="K78" i="7"/>
  <c r="K77" i="7"/>
  <c r="K76" i="7"/>
  <c r="K74" i="7"/>
  <c r="K73" i="7"/>
  <c r="K72" i="7"/>
  <c r="K71" i="7"/>
  <c r="K70" i="7"/>
  <c r="K69" i="7"/>
  <c r="K68" i="7"/>
  <c r="K67" i="7"/>
  <c r="K66" i="7"/>
  <c r="K65" i="7"/>
  <c r="K64" i="7"/>
  <c r="K63" i="7"/>
  <c r="K62" i="7"/>
  <c r="K61" i="7"/>
  <c r="K60" i="7"/>
  <c r="K58" i="7"/>
  <c r="K57" i="7"/>
  <c r="K56" i="7"/>
  <c r="K55" i="7"/>
  <c r="K54" i="7"/>
  <c r="K53" i="7"/>
  <c r="K52" i="7"/>
  <c r="K51" i="7"/>
  <c r="K50" i="7"/>
  <c r="K49" i="7"/>
  <c r="K48" i="7"/>
  <c r="K47" i="7"/>
  <c r="K46" i="7"/>
  <c r="K45" i="7"/>
  <c r="K44" i="7"/>
  <c r="K41" i="7"/>
  <c r="K40" i="7"/>
  <c r="K39" i="7"/>
  <c r="K38" i="7"/>
  <c r="K37" i="7"/>
  <c r="K36" i="7"/>
  <c r="K35" i="7"/>
  <c r="K34" i="7"/>
  <c r="K33" i="7"/>
  <c r="K32" i="7"/>
  <c r="K31" i="7"/>
  <c r="K30" i="7"/>
  <c r="K29" i="7"/>
  <c r="K28" i="7"/>
  <c r="K27" i="7"/>
  <c r="K25" i="7"/>
  <c r="K24" i="7"/>
  <c r="K23" i="7"/>
  <c r="K22" i="7"/>
  <c r="K21" i="7"/>
  <c r="K20" i="7"/>
  <c r="K19" i="7"/>
  <c r="K18" i="7"/>
  <c r="K17" i="7"/>
  <c r="K16" i="7"/>
  <c r="K15" i="7"/>
  <c r="K14" i="7"/>
  <c r="K13" i="7"/>
  <c r="K12" i="7"/>
  <c r="J11" i="7"/>
  <c r="K11" i="7" s="1"/>
  <c r="K10" i="7" s="1"/>
  <c r="I3" i="7" s="1"/>
  <c r="Q3" i="7" s="1"/>
  <c r="O4" i="7" s="1"/>
  <c r="K191" i="6"/>
  <c r="K190" i="6"/>
  <c r="J189" i="6"/>
  <c r="K189" i="6" s="1"/>
  <c r="K187" i="6"/>
  <c r="K186" i="6"/>
  <c r="K185" i="6"/>
  <c r="K184" i="6"/>
  <c r="K183" i="6"/>
  <c r="K182" i="6"/>
  <c r="K181" i="6"/>
  <c r="K180" i="6"/>
  <c r="K179" i="6"/>
  <c r="K178" i="6"/>
  <c r="K177" i="6"/>
  <c r="K176" i="6"/>
  <c r="K175" i="6"/>
  <c r="K174" i="6"/>
  <c r="J173" i="6"/>
  <c r="K173" i="6" s="1"/>
  <c r="K172" i="6" s="1"/>
  <c r="N3" i="6" s="1"/>
  <c r="K171" i="6"/>
  <c r="K170" i="6"/>
  <c r="K169" i="6"/>
  <c r="K168" i="6"/>
  <c r="K167" i="6"/>
  <c r="K166" i="6"/>
  <c r="K165" i="6"/>
  <c r="K164" i="6"/>
  <c r="K163" i="6"/>
  <c r="K162" i="6"/>
  <c r="K161" i="6"/>
  <c r="K160" i="6"/>
  <c r="K159" i="6"/>
  <c r="K158" i="6"/>
  <c r="J157" i="6"/>
  <c r="K157" i="6" s="1"/>
  <c r="K156" i="6" s="1"/>
  <c r="M3" i="6" s="1"/>
  <c r="K155" i="6"/>
  <c r="K154" i="6"/>
  <c r="K153" i="6"/>
  <c r="K152" i="6"/>
  <c r="K151" i="6"/>
  <c r="K150" i="6"/>
  <c r="K149" i="6"/>
  <c r="K148" i="6"/>
  <c r="K147" i="6"/>
  <c r="K146" i="6"/>
  <c r="K145" i="6"/>
  <c r="K144" i="6"/>
  <c r="K143" i="6"/>
  <c r="K142" i="6"/>
  <c r="J141" i="6"/>
  <c r="K141" i="6" s="1"/>
  <c r="K140" i="6" s="1"/>
  <c r="K139" i="6"/>
  <c r="K138" i="6"/>
  <c r="K137" i="6"/>
  <c r="K136" i="6"/>
  <c r="K135" i="6"/>
  <c r="K134" i="6"/>
  <c r="K133" i="6"/>
  <c r="K132" i="6"/>
  <c r="K131" i="6"/>
  <c r="K130" i="6"/>
  <c r="K129" i="6"/>
  <c r="K128" i="6"/>
  <c r="K127" i="6"/>
  <c r="K126" i="6"/>
  <c r="J125" i="6"/>
  <c r="K125" i="6" s="1"/>
  <c r="K124" i="6" s="1"/>
  <c r="K123" i="6"/>
  <c r="K122" i="6"/>
  <c r="K121" i="6"/>
  <c r="K120" i="6"/>
  <c r="K119" i="6"/>
  <c r="K118" i="6"/>
  <c r="K117" i="6"/>
  <c r="K116" i="6"/>
  <c r="K115" i="6"/>
  <c r="K114" i="6"/>
  <c r="K113" i="6"/>
  <c r="K112" i="6"/>
  <c r="K111" i="6"/>
  <c r="K110" i="6"/>
  <c r="K109" i="6"/>
  <c r="K106" i="6"/>
  <c r="K105" i="6"/>
  <c r="K104" i="6"/>
  <c r="K103" i="6"/>
  <c r="K102" i="6"/>
  <c r="K101" i="6"/>
  <c r="K100" i="6"/>
  <c r="K99" i="6"/>
  <c r="K98" i="6"/>
  <c r="K97" i="6"/>
  <c r="K96" i="6"/>
  <c r="K95" i="6"/>
  <c r="K94" i="6"/>
  <c r="K93" i="6"/>
  <c r="K92" i="6"/>
  <c r="K90" i="6"/>
  <c r="K89" i="6"/>
  <c r="K88" i="6"/>
  <c r="K87" i="6"/>
  <c r="K86" i="6"/>
  <c r="K85" i="6"/>
  <c r="K84" i="6"/>
  <c r="K83" i="6"/>
  <c r="K82" i="6"/>
  <c r="K81" i="6"/>
  <c r="K80" i="6"/>
  <c r="K79" i="6"/>
  <c r="K78" i="6"/>
  <c r="K77" i="6"/>
  <c r="K76" i="6"/>
  <c r="K74" i="6"/>
  <c r="K73" i="6"/>
  <c r="K72" i="6"/>
  <c r="K71" i="6"/>
  <c r="K70" i="6"/>
  <c r="K69" i="6"/>
  <c r="K68" i="6"/>
  <c r="K67" i="6"/>
  <c r="K66" i="6"/>
  <c r="K65" i="6"/>
  <c r="K64" i="6"/>
  <c r="K63" i="6"/>
  <c r="K62" i="6"/>
  <c r="K61" i="6"/>
  <c r="K60" i="6"/>
  <c r="K58" i="6"/>
  <c r="K57" i="6"/>
  <c r="K56" i="6"/>
  <c r="K55" i="6"/>
  <c r="K54" i="6"/>
  <c r="K53" i="6"/>
  <c r="K52" i="6"/>
  <c r="K51" i="6"/>
  <c r="K50" i="6"/>
  <c r="K49" i="6"/>
  <c r="K48" i="6"/>
  <c r="K47" i="6"/>
  <c r="K46" i="6"/>
  <c r="K45" i="6"/>
  <c r="K44" i="6"/>
  <c r="K41" i="6"/>
  <c r="K40" i="6"/>
  <c r="K39" i="6"/>
  <c r="K38" i="6"/>
  <c r="K37" i="6"/>
  <c r="K36" i="6"/>
  <c r="K35" i="6"/>
  <c r="K34" i="6"/>
  <c r="K33" i="6"/>
  <c r="K32" i="6"/>
  <c r="K31" i="6"/>
  <c r="K30" i="6"/>
  <c r="K29" i="6"/>
  <c r="K28" i="6"/>
  <c r="K27" i="6"/>
  <c r="K25" i="6"/>
  <c r="K24" i="6"/>
  <c r="K23" i="6"/>
  <c r="K22" i="6"/>
  <c r="K21" i="6"/>
  <c r="K20" i="6"/>
  <c r="K19" i="6"/>
  <c r="K18" i="6"/>
  <c r="K17" i="6"/>
  <c r="K16" i="6"/>
  <c r="K15" i="6"/>
  <c r="K14" i="6"/>
  <c r="K13" i="6"/>
  <c r="K12" i="6"/>
  <c r="J11" i="6"/>
  <c r="K11" i="6" s="1"/>
  <c r="K10" i="6" s="1"/>
  <c r="I3" i="6" s="1"/>
  <c r="Q3" i="6" s="1"/>
  <c r="N4" i="6" s="1"/>
  <c r="K191" i="5"/>
  <c r="K190" i="5"/>
  <c r="J189" i="5"/>
  <c r="K189" i="5" s="1"/>
  <c r="K188" i="5" s="1"/>
  <c r="O3" i="5" s="1"/>
  <c r="K187" i="5"/>
  <c r="K186" i="5"/>
  <c r="K185" i="5"/>
  <c r="K184" i="5"/>
  <c r="K183" i="5"/>
  <c r="K182" i="5"/>
  <c r="K181" i="5"/>
  <c r="K180" i="5"/>
  <c r="K179" i="5"/>
  <c r="K178" i="5"/>
  <c r="K177" i="5"/>
  <c r="K176" i="5"/>
  <c r="K175" i="5"/>
  <c r="K174" i="5"/>
  <c r="J173" i="5"/>
  <c r="K173" i="5" s="1"/>
  <c r="K172" i="5" s="1"/>
  <c r="N3" i="5" s="1"/>
  <c r="K171" i="5"/>
  <c r="K170" i="5"/>
  <c r="K169" i="5"/>
  <c r="K168" i="5"/>
  <c r="K167" i="5"/>
  <c r="K166" i="5"/>
  <c r="K165" i="5"/>
  <c r="K164" i="5"/>
  <c r="K163" i="5"/>
  <c r="K162" i="5"/>
  <c r="K161" i="5"/>
  <c r="K160" i="5"/>
  <c r="K159" i="5"/>
  <c r="K158" i="5"/>
  <c r="J157" i="5"/>
  <c r="K157" i="5" s="1"/>
  <c r="K156" i="5" s="1"/>
  <c r="M3" i="5" s="1"/>
  <c r="K155" i="5"/>
  <c r="K154" i="5"/>
  <c r="K153" i="5"/>
  <c r="K152" i="5"/>
  <c r="K151" i="5"/>
  <c r="K150" i="5"/>
  <c r="K149" i="5"/>
  <c r="K148" i="5"/>
  <c r="K147" i="5"/>
  <c r="K146" i="5"/>
  <c r="K145" i="5"/>
  <c r="K144" i="5"/>
  <c r="K143" i="5"/>
  <c r="K142" i="5"/>
  <c r="J141" i="5"/>
  <c r="K141" i="5" s="1"/>
  <c r="K140" i="5" s="1"/>
  <c r="K139" i="5"/>
  <c r="K138" i="5"/>
  <c r="K137" i="5"/>
  <c r="K136" i="5"/>
  <c r="K135" i="5"/>
  <c r="K134" i="5"/>
  <c r="K133" i="5"/>
  <c r="K132" i="5"/>
  <c r="K131" i="5"/>
  <c r="K130" i="5"/>
  <c r="K129" i="5"/>
  <c r="K128" i="5"/>
  <c r="K127" i="5"/>
  <c r="K126" i="5"/>
  <c r="J125" i="5"/>
  <c r="K125" i="5" s="1"/>
  <c r="K124" i="5" s="1"/>
  <c r="K123" i="5"/>
  <c r="K122" i="5"/>
  <c r="K121" i="5"/>
  <c r="K120" i="5"/>
  <c r="K119" i="5"/>
  <c r="K118" i="5"/>
  <c r="K117" i="5"/>
  <c r="K116" i="5"/>
  <c r="K115" i="5"/>
  <c r="K114" i="5"/>
  <c r="K113" i="5"/>
  <c r="K112" i="5"/>
  <c r="K111" i="5"/>
  <c r="K110" i="5"/>
  <c r="K109" i="5"/>
  <c r="K106" i="5"/>
  <c r="K105" i="5"/>
  <c r="K104" i="5"/>
  <c r="K103" i="5"/>
  <c r="K102" i="5"/>
  <c r="K101" i="5"/>
  <c r="K100" i="5"/>
  <c r="K99" i="5"/>
  <c r="K98" i="5"/>
  <c r="K97" i="5"/>
  <c r="K96" i="5"/>
  <c r="K95" i="5"/>
  <c r="K94" i="5"/>
  <c r="K93" i="5"/>
  <c r="K92" i="5"/>
  <c r="K90" i="5"/>
  <c r="K89" i="5"/>
  <c r="K88" i="5"/>
  <c r="K87" i="5"/>
  <c r="K86" i="5"/>
  <c r="K85" i="5"/>
  <c r="K84" i="5"/>
  <c r="K83" i="5"/>
  <c r="K82" i="5"/>
  <c r="K81" i="5"/>
  <c r="K80" i="5"/>
  <c r="K79" i="5"/>
  <c r="K78" i="5"/>
  <c r="K77" i="5"/>
  <c r="K76" i="5"/>
  <c r="K74" i="5"/>
  <c r="K73" i="5"/>
  <c r="K72" i="5"/>
  <c r="K71" i="5"/>
  <c r="K70" i="5"/>
  <c r="K69" i="5"/>
  <c r="K68" i="5"/>
  <c r="K67" i="5"/>
  <c r="K66" i="5"/>
  <c r="K65" i="5"/>
  <c r="K64" i="5"/>
  <c r="K63" i="5"/>
  <c r="K62" i="5"/>
  <c r="K61" i="5"/>
  <c r="K60" i="5"/>
  <c r="K58" i="5"/>
  <c r="K57" i="5"/>
  <c r="K56" i="5"/>
  <c r="K55" i="5"/>
  <c r="K54" i="5"/>
  <c r="K53" i="5"/>
  <c r="K52" i="5"/>
  <c r="K51" i="5"/>
  <c r="K50" i="5"/>
  <c r="K49" i="5"/>
  <c r="K48" i="5"/>
  <c r="K47" i="5"/>
  <c r="K46" i="5"/>
  <c r="K45" i="5"/>
  <c r="K44" i="5"/>
  <c r="K41" i="5"/>
  <c r="K40" i="5"/>
  <c r="K39" i="5"/>
  <c r="K38" i="5"/>
  <c r="K37" i="5"/>
  <c r="K36" i="5"/>
  <c r="K35" i="5"/>
  <c r="K34" i="5"/>
  <c r="K33" i="5"/>
  <c r="K32" i="5"/>
  <c r="K31" i="5"/>
  <c r="K30" i="5"/>
  <c r="K29" i="5"/>
  <c r="K28" i="5"/>
  <c r="K27" i="5"/>
  <c r="K25" i="5"/>
  <c r="K24" i="5"/>
  <c r="K23" i="5"/>
  <c r="K22" i="5"/>
  <c r="K21" i="5"/>
  <c r="K20" i="5"/>
  <c r="K19" i="5"/>
  <c r="K18" i="5"/>
  <c r="K17" i="5"/>
  <c r="K16" i="5"/>
  <c r="K15" i="5"/>
  <c r="K14" i="5"/>
  <c r="K13" i="5"/>
  <c r="K12" i="5"/>
  <c r="J11" i="5"/>
  <c r="K11" i="5" s="1"/>
  <c r="K10" i="5" s="1"/>
  <c r="I3" i="5" s="1"/>
  <c r="I4" i="5" s="1"/>
  <c r="K191" i="4"/>
  <c r="K190" i="4"/>
  <c r="K187" i="4"/>
  <c r="K186" i="4"/>
  <c r="K185" i="4"/>
  <c r="K184" i="4"/>
  <c r="K183" i="4"/>
  <c r="K182" i="4"/>
  <c r="K181" i="4"/>
  <c r="K180" i="4"/>
  <c r="K179" i="4"/>
  <c r="K178" i="4"/>
  <c r="K177" i="4"/>
  <c r="K176" i="4"/>
  <c r="K175" i="4"/>
  <c r="K174" i="4"/>
  <c r="K171" i="4"/>
  <c r="K170" i="4"/>
  <c r="K169" i="4"/>
  <c r="K168" i="4"/>
  <c r="K167" i="4"/>
  <c r="K166" i="4"/>
  <c r="K165" i="4"/>
  <c r="K164" i="4"/>
  <c r="K163" i="4"/>
  <c r="K162" i="4"/>
  <c r="K161" i="4"/>
  <c r="K160" i="4"/>
  <c r="K159" i="4"/>
  <c r="K158" i="4"/>
  <c r="K155" i="4"/>
  <c r="K154" i="4"/>
  <c r="K153" i="4"/>
  <c r="K152" i="4"/>
  <c r="K151" i="4"/>
  <c r="K150" i="4"/>
  <c r="K149" i="4"/>
  <c r="K148" i="4"/>
  <c r="K147" i="4"/>
  <c r="K146" i="4"/>
  <c r="K145" i="4"/>
  <c r="K144" i="4"/>
  <c r="K143" i="4"/>
  <c r="K142" i="4"/>
  <c r="K139" i="4"/>
  <c r="K138" i="4"/>
  <c r="K137" i="4"/>
  <c r="K136" i="4"/>
  <c r="K135" i="4"/>
  <c r="K134" i="4"/>
  <c r="K133" i="4"/>
  <c r="K132" i="4"/>
  <c r="K131" i="4"/>
  <c r="K130" i="4"/>
  <c r="K129" i="4"/>
  <c r="K128" i="4"/>
  <c r="K127" i="4"/>
  <c r="K126" i="4"/>
  <c r="K123" i="4"/>
  <c r="K122" i="4"/>
  <c r="K121" i="4"/>
  <c r="K120" i="4"/>
  <c r="K119" i="4"/>
  <c r="K118" i="4"/>
  <c r="K117" i="4"/>
  <c r="K116" i="4"/>
  <c r="K115" i="4"/>
  <c r="K114" i="4"/>
  <c r="K113" i="4"/>
  <c r="K112" i="4"/>
  <c r="K111" i="4"/>
  <c r="K110" i="4"/>
  <c r="K109" i="4"/>
  <c r="K106" i="4"/>
  <c r="K105" i="4"/>
  <c r="K104" i="4"/>
  <c r="K103" i="4"/>
  <c r="K102" i="4"/>
  <c r="K101" i="4"/>
  <c r="K100" i="4"/>
  <c r="K99" i="4"/>
  <c r="K98" i="4"/>
  <c r="K97" i="4"/>
  <c r="K96" i="4"/>
  <c r="K95" i="4"/>
  <c r="K94" i="4"/>
  <c r="K93" i="4"/>
  <c r="K92" i="4"/>
  <c r="K90" i="4"/>
  <c r="K89" i="4"/>
  <c r="K88" i="4"/>
  <c r="K87" i="4"/>
  <c r="K86" i="4"/>
  <c r="K85" i="4"/>
  <c r="K84" i="4"/>
  <c r="K83" i="4"/>
  <c r="K82" i="4"/>
  <c r="K81" i="4"/>
  <c r="K80" i="4"/>
  <c r="K79" i="4"/>
  <c r="K78" i="4"/>
  <c r="K77" i="4"/>
  <c r="K76" i="4"/>
  <c r="K74" i="4"/>
  <c r="K73" i="4"/>
  <c r="K72" i="4"/>
  <c r="K71" i="4"/>
  <c r="K70" i="4"/>
  <c r="K69" i="4"/>
  <c r="K68" i="4"/>
  <c r="K67" i="4"/>
  <c r="K66" i="4"/>
  <c r="K65" i="4"/>
  <c r="K64" i="4"/>
  <c r="K63" i="4"/>
  <c r="K62" i="4"/>
  <c r="K61" i="4"/>
  <c r="K60" i="4"/>
  <c r="K58" i="4"/>
  <c r="K57" i="4"/>
  <c r="K56" i="4"/>
  <c r="K55" i="4"/>
  <c r="K54" i="4"/>
  <c r="K53" i="4"/>
  <c r="K52" i="4"/>
  <c r="K51" i="4"/>
  <c r="K50" i="4"/>
  <c r="K49" i="4"/>
  <c r="K48" i="4"/>
  <c r="K47" i="4"/>
  <c r="K46" i="4"/>
  <c r="K45" i="4"/>
  <c r="K44" i="4"/>
  <c r="K41" i="4"/>
  <c r="K40" i="4"/>
  <c r="K39" i="4"/>
  <c r="K38" i="4"/>
  <c r="K37" i="4"/>
  <c r="K36" i="4"/>
  <c r="K35" i="4"/>
  <c r="K34" i="4"/>
  <c r="K33" i="4"/>
  <c r="K32" i="4"/>
  <c r="K31" i="4"/>
  <c r="K30" i="4"/>
  <c r="K29" i="4"/>
  <c r="K28" i="4"/>
  <c r="K27" i="4"/>
  <c r="K25" i="4"/>
  <c r="J11" i="4"/>
  <c r="K11" i="4" s="1"/>
  <c r="K12" i="1" s="1"/>
  <c r="K14" i="4"/>
  <c r="K15" i="4"/>
  <c r="K16" i="4"/>
  <c r="K17" i="4"/>
  <c r="K18" i="4"/>
  <c r="K19" i="4"/>
  <c r="K20" i="4"/>
  <c r="K21" i="4"/>
  <c r="K22" i="4"/>
  <c r="K23" i="4"/>
  <c r="K24" i="4"/>
  <c r="K12" i="4"/>
  <c r="K13" i="4"/>
  <c r="J189" i="4"/>
  <c r="K189" i="4" s="1"/>
  <c r="J173" i="4"/>
  <c r="K173" i="4" s="1"/>
  <c r="J157" i="4"/>
  <c r="K157" i="4" s="1"/>
  <c r="J141" i="4"/>
  <c r="K141" i="4" s="1"/>
  <c r="J125" i="4"/>
  <c r="K125" i="4" s="1"/>
  <c r="BD188" i="6"/>
  <c r="BB188" i="6"/>
  <c r="BA188" i="6"/>
  <c r="AZ188"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A188" i="6"/>
  <c r="Z188" i="6"/>
  <c r="Y188" i="6"/>
  <c r="X188" i="6"/>
  <c r="W188" i="6"/>
  <c r="V188" i="6"/>
  <c r="U188" i="6"/>
  <c r="T188" i="6"/>
  <c r="BD188" i="5"/>
  <c r="BB188" i="5"/>
  <c r="BA188" i="5"/>
  <c r="AZ188" i="5"/>
  <c r="AY188" i="5"/>
  <c r="AX188" i="5"/>
  <c r="AW188" i="5"/>
  <c r="AV188" i="5"/>
  <c r="AU188" i="5"/>
  <c r="AT188" i="5"/>
  <c r="AS188" i="5"/>
  <c r="AR188" i="5"/>
  <c r="AQ188" i="5"/>
  <c r="AP188" i="5"/>
  <c r="AO188" i="5"/>
  <c r="AN188" i="5"/>
  <c r="AM188" i="5"/>
  <c r="AL188" i="5"/>
  <c r="AK188" i="5"/>
  <c r="AJ188" i="5"/>
  <c r="AI188" i="5"/>
  <c r="AH188" i="5"/>
  <c r="AG188" i="5"/>
  <c r="AF188" i="5"/>
  <c r="AE188" i="5"/>
  <c r="AD188" i="5"/>
  <c r="AC188" i="5"/>
  <c r="AA188" i="5"/>
  <c r="Z188" i="5"/>
  <c r="Y188" i="5"/>
  <c r="X188" i="5"/>
  <c r="W188" i="5"/>
  <c r="V188" i="5"/>
  <c r="U188" i="5"/>
  <c r="T188" i="5"/>
  <c r="BD188" i="4"/>
  <c r="BB188" i="4"/>
  <c r="BA188"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A188" i="4"/>
  <c r="Z188" i="4"/>
  <c r="Y188" i="4"/>
  <c r="X188" i="4"/>
  <c r="W188" i="4"/>
  <c r="V188" i="4"/>
  <c r="U188" i="4"/>
  <c r="T188" i="4"/>
  <c r="BE191" i="7"/>
  <c r="BE190" i="7"/>
  <c r="BE189" i="7"/>
  <c r="BD188" i="7"/>
  <c r="U188" i="7"/>
  <c r="V188" i="7"/>
  <c r="W188" i="7"/>
  <c r="X188" i="7"/>
  <c r="Y188" i="7"/>
  <c r="Z188" i="7"/>
  <c r="AA188" i="7"/>
  <c r="AB188" i="7"/>
  <c r="AC188" i="7"/>
  <c r="AD188" i="7"/>
  <c r="AE188" i="7"/>
  <c r="AF188" i="7"/>
  <c r="AG188" i="7"/>
  <c r="AH188" i="7"/>
  <c r="AI188" i="7"/>
  <c r="AJ188" i="7"/>
  <c r="AK188" i="7"/>
  <c r="AL188" i="7"/>
  <c r="AM188" i="7"/>
  <c r="AN188" i="7"/>
  <c r="AO188" i="7"/>
  <c r="AP188" i="7"/>
  <c r="AQ188" i="7"/>
  <c r="AR188" i="7"/>
  <c r="AS188" i="7"/>
  <c r="AT188" i="7"/>
  <c r="AU188" i="7"/>
  <c r="AV188" i="7"/>
  <c r="AW188" i="7"/>
  <c r="AX188" i="7"/>
  <c r="AY188" i="7"/>
  <c r="AZ188" i="7"/>
  <c r="BA188" i="7"/>
  <c r="BB188" i="7"/>
  <c r="T188" i="7"/>
  <c r="BG191" i="7"/>
  <c r="BJ191" i="7" s="1"/>
  <c r="BJ190" i="7"/>
  <c r="BG190" i="7"/>
  <c r="BG191" i="6"/>
  <c r="BJ191" i="6" s="1"/>
  <c r="BK191" i="6" s="1"/>
  <c r="BG190" i="6"/>
  <c r="BG191" i="5"/>
  <c r="BJ191" i="5" s="1"/>
  <c r="BG190" i="5"/>
  <c r="BJ190" i="5" s="1"/>
  <c r="BG191" i="4"/>
  <c r="BJ191" i="4" s="1"/>
  <c r="BG190" i="4"/>
  <c r="BJ190" i="4" s="1"/>
  <c r="I12" i="1"/>
  <c r="H12" i="1"/>
  <c r="G12" i="1"/>
  <c r="E12" i="1"/>
  <c r="K10" i="4" l="1"/>
  <c r="J12" i="1"/>
  <c r="W402" i="1"/>
  <c r="S336" i="1"/>
  <c r="X369" i="1"/>
  <c r="X744" i="1"/>
  <c r="X320" i="1"/>
  <c r="V336" i="1"/>
  <c r="X484" i="1"/>
  <c r="Q3" i="5"/>
  <c r="R26" i="7"/>
  <c r="N4" i="7"/>
  <c r="N193" i="7"/>
  <c r="N194" i="7" s="1"/>
  <c r="N195" i="7" s="1"/>
  <c r="R10" i="7"/>
  <c r="R91" i="7"/>
  <c r="Q107" i="7"/>
  <c r="R140" i="7"/>
  <c r="M108" i="7"/>
  <c r="R108" i="7" s="1"/>
  <c r="P193" i="7"/>
  <c r="P194" i="7" s="1"/>
  <c r="P195" i="7" s="1"/>
  <c r="O42" i="7"/>
  <c r="O75" i="7"/>
  <c r="R75" i="7" s="1"/>
  <c r="R124" i="7"/>
  <c r="R43" i="7"/>
  <c r="Q193" i="7"/>
  <c r="Q194" i="7" s="1"/>
  <c r="Q195" i="7" s="1"/>
  <c r="O193" i="7"/>
  <c r="O194" i="7" s="1"/>
  <c r="O195" i="7" s="1"/>
  <c r="M42" i="7"/>
  <c r="R172" i="7"/>
  <c r="K26" i="7"/>
  <c r="J3" i="7" s="1"/>
  <c r="K91" i="7"/>
  <c r="K108" i="7"/>
  <c r="K75" i="7"/>
  <c r="BK191" i="7"/>
  <c r="K43" i="7"/>
  <c r="K59" i="7"/>
  <c r="N107" i="6"/>
  <c r="O107" i="6"/>
  <c r="R188" i="6"/>
  <c r="R44" i="6"/>
  <c r="R59" i="6"/>
  <c r="M193" i="6"/>
  <c r="R193" i="6" s="1"/>
  <c r="Q42" i="6"/>
  <c r="Q193" i="6" s="1"/>
  <c r="Q194" i="6" s="1"/>
  <c r="Q195" i="6" s="1"/>
  <c r="K26" i="6"/>
  <c r="J3" i="6" s="1"/>
  <c r="K59" i="6"/>
  <c r="R10" i="6"/>
  <c r="R26" i="6"/>
  <c r="R109" i="6"/>
  <c r="R124" i="6"/>
  <c r="O193" i="6"/>
  <c r="O194" i="6" s="1"/>
  <c r="O195" i="6" s="1"/>
  <c r="M194" i="6"/>
  <c r="N193" i="6"/>
  <c r="N194" i="6" s="1"/>
  <c r="N195" i="6" s="1"/>
  <c r="M4" i="6"/>
  <c r="R27" i="6"/>
  <c r="P43" i="6"/>
  <c r="P42" i="6" s="1"/>
  <c r="R42" i="6" s="1"/>
  <c r="P108" i="6"/>
  <c r="P107" i="6" s="1"/>
  <c r="P193" i="6" s="1"/>
  <c r="P194" i="6" s="1"/>
  <c r="P195" i="6" s="1"/>
  <c r="R172" i="6"/>
  <c r="K108" i="6"/>
  <c r="K107" i="6" s="1"/>
  <c r="L3" i="6" s="1"/>
  <c r="L4" i="6" s="1"/>
  <c r="K75" i="6"/>
  <c r="K43" i="6"/>
  <c r="K91" i="6"/>
  <c r="K776" i="1"/>
  <c r="K760" i="1"/>
  <c r="V271" i="1"/>
  <c r="X679" i="1"/>
  <c r="K744" i="1"/>
  <c r="X288" i="1"/>
  <c r="K27" i="1"/>
  <c r="X385" i="1"/>
  <c r="X630" i="1"/>
  <c r="K43" i="1"/>
  <c r="X27" i="1"/>
  <c r="X43" i="1"/>
  <c r="X59" i="1"/>
  <c r="X108" i="1"/>
  <c r="X174" i="1"/>
  <c r="X614" i="1"/>
  <c r="K11" i="1"/>
  <c r="T141" i="1"/>
  <c r="X158" i="1"/>
  <c r="S467" i="1"/>
  <c r="K728" i="1"/>
  <c r="X272" i="1"/>
  <c r="X516" i="1"/>
  <c r="X304" i="1"/>
  <c r="X435" i="1"/>
  <c r="V532" i="1"/>
  <c r="X581" i="1"/>
  <c r="X598" i="1"/>
  <c r="X124" i="1"/>
  <c r="X419" i="1"/>
  <c r="U532" i="1"/>
  <c r="X695" i="1"/>
  <c r="X500" i="1"/>
  <c r="X728" i="1"/>
  <c r="X760" i="1"/>
  <c r="X142" i="1"/>
  <c r="W75" i="1"/>
  <c r="X92" i="1"/>
  <c r="W271" i="1"/>
  <c r="X565" i="1"/>
  <c r="U75" i="1"/>
  <c r="S532" i="1"/>
  <c r="T336" i="1"/>
  <c r="X549" i="1"/>
  <c r="X663" i="1"/>
  <c r="M4" i="5"/>
  <c r="K26" i="5"/>
  <c r="J3" i="5" s="1"/>
  <c r="K108" i="5"/>
  <c r="R26" i="5"/>
  <c r="O42" i="5"/>
  <c r="O193" i="5" s="1"/>
  <c r="O194" i="5" s="1"/>
  <c r="O195" i="5" s="1"/>
  <c r="R91" i="5"/>
  <c r="N107" i="5"/>
  <c r="N193" i="5" s="1"/>
  <c r="N194" i="5" s="1"/>
  <c r="N195" i="5" s="1"/>
  <c r="R44" i="5"/>
  <c r="R59" i="5"/>
  <c r="Q42" i="5"/>
  <c r="Q193" i="5" s="1"/>
  <c r="Q194" i="5" s="1"/>
  <c r="Q195" i="5" s="1"/>
  <c r="P107" i="5"/>
  <c r="R124" i="5"/>
  <c r="M42" i="5"/>
  <c r="R108" i="5"/>
  <c r="M107" i="5"/>
  <c r="N4" i="5"/>
  <c r="R27" i="5"/>
  <c r="P43" i="5"/>
  <c r="P42" i="5" s="1"/>
  <c r="R109" i="5"/>
  <c r="R172" i="5"/>
  <c r="K75" i="5"/>
  <c r="K91" i="5"/>
  <c r="K59" i="5"/>
  <c r="K43" i="5"/>
  <c r="K42" i="5" s="1"/>
  <c r="K3" i="5" s="1"/>
  <c r="K4" i="5" s="1"/>
  <c r="P107" i="4"/>
  <c r="P193" i="4" s="1"/>
  <c r="P194" i="4" s="1"/>
  <c r="P195" i="4" s="1"/>
  <c r="P42" i="4"/>
  <c r="Q107" i="4"/>
  <c r="Q193" i="4" s="1"/>
  <c r="Q194" i="4" s="1"/>
  <c r="Q195" i="4" s="1"/>
  <c r="Q42" i="4"/>
  <c r="O193" i="4"/>
  <c r="O194" i="4" s="1"/>
  <c r="O195" i="4" s="1"/>
  <c r="M193" i="4"/>
  <c r="M194" i="4" s="1"/>
  <c r="M195" i="4" s="1"/>
  <c r="N193" i="4"/>
  <c r="N194" i="4" s="1"/>
  <c r="N195" i="4" s="1"/>
  <c r="K124" i="4"/>
  <c r="K156" i="4"/>
  <c r="W532" i="1"/>
  <c r="T532" i="1"/>
  <c r="X533" i="1"/>
  <c r="W467" i="1"/>
  <c r="V467" i="1"/>
  <c r="U467" i="1"/>
  <c r="T467" i="1"/>
  <c r="X468" i="1"/>
  <c r="V402" i="1"/>
  <c r="U402" i="1"/>
  <c r="T402" i="1"/>
  <c r="X403" i="1"/>
  <c r="W336" i="1"/>
  <c r="U336" i="1"/>
  <c r="X337" i="1"/>
  <c r="T271" i="1"/>
  <c r="S271" i="1"/>
  <c r="X207" i="1"/>
  <c r="X190" i="1"/>
  <c r="U141" i="1"/>
  <c r="V141" i="1"/>
  <c r="W141" i="1"/>
  <c r="T75" i="1"/>
  <c r="S75" i="1"/>
  <c r="V75" i="1"/>
  <c r="X76" i="1"/>
  <c r="I4" i="7"/>
  <c r="J4" i="7"/>
  <c r="P780" i="1"/>
  <c r="Q780" i="1" s="1"/>
  <c r="W780" i="1" s="1"/>
  <c r="J4" i="6"/>
  <c r="I4" i="6"/>
  <c r="J4" i="5"/>
  <c r="K91" i="4"/>
  <c r="K75" i="4"/>
  <c r="K59" i="4"/>
  <c r="K43" i="4"/>
  <c r="K26" i="4"/>
  <c r="N747" i="1"/>
  <c r="Q747" i="1" s="1"/>
  <c r="M733" i="1"/>
  <c r="Q733" i="1" s="1"/>
  <c r="M741" i="1"/>
  <c r="Q741" i="1" s="1"/>
  <c r="M742" i="1"/>
  <c r="Q742" i="1" s="1"/>
  <c r="N759" i="1"/>
  <c r="Q759" i="1" s="1"/>
  <c r="P786" i="1"/>
  <c r="Q786" i="1" s="1"/>
  <c r="W786" i="1" s="1"/>
  <c r="P790" i="1"/>
  <c r="Q790" i="1" s="1"/>
  <c r="W790" i="1" s="1"/>
  <c r="P781" i="1"/>
  <c r="Q781" i="1" s="1"/>
  <c r="W781" i="1" s="1"/>
  <c r="O773" i="1"/>
  <c r="Q773" i="1" s="1"/>
  <c r="O770" i="1"/>
  <c r="Q770" i="1" s="1"/>
  <c r="P779" i="1"/>
  <c r="Q779" i="1" s="1"/>
  <c r="W779" i="1" s="1"/>
  <c r="P788" i="1"/>
  <c r="Q788" i="1" s="1"/>
  <c r="P782" i="1"/>
  <c r="Q782" i="1" s="1"/>
  <c r="P778" i="1"/>
  <c r="Q778" i="1" s="1"/>
  <c r="P784" i="1"/>
  <c r="Q784" i="1" s="1"/>
  <c r="W784" i="1" s="1"/>
  <c r="P785" i="1"/>
  <c r="Q785" i="1" s="1"/>
  <c r="P787" i="1"/>
  <c r="Q787" i="1" s="1"/>
  <c r="P789" i="1"/>
  <c r="Q789" i="1" s="1"/>
  <c r="W789" i="1" s="1"/>
  <c r="O769" i="1"/>
  <c r="Q769" i="1" s="1"/>
  <c r="O774" i="1"/>
  <c r="Q774" i="1" s="1"/>
  <c r="O766" i="1"/>
  <c r="Q766" i="1" s="1"/>
  <c r="O772" i="1"/>
  <c r="Q772" i="1" s="1"/>
  <c r="O771" i="1"/>
  <c r="Q771" i="1" s="1"/>
  <c r="O767" i="1"/>
  <c r="Q767" i="1" s="1"/>
  <c r="O765" i="1"/>
  <c r="Q765" i="1" s="1"/>
  <c r="N749" i="1"/>
  <c r="Q749" i="1" s="1"/>
  <c r="N755" i="1"/>
  <c r="Q755" i="1" s="1"/>
  <c r="N748" i="1"/>
  <c r="Q748" i="1" s="1"/>
  <c r="N753" i="1"/>
  <c r="Q753" i="1" s="1"/>
  <c r="N751" i="1"/>
  <c r="Q751" i="1" s="1"/>
  <c r="M732" i="1"/>
  <c r="Q732" i="1" s="1"/>
  <c r="M738" i="1"/>
  <c r="Q738" i="1" s="1"/>
  <c r="M743" i="1"/>
  <c r="Q743" i="1" s="1"/>
  <c r="M734" i="1"/>
  <c r="Q734" i="1" s="1"/>
  <c r="M731" i="1"/>
  <c r="Q731" i="1" s="1"/>
  <c r="M736" i="1"/>
  <c r="Q736" i="1" s="1"/>
  <c r="M737" i="1"/>
  <c r="Q737" i="1" s="1"/>
  <c r="M729" i="1"/>
  <c r="M730" i="1"/>
  <c r="Q730" i="1" s="1"/>
  <c r="M735" i="1"/>
  <c r="Q735" i="1" s="1"/>
  <c r="M740" i="1"/>
  <c r="Q740" i="1" s="1"/>
  <c r="N757" i="1"/>
  <c r="Q757" i="1" s="1"/>
  <c r="N758" i="1"/>
  <c r="Q758" i="1" s="1"/>
  <c r="O762" i="1"/>
  <c r="Q762" i="1" s="1"/>
  <c r="N754" i="1"/>
  <c r="Q754" i="1" s="1"/>
  <c r="O764" i="1"/>
  <c r="Q764" i="1" s="1"/>
  <c r="O763" i="1"/>
  <c r="Q763" i="1" s="1"/>
  <c r="O768" i="1"/>
  <c r="Q768" i="1" s="1"/>
  <c r="O775" i="1"/>
  <c r="Q775" i="1" s="1"/>
  <c r="P791" i="1"/>
  <c r="Q791" i="1" s="1"/>
  <c r="W791" i="1" s="1"/>
  <c r="N745" i="1"/>
  <c r="N746" i="1"/>
  <c r="Q746" i="1" s="1"/>
  <c r="M739" i="1"/>
  <c r="Q739" i="1" s="1"/>
  <c r="N752" i="1"/>
  <c r="Q752" i="1" s="1"/>
  <c r="N756" i="1"/>
  <c r="Q756" i="1" s="1"/>
  <c r="O761" i="1"/>
  <c r="P777" i="1"/>
  <c r="N750" i="1"/>
  <c r="Q750" i="1" s="1"/>
  <c r="P783" i="1"/>
  <c r="K107" i="7"/>
  <c r="AB189" i="6"/>
  <c r="AB188" i="6" s="1"/>
  <c r="K188" i="6"/>
  <c r="O3" i="6" s="1"/>
  <c r="O4" i="6" s="1"/>
  <c r="K42" i="6"/>
  <c r="K3" i="6" s="1"/>
  <c r="K4" i="6" s="1"/>
  <c r="K107" i="5"/>
  <c r="L3" i="5" s="1"/>
  <c r="L4" i="5" s="1"/>
  <c r="K188" i="4"/>
  <c r="O3" i="4" s="1"/>
  <c r="K172" i="4"/>
  <c r="K140" i="4"/>
  <c r="K108" i="4"/>
  <c r="AB189" i="5"/>
  <c r="AB188" i="5" s="1"/>
  <c r="BH190" i="7"/>
  <c r="BK190" i="7"/>
  <c r="BH191" i="7"/>
  <c r="BH190" i="6"/>
  <c r="BG189" i="6"/>
  <c r="BG188" i="6" s="1"/>
  <c r="BH188" i="6" s="1"/>
  <c r="BH191" i="6"/>
  <c r="BJ190" i="6"/>
  <c r="BK190" i="6" s="1"/>
  <c r="BK191" i="5"/>
  <c r="BH190" i="5"/>
  <c r="BK190" i="5"/>
  <c r="BH191" i="5"/>
  <c r="BH190" i="4"/>
  <c r="AB189" i="4"/>
  <c r="AB188" i="4" s="1"/>
  <c r="BK190" i="4"/>
  <c r="BK191" i="4"/>
  <c r="BH191" i="4"/>
  <c r="X336" i="1" l="1"/>
  <c r="X271" i="1"/>
  <c r="X532" i="1"/>
  <c r="M107" i="7"/>
  <c r="R42" i="7"/>
  <c r="L3" i="7"/>
  <c r="L4" i="7" s="1"/>
  <c r="K42" i="7"/>
  <c r="K3" i="7" s="1"/>
  <c r="K4" i="7" s="1"/>
  <c r="V788" i="1"/>
  <c r="X788" i="1" s="1"/>
  <c r="R43" i="6"/>
  <c r="M195" i="6"/>
  <c r="R195" i="6" s="1"/>
  <c r="R194" i="6"/>
  <c r="R108" i="6"/>
  <c r="R107" i="6"/>
  <c r="V786" i="1"/>
  <c r="X786" i="1" s="1"/>
  <c r="K727" i="1"/>
  <c r="V781" i="1"/>
  <c r="X781" i="1" s="1"/>
  <c r="V780" i="1"/>
  <c r="X780" i="1" s="1"/>
  <c r="X467" i="1"/>
  <c r="Q777" i="1"/>
  <c r="P776" i="1"/>
  <c r="P727" i="1" s="1"/>
  <c r="V779" i="1"/>
  <c r="O760" i="1"/>
  <c r="O727" i="1" s="1"/>
  <c r="V790" i="1"/>
  <c r="X790" i="1" s="1"/>
  <c r="X402" i="1"/>
  <c r="P193" i="5"/>
  <c r="P194" i="5" s="1"/>
  <c r="P195" i="5" s="1"/>
  <c r="R107" i="5"/>
  <c r="O4" i="5"/>
  <c r="R43" i="5"/>
  <c r="M193" i="5"/>
  <c r="R42" i="5"/>
  <c r="Q745" i="1"/>
  <c r="N744" i="1"/>
  <c r="N727" i="1" s="1"/>
  <c r="K193" i="5"/>
  <c r="K194" i="5" s="1"/>
  <c r="P3" i="5" s="1"/>
  <c r="P4" i="5" s="1"/>
  <c r="Q729" i="1"/>
  <c r="M728" i="1"/>
  <c r="M727" i="1" s="1"/>
  <c r="X223" i="1"/>
  <c r="X141" i="1"/>
  <c r="X75" i="1"/>
  <c r="W787" i="1"/>
  <c r="W788" i="1"/>
  <c r="W785" i="1"/>
  <c r="V787" i="1"/>
  <c r="X787" i="1" s="1"/>
  <c r="W782" i="1"/>
  <c r="K42" i="4"/>
  <c r="V784" i="1"/>
  <c r="X784" i="1" s="1"/>
  <c r="V789" i="1"/>
  <c r="X789" i="1" s="1"/>
  <c r="V783" i="1"/>
  <c r="X783" i="1" s="1"/>
  <c r="V782" i="1"/>
  <c r="X782" i="1" s="1"/>
  <c r="V785" i="1"/>
  <c r="X785" i="1" s="1"/>
  <c r="Q761" i="1"/>
  <c r="V791" i="1"/>
  <c r="X791" i="1" s="1"/>
  <c r="Q783" i="1"/>
  <c r="K193" i="6"/>
  <c r="K194" i="6" s="1"/>
  <c r="P3" i="6" s="1"/>
  <c r="P4" i="6" s="1"/>
  <c r="BG189" i="5"/>
  <c r="BG188" i="5" s="1"/>
  <c r="BH188" i="5" s="1"/>
  <c r="K107" i="4"/>
  <c r="BG189" i="7"/>
  <c r="BG188" i="7" s="1"/>
  <c r="BJ189" i="6"/>
  <c r="BJ188" i="6" s="1"/>
  <c r="BK188" i="6" s="1"/>
  <c r="BH189" i="6"/>
  <c r="BG189" i="4"/>
  <c r="BG188" i="4" s="1"/>
  <c r="BH188" i="4" s="1"/>
  <c r="R107" i="7" l="1"/>
  <c r="M193" i="7"/>
  <c r="K193" i="7"/>
  <c r="K194" i="7" s="1"/>
  <c r="P3" i="7" s="1"/>
  <c r="P4" i="7" s="1"/>
  <c r="K195" i="6"/>
  <c r="R7" i="6" s="1"/>
  <c r="X779" i="1"/>
  <c r="V776" i="1"/>
  <c r="X776" i="1" s="1"/>
  <c r="BH189" i="5"/>
  <c r="BJ189" i="5"/>
  <c r="BJ188" i="5" s="1"/>
  <c r="BK188" i="5" s="1"/>
  <c r="M194" i="5"/>
  <c r="R193" i="5"/>
  <c r="K195" i="5"/>
  <c r="W783" i="1"/>
  <c r="W776" i="1" s="1"/>
  <c r="Q727" i="1"/>
  <c r="BJ189" i="7"/>
  <c r="BJ188" i="7" s="1"/>
  <c r="BH189" i="7"/>
  <c r="BH188" i="7"/>
  <c r="BK189" i="6"/>
  <c r="BJ189" i="4"/>
  <c r="BJ188" i="4" s="1"/>
  <c r="BK188" i="4" s="1"/>
  <c r="BH189" i="4"/>
  <c r="BK189" i="5" l="1"/>
  <c r="R193" i="7"/>
  <c r="M194" i="7"/>
  <c r="K195" i="7"/>
  <c r="M195" i="5"/>
  <c r="R195" i="5" s="1"/>
  <c r="R7" i="5" s="1"/>
  <c r="R194" i="5"/>
  <c r="BK189" i="7"/>
  <c r="BK188" i="7"/>
  <c r="BK189" i="4"/>
  <c r="M195" i="7" l="1"/>
  <c r="R195" i="7" s="1"/>
  <c r="R7" i="7" s="1"/>
  <c r="R194" i="7"/>
  <c r="X239" i="1"/>
  <c r="BJ10" i="1" l="1"/>
  <c r="BG187" i="4"/>
  <c r="BG186" i="4"/>
  <c r="BG185" i="4"/>
  <c r="BG184" i="4"/>
  <c r="BG183" i="4"/>
  <c r="BG182" i="4"/>
  <c r="BG181" i="4"/>
  <c r="BG180" i="4"/>
  <c r="BG179" i="4"/>
  <c r="BG178" i="4"/>
  <c r="BG177" i="4"/>
  <c r="BG176" i="4"/>
  <c r="BG175" i="4"/>
  <c r="BJ175" i="4" s="1"/>
  <c r="BG174" i="4"/>
  <c r="BG171" i="4"/>
  <c r="BG170" i="4"/>
  <c r="BG169" i="4"/>
  <c r="BG168" i="4"/>
  <c r="BG167" i="4"/>
  <c r="BG166" i="4"/>
  <c r="BG165" i="4"/>
  <c r="BG164" i="4"/>
  <c r="BG163" i="4"/>
  <c r="BG162" i="4"/>
  <c r="BG161" i="4"/>
  <c r="BG160" i="4"/>
  <c r="BG159" i="4"/>
  <c r="BJ159" i="4" s="1"/>
  <c r="BG158" i="4"/>
  <c r="BG155" i="4"/>
  <c r="BG154" i="4"/>
  <c r="BG153" i="4"/>
  <c r="BG152" i="4"/>
  <c r="BG151" i="4"/>
  <c r="BG150" i="4"/>
  <c r="BG149" i="4"/>
  <c r="BG148" i="4"/>
  <c r="BG147" i="4"/>
  <c r="BG146" i="4"/>
  <c r="BG145" i="4"/>
  <c r="BG144" i="4"/>
  <c r="BG143" i="4"/>
  <c r="BG142" i="4"/>
  <c r="BJ142" i="4" s="1"/>
  <c r="BG141" i="4"/>
  <c r="BG139" i="4"/>
  <c r="BG138" i="4"/>
  <c r="BG137" i="4"/>
  <c r="BG136" i="4"/>
  <c r="BG135" i="4"/>
  <c r="BG134" i="4"/>
  <c r="BG133" i="4"/>
  <c r="BG132" i="4"/>
  <c r="BG131" i="4"/>
  <c r="BG130" i="4"/>
  <c r="BG129" i="4"/>
  <c r="BG128" i="4"/>
  <c r="BG127" i="4"/>
  <c r="BG126" i="4"/>
  <c r="BJ126" i="4" s="1"/>
  <c r="BG125" i="4"/>
  <c r="BG123" i="4"/>
  <c r="BG122" i="4"/>
  <c r="BG121" i="4"/>
  <c r="BG120" i="4"/>
  <c r="BG119" i="4"/>
  <c r="BG118" i="4"/>
  <c r="BG117" i="4"/>
  <c r="BG116" i="4"/>
  <c r="BG115" i="4"/>
  <c r="BG114" i="4"/>
  <c r="BG113" i="4"/>
  <c r="BG112" i="4"/>
  <c r="BG111" i="4"/>
  <c r="BG110" i="4"/>
  <c r="BG106" i="4"/>
  <c r="BG105" i="4"/>
  <c r="BG104" i="4"/>
  <c r="BG103" i="4"/>
  <c r="BG102" i="4"/>
  <c r="BG101" i="4"/>
  <c r="BG100" i="4"/>
  <c r="BG99" i="4"/>
  <c r="BG98" i="4"/>
  <c r="BG97" i="4"/>
  <c r="BG96" i="4"/>
  <c r="BG95" i="4"/>
  <c r="BG94" i="4"/>
  <c r="BG93" i="4"/>
  <c r="BG92" i="4"/>
  <c r="BG90" i="4"/>
  <c r="BG89" i="4"/>
  <c r="BG88" i="4"/>
  <c r="BG87" i="4"/>
  <c r="BG86" i="4"/>
  <c r="BG85" i="4"/>
  <c r="BG84" i="4"/>
  <c r="BG83" i="4"/>
  <c r="BG82" i="4"/>
  <c r="BG81" i="4"/>
  <c r="BG80" i="4"/>
  <c r="BG79" i="4"/>
  <c r="BG78" i="4"/>
  <c r="BJ78" i="4" s="1"/>
  <c r="BG77" i="4"/>
  <c r="BG74" i="4"/>
  <c r="BG73" i="4"/>
  <c r="BG72" i="4"/>
  <c r="BG71" i="4"/>
  <c r="BG70" i="4"/>
  <c r="BG69" i="4"/>
  <c r="BG68" i="4"/>
  <c r="BG67" i="4"/>
  <c r="BG66" i="4"/>
  <c r="BG65" i="4"/>
  <c r="BG64" i="4"/>
  <c r="BG63" i="4"/>
  <c r="BG62" i="4"/>
  <c r="BJ62" i="4" s="1"/>
  <c r="BG61" i="4"/>
  <c r="BJ61" i="4" s="1"/>
  <c r="BG58" i="4"/>
  <c r="BG57" i="4"/>
  <c r="BG56" i="4"/>
  <c r="BG55" i="4"/>
  <c r="BG54" i="4"/>
  <c r="BG53" i="4"/>
  <c r="BG52" i="4"/>
  <c r="BG51" i="4"/>
  <c r="BG50" i="4"/>
  <c r="BG49" i="4"/>
  <c r="BG48" i="4"/>
  <c r="BG47" i="4"/>
  <c r="BG46" i="4"/>
  <c r="BJ46" i="4" s="1"/>
  <c r="BG45" i="4"/>
  <c r="BJ45" i="4" s="1"/>
  <c r="BG41" i="4"/>
  <c r="BG40" i="4"/>
  <c r="BG39" i="4"/>
  <c r="BG38" i="4"/>
  <c r="BG37" i="4"/>
  <c r="BG36" i="4"/>
  <c r="BG35" i="4"/>
  <c r="BG34" i="4"/>
  <c r="BG33" i="4"/>
  <c r="BG32" i="4"/>
  <c r="BG31" i="4"/>
  <c r="BG30" i="4"/>
  <c r="BG29" i="4"/>
  <c r="BJ29" i="4" s="1"/>
  <c r="BG28" i="4"/>
  <c r="BJ28" i="4" s="1"/>
  <c r="BG25" i="4"/>
  <c r="BG24" i="4"/>
  <c r="BG23" i="4"/>
  <c r="BG22" i="4"/>
  <c r="BH22" i="4" s="1"/>
  <c r="BD22" i="4"/>
  <c r="BG21" i="4"/>
  <c r="BG20" i="4"/>
  <c r="BG19" i="4"/>
  <c r="BG18" i="4"/>
  <c r="BG17" i="4"/>
  <c r="BG16" i="4"/>
  <c r="BG15" i="4"/>
  <c r="BG14" i="4"/>
  <c r="BG13" i="4"/>
  <c r="BJ13" i="4" s="1"/>
  <c r="BG187" i="5"/>
  <c r="BG186" i="5"/>
  <c r="BG185" i="5"/>
  <c r="BG184" i="5"/>
  <c r="BG183" i="5"/>
  <c r="BG182" i="5"/>
  <c r="BG181" i="5"/>
  <c r="BG180" i="5"/>
  <c r="BG179" i="5"/>
  <c r="BG178" i="5"/>
  <c r="BG177" i="5"/>
  <c r="BG176" i="5"/>
  <c r="BG175" i="5"/>
  <c r="BJ175" i="5" s="1"/>
  <c r="BG174" i="5"/>
  <c r="BJ174" i="5" s="1"/>
  <c r="BG171" i="5"/>
  <c r="BG170" i="5"/>
  <c r="BG169" i="5"/>
  <c r="BG168" i="5"/>
  <c r="BG167" i="5"/>
  <c r="BG166" i="5"/>
  <c r="BG165" i="5"/>
  <c r="BG164" i="5"/>
  <c r="BG163" i="5"/>
  <c r="BG162" i="5"/>
  <c r="BG161" i="5"/>
  <c r="BG160" i="5"/>
  <c r="BG159" i="5"/>
  <c r="BG158" i="5"/>
  <c r="BJ158" i="5" s="1"/>
  <c r="BG155" i="5"/>
  <c r="BG154" i="5"/>
  <c r="BG153" i="5"/>
  <c r="BG152" i="5"/>
  <c r="BG151" i="5"/>
  <c r="BG150" i="5"/>
  <c r="BG149" i="5"/>
  <c r="BG148" i="5"/>
  <c r="BG147" i="5"/>
  <c r="BG146" i="5"/>
  <c r="BG145" i="5"/>
  <c r="BG144" i="5"/>
  <c r="BG143" i="5"/>
  <c r="BJ143" i="5" s="1"/>
  <c r="BG142" i="5"/>
  <c r="BJ142" i="5" s="1"/>
  <c r="BG141" i="5"/>
  <c r="BJ141" i="5" s="1"/>
  <c r="BG139" i="5"/>
  <c r="BG138" i="5"/>
  <c r="BG137" i="5"/>
  <c r="BG136" i="5"/>
  <c r="BG135" i="5"/>
  <c r="BG134" i="5"/>
  <c r="BG133" i="5"/>
  <c r="BG132" i="5"/>
  <c r="BG131" i="5"/>
  <c r="BG130" i="5"/>
  <c r="BG129" i="5"/>
  <c r="BG128" i="5"/>
  <c r="BG127" i="5"/>
  <c r="BJ127" i="5" s="1"/>
  <c r="BG126" i="5"/>
  <c r="BG125" i="5"/>
  <c r="BJ125" i="5" s="1"/>
  <c r="BG123" i="5"/>
  <c r="BG122" i="5"/>
  <c r="BG121" i="5"/>
  <c r="BG120" i="5"/>
  <c r="BG119" i="5"/>
  <c r="BG118" i="5"/>
  <c r="BG117" i="5"/>
  <c r="BG116" i="5"/>
  <c r="BG115" i="5"/>
  <c r="BG114" i="5"/>
  <c r="BG113" i="5"/>
  <c r="BG112" i="5"/>
  <c r="BG111" i="5"/>
  <c r="BG110" i="5"/>
  <c r="BJ110" i="5" s="1"/>
  <c r="BG106" i="5"/>
  <c r="BG105" i="5"/>
  <c r="BG104" i="5"/>
  <c r="BG103" i="5"/>
  <c r="BG102" i="5"/>
  <c r="BG101" i="5"/>
  <c r="BG100" i="5"/>
  <c r="BG99" i="5"/>
  <c r="BG98" i="5"/>
  <c r="BG97" i="5"/>
  <c r="BG96" i="5"/>
  <c r="BG95" i="5"/>
  <c r="BG94" i="5"/>
  <c r="BG93" i="5"/>
  <c r="BJ93" i="5" s="1"/>
  <c r="BG92" i="5"/>
  <c r="BJ92" i="5" s="1"/>
  <c r="BG90" i="5"/>
  <c r="BG89" i="5"/>
  <c r="BG88" i="5"/>
  <c r="BG87" i="5"/>
  <c r="BG86" i="5"/>
  <c r="BG85" i="5"/>
  <c r="BG84" i="5"/>
  <c r="BG83" i="5"/>
  <c r="BG82" i="5"/>
  <c r="BG81" i="5"/>
  <c r="BG80" i="5"/>
  <c r="BG79" i="5"/>
  <c r="BG78" i="5"/>
  <c r="BJ78" i="5" s="1"/>
  <c r="BG77" i="5"/>
  <c r="BG76" i="5"/>
  <c r="BG74" i="5"/>
  <c r="BG73" i="5"/>
  <c r="BG72" i="5"/>
  <c r="BG71" i="5"/>
  <c r="BG70" i="5"/>
  <c r="BG69" i="5"/>
  <c r="BG68" i="5"/>
  <c r="BG67" i="5"/>
  <c r="BG66" i="5"/>
  <c r="BG65" i="5"/>
  <c r="BG64" i="5"/>
  <c r="BG63" i="5"/>
  <c r="BG62" i="5"/>
  <c r="BJ62" i="5" s="1"/>
  <c r="BG61" i="5"/>
  <c r="BJ61" i="5" s="1"/>
  <c r="BG58" i="5"/>
  <c r="BG57" i="5"/>
  <c r="BG56" i="5"/>
  <c r="BG55" i="5"/>
  <c r="BG54" i="5"/>
  <c r="BG53" i="5"/>
  <c r="BG52" i="5"/>
  <c r="BG51" i="5"/>
  <c r="BG50" i="5"/>
  <c r="BG49" i="5"/>
  <c r="BG48" i="5"/>
  <c r="BG47" i="5"/>
  <c r="BG46" i="5"/>
  <c r="BJ46" i="5" s="1"/>
  <c r="BG45" i="5"/>
  <c r="BJ45" i="5" s="1"/>
  <c r="BG41" i="5"/>
  <c r="BG40" i="5"/>
  <c r="BG39" i="5"/>
  <c r="BG38" i="5"/>
  <c r="BG37" i="5"/>
  <c r="BG36" i="5"/>
  <c r="BG35" i="5"/>
  <c r="BG34" i="5"/>
  <c r="BG33" i="5"/>
  <c r="BG32" i="5"/>
  <c r="BG31" i="5"/>
  <c r="BG30" i="5"/>
  <c r="BG29" i="5"/>
  <c r="BJ29" i="5" s="1"/>
  <c r="BG28" i="5"/>
  <c r="BJ28" i="5" s="1"/>
  <c r="BG25" i="5"/>
  <c r="BG24" i="5"/>
  <c r="BG23" i="5"/>
  <c r="BG22" i="5"/>
  <c r="BG21" i="5"/>
  <c r="BG20" i="5"/>
  <c r="BG19" i="5"/>
  <c r="BG18" i="5"/>
  <c r="BG17" i="5"/>
  <c r="BG16" i="5"/>
  <c r="BG15" i="5"/>
  <c r="BG14" i="5"/>
  <c r="BG13" i="5"/>
  <c r="BJ13" i="5" s="1"/>
  <c r="BG187" i="6"/>
  <c r="BG186" i="6"/>
  <c r="BG185" i="6"/>
  <c r="BG184" i="6"/>
  <c r="BD184" i="6"/>
  <c r="BE184" i="6" s="1"/>
  <c r="BG183" i="6"/>
  <c r="BH183" i="6" s="1"/>
  <c r="BD183" i="6"/>
  <c r="BG182" i="6"/>
  <c r="BH182" i="6" s="1"/>
  <c r="BD182" i="6"/>
  <c r="BG181" i="6"/>
  <c r="BH181" i="6" s="1"/>
  <c r="BD181" i="6"/>
  <c r="BE181" i="6" s="1"/>
  <c r="BG180" i="6"/>
  <c r="BD180" i="6"/>
  <c r="BE180" i="6" s="1"/>
  <c r="BG179" i="6"/>
  <c r="BH179" i="6" s="1"/>
  <c r="BD179" i="6"/>
  <c r="BG178" i="6"/>
  <c r="BH178" i="6" s="1"/>
  <c r="BD178" i="6"/>
  <c r="BG177" i="6"/>
  <c r="BH177" i="6" s="1"/>
  <c r="BD177" i="6"/>
  <c r="BE177" i="6" s="1"/>
  <c r="BG176" i="6"/>
  <c r="BD176" i="6"/>
  <c r="BE176" i="6" s="1"/>
  <c r="BG175" i="6"/>
  <c r="BJ175" i="6" s="1"/>
  <c r="BK175" i="6" s="1"/>
  <c r="BG174" i="6"/>
  <c r="BH174" i="6" s="1"/>
  <c r="BG171" i="6"/>
  <c r="BG170" i="6"/>
  <c r="BG169" i="6"/>
  <c r="BG168" i="6"/>
  <c r="BG167" i="6"/>
  <c r="BG166" i="6"/>
  <c r="BG165" i="6"/>
  <c r="BG164" i="6"/>
  <c r="BG163" i="6"/>
  <c r="BG162" i="6"/>
  <c r="BG161" i="6"/>
  <c r="BG160" i="6"/>
  <c r="BG159" i="6"/>
  <c r="BG158" i="6"/>
  <c r="BJ158" i="6" s="1"/>
  <c r="BG155" i="6"/>
  <c r="BG154" i="6"/>
  <c r="BG153" i="6"/>
  <c r="BG152" i="6"/>
  <c r="BG151" i="6"/>
  <c r="BG150" i="6"/>
  <c r="BG149" i="6"/>
  <c r="BG148" i="6"/>
  <c r="BG147" i="6"/>
  <c r="BG146" i="6"/>
  <c r="BG145" i="6"/>
  <c r="BG144" i="6"/>
  <c r="BG143" i="6"/>
  <c r="BJ143" i="6" s="1"/>
  <c r="BG142" i="6"/>
  <c r="BJ142" i="6" s="1"/>
  <c r="BG139" i="6"/>
  <c r="BG138" i="6"/>
  <c r="BG137" i="6"/>
  <c r="BG136" i="6"/>
  <c r="BG135" i="6"/>
  <c r="BG134" i="6"/>
  <c r="BG133" i="6"/>
  <c r="BG132" i="6"/>
  <c r="BG131" i="6"/>
  <c r="BG130" i="6"/>
  <c r="BG129" i="6"/>
  <c r="BG128" i="6"/>
  <c r="BG127" i="6"/>
  <c r="BJ127" i="6" s="1"/>
  <c r="BG126" i="6"/>
  <c r="BG125" i="6"/>
  <c r="BG123" i="6"/>
  <c r="BG122" i="6"/>
  <c r="BG121" i="6"/>
  <c r="BG120" i="6"/>
  <c r="BG119" i="6"/>
  <c r="BG118" i="6"/>
  <c r="BG117" i="6"/>
  <c r="BG116" i="6"/>
  <c r="BG115" i="6"/>
  <c r="BG114" i="6"/>
  <c r="BG113" i="6"/>
  <c r="BG112" i="6"/>
  <c r="BG111" i="6"/>
  <c r="BJ111" i="6" s="1"/>
  <c r="BG110" i="6"/>
  <c r="BG106" i="6"/>
  <c r="BG105" i="6"/>
  <c r="BG104" i="6"/>
  <c r="BG103" i="6"/>
  <c r="BG102" i="6"/>
  <c r="BG101" i="6"/>
  <c r="BG100" i="6"/>
  <c r="BG99" i="6"/>
  <c r="BG98" i="6"/>
  <c r="BG97" i="6"/>
  <c r="BG96" i="6"/>
  <c r="BG95" i="6"/>
  <c r="BG94" i="6"/>
  <c r="BG93" i="6"/>
  <c r="BG90" i="6"/>
  <c r="BG89" i="6"/>
  <c r="BG88" i="6"/>
  <c r="BG87" i="6"/>
  <c r="BG86" i="6"/>
  <c r="BG85" i="6"/>
  <c r="BG84" i="6"/>
  <c r="BG83" i="6"/>
  <c r="BG82" i="6"/>
  <c r="BG81" i="6"/>
  <c r="BG80" i="6"/>
  <c r="BG79" i="6"/>
  <c r="BG78" i="6"/>
  <c r="BG77" i="6"/>
  <c r="BG76" i="6"/>
  <c r="BG74" i="6"/>
  <c r="BG73" i="6"/>
  <c r="BG72" i="6"/>
  <c r="BG71" i="6"/>
  <c r="BG70" i="6"/>
  <c r="BG69" i="6"/>
  <c r="BG68" i="6"/>
  <c r="BG67" i="6"/>
  <c r="BG66" i="6"/>
  <c r="BG65" i="6"/>
  <c r="BG64" i="6"/>
  <c r="BG63" i="6"/>
  <c r="BG62" i="6"/>
  <c r="BG61" i="6"/>
  <c r="BJ61" i="6" s="1"/>
  <c r="BG58" i="6"/>
  <c r="BG57" i="6"/>
  <c r="BG56" i="6"/>
  <c r="BG55" i="6"/>
  <c r="BG54" i="6"/>
  <c r="BG53" i="6"/>
  <c r="BG52" i="6"/>
  <c r="BG51" i="6"/>
  <c r="BG50" i="6"/>
  <c r="BG49" i="6"/>
  <c r="BG48" i="6"/>
  <c r="BG47" i="6"/>
  <c r="BG46" i="6"/>
  <c r="BG45" i="6"/>
  <c r="BJ45" i="6" s="1"/>
  <c r="BG41" i="6"/>
  <c r="BG40" i="6"/>
  <c r="BG39" i="6"/>
  <c r="BG38" i="6"/>
  <c r="BG37" i="6"/>
  <c r="BG36" i="6"/>
  <c r="BG35" i="6"/>
  <c r="BG34" i="6"/>
  <c r="BG33" i="6"/>
  <c r="BG32" i="6"/>
  <c r="BG31" i="6"/>
  <c r="BG30" i="6"/>
  <c r="BG29" i="6"/>
  <c r="BG28" i="6"/>
  <c r="BJ28" i="6" s="1"/>
  <c r="BG25" i="6"/>
  <c r="BG24" i="6"/>
  <c r="BG23" i="6"/>
  <c r="BG22" i="6"/>
  <c r="BG21" i="6"/>
  <c r="BG20" i="6"/>
  <c r="BG19" i="6"/>
  <c r="BG18" i="6"/>
  <c r="BG17" i="6"/>
  <c r="BG16" i="6"/>
  <c r="BG15" i="6"/>
  <c r="BG14" i="6"/>
  <c r="BG13" i="6"/>
  <c r="BJ13" i="6" s="1"/>
  <c r="BG187" i="7"/>
  <c r="BG186" i="7"/>
  <c r="BG185" i="7"/>
  <c r="BG184" i="7"/>
  <c r="BG183" i="7"/>
  <c r="BG182" i="7"/>
  <c r="BG181" i="7"/>
  <c r="BG180" i="7"/>
  <c r="BG179" i="7"/>
  <c r="BG178" i="7"/>
  <c r="BG177" i="7"/>
  <c r="BG176" i="7"/>
  <c r="BG175" i="7"/>
  <c r="BJ175" i="7" s="1"/>
  <c r="BG174" i="7"/>
  <c r="BJ174" i="7" s="1"/>
  <c r="BG171" i="7"/>
  <c r="BG170" i="7"/>
  <c r="BG169" i="7"/>
  <c r="BG168" i="7"/>
  <c r="BG167" i="7"/>
  <c r="BG166" i="7"/>
  <c r="BG165" i="7"/>
  <c r="BG164" i="7"/>
  <c r="BG163" i="7"/>
  <c r="BG162" i="7"/>
  <c r="BG161" i="7"/>
  <c r="BG160" i="7"/>
  <c r="BG159" i="7"/>
  <c r="BJ159" i="7" s="1"/>
  <c r="BG158" i="7"/>
  <c r="BG155" i="7"/>
  <c r="BG154" i="7"/>
  <c r="BG153" i="7"/>
  <c r="BG152" i="7"/>
  <c r="BG151" i="7"/>
  <c r="BG150" i="7"/>
  <c r="BG149" i="7"/>
  <c r="BG148" i="7"/>
  <c r="BG147" i="7"/>
  <c r="BG146" i="7"/>
  <c r="BG145" i="7"/>
  <c r="BG144" i="7"/>
  <c r="BG143" i="7"/>
  <c r="BJ143" i="7" s="1"/>
  <c r="BG142" i="7"/>
  <c r="BJ142" i="7" s="1"/>
  <c r="BG141" i="7"/>
  <c r="BJ141" i="7" s="1"/>
  <c r="BG139" i="7"/>
  <c r="BG138" i="7"/>
  <c r="BG137" i="7"/>
  <c r="BG136" i="7"/>
  <c r="BG135" i="7"/>
  <c r="BG134" i="7"/>
  <c r="BG133" i="7"/>
  <c r="BG132" i="7"/>
  <c r="BG131" i="7"/>
  <c r="BG130" i="7"/>
  <c r="BG129" i="7"/>
  <c r="BG128" i="7"/>
  <c r="BG127" i="7"/>
  <c r="BJ127" i="7" s="1"/>
  <c r="BG125" i="7"/>
  <c r="BJ125" i="7" s="1"/>
  <c r="BG123" i="7"/>
  <c r="BG122" i="7"/>
  <c r="BG121" i="7"/>
  <c r="BG120" i="7"/>
  <c r="BG119" i="7"/>
  <c r="BG118" i="7"/>
  <c r="BG117" i="7"/>
  <c r="BG116" i="7"/>
  <c r="BG115" i="7"/>
  <c r="BG114" i="7"/>
  <c r="BG113" i="7"/>
  <c r="BG112" i="7"/>
  <c r="BG111" i="7"/>
  <c r="BJ111" i="7" s="1"/>
  <c r="BG110" i="7"/>
  <c r="BJ110" i="7" s="1"/>
  <c r="BG106" i="7"/>
  <c r="BG105" i="7"/>
  <c r="BG104" i="7"/>
  <c r="BG103" i="7"/>
  <c r="BG102" i="7"/>
  <c r="BG101" i="7"/>
  <c r="BG100" i="7"/>
  <c r="BG99" i="7"/>
  <c r="BG98" i="7"/>
  <c r="BG97" i="7"/>
  <c r="BG96" i="7"/>
  <c r="BG95" i="7"/>
  <c r="BG94" i="7"/>
  <c r="BJ94" i="7" s="1"/>
  <c r="BG93" i="7"/>
  <c r="BJ93" i="7" s="1"/>
  <c r="BG92" i="7"/>
  <c r="BJ92" i="7" s="1"/>
  <c r="BG90" i="7"/>
  <c r="BG89" i="7"/>
  <c r="BG88" i="7"/>
  <c r="BG87" i="7"/>
  <c r="BG86" i="7"/>
  <c r="BG85" i="7"/>
  <c r="BG84" i="7"/>
  <c r="BG83" i="7"/>
  <c r="BG82" i="7"/>
  <c r="BG81" i="7"/>
  <c r="BG80" i="7"/>
  <c r="BG79" i="7"/>
  <c r="BG78" i="7"/>
  <c r="BJ78" i="7" s="1"/>
  <c r="BG77" i="7"/>
  <c r="BJ77" i="7" s="1"/>
  <c r="BG74" i="7"/>
  <c r="BG73" i="7"/>
  <c r="BG72" i="7"/>
  <c r="BG71" i="7"/>
  <c r="BG70" i="7"/>
  <c r="BG69" i="7"/>
  <c r="BG68" i="7"/>
  <c r="BG67" i="7"/>
  <c r="BG66" i="7"/>
  <c r="BG65" i="7"/>
  <c r="BG64" i="7"/>
  <c r="BG63" i="7"/>
  <c r="BG62" i="7"/>
  <c r="BJ62" i="7" s="1"/>
  <c r="BG61" i="7"/>
  <c r="BJ61" i="7" s="1"/>
  <c r="BG58" i="7"/>
  <c r="BG57" i="7"/>
  <c r="BG56" i="7"/>
  <c r="BG55" i="7"/>
  <c r="BG54" i="7"/>
  <c r="BG53" i="7"/>
  <c r="BG52" i="7"/>
  <c r="BG51" i="7"/>
  <c r="BG50" i="7"/>
  <c r="BG49" i="7"/>
  <c r="BG48" i="7"/>
  <c r="BG47" i="7"/>
  <c r="BG46" i="7"/>
  <c r="BJ46" i="7" s="1"/>
  <c r="BG45" i="7"/>
  <c r="BJ45" i="7" s="1"/>
  <c r="BG41" i="7"/>
  <c r="BG40" i="7"/>
  <c r="BG39" i="7"/>
  <c r="BG38" i="7"/>
  <c r="BG37" i="7"/>
  <c r="BG36" i="7"/>
  <c r="BG35" i="7"/>
  <c r="BG34" i="7"/>
  <c r="BG33" i="7"/>
  <c r="BG32" i="7"/>
  <c r="BG31" i="7"/>
  <c r="BG30" i="7"/>
  <c r="BG29" i="7"/>
  <c r="BJ29" i="7" s="1"/>
  <c r="BG28" i="7"/>
  <c r="BG25" i="7"/>
  <c r="BG24" i="7"/>
  <c r="BG23" i="7"/>
  <c r="BG22" i="7"/>
  <c r="BG21" i="7"/>
  <c r="BG20" i="7"/>
  <c r="BG19" i="7"/>
  <c r="BG18" i="7"/>
  <c r="BG17" i="7"/>
  <c r="BG16" i="7"/>
  <c r="BG15" i="7"/>
  <c r="BG14" i="7"/>
  <c r="BG13" i="7"/>
  <c r="BJ13" i="7" s="1"/>
  <c r="BJ22" i="4" l="1"/>
  <c r="BK22" i="4" s="1"/>
  <c r="BJ182" i="6"/>
  <c r="BK182" i="6" s="1"/>
  <c r="BJ174" i="6"/>
  <c r="BK174" i="6" s="1"/>
  <c r="BG124" i="6"/>
  <c r="BG124" i="5"/>
  <c r="BJ110" i="6"/>
  <c r="BJ125" i="6"/>
  <c r="BJ46" i="6"/>
  <c r="BJ93" i="6"/>
  <c r="BJ77" i="6"/>
  <c r="BJ177" i="6"/>
  <c r="BK177" i="6" s="1"/>
  <c r="BJ178" i="6"/>
  <c r="BK178" i="6" s="1"/>
  <c r="BJ181" i="6"/>
  <c r="BK181" i="6" s="1"/>
  <c r="BJ29" i="6"/>
  <c r="BJ77" i="5"/>
  <c r="BG140" i="5"/>
  <c r="BG75" i="5"/>
  <c r="BJ94" i="5"/>
  <c r="BJ111" i="5"/>
  <c r="BJ111" i="4"/>
  <c r="BJ94" i="4"/>
  <c r="BJ143" i="4"/>
  <c r="BJ141" i="4"/>
  <c r="BJ174" i="4"/>
  <c r="BJ76" i="5"/>
  <c r="BJ158" i="7"/>
  <c r="BJ77" i="4"/>
  <c r="BJ93" i="4"/>
  <c r="BG124" i="4"/>
  <c r="BG91" i="4"/>
  <c r="BJ125" i="4"/>
  <c r="BJ158" i="4"/>
  <c r="BJ110" i="4"/>
  <c r="BJ127" i="4"/>
  <c r="BJ92" i="4"/>
  <c r="BG140" i="4"/>
  <c r="BJ159" i="5"/>
  <c r="BJ126" i="5"/>
  <c r="BG91" i="5"/>
  <c r="BJ62" i="6"/>
  <c r="BJ78" i="6"/>
  <c r="BG75" i="6"/>
  <c r="BJ179" i="6"/>
  <c r="BK179" i="6" s="1"/>
  <c r="BE179" i="6"/>
  <c r="BJ183" i="6"/>
  <c r="BK183" i="6" s="1"/>
  <c r="BE183" i="6"/>
  <c r="BJ176" i="6"/>
  <c r="BK176" i="6" s="1"/>
  <c r="BH176" i="6"/>
  <c r="BJ76" i="6"/>
  <c r="BJ94" i="6"/>
  <c r="BJ180" i="6"/>
  <c r="BK180" i="6" s="1"/>
  <c r="BH180" i="6"/>
  <c r="BJ184" i="6"/>
  <c r="BK184" i="6" s="1"/>
  <c r="BH184" i="6"/>
  <c r="BJ126" i="6"/>
  <c r="BJ159" i="6"/>
  <c r="BH175" i="6"/>
  <c r="BE178" i="6"/>
  <c r="BE182" i="6"/>
  <c r="BJ28" i="7"/>
  <c r="BB109" i="4" l="1"/>
  <c r="BA109" i="4"/>
  <c r="AZ109" i="4"/>
  <c r="AY109" i="4"/>
  <c r="AX109" i="4"/>
  <c r="AW109" i="4"/>
  <c r="AV109" i="4"/>
  <c r="AU109" i="4"/>
  <c r="AT109" i="4"/>
  <c r="AS109" i="4"/>
  <c r="AR109" i="4"/>
  <c r="AQ109" i="4"/>
  <c r="AP109" i="4"/>
  <c r="AO109" i="4"/>
  <c r="AN109" i="4"/>
  <c r="AM109" i="4"/>
  <c r="AL109" i="4"/>
  <c r="AK109" i="4"/>
  <c r="AJ109" i="4"/>
  <c r="AI109" i="4"/>
  <c r="AH109" i="4"/>
  <c r="AG109" i="4"/>
  <c r="AF109" i="4"/>
  <c r="AE109" i="4"/>
  <c r="AD109" i="4"/>
  <c r="AC109" i="4"/>
  <c r="AB109" i="4"/>
  <c r="AA109" i="4"/>
  <c r="Z109" i="4"/>
  <c r="Y109" i="4"/>
  <c r="X109" i="4"/>
  <c r="W109" i="4"/>
  <c r="V109" i="4"/>
  <c r="U109" i="4"/>
  <c r="T109" i="4"/>
  <c r="BB172" i="7"/>
  <c r="BA172" i="7"/>
  <c r="AZ172" i="7"/>
  <c r="AY172" i="7"/>
  <c r="BB156" i="7"/>
  <c r="BA156" i="7"/>
  <c r="AZ156" i="7"/>
  <c r="AY156" i="7"/>
  <c r="BB140" i="7"/>
  <c r="BA140" i="7"/>
  <c r="AZ140" i="7"/>
  <c r="AY140" i="7"/>
  <c r="BA124" i="7"/>
  <c r="AY124" i="7"/>
  <c r="BB91" i="7"/>
  <c r="BA91" i="7"/>
  <c r="AZ91" i="7"/>
  <c r="AY91" i="7"/>
  <c r="BB26" i="7"/>
  <c r="BA26" i="7"/>
  <c r="AZ26" i="7"/>
  <c r="AY26" i="7"/>
  <c r="BB6" i="7"/>
  <c r="BA6" i="7"/>
  <c r="AZ6" i="7"/>
  <c r="AY6" i="7"/>
  <c r="BB172" i="6"/>
  <c r="BA172" i="6"/>
  <c r="AZ172" i="6"/>
  <c r="AY172" i="6"/>
  <c r="BB156" i="6"/>
  <c r="BA156" i="6"/>
  <c r="AZ156" i="6"/>
  <c r="AY156" i="6"/>
  <c r="BB140" i="6"/>
  <c r="BA140" i="6"/>
  <c r="BB124" i="6"/>
  <c r="BA124" i="6"/>
  <c r="AZ124" i="6"/>
  <c r="AY124" i="6"/>
  <c r="BB75" i="6"/>
  <c r="BA75" i="6"/>
  <c r="AZ75" i="6"/>
  <c r="AY75" i="6"/>
  <c r="BB26" i="6"/>
  <c r="BA26" i="6"/>
  <c r="AZ26" i="6"/>
  <c r="AY26" i="6"/>
  <c r="BB6" i="6"/>
  <c r="BA6" i="6"/>
  <c r="AZ6" i="6"/>
  <c r="AY6" i="6"/>
  <c r="BB172" i="5"/>
  <c r="BA172" i="5"/>
  <c r="AZ172" i="5"/>
  <c r="AY172" i="5"/>
  <c r="BB156" i="5"/>
  <c r="BA156" i="5"/>
  <c r="AZ156" i="5"/>
  <c r="AY156" i="5"/>
  <c r="BB140" i="5"/>
  <c r="BA140" i="5"/>
  <c r="AZ140" i="5"/>
  <c r="AY140" i="5"/>
  <c r="BB124" i="5"/>
  <c r="BA124" i="5"/>
  <c r="AZ124" i="5"/>
  <c r="AY124" i="5"/>
  <c r="BB91" i="5"/>
  <c r="BA91" i="5"/>
  <c r="AZ91" i="5"/>
  <c r="AY91" i="5"/>
  <c r="BB75" i="5"/>
  <c r="BA75" i="5"/>
  <c r="AZ75" i="5"/>
  <c r="AY75" i="5"/>
  <c r="BB26" i="5"/>
  <c r="BA26" i="5"/>
  <c r="AZ26" i="5"/>
  <c r="AY26" i="5"/>
  <c r="BB6" i="5"/>
  <c r="BA6" i="5"/>
  <c r="AZ6" i="5"/>
  <c r="AY6" i="5"/>
  <c r="BG109" i="4" l="1"/>
  <c r="BB172" i="4"/>
  <c r="BA172" i="4"/>
  <c r="AZ172" i="4"/>
  <c r="AY172" i="4"/>
  <c r="BB156" i="4"/>
  <c r="BA156" i="4"/>
  <c r="AZ156" i="4"/>
  <c r="AY156" i="4"/>
  <c r="BB140" i="4"/>
  <c r="BA140" i="4"/>
  <c r="AZ140" i="4"/>
  <c r="AY140" i="4"/>
  <c r="BB124" i="4"/>
  <c r="BA124" i="4"/>
  <c r="AZ124" i="4"/>
  <c r="AY124" i="4"/>
  <c r="BB91" i="4"/>
  <c r="BA91" i="4"/>
  <c r="AZ91" i="4"/>
  <c r="AY91" i="4"/>
  <c r="BB75" i="4"/>
  <c r="BA75" i="4"/>
  <c r="AZ75" i="4"/>
  <c r="AY75" i="4"/>
  <c r="BB59" i="4"/>
  <c r="BA59" i="4"/>
  <c r="AZ59" i="4"/>
  <c r="AY59" i="4"/>
  <c r="BB26" i="4"/>
  <c r="BA26" i="4"/>
  <c r="AZ26" i="4"/>
  <c r="AY26" i="4"/>
  <c r="BB6" i="4"/>
  <c r="BA6" i="4"/>
  <c r="AZ6" i="4"/>
  <c r="AY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T6" i="5"/>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T6" i="6"/>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T6" i="7"/>
  <c r="C6" i="1"/>
  <c r="C42" i="1"/>
  <c r="C41" i="1"/>
  <c r="C40" i="1"/>
  <c r="C39" i="1"/>
  <c r="C38" i="1"/>
  <c r="C37" i="1"/>
  <c r="C36" i="1"/>
  <c r="C35" i="1"/>
  <c r="C34" i="1"/>
  <c r="C33" i="1"/>
  <c r="C32" i="1"/>
  <c r="C31" i="1"/>
  <c r="C30" i="1"/>
  <c r="BH167" i="4"/>
  <c r="C355" i="1"/>
  <c r="C356" i="1"/>
  <c r="C357" i="1"/>
  <c r="C358" i="1"/>
  <c r="C359" i="1"/>
  <c r="C360" i="1"/>
  <c r="C361" i="1"/>
  <c r="C362" i="1"/>
  <c r="C363" i="1"/>
  <c r="C364" i="1"/>
  <c r="C365" i="1"/>
  <c r="C366" i="1"/>
  <c r="C367" i="1"/>
  <c r="C368" i="1"/>
  <c r="C192" i="1"/>
  <c r="C193" i="1"/>
  <c r="C194" i="1"/>
  <c r="C195" i="1"/>
  <c r="C196" i="1"/>
  <c r="C197" i="1"/>
  <c r="C198" i="1"/>
  <c r="C199" i="1"/>
  <c r="C200" i="1"/>
  <c r="C201" i="1"/>
  <c r="C202" i="1"/>
  <c r="C203" i="1"/>
  <c r="C204" i="1"/>
  <c r="C205" i="1"/>
  <c r="C209" i="1"/>
  <c r="C210" i="1"/>
  <c r="C211" i="1"/>
  <c r="C212" i="1"/>
  <c r="C213" i="1"/>
  <c r="C214" i="1"/>
  <c r="C215" i="1"/>
  <c r="C216" i="1"/>
  <c r="C217" i="1"/>
  <c r="C218" i="1"/>
  <c r="C219" i="1"/>
  <c r="C220" i="1"/>
  <c r="C221" i="1"/>
  <c r="C222" i="1"/>
  <c r="C225" i="1"/>
  <c r="C226" i="1"/>
  <c r="C227" i="1"/>
  <c r="C228" i="1"/>
  <c r="C229" i="1"/>
  <c r="C230" i="1"/>
  <c r="C231" i="1"/>
  <c r="C232" i="1"/>
  <c r="C233" i="1"/>
  <c r="C234" i="1"/>
  <c r="C235" i="1"/>
  <c r="C236" i="1"/>
  <c r="C237" i="1"/>
  <c r="C238" i="1"/>
  <c r="C241" i="1"/>
  <c r="C242" i="1"/>
  <c r="C243" i="1"/>
  <c r="C244" i="1"/>
  <c r="C245" i="1"/>
  <c r="C246" i="1"/>
  <c r="C247" i="1"/>
  <c r="C248" i="1"/>
  <c r="C249" i="1"/>
  <c r="C250" i="1"/>
  <c r="C251" i="1"/>
  <c r="C252" i="1"/>
  <c r="C253" i="1"/>
  <c r="C254" i="1"/>
  <c r="C257" i="1"/>
  <c r="C258" i="1"/>
  <c r="C259" i="1"/>
  <c r="C260" i="1"/>
  <c r="C261" i="1"/>
  <c r="C262" i="1"/>
  <c r="C263" i="1"/>
  <c r="C264" i="1"/>
  <c r="C265" i="1"/>
  <c r="C266" i="1"/>
  <c r="C267" i="1"/>
  <c r="C268" i="1"/>
  <c r="C269" i="1"/>
  <c r="C270" i="1"/>
  <c r="C287" i="1"/>
  <c r="C274" i="1"/>
  <c r="C275" i="1"/>
  <c r="C276" i="1"/>
  <c r="C277" i="1"/>
  <c r="C278" i="1"/>
  <c r="C279" i="1"/>
  <c r="C280" i="1"/>
  <c r="C281" i="1"/>
  <c r="C282" i="1"/>
  <c r="C283" i="1"/>
  <c r="C284" i="1"/>
  <c r="C285" i="1"/>
  <c r="C286" i="1"/>
  <c r="C290" i="1"/>
  <c r="C291" i="1"/>
  <c r="C292" i="1"/>
  <c r="C293" i="1"/>
  <c r="C294" i="1"/>
  <c r="C295" i="1"/>
  <c r="C296" i="1"/>
  <c r="C297" i="1"/>
  <c r="C298" i="1"/>
  <c r="C299" i="1"/>
  <c r="C300" i="1"/>
  <c r="C301" i="1"/>
  <c r="C302" i="1"/>
  <c r="C303" i="1"/>
  <c r="C306" i="1"/>
  <c r="C307" i="1"/>
  <c r="C308" i="1"/>
  <c r="C309" i="1"/>
  <c r="C310" i="1"/>
  <c r="C311" i="1"/>
  <c r="C312" i="1"/>
  <c r="C313" i="1"/>
  <c r="C314" i="1"/>
  <c r="C315" i="1"/>
  <c r="C316" i="1"/>
  <c r="C317" i="1"/>
  <c r="C318" i="1"/>
  <c r="C319" i="1"/>
  <c r="C322" i="1"/>
  <c r="C323" i="1"/>
  <c r="C324" i="1"/>
  <c r="C325" i="1"/>
  <c r="C326" i="1"/>
  <c r="C327" i="1"/>
  <c r="C328" i="1"/>
  <c r="C329" i="1"/>
  <c r="C330" i="1"/>
  <c r="C331" i="1"/>
  <c r="C332" i="1"/>
  <c r="C333" i="1"/>
  <c r="C334" i="1"/>
  <c r="C335" i="1"/>
  <c r="C339" i="1"/>
  <c r="C340" i="1"/>
  <c r="C341" i="1"/>
  <c r="C342" i="1"/>
  <c r="C343" i="1"/>
  <c r="C344" i="1"/>
  <c r="C345" i="1"/>
  <c r="C346" i="1"/>
  <c r="C347" i="1"/>
  <c r="C348" i="1"/>
  <c r="C349" i="1"/>
  <c r="C350" i="1"/>
  <c r="C351" i="1"/>
  <c r="C352" i="1"/>
  <c r="C371" i="1"/>
  <c r="C372" i="1"/>
  <c r="C373" i="1"/>
  <c r="C374" i="1"/>
  <c r="C375" i="1"/>
  <c r="C376" i="1"/>
  <c r="C377" i="1"/>
  <c r="C378" i="1"/>
  <c r="C379" i="1"/>
  <c r="C380" i="1"/>
  <c r="C381" i="1"/>
  <c r="C382" i="1"/>
  <c r="C383" i="1"/>
  <c r="C384" i="1"/>
  <c r="C387" i="1"/>
  <c r="C388" i="1"/>
  <c r="C389" i="1"/>
  <c r="C390" i="1"/>
  <c r="C391" i="1"/>
  <c r="C392" i="1"/>
  <c r="C393" i="1"/>
  <c r="C394" i="1"/>
  <c r="C395" i="1"/>
  <c r="C396" i="1"/>
  <c r="C397" i="1"/>
  <c r="C398" i="1"/>
  <c r="C399" i="1"/>
  <c r="C400" i="1"/>
  <c r="C405" i="1"/>
  <c r="C406" i="1"/>
  <c r="C407" i="1"/>
  <c r="C408" i="1"/>
  <c r="C409" i="1"/>
  <c r="C410" i="1"/>
  <c r="C411" i="1"/>
  <c r="C412" i="1"/>
  <c r="C413" i="1"/>
  <c r="C414" i="1"/>
  <c r="C415" i="1"/>
  <c r="C416" i="1"/>
  <c r="C417" i="1"/>
  <c r="C418" i="1"/>
  <c r="C421" i="1"/>
  <c r="C422" i="1"/>
  <c r="C423" i="1"/>
  <c r="C424" i="1"/>
  <c r="C425" i="1"/>
  <c r="C426" i="1"/>
  <c r="C427" i="1"/>
  <c r="C428" i="1"/>
  <c r="C429" i="1"/>
  <c r="C430" i="1"/>
  <c r="C431" i="1"/>
  <c r="C432" i="1"/>
  <c r="C433" i="1"/>
  <c r="C434" i="1"/>
  <c r="C437" i="1"/>
  <c r="C438" i="1"/>
  <c r="C439" i="1"/>
  <c r="C440" i="1"/>
  <c r="C441" i="1"/>
  <c r="C442" i="1"/>
  <c r="C443" i="1"/>
  <c r="C444" i="1"/>
  <c r="C445" i="1"/>
  <c r="C446" i="1"/>
  <c r="C447" i="1"/>
  <c r="C448" i="1"/>
  <c r="C449" i="1"/>
  <c r="C450" i="1"/>
  <c r="C453" i="1"/>
  <c r="C454" i="1"/>
  <c r="C455" i="1"/>
  <c r="C456" i="1"/>
  <c r="C457" i="1"/>
  <c r="C458" i="1"/>
  <c r="C459" i="1"/>
  <c r="C460" i="1"/>
  <c r="C461" i="1"/>
  <c r="C462" i="1"/>
  <c r="C463" i="1"/>
  <c r="C464" i="1"/>
  <c r="C465" i="1"/>
  <c r="C466" i="1"/>
  <c r="C470" i="1"/>
  <c r="C471" i="1"/>
  <c r="C472" i="1"/>
  <c r="C473" i="1"/>
  <c r="C474" i="1"/>
  <c r="C475" i="1"/>
  <c r="C476" i="1"/>
  <c r="C477" i="1"/>
  <c r="C478" i="1"/>
  <c r="C479" i="1"/>
  <c r="C480" i="1"/>
  <c r="C481" i="1"/>
  <c r="C482" i="1"/>
  <c r="C483" i="1"/>
  <c r="C486" i="1"/>
  <c r="C487" i="1"/>
  <c r="C488" i="1"/>
  <c r="C489" i="1"/>
  <c r="C490" i="1"/>
  <c r="C491" i="1"/>
  <c r="C492" i="1"/>
  <c r="C493" i="1"/>
  <c r="C494" i="1"/>
  <c r="C495" i="1"/>
  <c r="C496" i="1"/>
  <c r="C497" i="1"/>
  <c r="C498" i="1"/>
  <c r="C499" i="1"/>
  <c r="C502" i="1"/>
  <c r="C503" i="1"/>
  <c r="C504" i="1"/>
  <c r="C505" i="1"/>
  <c r="C506" i="1"/>
  <c r="C507" i="1"/>
  <c r="C508" i="1"/>
  <c r="C509" i="1"/>
  <c r="C510" i="1"/>
  <c r="C511" i="1"/>
  <c r="C512" i="1"/>
  <c r="C513" i="1"/>
  <c r="C514" i="1"/>
  <c r="C515" i="1"/>
  <c r="C518" i="1"/>
  <c r="C519" i="1"/>
  <c r="C520" i="1"/>
  <c r="C521" i="1"/>
  <c r="C522" i="1"/>
  <c r="C523" i="1"/>
  <c r="C524" i="1"/>
  <c r="C525" i="1"/>
  <c r="C526" i="1"/>
  <c r="C527" i="1"/>
  <c r="C528" i="1"/>
  <c r="C529" i="1"/>
  <c r="C530" i="1"/>
  <c r="C531" i="1"/>
  <c r="C535" i="1"/>
  <c r="C536" i="1"/>
  <c r="C537" i="1"/>
  <c r="C538" i="1"/>
  <c r="C539" i="1"/>
  <c r="C540" i="1"/>
  <c r="C541" i="1"/>
  <c r="C542" i="1"/>
  <c r="C543" i="1"/>
  <c r="C544" i="1"/>
  <c r="C545" i="1"/>
  <c r="C546" i="1"/>
  <c r="C547" i="1"/>
  <c r="C548" i="1"/>
  <c r="C551" i="1"/>
  <c r="C552" i="1"/>
  <c r="C553" i="1"/>
  <c r="C554" i="1"/>
  <c r="C555" i="1"/>
  <c r="C556" i="1"/>
  <c r="C557" i="1"/>
  <c r="C558" i="1"/>
  <c r="C559" i="1"/>
  <c r="C560" i="1"/>
  <c r="C561" i="1"/>
  <c r="C562" i="1"/>
  <c r="C563" i="1"/>
  <c r="C564" i="1"/>
  <c r="C567" i="1"/>
  <c r="C568" i="1"/>
  <c r="C569" i="1"/>
  <c r="C570" i="1"/>
  <c r="C571" i="1"/>
  <c r="C572" i="1"/>
  <c r="C573" i="1"/>
  <c r="C574" i="1"/>
  <c r="C575" i="1"/>
  <c r="C576" i="1"/>
  <c r="C577" i="1"/>
  <c r="C578" i="1"/>
  <c r="C579" i="1"/>
  <c r="C580" i="1"/>
  <c r="C583" i="1"/>
  <c r="C584" i="1"/>
  <c r="C585" i="1"/>
  <c r="C586" i="1"/>
  <c r="C587" i="1"/>
  <c r="C588" i="1"/>
  <c r="C589" i="1"/>
  <c r="C590" i="1"/>
  <c r="C591" i="1"/>
  <c r="C592" i="1"/>
  <c r="C593" i="1"/>
  <c r="C594" i="1"/>
  <c r="C595" i="1"/>
  <c r="C596" i="1"/>
  <c r="C600" i="1"/>
  <c r="C601" i="1"/>
  <c r="C602" i="1"/>
  <c r="C603" i="1"/>
  <c r="C604" i="1"/>
  <c r="C605" i="1"/>
  <c r="C606" i="1"/>
  <c r="C607" i="1"/>
  <c r="C608" i="1"/>
  <c r="C609" i="1"/>
  <c r="C610" i="1"/>
  <c r="C611" i="1"/>
  <c r="C612" i="1"/>
  <c r="C613" i="1"/>
  <c r="C616" i="1"/>
  <c r="C617" i="1"/>
  <c r="C618" i="1"/>
  <c r="C619" i="1"/>
  <c r="C620" i="1"/>
  <c r="C621" i="1"/>
  <c r="C622" i="1"/>
  <c r="C623" i="1"/>
  <c r="C624" i="1"/>
  <c r="C625" i="1"/>
  <c r="C626" i="1"/>
  <c r="C627" i="1"/>
  <c r="C628" i="1"/>
  <c r="C629" i="1"/>
  <c r="C632" i="1"/>
  <c r="C633" i="1"/>
  <c r="C634" i="1"/>
  <c r="C635" i="1"/>
  <c r="C636" i="1"/>
  <c r="C637" i="1"/>
  <c r="C638" i="1"/>
  <c r="C639" i="1"/>
  <c r="C640" i="1"/>
  <c r="C641" i="1"/>
  <c r="C642" i="1"/>
  <c r="C643" i="1"/>
  <c r="C644" i="1"/>
  <c r="C645" i="1"/>
  <c r="C648" i="1"/>
  <c r="C649" i="1"/>
  <c r="C650" i="1"/>
  <c r="C651" i="1"/>
  <c r="C652" i="1"/>
  <c r="C653" i="1"/>
  <c r="C654" i="1"/>
  <c r="C655" i="1"/>
  <c r="C656" i="1"/>
  <c r="C657" i="1"/>
  <c r="C658" i="1"/>
  <c r="C659" i="1"/>
  <c r="C660" i="1"/>
  <c r="C661" i="1"/>
  <c r="C665" i="1"/>
  <c r="C666" i="1"/>
  <c r="C667" i="1"/>
  <c r="C668" i="1"/>
  <c r="C669" i="1"/>
  <c r="C670" i="1"/>
  <c r="C671" i="1"/>
  <c r="C672" i="1"/>
  <c r="C673" i="1"/>
  <c r="C674" i="1"/>
  <c r="C675" i="1"/>
  <c r="C676" i="1"/>
  <c r="C677" i="1"/>
  <c r="C678" i="1"/>
  <c r="C681" i="1"/>
  <c r="C682" i="1"/>
  <c r="C683" i="1"/>
  <c r="C684" i="1"/>
  <c r="C685" i="1"/>
  <c r="C686" i="1"/>
  <c r="C687" i="1"/>
  <c r="C688" i="1"/>
  <c r="C689" i="1"/>
  <c r="C690" i="1"/>
  <c r="C691" i="1"/>
  <c r="C692" i="1"/>
  <c r="C693" i="1"/>
  <c r="C694" i="1"/>
  <c r="C697" i="1"/>
  <c r="C698" i="1"/>
  <c r="C699" i="1"/>
  <c r="C700" i="1"/>
  <c r="C701" i="1"/>
  <c r="C702" i="1"/>
  <c r="C703" i="1"/>
  <c r="C704" i="1"/>
  <c r="C705" i="1"/>
  <c r="C706" i="1"/>
  <c r="C707" i="1"/>
  <c r="C708" i="1"/>
  <c r="C709" i="1"/>
  <c r="C710" i="1"/>
  <c r="C713" i="1"/>
  <c r="C714" i="1"/>
  <c r="C715" i="1"/>
  <c r="C716" i="1"/>
  <c r="C717" i="1"/>
  <c r="C718" i="1"/>
  <c r="C719" i="1"/>
  <c r="C720" i="1"/>
  <c r="C721" i="1"/>
  <c r="C722" i="1"/>
  <c r="C723" i="1"/>
  <c r="C724" i="1"/>
  <c r="C725" i="1"/>
  <c r="C726" i="1"/>
  <c r="C176" i="1"/>
  <c r="C177" i="1"/>
  <c r="C178" i="1"/>
  <c r="C179" i="1"/>
  <c r="C180" i="1"/>
  <c r="C181" i="1"/>
  <c r="C182" i="1"/>
  <c r="C183" i="1"/>
  <c r="C184" i="1"/>
  <c r="C185" i="1"/>
  <c r="C186" i="1"/>
  <c r="C187" i="1"/>
  <c r="C188" i="1"/>
  <c r="C189" i="1"/>
  <c r="C160" i="1"/>
  <c r="C161" i="1"/>
  <c r="C162" i="1"/>
  <c r="C163" i="1"/>
  <c r="C164" i="1"/>
  <c r="C165" i="1"/>
  <c r="C166" i="1"/>
  <c r="C167" i="1"/>
  <c r="C168" i="1"/>
  <c r="C169" i="1"/>
  <c r="C170" i="1"/>
  <c r="C171" i="1"/>
  <c r="C172" i="1"/>
  <c r="C173" i="1"/>
  <c r="C144" i="1"/>
  <c r="C145" i="1"/>
  <c r="C146" i="1"/>
  <c r="C147" i="1"/>
  <c r="C148" i="1"/>
  <c r="C149" i="1"/>
  <c r="C150" i="1"/>
  <c r="C151" i="1"/>
  <c r="C152" i="1"/>
  <c r="C153" i="1"/>
  <c r="C154" i="1"/>
  <c r="C155" i="1"/>
  <c r="C156" i="1"/>
  <c r="C157" i="1"/>
  <c r="C126" i="1"/>
  <c r="C127" i="1"/>
  <c r="C128" i="1"/>
  <c r="C129" i="1"/>
  <c r="C130" i="1"/>
  <c r="C131" i="1"/>
  <c r="C132" i="1"/>
  <c r="C133" i="1"/>
  <c r="C134" i="1"/>
  <c r="C135" i="1"/>
  <c r="C136" i="1"/>
  <c r="C137" i="1"/>
  <c r="C138" i="1"/>
  <c r="C139" i="1"/>
  <c r="C110" i="1"/>
  <c r="C111" i="1"/>
  <c r="C112" i="1"/>
  <c r="C113" i="1"/>
  <c r="C114" i="1"/>
  <c r="C115" i="1"/>
  <c r="C116" i="1"/>
  <c r="C117" i="1"/>
  <c r="C118" i="1"/>
  <c r="C119" i="1"/>
  <c r="C120" i="1"/>
  <c r="C121" i="1"/>
  <c r="C122" i="1"/>
  <c r="C123" i="1"/>
  <c r="C94" i="1"/>
  <c r="C95" i="1"/>
  <c r="C96" i="1"/>
  <c r="C97" i="1"/>
  <c r="C98" i="1"/>
  <c r="C99" i="1"/>
  <c r="C100" i="1"/>
  <c r="C101" i="1"/>
  <c r="C102" i="1"/>
  <c r="C103" i="1"/>
  <c r="C104" i="1"/>
  <c r="C105" i="1"/>
  <c r="C106" i="1"/>
  <c r="C107" i="1"/>
  <c r="C78" i="1"/>
  <c r="C79" i="1"/>
  <c r="C80" i="1"/>
  <c r="C81" i="1"/>
  <c r="C82" i="1"/>
  <c r="C83" i="1"/>
  <c r="C84" i="1"/>
  <c r="C85" i="1"/>
  <c r="C86" i="1"/>
  <c r="C87" i="1"/>
  <c r="C88" i="1"/>
  <c r="C89" i="1"/>
  <c r="C90" i="1"/>
  <c r="C91" i="1"/>
  <c r="BH145" i="6"/>
  <c r="BH129" i="6"/>
  <c r="AJ92" i="6"/>
  <c r="AJ91" i="6" s="1"/>
  <c r="BH95" i="6"/>
  <c r="BH50" i="6"/>
  <c r="BH56" i="6"/>
  <c r="BH33" i="6"/>
  <c r="BH34" i="6"/>
  <c r="BH184" i="5"/>
  <c r="BH138" i="5"/>
  <c r="BH113" i="5"/>
  <c r="BH47" i="5"/>
  <c r="BH176" i="4"/>
  <c r="BH177" i="4"/>
  <c r="BH181" i="4"/>
  <c r="BH184" i="4"/>
  <c r="BH144" i="4"/>
  <c r="BH147" i="4"/>
  <c r="BH98" i="4"/>
  <c r="BH106" i="4"/>
  <c r="BH82" i="4"/>
  <c r="BH79" i="4"/>
  <c r="BH64" i="4"/>
  <c r="BH66" i="4"/>
  <c r="BH72" i="4"/>
  <c r="BH74" i="4"/>
  <c r="BH50" i="4"/>
  <c r="E74" i="1"/>
  <c r="C74" i="1"/>
  <c r="F73" i="1"/>
  <c r="E73" i="1"/>
  <c r="C73" i="1"/>
  <c r="F72" i="1"/>
  <c r="E72" i="1"/>
  <c r="C72" i="1"/>
  <c r="F71" i="1"/>
  <c r="E71" i="1"/>
  <c r="C71" i="1"/>
  <c r="F70" i="1"/>
  <c r="E70" i="1"/>
  <c r="C70" i="1"/>
  <c r="F69" i="1"/>
  <c r="E69" i="1"/>
  <c r="C69" i="1"/>
  <c r="F68" i="1"/>
  <c r="E68" i="1"/>
  <c r="C68" i="1"/>
  <c r="F67" i="1"/>
  <c r="E67" i="1"/>
  <c r="C67" i="1"/>
  <c r="F66" i="1"/>
  <c r="E66" i="1"/>
  <c r="C66" i="1"/>
  <c r="F65" i="1"/>
  <c r="E65" i="1"/>
  <c r="C65" i="1"/>
  <c r="F64" i="1"/>
  <c r="E64" i="1"/>
  <c r="C64" i="1"/>
  <c r="F63" i="1"/>
  <c r="E63" i="1"/>
  <c r="C63" i="1"/>
  <c r="F62" i="1"/>
  <c r="E62" i="1"/>
  <c r="C62" i="1"/>
  <c r="F61" i="1"/>
  <c r="E61" i="1"/>
  <c r="C61" i="1"/>
  <c r="C58" i="1"/>
  <c r="C57" i="1"/>
  <c r="C56" i="1"/>
  <c r="C55" i="1"/>
  <c r="C54" i="1"/>
  <c r="C53" i="1"/>
  <c r="C52" i="1"/>
  <c r="C51" i="1"/>
  <c r="C50" i="1"/>
  <c r="C49" i="1"/>
  <c r="C48" i="1"/>
  <c r="C47" i="1"/>
  <c r="C46" i="1"/>
  <c r="C45" i="1"/>
  <c r="C14" i="1"/>
  <c r="E14" i="1"/>
  <c r="M14" i="1" s="1"/>
  <c r="F14" i="1"/>
  <c r="C15" i="1"/>
  <c r="E15" i="1"/>
  <c r="M15" i="1" s="1"/>
  <c r="Q15" i="1" s="1"/>
  <c r="F15" i="1"/>
  <c r="C16" i="1"/>
  <c r="E16" i="1"/>
  <c r="M16" i="1" s="1"/>
  <c r="Q16" i="1" s="1"/>
  <c r="F16" i="1"/>
  <c r="C17" i="1"/>
  <c r="E17" i="1"/>
  <c r="M17" i="1" s="1"/>
  <c r="Q17" i="1" s="1"/>
  <c r="F17" i="1"/>
  <c r="C18" i="1"/>
  <c r="E18" i="1"/>
  <c r="M18" i="1" s="1"/>
  <c r="Q18" i="1" s="1"/>
  <c r="F18" i="1"/>
  <c r="C19" i="1"/>
  <c r="E19" i="1"/>
  <c r="M19" i="1" s="1"/>
  <c r="Q19" i="1" s="1"/>
  <c r="F19" i="1"/>
  <c r="C20" i="1"/>
  <c r="E20" i="1"/>
  <c r="M20" i="1" s="1"/>
  <c r="Q20" i="1" s="1"/>
  <c r="F20" i="1"/>
  <c r="C21" i="1"/>
  <c r="E21" i="1"/>
  <c r="M21" i="1" s="1"/>
  <c r="Q21" i="1" s="1"/>
  <c r="F21" i="1"/>
  <c r="C22" i="1"/>
  <c r="E22" i="1"/>
  <c r="M22" i="1" s="1"/>
  <c r="Q22" i="1" s="1"/>
  <c r="F22" i="1"/>
  <c r="C23" i="1"/>
  <c r="E23" i="1"/>
  <c r="M23" i="1" s="1"/>
  <c r="Q23" i="1" s="1"/>
  <c r="F23" i="1"/>
  <c r="C24" i="1"/>
  <c r="E24" i="1"/>
  <c r="M24" i="1" s="1"/>
  <c r="Q24" i="1" s="1"/>
  <c r="F24" i="1"/>
  <c r="C25" i="1"/>
  <c r="E25" i="1"/>
  <c r="M25" i="1" s="1"/>
  <c r="Q25" i="1" s="1"/>
  <c r="F25" i="1"/>
  <c r="BH15" i="5"/>
  <c r="BH16" i="4"/>
  <c r="BH116" i="4"/>
  <c r="BH138" i="4"/>
  <c r="BH133" i="4"/>
  <c r="BH105" i="4"/>
  <c r="BH97" i="4"/>
  <c r="F6" i="10"/>
  <c r="E6" i="10"/>
  <c r="D6" i="10"/>
  <c r="C6" i="10"/>
  <c r="B5" i="10"/>
  <c r="C29" i="1"/>
  <c r="C712" i="1"/>
  <c r="C696" i="1"/>
  <c r="C680" i="1"/>
  <c r="C664" i="1"/>
  <c r="C647" i="1"/>
  <c r="C631" i="1"/>
  <c r="C615" i="1"/>
  <c r="C599" i="1"/>
  <c r="C582" i="1"/>
  <c r="C566" i="1"/>
  <c r="C550" i="1"/>
  <c r="C534" i="1"/>
  <c r="C517" i="1"/>
  <c r="C501" i="1"/>
  <c r="C485" i="1"/>
  <c r="C469" i="1"/>
  <c r="C452" i="1"/>
  <c r="C436" i="1"/>
  <c r="C420" i="1"/>
  <c r="C404" i="1"/>
  <c r="C386" i="1"/>
  <c r="C370" i="1"/>
  <c r="C354" i="1"/>
  <c r="C338" i="1"/>
  <c r="C321" i="1"/>
  <c r="C305" i="1"/>
  <c r="C289" i="1"/>
  <c r="C273" i="1"/>
  <c r="C256" i="1"/>
  <c r="C240" i="1"/>
  <c r="C224" i="1"/>
  <c r="C208" i="1"/>
  <c r="C191" i="1"/>
  <c r="C175" i="1"/>
  <c r="C159" i="1"/>
  <c r="C143" i="1"/>
  <c r="C125" i="1"/>
  <c r="E60" i="1"/>
  <c r="C60" i="1"/>
  <c r="C109" i="1"/>
  <c r="C93" i="1"/>
  <c r="C77" i="1"/>
  <c r="C5" i="1"/>
  <c r="P9" i="1" s="1"/>
  <c r="C4" i="1"/>
  <c r="O9" i="1" s="1"/>
  <c r="C3" i="1"/>
  <c r="N9" i="1" s="1"/>
  <c r="C2" i="1"/>
  <c r="M9" i="1" s="1"/>
  <c r="E44" i="1"/>
  <c r="C44" i="1"/>
  <c r="E28" i="1"/>
  <c r="C28" i="1"/>
  <c r="C13" i="1"/>
  <c r="E13" i="1"/>
  <c r="F13" i="1"/>
  <c r="F12" i="1"/>
  <c r="C12" i="1"/>
  <c r="AX172" i="7"/>
  <c r="AW172" i="7"/>
  <c r="AV172" i="7"/>
  <c r="AU172" i="7"/>
  <c r="AT172" i="7"/>
  <c r="AS172" i="7"/>
  <c r="AR172" i="7"/>
  <c r="AQ172" i="7"/>
  <c r="AP172" i="7"/>
  <c r="AO172" i="7"/>
  <c r="AN172" i="7"/>
  <c r="AM172" i="7"/>
  <c r="AL172" i="7"/>
  <c r="AK172" i="7"/>
  <c r="AJ172" i="7"/>
  <c r="AI172" i="7"/>
  <c r="AH172" i="7"/>
  <c r="AG172" i="7"/>
  <c r="AF172" i="7"/>
  <c r="AE172" i="7"/>
  <c r="AD172" i="7"/>
  <c r="AC172" i="7"/>
  <c r="AA172" i="7"/>
  <c r="Z172" i="7"/>
  <c r="Y172" i="7"/>
  <c r="X172" i="7"/>
  <c r="W172" i="7"/>
  <c r="V172" i="7"/>
  <c r="U172" i="7"/>
  <c r="T172" i="7"/>
  <c r="AX156" i="7"/>
  <c r="AW156" i="7"/>
  <c r="AV156" i="7"/>
  <c r="AU156" i="7"/>
  <c r="AT156" i="7"/>
  <c r="AS156" i="7"/>
  <c r="AR156" i="7"/>
  <c r="AQ156" i="7"/>
  <c r="AP156" i="7"/>
  <c r="AO156" i="7"/>
  <c r="AN156" i="7"/>
  <c r="AM156" i="7"/>
  <c r="AL156" i="7"/>
  <c r="AJ156" i="7"/>
  <c r="AI156" i="7"/>
  <c r="AH156" i="7"/>
  <c r="AG156" i="7"/>
  <c r="AF156" i="7"/>
  <c r="AE156" i="7"/>
  <c r="AD156" i="7"/>
  <c r="AC156" i="7"/>
  <c r="AB156" i="7"/>
  <c r="AA156" i="7"/>
  <c r="Z156" i="7"/>
  <c r="Y156" i="7"/>
  <c r="X156" i="7"/>
  <c r="W156" i="7"/>
  <c r="V156" i="7"/>
  <c r="U156" i="7"/>
  <c r="T156" i="7"/>
  <c r="AX140" i="7"/>
  <c r="AW140" i="7"/>
  <c r="AV140" i="7"/>
  <c r="AU140" i="7"/>
  <c r="AT140" i="7"/>
  <c r="AS140" i="7"/>
  <c r="AR140" i="7"/>
  <c r="AQ140" i="7"/>
  <c r="AP140" i="7"/>
  <c r="AO140" i="7"/>
  <c r="AN140" i="7"/>
  <c r="AM140" i="7"/>
  <c r="AL140" i="7"/>
  <c r="AK140" i="7"/>
  <c r="AJ140" i="7"/>
  <c r="AI140" i="7"/>
  <c r="AH140" i="7"/>
  <c r="AG140" i="7"/>
  <c r="AF140" i="7"/>
  <c r="AE140" i="7"/>
  <c r="AD140" i="7"/>
  <c r="AC140" i="7"/>
  <c r="AB140" i="7"/>
  <c r="AA140" i="7"/>
  <c r="Z140" i="7"/>
  <c r="Y140" i="7"/>
  <c r="X140" i="7"/>
  <c r="W140" i="7"/>
  <c r="V140" i="7"/>
  <c r="U140" i="7"/>
  <c r="T140" i="7"/>
  <c r="AX124" i="7"/>
  <c r="AV124" i="7"/>
  <c r="AT124" i="7"/>
  <c r="AR124" i="7"/>
  <c r="AP124" i="7"/>
  <c r="AL124" i="7"/>
  <c r="AJ124" i="7"/>
  <c r="AH124" i="7"/>
  <c r="AF124" i="7"/>
  <c r="AD124" i="7"/>
  <c r="AB124" i="7"/>
  <c r="AA124" i="7"/>
  <c r="Y124" i="7"/>
  <c r="W124" i="7"/>
  <c r="U124" i="7"/>
  <c r="T124"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Y26" i="7"/>
  <c r="X26" i="7"/>
  <c r="V26" i="7"/>
  <c r="U26" i="7"/>
  <c r="T26" i="7"/>
  <c r="BH186" i="6"/>
  <c r="AX172" i="6"/>
  <c r="AW172" i="6"/>
  <c r="AV172" i="6"/>
  <c r="AU172" i="6"/>
  <c r="AT172" i="6"/>
  <c r="AS172" i="6"/>
  <c r="AR172" i="6"/>
  <c r="AQ172" i="6"/>
  <c r="AP172" i="6"/>
  <c r="AO172" i="6"/>
  <c r="AN172" i="6"/>
  <c r="AM172" i="6"/>
  <c r="AL172" i="6"/>
  <c r="AK172" i="6"/>
  <c r="AJ172" i="6"/>
  <c r="AI172" i="6"/>
  <c r="AH172" i="6"/>
  <c r="AF172" i="6"/>
  <c r="AE172" i="6"/>
  <c r="AD172" i="6"/>
  <c r="AC172" i="6"/>
  <c r="AA172" i="6"/>
  <c r="Z172" i="6"/>
  <c r="Y172" i="6"/>
  <c r="X172" i="6"/>
  <c r="W172" i="6"/>
  <c r="V172" i="6"/>
  <c r="U172" i="6"/>
  <c r="T172" i="6"/>
  <c r="AK157" i="6"/>
  <c r="BG157" i="6" s="1"/>
  <c r="AX156" i="6"/>
  <c r="AW156" i="6"/>
  <c r="AV156" i="6"/>
  <c r="AU156" i="6"/>
  <c r="AT156" i="6"/>
  <c r="AS156" i="6"/>
  <c r="AR156" i="6"/>
  <c r="AQ156" i="6"/>
  <c r="AP156" i="6"/>
  <c r="AO156" i="6"/>
  <c r="AN156" i="6"/>
  <c r="AM156" i="6"/>
  <c r="AL156" i="6"/>
  <c r="AJ156" i="6"/>
  <c r="AI156" i="6"/>
  <c r="AH156" i="6"/>
  <c r="AG156" i="6"/>
  <c r="AF156" i="6"/>
  <c r="AE156" i="6"/>
  <c r="AD156" i="6"/>
  <c r="AC156" i="6"/>
  <c r="AB156" i="6"/>
  <c r="AA156" i="6"/>
  <c r="Z156" i="6"/>
  <c r="Y156" i="6"/>
  <c r="X156" i="6"/>
  <c r="W156" i="6"/>
  <c r="V156" i="6"/>
  <c r="U156" i="6"/>
  <c r="T156" i="6"/>
  <c r="AX140" i="6"/>
  <c r="AW140" i="6"/>
  <c r="AV140" i="6"/>
  <c r="AS140" i="6"/>
  <c r="AQ140" i="6"/>
  <c r="AN140" i="6"/>
  <c r="AK140" i="6"/>
  <c r="AI140" i="6"/>
  <c r="AF140" i="6"/>
  <c r="AE140" i="6"/>
  <c r="AB140" i="6"/>
  <c r="Z140" i="6"/>
  <c r="X140" i="6"/>
  <c r="V140" i="6"/>
  <c r="U140" i="6"/>
  <c r="T140"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BH41" i="6"/>
  <c r="BH40"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V26" i="6"/>
  <c r="U26" i="6"/>
  <c r="T26" i="6"/>
  <c r="BH25" i="6"/>
  <c r="AX172" i="5"/>
  <c r="AW172" i="5"/>
  <c r="AV172" i="5"/>
  <c r="AU172" i="5"/>
  <c r="AT172" i="5"/>
  <c r="AS172" i="5"/>
  <c r="AR172" i="5"/>
  <c r="AQ172" i="5"/>
  <c r="AP172" i="5"/>
  <c r="AO172" i="5"/>
  <c r="AN172" i="5"/>
  <c r="AM172" i="5"/>
  <c r="AL172" i="5"/>
  <c r="AK172" i="5"/>
  <c r="AJ172" i="5"/>
  <c r="AI172" i="5"/>
  <c r="AH172" i="5"/>
  <c r="AG172" i="5"/>
  <c r="AF172" i="5"/>
  <c r="AE172" i="5"/>
  <c r="AD172" i="5"/>
  <c r="AC172" i="5"/>
  <c r="AA172" i="5"/>
  <c r="Z172" i="5"/>
  <c r="Y172" i="5"/>
  <c r="X172" i="5"/>
  <c r="W172" i="5"/>
  <c r="V172" i="5"/>
  <c r="U172" i="5"/>
  <c r="T172" i="5"/>
  <c r="AX156" i="5"/>
  <c r="AW156" i="5"/>
  <c r="AV156" i="5"/>
  <c r="AU156" i="5"/>
  <c r="AT156" i="5"/>
  <c r="AS156" i="5"/>
  <c r="AR156" i="5"/>
  <c r="AQ156" i="5"/>
  <c r="AP156" i="5"/>
  <c r="AO156" i="5"/>
  <c r="AN156" i="5"/>
  <c r="AM156" i="5"/>
  <c r="AL156" i="5"/>
  <c r="AJ156" i="5"/>
  <c r="AI156" i="5"/>
  <c r="AH156" i="5"/>
  <c r="AG156" i="5"/>
  <c r="AF156" i="5"/>
  <c r="AE156" i="5"/>
  <c r="AD156" i="5"/>
  <c r="AC156" i="5"/>
  <c r="AB156" i="5"/>
  <c r="AA156" i="5"/>
  <c r="Z156" i="5"/>
  <c r="Y156" i="5"/>
  <c r="X156" i="5"/>
  <c r="W156" i="5"/>
  <c r="V156" i="5"/>
  <c r="U156" i="5"/>
  <c r="T156"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BH58" i="5"/>
  <c r="W27" i="5"/>
  <c r="BG27" i="5" s="1"/>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V26" i="5"/>
  <c r="U26" i="5"/>
  <c r="T26" i="5"/>
  <c r="BH23" i="5"/>
  <c r="W108" i="4"/>
  <c r="AF76" i="4"/>
  <c r="AF75" i="4" s="1"/>
  <c r="AO44" i="4"/>
  <c r="AO43" i="4" s="1"/>
  <c r="AB172" i="6"/>
  <c r="F26" i="1"/>
  <c r="E26" i="1"/>
  <c r="M26" i="1" s="1"/>
  <c r="Q26" i="1" s="1"/>
  <c r="C26" i="1"/>
  <c r="AX172" i="4"/>
  <c r="AW172" i="4"/>
  <c r="AV172" i="4"/>
  <c r="AU172" i="4"/>
  <c r="AT172" i="4"/>
  <c r="AS172" i="4"/>
  <c r="AR172" i="4"/>
  <c r="AQ172" i="4"/>
  <c r="AP172" i="4"/>
  <c r="AO172" i="4"/>
  <c r="AN172" i="4"/>
  <c r="AM172" i="4"/>
  <c r="AL172" i="4"/>
  <c r="AK172" i="4"/>
  <c r="AJ172" i="4"/>
  <c r="AI172" i="4"/>
  <c r="AH172" i="4"/>
  <c r="AG172" i="4"/>
  <c r="AF172" i="4"/>
  <c r="AE172" i="4"/>
  <c r="AD172" i="4"/>
  <c r="AC172" i="4"/>
  <c r="AA172" i="4"/>
  <c r="Z172" i="4"/>
  <c r="Y172" i="4"/>
  <c r="X172" i="4"/>
  <c r="W172" i="4"/>
  <c r="V172" i="4"/>
  <c r="U172" i="4"/>
  <c r="T172" i="4"/>
  <c r="AX156" i="4"/>
  <c r="AW156" i="4"/>
  <c r="AV156" i="4"/>
  <c r="AU156" i="4"/>
  <c r="AT156" i="4"/>
  <c r="AS156" i="4"/>
  <c r="AR156" i="4"/>
  <c r="AQ156" i="4"/>
  <c r="AP156" i="4"/>
  <c r="AO156" i="4"/>
  <c r="AN156" i="4"/>
  <c r="AM156" i="4"/>
  <c r="AL156" i="4"/>
  <c r="AJ156" i="4"/>
  <c r="AI156" i="4"/>
  <c r="AH156" i="4"/>
  <c r="AG156" i="4"/>
  <c r="AF156" i="4"/>
  <c r="AE156" i="4"/>
  <c r="AD156" i="4"/>
  <c r="AC156" i="4"/>
  <c r="AB156" i="4"/>
  <c r="AA156" i="4"/>
  <c r="Z156" i="4"/>
  <c r="Y156" i="4"/>
  <c r="X156" i="4"/>
  <c r="W156" i="4"/>
  <c r="V156" i="4"/>
  <c r="U156" i="4"/>
  <c r="T156" i="4"/>
  <c r="AX140" i="4"/>
  <c r="AW140" i="4"/>
  <c r="AV140" i="4"/>
  <c r="AU140" i="4"/>
  <c r="AT140" i="4"/>
  <c r="AS140" i="4"/>
  <c r="AR140" i="4"/>
  <c r="AQ140" i="4"/>
  <c r="AP140" i="4"/>
  <c r="AO140" i="4"/>
  <c r="AN140" i="4"/>
  <c r="AM140" i="4"/>
  <c r="AL140" i="4"/>
  <c r="AK140" i="4"/>
  <c r="AJ140" i="4"/>
  <c r="AI140" i="4"/>
  <c r="AH140" i="4"/>
  <c r="AG140" i="4"/>
  <c r="AF140" i="4"/>
  <c r="AE140" i="4"/>
  <c r="AD140" i="4"/>
  <c r="AC140" i="4"/>
  <c r="AB140" i="4"/>
  <c r="AA140" i="4"/>
  <c r="Z140" i="4"/>
  <c r="Y140" i="4"/>
  <c r="X140" i="4"/>
  <c r="W140" i="4"/>
  <c r="V140" i="4"/>
  <c r="U140" i="4"/>
  <c r="T140" i="4"/>
  <c r="AX124" i="4"/>
  <c r="AW124" i="4"/>
  <c r="AV124" i="4"/>
  <c r="AU124" i="4"/>
  <c r="AT124" i="4"/>
  <c r="AS124" i="4"/>
  <c r="AR124" i="4"/>
  <c r="AQ124" i="4"/>
  <c r="AP124" i="4"/>
  <c r="AO124" i="4"/>
  <c r="AN124" i="4"/>
  <c r="AM124" i="4"/>
  <c r="AL124" i="4"/>
  <c r="AK124" i="4"/>
  <c r="AJ124" i="4"/>
  <c r="AI124" i="4"/>
  <c r="AH124" i="4"/>
  <c r="AG124" i="4"/>
  <c r="AF124" i="4"/>
  <c r="AE124" i="4"/>
  <c r="AD124" i="4"/>
  <c r="AC124" i="4"/>
  <c r="AB124" i="4"/>
  <c r="AA124" i="4"/>
  <c r="Z124" i="4"/>
  <c r="Y124" i="4"/>
  <c r="X124" i="4"/>
  <c r="W124" i="4"/>
  <c r="V124" i="4"/>
  <c r="U124" i="4"/>
  <c r="T124"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AX75" i="4"/>
  <c r="AW75" i="4"/>
  <c r="AV75" i="4"/>
  <c r="AU75" i="4"/>
  <c r="AT75" i="4"/>
  <c r="AS75" i="4"/>
  <c r="AR75" i="4"/>
  <c r="AQ75" i="4"/>
  <c r="AP75" i="4"/>
  <c r="AO75" i="4"/>
  <c r="AN75" i="4"/>
  <c r="AM75" i="4"/>
  <c r="AL75" i="4"/>
  <c r="AK75" i="4"/>
  <c r="AJ75" i="4"/>
  <c r="AI75" i="4"/>
  <c r="AH75" i="4"/>
  <c r="AG75" i="4"/>
  <c r="AE75" i="4"/>
  <c r="AD75" i="4"/>
  <c r="AC75" i="4"/>
  <c r="AA75" i="4"/>
  <c r="Z75" i="4"/>
  <c r="X75" i="4"/>
  <c r="W75" i="4"/>
  <c r="U75" i="4"/>
  <c r="T75"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X59" i="4"/>
  <c r="W59" i="4"/>
  <c r="V59" i="4"/>
  <c r="U59" i="4"/>
  <c r="T59" i="4"/>
  <c r="AU26" i="4"/>
  <c r="AF26" i="4"/>
  <c r="AA26" i="4"/>
  <c r="AO26" i="4"/>
  <c r="AS26" i="4"/>
  <c r="Z26" i="4"/>
  <c r="AL26" i="4"/>
  <c r="AT26" i="4"/>
  <c r="AG26" i="4"/>
  <c r="AH26" i="4"/>
  <c r="AE26" i="4"/>
  <c r="AM26" i="4"/>
  <c r="AR26" i="4"/>
  <c r="V26" i="4"/>
  <c r="AC26" i="4"/>
  <c r="AJ26" i="4"/>
  <c r="AW26" i="4"/>
  <c r="AP26" i="4"/>
  <c r="AV26" i="4"/>
  <c r="AK26" i="4"/>
  <c r="AX26" i="4"/>
  <c r="U26" i="4"/>
  <c r="AB26" i="4"/>
  <c r="AQ26" i="4"/>
  <c r="Y26" i="4"/>
  <c r="X26" i="4"/>
  <c r="AD26" i="4"/>
  <c r="AI26" i="4"/>
  <c r="AN26" i="4"/>
  <c r="T26" i="4"/>
  <c r="BH73" i="4" l="1"/>
  <c r="BH36" i="6"/>
  <c r="BD36" i="6"/>
  <c r="BH53" i="6"/>
  <c r="BH112" i="6"/>
  <c r="BH133" i="6"/>
  <c r="BD133" i="6"/>
  <c r="BH165" i="6"/>
  <c r="BD165" i="6"/>
  <c r="BH35" i="6"/>
  <c r="O375" i="1"/>
  <c r="Q375" i="1" s="1"/>
  <c r="BD25" i="6"/>
  <c r="BH39" i="6"/>
  <c r="O450" i="1"/>
  <c r="Q450" i="1" s="1"/>
  <c r="BH171" i="6"/>
  <c r="BD186" i="6"/>
  <c r="O120" i="1"/>
  <c r="Q120" i="1" s="1"/>
  <c r="BH32" i="6"/>
  <c r="BH55" i="6"/>
  <c r="BD55" i="6"/>
  <c r="BH48" i="6"/>
  <c r="BH68" i="6"/>
  <c r="O317" i="1"/>
  <c r="Q317" i="1" s="1"/>
  <c r="BH80" i="6"/>
  <c r="BD80" i="6"/>
  <c r="BH100" i="6"/>
  <c r="BH93" i="6"/>
  <c r="BK93" i="6"/>
  <c r="BH114" i="6"/>
  <c r="O511" i="1"/>
  <c r="Q511" i="1" s="1"/>
  <c r="BH128" i="6"/>
  <c r="BD128" i="6"/>
  <c r="BH147" i="6"/>
  <c r="BH167" i="6"/>
  <c r="O376" i="1"/>
  <c r="Q376" i="1" s="1"/>
  <c r="O122" i="1"/>
  <c r="Q122" i="1" s="1"/>
  <c r="BD40" i="6"/>
  <c r="BH90" i="6"/>
  <c r="BH139" i="6"/>
  <c r="K695" i="1"/>
  <c r="BH37" i="6"/>
  <c r="BH31" i="6"/>
  <c r="BD31" i="6"/>
  <c r="BH54" i="6"/>
  <c r="BD54" i="6"/>
  <c r="BH47" i="6"/>
  <c r="BH67" i="6"/>
  <c r="BH87" i="6"/>
  <c r="BD87" i="6"/>
  <c r="BH79" i="6"/>
  <c r="BD79" i="6"/>
  <c r="BH99" i="6"/>
  <c r="BH113" i="6"/>
  <c r="BK127" i="6"/>
  <c r="BH127" i="6"/>
  <c r="BH146" i="6"/>
  <c r="BK28" i="6"/>
  <c r="BH28" i="6"/>
  <c r="BH51" i="6"/>
  <c r="BH72" i="6"/>
  <c r="BD72" i="6"/>
  <c r="BH64" i="6"/>
  <c r="BH84" i="6"/>
  <c r="BD84" i="6"/>
  <c r="BH104" i="6"/>
  <c r="BH96" i="6"/>
  <c r="BD96" i="6"/>
  <c r="BH131" i="6"/>
  <c r="BH144" i="6"/>
  <c r="BD144" i="6"/>
  <c r="BH163" i="6"/>
  <c r="BH66" i="6"/>
  <c r="BD66" i="6"/>
  <c r="O578" i="1"/>
  <c r="Q578" i="1" s="1"/>
  <c r="BH65" i="6"/>
  <c r="BH85" i="6"/>
  <c r="BD145" i="6"/>
  <c r="O117" i="1"/>
  <c r="Q117" i="1" s="1"/>
  <c r="O515" i="1"/>
  <c r="Q515" i="1" s="1"/>
  <c r="BH158" i="6"/>
  <c r="BK158" i="6"/>
  <c r="BH23" i="6"/>
  <c r="BH15" i="6"/>
  <c r="O116" i="1"/>
  <c r="Q116" i="1" s="1"/>
  <c r="BD34" i="6"/>
  <c r="BH71" i="6"/>
  <c r="BH63" i="6"/>
  <c r="BH83" i="6"/>
  <c r="BD83" i="6"/>
  <c r="BH103" i="6"/>
  <c r="BD103" i="6"/>
  <c r="BH138" i="6"/>
  <c r="BH130" i="6"/>
  <c r="BH150" i="6"/>
  <c r="BH143" i="6"/>
  <c r="BK143" i="6"/>
  <c r="BH162" i="6"/>
  <c r="BH78" i="6"/>
  <c r="BK78" i="6"/>
  <c r="BH29" i="6"/>
  <c r="BK29" i="6"/>
  <c r="BH77" i="6"/>
  <c r="BK77" i="6"/>
  <c r="O508" i="1"/>
  <c r="Q508" i="1" s="1"/>
  <c r="O253" i="1"/>
  <c r="Q253" i="1" s="1"/>
  <c r="BH121" i="6"/>
  <c r="BD121" i="6"/>
  <c r="BH169" i="6"/>
  <c r="BD169" i="6"/>
  <c r="BH152" i="6"/>
  <c r="BH22" i="6"/>
  <c r="O181" i="1"/>
  <c r="Q181" i="1" s="1"/>
  <c r="BD50" i="6"/>
  <c r="BH70" i="6"/>
  <c r="BD70" i="6"/>
  <c r="BH82" i="6"/>
  <c r="BH102" i="6"/>
  <c r="BD95" i="6"/>
  <c r="BH116" i="6"/>
  <c r="BD116" i="6"/>
  <c r="BH137" i="6"/>
  <c r="BH149" i="6"/>
  <c r="BH142" i="6"/>
  <c r="BK142" i="6"/>
  <c r="O123" i="1"/>
  <c r="Q123" i="1" s="1"/>
  <c r="BD41" i="6"/>
  <c r="BH106" i="6"/>
  <c r="BH17" i="6"/>
  <c r="O183" i="1"/>
  <c r="Q183" i="1" s="1"/>
  <c r="BH164" i="6"/>
  <c r="BH154" i="6"/>
  <c r="BD154" i="6"/>
  <c r="BH24" i="6"/>
  <c r="BH74" i="6"/>
  <c r="O449" i="1"/>
  <c r="Q449" i="1" s="1"/>
  <c r="O644" i="1"/>
  <c r="Q644" i="1" s="1"/>
  <c r="BH185" i="6"/>
  <c r="BD185" i="6"/>
  <c r="O570" i="1"/>
  <c r="Q570" i="1" s="1"/>
  <c r="BH21" i="6"/>
  <c r="BD33" i="6"/>
  <c r="O187" i="1"/>
  <c r="Q187" i="1" s="1"/>
  <c r="BD56" i="6"/>
  <c r="O180" i="1"/>
  <c r="Q180" i="1" s="1"/>
  <c r="BH69" i="6"/>
  <c r="BD69" i="6"/>
  <c r="BH61" i="6"/>
  <c r="BK61" i="6"/>
  <c r="BH81" i="6"/>
  <c r="BD81" i="6"/>
  <c r="O379" i="1"/>
  <c r="Q379" i="1" s="1"/>
  <c r="BH94" i="6"/>
  <c r="BK94" i="6"/>
  <c r="BH115" i="6"/>
  <c r="BH136" i="6"/>
  <c r="BD129" i="6"/>
  <c r="O642" i="1"/>
  <c r="Q642" i="1" s="1"/>
  <c r="BH160" i="6"/>
  <c r="BD160" i="6"/>
  <c r="BH141" i="5"/>
  <c r="BK141" i="5"/>
  <c r="N225" i="1"/>
  <c r="BH40" i="5"/>
  <c r="BH90" i="5"/>
  <c r="BD90" i="5"/>
  <c r="BK92" i="5"/>
  <c r="BH92" i="5"/>
  <c r="BH155" i="5"/>
  <c r="N35" i="1"/>
  <c r="N101" i="1"/>
  <c r="BH62" i="5"/>
  <c r="BK62" i="5"/>
  <c r="N364" i="1"/>
  <c r="N498" i="1"/>
  <c r="BD138" i="5"/>
  <c r="N560" i="1"/>
  <c r="BK143" i="5"/>
  <c r="BH143" i="5"/>
  <c r="N623" i="1"/>
  <c r="BD184" i="5"/>
  <c r="BH176" i="5"/>
  <c r="BH39" i="5"/>
  <c r="BH137" i="5"/>
  <c r="BH142" i="5"/>
  <c r="BK142" i="5"/>
  <c r="N622" i="1"/>
  <c r="BK175" i="5"/>
  <c r="BH175" i="5"/>
  <c r="BH74" i="5"/>
  <c r="BH139" i="5"/>
  <c r="BH41" i="5"/>
  <c r="N162" i="1"/>
  <c r="BD47" i="5"/>
  <c r="BH129" i="5"/>
  <c r="BH48" i="5"/>
  <c r="BH63" i="5"/>
  <c r="BH82" i="5"/>
  <c r="BH103" i="5"/>
  <c r="BH95" i="5"/>
  <c r="BD95" i="5"/>
  <c r="BH116" i="5"/>
  <c r="N491" i="1"/>
  <c r="BH152" i="5"/>
  <c r="BD152" i="5"/>
  <c r="BH144" i="5"/>
  <c r="N629" i="1"/>
  <c r="BH185" i="5"/>
  <c r="N100" i="1"/>
  <c r="BH69" i="5"/>
  <c r="BH88" i="5"/>
  <c r="BH80" i="5"/>
  <c r="BH183" i="5"/>
  <c r="BH56" i="5"/>
  <c r="BD56" i="5"/>
  <c r="BH186" i="5"/>
  <c r="N99" i="1"/>
  <c r="BH46" i="5"/>
  <c r="BK46" i="5"/>
  <c r="BH100" i="5"/>
  <c r="BH121" i="5"/>
  <c r="BD121" i="5"/>
  <c r="BH128" i="5"/>
  <c r="BH149" i="5"/>
  <c r="BH163" i="5"/>
  <c r="N689" i="1"/>
  <c r="BH57" i="5"/>
  <c r="BH187" i="5"/>
  <c r="BH32" i="5"/>
  <c r="BH52" i="5"/>
  <c r="BK78" i="5"/>
  <c r="BH78" i="5"/>
  <c r="N361" i="1"/>
  <c r="BH120" i="5"/>
  <c r="N424" i="1"/>
  <c r="BD113" i="5"/>
  <c r="BH135" i="5"/>
  <c r="BK127" i="5"/>
  <c r="BH127" i="5"/>
  <c r="BH148" i="5"/>
  <c r="BH170" i="5"/>
  <c r="BD170" i="5"/>
  <c r="N620" i="1"/>
  <c r="BH174" i="5"/>
  <c r="BK174" i="5"/>
  <c r="BD23" i="5"/>
  <c r="BJ23" i="5" s="1"/>
  <c r="BK23" i="5" s="1"/>
  <c r="BD58" i="5"/>
  <c r="N32" i="1"/>
  <c r="BD15" i="5"/>
  <c r="BH51" i="5"/>
  <c r="BH45" i="5"/>
  <c r="BK45" i="5"/>
  <c r="BH66" i="5"/>
  <c r="BH85" i="5"/>
  <c r="N430" i="1"/>
  <c r="BH134" i="5"/>
  <c r="BD134" i="5"/>
  <c r="BH126" i="5"/>
  <c r="BK126" i="5"/>
  <c r="BH147" i="5"/>
  <c r="BH169" i="5"/>
  <c r="BD169" i="5"/>
  <c r="BH161" i="5"/>
  <c r="N687" i="1"/>
  <c r="BH122" i="5"/>
  <c r="N553" i="1"/>
  <c r="N31" i="1"/>
  <c r="BH30" i="5"/>
  <c r="N165" i="1"/>
  <c r="BH73" i="5"/>
  <c r="BH65" i="5"/>
  <c r="BH84" i="5"/>
  <c r="BD84" i="5"/>
  <c r="N359" i="1"/>
  <c r="BH118" i="5"/>
  <c r="BH133" i="5"/>
  <c r="BD133" i="5"/>
  <c r="BH168" i="5"/>
  <c r="N618" i="1"/>
  <c r="BH179" i="5"/>
  <c r="BH38" i="5"/>
  <c r="BH61" i="5"/>
  <c r="BK61" i="5"/>
  <c r="N434" i="1"/>
  <c r="BH125" i="5"/>
  <c r="BK125" i="5"/>
  <c r="N103" i="1"/>
  <c r="BH64" i="5"/>
  <c r="BD64" i="5"/>
  <c r="N428" i="1"/>
  <c r="BH132" i="5"/>
  <c r="BH153" i="5"/>
  <c r="BH145" i="5"/>
  <c r="BH167" i="5"/>
  <c r="BH159" i="5"/>
  <c r="BK159" i="5"/>
  <c r="BH178" i="5"/>
  <c r="BH125" i="4"/>
  <c r="BK125" i="4"/>
  <c r="BK46" i="4"/>
  <c r="BH46" i="4"/>
  <c r="BH143" i="4"/>
  <c r="BK143" i="4"/>
  <c r="BH23" i="4"/>
  <c r="BH48" i="4"/>
  <c r="BK62" i="4"/>
  <c r="BH62" i="4"/>
  <c r="BH95" i="4"/>
  <c r="BD95" i="4"/>
  <c r="BH171" i="4"/>
  <c r="BD171" i="4"/>
  <c r="BH164" i="4"/>
  <c r="BH32" i="4"/>
  <c r="BH54" i="4"/>
  <c r="BD54" i="4"/>
  <c r="BH63" i="4"/>
  <c r="BH104" i="4"/>
  <c r="BH119" i="4"/>
  <c r="BD119" i="4"/>
  <c r="BH152" i="4"/>
  <c r="BH31" i="4"/>
  <c r="BH70" i="4"/>
  <c r="BH86" i="4"/>
  <c r="BH151" i="4"/>
  <c r="BD151" i="4"/>
  <c r="BH24" i="4"/>
  <c r="BH90" i="4"/>
  <c r="BH155" i="4"/>
  <c r="BD16" i="4"/>
  <c r="BJ16" i="4" s="1"/>
  <c r="BK16" i="4" s="1"/>
  <c r="BH38" i="4"/>
  <c r="M80" i="1"/>
  <c r="Q80" i="1" s="1"/>
  <c r="BH49" i="4"/>
  <c r="BH56" i="4"/>
  <c r="BH69" i="4"/>
  <c r="BH85" i="4"/>
  <c r="BD85" i="4"/>
  <c r="BH102" i="4"/>
  <c r="BH117" i="4"/>
  <c r="BD138" i="4"/>
  <c r="BH130" i="4"/>
  <c r="BH150" i="4"/>
  <c r="BD181" i="4"/>
  <c r="BH175" i="4"/>
  <c r="BK175" i="4"/>
  <c r="BH170" i="4"/>
  <c r="BH163" i="4"/>
  <c r="BD176" i="4"/>
  <c r="BH25" i="4"/>
  <c r="BH92" i="4"/>
  <c r="BK92" i="4"/>
  <c r="BH126" i="4"/>
  <c r="BK126" i="4"/>
  <c r="M537" i="1"/>
  <c r="Q537" i="1" s="1"/>
  <c r="BH15" i="4"/>
  <c r="BH37" i="4"/>
  <c r="BK29" i="4"/>
  <c r="BH29" i="4"/>
  <c r="BH57" i="4"/>
  <c r="M216" i="1"/>
  <c r="Q216" i="1" s="1"/>
  <c r="BH81" i="4"/>
  <c r="BH84" i="4"/>
  <c r="BH101" i="4"/>
  <c r="BH93" i="4"/>
  <c r="BK93" i="4"/>
  <c r="BD116" i="4"/>
  <c r="BH137" i="4"/>
  <c r="BH129" i="4"/>
  <c r="BH149" i="4"/>
  <c r="BK159" i="4"/>
  <c r="BH159" i="4"/>
  <c r="BH180" i="4"/>
  <c r="BH174" i="4"/>
  <c r="BK174" i="4"/>
  <c r="BH162" i="4"/>
  <c r="M283" i="1"/>
  <c r="Q283" i="1" s="1"/>
  <c r="BH168" i="4"/>
  <c r="BH161" i="4"/>
  <c r="BD161" i="4"/>
  <c r="BH17" i="4"/>
  <c r="BH40" i="4"/>
  <c r="M219" i="1"/>
  <c r="Q219" i="1" s="1"/>
  <c r="BH96" i="4"/>
  <c r="BH89" i="4"/>
  <c r="BH154" i="4"/>
  <c r="BH39" i="4"/>
  <c r="BH55" i="4"/>
  <c r="BD55" i="4"/>
  <c r="BH103" i="4"/>
  <c r="BH131" i="4"/>
  <c r="BH127" i="4"/>
  <c r="BK127" i="4"/>
  <c r="BH71" i="4"/>
  <c r="BH21" i="4"/>
  <c r="BH14" i="4"/>
  <c r="BH36" i="4"/>
  <c r="BK28" i="4"/>
  <c r="BH28" i="4"/>
  <c r="M149" i="1"/>
  <c r="Q149" i="1" s="1"/>
  <c r="BD50" i="4"/>
  <c r="BH58" i="4"/>
  <c r="BH67" i="4"/>
  <c r="BH83" i="4"/>
  <c r="BH100" i="4"/>
  <c r="BH123" i="4"/>
  <c r="BH115" i="4"/>
  <c r="BH136" i="4"/>
  <c r="BH148" i="4"/>
  <c r="BH158" i="4"/>
  <c r="BK158" i="4"/>
  <c r="BH179" i="4"/>
  <c r="M406" i="1"/>
  <c r="Q406" i="1" s="1"/>
  <c r="M545" i="1"/>
  <c r="Q545" i="1" s="1"/>
  <c r="M482" i="1"/>
  <c r="Q482" i="1" s="1"/>
  <c r="M342" i="1"/>
  <c r="Q342" i="1" s="1"/>
  <c r="BH20" i="4"/>
  <c r="BH13" i="4"/>
  <c r="BK13" i="4"/>
  <c r="BH35" i="4"/>
  <c r="BH45" i="4"/>
  <c r="BK45" i="4"/>
  <c r="BH51" i="4"/>
  <c r="BD74" i="4"/>
  <c r="BD66" i="4"/>
  <c r="BD79" i="4"/>
  <c r="BD82" i="4"/>
  <c r="BH99" i="4"/>
  <c r="BH122" i="4"/>
  <c r="BH114" i="4"/>
  <c r="BH135" i="4"/>
  <c r="BD147" i="4"/>
  <c r="BH160" i="4"/>
  <c r="BD160" i="4"/>
  <c r="BH141" i="4"/>
  <c r="BK141" i="4"/>
  <c r="BH47" i="4"/>
  <c r="BH87" i="4"/>
  <c r="BH111" i="4"/>
  <c r="BK111" i="4"/>
  <c r="M673" i="1"/>
  <c r="Q673" i="1" s="1"/>
  <c r="BH186" i="4"/>
  <c r="BH118" i="4"/>
  <c r="BH19" i="4"/>
  <c r="BH52" i="4"/>
  <c r="BD73" i="4"/>
  <c r="BH65" i="4"/>
  <c r="BD106" i="4"/>
  <c r="BD98" i="4"/>
  <c r="BH113" i="4"/>
  <c r="BH134" i="4"/>
  <c r="BH146" i="4"/>
  <c r="BD184" i="4"/>
  <c r="BD167" i="4"/>
  <c r="BH88" i="4"/>
  <c r="BD144" i="4"/>
  <c r="BH165" i="4"/>
  <c r="BD165" i="4"/>
  <c r="BH139" i="4"/>
  <c r="BH187" i="4"/>
  <c r="BK78" i="4"/>
  <c r="BH78" i="4"/>
  <c r="BH18" i="4"/>
  <c r="BH41" i="4"/>
  <c r="M83" i="1"/>
  <c r="Q83" i="1" s="1"/>
  <c r="BH53" i="4"/>
  <c r="BD72" i="4"/>
  <c r="BD64" i="4"/>
  <c r="BH77" i="4"/>
  <c r="BK77" i="4"/>
  <c r="BD105" i="4"/>
  <c r="BD97" i="4"/>
  <c r="BH120" i="4"/>
  <c r="BD120" i="4"/>
  <c r="BH112" i="4"/>
  <c r="BD133" i="4"/>
  <c r="M546" i="1"/>
  <c r="Q546" i="1" s="1"/>
  <c r="BH145" i="4"/>
  <c r="BH183" i="4"/>
  <c r="M668" i="1"/>
  <c r="Q668" i="1" s="1"/>
  <c r="BD177" i="4"/>
  <c r="BH166" i="4"/>
  <c r="BG156" i="6"/>
  <c r="BH157" i="6"/>
  <c r="BJ157" i="6"/>
  <c r="BH76" i="5"/>
  <c r="BK76" i="5"/>
  <c r="BG26" i="5"/>
  <c r="BH27" i="5"/>
  <c r="BJ27" i="5"/>
  <c r="BH109" i="4"/>
  <c r="BG108" i="4"/>
  <c r="BJ109" i="4"/>
  <c r="M671" i="1"/>
  <c r="Q671" i="1" s="1"/>
  <c r="N433" i="1"/>
  <c r="Q433" i="1" s="1"/>
  <c r="BH84" i="7"/>
  <c r="P458" i="1"/>
  <c r="P527" i="1"/>
  <c r="P519" i="1"/>
  <c r="P587" i="1"/>
  <c r="BH185" i="7"/>
  <c r="P334" i="1"/>
  <c r="BH34" i="7"/>
  <c r="P399" i="1"/>
  <c r="BH41" i="7"/>
  <c r="P131" i="1"/>
  <c r="BH54" i="7"/>
  <c r="BH83" i="7"/>
  <c r="BH102" i="7"/>
  <c r="P457" i="1"/>
  <c r="BH134" i="7"/>
  <c r="P518" i="1"/>
  <c r="BH145" i="7"/>
  <c r="BH164" i="7"/>
  <c r="P723" i="1"/>
  <c r="P130" i="1"/>
  <c r="P260" i="1"/>
  <c r="BH101" i="7"/>
  <c r="BH133" i="7"/>
  <c r="P335" i="1"/>
  <c r="P269" i="1"/>
  <c r="P73" i="1"/>
  <c r="BH154" i="7"/>
  <c r="BH31" i="7"/>
  <c r="BD31" i="7"/>
  <c r="BJ31" i="7" s="1"/>
  <c r="BH63" i="7"/>
  <c r="BH81" i="7"/>
  <c r="P394" i="1"/>
  <c r="P463" i="1"/>
  <c r="BH151" i="7"/>
  <c r="BD151" i="7"/>
  <c r="BJ151" i="7" s="1"/>
  <c r="P584" i="1"/>
  <c r="BH182" i="7"/>
  <c r="BH58" i="7"/>
  <c r="BH104" i="7"/>
  <c r="BD104" i="7"/>
  <c r="BJ104" i="7" s="1"/>
  <c r="P530" i="1"/>
  <c r="BH53" i="7"/>
  <c r="P327" i="1"/>
  <c r="P74" i="1"/>
  <c r="BH121" i="7"/>
  <c r="BD121" i="7"/>
  <c r="BJ121" i="7" s="1"/>
  <c r="P596" i="1"/>
  <c r="P136" i="1"/>
  <c r="P128" i="1"/>
  <c r="P198" i="1"/>
  <c r="BH99" i="7"/>
  <c r="BD99" i="7"/>
  <c r="BJ99" i="7" s="1"/>
  <c r="P462" i="1"/>
  <c r="BH150" i="7"/>
  <c r="BH161" i="7"/>
  <c r="BH88" i="7"/>
  <c r="BH170" i="7"/>
  <c r="AB173" i="7"/>
  <c r="BG173" i="7" s="1"/>
  <c r="BG172" i="7" s="1"/>
  <c r="P132" i="1"/>
  <c r="P135" i="1"/>
  <c r="BH69" i="7"/>
  <c r="BH87" i="7"/>
  <c r="BH118" i="7"/>
  <c r="P453" i="1"/>
  <c r="BH160" i="7"/>
  <c r="BH180" i="7"/>
  <c r="P713" i="1"/>
  <c r="BH36" i="7"/>
  <c r="BH57" i="7"/>
  <c r="P196" i="1"/>
  <c r="P264" i="1"/>
  <c r="P323" i="1"/>
  <c r="P657" i="1"/>
  <c r="BH179" i="7"/>
  <c r="BH171" i="7"/>
  <c r="P268" i="1"/>
  <c r="BH35" i="7"/>
  <c r="BH56" i="7"/>
  <c r="P195" i="1"/>
  <c r="BH85" i="7"/>
  <c r="BH136" i="7"/>
  <c r="BH147" i="7"/>
  <c r="P656" i="1"/>
  <c r="P717" i="1"/>
  <c r="Q14" i="1"/>
  <c r="P395" i="1"/>
  <c r="P65" i="1"/>
  <c r="P200" i="1"/>
  <c r="P654" i="1"/>
  <c r="P139" i="1"/>
  <c r="P583" i="1"/>
  <c r="P126" i="1"/>
  <c r="P387" i="1"/>
  <c r="P523" i="1"/>
  <c r="P137" i="1"/>
  <c r="P591" i="1"/>
  <c r="P388" i="1"/>
  <c r="P661" i="1"/>
  <c r="AW109" i="7"/>
  <c r="AO109" i="7"/>
  <c r="AG109" i="7"/>
  <c r="Y109" i="7"/>
  <c r="AI109" i="7"/>
  <c r="AV109" i="7"/>
  <c r="AN109" i="7"/>
  <c r="AF109" i="7"/>
  <c r="X109" i="7"/>
  <c r="AQ109" i="7"/>
  <c r="AQ108" i="7" s="1"/>
  <c r="AA109" i="7"/>
  <c r="AP109" i="7"/>
  <c r="AU109" i="7"/>
  <c r="AM109" i="7"/>
  <c r="AE109" i="7"/>
  <c r="W109" i="7"/>
  <c r="AY109" i="7"/>
  <c r="AY108" i="7" s="1"/>
  <c r="AY107" i="7" s="1"/>
  <c r="BB109" i="7"/>
  <c r="AT109" i="7"/>
  <c r="AL109" i="7"/>
  <c r="AL108" i="7" s="1"/>
  <c r="AL107" i="7" s="1"/>
  <c r="AD109" i="7"/>
  <c r="V109" i="7"/>
  <c r="Z109" i="7"/>
  <c r="BA109" i="7"/>
  <c r="AS109" i="7"/>
  <c r="AK109" i="7"/>
  <c r="AC109" i="7"/>
  <c r="U109" i="7"/>
  <c r="AH109" i="7"/>
  <c r="AZ109" i="7"/>
  <c r="AR109" i="7"/>
  <c r="AJ109" i="7"/>
  <c r="AB109" i="7"/>
  <c r="T109" i="7"/>
  <c r="AX109" i="7"/>
  <c r="P592" i="1"/>
  <c r="P330" i="1"/>
  <c r="P720" i="1"/>
  <c r="P199" i="1"/>
  <c r="AW43" i="7"/>
  <c r="AO43" i="7"/>
  <c r="Y43" i="7"/>
  <c r="AA43" i="7"/>
  <c r="AV43" i="7"/>
  <c r="AN43" i="7"/>
  <c r="AF43" i="7"/>
  <c r="AX43" i="7"/>
  <c r="AU43" i="7"/>
  <c r="AQ43" i="7"/>
  <c r="BB43" i="7"/>
  <c r="AT43" i="7"/>
  <c r="AL43" i="7"/>
  <c r="V43" i="7"/>
  <c r="AP43" i="7"/>
  <c r="AS43" i="7"/>
  <c r="AC43" i="7"/>
  <c r="U43" i="7"/>
  <c r="Z43" i="7"/>
  <c r="AR43" i="7"/>
  <c r="AB43" i="7"/>
  <c r="AH43" i="7"/>
  <c r="BH33" i="7"/>
  <c r="P62" i="1"/>
  <c r="BA59" i="7"/>
  <c r="AK59" i="7"/>
  <c r="AC59" i="7"/>
  <c r="AU59" i="7"/>
  <c r="W59" i="7"/>
  <c r="AZ59" i="7"/>
  <c r="AJ59" i="7"/>
  <c r="AB59" i="7"/>
  <c r="AM59" i="7"/>
  <c r="AQ59" i="7"/>
  <c r="AA59" i="7"/>
  <c r="BB59" i="7"/>
  <c r="AX59" i="7"/>
  <c r="AH59" i="7"/>
  <c r="Z59" i="7"/>
  <c r="AW59" i="7"/>
  <c r="AO59" i="7"/>
  <c r="Y59" i="7"/>
  <c r="AD59" i="7"/>
  <c r="AN59" i="7"/>
  <c r="X59" i="7"/>
  <c r="AL59" i="7"/>
  <c r="BH146" i="5"/>
  <c r="AU44" i="5"/>
  <c r="AU43" i="5" s="1"/>
  <c r="AM44" i="5"/>
  <c r="AM43" i="5" s="1"/>
  <c r="AE44" i="5"/>
  <c r="AE43" i="5" s="1"/>
  <c r="W44" i="5"/>
  <c r="W43" i="5" s="1"/>
  <c r="AO44" i="5"/>
  <c r="AO43" i="5" s="1"/>
  <c r="AF44" i="5"/>
  <c r="AF43" i="5" s="1"/>
  <c r="BB44" i="5"/>
  <c r="AT44" i="5"/>
  <c r="AT43" i="5" s="1"/>
  <c r="AL44" i="5"/>
  <c r="AL43" i="5" s="1"/>
  <c r="AD44" i="5"/>
  <c r="V44" i="5"/>
  <c r="V43" i="5" s="1"/>
  <c r="AW44" i="5"/>
  <c r="AW43" i="5" s="1"/>
  <c r="AN44" i="5"/>
  <c r="AN43" i="5" s="1"/>
  <c r="BA44" i="5"/>
  <c r="AS44" i="5"/>
  <c r="AK44" i="5"/>
  <c r="AK43" i="5" s="1"/>
  <c r="AC44" i="5"/>
  <c r="AC43" i="5" s="1"/>
  <c r="U44" i="5"/>
  <c r="AG44" i="5"/>
  <c r="AG43" i="5" s="1"/>
  <c r="AV44" i="5"/>
  <c r="AV43" i="5" s="1"/>
  <c r="AZ44" i="5"/>
  <c r="AZ43" i="5" s="1"/>
  <c r="AR44" i="5"/>
  <c r="AJ44" i="5"/>
  <c r="AB44" i="5"/>
  <c r="AB43" i="5" s="1"/>
  <c r="T44" i="5"/>
  <c r="T43" i="5" s="1"/>
  <c r="AY44" i="5"/>
  <c r="AQ44" i="5"/>
  <c r="AQ43" i="5" s="1"/>
  <c r="AI44" i="5"/>
  <c r="AI43" i="5" s="1"/>
  <c r="AA44" i="5"/>
  <c r="AA43" i="5" s="1"/>
  <c r="Y44" i="5"/>
  <c r="X44" i="5"/>
  <c r="AX44" i="5"/>
  <c r="AX43" i="5" s="1"/>
  <c r="AP44" i="5"/>
  <c r="AP43" i="5" s="1"/>
  <c r="AH44" i="5"/>
  <c r="AH43" i="5" s="1"/>
  <c r="Z44" i="5"/>
  <c r="Z43" i="5" s="1"/>
  <c r="N29" i="1"/>
  <c r="BH87" i="5"/>
  <c r="N432" i="1"/>
  <c r="N238" i="1"/>
  <c r="AY60" i="5"/>
  <c r="AQ60" i="5"/>
  <c r="AQ59" i="5" s="1"/>
  <c r="AI60" i="5"/>
  <c r="AI59" i="5" s="1"/>
  <c r="AA60" i="5"/>
  <c r="AA59" i="5" s="1"/>
  <c r="BA60" i="5"/>
  <c r="BA59" i="5" s="1"/>
  <c r="AK60" i="5"/>
  <c r="AK59" i="5" s="1"/>
  <c r="U60" i="5"/>
  <c r="U59" i="5" s="1"/>
  <c r="AR60" i="5"/>
  <c r="AR59" i="5" s="1"/>
  <c r="AB60" i="5"/>
  <c r="AX60" i="5"/>
  <c r="AX59" i="5" s="1"/>
  <c r="AP60" i="5"/>
  <c r="AP59" i="5" s="1"/>
  <c r="AH60" i="5"/>
  <c r="AH59" i="5" s="1"/>
  <c r="Z60" i="5"/>
  <c r="Z59" i="5" s="1"/>
  <c r="AS60" i="5"/>
  <c r="AC60" i="5"/>
  <c r="AC59" i="5" s="1"/>
  <c r="AJ60" i="5"/>
  <c r="AJ59" i="5" s="1"/>
  <c r="AW60" i="5"/>
  <c r="AO60" i="5"/>
  <c r="AO59" i="5" s="1"/>
  <c r="AG60" i="5"/>
  <c r="AG59" i="5" s="1"/>
  <c r="Y60" i="5"/>
  <c r="Y59" i="5" s="1"/>
  <c r="AZ60" i="5"/>
  <c r="AZ59" i="5" s="1"/>
  <c r="AV60" i="5"/>
  <c r="AV59" i="5" s="1"/>
  <c r="AN60" i="5"/>
  <c r="AN59" i="5" s="1"/>
  <c r="AF60" i="5"/>
  <c r="AF59" i="5" s="1"/>
  <c r="X60" i="5"/>
  <c r="AU60" i="5"/>
  <c r="AU59" i="5" s="1"/>
  <c r="AM60" i="5"/>
  <c r="AM59" i="5" s="1"/>
  <c r="AE60" i="5"/>
  <c r="AE59" i="5" s="1"/>
  <c r="W60" i="5"/>
  <c r="W59" i="5" s="1"/>
  <c r="BB60" i="5"/>
  <c r="AT60" i="5"/>
  <c r="AT59" i="5" s="1"/>
  <c r="AL60" i="5"/>
  <c r="AL59" i="5" s="1"/>
  <c r="AD60" i="5"/>
  <c r="V60" i="5"/>
  <c r="V59" i="5" s="1"/>
  <c r="T60" i="5"/>
  <c r="AU109" i="5"/>
  <c r="AU108" i="5" s="1"/>
  <c r="AU107" i="5" s="1"/>
  <c r="AM109" i="5"/>
  <c r="AE109" i="5"/>
  <c r="AE108" i="5" s="1"/>
  <c r="AE107" i="5" s="1"/>
  <c r="W109" i="5"/>
  <c r="W108" i="5" s="1"/>
  <c r="W107" i="5" s="1"/>
  <c r="AW109" i="5"/>
  <c r="AW108" i="5" s="1"/>
  <c r="AW107" i="5" s="1"/>
  <c r="AO109" i="5"/>
  <c r="AO108" i="5" s="1"/>
  <c r="AO107" i="5" s="1"/>
  <c r="Y109" i="5"/>
  <c r="Y108" i="5" s="1"/>
  <c r="Y107" i="5" s="1"/>
  <c r="AV109" i="5"/>
  <c r="AV108" i="5" s="1"/>
  <c r="AV107" i="5" s="1"/>
  <c r="AF109" i="5"/>
  <c r="AF108" i="5" s="1"/>
  <c r="AF107" i="5" s="1"/>
  <c r="BB109" i="5"/>
  <c r="AT109" i="5"/>
  <c r="AT108" i="5" s="1"/>
  <c r="AT107" i="5" s="1"/>
  <c r="AL109" i="5"/>
  <c r="AL108" i="5" s="1"/>
  <c r="AL107" i="5" s="1"/>
  <c r="AD109" i="5"/>
  <c r="AD108" i="5" s="1"/>
  <c r="AD107" i="5" s="1"/>
  <c r="V109" i="5"/>
  <c r="V108" i="5" s="1"/>
  <c r="V107" i="5" s="1"/>
  <c r="AG109" i="5"/>
  <c r="AG108" i="5" s="1"/>
  <c r="AG107" i="5" s="1"/>
  <c r="AN109" i="5"/>
  <c r="AN108" i="5" s="1"/>
  <c r="AN107" i="5" s="1"/>
  <c r="BA109" i="5"/>
  <c r="BA108" i="5" s="1"/>
  <c r="BA107" i="5" s="1"/>
  <c r="AS109" i="5"/>
  <c r="AK109" i="5"/>
  <c r="AK108" i="5" s="1"/>
  <c r="AK107" i="5" s="1"/>
  <c r="AC109" i="5"/>
  <c r="AC108" i="5" s="1"/>
  <c r="AC107" i="5" s="1"/>
  <c r="U109" i="5"/>
  <c r="U108" i="5" s="1"/>
  <c r="U107" i="5" s="1"/>
  <c r="AZ109" i="5"/>
  <c r="AZ108" i="5" s="1"/>
  <c r="AZ107" i="5" s="1"/>
  <c r="AR109" i="5"/>
  <c r="AR108" i="5" s="1"/>
  <c r="AR107" i="5" s="1"/>
  <c r="AJ109" i="5"/>
  <c r="AJ108" i="5" s="1"/>
  <c r="AJ107" i="5" s="1"/>
  <c r="AB109" i="5"/>
  <c r="AB108" i="5" s="1"/>
  <c r="AB107" i="5" s="1"/>
  <c r="T109" i="5"/>
  <c r="AY109" i="5"/>
  <c r="AY108" i="5" s="1"/>
  <c r="AY107" i="5" s="1"/>
  <c r="AQ109" i="5"/>
  <c r="AQ108" i="5" s="1"/>
  <c r="AQ107" i="5" s="1"/>
  <c r="AI109" i="5"/>
  <c r="AI108" i="5" s="1"/>
  <c r="AI107" i="5" s="1"/>
  <c r="AA109" i="5"/>
  <c r="AA108" i="5" s="1"/>
  <c r="AA107" i="5" s="1"/>
  <c r="AX109" i="5"/>
  <c r="AX108" i="5" s="1"/>
  <c r="AX107" i="5" s="1"/>
  <c r="AP109" i="5"/>
  <c r="AP108" i="5" s="1"/>
  <c r="AP107" i="5" s="1"/>
  <c r="AH109" i="5"/>
  <c r="AH108" i="5" s="1"/>
  <c r="AH107" i="5" s="1"/>
  <c r="Z109" i="5"/>
  <c r="Z108" i="5" s="1"/>
  <c r="Z107" i="5" s="1"/>
  <c r="X109" i="5"/>
  <c r="X108" i="5" s="1"/>
  <c r="X107" i="5" s="1"/>
  <c r="N562" i="1"/>
  <c r="N619" i="1"/>
  <c r="BH86" i="5"/>
  <c r="N488" i="1"/>
  <c r="N499" i="1"/>
  <c r="N107" i="1"/>
  <c r="N683" i="1"/>
  <c r="BH54" i="5"/>
  <c r="N692" i="1"/>
  <c r="N617" i="1"/>
  <c r="BH37" i="5"/>
  <c r="BH83" i="5"/>
  <c r="BH97" i="5"/>
  <c r="N303" i="1"/>
  <c r="BH171" i="5"/>
  <c r="BH105" i="5"/>
  <c r="N233" i="1"/>
  <c r="N487" i="1"/>
  <c r="N226" i="1"/>
  <c r="BH115" i="5"/>
  <c r="BH136" i="5"/>
  <c r="BH162" i="5"/>
  <c r="N28" i="1"/>
  <c r="N554" i="1"/>
  <c r="BH114" i="5"/>
  <c r="N298" i="1"/>
  <c r="BH55" i="5"/>
  <c r="BH50" i="5"/>
  <c r="BH79" i="5"/>
  <c r="BH99" i="5"/>
  <c r="BH119" i="5"/>
  <c r="BH151" i="5"/>
  <c r="BH25" i="5"/>
  <c r="BH19" i="5"/>
  <c r="BH14" i="5"/>
  <c r="BH18" i="5"/>
  <c r="BH22" i="5"/>
  <c r="P588" i="1"/>
  <c r="BH38" i="7"/>
  <c r="P333" i="1"/>
  <c r="P464" i="1"/>
  <c r="P262" i="1"/>
  <c r="P332" i="1"/>
  <c r="P653" i="1"/>
  <c r="P266" i="1"/>
  <c r="AP59" i="7"/>
  <c r="V59" i="7"/>
  <c r="P204" i="1"/>
  <c r="P658" i="1"/>
  <c r="BH184" i="7"/>
  <c r="BH178" i="7"/>
  <c r="AJ43" i="7"/>
  <c r="P61" i="1"/>
  <c r="BH89" i="7"/>
  <c r="BH48" i="7"/>
  <c r="BH82" i="7"/>
  <c r="BH100" i="7"/>
  <c r="BH73" i="7"/>
  <c r="BH105" i="7"/>
  <c r="P390" i="1"/>
  <c r="P456" i="1"/>
  <c r="P718" i="1"/>
  <c r="P522" i="1"/>
  <c r="BH64" i="7"/>
  <c r="BH86" i="7"/>
  <c r="P205" i="1"/>
  <c r="P465" i="1"/>
  <c r="P716" i="1"/>
  <c r="P64" i="1"/>
  <c r="AK43" i="7"/>
  <c r="BG140" i="7"/>
  <c r="P138" i="1"/>
  <c r="P722" i="1"/>
  <c r="W43" i="7"/>
  <c r="AM43" i="7"/>
  <c r="P724" i="1"/>
  <c r="P652" i="1"/>
  <c r="BH37" i="7"/>
  <c r="BH32" i="7"/>
  <c r="BH135" i="7"/>
  <c r="P70" i="1"/>
  <c r="P459" i="1"/>
  <c r="P325" i="1"/>
  <c r="P329" i="1"/>
  <c r="P396" i="1"/>
  <c r="BH49" i="7"/>
  <c r="BH68" i="7"/>
  <c r="BH120" i="7"/>
  <c r="BH115" i="7"/>
  <c r="BH146" i="7"/>
  <c r="P203" i="1"/>
  <c r="P593" i="1"/>
  <c r="AK157" i="7"/>
  <c r="BG157" i="7" s="1"/>
  <c r="BH138" i="7"/>
  <c r="P650" i="1"/>
  <c r="P655" i="1"/>
  <c r="P659" i="1"/>
  <c r="BH90" i="7"/>
  <c r="AG43" i="7"/>
  <c r="P725" i="1"/>
  <c r="P270" i="1"/>
  <c r="P68" i="1"/>
  <c r="P521" i="1"/>
  <c r="P526" i="1"/>
  <c r="P389" i="1"/>
  <c r="P714" i="1"/>
  <c r="BH30" i="7"/>
  <c r="BG91" i="7"/>
  <c r="P531" i="1"/>
  <c r="P127" i="1"/>
  <c r="P454" i="1"/>
  <c r="P192" i="1"/>
  <c r="P63" i="1"/>
  <c r="P660" i="1"/>
  <c r="P201" i="1"/>
  <c r="P651" i="1"/>
  <c r="BH167" i="7"/>
  <c r="AM109" i="6"/>
  <c r="AE109" i="6"/>
  <c r="AE108" i="6" s="1"/>
  <c r="AE107" i="6" s="1"/>
  <c r="BB109" i="6"/>
  <c r="BB108" i="6" s="1"/>
  <c r="BB107" i="6" s="1"/>
  <c r="AT109" i="6"/>
  <c r="AT108" i="6" s="1"/>
  <c r="AL109" i="6"/>
  <c r="AL108" i="6" s="1"/>
  <c r="AD109" i="6"/>
  <c r="AD108" i="6" s="1"/>
  <c r="V109" i="6"/>
  <c r="V108" i="6" s="1"/>
  <c r="V107" i="6" s="1"/>
  <c r="AS109" i="6"/>
  <c r="AC109" i="6"/>
  <c r="AC108" i="6" s="1"/>
  <c r="BA109" i="6"/>
  <c r="BA108" i="6" s="1"/>
  <c r="BA107" i="6" s="1"/>
  <c r="AK109" i="6"/>
  <c r="AK108" i="6" s="1"/>
  <c r="AK107" i="6" s="1"/>
  <c r="U109" i="6"/>
  <c r="U108" i="6" s="1"/>
  <c r="U107" i="6" s="1"/>
  <c r="AZ109" i="6"/>
  <c r="AZ108" i="6" s="1"/>
  <c r="AR109" i="6"/>
  <c r="AR108" i="6" s="1"/>
  <c r="AJ109" i="6"/>
  <c r="AJ108" i="6" s="1"/>
  <c r="AB109" i="6"/>
  <c r="T109" i="6"/>
  <c r="AY109" i="6"/>
  <c r="AY108" i="6" s="1"/>
  <c r="AQ109" i="6"/>
  <c r="AQ108" i="6" s="1"/>
  <c r="AQ107" i="6" s="1"/>
  <c r="AI109" i="6"/>
  <c r="AI108" i="6" s="1"/>
  <c r="AI107" i="6" s="1"/>
  <c r="AA109" i="6"/>
  <c r="AA108" i="6" s="1"/>
  <c r="AX109" i="6"/>
  <c r="AP109" i="6"/>
  <c r="AP108" i="6" s="1"/>
  <c r="AH109" i="6"/>
  <c r="Z109" i="6"/>
  <c r="Z108" i="6" s="1"/>
  <c r="Z107" i="6" s="1"/>
  <c r="AN109" i="6"/>
  <c r="AN108" i="6" s="1"/>
  <c r="AN107" i="6" s="1"/>
  <c r="X109" i="6"/>
  <c r="X108" i="6" s="1"/>
  <c r="X107" i="6" s="1"/>
  <c r="AU109" i="6"/>
  <c r="AU108" i="6" s="1"/>
  <c r="W109" i="6"/>
  <c r="W108" i="6" s="1"/>
  <c r="AW109" i="6"/>
  <c r="AW108" i="6" s="1"/>
  <c r="AW107" i="6" s="1"/>
  <c r="AO109" i="6"/>
  <c r="AO108" i="6" s="1"/>
  <c r="AG109" i="6"/>
  <c r="Y109" i="6"/>
  <c r="AV109" i="6"/>
  <c r="AV108" i="6" s="1"/>
  <c r="AV107" i="6" s="1"/>
  <c r="AF109" i="6"/>
  <c r="AF108" i="6" s="1"/>
  <c r="AF107" i="6" s="1"/>
  <c r="O572" i="1"/>
  <c r="Q572" i="1" s="1"/>
  <c r="O441" i="1"/>
  <c r="Q441" i="1" s="1"/>
  <c r="O568" i="1"/>
  <c r="Q568" i="1" s="1"/>
  <c r="BH57" i="6"/>
  <c r="AU11" i="6"/>
  <c r="AE11" i="6"/>
  <c r="W11" i="6"/>
  <c r="BB11" i="6"/>
  <c r="AT11" i="6"/>
  <c r="AL11" i="6"/>
  <c r="AD11" i="6"/>
  <c r="V11" i="6"/>
  <c r="AS11" i="6"/>
  <c r="BA11" i="6"/>
  <c r="AK11" i="6"/>
  <c r="AC11" i="6"/>
  <c r="U11" i="6"/>
  <c r="AZ11" i="6"/>
  <c r="AR11" i="6"/>
  <c r="AJ11" i="6"/>
  <c r="AB11" i="6"/>
  <c r="T11" i="6"/>
  <c r="AY11" i="6"/>
  <c r="AQ11" i="6"/>
  <c r="AI11" i="6"/>
  <c r="AA11" i="6"/>
  <c r="AX11" i="6"/>
  <c r="AP11" i="6"/>
  <c r="AH11" i="6"/>
  <c r="Z11" i="6"/>
  <c r="AN11" i="6"/>
  <c r="AF11" i="6"/>
  <c r="AM11" i="6"/>
  <c r="AW11" i="6"/>
  <c r="AO11" i="6"/>
  <c r="AG11" i="6"/>
  <c r="Y11" i="6"/>
  <c r="AV11" i="6"/>
  <c r="X11" i="6"/>
  <c r="O639" i="1"/>
  <c r="Q639" i="1" s="1"/>
  <c r="O48" i="1"/>
  <c r="Q48" i="1" s="1"/>
  <c r="O314" i="1"/>
  <c r="Q314" i="1" s="1"/>
  <c r="O182" i="1"/>
  <c r="Q182" i="1" s="1"/>
  <c r="O381" i="1"/>
  <c r="Q381" i="1" s="1"/>
  <c r="BH49" i="6"/>
  <c r="BH187" i="6"/>
  <c r="BH155" i="6"/>
  <c r="O247" i="1"/>
  <c r="Q247" i="1" s="1"/>
  <c r="O569" i="1"/>
  <c r="Q569" i="1" s="1"/>
  <c r="O110" i="1"/>
  <c r="Q110" i="1" s="1"/>
  <c r="O443" i="1"/>
  <c r="Q443" i="1" s="1"/>
  <c r="AY44" i="6"/>
  <c r="AY43" i="6" s="1"/>
  <c r="AQ44" i="6"/>
  <c r="AI44" i="6"/>
  <c r="AI43" i="6" s="1"/>
  <c r="AA44" i="6"/>
  <c r="AA43" i="6" s="1"/>
  <c r="AX44" i="6"/>
  <c r="AX43" i="6" s="1"/>
  <c r="AP44" i="6"/>
  <c r="AP43" i="6" s="1"/>
  <c r="AH44" i="6"/>
  <c r="AH43" i="6" s="1"/>
  <c r="Z44" i="6"/>
  <c r="Z43" i="6" s="1"/>
  <c r="AG44" i="6"/>
  <c r="AG43" i="6" s="1"/>
  <c r="AW44" i="6"/>
  <c r="AO44" i="6"/>
  <c r="AO43" i="6" s="1"/>
  <c r="Y44" i="6"/>
  <c r="AV44" i="6"/>
  <c r="AV43" i="6" s="1"/>
  <c r="AN44" i="6"/>
  <c r="AN43" i="6" s="1"/>
  <c r="AF44" i="6"/>
  <c r="AF43" i="6" s="1"/>
  <c r="X44" i="6"/>
  <c r="AU44" i="6"/>
  <c r="AM44" i="6"/>
  <c r="AM43" i="6" s="1"/>
  <c r="AE44" i="6"/>
  <c r="AE43" i="6" s="1"/>
  <c r="W44" i="6"/>
  <c r="W43" i="6" s="1"/>
  <c r="BB44" i="6"/>
  <c r="BB43" i="6" s="1"/>
  <c r="AT44" i="6"/>
  <c r="AT43" i="6" s="1"/>
  <c r="AL44" i="6"/>
  <c r="AD44" i="6"/>
  <c r="AD43" i="6" s="1"/>
  <c r="V44" i="6"/>
  <c r="V43" i="6" s="1"/>
  <c r="AZ44" i="6"/>
  <c r="AZ43" i="6" s="1"/>
  <c r="AJ44" i="6"/>
  <c r="AJ43" i="6" s="1"/>
  <c r="T44" i="6"/>
  <c r="BA44" i="6"/>
  <c r="BA43" i="6" s="1"/>
  <c r="AS44" i="6"/>
  <c r="AS43" i="6" s="1"/>
  <c r="AK44" i="6"/>
  <c r="AC44" i="6"/>
  <c r="U44" i="6"/>
  <c r="U43" i="6" s="1"/>
  <c r="AR44" i="6"/>
  <c r="AR43" i="6" s="1"/>
  <c r="AB44" i="6"/>
  <c r="AB43" i="6" s="1"/>
  <c r="O378" i="1"/>
  <c r="Q378" i="1" s="1"/>
  <c r="O316" i="1"/>
  <c r="Q316" i="1" s="1"/>
  <c r="O575" i="1"/>
  <c r="Q575" i="1" s="1"/>
  <c r="O571" i="1"/>
  <c r="Q571" i="1" s="1"/>
  <c r="O438" i="1"/>
  <c r="Q438" i="1" s="1"/>
  <c r="O44" i="1"/>
  <c r="O111" i="1"/>
  <c r="Q111" i="1" s="1"/>
  <c r="O377" i="1"/>
  <c r="Q377" i="1" s="1"/>
  <c r="O440" i="1"/>
  <c r="Q440" i="1" s="1"/>
  <c r="O312" i="1"/>
  <c r="Q312" i="1" s="1"/>
  <c r="BH30" i="6"/>
  <c r="BH52" i="6"/>
  <c r="BH88" i="6"/>
  <c r="BH101" i="6"/>
  <c r="W27" i="6"/>
  <c r="BG27" i="6" s="1"/>
  <c r="AG173" i="6"/>
  <c r="BG173" i="6" s="1"/>
  <c r="O308" i="1"/>
  <c r="Q308" i="1" s="1"/>
  <c r="O241" i="1"/>
  <c r="Q241" i="1" s="1"/>
  <c r="O512" i="1"/>
  <c r="Q512" i="1" s="1"/>
  <c r="O309" i="1"/>
  <c r="Q309" i="1" s="1"/>
  <c r="BH38" i="6"/>
  <c r="O509" i="1"/>
  <c r="Q509" i="1" s="1"/>
  <c r="O184" i="1"/>
  <c r="Q184" i="1" s="1"/>
  <c r="O243" i="1"/>
  <c r="Q243" i="1" s="1"/>
  <c r="O448" i="1"/>
  <c r="Q448" i="1" s="1"/>
  <c r="O57" i="1"/>
  <c r="Q57" i="1" s="1"/>
  <c r="O442" i="1"/>
  <c r="Q442" i="1" s="1"/>
  <c r="O380" i="1"/>
  <c r="Q380" i="1" s="1"/>
  <c r="O246" i="1"/>
  <c r="Q246" i="1" s="1"/>
  <c r="O636" i="1"/>
  <c r="Q636" i="1" s="1"/>
  <c r="O251" i="1"/>
  <c r="Q251" i="1" s="1"/>
  <c r="O250" i="1"/>
  <c r="Q250" i="1" s="1"/>
  <c r="BH135" i="6"/>
  <c r="O505" i="1"/>
  <c r="Q505" i="1" s="1"/>
  <c r="O634" i="1"/>
  <c r="Q634" i="1" s="1"/>
  <c r="O310" i="1"/>
  <c r="Q310" i="1" s="1"/>
  <c r="O503" i="1"/>
  <c r="Q503" i="1" s="1"/>
  <c r="O306" i="1"/>
  <c r="Q306" i="1" s="1"/>
  <c r="O54" i="1"/>
  <c r="Q54" i="1" s="1"/>
  <c r="BH89" i="6"/>
  <c r="O513" i="1"/>
  <c r="Q513" i="1" s="1"/>
  <c r="O507" i="1"/>
  <c r="Q507" i="1" s="1"/>
  <c r="O638" i="1"/>
  <c r="Q638" i="1" s="1"/>
  <c r="AX108" i="6"/>
  <c r="AX107" i="6" s="1"/>
  <c r="AB108" i="6"/>
  <c r="AB107" i="6" s="1"/>
  <c r="AH108" i="6"/>
  <c r="BH170" i="6"/>
  <c r="BD73" i="6"/>
  <c r="BH97" i="6"/>
  <c r="BH132" i="6"/>
  <c r="BH168" i="6"/>
  <c r="O637" i="1"/>
  <c r="Q637" i="1" s="1"/>
  <c r="O248" i="1"/>
  <c r="Q248" i="1" s="1"/>
  <c r="BH16" i="6"/>
  <c r="O384" i="1"/>
  <c r="Q384" i="1" s="1"/>
  <c r="O249" i="1"/>
  <c r="Q249" i="1" s="1"/>
  <c r="O50" i="1"/>
  <c r="Q50" i="1" s="1"/>
  <c r="O186" i="1"/>
  <c r="Q186" i="1" s="1"/>
  <c r="BH161" i="6"/>
  <c r="O178" i="1"/>
  <c r="Q178" i="1" s="1"/>
  <c r="AT92" i="6"/>
  <c r="AT91" i="6" s="1"/>
  <c r="O245" i="1"/>
  <c r="Q245" i="1" s="1"/>
  <c r="AN92" i="6"/>
  <c r="AN91" i="6" s="1"/>
  <c r="BH153" i="6"/>
  <c r="O121" i="1"/>
  <c r="Q121" i="1" s="1"/>
  <c r="O319" i="1"/>
  <c r="Q319" i="1" s="1"/>
  <c r="BH98" i="6"/>
  <c r="O114" i="1"/>
  <c r="Q114" i="1" s="1"/>
  <c r="AB92" i="6"/>
  <c r="AB91" i="6" s="1"/>
  <c r="O643" i="1"/>
  <c r="Q643" i="1" s="1"/>
  <c r="O254" i="1"/>
  <c r="Q254" i="1" s="1"/>
  <c r="U92" i="6"/>
  <c r="U91" i="6" s="1"/>
  <c r="AF108" i="4"/>
  <c r="BH34" i="4"/>
  <c r="AH108" i="4"/>
  <c r="AH107" i="4" s="1"/>
  <c r="M280" i="1"/>
  <c r="Q280" i="1" s="1"/>
  <c r="M412" i="1"/>
  <c r="Q412" i="1" s="1"/>
  <c r="T108" i="4"/>
  <c r="T107" i="4" s="1"/>
  <c r="M610" i="1"/>
  <c r="Q610" i="1" s="1"/>
  <c r="BH80" i="4"/>
  <c r="M347" i="1"/>
  <c r="Q347" i="1" s="1"/>
  <c r="M78" i="1"/>
  <c r="Q78" i="1" s="1"/>
  <c r="Y44" i="4"/>
  <c r="Y43" i="4" s="1"/>
  <c r="M348" i="1"/>
  <c r="Q348" i="1" s="1"/>
  <c r="AG44" i="4"/>
  <c r="AG43" i="4" s="1"/>
  <c r="AG42" i="4" s="1"/>
  <c r="AW108" i="4"/>
  <c r="AW107" i="4" s="1"/>
  <c r="AD108" i="4"/>
  <c r="AD107" i="4" s="1"/>
  <c r="M677" i="1"/>
  <c r="Q677" i="1" s="1"/>
  <c r="M414" i="1"/>
  <c r="Q414" i="1" s="1"/>
  <c r="M215" i="1"/>
  <c r="Q215" i="1" s="1"/>
  <c r="AT108" i="4"/>
  <c r="BH185" i="4"/>
  <c r="M151" i="1"/>
  <c r="Q151" i="1" s="1"/>
  <c r="M604" i="1"/>
  <c r="Q604" i="1" s="1"/>
  <c r="BH132" i="4"/>
  <c r="M157" i="1"/>
  <c r="Q157" i="1" s="1"/>
  <c r="BH169" i="4"/>
  <c r="AO42" i="4"/>
  <c r="M670" i="1"/>
  <c r="Q670" i="1" s="1"/>
  <c r="M345" i="1"/>
  <c r="Q345" i="1" s="1"/>
  <c r="M217" i="1"/>
  <c r="Q217" i="1" s="1"/>
  <c r="W107" i="4"/>
  <c r="M543" i="1"/>
  <c r="Q543" i="1" s="1"/>
  <c r="M606" i="1"/>
  <c r="Q606" i="1" s="1"/>
  <c r="M479" i="1"/>
  <c r="Q479" i="1" s="1"/>
  <c r="BH128" i="4"/>
  <c r="M79" i="1"/>
  <c r="Q79" i="1" s="1"/>
  <c r="M341" i="1"/>
  <c r="Q341" i="1" s="1"/>
  <c r="AC10" i="4"/>
  <c r="AT10" i="4"/>
  <c r="AP10" i="4"/>
  <c r="AI10" i="4"/>
  <c r="AU10" i="4"/>
  <c r="AF10" i="4"/>
  <c r="U10" i="4"/>
  <c r="AG10" i="4"/>
  <c r="AO10" i="4"/>
  <c r="AK10" i="4"/>
  <c r="M287" i="1"/>
  <c r="Q287" i="1" s="1"/>
  <c r="AT44" i="4"/>
  <c r="AT43" i="4" s="1"/>
  <c r="AT42" i="4" s="1"/>
  <c r="T44" i="4"/>
  <c r="M276" i="1"/>
  <c r="Q276" i="1" s="1"/>
  <c r="M607" i="1"/>
  <c r="Q607" i="1" s="1"/>
  <c r="M480" i="1"/>
  <c r="Q480" i="1" s="1"/>
  <c r="M87" i="1"/>
  <c r="Q87" i="1" s="1"/>
  <c r="M218" i="1"/>
  <c r="Q218" i="1" s="1"/>
  <c r="M410" i="1"/>
  <c r="Q410" i="1" s="1"/>
  <c r="M284" i="1"/>
  <c r="Q284" i="1" s="1"/>
  <c r="M350" i="1"/>
  <c r="Q350" i="1" s="1"/>
  <c r="M86" i="1"/>
  <c r="Q86" i="1" s="1"/>
  <c r="M349" i="1"/>
  <c r="Q349" i="1" s="1"/>
  <c r="M91" i="1"/>
  <c r="Q91" i="1" s="1"/>
  <c r="AW44" i="4"/>
  <c r="AW43" i="4" s="1"/>
  <c r="AW42" i="4" s="1"/>
  <c r="AT107" i="4"/>
  <c r="M542" i="1"/>
  <c r="Q542" i="1" s="1"/>
  <c r="M155" i="1"/>
  <c r="Q155" i="1" s="1"/>
  <c r="M274" i="1"/>
  <c r="Q274" i="1" s="1"/>
  <c r="M147" i="1"/>
  <c r="Q147" i="1" s="1"/>
  <c r="M544" i="1"/>
  <c r="M473" i="1"/>
  <c r="Q473" i="1" s="1"/>
  <c r="M89" i="1"/>
  <c r="Q89" i="1" s="1"/>
  <c r="M418" i="1"/>
  <c r="Q418" i="1" s="1"/>
  <c r="M211" i="1"/>
  <c r="Q211" i="1" s="1"/>
  <c r="M541" i="1"/>
  <c r="Q541" i="1" s="1"/>
  <c r="M85" i="1"/>
  <c r="Q85" i="1" s="1"/>
  <c r="AU108" i="4"/>
  <c r="AU107" i="4" s="1"/>
  <c r="AK108" i="4"/>
  <c r="AK107" i="4" s="1"/>
  <c r="BH121" i="4"/>
  <c r="M153" i="1"/>
  <c r="Q153" i="1" s="1"/>
  <c r="AF107" i="4"/>
  <c r="M154" i="1"/>
  <c r="Q154" i="1" s="1"/>
  <c r="BH30" i="4"/>
  <c r="AG108" i="6"/>
  <c r="AM108" i="6"/>
  <c r="AS108" i="6"/>
  <c r="AS107" i="6" s="1"/>
  <c r="Y108" i="6"/>
  <c r="T108" i="6"/>
  <c r="T107" i="6" s="1"/>
  <c r="O702" i="1"/>
  <c r="Q702" i="1" s="1"/>
  <c r="AC43" i="6"/>
  <c r="AQ43" i="6"/>
  <c r="O704" i="1"/>
  <c r="Q704" i="1" s="1"/>
  <c r="O179" i="1"/>
  <c r="Q179" i="1" s="1"/>
  <c r="AR43" i="5"/>
  <c r="N95" i="1"/>
  <c r="BH25" i="7"/>
  <c r="BH106" i="7"/>
  <c r="P400" i="1"/>
  <c r="BH123" i="7"/>
  <c r="P466" i="1"/>
  <c r="P257" i="1"/>
  <c r="U59" i="7"/>
  <c r="AV59" i="7"/>
  <c r="AY59" i="7"/>
  <c r="AI59" i="7"/>
  <c r="AG59" i="7"/>
  <c r="AF59" i="7"/>
  <c r="AR59" i="7"/>
  <c r="AE59" i="7"/>
  <c r="AS59" i="7"/>
  <c r="AY43" i="7"/>
  <c r="AZ43" i="7"/>
  <c r="BA43" i="7"/>
  <c r="X43" i="7"/>
  <c r="AE43" i="7"/>
  <c r="AD43" i="7"/>
  <c r="BH187" i="7"/>
  <c r="P726" i="1"/>
  <c r="P67" i="1"/>
  <c r="P594" i="1"/>
  <c r="BH153" i="7"/>
  <c r="AT59" i="7"/>
  <c r="P66" i="1"/>
  <c r="BH132" i="7"/>
  <c r="P524" i="1"/>
  <c r="P649" i="1"/>
  <c r="BH65" i="7"/>
  <c r="P261" i="1"/>
  <c r="BB76" i="7"/>
  <c r="BB75" i="7" s="1"/>
  <c r="BA76" i="7"/>
  <c r="BA75" i="7" s="1"/>
  <c r="AZ76" i="7"/>
  <c r="AZ75" i="7" s="1"/>
  <c r="AY76" i="7"/>
  <c r="AY75" i="7" s="1"/>
  <c r="Z76" i="7"/>
  <c r="Z75" i="7" s="1"/>
  <c r="AH76" i="7"/>
  <c r="AH75" i="7" s="1"/>
  <c r="AP76" i="7"/>
  <c r="AP75" i="7" s="1"/>
  <c r="AX76" i="7"/>
  <c r="AX75" i="7" s="1"/>
  <c r="U76" i="7"/>
  <c r="U75" i="7" s="1"/>
  <c r="AC76" i="7"/>
  <c r="AC75" i="7" s="1"/>
  <c r="AK76" i="7"/>
  <c r="AK75" i="7" s="1"/>
  <c r="AS76" i="7"/>
  <c r="AS75" i="7" s="1"/>
  <c r="V76" i="7"/>
  <c r="V75" i="7" s="1"/>
  <c r="AD76" i="7"/>
  <c r="AD75" i="7" s="1"/>
  <c r="AL76" i="7"/>
  <c r="AL75" i="7" s="1"/>
  <c r="AT76" i="7"/>
  <c r="AT75" i="7" s="1"/>
  <c r="X76" i="7"/>
  <c r="X75" i="7" s="1"/>
  <c r="AF76" i="7"/>
  <c r="AF75" i="7" s="1"/>
  <c r="AN76" i="7"/>
  <c r="AN75" i="7" s="1"/>
  <c r="AV76" i="7"/>
  <c r="AV75" i="7" s="1"/>
  <c r="Y76" i="7"/>
  <c r="Y75" i="7" s="1"/>
  <c r="AO76" i="7"/>
  <c r="AO75" i="7" s="1"/>
  <c r="AA76" i="7"/>
  <c r="AA75" i="7" s="1"/>
  <c r="AQ76" i="7"/>
  <c r="AQ75" i="7" s="1"/>
  <c r="AB76" i="7"/>
  <c r="AB75" i="7" s="1"/>
  <c r="AR76" i="7"/>
  <c r="AR75" i="7" s="1"/>
  <c r="AE76" i="7"/>
  <c r="AE75" i="7" s="1"/>
  <c r="AU76" i="7"/>
  <c r="AU75" i="7" s="1"/>
  <c r="AG76" i="7"/>
  <c r="AG75" i="7" s="1"/>
  <c r="AW76" i="7"/>
  <c r="AW75" i="7" s="1"/>
  <c r="AI76" i="7"/>
  <c r="AI75" i="7" s="1"/>
  <c r="T76" i="7"/>
  <c r="AJ76" i="7"/>
  <c r="AJ75" i="7" s="1"/>
  <c r="W76" i="7"/>
  <c r="AM76" i="7"/>
  <c r="AM75" i="7" s="1"/>
  <c r="P267" i="1"/>
  <c r="BH71" i="7"/>
  <c r="BH117" i="7"/>
  <c r="P460" i="1"/>
  <c r="P71" i="1"/>
  <c r="P328" i="1"/>
  <c r="BH50" i="7"/>
  <c r="P197" i="1"/>
  <c r="BH97" i="7"/>
  <c r="P391" i="1"/>
  <c r="P202" i="1"/>
  <c r="BH55" i="7"/>
  <c r="BH103" i="7"/>
  <c r="P397" i="1"/>
  <c r="P265" i="1"/>
  <c r="P528" i="1"/>
  <c r="P525" i="1"/>
  <c r="P133" i="1"/>
  <c r="P719" i="1"/>
  <c r="P393" i="1"/>
  <c r="P648" i="1"/>
  <c r="BH47" i="7"/>
  <c r="P134" i="1"/>
  <c r="BH51" i="7"/>
  <c r="P520" i="1"/>
  <c r="BH128" i="7"/>
  <c r="BH144" i="7"/>
  <c r="P585" i="1"/>
  <c r="P193" i="1"/>
  <c r="P324" i="1"/>
  <c r="BH98" i="7"/>
  <c r="P392" i="1"/>
  <c r="BH148" i="7"/>
  <c r="P589" i="1"/>
  <c r="P259" i="1"/>
  <c r="BH137" i="7"/>
  <c r="P529" i="1"/>
  <c r="P129" i="1"/>
  <c r="P69" i="1"/>
  <c r="BH166" i="7"/>
  <c r="P721" i="1"/>
  <c r="P595" i="1"/>
  <c r="P326" i="1"/>
  <c r="O707" i="1"/>
  <c r="Q707" i="1" s="1"/>
  <c r="O709" i="1"/>
  <c r="Q709" i="1" s="1"/>
  <c r="AK156" i="6"/>
  <c r="E12" i="10" s="1"/>
  <c r="BH20" i="6"/>
  <c r="O53" i="1"/>
  <c r="Q53" i="1" s="1"/>
  <c r="BH14" i="6"/>
  <c r="O47" i="1"/>
  <c r="Q47" i="1" s="1"/>
  <c r="BH134" i="6"/>
  <c r="O510" i="1"/>
  <c r="Q510" i="1" s="1"/>
  <c r="BH148" i="6"/>
  <c r="O573" i="1"/>
  <c r="Q573" i="1" s="1"/>
  <c r="AR60" i="6"/>
  <c r="AR59" i="6" s="1"/>
  <c r="BH122" i="6"/>
  <c r="AU43" i="6"/>
  <c r="BH18" i="6"/>
  <c r="O51" i="1"/>
  <c r="Q51" i="1" s="1"/>
  <c r="BH86" i="6"/>
  <c r="O315" i="1"/>
  <c r="Q315" i="1" s="1"/>
  <c r="BH119" i="6"/>
  <c r="O446" i="1"/>
  <c r="Q446" i="1" s="1"/>
  <c r="O579" i="1"/>
  <c r="Q579" i="1" s="1"/>
  <c r="O56" i="1"/>
  <c r="Q56" i="1" s="1"/>
  <c r="BH58" i="6"/>
  <c r="O189" i="1"/>
  <c r="Q189" i="1" s="1"/>
  <c r="O633" i="1"/>
  <c r="Q633" i="1" s="1"/>
  <c r="O382" i="1"/>
  <c r="Q382" i="1" s="1"/>
  <c r="BH19" i="6"/>
  <c r="O52" i="1"/>
  <c r="Q52" i="1" s="1"/>
  <c r="AW43" i="6"/>
  <c r="AL43" i="6"/>
  <c r="BH123" i="6"/>
  <c r="O632" i="1"/>
  <c r="Q632" i="1" s="1"/>
  <c r="O645" i="1"/>
  <c r="Q645" i="1" s="1"/>
  <c r="X43" i="6"/>
  <c r="BB60" i="6"/>
  <c r="BB59" i="6" s="1"/>
  <c r="BA60" i="6"/>
  <c r="BA59" i="6" s="1"/>
  <c r="AY60" i="6"/>
  <c r="AY59" i="6" s="1"/>
  <c r="AZ60" i="6"/>
  <c r="AZ59" i="6" s="1"/>
  <c r="AS60" i="6"/>
  <c r="AS59" i="6" s="1"/>
  <c r="AK60" i="6"/>
  <c r="AK59" i="6" s="1"/>
  <c r="AC60" i="6"/>
  <c r="AC59" i="6" s="1"/>
  <c r="U60" i="6"/>
  <c r="U59" i="6" s="1"/>
  <c r="AW60" i="6"/>
  <c r="AW59" i="6" s="1"/>
  <c r="AO60" i="6"/>
  <c r="AO59" i="6" s="1"/>
  <c r="AG60" i="6"/>
  <c r="AG59" i="6" s="1"/>
  <c r="Y60" i="6"/>
  <c r="Y59" i="6" s="1"/>
  <c r="AU60" i="6"/>
  <c r="AU59" i="6" s="1"/>
  <c r="AM60" i="6"/>
  <c r="AM59" i="6" s="1"/>
  <c r="AE60" i="6"/>
  <c r="AE59" i="6" s="1"/>
  <c r="W60" i="6"/>
  <c r="W59" i="6" s="1"/>
  <c r="AP60" i="6"/>
  <c r="AP59" i="6" s="1"/>
  <c r="AB60" i="6"/>
  <c r="AB59" i="6" s="1"/>
  <c r="AN60" i="6"/>
  <c r="AN59" i="6" s="1"/>
  <c r="AA60" i="6"/>
  <c r="AA59" i="6" s="1"/>
  <c r="AX60" i="6"/>
  <c r="AX59" i="6" s="1"/>
  <c r="AJ60" i="6"/>
  <c r="AJ59" i="6" s="1"/>
  <c r="X60" i="6"/>
  <c r="X59" i="6" s="1"/>
  <c r="AV60" i="6"/>
  <c r="AV59" i="6" s="1"/>
  <c r="AI60" i="6"/>
  <c r="AI59" i="6" s="1"/>
  <c r="V60" i="6"/>
  <c r="V59" i="6" s="1"/>
  <c r="AH60" i="6"/>
  <c r="AH59" i="6" s="1"/>
  <c r="AF60" i="6"/>
  <c r="AF59" i="6" s="1"/>
  <c r="AD60" i="6"/>
  <c r="AD59" i="6" s="1"/>
  <c r="AT60" i="6"/>
  <c r="AT59" i="6" s="1"/>
  <c r="T60" i="6"/>
  <c r="AQ60" i="6"/>
  <c r="AQ59" i="6" s="1"/>
  <c r="O55" i="1"/>
  <c r="Q55" i="1" s="1"/>
  <c r="O502" i="1"/>
  <c r="Q502" i="1" s="1"/>
  <c r="Z60" i="6"/>
  <c r="Z59" i="6" s="1"/>
  <c r="BH105" i="6"/>
  <c r="BH166" i="6"/>
  <c r="O640" i="1"/>
  <c r="Q640" i="1" s="1"/>
  <c r="AL60" i="6"/>
  <c r="AL59" i="6" s="1"/>
  <c r="O506" i="1"/>
  <c r="Q506" i="1" s="1"/>
  <c r="AV92" i="6"/>
  <c r="AV91" i="6" s="1"/>
  <c r="V92" i="6"/>
  <c r="V91" i="6" s="1"/>
  <c r="BH120" i="6"/>
  <c r="O447" i="1"/>
  <c r="Q447" i="1" s="1"/>
  <c r="AS92" i="6"/>
  <c r="AS91" i="6" s="1"/>
  <c r="BH118" i="6"/>
  <c r="O445" i="1"/>
  <c r="Q445" i="1" s="1"/>
  <c r="BB92" i="6"/>
  <c r="BB91" i="6" s="1"/>
  <c r="AZ92" i="6"/>
  <c r="AZ91" i="6" s="1"/>
  <c r="AY92" i="6"/>
  <c r="AY91" i="6" s="1"/>
  <c r="BA92" i="6"/>
  <c r="BA91" i="6" s="1"/>
  <c r="AA92" i="6"/>
  <c r="AA91" i="6" s="1"/>
  <c r="AI92" i="6"/>
  <c r="AI91" i="6" s="1"/>
  <c r="AQ92" i="6"/>
  <c r="AQ91" i="6" s="1"/>
  <c r="T92" i="6"/>
  <c r="W92" i="6"/>
  <c r="W91" i="6" s="1"/>
  <c r="AE92" i="6"/>
  <c r="AE91" i="6" s="1"/>
  <c r="AM92" i="6"/>
  <c r="AM91" i="6" s="1"/>
  <c r="AU92" i="6"/>
  <c r="AU91" i="6" s="1"/>
  <c r="Y92" i="6"/>
  <c r="Y91" i="6" s="1"/>
  <c r="AG92" i="6"/>
  <c r="AG91" i="6" s="1"/>
  <c r="AO92" i="6"/>
  <c r="AO91" i="6" s="1"/>
  <c r="AW92" i="6"/>
  <c r="AW91" i="6" s="1"/>
  <c r="X92" i="6"/>
  <c r="X91" i="6" s="1"/>
  <c r="AK92" i="6"/>
  <c r="AK91" i="6" s="1"/>
  <c r="AX92" i="6"/>
  <c r="AX91" i="6" s="1"/>
  <c r="Z92" i="6"/>
  <c r="Z91" i="6" s="1"/>
  <c r="AL92" i="6"/>
  <c r="AL91" i="6" s="1"/>
  <c r="AC92" i="6"/>
  <c r="AC91" i="6" s="1"/>
  <c r="AP92" i="6"/>
  <c r="AP91" i="6" s="1"/>
  <c r="AD92" i="6"/>
  <c r="AD91" i="6" s="1"/>
  <c r="AR92" i="6"/>
  <c r="AR91" i="6" s="1"/>
  <c r="BH117" i="6"/>
  <c r="O444" i="1"/>
  <c r="Q444" i="1" s="1"/>
  <c r="AH92" i="6"/>
  <c r="AH91" i="6" s="1"/>
  <c r="O46" i="1"/>
  <c r="Q46" i="1" s="1"/>
  <c r="O437" i="1"/>
  <c r="Q437" i="1" s="1"/>
  <c r="BH151" i="6"/>
  <c r="O576" i="1"/>
  <c r="Q576" i="1" s="1"/>
  <c r="AF92" i="6"/>
  <c r="AF91" i="6" s="1"/>
  <c r="O699" i="1"/>
  <c r="Q699" i="1" s="1"/>
  <c r="O708" i="1"/>
  <c r="Q708" i="1" s="1"/>
  <c r="O700" i="1"/>
  <c r="Q700" i="1" s="1"/>
  <c r="P715" i="1"/>
  <c r="O305" i="1"/>
  <c r="O436" i="1"/>
  <c r="O501" i="1"/>
  <c r="O641" i="1"/>
  <c r="Q641" i="1" s="1"/>
  <c r="P60" i="1"/>
  <c r="M613" i="1"/>
  <c r="Q613" i="1" s="1"/>
  <c r="O705" i="1"/>
  <c r="Q705" i="1" s="1"/>
  <c r="O697" i="1"/>
  <c r="Q697" i="1" s="1"/>
  <c r="O307" i="1"/>
  <c r="Q307" i="1" s="1"/>
  <c r="M603" i="1"/>
  <c r="Q603" i="1" s="1"/>
  <c r="O115" i="1"/>
  <c r="Q115" i="1" s="1"/>
  <c r="O252" i="1"/>
  <c r="Q252" i="1" s="1"/>
  <c r="P517" i="1"/>
  <c r="O371" i="1"/>
  <c r="Q371" i="1" s="1"/>
  <c r="O242" i="1"/>
  <c r="Q242" i="1" s="1"/>
  <c r="O567" i="1"/>
  <c r="Q567" i="1" s="1"/>
  <c r="N355" i="1"/>
  <c r="N564" i="1"/>
  <c r="N230" i="1"/>
  <c r="N301" i="1"/>
  <c r="BH182" i="5"/>
  <c r="BH106" i="5"/>
  <c r="AK157" i="5"/>
  <c r="BG157" i="5" s="1"/>
  <c r="N561" i="1"/>
  <c r="N486" i="1"/>
  <c r="BH34" i="5"/>
  <c r="BH67" i="5"/>
  <c r="BH81" i="5"/>
  <c r="BH102" i="5"/>
  <c r="BH117" i="5"/>
  <c r="BH154" i="5"/>
  <c r="BH165" i="5"/>
  <c r="BH160" i="5"/>
  <c r="N552" i="1"/>
  <c r="N104" i="1"/>
  <c r="BH24" i="5"/>
  <c r="BH104" i="5"/>
  <c r="N625" i="1"/>
  <c r="N495" i="1"/>
  <c r="N557" i="1"/>
  <c r="BH33" i="5"/>
  <c r="BH72" i="5"/>
  <c r="N96" i="1"/>
  <c r="N429" i="1"/>
  <c r="N365" i="1"/>
  <c r="N694" i="1"/>
  <c r="N227" i="1"/>
  <c r="N356" i="1"/>
  <c r="N106" i="1"/>
  <c r="N627" i="1"/>
  <c r="N295" i="1"/>
  <c r="T108" i="5"/>
  <c r="T107" i="5" s="1"/>
  <c r="AW59" i="5"/>
  <c r="N171" i="1"/>
  <c r="BH123" i="5"/>
  <c r="BH166" i="5"/>
  <c r="N497" i="1"/>
  <c r="N237" i="1"/>
  <c r="N172" i="1"/>
  <c r="N431" i="1"/>
  <c r="N493" i="1"/>
  <c r="N492" i="1"/>
  <c r="N494" i="1"/>
  <c r="N167" i="1"/>
  <c r="N628" i="1"/>
  <c r="AB173" i="5"/>
  <c r="BG173" i="5" s="1"/>
  <c r="AY59" i="5"/>
  <c r="BB59" i="5"/>
  <c r="X59" i="5"/>
  <c r="AB59" i="5"/>
  <c r="AS59" i="5"/>
  <c r="AD59" i="5"/>
  <c r="W26" i="5"/>
  <c r="N34" i="1"/>
  <c r="BH17" i="5"/>
  <c r="N168" i="1"/>
  <c r="BH53" i="5"/>
  <c r="AJ43" i="5"/>
  <c r="BB108" i="5"/>
  <c r="BB107" i="5" s="1"/>
  <c r="AS108" i="5"/>
  <c r="AS107" i="5" s="1"/>
  <c r="N98" i="1"/>
  <c r="BH16" i="5"/>
  <c r="N33" i="1"/>
  <c r="N94" i="1"/>
  <c r="N363" i="1"/>
  <c r="BH101" i="5"/>
  <c r="BH96" i="5"/>
  <c r="N358" i="1"/>
  <c r="BH89" i="5"/>
  <c r="X43" i="5"/>
  <c r="Y43" i="5"/>
  <c r="N693" i="1"/>
  <c r="N38" i="1"/>
  <c r="BH21" i="5"/>
  <c r="BH20" i="5"/>
  <c r="N37" i="1"/>
  <c r="BH71" i="5"/>
  <c r="N235" i="1"/>
  <c r="BH181" i="5"/>
  <c r="N688" i="1"/>
  <c r="BA43" i="5"/>
  <c r="AY43" i="5"/>
  <c r="BB43" i="5"/>
  <c r="AM108" i="5"/>
  <c r="AM107" i="5" s="1"/>
  <c r="AD10" i="5"/>
  <c r="AD43" i="5"/>
  <c r="AS43" i="5"/>
  <c r="N102" i="1"/>
  <c r="BH36" i="5"/>
  <c r="BH49" i="5"/>
  <c r="N164" i="1"/>
  <c r="N559" i="1"/>
  <c r="BH150" i="5"/>
  <c r="AE10" i="5"/>
  <c r="AW10" i="5"/>
  <c r="BB10" i="5"/>
  <c r="N30" i="1"/>
  <c r="N166" i="1"/>
  <c r="N558" i="1"/>
  <c r="N489" i="1"/>
  <c r="N626" i="1"/>
  <c r="N556" i="1"/>
  <c r="N229" i="1"/>
  <c r="N292" i="1"/>
  <c r="BH177" i="5"/>
  <c r="N684" i="1"/>
  <c r="N362" i="1"/>
  <c r="N357" i="1"/>
  <c r="N681" i="1"/>
  <c r="N293" i="1"/>
  <c r="N690" i="1"/>
  <c r="N163" i="1"/>
  <c r="BH35" i="5"/>
  <c r="BH31" i="5"/>
  <c r="BH70" i="5"/>
  <c r="BH131" i="5"/>
  <c r="BH164" i="5"/>
  <c r="BH180" i="5"/>
  <c r="N551" i="1"/>
  <c r="G6" i="10"/>
  <c r="BH130" i="5"/>
  <c r="N297" i="1"/>
  <c r="BH68" i="5"/>
  <c r="BH98" i="5"/>
  <c r="BH112" i="5"/>
  <c r="N42" i="1"/>
  <c r="M275" i="1"/>
  <c r="Q275" i="1" s="1"/>
  <c r="W27" i="4"/>
  <c r="BG27" i="4" s="1"/>
  <c r="AK157" i="4"/>
  <c r="BG157" i="4" s="1"/>
  <c r="AB173" i="4"/>
  <c r="BG173" i="4" s="1"/>
  <c r="Y108" i="4"/>
  <c r="Y107" i="4" s="1"/>
  <c r="AA108" i="4"/>
  <c r="AA107" i="4" s="1"/>
  <c r="AR108" i="4"/>
  <c r="AR107" i="4" s="1"/>
  <c r="Y60" i="4"/>
  <c r="BH68" i="4"/>
  <c r="BH153" i="4"/>
  <c r="BH182" i="4"/>
  <c r="BH178" i="4"/>
  <c r="X44" i="4"/>
  <c r="X43" i="4" s="1"/>
  <c r="X42" i="4" s="1"/>
  <c r="AF44" i="4"/>
  <c r="AF43" i="4" s="1"/>
  <c r="AF42" i="4" s="1"/>
  <c r="AN44" i="4"/>
  <c r="AN43" i="4" s="1"/>
  <c r="AN42" i="4" s="1"/>
  <c r="AV44" i="4"/>
  <c r="AV43" i="4" s="1"/>
  <c r="AV42" i="4" s="1"/>
  <c r="BB108" i="4"/>
  <c r="BB107" i="4" s="1"/>
  <c r="BA108" i="4"/>
  <c r="BA107" i="4" s="1"/>
  <c r="AY108" i="4"/>
  <c r="AY107" i="4" s="1"/>
  <c r="AZ108" i="4"/>
  <c r="AZ107" i="4" s="1"/>
  <c r="I3" i="4"/>
  <c r="AN108" i="4"/>
  <c r="AN107" i="4" s="1"/>
  <c r="AP108" i="4"/>
  <c r="AP107" i="4" s="1"/>
  <c r="AB108" i="4"/>
  <c r="AB107" i="4" s="1"/>
  <c r="U108" i="4"/>
  <c r="U107" i="4" s="1"/>
  <c r="AW10" i="4"/>
  <c r="M547" i="1"/>
  <c r="Q547" i="1" s="1"/>
  <c r="M600" i="1"/>
  <c r="Q600" i="1" s="1"/>
  <c r="M346" i="1"/>
  <c r="Q346" i="1" s="1"/>
  <c r="M409" i="1"/>
  <c r="Q409" i="1" s="1"/>
  <c r="Z44" i="4"/>
  <c r="Z43" i="4" s="1"/>
  <c r="Z42" i="4" s="1"/>
  <c r="AH44" i="4"/>
  <c r="AH43" i="4" s="1"/>
  <c r="AH42" i="4" s="1"/>
  <c r="AP44" i="4"/>
  <c r="AP43" i="4" s="1"/>
  <c r="AP42" i="4" s="1"/>
  <c r="AX44" i="4"/>
  <c r="AX43" i="4" s="1"/>
  <c r="AX42" i="4" s="1"/>
  <c r="AG108" i="4"/>
  <c r="AG107" i="4" s="1"/>
  <c r="AI108" i="4"/>
  <c r="AI107" i="4" s="1"/>
  <c r="AS108" i="4"/>
  <c r="AS107" i="4" s="1"/>
  <c r="AE108" i="4"/>
  <c r="AE107" i="4" s="1"/>
  <c r="X10" i="4"/>
  <c r="M144" i="1"/>
  <c r="Q144" i="1" s="1"/>
  <c r="M278" i="1"/>
  <c r="Q278" i="1" s="1"/>
  <c r="M481" i="1"/>
  <c r="Q481" i="1" s="1"/>
  <c r="BH33" i="4"/>
  <c r="AA44" i="4"/>
  <c r="AA43" i="4" s="1"/>
  <c r="AA42" i="4" s="1"/>
  <c r="AI44" i="4"/>
  <c r="AI43" i="4" s="1"/>
  <c r="AI42" i="4" s="1"/>
  <c r="AQ44" i="4"/>
  <c r="AQ43" i="4" s="1"/>
  <c r="AQ42" i="4" s="1"/>
  <c r="V76" i="4"/>
  <c r="X108" i="4"/>
  <c r="X107" i="4" s="1"/>
  <c r="Z108" i="4"/>
  <c r="Z107" i="4" s="1"/>
  <c r="AL108" i="4"/>
  <c r="AL107" i="4" s="1"/>
  <c r="M548" i="1"/>
  <c r="Q548" i="1" s="1"/>
  <c r="M148" i="1"/>
  <c r="Q148" i="1" s="1"/>
  <c r="M538" i="1"/>
  <c r="Q538" i="1" s="1"/>
  <c r="M282" i="1"/>
  <c r="Q282" i="1" s="1"/>
  <c r="M539" i="1"/>
  <c r="Q539" i="1" s="1"/>
  <c r="M417" i="1"/>
  <c r="Q417" i="1" s="1"/>
  <c r="AB44" i="4"/>
  <c r="AB43" i="4" s="1"/>
  <c r="AJ44" i="4"/>
  <c r="AJ43" i="4" s="1"/>
  <c r="AJ42" i="4" s="1"/>
  <c r="AR44" i="4"/>
  <c r="AR43" i="4" s="1"/>
  <c r="AR42" i="4" s="1"/>
  <c r="Y76" i="4"/>
  <c r="Y75" i="4" s="1"/>
  <c r="AV108" i="4"/>
  <c r="AV107" i="4" s="1"/>
  <c r="AX108" i="4"/>
  <c r="AX107" i="4" s="1"/>
  <c r="AJ108" i="4"/>
  <c r="AJ107" i="4" s="1"/>
  <c r="AC108" i="4"/>
  <c r="AC107" i="4" s="1"/>
  <c r="M156" i="1"/>
  <c r="Q156" i="1" s="1"/>
  <c r="M408" i="1"/>
  <c r="Q408" i="1" s="1"/>
  <c r="U44" i="4"/>
  <c r="U43" i="4" s="1"/>
  <c r="U42" i="4" s="1"/>
  <c r="AC44" i="4"/>
  <c r="AC43" i="4" s="1"/>
  <c r="AC42" i="4" s="1"/>
  <c r="AK44" i="4"/>
  <c r="AK43" i="4" s="1"/>
  <c r="AK42" i="4" s="1"/>
  <c r="AS44" i="4"/>
  <c r="AS43" i="4" s="1"/>
  <c r="AS42" i="4" s="1"/>
  <c r="AB76" i="4"/>
  <c r="AB75" i="4" s="1"/>
  <c r="AO108" i="4"/>
  <c r="AO107" i="4" s="1"/>
  <c r="AQ108" i="4"/>
  <c r="AQ107" i="4" s="1"/>
  <c r="V108" i="4"/>
  <c r="V107" i="4" s="1"/>
  <c r="AM108" i="4"/>
  <c r="AM107" i="4" s="1"/>
  <c r="M678" i="1"/>
  <c r="Q678" i="1" s="1"/>
  <c r="M286" i="1"/>
  <c r="M474" i="1"/>
  <c r="Q474" i="1" s="1"/>
  <c r="M339" i="1"/>
  <c r="Q339" i="1" s="1"/>
  <c r="V44" i="4"/>
  <c r="V43" i="4" s="1"/>
  <c r="AD44" i="4"/>
  <c r="AD43" i="4" s="1"/>
  <c r="AD42" i="4" s="1"/>
  <c r="AL44" i="4"/>
  <c r="AL43" i="4" s="1"/>
  <c r="AL42" i="4" s="1"/>
  <c r="BB44" i="4"/>
  <c r="BB43" i="4" s="1"/>
  <c r="BB42" i="4" s="1"/>
  <c r="BA44" i="4"/>
  <c r="BA43" i="4" s="1"/>
  <c r="BA42" i="4" s="1"/>
  <c r="AZ44" i="4"/>
  <c r="AZ43" i="4" s="1"/>
  <c r="AZ42" i="4" s="1"/>
  <c r="AY44" i="4"/>
  <c r="AY43" i="4" s="1"/>
  <c r="AY42" i="4" s="1"/>
  <c r="M12" i="1"/>
  <c r="Q12" i="1" s="1"/>
  <c r="M81" i="1"/>
  <c r="Q81" i="1" s="1"/>
  <c r="W44" i="4"/>
  <c r="W43" i="4" s="1"/>
  <c r="W42" i="4" s="1"/>
  <c r="AE44" i="4"/>
  <c r="AE43" i="4" s="1"/>
  <c r="AE42" i="4" s="1"/>
  <c r="AM44" i="4"/>
  <c r="AM43" i="4" s="1"/>
  <c r="AM42" i="4" s="1"/>
  <c r="AU44" i="4"/>
  <c r="AU43" i="4" s="1"/>
  <c r="AU42" i="4" s="1"/>
  <c r="V10" i="4"/>
  <c r="M404" i="1"/>
  <c r="M601" i="1"/>
  <c r="Q601" i="1" s="1"/>
  <c r="M667" i="1"/>
  <c r="Q667" i="1" s="1"/>
  <c r="M340" i="1"/>
  <c r="Q340" i="1" s="1"/>
  <c r="M605" i="1"/>
  <c r="Q605" i="1" s="1"/>
  <c r="M213" i="1"/>
  <c r="Q213" i="1" s="1"/>
  <c r="M602" i="1"/>
  <c r="Q602" i="1" s="1"/>
  <c r="M281" i="1"/>
  <c r="Q281" i="1" s="1"/>
  <c r="M407" i="1"/>
  <c r="Q407" i="1" s="1"/>
  <c r="M612" i="1"/>
  <c r="Q612" i="1" s="1"/>
  <c r="M343" i="1"/>
  <c r="Q343" i="1" s="1"/>
  <c r="M674" i="1"/>
  <c r="Q674" i="1" s="1"/>
  <c r="N685" i="1"/>
  <c r="P586" i="1"/>
  <c r="M672" i="1"/>
  <c r="Q672" i="1" s="1"/>
  <c r="M666" i="1"/>
  <c r="Q666" i="1" s="1"/>
  <c r="P461" i="1"/>
  <c r="N682" i="1"/>
  <c r="P258" i="1"/>
  <c r="N290" i="1"/>
  <c r="O574" i="1"/>
  <c r="Q574" i="1" s="1"/>
  <c r="O176" i="1"/>
  <c r="Q176" i="1" s="1"/>
  <c r="P455" i="1"/>
  <c r="M150" i="1"/>
  <c r="Q150" i="1" s="1"/>
  <c r="M146" i="1"/>
  <c r="Q146" i="1" s="1"/>
  <c r="O706" i="1"/>
  <c r="Q706" i="1" s="1"/>
  <c r="O698" i="1"/>
  <c r="Q698" i="1" s="1"/>
  <c r="N422" i="1"/>
  <c r="N228" i="1"/>
  <c r="M222" i="1"/>
  <c r="Q222" i="1" s="1"/>
  <c r="M220" i="1"/>
  <c r="Q220" i="1" s="1"/>
  <c r="M214" i="1"/>
  <c r="Q214" i="1" s="1"/>
  <c r="M469" i="1"/>
  <c r="O177" i="1"/>
  <c r="O374" i="1"/>
  <c r="Q374" i="1" s="1"/>
  <c r="O372" i="1"/>
  <c r="Q372" i="1" s="1"/>
  <c r="N615" i="1"/>
  <c r="N161" i="1"/>
  <c r="M285" i="1"/>
  <c r="Q285" i="1" s="1"/>
  <c r="M351" i="1"/>
  <c r="Q351" i="1" s="1"/>
  <c r="M344" i="1"/>
  <c r="Q344" i="1" s="1"/>
  <c r="O113" i="1"/>
  <c r="Q113" i="1" s="1"/>
  <c r="P263" i="1"/>
  <c r="P590" i="1"/>
  <c r="N616" i="1"/>
  <c r="O58" i="1"/>
  <c r="Q58" i="1" s="1"/>
  <c r="M608" i="1"/>
  <c r="Q608" i="1" s="1"/>
  <c r="M665" i="1"/>
  <c r="Q665" i="1" s="1"/>
  <c r="M609" i="1"/>
  <c r="Q609" i="1" s="1"/>
  <c r="M352" i="1"/>
  <c r="Q352" i="1" s="1"/>
  <c r="N160" i="1"/>
  <c r="N291" i="1"/>
  <c r="O45" i="1"/>
  <c r="Q45" i="1" s="1"/>
  <c r="O119" i="1"/>
  <c r="Q119" i="1" s="1"/>
  <c r="O703" i="1"/>
  <c r="Q703" i="1" s="1"/>
  <c r="M221" i="1"/>
  <c r="Q221" i="1" s="1"/>
  <c r="M535" i="1"/>
  <c r="Q535" i="1" s="1"/>
  <c r="M477" i="1"/>
  <c r="Q477" i="1" s="1"/>
  <c r="M475" i="1"/>
  <c r="Q475" i="1" s="1"/>
  <c r="M471" i="1"/>
  <c r="Q471" i="1" s="1"/>
  <c r="N421" i="1"/>
  <c r="M415" i="1"/>
  <c r="Q415" i="1" s="1"/>
  <c r="M411" i="1"/>
  <c r="Q411" i="1" s="1"/>
  <c r="M405" i="1"/>
  <c r="Q405" i="1" s="1"/>
  <c r="O311" i="1"/>
  <c r="Q311" i="1" s="1"/>
  <c r="O504" i="1"/>
  <c r="Q504" i="1" s="1"/>
  <c r="O514" i="1"/>
  <c r="Q514" i="1" s="1"/>
  <c r="M90" i="1"/>
  <c r="Q90" i="1" s="1"/>
  <c r="M88" i="1"/>
  <c r="Q88" i="1" s="1"/>
  <c r="O185" i="1"/>
  <c r="Q185" i="1" s="1"/>
  <c r="O701" i="1"/>
  <c r="Q701" i="1" s="1"/>
  <c r="M540" i="1"/>
  <c r="Q540" i="1" s="1"/>
  <c r="M478" i="1"/>
  <c r="Q478" i="1" s="1"/>
  <c r="M470" i="1"/>
  <c r="Q470" i="1" s="1"/>
  <c r="P398" i="1"/>
  <c r="P322" i="1"/>
  <c r="N296" i="1"/>
  <c r="M209" i="1"/>
  <c r="Q209" i="1" s="1"/>
  <c r="M483" i="1"/>
  <c r="Q483" i="1" s="1"/>
  <c r="M152" i="1"/>
  <c r="Q152" i="1" s="1"/>
  <c r="M208" i="1"/>
  <c r="O109" i="1"/>
  <c r="N555" i="1"/>
  <c r="O696" i="1"/>
  <c r="N40" i="1"/>
  <c r="N686" i="1"/>
  <c r="N232" i="1"/>
  <c r="BA775" i="1" l="1" a="1"/>
  <c r="BA775" i="1" s="1"/>
  <c r="AS775" i="1" a="1"/>
  <c r="AS775" i="1" s="1"/>
  <c r="AK775" i="1" a="1"/>
  <c r="AK775" i="1" s="1"/>
  <c r="AC775" i="1" a="1"/>
  <c r="AC775" i="1" s="1"/>
  <c r="BA774" i="1" a="1"/>
  <c r="BA774" i="1" s="1"/>
  <c r="AS774" i="1" a="1"/>
  <c r="AS774" i="1" s="1"/>
  <c r="AK774" i="1" a="1"/>
  <c r="AK774" i="1" s="1"/>
  <c r="AC774" i="1" a="1"/>
  <c r="AC774" i="1" s="1"/>
  <c r="BA773" i="1" a="1"/>
  <c r="BA773" i="1" s="1"/>
  <c r="AS773" i="1" a="1"/>
  <c r="AS773" i="1" s="1"/>
  <c r="AK773" i="1" a="1"/>
  <c r="AK773" i="1" s="1"/>
  <c r="AC773" i="1" a="1"/>
  <c r="AC773" i="1" s="1"/>
  <c r="BA772" i="1" a="1"/>
  <c r="BA772" i="1" s="1"/>
  <c r="AS772" i="1" a="1"/>
  <c r="AS772" i="1" s="1"/>
  <c r="AK772" i="1" a="1"/>
  <c r="AK772" i="1" s="1"/>
  <c r="AC772" i="1" a="1"/>
  <c r="AC772" i="1" s="1"/>
  <c r="BA771" i="1" a="1"/>
  <c r="BA771" i="1" s="1"/>
  <c r="AS771" i="1" a="1"/>
  <c r="AS771" i="1" s="1"/>
  <c r="AK771" i="1" a="1"/>
  <c r="AK771" i="1" s="1"/>
  <c r="AC771" i="1" a="1"/>
  <c r="AC771" i="1" s="1"/>
  <c r="BA770" i="1" a="1"/>
  <c r="BA770" i="1" s="1"/>
  <c r="AS770" i="1" a="1"/>
  <c r="AS770" i="1" s="1"/>
  <c r="AK770" i="1" a="1"/>
  <c r="AK770" i="1" s="1"/>
  <c r="AC770" i="1" a="1"/>
  <c r="AC770" i="1" s="1"/>
  <c r="BA769" i="1" a="1"/>
  <c r="BA769" i="1" s="1"/>
  <c r="AS769" i="1" a="1"/>
  <c r="AS769" i="1" s="1"/>
  <c r="AK769" i="1" a="1"/>
  <c r="AK769" i="1" s="1"/>
  <c r="AC769" i="1" a="1"/>
  <c r="AC769" i="1" s="1"/>
  <c r="BA768" i="1" a="1"/>
  <c r="BA768" i="1" s="1"/>
  <c r="AS768" i="1" a="1"/>
  <c r="AS768" i="1" s="1"/>
  <c r="AK768" i="1" a="1"/>
  <c r="AK768" i="1" s="1"/>
  <c r="AC768" i="1" a="1"/>
  <c r="AC768" i="1" s="1"/>
  <c r="BA767" i="1" a="1"/>
  <c r="BA767" i="1" s="1"/>
  <c r="AS767" i="1" a="1"/>
  <c r="AS767" i="1" s="1"/>
  <c r="AK767" i="1" a="1"/>
  <c r="AK767" i="1" s="1"/>
  <c r="AC767" i="1" a="1"/>
  <c r="AC767" i="1" s="1"/>
  <c r="BA766" i="1" a="1"/>
  <c r="BA766" i="1" s="1"/>
  <c r="AS766" i="1" a="1"/>
  <c r="AS766" i="1" s="1"/>
  <c r="AK766" i="1" a="1"/>
  <c r="AK766" i="1" s="1"/>
  <c r="AC766" i="1" a="1"/>
  <c r="AC766" i="1" s="1"/>
  <c r="BA765" i="1" a="1"/>
  <c r="BA765" i="1" s="1"/>
  <c r="AS765" i="1" a="1"/>
  <c r="AS765" i="1" s="1"/>
  <c r="AK765" i="1" a="1"/>
  <c r="AK765" i="1" s="1"/>
  <c r="AC765" i="1" a="1"/>
  <c r="AC765" i="1" s="1"/>
  <c r="BA764" i="1" a="1"/>
  <c r="BA764" i="1" s="1"/>
  <c r="AS764" i="1" a="1"/>
  <c r="AS764" i="1" s="1"/>
  <c r="AK764" i="1" a="1"/>
  <c r="AK764" i="1" s="1"/>
  <c r="AC764" i="1" a="1"/>
  <c r="AC764" i="1" s="1"/>
  <c r="BH775" i="1" a="1"/>
  <c r="BH775" i="1" s="1"/>
  <c r="AZ775" i="1" a="1"/>
  <c r="AZ775" i="1" s="1"/>
  <c r="AR775" i="1" a="1"/>
  <c r="AR775" i="1" s="1"/>
  <c r="AJ775" i="1" a="1"/>
  <c r="AJ775" i="1" s="1"/>
  <c r="AB775" i="1" a="1"/>
  <c r="AB775" i="1" s="1"/>
  <c r="BH774" i="1" a="1"/>
  <c r="BH774" i="1" s="1"/>
  <c r="AZ774" i="1" a="1"/>
  <c r="AZ774" i="1" s="1"/>
  <c r="AR774" i="1" a="1"/>
  <c r="AR774" i="1" s="1"/>
  <c r="AJ774" i="1" a="1"/>
  <c r="AJ774" i="1" s="1"/>
  <c r="AB774" i="1" a="1"/>
  <c r="AB774" i="1" s="1"/>
  <c r="BH773" i="1" a="1"/>
  <c r="BH773" i="1" s="1"/>
  <c r="AZ773" i="1" a="1"/>
  <c r="AZ773" i="1" s="1"/>
  <c r="AR773" i="1" a="1"/>
  <c r="AR773" i="1" s="1"/>
  <c r="AJ773" i="1" a="1"/>
  <c r="AJ773" i="1" s="1"/>
  <c r="AB773" i="1" a="1"/>
  <c r="AB773" i="1" s="1"/>
  <c r="BH772" i="1" a="1"/>
  <c r="BH772" i="1" s="1"/>
  <c r="AZ772" i="1" a="1"/>
  <c r="AZ772" i="1" s="1"/>
  <c r="AR772" i="1" a="1"/>
  <c r="AR772" i="1" s="1"/>
  <c r="AJ772" i="1" a="1"/>
  <c r="AJ772" i="1" s="1"/>
  <c r="AB772" i="1" a="1"/>
  <c r="AB772" i="1" s="1"/>
  <c r="BH771" i="1" a="1"/>
  <c r="BH771" i="1" s="1"/>
  <c r="AZ771" i="1" a="1"/>
  <c r="AZ771" i="1" s="1"/>
  <c r="AR771" i="1" a="1"/>
  <c r="AR771" i="1" s="1"/>
  <c r="AJ771" i="1" a="1"/>
  <c r="AJ771" i="1" s="1"/>
  <c r="AB771" i="1" a="1"/>
  <c r="AB771" i="1" s="1"/>
  <c r="BH770" i="1" a="1"/>
  <c r="BH770" i="1" s="1"/>
  <c r="AZ770" i="1" a="1"/>
  <c r="AZ770" i="1" s="1"/>
  <c r="AR770" i="1" a="1"/>
  <c r="AR770" i="1" s="1"/>
  <c r="AJ770" i="1" a="1"/>
  <c r="AJ770" i="1" s="1"/>
  <c r="AB770" i="1" a="1"/>
  <c r="AB770" i="1" s="1"/>
  <c r="BH769" i="1" a="1"/>
  <c r="BH769" i="1" s="1"/>
  <c r="AZ769" i="1" a="1"/>
  <c r="AZ769" i="1" s="1"/>
  <c r="AR769" i="1" a="1"/>
  <c r="AR769" i="1" s="1"/>
  <c r="AJ769" i="1" a="1"/>
  <c r="AJ769" i="1" s="1"/>
  <c r="AB769" i="1" a="1"/>
  <c r="AB769" i="1" s="1"/>
  <c r="BH768" i="1" a="1"/>
  <c r="BH768" i="1" s="1"/>
  <c r="AZ768" i="1" a="1"/>
  <c r="AZ768" i="1" s="1"/>
  <c r="AR768" i="1" a="1"/>
  <c r="AR768" i="1" s="1"/>
  <c r="AJ768" i="1" a="1"/>
  <c r="AJ768" i="1" s="1"/>
  <c r="AB768" i="1" a="1"/>
  <c r="AB768" i="1" s="1"/>
  <c r="BH767" i="1" a="1"/>
  <c r="BH767" i="1" s="1"/>
  <c r="AZ767" i="1" a="1"/>
  <c r="AZ767" i="1" s="1"/>
  <c r="AR767" i="1" a="1"/>
  <c r="AR767" i="1" s="1"/>
  <c r="AJ767" i="1" a="1"/>
  <c r="AJ767" i="1" s="1"/>
  <c r="AB767" i="1" a="1"/>
  <c r="AB767" i="1" s="1"/>
  <c r="BH766" i="1" a="1"/>
  <c r="BH766" i="1" s="1"/>
  <c r="AZ766" i="1" a="1"/>
  <c r="AZ766" i="1" s="1"/>
  <c r="AR766" i="1" a="1"/>
  <c r="AR766" i="1" s="1"/>
  <c r="AJ766" i="1" a="1"/>
  <c r="AJ766" i="1" s="1"/>
  <c r="AB766" i="1" a="1"/>
  <c r="AB766" i="1" s="1"/>
  <c r="BH765" i="1" a="1"/>
  <c r="BH765" i="1" s="1"/>
  <c r="AZ765" i="1" a="1"/>
  <c r="AZ765" i="1" s="1"/>
  <c r="AR765" i="1" a="1"/>
  <c r="AR765" i="1" s="1"/>
  <c r="AJ765" i="1" a="1"/>
  <c r="AJ765" i="1" s="1"/>
  <c r="AB765" i="1" a="1"/>
  <c r="AB765" i="1" s="1"/>
  <c r="BH764" i="1" a="1"/>
  <c r="BH764" i="1" s="1"/>
  <c r="AZ764" i="1" a="1"/>
  <c r="AZ764" i="1" s="1"/>
  <c r="AR764" i="1" a="1"/>
  <c r="AR764" i="1" s="1"/>
  <c r="AJ764" i="1" a="1"/>
  <c r="AJ764" i="1" s="1"/>
  <c r="BG775" i="1" a="1"/>
  <c r="BG775" i="1" s="1"/>
  <c r="AY775" i="1" a="1"/>
  <c r="AY775" i="1" s="1"/>
  <c r="AQ775" i="1" a="1"/>
  <c r="AQ775" i="1" s="1"/>
  <c r="AI775" i="1" a="1"/>
  <c r="AI775" i="1" s="1"/>
  <c r="AA775" i="1" a="1"/>
  <c r="AA775" i="1" s="1"/>
  <c r="BG774" i="1" a="1"/>
  <c r="BG774" i="1" s="1"/>
  <c r="AY774" i="1" a="1"/>
  <c r="AY774" i="1" s="1"/>
  <c r="AQ774" i="1" a="1"/>
  <c r="AQ774" i="1" s="1"/>
  <c r="AI774" i="1" a="1"/>
  <c r="AI774" i="1" s="1"/>
  <c r="AA774" i="1" a="1"/>
  <c r="AA774" i="1" s="1"/>
  <c r="BG773" i="1" a="1"/>
  <c r="BG773" i="1" s="1"/>
  <c r="AY773" i="1" a="1"/>
  <c r="AY773" i="1" s="1"/>
  <c r="AQ773" i="1" a="1"/>
  <c r="AQ773" i="1" s="1"/>
  <c r="AI773" i="1" a="1"/>
  <c r="AI773" i="1" s="1"/>
  <c r="AA773" i="1" a="1"/>
  <c r="AA773" i="1" s="1"/>
  <c r="BG772" i="1" a="1"/>
  <c r="BG772" i="1" s="1"/>
  <c r="AY772" i="1" a="1"/>
  <c r="AY772" i="1" s="1"/>
  <c r="AQ772" i="1" a="1"/>
  <c r="AQ772" i="1" s="1"/>
  <c r="AI772" i="1" a="1"/>
  <c r="AI772" i="1" s="1"/>
  <c r="AA772" i="1" a="1"/>
  <c r="AA772" i="1" s="1"/>
  <c r="BG771" i="1" a="1"/>
  <c r="BG771" i="1" s="1"/>
  <c r="AY771" i="1" a="1"/>
  <c r="AY771" i="1" s="1"/>
  <c r="AQ771" i="1" a="1"/>
  <c r="AQ771" i="1" s="1"/>
  <c r="AI771" i="1" a="1"/>
  <c r="AI771" i="1" s="1"/>
  <c r="AA771" i="1" a="1"/>
  <c r="AA771" i="1" s="1"/>
  <c r="BG770" i="1" a="1"/>
  <c r="BG770" i="1" s="1"/>
  <c r="AY770" i="1" a="1"/>
  <c r="AY770" i="1" s="1"/>
  <c r="AQ770" i="1" a="1"/>
  <c r="AQ770" i="1" s="1"/>
  <c r="AI770" i="1" a="1"/>
  <c r="AI770" i="1" s="1"/>
  <c r="AA770" i="1" a="1"/>
  <c r="AA770" i="1" s="1"/>
  <c r="BG769" i="1" a="1"/>
  <c r="BG769" i="1" s="1"/>
  <c r="AY769" i="1" a="1"/>
  <c r="AY769" i="1" s="1"/>
  <c r="AQ769" i="1" a="1"/>
  <c r="AQ769" i="1" s="1"/>
  <c r="AI769" i="1" a="1"/>
  <c r="AI769" i="1" s="1"/>
  <c r="AA769" i="1" a="1"/>
  <c r="AA769" i="1" s="1"/>
  <c r="BG768" i="1" a="1"/>
  <c r="BG768" i="1" s="1"/>
  <c r="AY768" i="1" a="1"/>
  <c r="AY768" i="1" s="1"/>
  <c r="AQ768" i="1" a="1"/>
  <c r="AQ768" i="1" s="1"/>
  <c r="AI768" i="1" a="1"/>
  <c r="AI768" i="1" s="1"/>
  <c r="AA768" i="1" a="1"/>
  <c r="AA768" i="1" s="1"/>
  <c r="BG767" i="1" a="1"/>
  <c r="BG767" i="1" s="1"/>
  <c r="AY767" i="1" a="1"/>
  <c r="AY767" i="1" s="1"/>
  <c r="AQ767" i="1" a="1"/>
  <c r="AQ767" i="1" s="1"/>
  <c r="AI767" i="1" a="1"/>
  <c r="AI767" i="1" s="1"/>
  <c r="AA767" i="1" a="1"/>
  <c r="AA767" i="1" s="1"/>
  <c r="BG766" i="1" a="1"/>
  <c r="BG766" i="1" s="1"/>
  <c r="AY766" i="1" a="1"/>
  <c r="AY766" i="1" s="1"/>
  <c r="AQ766" i="1" a="1"/>
  <c r="AQ766" i="1" s="1"/>
  <c r="AI766" i="1" a="1"/>
  <c r="AI766" i="1" s="1"/>
  <c r="AA766" i="1" a="1"/>
  <c r="AA766" i="1" s="1"/>
  <c r="BG765" i="1" a="1"/>
  <c r="BG765" i="1" s="1"/>
  <c r="AY765" i="1" a="1"/>
  <c r="AY765" i="1" s="1"/>
  <c r="AQ765" i="1" a="1"/>
  <c r="AQ765" i="1" s="1"/>
  <c r="AI765" i="1" a="1"/>
  <c r="AI765" i="1" s="1"/>
  <c r="AA765" i="1" a="1"/>
  <c r="AA765" i="1" s="1"/>
  <c r="BG764" i="1" a="1"/>
  <c r="BG764" i="1" s="1"/>
  <c r="AY764" i="1" a="1"/>
  <c r="AY764" i="1" s="1"/>
  <c r="AQ764" i="1" a="1"/>
  <c r="AQ764" i="1" s="1"/>
  <c r="AI764" i="1" a="1"/>
  <c r="AI764" i="1" s="1"/>
  <c r="AA764" i="1" a="1"/>
  <c r="AA764" i="1" s="1"/>
  <c r="BG763" i="1" a="1"/>
  <c r="BG763" i="1" s="1"/>
  <c r="AY763" i="1" a="1"/>
  <c r="AY763" i="1" s="1"/>
  <c r="AQ763" i="1" a="1"/>
  <c r="AQ763" i="1" s="1"/>
  <c r="AI763" i="1" a="1"/>
  <c r="AI763" i="1" s="1"/>
  <c r="AA763" i="1" a="1"/>
  <c r="AA763" i="1" s="1"/>
  <c r="BG762" i="1" a="1"/>
  <c r="BG762" i="1" s="1"/>
  <c r="AY762" i="1" a="1"/>
  <c r="AY762" i="1" s="1"/>
  <c r="AQ762" i="1" a="1"/>
  <c r="AQ762" i="1" s="1"/>
  <c r="AI762" i="1" a="1"/>
  <c r="AI762" i="1" s="1"/>
  <c r="AA762" i="1" a="1"/>
  <c r="AA762" i="1" s="1"/>
  <c r="BG761" i="1" a="1"/>
  <c r="BG761" i="1" s="1"/>
  <c r="AY761" i="1" a="1"/>
  <c r="AY761" i="1" s="1"/>
  <c r="AQ761" i="1" a="1"/>
  <c r="AQ761" i="1" s="1"/>
  <c r="BF775" i="1" a="1"/>
  <c r="BF775" i="1" s="1"/>
  <c r="AX775" i="1" a="1"/>
  <c r="AX775" i="1" s="1"/>
  <c r="AP775" i="1" a="1"/>
  <c r="AP775" i="1" s="1"/>
  <c r="AH775" i="1" a="1"/>
  <c r="AH775" i="1" s="1"/>
  <c r="Z775" i="1" a="1"/>
  <c r="Z775" i="1" s="1"/>
  <c r="BM775" i="1" s="1"/>
  <c r="BF774" i="1" a="1"/>
  <c r="BF774" i="1" s="1"/>
  <c r="AX774" i="1" a="1"/>
  <c r="AX774" i="1" s="1"/>
  <c r="AP774" i="1" a="1"/>
  <c r="AP774" i="1" s="1"/>
  <c r="AH774" i="1" a="1"/>
  <c r="AH774" i="1" s="1"/>
  <c r="Z774" i="1" a="1"/>
  <c r="Z774" i="1" s="1"/>
  <c r="BM774" i="1" s="1"/>
  <c r="BF773" i="1" a="1"/>
  <c r="BF773" i="1" s="1"/>
  <c r="AX773" i="1" a="1"/>
  <c r="AX773" i="1" s="1"/>
  <c r="AP773" i="1" a="1"/>
  <c r="AP773" i="1" s="1"/>
  <c r="AH773" i="1" a="1"/>
  <c r="AH773" i="1" s="1"/>
  <c r="Z773" i="1" a="1"/>
  <c r="Z773" i="1" s="1"/>
  <c r="BM773" i="1" s="1"/>
  <c r="BF772" i="1" a="1"/>
  <c r="BF772" i="1" s="1"/>
  <c r="AX772" i="1" a="1"/>
  <c r="AX772" i="1" s="1"/>
  <c r="AP772" i="1" a="1"/>
  <c r="AP772" i="1" s="1"/>
  <c r="AH772" i="1" a="1"/>
  <c r="AH772" i="1" s="1"/>
  <c r="Z772" i="1" a="1"/>
  <c r="Z772" i="1" s="1"/>
  <c r="BM772" i="1" s="1"/>
  <c r="BF771" i="1" a="1"/>
  <c r="BF771" i="1" s="1"/>
  <c r="AX771" i="1" a="1"/>
  <c r="AX771" i="1" s="1"/>
  <c r="AP771" i="1" a="1"/>
  <c r="AP771" i="1" s="1"/>
  <c r="AH771" i="1" a="1"/>
  <c r="AH771" i="1" s="1"/>
  <c r="Z771" i="1" a="1"/>
  <c r="Z771" i="1" s="1"/>
  <c r="BM771" i="1" s="1"/>
  <c r="BF770" i="1" a="1"/>
  <c r="BF770" i="1" s="1"/>
  <c r="AX770" i="1" a="1"/>
  <c r="AX770" i="1" s="1"/>
  <c r="AP770" i="1" a="1"/>
  <c r="AP770" i="1" s="1"/>
  <c r="AH770" i="1" a="1"/>
  <c r="AH770" i="1" s="1"/>
  <c r="Z770" i="1" a="1"/>
  <c r="Z770" i="1" s="1"/>
  <c r="BM770" i="1" s="1"/>
  <c r="BF769" i="1" a="1"/>
  <c r="BF769" i="1" s="1"/>
  <c r="AX769" i="1" a="1"/>
  <c r="AX769" i="1" s="1"/>
  <c r="AP769" i="1" a="1"/>
  <c r="AP769" i="1" s="1"/>
  <c r="AH769" i="1" a="1"/>
  <c r="AH769" i="1" s="1"/>
  <c r="Z769" i="1" a="1"/>
  <c r="Z769" i="1" s="1"/>
  <c r="BM769" i="1" s="1"/>
  <c r="BF768" i="1" a="1"/>
  <c r="BF768" i="1" s="1"/>
  <c r="AX768" i="1" a="1"/>
  <c r="AX768" i="1" s="1"/>
  <c r="AP768" i="1" a="1"/>
  <c r="AP768" i="1" s="1"/>
  <c r="AH768" i="1" a="1"/>
  <c r="AH768" i="1" s="1"/>
  <c r="Z768" i="1" a="1"/>
  <c r="Z768" i="1" s="1"/>
  <c r="BM768" i="1" s="1"/>
  <c r="BF767" i="1" a="1"/>
  <c r="BF767" i="1" s="1"/>
  <c r="AX767" i="1" a="1"/>
  <c r="AX767" i="1" s="1"/>
  <c r="AP767" i="1" a="1"/>
  <c r="AP767" i="1" s="1"/>
  <c r="AH767" i="1" a="1"/>
  <c r="AH767" i="1" s="1"/>
  <c r="Z767" i="1" a="1"/>
  <c r="Z767" i="1" s="1"/>
  <c r="BM767" i="1" s="1"/>
  <c r="BF766" i="1" a="1"/>
  <c r="BF766" i="1" s="1"/>
  <c r="AX766" i="1" a="1"/>
  <c r="AX766" i="1" s="1"/>
  <c r="AP766" i="1" a="1"/>
  <c r="AP766" i="1" s="1"/>
  <c r="AH766" i="1" a="1"/>
  <c r="AH766" i="1" s="1"/>
  <c r="Z766" i="1" a="1"/>
  <c r="Z766" i="1" s="1"/>
  <c r="BM766" i="1" s="1"/>
  <c r="BF765" i="1" a="1"/>
  <c r="BF765" i="1" s="1"/>
  <c r="AX765" i="1" a="1"/>
  <c r="AX765" i="1" s="1"/>
  <c r="AP765" i="1" a="1"/>
  <c r="AP765" i="1" s="1"/>
  <c r="AH765" i="1" a="1"/>
  <c r="AH765" i="1" s="1"/>
  <c r="Z765" i="1" a="1"/>
  <c r="Z765" i="1" s="1"/>
  <c r="BM765" i="1" s="1"/>
  <c r="BF764" i="1" a="1"/>
  <c r="BF764" i="1" s="1"/>
  <c r="AX764" i="1" a="1"/>
  <c r="AX764" i="1" s="1"/>
  <c r="AP764" i="1" a="1"/>
  <c r="AP764" i="1" s="1"/>
  <c r="AH764" i="1" a="1"/>
  <c r="AH764" i="1" s="1"/>
  <c r="Z764" i="1" a="1"/>
  <c r="Z764" i="1" s="1"/>
  <c r="BM764" i="1" s="1"/>
  <c r="BF763" i="1" a="1"/>
  <c r="BF763" i="1" s="1"/>
  <c r="AX763" i="1" a="1"/>
  <c r="AX763" i="1" s="1"/>
  <c r="AP763" i="1" a="1"/>
  <c r="AP763" i="1" s="1"/>
  <c r="AH763" i="1" a="1"/>
  <c r="AH763" i="1" s="1"/>
  <c r="Z763" i="1" a="1"/>
  <c r="Z763" i="1" s="1"/>
  <c r="BM763" i="1" s="1"/>
  <c r="BF762" i="1" a="1"/>
  <c r="BF762" i="1" s="1"/>
  <c r="AX762" i="1" a="1"/>
  <c r="AX762" i="1" s="1"/>
  <c r="AP762" i="1" a="1"/>
  <c r="AP762" i="1" s="1"/>
  <c r="AH762" i="1" a="1"/>
  <c r="AH762" i="1" s="1"/>
  <c r="Z762" i="1" a="1"/>
  <c r="Z762" i="1" s="1"/>
  <c r="BM762" i="1" s="1"/>
  <c r="BF761" i="1" a="1"/>
  <c r="BF761" i="1" s="1"/>
  <c r="AX761" i="1" a="1"/>
  <c r="AX761" i="1" s="1"/>
  <c r="AP761" i="1" a="1"/>
  <c r="AP761" i="1" s="1"/>
  <c r="AH761" i="1" a="1"/>
  <c r="AH761" i="1" s="1"/>
  <c r="Z761" i="1" a="1"/>
  <c r="Z761" i="1" s="1"/>
  <c r="BM761" i="1" s="1"/>
  <c r="BE761" i="1" a="1"/>
  <c r="BE761" i="1" s="1"/>
  <c r="AW761" i="1" a="1"/>
  <c r="AW761" i="1" s="1"/>
  <c r="AO761" i="1" a="1"/>
  <c r="AO761" i="1" s="1"/>
  <c r="AG761" i="1" a="1"/>
  <c r="AG761" i="1" s="1"/>
  <c r="BD761" i="1" a="1"/>
  <c r="BD761" i="1" s="1"/>
  <c r="AV761" i="1" a="1"/>
  <c r="AV761" i="1" s="1"/>
  <c r="AN761" i="1" a="1"/>
  <c r="AN761" i="1" s="1"/>
  <c r="AF761" i="1" a="1"/>
  <c r="AF761" i="1" s="1"/>
  <c r="BE775" i="1" a="1"/>
  <c r="BE775" i="1" s="1"/>
  <c r="AW775" i="1" a="1"/>
  <c r="AW775" i="1" s="1"/>
  <c r="AO775" i="1" a="1"/>
  <c r="AO775" i="1" s="1"/>
  <c r="AG775" i="1" a="1"/>
  <c r="AG775" i="1" s="1"/>
  <c r="BE774" i="1" a="1"/>
  <c r="BE774" i="1" s="1"/>
  <c r="AW774" i="1" a="1"/>
  <c r="AW774" i="1" s="1"/>
  <c r="AO774" i="1" a="1"/>
  <c r="AO774" i="1" s="1"/>
  <c r="AG774" i="1" a="1"/>
  <c r="AG774" i="1" s="1"/>
  <c r="BE773" i="1" a="1"/>
  <c r="BE773" i="1" s="1"/>
  <c r="AW773" i="1" a="1"/>
  <c r="AW773" i="1" s="1"/>
  <c r="AO773" i="1" a="1"/>
  <c r="AO773" i="1" s="1"/>
  <c r="AG773" i="1" a="1"/>
  <c r="AG773" i="1" s="1"/>
  <c r="BE772" i="1" a="1"/>
  <c r="BE772" i="1" s="1"/>
  <c r="AW772" i="1" a="1"/>
  <c r="AW772" i="1" s="1"/>
  <c r="AO772" i="1" a="1"/>
  <c r="AO772" i="1" s="1"/>
  <c r="AG772" i="1" a="1"/>
  <c r="AG772" i="1" s="1"/>
  <c r="BE771" i="1" a="1"/>
  <c r="BE771" i="1" s="1"/>
  <c r="AW771" i="1" a="1"/>
  <c r="AW771" i="1" s="1"/>
  <c r="AO771" i="1" a="1"/>
  <c r="AO771" i="1" s="1"/>
  <c r="AG771" i="1" a="1"/>
  <c r="AG771" i="1" s="1"/>
  <c r="BE770" i="1" a="1"/>
  <c r="BE770" i="1" s="1"/>
  <c r="AW770" i="1" a="1"/>
  <c r="AW770" i="1" s="1"/>
  <c r="AO770" i="1" a="1"/>
  <c r="AO770" i="1" s="1"/>
  <c r="AG770" i="1" a="1"/>
  <c r="AG770" i="1" s="1"/>
  <c r="BE769" i="1" a="1"/>
  <c r="BE769" i="1" s="1"/>
  <c r="AW769" i="1" a="1"/>
  <c r="AW769" i="1" s="1"/>
  <c r="AO769" i="1" a="1"/>
  <c r="AO769" i="1" s="1"/>
  <c r="AG769" i="1" a="1"/>
  <c r="AG769" i="1" s="1"/>
  <c r="BE768" i="1" a="1"/>
  <c r="BE768" i="1" s="1"/>
  <c r="AW768" i="1" a="1"/>
  <c r="AW768" i="1" s="1"/>
  <c r="AO768" i="1" a="1"/>
  <c r="AO768" i="1" s="1"/>
  <c r="AG768" i="1" a="1"/>
  <c r="AG768" i="1" s="1"/>
  <c r="BE767" i="1" a="1"/>
  <c r="BE767" i="1" s="1"/>
  <c r="AW767" i="1" a="1"/>
  <c r="AW767" i="1" s="1"/>
  <c r="AO767" i="1" a="1"/>
  <c r="AO767" i="1" s="1"/>
  <c r="AG767" i="1" a="1"/>
  <c r="AG767" i="1" s="1"/>
  <c r="BE766" i="1" a="1"/>
  <c r="BE766" i="1" s="1"/>
  <c r="AW766" i="1" a="1"/>
  <c r="AW766" i="1" s="1"/>
  <c r="AO766" i="1" a="1"/>
  <c r="AO766" i="1" s="1"/>
  <c r="AG766" i="1" a="1"/>
  <c r="AG766" i="1" s="1"/>
  <c r="BE765" i="1" a="1"/>
  <c r="BE765" i="1" s="1"/>
  <c r="AW765" i="1" a="1"/>
  <c r="AW765" i="1" s="1"/>
  <c r="AO765" i="1" a="1"/>
  <c r="AO765" i="1" s="1"/>
  <c r="AG765" i="1" a="1"/>
  <c r="AG765" i="1" s="1"/>
  <c r="BE764" i="1" a="1"/>
  <c r="BE764" i="1" s="1"/>
  <c r="AW764" i="1" a="1"/>
  <c r="AW764" i="1" s="1"/>
  <c r="AO764" i="1" a="1"/>
  <c r="AO764" i="1" s="1"/>
  <c r="AG764" i="1" a="1"/>
  <c r="AG764" i="1" s="1"/>
  <c r="BE763" i="1" a="1"/>
  <c r="BE763" i="1" s="1"/>
  <c r="AW763" i="1" a="1"/>
  <c r="AW763" i="1" s="1"/>
  <c r="AO763" i="1" a="1"/>
  <c r="AO763" i="1" s="1"/>
  <c r="AG763" i="1" a="1"/>
  <c r="AG763" i="1" s="1"/>
  <c r="BE762" i="1" a="1"/>
  <c r="BE762" i="1" s="1"/>
  <c r="AW762" i="1" a="1"/>
  <c r="AW762" i="1" s="1"/>
  <c r="AO762" i="1" a="1"/>
  <c r="AO762" i="1" s="1"/>
  <c r="AG762" i="1" a="1"/>
  <c r="AG762" i="1" s="1"/>
  <c r="BD775" i="1" a="1"/>
  <c r="BD775" i="1" s="1"/>
  <c r="AV775" i="1" a="1"/>
  <c r="AV775" i="1" s="1"/>
  <c r="AN775" i="1" a="1"/>
  <c r="AN775" i="1" s="1"/>
  <c r="AF775" i="1" a="1"/>
  <c r="AF775" i="1" s="1"/>
  <c r="BD774" i="1" a="1"/>
  <c r="BD774" i="1" s="1"/>
  <c r="AV774" i="1" a="1"/>
  <c r="AV774" i="1" s="1"/>
  <c r="AN774" i="1" a="1"/>
  <c r="AN774" i="1" s="1"/>
  <c r="AF774" i="1" a="1"/>
  <c r="AF774" i="1" s="1"/>
  <c r="BD773" i="1" a="1"/>
  <c r="BD773" i="1" s="1"/>
  <c r="AV773" i="1" a="1"/>
  <c r="AV773" i="1" s="1"/>
  <c r="AN773" i="1" a="1"/>
  <c r="AN773" i="1" s="1"/>
  <c r="AF773" i="1" a="1"/>
  <c r="AF773" i="1" s="1"/>
  <c r="BD772" i="1" a="1"/>
  <c r="BD772" i="1" s="1"/>
  <c r="AV772" i="1" a="1"/>
  <c r="AV772" i="1" s="1"/>
  <c r="AN772" i="1" a="1"/>
  <c r="AN772" i="1" s="1"/>
  <c r="AF772" i="1" a="1"/>
  <c r="AF772" i="1" s="1"/>
  <c r="BD771" i="1" a="1"/>
  <c r="BD771" i="1" s="1"/>
  <c r="AV771" i="1" a="1"/>
  <c r="AV771" i="1" s="1"/>
  <c r="AN771" i="1" a="1"/>
  <c r="AN771" i="1" s="1"/>
  <c r="AF771" i="1" a="1"/>
  <c r="AF771" i="1" s="1"/>
  <c r="BD770" i="1" a="1"/>
  <c r="BD770" i="1" s="1"/>
  <c r="AV770" i="1" a="1"/>
  <c r="AV770" i="1" s="1"/>
  <c r="AN770" i="1" a="1"/>
  <c r="AN770" i="1" s="1"/>
  <c r="AF770" i="1" a="1"/>
  <c r="AF770" i="1" s="1"/>
  <c r="BD769" i="1" a="1"/>
  <c r="BD769" i="1" s="1"/>
  <c r="AV769" i="1" a="1"/>
  <c r="AV769" i="1" s="1"/>
  <c r="AN769" i="1" a="1"/>
  <c r="AN769" i="1" s="1"/>
  <c r="AF769" i="1" a="1"/>
  <c r="AF769" i="1" s="1"/>
  <c r="BD768" i="1" a="1"/>
  <c r="BD768" i="1" s="1"/>
  <c r="AV768" i="1" a="1"/>
  <c r="AV768" i="1" s="1"/>
  <c r="AN768" i="1" a="1"/>
  <c r="AN768" i="1" s="1"/>
  <c r="AF768" i="1" a="1"/>
  <c r="AF768" i="1" s="1"/>
  <c r="BD767" i="1" a="1"/>
  <c r="BD767" i="1" s="1"/>
  <c r="AV767" i="1" a="1"/>
  <c r="AV767" i="1" s="1"/>
  <c r="AN767" i="1" a="1"/>
  <c r="AN767" i="1" s="1"/>
  <c r="AF767" i="1" a="1"/>
  <c r="AF767" i="1" s="1"/>
  <c r="BD766" i="1" a="1"/>
  <c r="BD766" i="1" s="1"/>
  <c r="AV766" i="1" a="1"/>
  <c r="AV766" i="1" s="1"/>
  <c r="AN766" i="1" a="1"/>
  <c r="AN766" i="1" s="1"/>
  <c r="AF766" i="1" a="1"/>
  <c r="AF766" i="1" s="1"/>
  <c r="BD765" i="1" a="1"/>
  <c r="BD765" i="1" s="1"/>
  <c r="AV765" i="1" a="1"/>
  <c r="AV765" i="1" s="1"/>
  <c r="AN765" i="1" a="1"/>
  <c r="AN765" i="1" s="1"/>
  <c r="AF765" i="1" a="1"/>
  <c r="AF765" i="1" s="1"/>
  <c r="BD764" i="1" a="1"/>
  <c r="BD764" i="1" s="1"/>
  <c r="AV764" i="1" a="1"/>
  <c r="AV764" i="1" s="1"/>
  <c r="AN764" i="1" a="1"/>
  <c r="AN764" i="1" s="1"/>
  <c r="AF764" i="1" a="1"/>
  <c r="AF764" i="1" s="1"/>
  <c r="BD763" i="1" a="1"/>
  <c r="BD763" i="1" s="1"/>
  <c r="AV763" i="1" a="1"/>
  <c r="AV763" i="1" s="1"/>
  <c r="AN763" i="1" a="1"/>
  <c r="AN763" i="1" s="1"/>
  <c r="AF763" i="1" a="1"/>
  <c r="AF763" i="1" s="1"/>
  <c r="BD762" i="1" a="1"/>
  <c r="BD762" i="1" s="1"/>
  <c r="AV762" i="1" a="1"/>
  <c r="AV762" i="1" s="1"/>
  <c r="AN762" i="1" a="1"/>
  <c r="AN762" i="1" s="1"/>
  <c r="AF762" i="1" a="1"/>
  <c r="AF762" i="1" s="1"/>
  <c r="BC775" i="1" a="1"/>
  <c r="BC775" i="1" s="1"/>
  <c r="AU775" i="1" a="1"/>
  <c r="AU775" i="1" s="1"/>
  <c r="AM775" i="1" a="1"/>
  <c r="AM775" i="1" s="1"/>
  <c r="AE775" i="1" a="1"/>
  <c r="AE775" i="1" s="1"/>
  <c r="BC774" i="1" a="1"/>
  <c r="BC774" i="1" s="1"/>
  <c r="AU774" i="1" a="1"/>
  <c r="AU774" i="1" s="1"/>
  <c r="AM774" i="1" a="1"/>
  <c r="AM774" i="1" s="1"/>
  <c r="AE774" i="1" a="1"/>
  <c r="AE774" i="1" s="1"/>
  <c r="BC773" i="1" a="1"/>
  <c r="BC773" i="1" s="1"/>
  <c r="AU773" i="1" a="1"/>
  <c r="AU773" i="1" s="1"/>
  <c r="AM773" i="1" a="1"/>
  <c r="AM773" i="1" s="1"/>
  <c r="AE773" i="1" a="1"/>
  <c r="AE773" i="1" s="1"/>
  <c r="BC772" i="1" a="1"/>
  <c r="BC772" i="1" s="1"/>
  <c r="AU772" i="1" a="1"/>
  <c r="AU772" i="1" s="1"/>
  <c r="AM772" i="1" a="1"/>
  <c r="AM772" i="1" s="1"/>
  <c r="AE772" i="1" a="1"/>
  <c r="AE772" i="1" s="1"/>
  <c r="BC771" i="1" a="1"/>
  <c r="BC771" i="1" s="1"/>
  <c r="AU771" i="1" a="1"/>
  <c r="AU771" i="1" s="1"/>
  <c r="AM771" i="1" a="1"/>
  <c r="AM771" i="1" s="1"/>
  <c r="AE771" i="1" a="1"/>
  <c r="AE771" i="1" s="1"/>
  <c r="BC770" i="1" a="1"/>
  <c r="BC770" i="1" s="1"/>
  <c r="AU770" i="1" a="1"/>
  <c r="AU770" i="1" s="1"/>
  <c r="AM770" i="1" a="1"/>
  <c r="AM770" i="1" s="1"/>
  <c r="AE770" i="1" a="1"/>
  <c r="AE770" i="1" s="1"/>
  <c r="BC769" i="1" a="1"/>
  <c r="BC769" i="1" s="1"/>
  <c r="AU769" i="1" a="1"/>
  <c r="AU769" i="1" s="1"/>
  <c r="AM769" i="1" a="1"/>
  <c r="AM769" i="1" s="1"/>
  <c r="AE769" i="1" a="1"/>
  <c r="AE769" i="1" s="1"/>
  <c r="BC768" i="1" a="1"/>
  <c r="BC768" i="1" s="1"/>
  <c r="AU768" i="1" a="1"/>
  <c r="AU768" i="1" s="1"/>
  <c r="AM768" i="1" a="1"/>
  <c r="AM768" i="1" s="1"/>
  <c r="AE768" i="1" a="1"/>
  <c r="AE768" i="1" s="1"/>
  <c r="BC767" i="1" a="1"/>
  <c r="BC767" i="1" s="1"/>
  <c r="AU767" i="1" a="1"/>
  <c r="AU767" i="1" s="1"/>
  <c r="AM767" i="1" a="1"/>
  <c r="AM767" i="1" s="1"/>
  <c r="AE767" i="1" a="1"/>
  <c r="AE767" i="1" s="1"/>
  <c r="BC766" i="1" a="1"/>
  <c r="BC766" i="1" s="1"/>
  <c r="AU766" i="1" a="1"/>
  <c r="AU766" i="1" s="1"/>
  <c r="AM766" i="1" a="1"/>
  <c r="AM766" i="1" s="1"/>
  <c r="AE766" i="1" a="1"/>
  <c r="AE766" i="1" s="1"/>
  <c r="BC765" i="1" a="1"/>
  <c r="BC765" i="1" s="1"/>
  <c r="AU765" i="1" a="1"/>
  <c r="AU765" i="1" s="1"/>
  <c r="AM765" i="1" a="1"/>
  <c r="AM765" i="1" s="1"/>
  <c r="AE765" i="1" a="1"/>
  <c r="AE765" i="1" s="1"/>
  <c r="BC764" i="1" a="1"/>
  <c r="BC764" i="1" s="1"/>
  <c r="AU764" i="1" a="1"/>
  <c r="AU764" i="1" s="1"/>
  <c r="AM764" i="1" a="1"/>
  <c r="AM764" i="1" s="1"/>
  <c r="AE764" i="1" a="1"/>
  <c r="AE764" i="1" s="1"/>
  <c r="BC763" i="1" a="1"/>
  <c r="BC763" i="1" s="1"/>
  <c r="AU763" i="1" a="1"/>
  <c r="AU763" i="1" s="1"/>
  <c r="AM763" i="1" a="1"/>
  <c r="AM763" i="1" s="1"/>
  <c r="AE763" i="1" a="1"/>
  <c r="AE763" i="1" s="1"/>
  <c r="BC762" i="1" a="1"/>
  <c r="BC762" i="1" s="1"/>
  <c r="AU762" i="1" a="1"/>
  <c r="AU762" i="1" s="1"/>
  <c r="AM762" i="1" a="1"/>
  <c r="AM762" i="1" s="1"/>
  <c r="AE762" i="1" a="1"/>
  <c r="AE762" i="1" s="1"/>
  <c r="BB775" i="1" a="1"/>
  <c r="BB775" i="1" s="1"/>
  <c r="AT775" i="1" a="1"/>
  <c r="AT775" i="1" s="1"/>
  <c r="AL775" i="1" a="1"/>
  <c r="AL775" i="1" s="1"/>
  <c r="AD775" i="1" a="1"/>
  <c r="AD775" i="1" s="1"/>
  <c r="BB774" i="1" a="1"/>
  <c r="BB774" i="1" s="1"/>
  <c r="AT774" i="1" a="1"/>
  <c r="AT774" i="1" s="1"/>
  <c r="AL774" i="1" a="1"/>
  <c r="AL774" i="1" s="1"/>
  <c r="AD774" i="1" a="1"/>
  <c r="AD774" i="1" s="1"/>
  <c r="BB773" i="1" a="1"/>
  <c r="BB773" i="1" s="1"/>
  <c r="AT773" i="1" a="1"/>
  <c r="AT773" i="1" s="1"/>
  <c r="AL773" i="1" a="1"/>
  <c r="AL773" i="1" s="1"/>
  <c r="AD773" i="1" a="1"/>
  <c r="AD773" i="1" s="1"/>
  <c r="BB772" i="1" a="1"/>
  <c r="BB772" i="1" s="1"/>
  <c r="AT772" i="1" a="1"/>
  <c r="AT772" i="1" s="1"/>
  <c r="AL772" i="1" a="1"/>
  <c r="AL772" i="1" s="1"/>
  <c r="AD772" i="1" a="1"/>
  <c r="AD772" i="1" s="1"/>
  <c r="BB771" i="1" a="1"/>
  <c r="BB771" i="1" s="1"/>
  <c r="AT771" i="1" a="1"/>
  <c r="AT771" i="1" s="1"/>
  <c r="AL771" i="1" a="1"/>
  <c r="AL771" i="1" s="1"/>
  <c r="AD771" i="1" a="1"/>
  <c r="AD771" i="1" s="1"/>
  <c r="BB770" i="1" a="1"/>
  <c r="BB770" i="1" s="1"/>
  <c r="AT770" i="1" a="1"/>
  <c r="AT770" i="1" s="1"/>
  <c r="AL770" i="1" a="1"/>
  <c r="AL770" i="1" s="1"/>
  <c r="AD770" i="1" a="1"/>
  <c r="AD770" i="1" s="1"/>
  <c r="BB769" i="1" a="1"/>
  <c r="BB769" i="1" s="1"/>
  <c r="AT769" i="1" a="1"/>
  <c r="AT769" i="1" s="1"/>
  <c r="AL769" i="1" a="1"/>
  <c r="AL769" i="1" s="1"/>
  <c r="AD769" i="1" a="1"/>
  <c r="AD769" i="1" s="1"/>
  <c r="BB768" i="1" a="1"/>
  <c r="BB768" i="1" s="1"/>
  <c r="AT768" i="1" a="1"/>
  <c r="AT768" i="1" s="1"/>
  <c r="AL768" i="1" a="1"/>
  <c r="AL768" i="1" s="1"/>
  <c r="AD768" i="1" a="1"/>
  <c r="AD768" i="1" s="1"/>
  <c r="BB767" i="1" a="1"/>
  <c r="BB767" i="1" s="1"/>
  <c r="AT767" i="1" a="1"/>
  <c r="AT767" i="1" s="1"/>
  <c r="AL767" i="1" a="1"/>
  <c r="AL767" i="1" s="1"/>
  <c r="AD767" i="1" a="1"/>
  <c r="AD767" i="1" s="1"/>
  <c r="BB766" i="1" a="1"/>
  <c r="BB766" i="1" s="1"/>
  <c r="AT766" i="1" a="1"/>
  <c r="AT766" i="1" s="1"/>
  <c r="AL766" i="1" a="1"/>
  <c r="AL766" i="1" s="1"/>
  <c r="AD766" i="1" a="1"/>
  <c r="AD766" i="1" s="1"/>
  <c r="BB765" i="1" a="1"/>
  <c r="BB765" i="1" s="1"/>
  <c r="AT765" i="1" a="1"/>
  <c r="AT765" i="1" s="1"/>
  <c r="AL765" i="1" a="1"/>
  <c r="AL765" i="1" s="1"/>
  <c r="AD765" i="1" a="1"/>
  <c r="AD765" i="1" s="1"/>
  <c r="BB764" i="1" a="1"/>
  <c r="BB764" i="1" s="1"/>
  <c r="AT764" i="1" a="1"/>
  <c r="AT764" i="1" s="1"/>
  <c r="AL764" i="1" a="1"/>
  <c r="AL764" i="1" s="1"/>
  <c r="AD764" i="1" a="1"/>
  <c r="AD764" i="1" s="1"/>
  <c r="BB763" i="1" a="1"/>
  <c r="BB763" i="1" s="1"/>
  <c r="AJ763" i="1" a="1"/>
  <c r="AJ763" i="1" s="1"/>
  <c r="AL762" i="1" a="1"/>
  <c r="AL762" i="1" s="1"/>
  <c r="AU761" i="1" a="1"/>
  <c r="AU761" i="1" s="1"/>
  <c r="AI761" i="1" a="1"/>
  <c r="AI761" i="1" s="1"/>
  <c r="AD761" i="1" a="1"/>
  <c r="AD761" i="1" s="1"/>
  <c r="AB764" i="1" a="1"/>
  <c r="AB764" i="1" s="1"/>
  <c r="BA763" i="1" a="1"/>
  <c r="BA763" i="1" s="1"/>
  <c r="AD763" i="1" a="1"/>
  <c r="AD763" i="1" s="1"/>
  <c r="AZ763" i="1" a="1"/>
  <c r="AZ763" i="1" s="1"/>
  <c r="AC763" i="1" a="1"/>
  <c r="AC763" i="1" s="1"/>
  <c r="BB762" i="1" a="1"/>
  <c r="BB762" i="1" s="1"/>
  <c r="AJ762" i="1" a="1"/>
  <c r="AJ762" i="1" s="1"/>
  <c r="AS761" i="1" a="1"/>
  <c r="AS761" i="1" s="1"/>
  <c r="AT763" i="1" a="1"/>
  <c r="AT763" i="1" s="1"/>
  <c r="AB763" i="1" a="1"/>
  <c r="AB763" i="1" s="1"/>
  <c r="BA762" i="1" a="1"/>
  <c r="BA762" i="1" s="1"/>
  <c r="AD762" i="1" a="1"/>
  <c r="AD762" i="1" s="1"/>
  <c r="BH761" i="1" a="1"/>
  <c r="BH761" i="1" s="1"/>
  <c r="AR761" i="1" a="1"/>
  <c r="AR761" i="1" s="1"/>
  <c r="AS763" i="1" a="1"/>
  <c r="AS763" i="1" s="1"/>
  <c r="AZ762" i="1" a="1"/>
  <c r="AZ762" i="1" s="1"/>
  <c r="AC762" i="1" a="1"/>
  <c r="AC762" i="1" s="1"/>
  <c r="BC761" i="1" a="1"/>
  <c r="BC761" i="1" s="1"/>
  <c r="AM761" i="1" a="1"/>
  <c r="AM761" i="1" s="1"/>
  <c r="AB761" i="1" a="1"/>
  <c r="AB761" i="1" s="1"/>
  <c r="AE761" i="1" a="1"/>
  <c r="AE761" i="1" s="1"/>
  <c r="AR763" i="1" a="1"/>
  <c r="AR763" i="1" s="1"/>
  <c r="AT762" i="1" a="1"/>
  <c r="AT762" i="1" s="1"/>
  <c r="AB762" i="1" a="1"/>
  <c r="AB762" i="1" s="1"/>
  <c r="BB761" i="1" a="1"/>
  <c r="BB761" i="1" s="1"/>
  <c r="AL761" i="1" a="1"/>
  <c r="AL761" i="1" s="1"/>
  <c r="AA761" i="1" a="1"/>
  <c r="AA761" i="1" s="1"/>
  <c r="AT761" i="1" a="1"/>
  <c r="AT761" i="1" s="1"/>
  <c r="AL763" i="1" a="1"/>
  <c r="AL763" i="1" s="1"/>
  <c r="AS762" i="1" a="1"/>
  <c r="AS762" i="1" s="1"/>
  <c r="BA761" i="1" a="1"/>
  <c r="BA761" i="1" s="1"/>
  <c r="AK761" i="1" a="1"/>
  <c r="AK761" i="1" s="1"/>
  <c r="BH762" i="1" a="1"/>
  <c r="BH762" i="1" s="1"/>
  <c r="BH763" i="1" a="1"/>
  <c r="BH763" i="1" s="1"/>
  <c r="AK763" i="1" a="1"/>
  <c r="AK763" i="1" s="1"/>
  <c r="AR762" i="1" a="1"/>
  <c r="AR762" i="1" s="1"/>
  <c r="AZ761" i="1" a="1"/>
  <c r="AZ761" i="1" s="1"/>
  <c r="AJ761" i="1" a="1"/>
  <c r="AJ761" i="1" s="1"/>
  <c r="AK762" i="1" a="1"/>
  <c r="AK762" i="1" s="1"/>
  <c r="AC761" i="1" a="1"/>
  <c r="AC761" i="1" s="1"/>
  <c r="K468" i="1"/>
  <c r="P516" i="1"/>
  <c r="P467" i="1" s="1"/>
  <c r="K207" i="1"/>
  <c r="P321" i="1"/>
  <c r="K320" i="1"/>
  <c r="O370" i="1"/>
  <c r="K369" i="1"/>
  <c r="O631" i="1"/>
  <c r="Q631" i="1" s="1"/>
  <c r="K630" i="1"/>
  <c r="K435" i="1"/>
  <c r="K304" i="1"/>
  <c r="N680" i="1"/>
  <c r="Q680" i="1" s="1"/>
  <c r="K679" i="1"/>
  <c r="M599" i="1"/>
  <c r="Q599" i="1" s="1"/>
  <c r="K598" i="1"/>
  <c r="M143" i="1"/>
  <c r="Q143" i="1" s="1"/>
  <c r="K142" i="1"/>
  <c r="O240" i="1"/>
  <c r="K239" i="1"/>
  <c r="P191" i="1"/>
  <c r="K190" i="1"/>
  <c r="N420" i="1"/>
  <c r="K419" i="1"/>
  <c r="M338" i="1"/>
  <c r="M337" i="1" s="1"/>
  <c r="M336" i="1" s="1"/>
  <c r="K337" i="1"/>
  <c r="Q501" i="1"/>
  <c r="O500" i="1"/>
  <c r="O467" i="1" s="1"/>
  <c r="M534" i="1"/>
  <c r="Q534" i="1" s="1"/>
  <c r="K533" i="1"/>
  <c r="N93" i="1"/>
  <c r="Q93" i="1" s="1"/>
  <c r="K92" i="1"/>
  <c r="M664" i="1"/>
  <c r="Q664" i="1" s="1"/>
  <c r="K663" i="1"/>
  <c r="Q436" i="1"/>
  <c r="O566" i="1"/>
  <c r="K565" i="1"/>
  <c r="Q305" i="1"/>
  <c r="K385" i="1"/>
  <c r="M273" i="1"/>
  <c r="Q273" i="1" s="1"/>
  <c r="K272" i="1"/>
  <c r="K614" i="1"/>
  <c r="O175" i="1"/>
  <c r="K174" i="1"/>
  <c r="P582" i="1"/>
  <c r="P581" i="1" s="1"/>
  <c r="P532" i="1" s="1"/>
  <c r="K581" i="1"/>
  <c r="N550" i="1"/>
  <c r="Q550" i="1" s="1"/>
  <c r="K549" i="1"/>
  <c r="N289" i="1"/>
  <c r="K288" i="1"/>
  <c r="P125" i="1"/>
  <c r="P124" i="1" s="1"/>
  <c r="P75" i="1" s="1"/>
  <c r="K124" i="1"/>
  <c r="M77" i="1"/>
  <c r="K76" i="1"/>
  <c r="N354" i="1"/>
  <c r="Q354" i="1" s="1"/>
  <c r="K353" i="1"/>
  <c r="P452" i="1"/>
  <c r="P451" i="1" s="1"/>
  <c r="P402" i="1" s="1"/>
  <c r="K451" i="1"/>
  <c r="K403" i="1"/>
  <c r="N224" i="1"/>
  <c r="Q224" i="1" s="1"/>
  <c r="K223" i="1"/>
  <c r="P712" i="1"/>
  <c r="P711" i="1" s="1"/>
  <c r="P662" i="1" s="1"/>
  <c r="K711" i="1"/>
  <c r="K516" i="1"/>
  <c r="P256" i="1"/>
  <c r="K255" i="1"/>
  <c r="N485" i="1"/>
  <c r="K484" i="1"/>
  <c r="N159" i="1"/>
  <c r="K158" i="1"/>
  <c r="P72" i="1"/>
  <c r="P59" i="1" s="1"/>
  <c r="K59" i="1"/>
  <c r="K10" i="1" s="1"/>
  <c r="P647" i="1"/>
  <c r="P646" i="1" s="1"/>
  <c r="K646" i="1"/>
  <c r="K500" i="1"/>
  <c r="K108" i="1"/>
  <c r="Q44" i="1"/>
  <c r="N41" i="1"/>
  <c r="N299" i="1"/>
  <c r="Q299" i="1" s="1"/>
  <c r="N425" i="1"/>
  <c r="Q425" i="1" s="1"/>
  <c r="N367" i="1"/>
  <c r="Q367" i="1" s="1"/>
  <c r="Q469" i="1"/>
  <c r="Q404" i="1"/>
  <c r="P194" i="1"/>
  <c r="Q194" i="1" s="1"/>
  <c r="O373" i="1"/>
  <c r="Q373" i="1" s="1"/>
  <c r="O635" i="1"/>
  <c r="Q635" i="1" s="1"/>
  <c r="N300" i="1"/>
  <c r="Q300" i="1" s="1"/>
  <c r="N423" i="1"/>
  <c r="N360" i="1"/>
  <c r="O188" i="1"/>
  <c r="Q188" i="1" s="1"/>
  <c r="N496" i="1"/>
  <c r="Q496" i="1" s="1"/>
  <c r="N427" i="1"/>
  <c r="Q427" i="1" s="1"/>
  <c r="O112" i="1"/>
  <c r="Q112" i="1" s="1"/>
  <c r="O49" i="1"/>
  <c r="Q49" i="1" s="1"/>
  <c r="O580" i="1"/>
  <c r="Q580" i="1" s="1"/>
  <c r="O710" i="1"/>
  <c r="Q710" i="1" s="1"/>
  <c r="N563" i="1"/>
  <c r="Q563" i="1" s="1"/>
  <c r="M416" i="1"/>
  <c r="Q416" i="1" s="1"/>
  <c r="M212" i="1"/>
  <c r="Q212" i="1" s="1"/>
  <c r="BD180" i="7"/>
  <c r="BJ180" i="7" s="1"/>
  <c r="BK180" i="7" s="1"/>
  <c r="BK99" i="7"/>
  <c r="O313" i="1"/>
  <c r="Q313" i="1" s="1"/>
  <c r="O577" i="1"/>
  <c r="Q577" i="1" s="1"/>
  <c r="O318" i="1"/>
  <c r="Q318" i="1" s="1"/>
  <c r="O383" i="1"/>
  <c r="Q383" i="1" s="1"/>
  <c r="O244" i="1"/>
  <c r="Q244" i="1" s="1"/>
  <c r="N170" i="1"/>
  <c r="N368" i="1"/>
  <c r="Q368" i="1" s="1"/>
  <c r="N169" i="1"/>
  <c r="Q169" i="1" s="1"/>
  <c r="N236" i="1"/>
  <c r="Q236" i="1" s="1"/>
  <c r="N302" i="1"/>
  <c r="Q302" i="1" s="1"/>
  <c r="M476" i="1"/>
  <c r="Q476" i="1" s="1"/>
  <c r="P386" i="1"/>
  <c r="P385" i="1" s="1"/>
  <c r="P336" i="1" s="1"/>
  <c r="BK121" i="7"/>
  <c r="BK151" i="7"/>
  <c r="BK31" i="7"/>
  <c r="BK104" i="7"/>
  <c r="O118" i="1"/>
  <c r="Q118" i="1" s="1"/>
  <c r="O439" i="1"/>
  <c r="Q439" i="1" s="1"/>
  <c r="AB42" i="5"/>
  <c r="M84" i="1"/>
  <c r="Q84" i="1" s="1"/>
  <c r="M611" i="1"/>
  <c r="Q611" i="1" s="1"/>
  <c r="BD133" i="7"/>
  <c r="BJ133" i="7" s="1"/>
  <c r="BK133" i="7" s="1"/>
  <c r="BD134" i="7"/>
  <c r="BJ134" i="7" s="1"/>
  <c r="BK134" i="7" s="1"/>
  <c r="BD41" i="7"/>
  <c r="BJ41" i="7" s="1"/>
  <c r="BK41" i="7" s="1"/>
  <c r="BD57" i="6"/>
  <c r="BE57" i="6" s="1"/>
  <c r="BD168" i="6"/>
  <c r="BJ168" i="6" s="1"/>
  <c r="BK168" i="6" s="1"/>
  <c r="BD49" i="6"/>
  <c r="BE49" i="6" s="1"/>
  <c r="BD131" i="6"/>
  <c r="BE131" i="6" s="1"/>
  <c r="BD64" i="6"/>
  <c r="BE64" i="6" s="1"/>
  <c r="BD39" i="6"/>
  <c r="BJ39" i="6" s="1"/>
  <c r="BK39" i="6" s="1"/>
  <c r="BD52" i="6"/>
  <c r="BE52" i="6" s="1"/>
  <c r="BD68" i="6"/>
  <c r="BJ68" i="6" s="1"/>
  <c r="BK68" i="6" s="1"/>
  <c r="BD136" i="6"/>
  <c r="BE136" i="6" s="1"/>
  <c r="BD74" i="6"/>
  <c r="BJ74" i="6" s="1"/>
  <c r="BK74" i="6" s="1"/>
  <c r="BD149" i="6"/>
  <c r="BJ149" i="6" s="1"/>
  <c r="BK149" i="6" s="1"/>
  <c r="BD102" i="6"/>
  <c r="BJ102" i="6" s="1"/>
  <c r="BK102" i="6" s="1"/>
  <c r="BD63" i="6"/>
  <c r="BD15" i="6"/>
  <c r="BJ15" i="6" s="1"/>
  <c r="BK15" i="6" s="1"/>
  <c r="BD113" i="6"/>
  <c r="BD67" i="6"/>
  <c r="BE67" i="6" s="1"/>
  <c r="BD37" i="6"/>
  <c r="BE37" i="6" s="1"/>
  <c r="BD171" i="6"/>
  <c r="BE171" i="6" s="1"/>
  <c r="BD163" i="6"/>
  <c r="BJ163" i="6" s="1"/>
  <c r="BK163" i="6" s="1"/>
  <c r="BD104" i="6"/>
  <c r="BE104" i="6" s="1"/>
  <c r="BD51" i="6"/>
  <c r="BJ51" i="6" s="1"/>
  <c r="BK51" i="6" s="1"/>
  <c r="BD48" i="6"/>
  <c r="BJ48" i="6" s="1"/>
  <c r="BK48" i="6" s="1"/>
  <c r="BD53" i="6"/>
  <c r="BE53" i="6" s="1"/>
  <c r="BD115" i="6"/>
  <c r="BJ115" i="6" s="1"/>
  <c r="BK115" i="6" s="1"/>
  <c r="BD24" i="6"/>
  <c r="BE24" i="6" s="1"/>
  <c r="BD137" i="6"/>
  <c r="BE137" i="6" s="1"/>
  <c r="BD82" i="6"/>
  <c r="BE82" i="6" s="1"/>
  <c r="BD16" i="6"/>
  <c r="BJ16" i="6" s="1"/>
  <c r="BK16" i="6" s="1"/>
  <c r="BD71" i="6"/>
  <c r="BJ71" i="6" s="1"/>
  <c r="BK71" i="6" s="1"/>
  <c r="BD23" i="6"/>
  <c r="BJ23" i="6" s="1"/>
  <c r="BK23" i="6" s="1"/>
  <c r="BD99" i="6"/>
  <c r="BE99" i="6" s="1"/>
  <c r="BD47" i="6"/>
  <c r="BJ47" i="6" s="1"/>
  <c r="BK47" i="6" s="1"/>
  <c r="BD147" i="6"/>
  <c r="BJ147" i="6" s="1"/>
  <c r="BK147" i="6" s="1"/>
  <c r="BD100" i="6"/>
  <c r="BE100" i="6" s="1"/>
  <c r="BD35" i="6"/>
  <c r="BJ35" i="6" s="1"/>
  <c r="BK35" i="6" s="1"/>
  <c r="BD117" i="6"/>
  <c r="BE117" i="6" s="1"/>
  <c r="BD119" i="6"/>
  <c r="BD89" i="6"/>
  <c r="BJ89" i="6" s="1"/>
  <c r="BK89" i="6" s="1"/>
  <c r="BD167" i="5"/>
  <c r="BD163" i="5"/>
  <c r="BD100" i="5"/>
  <c r="BE100" i="5" s="1"/>
  <c r="BD186" i="5"/>
  <c r="BJ186" i="5" s="1"/>
  <c r="BK186" i="5" s="1"/>
  <c r="BD40" i="5"/>
  <c r="BE40" i="5" s="1"/>
  <c r="BD89" i="5"/>
  <c r="BJ89" i="5" s="1"/>
  <c r="BK89" i="5" s="1"/>
  <c r="N234" i="1"/>
  <c r="Q234" i="1" s="1"/>
  <c r="BD187" i="5"/>
  <c r="BE187" i="5" s="1"/>
  <c r="BD149" i="5"/>
  <c r="BJ149" i="5" s="1"/>
  <c r="BK149" i="5" s="1"/>
  <c r="BD63" i="5"/>
  <c r="BE63" i="5" s="1"/>
  <c r="BD41" i="5"/>
  <c r="BJ41" i="5" s="1"/>
  <c r="BK41" i="5" s="1"/>
  <c r="BD155" i="5"/>
  <c r="BJ155" i="5" s="1"/>
  <c r="BK155" i="5" s="1"/>
  <c r="N36" i="1"/>
  <c r="Q36" i="1" s="1"/>
  <c r="N490" i="1"/>
  <c r="Q490" i="1" s="1"/>
  <c r="N231" i="1"/>
  <c r="Q231" i="1" s="1"/>
  <c r="N97" i="1"/>
  <c r="Q97" i="1" s="1"/>
  <c r="BD30" i="5"/>
  <c r="BJ30" i="5" s="1"/>
  <c r="BK30" i="5" s="1"/>
  <c r="BD161" i="5"/>
  <c r="BE161" i="5" s="1"/>
  <c r="BD116" i="5"/>
  <c r="BD48" i="5"/>
  <c r="BE48" i="5" s="1"/>
  <c r="BD139" i="5"/>
  <c r="BJ139" i="5" s="1"/>
  <c r="BK139" i="5" s="1"/>
  <c r="AF42" i="5"/>
  <c r="BD179" i="5"/>
  <c r="BJ179" i="5" s="1"/>
  <c r="BK179" i="5" s="1"/>
  <c r="BD57" i="5"/>
  <c r="BE57" i="5" s="1"/>
  <c r="BD183" i="5"/>
  <c r="BE183" i="5" s="1"/>
  <c r="BD85" i="5"/>
  <c r="BE85" i="5" s="1"/>
  <c r="BD82" i="5"/>
  <c r="N105" i="1"/>
  <c r="BD166" i="5"/>
  <c r="BE166" i="5" s="1"/>
  <c r="N691" i="1"/>
  <c r="Q691" i="1" s="1"/>
  <c r="BD65" i="5"/>
  <c r="BE65" i="5" s="1"/>
  <c r="BD122" i="5"/>
  <c r="BJ122" i="5" s="1"/>
  <c r="BK122" i="5" s="1"/>
  <c r="BD119" i="5"/>
  <c r="BJ119" i="5" s="1"/>
  <c r="BK119" i="5" s="1"/>
  <c r="BD106" i="5"/>
  <c r="BE106" i="5" s="1"/>
  <c r="BD105" i="5"/>
  <c r="BE105" i="5" s="1"/>
  <c r="BD144" i="5"/>
  <c r="BJ144" i="5" s="1"/>
  <c r="N39" i="1"/>
  <c r="Q39" i="1" s="1"/>
  <c r="N366" i="1"/>
  <c r="Q366" i="1" s="1"/>
  <c r="N621" i="1"/>
  <c r="Q621" i="1" s="1"/>
  <c r="N426" i="1"/>
  <c r="BD147" i="5"/>
  <c r="BJ147" i="5" s="1"/>
  <c r="BK147" i="5" s="1"/>
  <c r="BD128" i="5"/>
  <c r="BJ128" i="5" s="1"/>
  <c r="BD103" i="5"/>
  <c r="BE103" i="5" s="1"/>
  <c r="BD74" i="5"/>
  <c r="BE74" i="5" s="1"/>
  <c r="M210" i="1"/>
  <c r="Q210" i="1" s="1"/>
  <c r="M413" i="1"/>
  <c r="Q413" i="1" s="1"/>
  <c r="M3" i="4"/>
  <c r="BD113" i="4"/>
  <c r="BE113" i="4" s="1"/>
  <c r="BD47" i="4"/>
  <c r="BJ47" i="4" s="1"/>
  <c r="BK47" i="4" s="1"/>
  <c r="BD96" i="4"/>
  <c r="BE96" i="4" s="1"/>
  <c r="BD101" i="4"/>
  <c r="BJ101" i="4" s="1"/>
  <c r="BK101" i="4" s="1"/>
  <c r="BD90" i="4"/>
  <c r="BJ90" i="4" s="1"/>
  <c r="BK90" i="4" s="1"/>
  <c r="BD36" i="4"/>
  <c r="BJ36" i="4" s="1"/>
  <c r="BK36" i="4" s="1"/>
  <c r="BD129" i="4"/>
  <c r="BJ129" i="4" s="1"/>
  <c r="BK129" i="4" s="1"/>
  <c r="BD84" i="4"/>
  <c r="BE84" i="4" s="1"/>
  <c r="BD152" i="4"/>
  <c r="BE152" i="4" s="1"/>
  <c r="BD102" i="4"/>
  <c r="BJ102" i="4" s="1"/>
  <c r="BK102" i="4" s="1"/>
  <c r="BD35" i="4"/>
  <c r="BJ35" i="4" s="1"/>
  <c r="BK35" i="4" s="1"/>
  <c r="BH91" i="4"/>
  <c r="BD86" i="4"/>
  <c r="BE86" i="4" s="1"/>
  <c r="AO193" i="4"/>
  <c r="M676" i="1"/>
  <c r="Q676" i="1" s="1"/>
  <c r="M279" i="1"/>
  <c r="Q279" i="1" s="1"/>
  <c r="M536" i="1"/>
  <c r="Q536" i="1" s="1"/>
  <c r="M669" i="1"/>
  <c r="Q669" i="1" s="1"/>
  <c r="M145" i="1"/>
  <c r="Q145" i="1" s="1"/>
  <c r="M82" i="1"/>
  <c r="Q82" i="1" s="1"/>
  <c r="M675" i="1"/>
  <c r="Q675" i="1" s="1"/>
  <c r="M472" i="1"/>
  <c r="Q472" i="1" s="1"/>
  <c r="BD148" i="4"/>
  <c r="BJ148" i="4" s="1"/>
  <c r="BK148" i="4" s="1"/>
  <c r="BD131" i="4"/>
  <c r="BE131" i="4" s="1"/>
  <c r="BD154" i="4"/>
  <c r="BE154" i="4" s="1"/>
  <c r="BD40" i="4"/>
  <c r="BE40" i="4" s="1"/>
  <c r="BD57" i="4"/>
  <c r="BJ57" i="4" s="1"/>
  <c r="BK57" i="4" s="1"/>
  <c r="BD170" i="4"/>
  <c r="BE170" i="4" s="1"/>
  <c r="BH108" i="4"/>
  <c r="BD49" i="4"/>
  <c r="BE49" i="4" s="1"/>
  <c r="BD132" i="4"/>
  <c r="BE132" i="4" s="1"/>
  <c r="BD19" i="4"/>
  <c r="BJ19" i="4" s="1"/>
  <c r="BK19" i="4" s="1"/>
  <c r="BD67" i="4"/>
  <c r="BJ67" i="4" s="1"/>
  <c r="BK67" i="4" s="1"/>
  <c r="BD103" i="4"/>
  <c r="BE103" i="4" s="1"/>
  <c r="BD89" i="4"/>
  <c r="BJ89" i="4" s="1"/>
  <c r="BK89" i="4" s="1"/>
  <c r="BD17" i="4"/>
  <c r="BJ17" i="4" s="1"/>
  <c r="BK17" i="4" s="1"/>
  <c r="BD32" i="4"/>
  <c r="BE32" i="4" s="1"/>
  <c r="BD30" i="4"/>
  <c r="BD53" i="4"/>
  <c r="BJ53" i="4" s="1"/>
  <c r="BK53" i="4" s="1"/>
  <c r="BD187" i="4"/>
  <c r="BJ187" i="4" s="1"/>
  <c r="BK187" i="4" s="1"/>
  <c r="BD70" i="4"/>
  <c r="BJ70" i="4" s="1"/>
  <c r="BK70" i="4" s="1"/>
  <c r="BD23" i="4"/>
  <c r="BJ23" i="4" s="1"/>
  <c r="BK23" i="4" s="1"/>
  <c r="BD186" i="4"/>
  <c r="BE186" i="4" s="1"/>
  <c r="BD122" i="4"/>
  <c r="BE122" i="4" s="1"/>
  <c r="BD123" i="4"/>
  <c r="BE123" i="4" s="1"/>
  <c r="BD137" i="4"/>
  <c r="BE137" i="4" s="1"/>
  <c r="BD15" i="4"/>
  <c r="BJ15" i="4" s="1"/>
  <c r="BK15" i="4" s="1"/>
  <c r="BD38" i="4"/>
  <c r="BE38" i="4" s="1"/>
  <c r="BD24" i="4"/>
  <c r="BE24" i="4" s="1"/>
  <c r="BD145" i="4"/>
  <c r="BJ145" i="4" s="1"/>
  <c r="BK145" i="4" s="1"/>
  <c r="BD146" i="4"/>
  <c r="BE146" i="4" s="1"/>
  <c r="BD39" i="4"/>
  <c r="BE39" i="4" s="1"/>
  <c r="BD71" i="4"/>
  <c r="BJ71" i="4" s="1"/>
  <c r="BK71" i="4" s="1"/>
  <c r="BD168" i="4"/>
  <c r="BD180" i="4"/>
  <c r="BE180" i="4" s="1"/>
  <c r="BD163" i="4"/>
  <c r="BJ163" i="4" s="1"/>
  <c r="BK163" i="4" s="1"/>
  <c r="BD130" i="4"/>
  <c r="BE130" i="4" s="1"/>
  <c r="BD69" i="4"/>
  <c r="BJ69" i="4" s="1"/>
  <c r="BK69" i="4" s="1"/>
  <c r="BD63" i="4"/>
  <c r="BJ63" i="4" s="1"/>
  <c r="N173" i="1"/>
  <c r="Q173" i="1" s="1"/>
  <c r="N624" i="1"/>
  <c r="P331" i="1"/>
  <c r="Q331" i="1" s="1"/>
  <c r="N294" i="1"/>
  <c r="Q294" i="1" s="1"/>
  <c r="V715" i="1"/>
  <c r="M277" i="1"/>
  <c r="Q277" i="1" s="1"/>
  <c r="V718" i="1"/>
  <c r="V719" i="1"/>
  <c r="V720" i="1"/>
  <c r="V721" i="1"/>
  <c r="V722" i="1"/>
  <c r="V723" i="1"/>
  <c r="V724" i="1"/>
  <c r="V725" i="1"/>
  <c r="V726" i="1"/>
  <c r="X726" i="1" s="1"/>
  <c r="V714" i="1"/>
  <c r="V711" i="1" s="1"/>
  <c r="X711" i="1" s="1"/>
  <c r="V716" i="1"/>
  <c r="V717" i="1"/>
  <c r="D9" i="10"/>
  <c r="BG60" i="4"/>
  <c r="BH60" i="4" s="1"/>
  <c r="Y59" i="4"/>
  <c r="Y42" i="4" s="1"/>
  <c r="BE89" i="6"/>
  <c r="BH13" i="6"/>
  <c r="BK13" i="6"/>
  <c r="BD148" i="6"/>
  <c r="BD101" i="6"/>
  <c r="BE185" i="6"/>
  <c r="BJ185" i="6"/>
  <c r="BK185" i="6" s="1"/>
  <c r="BE103" i="6"/>
  <c r="BJ103" i="6"/>
  <c r="BK103" i="6" s="1"/>
  <c r="BJ119" i="6"/>
  <c r="BK119" i="6" s="1"/>
  <c r="BE119" i="6"/>
  <c r="BJ64" i="6"/>
  <c r="BK64" i="6" s="1"/>
  <c r="BD166" i="6"/>
  <c r="BD19" i="6"/>
  <c r="BJ19" i="6" s="1"/>
  <c r="BK19" i="6" s="1"/>
  <c r="BH62" i="6"/>
  <c r="BK62" i="6"/>
  <c r="BE129" i="6"/>
  <c r="BJ129" i="6"/>
  <c r="BK129" i="6" s="1"/>
  <c r="BD17" i="6"/>
  <c r="BJ17" i="6" s="1"/>
  <c r="BK17" i="6" s="1"/>
  <c r="BD150" i="6"/>
  <c r="BD85" i="6"/>
  <c r="BD18" i="6"/>
  <c r="BJ18" i="6" s="1"/>
  <c r="BK18" i="6" s="1"/>
  <c r="BD118" i="6"/>
  <c r="BD146" i="6"/>
  <c r="BD187" i="6"/>
  <c r="BD172" i="6" s="1"/>
  <c r="BD152" i="6"/>
  <c r="BJ128" i="6"/>
  <c r="BE128" i="6"/>
  <c r="BD20" i="6"/>
  <c r="BJ20" i="6" s="1"/>
  <c r="BK20" i="6" s="1"/>
  <c r="BE165" i="6"/>
  <c r="BJ165" i="6"/>
  <c r="BK165" i="6" s="1"/>
  <c r="BJ69" i="6"/>
  <c r="BK69" i="6" s="1"/>
  <c r="BE69" i="6"/>
  <c r="BE73" i="6"/>
  <c r="BJ73" i="6"/>
  <c r="BK73" i="6" s="1"/>
  <c r="BH126" i="6"/>
  <c r="BK126" i="6"/>
  <c r="BH45" i="6"/>
  <c r="BK45" i="6"/>
  <c r="BE81" i="6"/>
  <c r="BJ81" i="6"/>
  <c r="BK81" i="6" s="1"/>
  <c r="BJ56" i="6"/>
  <c r="BK56" i="6" s="1"/>
  <c r="BE56" i="6"/>
  <c r="BD170" i="6"/>
  <c r="BE154" i="6"/>
  <c r="BJ154" i="6"/>
  <c r="BK154" i="6" s="1"/>
  <c r="BE95" i="6"/>
  <c r="BJ95" i="6"/>
  <c r="BK95" i="6" s="1"/>
  <c r="BJ50" i="6"/>
  <c r="BK50" i="6" s="1"/>
  <c r="BE50" i="6"/>
  <c r="BE169" i="6"/>
  <c r="BJ169" i="6"/>
  <c r="BK169" i="6" s="1"/>
  <c r="BE83" i="6"/>
  <c r="BJ83" i="6"/>
  <c r="BK83" i="6" s="1"/>
  <c r="BJ34" i="6"/>
  <c r="BK34" i="6" s="1"/>
  <c r="BE34" i="6"/>
  <c r="BE96" i="6"/>
  <c r="BJ96" i="6"/>
  <c r="BK96" i="6" s="1"/>
  <c r="BE72" i="6"/>
  <c r="BJ72" i="6"/>
  <c r="BK72" i="6" s="1"/>
  <c r="BE79" i="6"/>
  <c r="BJ79" i="6"/>
  <c r="BE54" i="6"/>
  <c r="BJ54" i="6"/>
  <c r="BK54" i="6" s="1"/>
  <c r="BJ186" i="6"/>
  <c r="BK186" i="6" s="1"/>
  <c r="BE186" i="6"/>
  <c r="BD30" i="6"/>
  <c r="BH46" i="6"/>
  <c r="BK46" i="6"/>
  <c r="BJ145" i="6"/>
  <c r="BK145" i="6" s="1"/>
  <c r="BE145" i="6"/>
  <c r="BD120" i="6"/>
  <c r="BH110" i="6"/>
  <c r="BK110" i="6"/>
  <c r="BD161" i="6"/>
  <c r="BE116" i="6"/>
  <c r="BJ116" i="6"/>
  <c r="BK116" i="6" s="1"/>
  <c r="BE70" i="6"/>
  <c r="BJ70" i="6"/>
  <c r="BK70" i="6" s="1"/>
  <c r="BH159" i="6"/>
  <c r="BK159" i="6"/>
  <c r="BH125" i="6"/>
  <c r="BK125" i="6"/>
  <c r="BK111" i="6"/>
  <c r="BH111" i="6"/>
  <c r="BD106" i="6"/>
  <c r="BD132" i="6"/>
  <c r="BD105" i="6"/>
  <c r="BD130" i="6"/>
  <c r="BD155" i="6"/>
  <c r="BD65" i="6"/>
  <c r="BD139" i="6"/>
  <c r="BD98" i="6"/>
  <c r="BD135" i="6"/>
  <c r="BE80" i="6"/>
  <c r="BJ80" i="6"/>
  <c r="BK80" i="6" s="1"/>
  <c r="BJ55" i="6"/>
  <c r="BK55" i="6" s="1"/>
  <c r="BE55" i="6"/>
  <c r="BJ171" i="6"/>
  <c r="BK171" i="6" s="1"/>
  <c r="BJ25" i="6"/>
  <c r="BK25" i="6" s="1"/>
  <c r="BE25" i="6"/>
  <c r="BE133" i="6"/>
  <c r="BJ133" i="6"/>
  <c r="BK133" i="6" s="1"/>
  <c r="BE41" i="6"/>
  <c r="BJ41" i="6"/>
  <c r="BK41" i="6" s="1"/>
  <c r="BE66" i="6"/>
  <c r="BJ66" i="6"/>
  <c r="BK66" i="6" s="1"/>
  <c r="BE40" i="6"/>
  <c r="BJ40" i="6"/>
  <c r="BK40" i="6" s="1"/>
  <c r="BE160" i="6"/>
  <c r="BJ160" i="6"/>
  <c r="BK160" i="6" s="1"/>
  <c r="BE33" i="6"/>
  <c r="BJ33" i="6"/>
  <c r="BK33" i="6" s="1"/>
  <c r="BD122" i="6"/>
  <c r="BD58" i="6"/>
  <c r="BD14" i="6"/>
  <c r="BE121" i="6"/>
  <c r="BJ121" i="6"/>
  <c r="BK121" i="6" s="1"/>
  <c r="BJ63" i="6"/>
  <c r="BK63" i="6" s="1"/>
  <c r="BE63" i="6"/>
  <c r="BE144" i="6"/>
  <c r="BJ144" i="6"/>
  <c r="BK144" i="6" s="1"/>
  <c r="BE51" i="6"/>
  <c r="BE87" i="6"/>
  <c r="BJ87" i="6"/>
  <c r="BK87" i="6" s="1"/>
  <c r="BJ31" i="6"/>
  <c r="BK31" i="6" s="1"/>
  <c r="BE31" i="6"/>
  <c r="BE36" i="6"/>
  <c r="BJ36" i="6"/>
  <c r="BK36" i="6" s="1"/>
  <c r="BD151" i="6"/>
  <c r="BE84" i="6"/>
  <c r="BJ84" i="6"/>
  <c r="BK84" i="6" s="1"/>
  <c r="BE113" i="6"/>
  <c r="BJ113" i="6"/>
  <c r="BK113" i="6" s="1"/>
  <c r="BJ37" i="6"/>
  <c r="BK37" i="6" s="1"/>
  <c r="BD38" i="6"/>
  <c r="BG60" i="6"/>
  <c r="BG59" i="6" s="1"/>
  <c r="BH73" i="6"/>
  <c r="BH76" i="6"/>
  <c r="BH75" i="6" s="1"/>
  <c r="BK76" i="6"/>
  <c r="BD21" i="6"/>
  <c r="BJ21" i="6" s="1"/>
  <c r="BK21" i="6" s="1"/>
  <c r="BD164" i="6"/>
  <c r="BD86" i="6"/>
  <c r="BD22" i="6"/>
  <c r="BJ22" i="6" s="1"/>
  <c r="BK22" i="6" s="1"/>
  <c r="BD162" i="6"/>
  <c r="BD138" i="6"/>
  <c r="BD153" i="6"/>
  <c r="BD134" i="6"/>
  <c r="BD90" i="6"/>
  <c r="BD167" i="6"/>
  <c r="BD114" i="6"/>
  <c r="BD88" i="6"/>
  <c r="BD32" i="6"/>
  <c r="BD123" i="6"/>
  <c r="BD97" i="6"/>
  <c r="BD112" i="6"/>
  <c r="BD83" i="5"/>
  <c r="BD154" i="5"/>
  <c r="BE30" i="5"/>
  <c r="BE149" i="5"/>
  <c r="BE116" i="5"/>
  <c r="BJ116" i="5"/>
  <c r="BK116" i="5" s="1"/>
  <c r="BJ63" i="5"/>
  <c r="BK63" i="5" s="1"/>
  <c r="BJ74" i="5"/>
  <c r="BK74" i="5" s="1"/>
  <c r="BD150" i="5"/>
  <c r="BE84" i="5"/>
  <c r="BJ84" i="5"/>
  <c r="BK84" i="5" s="1"/>
  <c r="BE89" i="5"/>
  <c r="BH94" i="5"/>
  <c r="BK94" i="5"/>
  <c r="BB42" i="5"/>
  <c r="BB193" i="5" s="1"/>
  <c r="BK28" i="5"/>
  <c r="BH28" i="5"/>
  <c r="BH158" i="5"/>
  <c r="BK158" i="5"/>
  <c r="BD178" i="5"/>
  <c r="BD153" i="5"/>
  <c r="BD20" i="5"/>
  <c r="BJ20" i="5" s="1"/>
  <c r="BK20" i="5" s="1"/>
  <c r="BD38" i="5"/>
  <c r="BD22" i="5"/>
  <c r="BJ22" i="5" s="1"/>
  <c r="BK22" i="5" s="1"/>
  <c r="BD99" i="5"/>
  <c r="BD52" i="5"/>
  <c r="BD88" i="5"/>
  <c r="BD185" i="5"/>
  <c r="BJ47" i="5"/>
  <c r="BK47" i="5" s="1"/>
  <c r="BE47" i="5"/>
  <c r="BD137" i="5"/>
  <c r="BE184" i="5"/>
  <c r="BJ184" i="5"/>
  <c r="BK184" i="5" s="1"/>
  <c r="BD130" i="5"/>
  <c r="BD81" i="5"/>
  <c r="BD35" i="5"/>
  <c r="BE90" i="5"/>
  <c r="BJ90" i="5"/>
  <c r="BK90" i="5" s="1"/>
  <c r="BH111" i="5"/>
  <c r="BK111" i="5"/>
  <c r="BJ64" i="5"/>
  <c r="BK64" i="5" s="1"/>
  <c r="BE64" i="5"/>
  <c r="BD160" i="5"/>
  <c r="BJ133" i="5"/>
  <c r="BK133" i="5" s="1"/>
  <c r="BE133" i="5"/>
  <c r="BD14" i="5"/>
  <c r="BJ14" i="5" s="1"/>
  <c r="BK14" i="5" s="1"/>
  <c r="BD180" i="5"/>
  <c r="BD98" i="5"/>
  <c r="BD181" i="5"/>
  <c r="BE128" i="5"/>
  <c r="BD79" i="5"/>
  <c r="BD53" i="5"/>
  <c r="BJ56" i="5"/>
  <c r="BK56" i="5" s="1"/>
  <c r="BE56" i="5"/>
  <c r="BJ95" i="5"/>
  <c r="BE95" i="5"/>
  <c r="AK42" i="5"/>
  <c r="BD132" i="5"/>
  <c r="BD25" i="5"/>
  <c r="BD51" i="5"/>
  <c r="BJ58" i="5"/>
  <c r="BK58" i="5" s="1"/>
  <c r="BE58" i="5"/>
  <c r="BD162" i="5"/>
  <c r="BD135" i="5"/>
  <c r="BD32" i="5"/>
  <c r="BD33" i="5"/>
  <c r="BD69" i="5"/>
  <c r="BD171" i="5"/>
  <c r="BD17" i="5"/>
  <c r="BJ17" i="5" s="1"/>
  <c r="BK17" i="5" s="1"/>
  <c r="BD114" i="5"/>
  <c r="BD165" i="5"/>
  <c r="BJ138" i="5"/>
  <c r="BK138" i="5" s="1"/>
  <c r="BE138" i="5"/>
  <c r="BD18" i="5"/>
  <c r="BJ18" i="5" s="1"/>
  <c r="BK18" i="5" s="1"/>
  <c r="BJ40" i="5"/>
  <c r="BK40" i="5" s="1"/>
  <c r="BG60" i="5"/>
  <c r="BH60" i="5" s="1"/>
  <c r="BD72" i="5"/>
  <c r="BD168" i="5"/>
  <c r="BD118" i="5"/>
  <c r="BD73" i="5"/>
  <c r="BD21" i="5"/>
  <c r="BJ21" i="5" s="1"/>
  <c r="BK21" i="5" s="1"/>
  <c r="BJ161" i="5"/>
  <c r="BK161" i="5" s="1"/>
  <c r="BJ134" i="5"/>
  <c r="BK134" i="5" s="1"/>
  <c r="BE134" i="5"/>
  <c r="BH77" i="5"/>
  <c r="BH75" i="5" s="1"/>
  <c r="BK77" i="5"/>
  <c r="BD182" i="5"/>
  <c r="BD136" i="5"/>
  <c r="BD87" i="5"/>
  <c r="BJ183" i="5"/>
  <c r="BK183" i="5" s="1"/>
  <c r="BJ152" i="5"/>
  <c r="BK152" i="5" s="1"/>
  <c r="BE152" i="5"/>
  <c r="BJ103" i="5"/>
  <c r="BK103" i="5" s="1"/>
  <c r="BD36" i="5"/>
  <c r="BE41" i="5"/>
  <c r="BD164" i="5"/>
  <c r="BH13" i="5"/>
  <c r="BK13" i="5"/>
  <c r="BH29" i="5"/>
  <c r="BK29" i="5"/>
  <c r="BJ167" i="5"/>
  <c r="BK167" i="5" s="1"/>
  <c r="BE167" i="5"/>
  <c r="BD117" i="5"/>
  <c r="BD123" i="5"/>
  <c r="BJ85" i="5"/>
  <c r="BK85" i="5" s="1"/>
  <c r="BD31" i="5"/>
  <c r="BJ170" i="5"/>
  <c r="BK170" i="5" s="1"/>
  <c r="BE170" i="5"/>
  <c r="BE113" i="5"/>
  <c r="BJ113" i="5"/>
  <c r="BK113" i="5" s="1"/>
  <c r="BD86" i="5"/>
  <c r="BD16" i="5"/>
  <c r="BJ16" i="5" s="1"/>
  <c r="BK16" i="5" s="1"/>
  <c r="BD54" i="5"/>
  <c r="BD104" i="5"/>
  <c r="BD19" i="5"/>
  <c r="BJ19" i="5" s="1"/>
  <c r="BK19" i="5" s="1"/>
  <c r="BD39" i="5"/>
  <c r="BD115" i="5"/>
  <c r="BD70" i="5"/>
  <c r="BH110" i="5"/>
  <c r="BK110" i="5"/>
  <c r="BD49" i="5"/>
  <c r="BD24" i="5"/>
  <c r="BD146" i="5"/>
  <c r="BD97" i="5"/>
  <c r="BD50" i="5"/>
  <c r="BJ169" i="5"/>
  <c r="BK169" i="5" s="1"/>
  <c r="BE169" i="5"/>
  <c r="BD112" i="5"/>
  <c r="BJ163" i="5"/>
  <c r="BK163" i="5" s="1"/>
  <c r="BE163" i="5"/>
  <c r="BJ121" i="5"/>
  <c r="BK121" i="5" s="1"/>
  <c r="BE121" i="5"/>
  <c r="BD68" i="5"/>
  <c r="BD101" i="5"/>
  <c r="BD131" i="5"/>
  <c r="BJ82" i="5"/>
  <c r="BK82" i="5" s="1"/>
  <c r="BE82" i="5"/>
  <c r="BK93" i="5"/>
  <c r="BH93" i="5"/>
  <c r="BD145" i="5"/>
  <c r="BD96" i="5"/>
  <c r="BD37" i="5"/>
  <c r="BD66" i="5"/>
  <c r="BJ15" i="5"/>
  <c r="BK15" i="5" s="1"/>
  <c r="BD71" i="5"/>
  <c r="BD148" i="5"/>
  <c r="BD120" i="5"/>
  <c r="BD67" i="5"/>
  <c r="BD80" i="5"/>
  <c r="BD34" i="5"/>
  <c r="BD177" i="5"/>
  <c r="BD129" i="5"/>
  <c r="BD176" i="5"/>
  <c r="BD151" i="5"/>
  <c r="BD102" i="5"/>
  <c r="BD55" i="5"/>
  <c r="AB42" i="4"/>
  <c r="BK61" i="4"/>
  <c r="BH61" i="4"/>
  <c r="BD112" i="4"/>
  <c r="BE64" i="4"/>
  <c r="BJ64" i="4"/>
  <c r="BK64" i="4" s="1"/>
  <c r="BD139" i="4"/>
  <c r="BE184" i="4"/>
  <c r="BJ184" i="4"/>
  <c r="BK184" i="4" s="1"/>
  <c r="BD121" i="4"/>
  <c r="BD182" i="4"/>
  <c r="BJ55" i="4"/>
  <c r="BK55" i="4" s="1"/>
  <c r="BE55" i="4"/>
  <c r="BJ161" i="4"/>
  <c r="BK161" i="4" s="1"/>
  <c r="BE161" i="4"/>
  <c r="BD68" i="4"/>
  <c r="BE181" i="4"/>
  <c r="BJ181" i="4"/>
  <c r="BK181" i="4" s="1"/>
  <c r="BE151" i="4"/>
  <c r="BJ151" i="4"/>
  <c r="BK151" i="4" s="1"/>
  <c r="BE63" i="4"/>
  <c r="BE171" i="4"/>
  <c r="BJ171" i="4"/>
  <c r="BK171" i="4" s="1"/>
  <c r="BD183" i="4"/>
  <c r="BD18" i="4"/>
  <c r="BJ18" i="4" s="1"/>
  <c r="BK18" i="4" s="1"/>
  <c r="BD34" i="4"/>
  <c r="BD114" i="4"/>
  <c r="BE79" i="4"/>
  <c r="BJ79" i="4"/>
  <c r="BK79" i="4" s="1"/>
  <c r="BD115" i="4"/>
  <c r="BD80" i="4"/>
  <c r="BD169" i="4"/>
  <c r="BD149" i="4"/>
  <c r="BE176" i="4"/>
  <c r="BJ176" i="4"/>
  <c r="BK176" i="4" s="1"/>
  <c r="BD150" i="4"/>
  <c r="BD155" i="4"/>
  <c r="BE57" i="4"/>
  <c r="BE95" i="4"/>
  <c r="BJ95" i="4"/>
  <c r="W10" i="4"/>
  <c r="BE106" i="4"/>
  <c r="BJ106" i="4"/>
  <c r="BK106" i="4" s="1"/>
  <c r="BE74" i="4"/>
  <c r="BJ74" i="4"/>
  <c r="BK74" i="4" s="1"/>
  <c r="BE36" i="4"/>
  <c r="BJ72" i="4"/>
  <c r="BK72" i="4" s="1"/>
  <c r="BE72" i="4"/>
  <c r="BE168" i="4"/>
  <c r="BJ168" i="4"/>
  <c r="BK168" i="4" s="1"/>
  <c r="BE54" i="4"/>
  <c r="BJ54" i="4"/>
  <c r="BK54" i="4" s="1"/>
  <c r="BH124" i="4"/>
  <c r="AB10" i="4"/>
  <c r="AV10" i="4"/>
  <c r="AV193" i="4" s="1"/>
  <c r="BE97" i="4"/>
  <c r="BJ97" i="4"/>
  <c r="BK97" i="4" s="1"/>
  <c r="BE144" i="4"/>
  <c r="BJ144" i="4"/>
  <c r="BD134" i="4"/>
  <c r="BD65" i="4"/>
  <c r="BD87" i="4"/>
  <c r="BD178" i="4"/>
  <c r="BD51" i="4"/>
  <c r="BD20" i="4"/>
  <c r="BJ20" i="4" s="1"/>
  <c r="BK20" i="4" s="1"/>
  <c r="BD185" i="4"/>
  <c r="BJ119" i="4"/>
  <c r="BK119" i="4" s="1"/>
  <c r="BE119" i="4"/>
  <c r="BJ165" i="4"/>
  <c r="BK165" i="4" s="1"/>
  <c r="BE165" i="4"/>
  <c r="BJ98" i="4"/>
  <c r="BK98" i="4" s="1"/>
  <c r="BE98" i="4"/>
  <c r="BJ160" i="4"/>
  <c r="BK160" i="4" s="1"/>
  <c r="BE160" i="4"/>
  <c r="BJ66" i="4"/>
  <c r="BK66" i="4" s="1"/>
  <c r="BE66" i="4"/>
  <c r="BH110" i="4"/>
  <c r="BK110" i="4"/>
  <c r="BE85" i="4"/>
  <c r="BJ85" i="4"/>
  <c r="BK85" i="4" s="1"/>
  <c r="BE30" i="4"/>
  <c r="BJ30" i="4"/>
  <c r="BK30" i="4" s="1"/>
  <c r="BH142" i="4"/>
  <c r="BK142" i="4"/>
  <c r="BH94" i="4"/>
  <c r="BK94" i="4"/>
  <c r="BD166" i="4"/>
  <c r="BD153" i="4"/>
  <c r="BE105" i="4"/>
  <c r="BJ105" i="4"/>
  <c r="BK105" i="4" s="1"/>
  <c r="BD33" i="4"/>
  <c r="BD88" i="4"/>
  <c r="BD99" i="4"/>
  <c r="BD128" i="4"/>
  <c r="BD100" i="4"/>
  <c r="BD58" i="4"/>
  <c r="BD14" i="4"/>
  <c r="BD118" i="4"/>
  <c r="BE138" i="4"/>
  <c r="BJ138" i="4"/>
  <c r="BK138" i="4" s="1"/>
  <c r="BE120" i="4"/>
  <c r="BJ120" i="4"/>
  <c r="BK120" i="4" s="1"/>
  <c r="AX10" i="4"/>
  <c r="BE73" i="4"/>
  <c r="BJ73" i="4"/>
  <c r="BK73" i="4" s="1"/>
  <c r="BE147" i="4"/>
  <c r="BJ147" i="4"/>
  <c r="BK147" i="4" s="1"/>
  <c r="BD81" i="4"/>
  <c r="BD37" i="4"/>
  <c r="BD117" i="4"/>
  <c r="BD56" i="4"/>
  <c r="BD31" i="4"/>
  <c r="BD104" i="4"/>
  <c r="BD164" i="4"/>
  <c r="BD48" i="4"/>
  <c r="BE177" i="4"/>
  <c r="BJ177" i="4"/>
  <c r="BK177" i="4" s="1"/>
  <c r="BE133" i="4"/>
  <c r="BJ133" i="4"/>
  <c r="BK133" i="4" s="1"/>
  <c r="BD41" i="4"/>
  <c r="BE167" i="4"/>
  <c r="BJ167" i="4"/>
  <c r="BK167" i="4" s="1"/>
  <c r="BD52" i="4"/>
  <c r="BD135" i="4"/>
  <c r="BE82" i="4"/>
  <c r="BJ82" i="4"/>
  <c r="BK82" i="4" s="1"/>
  <c r="BD179" i="4"/>
  <c r="BD136" i="4"/>
  <c r="BD83" i="4"/>
  <c r="BE50" i="4"/>
  <c r="BJ50" i="4"/>
  <c r="BK50" i="4" s="1"/>
  <c r="BD21" i="4"/>
  <c r="BJ21" i="4" s="1"/>
  <c r="BK21" i="4" s="1"/>
  <c r="BD162" i="4"/>
  <c r="BE116" i="4"/>
  <c r="BJ116" i="4"/>
  <c r="BK116" i="4" s="1"/>
  <c r="BD25" i="4"/>
  <c r="AB172" i="7"/>
  <c r="BH173" i="6"/>
  <c r="BG172" i="6"/>
  <c r="BJ173" i="6"/>
  <c r="AG172" i="6"/>
  <c r="E13" i="10" s="1"/>
  <c r="BK157" i="6"/>
  <c r="BG109" i="6"/>
  <c r="BG92" i="6"/>
  <c r="AM42" i="6"/>
  <c r="T43" i="6"/>
  <c r="BG44" i="6"/>
  <c r="BH27" i="6"/>
  <c r="BJ27" i="6"/>
  <c r="BG26" i="6"/>
  <c r="BG11" i="6"/>
  <c r="AV42" i="5"/>
  <c r="AS10" i="5"/>
  <c r="V10" i="5"/>
  <c r="AQ42" i="5"/>
  <c r="AP42" i="5"/>
  <c r="AT42" i="5"/>
  <c r="BG44" i="5"/>
  <c r="BG172" i="5"/>
  <c r="BJ173" i="5"/>
  <c r="BH173" i="5"/>
  <c r="BJ157" i="5"/>
  <c r="BH157" i="5"/>
  <c r="BG156" i="5"/>
  <c r="BG109" i="5"/>
  <c r="BK27" i="5"/>
  <c r="AN10" i="5"/>
  <c r="BG12" i="5"/>
  <c r="BG11" i="5"/>
  <c r="BG172" i="4"/>
  <c r="BJ173" i="4"/>
  <c r="BH173" i="4"/>
  <c r="BJ157" i="4"/>
  <c r="BH157" i="4"/>
  <c r="BG156" i="4"/>
  <c r="BH156" i="4" s="1"/>
  <c r="BK109" i="4"/>
  <c r="BG107" i="4"/>
  <c r="BG76" i="4"/>
  <c r="BG44" i="4"/>
  <c r="AT193" i="4"/>
  <c r="BG26" i="4"/>
  <c r="BJ27" i="4"/>
  <c r="BH27" i="4"/>
  <c r="BG12" i="4"/>
  <c r="AC193" i="4"/>
  <c r="AD10" i="4"/>
  <c r="AD193" i="4" s="1"/>
  <c r="AN10" i="4"/>
  <c r="AN193" i="4" s="1"/>
  <c r="AG193" i="4"/>
  <c r="BG11" i="4"/>
  <c r="BG60" i="7"/>
  <c r="BK92" i="7"/>
  <c r="BH92" i="7"/>
  <c r="BK174" i="7"/>
  <c r="BH174" i="7"/>
  <c r="BD96" i="7"/>
  <c r="BJ96" i="7" s="1"/>
  <c r="BK96" i="7" s="1"/>
  <c r="BH96" i="7"/>
  <c r="BD130" i="7"/>
  <c r="BJ130" i="7" s="1"/>
  <c r="BK130" i="7" s="1"/>
  <c r="BH130" i="7"/>
  <c r="BH142" i="7"/>
  <c r="BK142" i="7"/>
  <c r="BD80" i="7"/>
  <c r="BJ80" i="7" s="1"/>
  <c r="BK80" i="7" s="1"/>
  <c r="BH80" i="7"/>
  <c r="BD169" i="7"/>
  <c r="BJ169" i="7" s="1"/>
  <c r="BK169" i="7" s="1"/>
  <c r="BH169" i="7"/>
  <c r="BD183" i="7"/>
  <c r="BJ183" i="7" s="1"/>
  <c r="BK183" i="7" s="1"/>
  <c r="BH183" i="7"/>
  <c r="BD112" i="7"/>
  <c r="BJ112" i="7" s="1"/>
  <c r="BK112" i="7" s="1"/>
  <c r="BH112" i="7"/>
  <c r="BD15" i="7"/>
  <c r="BJ15" i="7" s="1"/>
  <c r="BK15" i="7" s="1"/>
  <c r="BH15" i="7"/>
  <c r="BD95" i="7"/>
  <c r="BJ95" i="7" s="1"/>
  <c r="BK95" i="7" s="1"/>
  <c r="BH95" i="7"/>
  <c r="BD20" i="7"/>
  <c r="BJ20" i="7" s="1"/>
  <c r="BK20" i="7" s="1"/>
  <c r="BH20" i="7"/>
  <c r="W10" i="7"/>
  <c r="BD155" i="7"/>
  <c r="BJ155" i="7" s="1"/>
  <c r="BK155" i="7" s="1"/>
  <c r="BH155" i="7"/>
  <c r="BH158" i="7"/>
  <c r="BK158" i="7"/>
  <c r="BH77" i="7"/>
  <c r="BK77" i="7"/>
  <c r="BD123" i="7"/>
  <c r="BJ123" i="7" s="1"/>
  <c r="BK123" i="7" s="1"/>
  <c r="BJ173" i="7"/>
  <c r="BK173" i="7" s="1"/>
  <c r="BH173" i="7"/>
  <c r="BD150" i="7"/>
  <c r="BJ150" i="7" s="1"/>
  <c r="BK150" i="7" s="1"/>
  <c r="BH62" i="7"/>
  <c r="BK62" i="7"/>
  <c r="BD163" i="7"/>
  <c r="BJ163" i="7" s="1"/>
  <c r="BK163" i="7" s="1"/>
  <c r="BH163" i="7"/>
  <c r="BH125" i="7"/>
  <c r="BK125" i="7"/>
  <c r="BD113" i="7"/>
  <c r="BJ113" i="7" s="1"/>
  <c r="BK113" i="7" s="1"/>
  <c r="BH113" i="7"/>
  <c r="BD176" i="7"/>
  <c r="BJ176" i="7" s="1"/>
  <c r="BK176" i="7" s="1"/>
  <c r="BH176" i="7"/>
  <c r="BD177" i="7"/>
  <c r="BJ177" i="7" s="1"/>
  <c r="BK177" i="7" s="1"/>
  <c r="BH177" i="7"/>
  <c r="BD84" i="7"/>
  <c r="BJ84" i="7" s="1"/>
  <c r="BK84" i="7" s="1"/>
  <c r="BD39" i="7"/>
  <c r="BJ39" i="7" s="1"/>
  <c r="BK39" i="7" s="1"/>
  <c r="BH39" i="7"/>
  <c r="BH93" i="7"/>
  <c r="BK93" i="7"/>
  <c r="BD22" i="7"/>
  <c r="BJ22" i="7" s="1"/>
  <c r="BK22" i="7" s="1"/>
  <c r="BH22" i="7"/>
  <c r="BK159" i="7"/>
  <c r="BH159" i="7"/>
  <c r="BK110" i="7"/>
  <c r="BH110" i="7"/>
  <c r="BG44" i="7"/>
  <c r="BD147" i="7"/>
  <c r="BJ147" i="7" s="1"/>
  <c r="BK147" i="7" s="1"/>
  <c r="BD67" i="7"/>
  <c r="BJ67" i="7" s="1"/>
  <c r="BK67" i="7" s="1"/>
  <c r="BH67" i="7"/>
  <c r="BH45" i="7"/>
  <c r="BK45" i="7"/>
  <c r="BD122" i="7"/>
  <c r="BJ122" i="7" s="1"/>
  <c r="BK122" i="7" s="1"/>
  <c r="BH122" i="7"/>
  <c r="BD131" i="7"/>
  <c r="BJ131" i="7" s="1"/>
  <c r="BK131" i="7" s="1"/>
  <c r="BH131" i="7"/>
  <c r="BD81" i="7"/>
  <c r="BJ81" i="7" s="1"/>
  <c r="BK81" i="7" s="1"/>
  <c r="BD14" i="7"/>
  <c r="BJ14" i="7" s="1"/>
  <c r="BK14" i="7" s="1"/>
  <c r="BH14" i="7"/>
  <c r="BD186" i="7"/>
  <c r="BJ186" i="7" s="1"/>
  <c r="BK186" i="7" s="1"/>
  <c r="BH186" i="7"/>
  <c r="BD101" i="7"/>
  <c r="BJ101" i="7" s="1"/>
  <c r="BK101" i="7" s="1"/>
  <c r="BD164" i="7"/>
  <c r="BJ164" i="7" s="1"/>
  <c r="BK164" i="7" s="1"/>
  <c r="BH94" i="7"/>
  <c r="BK94" i="7"/>
  <c r="BD165" i="7"/>
  <c r="BJ165" i="7" s="1"/>
  <c r="BK165" i="7" s="1"/>
  <c r="BH165" i="7"/>
  <c r="BD66" i="7"/>
  <c r="BJ66" i="7" s="1"/>
  <c r="BK66" i="7" s="1"/>
  <c r="BH66" i="7"/>
  <c r="BD79" i="7"/>
  <c r="BJ79" i="7" s="1"/>
  <c r="BK79" i="7" s="1"/>
  <c r="BH79" i="7"/>
  <c r="BK143" i="7"/>
  <c r="BH143" i="7"/>
  <c r="BG109" i="7"/>
  <c r="BD57" i="7"/>
  <c r="BJ57" i="7" s="1"/>
  <c r="BK57" i="7" s="1"/>
  <c r="BD160" i="7"/>
  <c r="BJ160" i="7" s="1"/>
  <c r="BK160" i="7" s="1"/>
  <c r="BD69" i="7"/>
  <c r="BJ69" i="7" s="1"/>
  <c r="BK69" i="7" s="1"/>
  <c r="BD88" i="7"/>
  <c r="BJ88" i="7" s="1"/>
  <c r="BK88" i="7" s="1"/>
  <c r="BH111" i="7"/>
  <c r="BK111" i="7"/>
  <c r="BD40" i="7"/>
  <c r="BJ40" i="7" s="1"/>
  <c r="BK40" i="7" s="1"/>
  <c r="BH40" i="7"/>
  <c r="BD162" i="7"/>
  <c r="BJ162" i="7" s="1"/>
  <c r="BK162" i="7" s="1"/>
  <c r="BH162" i="7"/>
  <c r="BD16" i="7"/>
  <c r="BJ16" i="7" s="1"/>
  <c r="BK16" i="7" s="1"/>
  <c r="BH16" i="7"/>
  <c r="BD24" i="7"/>
  <c r="BJ24" i="7" s="1"/>
  <c r="BK24" i="7" s="1"/>
  <c r="BH24" i="7"/>
  <c r="BD114" i="7"/>
  <c r="BJ114" i="7" s="1"/>
  <c r="BK114" i="7" s="1"/>
  <c r="BH114" i="7"/>
  <c r="BG76" i="7"/>
  <c r="BK127" i="7"/>
  <c r="BH127" i="7"/>
  <c r="AE10" i="7"/>
  <c r="BD136" i="7"/>
  <c r="BJ136" i="7" s="1"/>
  <c r="BK136" i="7" s="1"/>
  <c r="BD56" i="7"/>
  <c r="BJ56" i="7" s="1"/>
  <c r="BK56" i="7" s="1"/>
  <c r="BH28" i="7"/>
  <c r="BK28" i="7"/>
  <c r="BD23" i="7"/>
  <c r="BJ23" i="7" s="1"/>
  <c r="BK23" i="7" s="1"/>
  <c r="BH23" i="7"/>
  <c r="BD63" i="7"/>
  <c r="BJ63" i="7" s="1"/>
  <c r="BK63" i="7" s="1"/>
  <c r="BD64" i="7"/>
  <c r="BJ64" i="7" s="1"/>
  <c r="BK64" i="7" s="1"/>
  <c r="BD145" i="7"/>
  <c r="BJ145" i="7" s="1"/>
  <c r="BK145" i="7" s="1"/>
  <c r="BD83" i="7"/>
  <c r="BJ83" i="7" s="1"/>
  <c r="BK83" i="7" s="1"/>
  <c r="BD139" i="7"/>
  <c r="BJ139" i="7" s="1"/>
  <c r="BK139" i="7" s="1"/>
  <c r="BH139" i="7"/>
  <c r="BD70" i="7"/>
  <c r="BJ70" i="7" s="1"/>
  <c r="BK70" i="7" s="1"/>
  <c r="BH70" i="7"/>
  <c r="BH46" i="7"/>
  <c r="BK46" i="7"/>
  <c r="BH141" i="7"/>
  <c r="BK141" i="7"/>
  <c r="BJ157" i="7"/>
  <c r="BK157" i="7" s="1"/>
  <c r="BH157" i="7"/>
  <c r="BD119" i="7"/>
  <c r="BJ119" i="7" s="1"/>
  <c r="BK119" i="7" s="1"/>
  <c r="BH119" i="7"/>
  <c r="BD168" i="7"/>
  <c r="BJ168" i="7" s="1"/>
  <c r="BK168" i="7" s="1"/>
  <c r="BH168" i="7"/>
  <c r="BK29" i="7"/>
  <c r="BH29" i="7"/>
  <c r="BD181" i="7"/>
  <c r="BJ181" i="7" s="1"/>
  <c r="BK181" i="7" s="1"/>
  <c r="BH181" i="7"/>
  <c r="BH13" i="7"/>
  <c r="BK13" i="7"/>
  <c r="BD74" i="7"/>
  <c r="BJ74" i="7" s="1"/>
  <c r="BK74" i="7" s="1"/>
  <c r="BH74" i="7"/>
  <c r="BD152" i="7"/>
  <c r="BJ152" i="7" s="1"/>
  <c r="BK152" i="7" s="1"/>
  <c r="BH152" i="7"/>
  <c r="BD17" i="7"/>
  <c r="BJ17" i="7" s="1"/>
  <c r="BK17" i="7" s="1"/>
  <c r="BH17" i="7"/>
  <c r="BD18" i="7"/>
  <c r="BJ18" i="7" s="1"/>
  <c r="BK18" i="7" s="1"/>
  <c r="BH18" i="7"/>
  <c r="BH61" i="7"/>
  <c r="BK61" i="7"/>
  <c r="BK78" i="7"/>
  <c r="BH78" i="7"/>
  <c r="BD116" i="7"/>
  <c r="BJ116" i="7" s="1"/>
  <c r="BK116" i="7" s="1"/>
  <c r="BH116" i="7"/>
  <c r="BD35" i="7"/>
  <c r="BJ35" i="7" s="1"/>
  <c r="BK35" i="7" s="1"/>
  <c r="BD129" i="7"/>
  <c r="BJ129" i="7" s="1"/>
  <c r="BK129" i="7" s="1"/>
  <c r="BH129" i="7"/>
  <c r="BD19" i="7"/>
  <c r="BJ19" i="7" s="1"/>
  <c r="BK19" i="7" s="1"/>
  <c r="BH19" i="7"/>
  <c r="BD149" i="7"/>
  <c r="BJ149" i="7" s="1"/>
  <c r="BK149" i="7" s="1"/>
  <c r="BH149" i="7"/>
  <c r="BD21" i="7"/>
  <c r="BJ21" i="7" s="1"/>
  <c r="BK21" i="7" s="1"/>
  <c r="BH21" i="7"/>
  <c r="BK175" i="7"/>
  <c r="BH175" i="7"/>
  <c r="BD52" i="7"/>
  <c r="BJ52" i="7" s="1"/>
  <c r="BK52" i="7" s="1"/>
  <c r="BH52" i="7"/>
  <c r="BD72" i="7"/>
  <c r="BJ72" i="7" s="1"/>
  <c r="BK72" i="7" s="1"/>
  <c r="BH72" i="7"/>
  <c r="BD54" i="7"/>
  <c r="BJ54" i="7" s="1"/>
  <c r="BK54" i="7" s="1"/>
  <c r="Q31" i="1"/>
  <c r="Q491" i="1"/>
  <c r="Q629" i="1"/>
  <c r="Q584" i="1"/>
  <c r="Q587" i="1"/>
  <c r="Q98" i="1"/>
  <c r="Q303" i="1"/>
  <c r="Q499" i="1"/>
  <c r="Q429" i="1"/>
  <c r="Q40" i="1"/>
  <c r="Q322" i="1"/>
  <c r="Q32" i="1"/>
  <c r="Q421" i="1"/>
  <c r="Q424" i="1"/>
  <c r="Q161" i="1"/>
  <c r="Q163" i="1"/>
  <c r="Q292" i="1"/>
  <c r="Q166" i="1"/>
  <c r="Q628" i="1"/>
  <c r="Q494" i="1"/>
  <c r="Q627" i="1"/>
  <c r="Q96" i="1"/>
  <c r="Q486" i="1"/>
  <c r="Q355" i="1"/>
  <c r="Q129" i="1"/>
  <c r="Q392" i="1"/>
  <c r="Q719" i="1"/>
  <c r="W719" i="1" s="1"/>
  <c r="Q202" i="1"/>
  <c r="Q321" i="1"/>
  <c r="Q256" i="1"/>
  <c r="Q689" i="1"/>
  <c r="Q201" i="1"/>
  <c r="Q593" i="1"/>
  <c r="Q396" i="1"/>
  <c r="Q335" i="1"/>
  <c r="Q28" i="1"/>
  <c r="Q487" i="1"/>
  <c r="Q720" i="1"/>
  <c r="W720" i="1" s="1"/>
  <c r="Q523" i="1"/>
  <c r="Q200" i="1"/>
  <c r="Q334" i="1"/>
  <c r="Q135" i="1"/>
  <c r="Q73" i="1"/>
  <c r="Q518" i="1"/>
  <c r="Q458" i="1"/>
  <c r="Q681" i="1"/>
  <c r="Q130" i="1"/>
  <c r="Q41" i="1"/>
  <c r="Q398" i="1"/>
  <c r="Q361" i="1"/>
  <c r="Q291" i="1"/>
  <c r="Q107" i="1"/>
  <c r="Q290" i="1"/>
  <c r="Q586" i="1"/>
  <c r="Q551" i="1"/>
  <c r="Q690" i="1"/>
  <c r="Q229" i="1"/>
  <c r="Q102" i="1"/>
  <c r="Q238" i="1"/>
  <c r="Q359" i="1"/>
  <c r="Q492" i="1"/>
  <c r="Q497" i="1"/>
  <c r="Q106" i="1"/>
  <c r="Q561" i="1"/>
  <c r="Q101" i="1"/>
  <c r="Q520" i="1"/>
  <c r="Q133" i="1"/>
  <c r="Q391" i="1"/>
  <c r="Q649" i="1"/>
  <c r="Q400" i="1"/>
  <c r="Q661" i="1"/>
  <c r="Q660" i="1"/>
  <c r="Q714" i="1"/>
  <c r="W714" i="1" s="1"/>
  <c r="Q203" i="1"/>
  <c r="Q329" i="1"/>
  <c r="Q652" i="1"/>
  <c r="Q462" i="1"/>
  <c r="Q233" i="1"/>
  <c r="Q619" i="1"/>
  <c r="Q29" i="1"/>
  <c r="Q330" i="1"/>
  <c r="Q712" i="1"/>
  <c r="Q387" i="1"/>
  <c r="Q65" i="1"/>
  <c r="Q428" i="1"/>
  <c r="Q35" i="1"/>
  <c r="Q196" i="1"/>
  <c r="Q485" i="1"/>
  <c r="Q616" i="1"/>
  <c r="Q562" i="1"/>
  <c r="Q685" i="1"/>
  <c r="Q297" i="1"/>
  <c r="Q293" i="1"/>
  <c r="Q556" i="1"/>
  <c r="Q30" i="1"/>
  <c r="Q363" i="1"/>
  <c r="Q168" i="1"/>
  <c r="Q100" i="1"/>
  <c r="Q623" i="1"/>
  <c r="Q295" i="1"/>
  <c r="Q356" i="1"/>
  <c r="Q104" i="1"/>
  <c r="Q364" i="1"/>
  <c r="Q326" i="1"/>
  <c r="Q529" i="1"/>
  <c r="Q324" i="1"/>
  <c r="Q525" i="1"/>
  <c r="Q128" i="1"/>
  <c r="Q63" i="1"/>
  <c r="Q389" i="1"/>
  <c r="Q659" i="1"/>
  <c r="Q325" i="1"/>
  <c r="Q724" i="1"/>
  <c r="W724" i="1" s="1"/>
  <c r="Q522" i="1"/>
  <c r="Q266" i="1"/>
  <c r="Q262" i="1"/>
  <c r="Q298" i="1"/>
  <c r="Q159" i="1"/>
  <c r="Q617" i="1"/>
  <c r="Q592" i="1"/>
  <c r="Q395" i="1"/>
  <c r="Q596" i="1"/>
  <c r="Q131" i="1"/>
  <c r="Q204" i="1"/>
  <c r="Q688" i="1"/>
  <c r="Q230" i="1"/>
  <c r="Q269" i="1"/>
  <c r="Q60" i="1"/>
  <c r="Q715" i="1"/>
  <c r="W715" i="1" s="1"/>
  <c r="Q595" i="1"/>
  <c r="Q134" i="1"/>
  <c r="Q528" i="1"/>
  <c r="Q197" i="1"/>
  <c r="Q71" i="1"/>
  <c r="Q524" i="1"/>
  <c r="Q132" i="1"/>
  <c r="Q162" i="1"/>
  <c r="Q192" i="1"/>
  <c r="Q526" i="1"/>
  <c r="Q655" i="1"/>
  <c r="Q459" i="1"/>
  <c r="Q64" i="1"/>
  <c r="Q718" i="1"/>
  <c r="W718" i="1" s="1"/>
  <c r="Q464" i="1"/>
  <c r="Q692" i="1"/>
  <c r="Q388" i="1"/>
  <c r="Q126" i="1"/>
  <c r="Q264" i="1"/>
  <c r="Q327" i="1"/>
  <c r="Q394" i="1"/>
  <c r="Q723" i="1"/>
  <c r="W723" i="1" s="1"/>
  <c r="Q457" i="1"/>
  <c r="Q289" i="1"/>
  <c r="Q232" i="1"/>
  <c r="Q296" i="1"/>
  <c r="Q463" i="1"/>
  <c r="Q693" i="1"/>
  <c r="Q94" i="1"/>
  <c r="Q34" i="1"/>
  <c r="Q225" i="1"/>
  <c r="Q431" i="1"/>
  <c r="Q227" i="1"/>
  <c r="Q557" i="1"/>
  <c r="Q564" i="1"/>
  <c r="Q713" i="1"/>
  <c r="Q259" i="1"/>
  <c r="Q193" i="1"/>
  <c r="Q265" i="1"/>
  <c r="Q460" i="1"/>
  <c r="Q594" i="1"/>
  <c r="Q390" i="1"/>
  <c r="Q454" i="1"/>
  <c r="Q521" i="1"/>
  <c r="Q650" i="1"/>
  <c r="Q70" i="1"/>
  <c r="Q716" i="1"/>
  <c r="W716" i="1" s="1"/>
  <c r="Q456" i="1"/>
  <c r="Q653" i="1"/>
  <c r="Q588" i="1"/>
  <c r="Q591" i="1"/>
  <c r="Q583" i="1"/>
  <c r="Q590" i="1"/>
  <c r="Q360" i="1"/>
  <c r="Q489" i="1"/>
  <c r="Q687" i="1"/>
  <c r="Q555" i="1"/>
  <c r="Q362" i="1"/>
  <c r="Q559" i="1"/>
  <c r="Q235" i="1"/>
  <c r="Q33" i="1"/>
  <c r="Q103" i="1"/>
  <c r="Q171" i="1"/>
  <c r="Q694" i="1"/>
  <c r="Q495" i="1"/>
  <c r="Q198" i="1"/>
  <c r="Q717" i="1"/>
  <c r="W717" i="1" s="1"/>
  <c r="Q397" i="1"/>
  <c r="Q328" i="1"/>
  <c r="Q66" i="1"/>
  <c r="Q67" i="1"/>
  <c r="Q257" i="1"/>
  <c r="Q622" i="1"/>
  <c r="Q127" i="1"/>
  <c r="Q68" i="1"/>
  <c r="Q722" i="1"/>
  <c r="W722" i="1" s="1"/>
  <c r="Q465" i="1"/>
  <c r="Q658" i="1"/>
  <c r="Q430" i="1"/>
  <c r="Q554" i="1"/>
  <c r="Q139" i="1"/>
  <c r="Q195" i="1"/>
  <c r="Q626" i="1"/>
  <c r="Q38" i="1"/>
  <c r="Q167" i="1"/>
  <c r="Q357" i="1"/>
  <c r="Q268" i="1"/>
  <c r="Q422" i="1"/>
  <c r="Q434" i="1"/>
  <c r="Q684" i="1"/>
  <c r="Q99" i="1"/>
  <c r="Q164" i="1"/>
  <c r="Q358" i="1"/>
  <c r="Q165" i="1"/>
  <c r="Q618" i="1"/>
  <c r="Q172" i="1"/>
  <c r="Q365" i="1"/>
  <c r="Q625" i="1"/>
  <c r="Q552" i="1"/>
  <c r="Q301" i="1"/>
  <c r="Q69" i="1"/>
  <c r="Q589" i="1"/>
  <c r="Q585" i="1"/>
  <c r="Q648" i="1"/>
  <c r="Q95" i="1"/>
  <c r="Q651" i="1"/>
  <c r="Q531" i="1"/>
  <c r="Q270" i="1"/>
  <c r="Q138" i="1"/>
  <c r="Q205" i="1"/>
  <c r="Q332" i="1"/>
  <c r="Q333" i="1"/>
  <c r="Q62" i="1"/>
  <c r="Q72" i="1"/>
  <c r="Q136" i="1"/>
  <c r="Q615" i="1"/>
  <c r="Q228" i="1"/>
  <c r="Q258" i="1"/>
  <c r="Q493" i="1"/>
  <c r="Q323" i="1"/>
  <c r="Q160" i="1"/>
  <c r="Q263" i="1"/>
  <c r="Q682" i="1"/>
  <c r="Q42" i="1"/>
  <c r="Q683" i="1"/>
  <c r="Q558" i="1"/>
  <c r="Q686" i="1"/>
  <c r="Q560" i="1"/>
  <c r="Q553" i="1"/>
  <c r="Q620" i="1"/>
  <c r="Q453" i="1"/>
  <c r="Q455" i="1"/>
  <c r="Q461" i="1"/>
  <c r="Q498" i="1"/>
  <c r="Q37" i="1"/>
  <c r="Q237" i="1"/>
  <c r="Q393" i="1"/>
  <c r="Q267" i="1"/>
  <c r="Q261" i="1"/>
  <c r="Q726" i="1"/>
  <c r="W726" i="1" s="1"/>
  <c r="Q466" i="1"/>
  <c r="Q260" i="1"/>
  <c r="Q725" i="1"/>
  <c r="W725" i="1" s="1"/>
  <c r="Q656" i="1"/>
  <c r="Q61" i="1"/>
  <c r="Q226" i="1"/>
  <c r="Q488" i="1"/>
  <c r="Q420" i="1"/>
  <c r="Q432" i="1"/>
  <c r="Q199" i="1"/>
  <c r="Q137" i="1"/>
  <c r="Q654" i="1"/>
  <c r="Q657" i="1"/>
  <c r="Q74" i="1"/>
  <c r="Q530" i="1"/>
  <c r="Q399" i="1"/>
  <c r="Q527" i="1"/>
  <c r="BE180" i="7"/>
  <c r="BD37" i="7"/>
  <c r="BJ37" i="7" s="1"/>
  <c r="BK37" i="7" s="1"/>
  <c r="BE121" i="7"/>
  <c r="BD167" i="7"/>
  <c r="BJ167" i="7" s="1"/>
  <c r="BK167" i="7" s="1"/>
  <c r="BD82" i="7"/>
  <c r="BJ82" i="7" s="1"/>
  <c r="BK82" i="7" s="1"/>
  <c r="BE104" i="7"/>
  <c r="BE151" i="7"/>
  <c r="BD102" i="7"/>
  <c r="BJ102" i="7" s="1"/>
  <c r="BK102" i="7" s="1"/>
  <c r="BE177" i="7"/>
  <c r="AC10" i="7"/>
  <c r="BE99" i="7"/>
  <c r="BD154" i="7"/>
  <c r="BJ154" i="7" s="1"/>
  <c r="BK154" i="7" s="1"/>
  <c r="BD185" i="7"/>
  <c r="BJ185" i="7" s="1"/>
  <c r="BK185" i="7" s="1"/>
  <c r="Z10" i="7"/>
  <c r="BD36" i="7"/>
  <c r="BJ36" i="7" s="1"/>
  <c r="BK36" i="7" s="1"/>
  <c r="BD87" i="7"/>
  <c r="BJ87" i="7" s="1"/>
  <c r="BK87" i="7" s="1"/>
  <c r="BD53" i="7"/>
  <c r="BJ53" i="7" s="1"/>
  <c r="BK53" i="7" s="1"/>
  <c r="AK10" i="7"/>
  <c r="BD85" i="7"/>
  <c r="BJ85" i="7" s="1"/>
  <c r="BK85" i="7" s="1"/>
  <c r="BD170" i="7"/>
  <c r="BJ170" i="7" s="1"/>
  <c r="BK170" i="7" s="1"/>
  <c r="BD58" i="7"/>
  <c r="BJ58" i="7" s="1"/>
  <c r="BK58" i="7" s="1"/>
  <c r="BE165" i="7"/>
  <c r="BE31" i="7"/>
  <c r="BE54" i="7"/>
  <c r="BE162" i="7"/>
  <c r="AI10" i="7"/>
  <c r="W75" i="7"/>
  <c r="W42" i="7" s="1"/>
  <c r="AX10" i="7"/>
  <c r="BD184" i="7"/>
  <c r="BJ184" i="7" s="1"/>
  <c r="BK184" i="7" s="1"/>
  <c r="BD34" i="7"/>
  <c r="BJ34" i="7" s="1"/>
  <c r="BK34" i="7" s="1"/>
  <c r="BD138" i="7"/>
  <c r="BJ138" i="7" s="1"/>
  <c r="BK138" i="7" s="1"/>
  <c r="BD135" i="7"/>
  <c r="BJ135" i="7" s="1"/>
  <c r="BK135" i="7" s="1"/>
  <c r="BD178" i="7"/>
  <c r="BJ178" i="7" s="1"/>
  <c r="BK178" i="7" s="1"/>
  <c r="BD128" i="7"/>
  <c r="BJ128" i="7" s="1"/>
  <c r="BK128" i="7" s="1"/>
  <c r="BD148" i="7"/>
  <c r="BJ148" i="7" s="1"/>
  <c r="BK148" i="7" s="1"/>
  <c r="BD86" i="7"/>
  <c r="BJ86" i="7" s="1"/>
  <c r="BK86" i="7" s="1"/>
  <c r="BD182" i="7"/>
  <c r="BJ182" i="7" s="1"/>
  <c r="BK182" i="7" s="1"/>
  <c r="BD132" i="7"/>
  <c r="BJ132" i="7" s="1"/>
  <c r="BK132" i="7" s="1"/>
  <c r="BD65" i="7"/>
  <c r="BJ65" i="7" s="1"/>
  <c r="BK65" i="7" s="1"/>
  <c r="BD51" i="7"/>
  <c r="BJ51" i="7" s="1"/>
  <c r="BK51" i="7" s="1"/>
  <c r="BD106" i="7"/>
  <c r="BJ106" i="7" s="1"/>
  <c r="BK106" i="7" s="1"/>
  <c r="BD115" i="7"/>
  <c r="BJ115" i="7" s="1"/>
  <c r="BK115" i="7" s="1"/>
  <c r="BD153" i="7"/>
  <c r="BJ153" i="7" s="1"/>
  <c r="BK153" i="7" s="1"/>
  <c r="BD68" i="7"/>
  <c r="BJ68" i="7" s="1"/>
  <c r="BK68" i="7" s="1"/>
  <c r="BD73" i="7"/>
  <c r="BJ73" i="7" s="1"/>
  <c r="BK73" i="7" s="1"/>
  <c r="BD90" i="7"/>
  <c r="BJ90" i="7" s="1"/>
  <c r="BK90" i="7" s="1"/>
  <c r="BD32" i="7"/>
  <c r="BJ32" i="7" s="1"/>
  <c r="BK32" i="7" s="1"/>
  <c r="BD47" i="7"/>
  <c r="AW42" i="7"/>
  <c r="BD179" i="7"/>
  <c r="BJ179" i="7" s="1"/>
  <c r="BK179" i="7" s="1"/>
  <c r="BD137" i="7"/>
  <c r="BJ137" i="7" s="1"/>
  <c r="BK137" i="7" s="1"/>
  <c r="BD118" i="7"/>
  <c r="BJ118" i="7" s="1"/>
  <c r="BK118" i="7" s="1"/>
  <c r="BD50" i="7"/>
  <c r="BJ50" i="7" s="1"/>
  <c r="BK50" i="7" s="1"/>
  <c r="BD30" i="7"/>
  <c r="BJ30" i="7" s="1"/>
  <c r="BK30" i="7" s="1"/>
  <c r="BD120" i="7"/>
  <c r="BJ120" i="7" s="1"/>
  <c r="BK120" i="7" s="1"/>
  <c r="BD71" i="7"/>
  <c r="BJ71" i="7" s="1"/>
  <c r="BK71" i="7" s="1"/>
  <c r="BD89" i="7"/>
  <c r="BJ89" i="7" s="1"/>
  <c r="BK89" i="7" s="1"/>
  <c r="BD146" i="7"/>
  <c r="BJ146" i="7" s="1"/>
  <c r="BK146" i="7" s="1"/>
  <c r="AJ108" i="7"/>
  <c r="AJ107" i="7" s="1"/>
  <c r="BD166" i="7"/>
  <c r="BJ166" i="7" s="1"/>
  <c r="BK166" i="7" s="1"/>
  <c r="BD117" i="7"/>
  <c r="BJ117" i="7" s="1"/>
  <c r="BK117" i="7" s="1"/>
  <c r="BD49" i="7"/>
  <c r="BJ49" i="7" s="1"/>
  <c r="BK49" i="7" s="1"/>
  <c r="BD33" i="7"/>
  <c r="BJ33" i="7" s="1"/>
  <c r="BK33" i="7" s="1"/>
  <c r="BD55" i="7"/>
  <c r="BJ55" i="7" s="1"/>
  <c r="BK55" i="7" s="1"/>
  <c r="BD48" i="7"/>
  <c r="BJ48" i="7" s="1"/>
  <c r="BK48" i="7" s="1"/>
  <c r="BD171" i="7"/>
  <c r="BJ171" i="7" s="1"/>
  <c r="BK171" i="7" s="1"/>
  <c r="BD97" i="7"/>
  <c r="BJ97" i="7" s="1"/>
  <c r="BK97" i="7" s="1"/>
  <c r="BD98" i="7"/>
  <c r="BJ98" i="7" s="1"/>
  <c r="BK98" i="7" s="1"/>
  <c r="BD161" i="7"/>
  <c r="BJ161" i="7" s="1"/>
  <c r="BK161" i="7" s="1"/>
  <c r="BD38" i="7"/>
  <c r="BJ38" i="7" s="1"/>
  <c r="BK38" i="7" s="1"/>
  <c r="BD25" i="7"/>
  <c r="BJ25" i="7" s="1"/>
  <c r="BK25" i="7" s="1"/>
  <c r="BD144" i="7"/>
  <c r="BJ144" i="7" s="1"/>
  <c r="BK144" i="7" s="1"/>
  <c r="BD100" i="7"/>
  <c r="BJ100" i="7" s="1"/>
  <c r="BK100" i="7" s="1"/>
  <c r="AJ10" i="7"/>
  <c r="U10" i="7"/>
  <c r="AQ10" i="7"/>
  <c r="AG10" i="7"/>
  <c r="AF10" i="7"/>
  <c r="BD105" i="7"/>
  <c r="BJ105" i="7" s="1"/>
  <c r="BK105" i="7" s="1"/>
  <c r="BD103" i="7"/>
  <c r="BJ103" i="7" s="1"/>
  <c r="BK103" i="7" s="1"/>
  <c r="BD187" i="7"/>
  <c r="BJ187" i="7" s="1"/>
  <c r="BK187" i="7" s="1"/>
  <c r="Q517" i="1"/>
  <c r="BG156" i="7"/>
  <c r="AI43" i="7"/>
  <c r="AI42" i="7" s="1"/>
  <c r="AO10" i="5"/>
  <c r="W42" i="5"/>
  <c r="AR10" i="5"/>
  <c r="AM42" i="5"/>
  <c r="AP10" i="5"/>
  <c r="AE42" i="5"/>
  <c r="AE193" i="5" s="1"/>
  <c r="AL10" i="5"/>
  <c r="AN42" i="5"/>
  <c r="AW42" i="5"/>
  <c r="AW193" i="5" s="1"/>
  <c r="V42" i="5"/>
  <c r="AX42" i="5"/>
  <c r="AR42" i="5"/>
  <c r="AT10" i="5"/>
  <c r="Z10" i="5"/>
  <c r="AY42" i="5"/>
  <c r="Y10" i="5"/>
  <c r="AY10" i="5"/>
  <c r="W10" i="5"/>
  <c r="W193" i="5" s="1"/>
  <c r="AI10" i="5"/>
  <c r="AH42" i="5"/>
  <c r="AQ42" i="7"/>
  <c r="V42" i="7"/>
  <c r="AM108" i="7"/>
  <c r="AH108" i="7"/>
  <c r="AH107" i="7" s="1"/>
  <c r="Y108" i="7"/>
  <c r="Y107" i="7" s="1"/>
  <c r="AP108" i="7"/>
  <c r="AP107" i="7" s="1"/>
  <c r="AO108" i="7"/>
  <c r="V108" i="7"/>
  <c r="AR108" i="7"/>
  <c r="AR107" i="7" s="1"/>
  <c r="AU108" i="7"/>
  <c r="X108" i="7"/>
  <c r="W108" i="7"/>
  <c r="W107" i="7" s="1"/>
  <c r="BA108" i="7"/>
  <c r="BA107" i="7" s="1"/>
  <c r="BA193" i="7" s="1"/>
  <c r="AX108" i="7"/>
  <c r="AX107" i="7" s="1"/>
  <c r="AW108" i="7"/>
  <c r="AS108" i="7"/>
  <c r="AD108" i="7"/>
  <c r="AD107" i="7" s="1"/>
  <c r="BB108" i="7"/>
  <c r="AC108" i="7"/>
  <c r="AN108" i="7"/>
  <c r="AZ108" i="7"/>
  <c r="AG108" i="7"/>
  <c r="AF108" i="7"/>
  <c r="AF107" i="7" s="1"/>
  <c r="Z42" i="7"/>
  <c r="AH42" i="7"/>
  <c r="BH91" i="7"/>
  <c r="BH172" i="7"/>
  <c r="U42" i="7"/>
  <c r="AK108" i="7"/>
  <c r="Z108" i="7"/>
  <c r="AA108" i="7"/>
  <c r="AA107" i="7" s="1"/>
  <c r="U108" i="7"/>
  <c r="U107" i="7" s="1"/>
  <c r="AI108" i="7"/>
  <c r="AV108" i="7"/>
  <c r="AV107" i="7" s="1"/>
  <c r="AE108" i="7"/>
  <c r="AB108" i="7"/>
  <c r="AB107" i="7" s="1"/>
  <c r="AT108" i="7"/>
  <c r="AT107" i="7" s="1"/>
  <c r="AA42" i="7"/>
  <c r="AK42" i="7"/>
  <c r="AN42" i="7"/>
  <c r="AM42" i="7"/>
  <c r="AV42" i="7"/>
  <c r="AL42" i="7"/>
  <c r="AR42" i="7"/>
  <c r="Y42" i="7"/>
  <c r="AK156" i="7"/>
  <c r="F12" i="10" s="1"/>
  <c r="X42" i="7"/>
  <c r="AY42" i="7"/>
  <c r="AJ42" i="7"/>
  <c r="AJ42" i="6"/>
  <c r="Y43" i="6"/>
  <c r="Y42" i="6" s="1"/>
  <c r="AK43" i="6"/>
  <c r="AK42" i="6" s="1"/>
  <c r="AV42" i="6"/>
  <c r="AU12" i="6"/>
  <c r="AM12" i="6"/>
  <c r="AM10" i="6" s="1"/>
  <c r="AE12" i="6"/>
  <c r="AE10" i="6" s="1"/>
  <c r="W12" i="6"/>
  <c r="W10" i="6" s="1"/>
  <c r="BB12" i="6"/>
  <c r="BB10" i="6" s="1"/>
  <c r="AZ12" i="6"/>
  <c r="AZ10" i="6" s="1"/>
  <c r="AR12" i="6"/>
  <c r="AR10" i="6" s="1"/>
  <c r="AJ12" i="6"/>
  <c r="AB12" i="6"/>
  <c r="AB10" i="6" s="1"/>
  <c r="AC12" i="6"/>
  <c r="AY12" i="6"/>
  <c r="AY10" i="6" s="1"/>
  <c r="AQ12" i="6"/>
  <c r="AQ10" i="6" s="1"/>
  <c r="AI12" i="6"/>
  <c r="AI10" i="6" s="1"/>
  <c r="AA12" i="6"/>
  <c r="AA10" i="6" s="1"/>
  <c r="V12" i="6"/>
  <c r="V10" i="6" s="1"/>
  <c r="U12" i="6"/>
  <c r="U10" i="6" s="1"/>
  <c r="AX12" i="6"/>
  <c r="AP12" i="6"/>
  <c r="AP10" i="6" s="1"/>
  <c r="AH12" i="6"/>
  <c r="AH10" i="6" s="1"/>
  <c r="Z12" i="6"/>
  <c r="Z10" i="6" s="1"/>
  <c r="AL12" i="6"/>
  <c r="AL10" i="6" s="1"/>
  <c r="AS12" i="6"/>
  <c r="AS10" i="6" s="1"/>
  <c r="AW12" i="6"/>
  <c r="AW10" i="6" s="1"/>
  <c r="AO12" i="6"/>
  <c r="AO10" i="6" s="1"/>
  <c r="AG12" i="6"/>
  <c r="Y12" i="6"/>
  <c r="Y10" i="6" s="1"/>
  <c r="T12" i="6"/>
  <c r="AD12" i="6"/>
  <c r="AD10" i="6" s="1"/>
  <c r="AK12" i="6"/>
  <c r="AK10" i="6" s="1"/>
  <c r="AV12" i="6"/>
  <c r="AV10" i="6" s="1"/>
  <c r="AN12" i="6"/>
  <c r="AN10" i="6" s="1"/>
  <c r="AF12" i="6"/>
  <c r="X12" i="6"/>
  <c r="AT12" i="6"/>
  <c r="BA12" i="6"/>
  <c r="BA10" i="6" s="1"/>
  <c r="AF42" i="6"/>
  <c r="W26" i="6"/>
  <c r="E9" i="10" s="1"/>
  <c r="G10" i="11"/>
  <c r="AN42" i="6"/>
  <c r="AG42" i="6"/>
  <c r="AO42" i="6"/>
  <c r="W42" i="6"/>
  <c r="AH42" i="6"/>
  <c r="AI42" i="6"/>
  <c r="AP42" i="6"/>
  <c r="AR42" i="6"/>
  <c r="Z42" i="6"/>
  <c r="AQ42" i="6"/>
  <c r="U42" i="6"/>
  <c r="AD42" i="6"/>
  <c r="AS42" i="6"/>
  <c r="Y10" i="4"/>
  <c r="U193" i="4"/>
  <c r="AW193" i="4"/>
  <c r="AI193" i="4"/>
  <c r="AJ10" i="4"/>
  <c r="AJ193" i="4" s="1"/>
  <c r="AU193" i="4"/>
  <c r="AH10" i="4"/>
  <c r="AH193" i="4" s="1"/>
  <c r="AA10" i="4"/>
  <c r="AA193" i="4" s="1"/>
  <c r="AS10" i="4"/>
  <c r="AS193" i="4" s="1"/>
  <c r="AP193" i="4"/>
  <c r="C11" i="10"/>
  <c r="AF193" i="4"/>
  <c r="AR10" i="4"/>
  <c r="AR193" i="4" s="1"/>
  <c r="AM10" i="4"/>
  <c r="AM193" i="4" s="1"/>
  <c r="AA42" i="5"/>
  <c r="AI42" i="5"/>
  <c r="Y42" i="5"/>
  <c r="AO42" i="5"/>
  <c r="AS42" i="5"/>
  <c r="Z42" i="5"/>
  <c r="W27" i="7"/>
  <c r="BG27" i="7" s="1"/>
  <c r="AB42" i="7"/>
  <c r="AZ42" i="7"/>
  <c r="BB10" i="7"/>
  <c r="BB124" i="7"/>
  <c r="AZ124" i="7"/>
  <c r="AO126" i="7"/>
  <c r="AO124" i="7" s="1"/>
  <c r="X126" i="7"/>
  <c r="AN126" i="7"/>
  <c r="AN124" i="7" s="1"/>
  <c r="AI126" i="7"/>
  <c r="AI124" i="7" s="1"/>
  <c r="AW126" i="7"/>
  <c r="AW124" i="7" s="1"/>
  <c r="AG126" i="7"/>
  <c r="AG124" i="7" s="1"/>
  <c r="AS126" i="7"/>
  <c r="AS124" i="7" s="1"/>
  <c r="AC126" i="7"/>
  <c r="AC124" i="7" s="1"/>
  <c r="AM126" i="7"/>
  <c r="AM124" i="7" s="1"/>
  <c r="AK126" i="7"/>
  <c r="AK124" i="7" s="1"/>
  <c r="AE126" i="7"/>
  <c r="AE124" i="7" s="1"/>
  <c r="Z126" i="7"/>
  <c r="Z124" i="7" s="1"/>
  <c r="V126" i="7"/>
  <c r="AU126" i="7"/>
  <c r="AU124" i="7" s="1"/>
  <c r="AQ126" i="7"/>
  <c r="AQ124" i="7" s="1"/>
  <c r="AQ107" i="7" s="1"/>
  <c r="AD42" i="7"/>
  <c r="AT42" i="7"/>
  <c r="AV10" i="7"/>
  <c r="AY10" i="7"/>
  <c r="T108" i="7"/>
  <c r="T107" i="7" s="1"/>
  <c r="AG42" i="7"/>
  <c r="T59" i="7"/>
  <c r="AE42" i="7"/>
  <c r="T43" i="7"/>
  <c r="AR10" i="7"/>
  <c r="BA10" i="7"/>
  <c r="AP42" i="7"/>
  <c r="AF42" i="7"/>
  <c r="BH140" i="7"/>
  <c r="AU10" i="7"/>
  <c r="AZ10" i="7"/>
  <c r="AC42" i="7"/>
  <c r="BA42" i="7"/>
  <c r="AD10" i="7"/>
  <c r="AW10" i="7"/>
  <c r="T75" i="7"/>
  <c r="AO42" i="7"/>
  <c r="BB42" i="7"/>
  <c r="AU42" i="7"/>
  <c r="AN10" i="7"/>
  <c r="AX42" i="7"/>
  <c r="AS42" i="7"/>
  <c r="AF10" i="6"/>
  <c r="AT10" i="6"/>
  <c r="Q177" i="1"/>
  <c r="AZ141" i="6"/>
  <c r="AZ140" i="6" s="1"/>
  <c r="AZ107" i="6" s="1"/>
  <c r="AY141" i="6"/>
  <c r="AY140" i="6" s="1"/>
  <c r="AY107" i="6" s="1"/>
  <c r="AJ141" i="6"/>
  <c r="AJ140" i="6" s="1"/>
  <c r="AJ107" i="6" s="1"/>
  <c r="AR141" i="6"/>
  <c r="AR140" i="6" s="1"/>
  <c r="AR107" i="6" s="1"/>
  <c r="AC141" i="6"/>
  <c r="AC140" i="6" s="1"/>
  <c r="AC107" i="6" s="1"/>
  <c r="AO141" i="6"/>
  <c r="AO140" i="6" s="1"/>
  <c r="AO107" i="6" s="1"/>
  <c r="Y141" i="6"/>
  <c r="Y140" i="6" s="1"/>
  <c r="Y107" i="6" s="1"/>
  <c r="AD141" i="6"/>
  <c r="AD140" i="6" s="1"/>
  <c r="AD107" i="6" s="1"/>
  <c r="AL141" i="6"/>
  <c r="AL140" i="6" s="1"/>
  <c r="AL107" i="6" s="1"/>
  <c r="AA141" i="6"/>
  <c r="AA140" i="6" s="1"/>
  <c r="AA107" i="6" s="1"/>
  <c r="AU141" i="6"/>
  <c r="AU140" i="6" s="1"/>
  <c r="AU107" i="6" s="1"/>
  <c r="AP140" i="6"/>
  <c r="AP107" i="6" s="1"/>
  <c r="AM140" i="6"/>
  <c r="AM107" i="6" s="1"/>
  <c r="AH141" i="6"/>
  <c r="AH140" i="6" s="1"/>
  <c r="AH107" i="6" s="1"/>
  <c r="AG141" i="6"/>
  <c r="AG140" i="6" s="1"/>
  <c r="AG107" i="6" s="1"/>
  <c r="AT141" i="6"/>
  <c r="AT140" i="6" s="1"/>
  <c r="AT107" i="6" s="1"/>
  <c r="W141" i="6"/>
  <c r="AZ42" i="6"/>
  <c r="AG10" i="6"/>
  <c r="T59" i="6"/>
  <c r="AC42" i="6"/>
  <c r="BB42" i="6"/>
  <c r="AA42" i="6"/>
  <c r="BA42" i="6"/>
  <c r="AU10" i="6"/>
  <c r="T91" i="6"/>
  <c r="BH124" i="6"/>
  <c r="AT42" i="6"/>
  <c r="AB42" i="6"/>
  <c r="X10" i="6"/>
  <c r="AU42" i="6"/>
  <c r="X42" i="6"/>
  <c r="AX42" i="6"/>
  <c r="AL42" i="6"/>
  <c r="AY42" i="6"/>
  <c r="AX10" i="6"/>
  <c r="AE42" i="6"/>
  <c r="V42" i="6"/>
  <c r="AW42" i="6"/>
  <c r="AJ10" i="6"/>
  <c r="AC10" i="6"/>
  <c r="AQ10" i="5"/>
  <c r="AQ193" i="5" s="1"/>
  <c r="AQ194" i="5" s="1"/>
  <c r="X42" i="5"/>
  <c r="Z747" i="1" s="1" a="1"/>
  <c r="Z747" i="1" s="1"/>
  <c r="BM747" i="1" s="1"/>
  <c r="AV10" i="5"/>
  <c r="E9" i="11"/>
  <c r="AC42" i="5"/>
  <c r="AG42" i="5"/>
  <c r="AA10" i="5"/>
  <c r="BA42" i="5"/>
  <c r="AZ42" i="5"/>
  <c r="AB10" i="5"/>
  <c r="AJ10" i="5"/>
  <c r="BH140" i="5"/>
  <c r="T59" i="5"/>
  <c r="T42" i="5" s="1"/>
  <c r="AC749" i="1" s="1" a="1"/>
  <c r="AC749" i="1" s="1"/>
  <c r="U43" i="5"/>
  <c r="U42" i="5" s="1"/>
  <c r="AL746" i="1" s="1" a="1"/>
  <c r="AL746" i="1" s="1"/>
  <c r="AX10" i="5"/>
  <c r="AH10" i="5"/>
  <c r="D11" i="10"/>
  <c r="BH124" i="5"/>
  <c r="BH91" i="5"/>
  <c r="AU42" i="5"/>
  <c r="U10" i="5"/>
  <c r="AM10" i="5"/>
  <c r="AZ10" i="5"/>
  <c r="AD42" i="5"/>
  <c r="AD193" i="5" s="1"/>
  <c r="AG10" i="5"/>
  <c r="T10" i="5"/>
  <c r="AJ42" i="5"/>
  <c r="BA10" i="5"/>
  <c r="AF10" i="5"/>
  <c r="AK156" i="5"/>
  <c r="AK10" i="5"/>
  <c r="X10" i="5"/>
  <c r="AL42" i="5"/>
  <c r="AL193" i="5" s="1"/>
  <c r="AU10" i="5"/>
  <c r="AC10" i="5"/>
  <c r="AB172" i="5"/>
  <c r="X193" i="4"/>
  <c r="AX193" i="4"/>
  <c r="Q286" i="1"/>
  <c r="AO194" i="4"/>
  <c r="Z10" i="4"/>
  <c r="Z193" i="4" s="1"/>
  <c r="BA10" i="4"/>
  <c r="BA193" i="4" s="1"/>
  <c r="BB10" i="4"/>
  <c r="BB193" i="4" s="1"/>
  <c r="W26" i="4"/>
  <c r="J3" i="4"/>
  <c r="T43" i="4"/>
  <c r="T42" i="4" s="1"/>
  <c r="AL10" i="4"/>
  <c r="AL193" i="4" s="1"/>
  <c r="AB172" i="4"/>
  <c r="T10" i="4"/>
  <c r="AQ10" i="4"/>
  <c r="AQ193" i="4" s="1"/>
  <c r="V75" i="4"/>
  <c r="V42" i="4" s="1"/>
  <c r="V193" i="4" s="1"/>
  <c r="C9" i="11"/>
  <c r="AE10" i="4"/>
  <c r="AE193" i="4" s="1"/>
  <c r="AY10" i="4"/>
  <c r="AY193" i="4" s="1"/>
  <c r="AK156" i="4"/>
  <c r="AZ10" i="4"/>
  <c r="AZ193" i="4" s="1"/>
  <c r="C13" i="11"/>
  <c r="Q582" i="1"/>
  <c r="Q208" i="1"/>
  <c r="Q519" i="1"/>
  <c r="Q109" i="1"/>
  <c r="Q191" i="1"/>
  <c r="Q77" i="1"/>
  <c r="Q544" i="1"/>
  <c r="Q696" i="1"/>
  <c r="Q647" i="1"/>
  <c r="P597" i="1"/>
  <c r="Q452" i="1"/>
  <c r="Q721" i="1"/>
  <c r="W721" i="1" s="1"/>
  <c r="Q338" i="1" l="1"/>
  <c r="Q125" i="1"/>
  <c r="AJ193" i="7"/>
  <c r="BE133" i="7"/>
  <c r="AQ193" i="7"/>
  <c r="AY193" i="7"/>
  <c r="U193" i="7"/>
  <c r="U194" i="7" s="1"/>
  <c r="AX193" i="7"/>
  <c r="BE168" i="6"/>
  <c r="BJ52" i="6"/>
  <c r="BK52" i="6" s="1"/>
  <c r="BJ60" i="6"/>
  <c r="BJ99" i="6"/>
  <c r="BK99" i="6" s="1"/>
  <c r="BE71" i="6"/>
  <c r="BP764" i="1"/>
  <c r="BQ764" i="1" s="1"/>
  <c r="BN764" i="1"/>
  <c r="BP772" i="1"/>
  <c r="BQ772" i="1" s="1"/>
  <c r="BN772" i="1"/>
  <c r="BE147" i="6"/>
  <c r="BJ100" i="6"/>
  <c r="BK100" i="6" s="1"/>
  <c r="BP761" i="1"/>
  <c r="BQ761" i="1" s="1"/>
  <c r="BN761" i="1"/>
  <c r="BP769" i="1"/>
  <c r="BQ769" i="1" s="1"/>
  <c r="BN769" i="1"/>
  <c r="BP766" i="1"/>
  <c r="BQ766" i="1" s="1"/>
  <c r="BN766" i="1"/>
  <c r="BP774" i="1"/>
  <c r="BQ774" i="1" s="1"/>
  <c r="BN774" i="1"/>
  <c r="BJ136" i="6"/>
  <c r="BK136" i="6" s="1"/>
  <c r="BP763" i="1"/>
  <c r="BQ763" i="1" s="1"/>
  <c r="BN763" i="1"/>
  <c r="BP771" i="1"/>
  <c r="BQ771" i="1" s="1"/>
  <c r="BN771" i="1"/>
  <c r="BP768" i="1"/>
  <c r="BQ768" i="1" s="1"/>
  <c r="BN768" i="1"/>
  <c r="BP765" i="1"/>
  <c r="BQ765" i="1" s="1"/>
  <c r="BN765" i="1"/>
  <c r="BP773" i="1"/>
  <c r="BQ773" i="1" s="1"/>
  <c r="BN773" i="1"/>
  <c r="BP762" i="1"/>
  <c r="BQ762" i="1" s="1"/>
  <c r="BN762" i="1"/>
  <c r="BP770" i="1"/>
  <c r="BQ770" i="1" s="1"/>
  <c r="BN770" i="1"/>
  <c r="BE74" i="6"/>
  <c r="BJ57" i="6"/>
  <c r="BK57" i="6" s="1"/>
  <c r="K206" i="1"/>
  <c r="BP767" i="1"/>
  <c r="BQ767" i="1" s="1"/>
  <c r="BN767" i="1"/>
  <c r="BP775" i="1"/>
  <c r="BQ775" i="1" s="1"/>
  <c r="BN775" i="1"/>
  <c r="N549" i="1"/>
  <c r="N532" i="1" s="1"/>
  <c r="K75" i="1"/>
  <c r="K467" i="1"/>
  <c r="K402" i="1"/>
  <c r="K662" i="1"/>
  <c r="K336" i="1"/>
  <c r="W711" i="1"/>
  <c r="O630" i="1"/>
  <c r="O597" i="1" s="1"/>
  <c r="O304" i="1"/>
  <c r="O271" i="1" s="1"/>
  <c r="K597" i="1"/>
  <c r="K141" i="1"/>
  <c r="Q370" i="1"/>
  <c r="O369" i="1"/>
  <c r="O336" i="1" s="1"/>
  <c r="M255" i="1"/>
  <c r="N255" i="1" s="1"/>
  <c r="K532" i="1"/>
  <c r="N158" i="1"/>
  <c r="N141" i="1" s="1"/>
  <c r="Q175" i="1"/>
  <c r="O174" i="1"/>
  <c r="O141" i="1" s="1"/>
  <c r="Q566" i="1"/>
  <c r="O565" i="1"/>
  <c r="O532" i="1" s="1"/>
  <c r="P190" i="1"/>
  <c r="P141" i="1" s="1"/>
  <c r="P320" i="1"/>
  <c r="P271" i="1" s="1"/>
  <c r="O108" i="1"/>
  <c r="O75" i="1" s="1"/>
  <c r="O435" i="1"/>
  <c r="O402" i="1" s="1"/>
  <c r="O695" i="1"/>
  <c r="O662" i="1" s="1"/>
  <c r="K271" i="1"/>
  <c r="Q240" i="1"/>
  <c r="O239" i="1"/>
  <c r="O43" i="1"/>
  <c r="AO756" i="1" a="1"/>
  <c r="AO756" i="1" s="1"/>
  <c r="AJ756" i="1" a="1"/>
  <c r="AJ756" i="1" s="1"/>
  <c r="BJ106" i="5"/>
  <c r="BK106" i="5" s="1"/>
  <c r="Q170" i="1"/>
  <c r="BJ65" i="5"/>
  <c r="BK65" i="5" s="1"/>
  <c r="BJ48" i="5"/>
  <c r="BK48" i="5" s="1"/>
  <c r="N353" i="1"/>
  <c r="N336" i="1" s="1"/>
  <c r="N419" i="1"/>
  <c r="N402" i="1" s="1"/>
  <c r="BP747" i="1"/>
  <c r="BQ747" i="1" s="1"/>
  <c r="BN747" i="1"/>
  <c r="AM747" i="1" a="1"/>
  <c r="AM747" i="1" s="1"/>
  <c r="AH750" i="1" a="1"/>
  <c r="AH750" i="1" s="1"/>
  <c r="AH754" i="1" a="1"/>
  <c r="AH754" i="1" s="1"/>
  <c r="AC751" i="1" a="1"/>
  <c r="AC751" i="1" s="1"/>
  <c r="BH745" i="1" a="1"/>
  <c r="BH745" i="1" s="1"/>
  <c r="BE759" i="1" a="1"/>
  <c r="BE759" i="1" s="1"/>
  <c r="N484" i="1"/>
  <c r="N467" i="1" s="1"/>
  <c r="AK754" i="1" a="1"/>
  <c r="AK754" i="1" s="1"/>
  <c r="BB756" i="1" a="1"/>
  <c r="BB756" i="1" s="1"/>
  <c r="BC756" i="1" a="1"/>
  <c r="BC756" i="1" s="1"/>
  <c r="AF758" i="1" a="1"/>
  <c r="AF758" i="1" s="1"/>
  <c r="BH746" i="1" a="1"/>
  <c r="BH746" i="1" s="1"/>
  <c r="AA759" i="1" a="1"/>
  <c r="AA759" i="1" s="1"/>
  <c r="AB758" i="1" a="1"/>
  <c r="AB758" i="1" s="1"/>
  <c r="AS758" i="1" a="1"/>
  <c r="AS758" i="1" s="1"/>
  <c r="BC747" i="1" a="1"/>
  <c r="BC747" i="1" s="1"/>
  <c r="AP746" i="1" a="1"/>
  <c r="AP746" i="1" s="1"/>
  <c r="AZ748" i="1" a="1"/>
  <c r="AZ748" i="1" s="1"/>
  <c r="AH753" i="1" a="1"/>
  <c r="AH753" i="1" s="1"/>
  <c r="AY746" i="1" a="1"/>
  <c r="AY746" i="1" s="1"/>
  <c r="AA747" i="1" a="1"/>
  <c r="AA747" i="1" s="1"/>
  <c r="BF759" i="1" a="1"/>
  <c r="BF759" i="1" s="1"/>
  <c r="AS751" i="1" a="1"/>
  <c r="AS751" i="1" s="1"/>
  <c r="AT750" i="1" a="1"/>
  <c r="AT750" i="1" s="1"/>
  <c r="AL753" i="1" a="1"/>
  <c r="AL753" i="1" s="1"/>
  <c r="AM753" i="1" a="1"/>
  <c r="AM753" i="1" s="1"/>
  <c r="AV754" i="1" a="1"/>
  <c r="AV754" i="1" s="1"/>
  <c r="AV746" i="1" a="1"/>
  <c r="AV746" i="1" s="1"/>
  <c r="AG757" i="1" a="1"/>
  <c r="AG757" i="1" s="1"/>
  <c r="BF756" i="1" a="1"/>
  <c r="BF756" i="1" s="1"/>
  <c r="BA747" i="1" a="1"/>
  <c r="BA747" i="1" s="1"/>
  <c r="BC746" i="1" a="1"/>
  <c r="BC746" i="1" s="1"/>
  <c r="AU749" i="1" a="1"/>
  <c r="AU749" i="1" s="1"/>
  <c r="AV749" i="1" a="1"/>
  <c r="AV749" i="1" s="1"/>
  <c r="BE750" i="1" a="1"/>
  <c r="BE750" i="1" s="1"/>
  <c r="AQ747" i="1" a="1"/>
  <c r="AQ747" i="1" s="1"/>
  <c r="AB753" i="1" a="1"/>
  <c r="AB753" i="1" s="1"/>
  <c r="AC752" i="1" a="1"/>
  <c r="AC752" i="1" s="1"/>
  <c r="AD751" i="1" a="1"/>
  <c r="AD751" i="1" s="1"/>
  <c r="BB753" i="1" a="1"/>
  <c r="BB753" i="1" s="1"/>
  <c r="BC753" i="1" a="1"/>
  <c r="BC753" i="1" s="1"/>
  <c r="AF755" i="1" a="1"/>
  <c r="AF755" i="1" s="1"/>
  <c r="AW755" i="1" a="1"/>
  <c r="AW755" i="1" s="1"/>
  <c r="AX755" i="1" a="1"/>
  <c r="AX755" i="1" s="1"/>
  <c r="AD746" i="1" a="1"/>
  <c r="AD746" i="1" s="1"/>
  <c r="AN745" i="1" a="1"/>
  <c r="AN745" i="1" s="1"/>
  <c r="AE748" i="1" a="1"/>
  <c r="AE748" i="1" s="1"/>
  <c r="AF748" i="1" a="1"/>
  <c r="AF748" i="1" s="1"/>
  <c r="AO749" i="1" a="1"/>
  <c r="AO749" i="1" s="1"/>
  <c r="AT747" i="1" a="1"/>
  <c r="AT747" i="1" s="1"/>
  <c r="AM750" i="1" a="1"/>
  <c r="AM750" i="1" s="1"/>
  <c r="AN750" i="1" a="1"/>
  <c r="AN750" i="1" s="1"/>
  <c r="AW751" i="1" a="1"/>
  <c r="AW751" i="1" s="1"/>
  <c r="AR750" i="1" a="1"/>
  <c r="AR750" i="1" s="1"/>
  <c r="AH749" i="1" a="1"/>
  <c r="AH749" i="1" s="1"/>
  <c r="AY749" i="1" a="1"/>
  <c r="AY749" i="1" s="1"/>
  <c r="AQ755" i="1" a="1"/>
  <c r="AQ755" i="1" s="1"/>
  <c r="AR754" i="1" a="1"/>
  <c r="AR754" i="1" s="1"/>
  <c r="AC754" i="1" a="1"/>
  <c r="AC754" i="1" s="1"/>
  <c r="AT756" i="1" a="1"/>
  <c r="AT756" i="1" s="1"/>
  <c r="AU756" i="1" a="1"/>
  <c r="AU756" i="1" s="1"/>
  <c r="BD757" i="1" a="1"/>
  <c r="BD757" i="1" s="1"/>
  <c r="BF747" i="1" a="1"/>
  <c r="BF747" i="1" s="1"/>
  <c r="AA751" i="1" a="1"/>
  <c r="AA751" i="1" s="1"/>
  <c r="BB746" i="1" a="1"/>
  <c r="BB746" i="1" s="1"/>
  <c r="BH747" i="1" a="1"/>
  <c r="BH747" i="1" s="1"/>
  <c r="BE755" i="1" a="1"/>
  <c r="BE755" i="1" s="1"/>
  <c r="BG745" i="1" a="1"/>
  <c r="BG745" i="1" s="1"/>
  <c r="BG747" i="1" a="1"/>
  <c r="BG747" i="1" s="1"/>
  <c r="BG758" i="1" a="1"/>
  <c r="BG758" i="1" s="1"/>
  <c r="AL745" i="1" a="1"/>
  <c r="AL745" i="1" s="1"/>
  <c r="AX752" i="1" a="1"/>
  <c r="AX752" i="1" s="1"/>
  <c r="N27" i="1"/>
  <c r="AK756" i="1" a="1"/>
  <c r="AK756" i="1" s="1"/>
  <c r="BB758" i="1" a="1"/>
  <c r="BB758" i="1" s="1"/>
  <c r="BC758" i="1" a="1"/>
  <c r="BC758" i="1" s="1"/>
  <c r="AJ750" i="1" a="1"/>
  <c r="AJ750" i="1" s="1"/>
  <c r="AY751" i="1" a="1"/>
  <c r="AY751" i="1" s="1"/>
  <c r="AE745" i="1" a="1"/>
  <c r="AE745" i="1" s="1"/>
  <c r="AZ759" i="1" a="1"/>
  <c r="AZ759" i="1" s="1"/>
  <c r="AV745" i="1" a="1"/>
  <c r="AV745" i="1" s="1"/>
  <c r="AF747" i="1" a="1"/>
  <c r="AF747" i="1" s="1"/>
  <c r="AO748" i="1" a="1"/>
  <c r="AO748" i="1" s="1"/>
  <c r="Z746" i="1" a="1"/>
  <c r="Z746" i="1" s="1"/>
  <c r="BM746" i="1" s="1"/>
  <c r="AP756" i="1" a="1"/>
  <c r="AP756" i="1" s="1"/>
  <c r="AH748" i="1" a="1"/>
  <c r="AH748" i="1" s="1"/>
  <c r="AY748" i="1" a="1"/>
  <c r="AY748" i="1" s="1"/>
  <c r="AQ754" i="1" a="1"/>
  <c r="AQ754" i="1" s="1"/>
  <c r="AR753" i="1" a="1"/>
  <c r="AR753" i="1" s="1"/>
  <c r="AT752" i="1" a="1"/>
  <c r="AT752" i="1" s="1"/>
  <c r="AL755" i="1" a="1"/>
  <c r="AL755" i="1" s="1"/>
  <c r="AM755" i="1" a="1"/>
  <c r="AM755" i="1" s="1"/>
  <c r="AV756" i="1" a="1"/>
  <c r="AV756" i="1" s="1"/>
  <c r="AJ745" i="1" a="1"/>
  <c r="AJ745" i="1" s="1"/>
  <c r="AG759" i="1" a="1"/>
  <c r="AG759" i="1" s="1"/>
  <c r="AP758" i="1" a="1"/>
  <c r="AP758" i="1" s="1"/>
  <c r="BA749" i="1" a="1"/>
  <c r="BA749" i="1" s="1"/>
  <c r="BB748" i="1" a="1"/>
  <c r="BB748" i="1" s="1"/>
  <c r="AU751" i="1" a="1"/>
  <c r="AU751" i="1" s="1"/>
  <c r="AV751" i="1" a="1"/>
  <c r="AV751" i="1" s="1"/>
  <c r="BE752" i="1" a="1"/>
  <c r="BE752" i="1" s="1"/>
  <c r="AA749" i="1" a="1"/>
  <c r="AA749" i="1" s="1"/>
  <c r="BG754" i="1" a="1"/>
  <c r="BG754" i="1" s="1"/>
  <c r="BH753" i="1" a="1"/>
  <c r="BH753" i="1" s="1"/>
  <c r="AK753" i="1" a="1"/>
  <c r="AK753" i="1" s="1"/>
  <c r="BB755" i="1" a="1"/>
  <c r="BB755" i="1" s="1"/>
  <c r="BC755" i="1" a="1"/>
  <c r="BC755" i="1" s="1"/>
  <c r="AF757" i="1" a="1"/>
  <c r="AF757" i="1" s="1"/>
  <c r="AW757" i="1" a="1"/>
  <c r="AW757" i="1" s="1"/>
  <c r="AH757" i="1" a="1"/>
  <c r="AH757" i="1" s="1"/>
  <c r="AK748" i="1" a="1"/>
  <c r="AK748" i="1" s="1"/>
  <c r="AL747" i="1" a="1"/>
  <c r="AL747" i="1" s="1"/>
  <c r="AE750" i="1" a="1"/>
  <c r="AE750" i="1" s="1"/>
  <c r="AF750" i="1" a="1"/>
  <c r="AF750" i="1" s="1"/>
  <c r="AO751" i="1" a="1"/>
  <c r="AO751" i="1" s="1"/>
  <c r="AT749" i="1" a="1"/>
  <c r="AT749" i="1" s="1"/>
  <c r="AM752" i="1" a="1"/>
  <c r="AM752" i="1" s="1"/>
  <c r="AN752" i="1" a="1"/>
  <c r="AN752" i="1" s="1"/>
  <c r="AV753" i="1" a="1"/>
  <c r="AV753" i="1" s="1"/>
  <c r="AR747" i="1" a="1"/>
  <c r="AR747" i="1" s="1"/>
  <c r="BF750" i="1" a="1"/>
  <c r="BF750" i="1" s="1"/>
  <c r="AI751" i="1" a="1"/>
  <c r="AI751" i="1" s="1"/>
  <c r="AA757" i="1" a="1"/>
  <c r="AA757" i="1" s="1"/>
  <c r="AB756" i="1" a="1"/>
  <c r="AB756" i="1" s="1"/>
  <c r="AC756" i="1" a="1"/>
  <c r="AC756" i="1" s="1"/>
  <c r="AT758" i="1" a="1"/>
  <c r="AT758" i="1" s="1"/>
  <c r="AU758" i="1" a="1"/>
  <c r="AU758" i="1" s="1"/>
  <c r="BD759" i="1" a="1"/>
  <c r="BD759" i="1" s="1"/>
  <c r="AA745" i="1" a="1"/>
  <c r="AA745" i="1" s="1"/>
  <c r="BE757" i="1" a="1"/>
  <c r="BE757" i="1" s="1"/>
  <c r="AQ749" i="1" a="1"/>
  <c r="AQ749" i="1" s="1"/>
  <c r="N288" i="1"/>
  <c r="N271" i="1" s="1"/>
  <c r="BE186" i="5"/>
  <c r="BJ166" i="5"/>
  <c r="BK166" i="5" s="1"/>
  <c r="AX750" i="1" a="1"/>
  <c r="AX750" i="1" s="1"/>
  <c r="AC753" i="1" a="1"/>
  <c r="AC753" i="1" s="1"/>
  <c r="BH748" i="1" a="1"/>
  <c r="BH748" i="1" s="1"/>
  <c r="BE753" i="1" a="1"/>
  <c r="BE753" i="1" s="1"/>
  <c r="AP759" i="1" a="1"/>
  <c r="AP759" i="1" s="1"/>
  <c r="AS746" i="1" a="1"/>
  <c r="AS746" i="1" s="1"/>
  <c r="AX748" i="1" a="1"/>
  <c r="AX748" i="1" s="1"/>
  <c r="BH757" i="1" a="1"/>
  <c r="BH757" i="1" s="1"/>
  <c r="AK758" i="1" a="1"/>
  <c r="AK758" i="1" s="1"/>
  <c r="AE747" i="1" a="1"/>
  <c r="AE747" i="1" s="1"/>
  <c r="AH746" i="1" a="1"/>
  <c r="AH746" i="1" s="1"/>
  <c r="AZ749" i="1" a="1"/>
  <c r="AZ749" i="1" s="1"/>
  <c r="BF754" i="1" a="1"/>
  <c r="BF754" i="1" s="1"/>
  <c r="AK747" i="1" a="1"/>
  <c r="AK747" i="1" s="1"/>
  <c r="AM746" i="1" a="1"/>
  <c r="AM746" i="1" s="1"/>
  <c r="AE749" i="1" a="1"/>
  <c r="AE749" i="1" s="1"/>
  <c r="AF749" i="1" a="1"/>
  <c r="AF749" i="1" s="1"/>
  <c r="AO750" i="1" a="1"/>
  <c r="AO750" i="1" s="1"/>
  <c r="Z748" i="1" a="1"/>
  <c r="Z748" i="1" s="1"/>
  <c r="BM748" i="1" s="1"/>
  <c r="BA746" i="1" a="1"/>
  <c r="BA746" i="1" s="1"/>
  <c r="BF749" i="1" a="1"/>
  <c r="BF749" i="1" s="1"/>
  <c r="AI750" i="1" a="1"/>
  <c r="AI750" i="1" s="1"/>
  <c r="AA756" i="1" a="1"/>
  <c r="AA756" i="1" s="1"/>
  <c r="AB755" i="1" a="1"/>
  <c r="AB755" i="1" s="1"/>
  <c r="BA754" i="1" a="1"/>
  <c r="BA754" i="1" s="1"/>
  <c r="AL757" i="1" a="1"/>
  <c r="AL757" i="1" s="1"/>
  <c r="AM757" i="1" a="1"/>
  <c r="AM757" i="1" s="1"/>
  <c r="AV758" i="1" a="1"/>
  <c r="AV758" i="1" s="1"/>
  <c r="BG746" i="1" a="1"/>
  <c r="BG746" i="1" s="1"/>
  <c r="AI747" i="1" a="1"/>
  <c r="AI747" i="1" s="1"/>
  <c r="AZ752" i="1" a="1"/>
  <c r="AZ752" i="1" s="1"/>
  <c r="BA751" i="1" a="1"/>
  <c r="BA751" i="1" s="1"/>
  <c r="BB750" i="1" a="1"/>
  <c r="BB750" i="1" s="1"/>
  <c r="AT753" i="1" a="1"/>
  <c r="AT753" i="1" s="1"/>
  <c r="AU753" i="1" a="1"/>
  <c r="AU753" i="1" s="1"/>
  <c r="BD754" i="1" a="1"/>
  <c r="BD754" i="1" s="1"/>
  <c r="AY750" i="1" a="1"/>
  <c r="AY750" i="1" s="1"/>
  <c r="AQ756" i="1" a="1"/>
  <c r="AQ756" i="1" s="1"/>
  <c r="AR755" i="1" a="1"/>
  <c r="AR755" i="1" s="1"/>
  <c r="AK755" i="1" a="1"/>
  <c r="AK755" i="1" s="1"/>
  <c r="BB757" i="1" a="1"/>
  <c r="BB757" i="1" s="1"/>
  <c r="BC757" i="1" a="1"/>
  <c r="BC757" i="1" s="1"/>
  <c r="AF759" i="1" a="1"/>
  <c r="AF759" i="1" s="1"/>
  <c r="AW759" i="1" a="1"/>
  <c r="AW759" i="1" s="1"/>
  <c r="BF758" i="1" a="1"/>
  <c r="BF758" i="1" s="1"/>
  <c r="AK750" i="1" a="1"/>
  <c r="AK750" i="1" s="1"/>
  <c r="AL749" i="1" a="1"/>
  <c r="AL749" i="1" s="1"/>
  <c r="AE752" i="1" a="1"/>
  <c r="AE752" i="1" s="1"/>
  <c r="AF752" i="1" a="1"/>
  <c r="AF752" i="1" s="1"/>
  <c r="AN753" i="1" a="1"/>
  <c r="AN753" i="1" s="1"/>
  <c r="AT751" i="1" a="1"/>
  <c r="AT751" i="1" s="1"/>
  <c r="AL754" i="1" a="1"/>
  <c r="AL754" i="1" s="1"/>
  <c r="AM754" i="1" a="1"/>
  <c r="AM754" i="1" s="1"/>
  <c r="AV755" i="1" a="1"/>
  <c r="AV755" i="1" s="1"/>
  <c r="AJ748" i="1" a="1"/>
  <c r="AJ748" i="1" s="1"/>
  <c r="AP752" i="1" a="1"/>
  <c r="AP752" i="1" s="1"/>
  <c r="BG752" i="1" a="1"/>
  <c r="BG752" i="1" s="1"/>
  <c r="AY758" i="1" a="1"/>
  <c r="AY758" i="1" s="1"/>
  <c r="AZ757" i="1" a="1"/>
  <c r="AZ757" i="1" s="1"/>
  <c r="AC758" i="1" a="1"/>
  <c r="AC758" i="1" s="1"/>
  <c r="AF746" i="1" a="1"/>
  <c r="AF746" i="1" s="1"/>
  <c r="AX745" i="1" a="1"/>
  <c r="AX745" i="1" s="1"/>
  <c r="N679" i="1"/>
  <c r="N662" i="1" s="1"/>
  <c r="AB749" i="1" a="1"/>
  <c r="AB749" i="1" s="1"/>
  <c r="BF751" i="1" a="1"/>
  <c r="BF751" i="1" s="1"/>
  <c r="AY755" i="1" a="1"/>
  <c r="AY755" i="1" s="1"/>
  <c r="BJ105" i="5"/>
  <c r="BK105" i="5" s="1"/>
  <c r="AH756" i="1" a="1"/>
  <c r="AH756" i="1" s="1"/>
  <c r="N614" i="1"/>
  <c r="AI746" i="1" a="1"/>
  <c r="AI746" i="1" s="1"/>
  <c r="AI753" i="1" a="1"/>
  <c r="AI753" i="1" s="1"/>
  <c r="AZ747" i="1" a="1"/>
  <c r="AZ747" i="1" s="1"/>
  <c r="AP749" i="1" a="1"/>
  <c r="AP749" i="1" s="1"/>
  <c r="AA753" i="1" a="1"/>
  <c r="AA753" i="1" s="1"/>
  <c r="N92" i="1"/>
  <c r="N75" i="1" s="1"/>
  <c r="BF745" i="1" a="1"/>
  <c r="BF745" i="1" s="1"/>
  <c r="AR759" i="1" a="1"/>
  <c r="AR759" i="1" s="1"/>
  <c r="AG745" i="1" a="1"/>
  <c r="AG745" i="1" s="1"/>
  <c r="BE746" i="1" a="1"/>
  <c r="BE746" i="1" s="1"/>
  <c r="AG748" i="1" a="1"/>
  <c r="AG748" i="1" s="1"/>
  <c r="AR752" i="1" a="1"/>
  <c r="AR752" i="1" s="1"/>
  <c r="Z758" i="1" a="1"/>
  <c r="Z758" i="1" s="1"/>
  <c r="BM758" i="1" s="1"/>
  <c r="AK749" i="1" a="1"/>
  <c r="AK749" i="1" s="1"/>
  <c r="AL748" i="1" a="1"/>
  <c r="AL748" i="1" s="1"/>
  <c r="AE751" i="1" a="1"/>
  <c r="AE751" i="1" s="1"/>
  <c r="AF751" i="1" a="1"/>
  <c r="AF751" i="1" s="1"/>
  <c r="AO752" i="1" a="1"/>
  <c r="AO752" i="1" s="1"/>
  <c r="AH751" i="1" a="1"/>
  <c r="AH751" i="1" s="1"/>
  <c r="AR751" i="1" a="1"/>
  <c r="AR751" i="1" s="1"/>
  <c r="AP751" i="1" a="1"/>
  <c r="AP751" i="1" s="1"/>
  <c r="BG751" i="1" a="1"/>
  <c r="BG751" i="1" s="1"/>
  <c r="AY757" i="1" a="1"/>
  <c r="AY757" i="1" s="1"/>
  <c r="AZ756" i="1" a="1"/>
  <c r="AZ756" i="1" s="1"/>
  <c r="BA756" i="1" a="1"/>
  <c r="BA756" i="1" s="1"/>
  <c r="AL759" i="1" a="1"/>
  <c r="AL759" i="1" s="1"/>
  <c r="AM759" i="1" a="1"/>
  <c r="AM759" i="1" s="1"/>
  <c r="AK746" i="1" a="1"/>
  <c r="AK746" i="1" s="1"/>
  <c r="AP748" i="1" a="1"/>
  <c r="AP748" i="1" s="1"/>
  <c r="BG748" i="1" a="1"/>
  <c r="BG748" i="1" s="1"/>
  <c r="AY754" i="1" a="1"/>
  <c r="AY754" i="1" s="1"/>
  <c r="AZ753" i="1" a="1"/>
  <c r="AZ753" i="1" s="1"/>
  <c r="BB752" i="1" a="1"/>
  <c r="BB752" i="1" s="1"/>
  <c r="AT755" i="1" a="1"/>
  <c r="AT755" i="1" s="1"/>
  <c r="AU755" i="1" a="1"/>
  <c r="AU755" i="1" s="1"/>
  <c r="BD756" i="1" a="1"/>
  <c r="BD756" i="1" s="1"/>
  <c r="AI752" i="1" a="1"/>
  <c r="AI752" i="1" s="1"/>
  <c r="AA758" i="1" a="1"/>
  <c r="AA758" i="1" s="1"/>
  <c r="AB757" i="1" a="1"/>
  <c r="AB757" i="1" s="1"/>
  <c r="AK757" i="1" a="1"/>
  <c r="AK757" i="1" s="1"/>
  <c r="BB759" i="1" a="1"/>
  <c r="BB759" i="1" s="1"/>
  <c r="BC759" i="1" a="1"/>
  <c r="BC759" i="1" s="1"/>
  <c r="AH747" i="1" a="1"/>
  <c r="AH747" i="1" s="1"/>
  <c r="AY747" i="1" a="1"/>
  <c r="AY747" i="1" s="1"/>
  <c r="AQ753" i="1" a="1"/>
  <c r="AQ753" i="1" s="1"/>
  <c r="AK752" i="1" a="1"/>
  <c r="AK752" i="1" s="1"/>
  <c r="AL751" i="1" a="1"/>
  <c r="AL751" i="1" s="1"/>
  <c r="AD754" i="1" a="1"/>
  <c r="AD754" i="1" s="1"/>
  <c r="AE754" i="1" a="1"/>
  <c r="AE754" i="1" s="1"/>
  <c r="AN755" i="1" a="1"/>
  <c r="AN755" i="1" s="1"/>
  <c r="BA753" i="1" a="1"/>
  <c r="BA753" i="1" s="1"/>
  <c r="AL756" i="1" a="1"/>
  <c r="AL756" i="1" s="1"/>
  <c r="AM756" i="1" a="1"/>
  <c r="AM756" i="1" s="1"/>
  <c r="AV757" i="1" a="1"/>
  <c r="AV757" i="1" s="1"/>
  <c r="BA745" i="1" a="1"/>
  <c r="BA745" i="1" s="1"/>
  <c r="AG754" i="1" a="1"/>
  <c r="AG754" i="1" s="1"/>
  <c r="AP754" i="1" a="1"/>
  <c r="AP754" i="1" s="1"/>
  <c r="BH752" i="1" a="1"/>
  <c r="BH752" i="1" s="1"/>
  <c r="AJ759" i="1" a="1"/>
  <c r="AJ759" i="1" s="1"/>
  <c r="BH751" i="1" a="1"/>
  <c r="BH751" i="1" s="1"/>
  <c r="AW746" i="1" a="1"/>
  <c r="AW746" i="1" s="1"/>
  <c r="BE747" i="1" a="1"/>
  <c r="BE747" i="1" s="1"/>
  <c r="AI757" i="1" a="1"/>
  <c r="AI757" i="1" s="1"/>
  <c r="AK745" i="1" a="1"/>
  <c r="AK745" i="1" s="1"/>
  <c r="AP747" i="1" a="1"/>
  <c r="AP747" i="1" s="1"/>
  <c r="AZ750" i="1" a="1"/>
  <c r="AZ750" i="1" s="1"/>
  <c r="BE155" i="5"/>
  <c r="BE179" i="5"/>
  <c r="AF193" i="5"/>
  <c r="Q423" i="1"/>
  <c r="BJ100" i="5"/>
  <c r="BK100" i="5" s="1"/>
  <c r="N223" i="1"/>
  <c r="N206" i="1" s="1"/>
  <c r="BG749" i="1" a="1"/>
  <c r="BG749" i="1" s="1"/>
  <c r="AZ754" i="1" a="1"/>
  <c r="AZ754" i="1" s="1"/>
  <c r="AB750" i="1" a="1"/>
  <c r="AB750" i="1" s="1"/>
  <c r="AA754" i="1" a="1"/>
  <c r="AA754" i="1" s="1"/>
  <c r="BH749" i="1" a="1"/>
  <c r="BH749" i="1" s="1"/>
  <c r="AY745" i="1" a="1"/>
  <c r="AY745" i="1" s="1"/>
  <c r="AZ746" i="1" a="1"/>
  <c r="AZ746" i="1" s="1"/>
  <c r="AS750" i="1" a="1"/>
  <c r="AS750" i="1" s="1"/>
  <c r="AC746" i="1" a="1"/>
  <c r="AC746" i="1" s="1"/>
  <c r="AE746" i="1" a="1"/>
  <c r="AE746" i="1" s="1"/>
  <c r="BC748" i="1" a="1"/>
  <c r="BC748" i="1" s="1"/>
  <c r="BD748" i="1" a="1"/>
  <c r="BD748" i="1" s="1"/>
  <c r="AG750" i="1" a="1"/>
  <c r="AG750" i="1" s="1"/>
  <c r="AQ746" i="1" a="1"/>
  <c r="AQ746" i="1" s="1"/>
  <c r="AX759" i="1" a="1"/>
  <c r="AX759" i="1" s="1"/>
  <c r="AK751" i="1" a="1"/>
  <c r="AK751" i="1" s="1"/>
  <c r="AL750" i="1" a="1"/>
  <c r="AL750" i="1" s="1"/>
  <c r="AD753" i="1" a="1"/>
  <c r="AD753" i="1" s="1"/>
  <c r="AE753" i="1" a="1"/>
  <c r="AE753" i="1" s="1"/>
  <c r="AN754" i="1" a="1"/>
  <c r="AN754" i="1" s="1"/>
  <c r="AW754" i="1" a="1"/>
  <c r="AW754" i="1" s="1"/>
  <c r="AZ745" i="1" a="1"/>
  <c r="AZ745" i="1" s="1"/>
  <c r="Z753" i="1" a="1"/>
  <c r="Z753" i="1" s="1"/>
  <c r="BM753" i="1" s="1"/>
  <c r="AP753" i="1" a="1"/>
  <c r="AP753" i="1" s="1"/>
  <c r="AI759" i="1" a="1"/>
  <c r="AI759" i="1" s="1"/>
  <c r="AJ758" i="1" a="1"/>
  <c r="AJ758" i="1" s="1"/>
  <c r="BA758" i="1" a="1"/>
  <c r="BA758" i="1" s="1"/>
  <c r="AP745" i="1" a="1"/>
  <c r="AP745" i="1" s="1"/>
  <c r="AX746" i="1" a="1"/>
  <c r="AX746" i="1" s="1"/>
  <c r="AJ747" i="1" a="1"/>
  <c r="AJ747" i="1" s="1"/>
  <c r="Z750" i="1" a="1"/>
  <c r="Z750" i="1" s="1"/>
  <c r="BM750" i="1" s="1"/>
  <c r="AQ750" i="1" a="1"/>
  <c r="AQ750" i="1" s="1"/>
  <c r="AI756" i="1" a="1"/>
  <c r="AI756" i="1" s="1"/>
  <c r="AJ755" i="1" a="1"/>
  <c r="AJ755" i="1" s="1"/>
  <c r="AC755" i="1" a="1"/>
  <c r="AC755" i="1" s="1"/>
  <c r="AT757" i="1" a="1"/>
  <c r="AT757" i="1" s="1"/>
  <c r="AU757" i="1" a="1"/>
  <c r="AU757" i="1" s="1"/>
  <c r="BD758" i="1" a="1"/>
  <c r="BD758" i="1" s="1"/>
  <c r="BF753" i="1" a="1"/>
  <c r="BF753" i="1" s="1"/>
  <c r="AY759" i="1" a="1"/>
  <c r="AY759" i="1" s="1"/>
  <c r="AZ758" i="1" a="1"/>
  <c r="AZ758" i="1" s="1"/>
  <c r="AK759" i="1" a="1"/>
  <c r="AK759" i="1" s="1"/>
  <c r="BE745" i="1" a="1"/>
  <c r="BE745" i="1" s="1"/>
  <c r="AG747" i="1" a="1"/>
  <c r="AG747" i="1" s="1"/>
  <c r="BF748" i="1" a="1"/>
  <c r="BF748" i="1" s="1"/>
  <c r="AI749" i="1" a="1"/>
  <c r="AI749" i="1" s="1"/>
  <c r="AA755" i="1" a="1"/>
  <c r="AA755" i="1" s="1"/>
  <c r="AB754" i="1" a="1"/>
  <c r="AB754" i="1" s="1"/>
  <c r="AS753" i="1" a="1"/>
  <c r="AS753" i="1" s="1"/>
  <c r="AD756" i="1" a="1"/>
  <c r="AD756" i="1" s="1"/>
  <c r="AE756" i="1" a="1"/>
  <c r="AE756" i="1" s="1"/>
  <c r="AN757" i="1" a="1"/>
  <c r="AN757" i="1" s="1"/>
  <c r="BA755" i="1" a="1"/>
  <c r="BA755" i="1" s="1"/>
  <c r="AL758" i="1" a="1"/>
  <c r="AL758" i="1" s="1"/>
  <c r="AM758" i="1" a="1"/>
  <c r="AM758" i="1" s="1"/>
  <c r="AV759" i="1" a="1"/>
  <c r="AV759" i="1" s="1"/>
  <c r="AR749" i="1" a="1"/>
  <c r="AR749" i="1" s="1"/>
  <c r="AG756" i="1" a="1"/>
  <c r="AG756" i="1" s="1"/>
  <c r="Z756" i="1" a="1"/>
  <c r="Z756" i="1" s="1"/>
  <c r="BM756" i="1" s="1"/>
  <c r="AT746" i="1" a="1"/>
  <c r="AT746" i="1" s="1"/>
  <c r="BC745" i="1" a="1"/>
  <c r="BC745" i="1" s="1"/>
  <c r="AU748" i="1" a="1"/>
  <c r="AU748" i="1" s="1"/>
  <c r="AV748" i="1" a="1"/>
  <c r="AV748" i="1" s="1"/>
  <c r="BE749" i="1" a="1"/>
  <c r="BE749" i="1" s="1"/>
  <c r="BF757" i="1" a="1"/>
  <c r="BF757" i="1" s="1"/>
  <c r="Z745" i="1" a="1"/>
  <c r="Z745" i="1" s="1"/>
  <c r="BM745" i="1" s="1"/>
  <c r="AZ751" i="1" a="1"/>
  <c r="AZ751" i="1" s="1"/>
  <c r="AX754" i="1" a="1"/>
  <c r="AX754" i="1" s="1"/>
  <c r="AS752" i="1" a="1"/>
  <c r="AS752" i="1" s="1"/>
  <c r="AJ746" i="1" a="1"/>
  <c r="AJ746" i="1" s="1"/>
  <c r="AO753" i="1" a="1"/>
  <c r="AO753" i="1" s="1"/>
  <c r="AQ758" i="1" a="1"/>
  <c r="AQ758" i="1" s="1"/>
  <c r="AB748" i="1" a="1"/>
  <c r="AB748" i="1" s="1"/>
  <c r="AD748" i="1" a="1"/>
  <c r="AD748" i="1" s="1"/>
  <c r="BC750" i="1" a="1"/>
  <c r="BC750" i="1" s="1"/>
  <c r="BD750" i="1" a="1"/>
  <c r="BD750" i="1" s="1"/>
  <c r="AG752" i="1" a="1"/>
  <c r="AG752" i="1" s="1"/>
  <c r="AX749" i="1" a="1"/>
  <c r="AX749" i="1" s="1"/>
  <c r="AI754" i="1" a="1"/>
  <c r="AI754" i="1" s="1"/>
  <c r="AJ753" i="1" a="1"/>
  <c r="AJ753" i="1" s="1"/>
  <c r="AL752" i="1" a="1"/>
  <c r="AL752" i="1" s="1"/>
  <c r="AD755" i="1" a="1"/>
  <c r="AD755" i="1" s="1"/>
  <c r="AE755" i="1" a="1"/>
  <c r="AE755" i="1" s="1"/>
  <c r="AN756" i="1" a="1"/>
  <c r="AN756" i="1" s="1"/>
  <c r="AW758" i="1" a="1"/>
  <c r="AW758" i="1" s="1"/>
  <c r="AJ749" i="1" a="1"/>
  <c r="AJ749" i="1" s="1"/>
  <c r="BE754" i="1" a="1"/>
  <c r="BE754" i="1" s="1"/>
  <c r="Z755" i="1" a="1"/>
  <c r="Z755" i="1" s="1"/>
  <c r="BM755" i="1" s="1"/>
  <c r="AM745" i="1" a="1"/>
  <c r="AM745" i="1" s="1"/>
  <c r="BH759" i="1" a="1"/>
  <c r="BH759" i="1" s="1"/>
  <c r="AN746" i="1" a="1"/>
  <c r="AN746" i="1" s="1"/>
  <c r="AN747" i="1" a="1"/>
  <c r="AN747" i="1" s="1"/>
  <c r="AW748" i="1" a="1"/>
  <c r="AW748" i="1" s="1"/>
  <c r="AD745" i="1" a="1"/>
  <c r="AD745" i="1" s="1"/>
  <c r="AX751" i="1" a="1"/>
  <c r="AX751" i="1" s="1"/>
  <c r="AA752" i="1" a="1"/>
  <c r="AA752" i="1" s="1"/>
  <c r="BG757" i="1" a="1"/>
  <c r="BG757" i="1" s="1"/>
  <c r="BH756" i="1" a="1"/>
  <c r="BH756" i="1" s="1"/>
  <c r="AC757" i="1" a="1"/>
  <c r="AC757" i="1" s="1"/>
  <c r="AT759" i="1" a="1"/>
  <c r="AT759" i="1" s="1"/>
  <c r="AU759" i="1" a="1"/>
  <c r="AU759" i="1" s="1"/>
  <c r="AO755" i="1" a="1"/>
  <c r="AO755" i="1" s="1"/>
  <c r="AP755" i="1" a="1"/>
  <c r="AP755" i="1" s="1"/>
  <c r="BB745" i="1" a="1"/>
  <c r="BB745" i="1" s="1"/>
  <c r="AF745" i="1" a="1"/>
  <c r="AF745" i="1" s="1"/>
  <c r="AU747" i="1" a="1"/>
  <c r="AU747" i="1" s="1"/>
  <c r="BD747" i="1" a="1"/>
  <c r="BD747" i="1" s="1"/>
  <c r="AG749" i="1" a="1"/>
  <c r="AG749" i="1" s="1"/>
  <c r="AP750" i="1" a="1"/>
  <c r="AP750" i="1" s="1"/>
  <c r="BG750" i="1" a="1"/>
  <c r="BG750" i="1" s="1"/>
  <c r="AY756" i="1" a="1"/>
  <c r="AY756" i="1" s="1"/>
  <c r="AZ755" i="1" a="1"/>
  <c r="AZ755" i="1" s="1"/>
  <c r="AS755" i="1" a="1"/>
  <c r="AS755" i="1" s="1"/>
  <c r="AD758" i="1" a="1"/>
  <c r="AD758" i="1" s="1"/>
  <c r="AE758" i="1" a="1"/>
  <c r="AE758" i="1" s="1"/>
  <c r="AN759" i="1" a="1"/>
  <c r="AN759" i="1" s="1"/>
  <c r="BA757" i="1" a="1"/>
  <c r="BA757" i="1" s="1"/>
  <c r="AO745" i="1" a="1"/>
  <c r="AO745" i="1" s="1"/>
  <c r="AI745" i="1" a="1"/>
  <c r="AI745" i="1" s="1"/>
  <c r="AJ754" i="1" a="1"/>
  <c r="AJ754" i="1" s="1"/>
  <c r="AQ745" i="1" a="1"/>
  <c r="AQ745" i="1" s="1"/>
  <c r="AG758" i="1" a="1"/>
  <c r="AG758" i="1" s="1"/>
  <c r="AX757" i="1" a="1"/>
  <c r="AX757" i="1" s="1"/>
  <c r="BA748" i="1" a="1"/>
  <c r="BA748" i="1" s="1"/>
  <c r="BB747" i="1" a="1"/>
  <c r="BB747" i="1" s="1"/>
  <c r="AU750" i="1" a="1"/>
  <c r="AU750" i="1" s="1"/>
  <c r="AV750" i="1" a="1"/>
  <c r="AV750" i="1" s="1"/>
  <c r="BE751" i="1" a="1"/>
  <c r="BE751" i="1" s="1"/>
  <c r="AQ751" i="1" a="1"/>
  <c r="AQ751" i="1" s="1"/>
  <c r="AS748" i="1" a="1"/>
  <c r="AS748" i="1" s="1"/>
  <c r="AR748" i="1" a="1"/>
  <c r="AR748" i="1" s="1"/>
  <c r="Z751" i="1" a="1"/>
  <c r="Z751" i="1" s="1"/>
  <c r="BM751" i="1" s="1"/>
  <c r="AI755" i="1" a="1"/>
  <c r="AI755" i="1" s="1"/>
  <c r="AB751" i="1" a="1"/>
  <c r="AB751" i="1" s="1"/>
  <c r="AI748" i="1" a="1"/>
  <c r="AI748" i="1" s="1"/>
  <c r="AB752" i="1" a="1"/>
  <c r="AB752" i="1" s="1"/>
  <c r="AS745" i="1" a="1"/>
  <c r="AS745" i="1" s="1"/>
  <c r="Z749" i="1" a="1"/>
  <c r="Z749" i="1" s="1"/>
  <c r="BM749" i="1" s="1"/>
  <c r="Z759" i="1" a="1"/>
  <c r="Z759" i="1" s="1"/>
  <c r="BM759" i="1" s="1"/>
  <c r="AD750" i="1" a="1"/>
  <c r="AD750" i="1" s="1"/>
  <c r="BC752" i="1" a="1"/>
  <c r="BC752" i="1" s="1"/>
  <c r="BD752" i="1" a="1"/>
  <c r="BD752" i="1" s="1"/>
  <c r="AF754" i="1" a="1"/>
  <c r="AF754" i="1" s="1"/>
  <c r="BF752" i="1" a="1"/>
  <c r="BF752" i="1" s="1"/>
  <c r="BG755" i="1" a="1"/>
  <c r="BG755" i="1" s="1"/>
  <c r="BH754" i="1" a="1"/>
  <c r="BH754" i="1" s="1"/>
  <c r="AS754" i="1" a="1"/>
  <c r="AS754" i="1" s="1"/>
  <c r="AD757" i="1" a="1"/>
  <c r="AD757" i="1" s="1"/>
  <c r="AE757" i="1" a="1"/>
  <c r="AE757" i="1" s="1"/>
  <c r="AN758" i="1" a="1"/>
  <c r="AN758" i="1" s="1"/>
  <c r="AQ748" i="1" a="1"/>
  <c r="AQ748" i="1" s="1"/>
  <c r="BD745" i="1" a="1"/>
  <c r="BD745" i="1" s="1"/>
  <c r="BE756" i="1" a="1"/>
  <c r="BE756" i="1" s="1"/>
  <c r="AX756" i="1" a="1"/>
  <c r="AX756" i="1" s="1"/>
  <c r="AS747" i="1" a="1"/>
  <c r="AS747" i="1" s="1"/>
  <c r="AU746" i="1" a="1"/>
  <c r="AU746" i="1" s="1"/>
  <c r="AM749" i="1" a="1"/>
  <c r="AM749" i="1" s="1"/>
  <c r="AN749" i="1" a="1"/>
  <c r="AN749" i="1" s="1"/>
  <c r="AW750" i="1" a="1"/>
  <c r="AW750" i="1" s="1"/>
  <c r="AB746" i="1" a="1"/>
  <c r="AB746" i="1" s="1"/>
  <c r="AG753" i="1" a="1"/>
  <c r="AG753" i="1" s="1"/>
  <c r="AX753" i="1" a="1"/>
  <c r="AX753" i="1" s="1"/>
  <c r="AQ759" i="1" a="1"/>
  <c r="AQ759" i="1" s="1"/>
  <c r="AR758" i="1" a="1"/>
  <c r="AR758" i="1" s="1"/>
  <c r="AC759" i="1" a="1"/>
  <c r="AC759" i="1" s="1"/>
  <c r="AW745" i="1" a="1"/>
  <c r="AW745" i="1" s="1"/>
  <c r="BF746" i="1" a="1"/>
  <c r="BF746" i="1" s="1"/>
  <c r="AO757" i="1" a="1"/>
  <c r="AO757" i="1" s="1"/>
  <c r="Z757" i="1" a="1"/>
  <c r="Z757" i="1" s="1"/>
  <c r="BM757" i="1" s="1"/>
  <c r="AC748" i="1" a="1"/>
  <c r="AC748" i="1" s="1"/>
  <c r="AD747" i="1" a="1"/>
  <c r="AD747" i="1" s="1"/>
  <c r="BC749" i="1" a="1"/>
  <c r="BC749" i="1" s="1"/>
  <c r="BD749" i="1" a="1"/>
  <c r="BD749" i="1" s="1"/>
  <c r="AG751" i="1" a="1"/>
  <c r="AG751" i="1" s="1"/>
  <c r="Z752" i="1" a="1"/>
  <c r="Z752" i="1" s="1"/>
  <c r="BM752" i="1" s="1"/>
  <c r="AQ752" i="1" a="1"/>
  <c r="AQ752" i="1" s="1"/>
  <c r="AI758" i="1" a="1"/>
  <c r="AI758" i="1" s="1"/>
  <c r="AJ757" i="1" a="1"/>
  <c r="AJ757" i="1" s="1"/>
  <c r="AS757" i="1" a="1"/>
  <c r="AS757" i="1" s="1"/>
  <c r="AJ752" i="1" a="1"/>
  <c r="AJ752" i="1" s="1"/>
  <c r="AH745" i="1" a="1"/>
  <c r="AH745" i="1" s="1"/>
  <c r="AB759" i="1" a="1"/>
  <c r="AB759" i="1" s="1"/>
  <c r="BA759" i="1" a="1"/>
  <c r="BA759" i="1" s="1"/>
  <c r="AO746" i="1" a="1"/>
  <c r="AO746" i="1" s="1"/>
  <c r="AW747" i="1" a="1"/>
  <c r="AW747" i="1" s="1"/>
  <c r="BH755" i="1" a="1"/>
  <c r="BH755" i="1" s="1"/>
  <c r="AA746" i="1" a="1"/>
  <c r="AA746" i="1" s="1"/>
  <c r="AR746" i="1" a="1"/>
  <c r="AR746" i="1" s="1"/>
  <c r="AH759" i="1" a="1"/>
  <c r="AH759" i="1" s="1"/>
  <c r="BA750" i="1" a="1"/>
  <c r="BA750" i="1" s="1"/>
  <c r="BB749" i="1" a="1"/>
  <c r="BB749" i="1" s="1"/>
  <c r="AU752" i="1" a="1"/>
  <c r="AU752" i="1" s="1"/>
  <c r="AV752" i="1" a="1"/>
  <c r="AV752" i="1" s="1"/>
  <c r="BD753" i="1" a="1"/>
  <c r="BD753" i="1" s="1"/>
  <c r="AO758" i="1" a="1"/>
  <c r="AO758" i="1" s="1"/>
  <c r="BG756" i="1" a="1"/>
  <c r="BG756" i="1" s="1"/>
  <c r="AJ751" i="1" a="1"/>
  <c r="AJ751" i="1" s="1"/>
  <c r="BF755" i="1" a="1"/>
  <c r="BF755" i="1" s="1"/>
  <c r="AO754" i="1" a="1"/>
  <c r="AO754" i="1" s="1"/>
  <c r="AY753" i="1" a="1"/>
  <c r="AY753" i="1" s="1"/>
  <c r="AB747" i="1" a="1"/>
  <c r="AB747" i="1" s="1"/>
  <c r="AR745" i="1" a="1"/>
  <c r="AR745" i="1" s="1"/>
  <c r="AY752" i="1" a="1"/>
  <c r="AY752" i="1" s="1"/>
  <c r="AD752" i="1" a="1"/>
  <c r="AD752" i="1" s="1"/>
  <c r="BB754" i="1" a="1"/>
  <c r="BB754" i="1" s="1"/>
  <c r="BC754" i="1" a="1"/>
  <c r="BC754" i="1" s="1"/>
  <c r="AF756" i="1" a="1"/>
  <c r="AF756" i="1" s="1"/>
  <c r="AW756" i="1" a="1"/>
  <c r="AW756" i="1" s="1"/>
  <c r="AQ757" i="1" a="1"/>
  <c r="AQ757" i="1" s="1"/>
  <c r="AR756" i="1" a="1"/>
  <c r="AR756" i="1" s="1"/>
  <c r="AS756" i="1" a="1"/>
  <c r="AS756" i="1" s="1"/>
  <c r="AD759" i="1" a="1"/>
  <c r="AD759" i="1" s="1"/>
  <c r="AE759" i="1" a="1"/>
  <c r="AE759" i="1" s="1"/>
  <c r="BH750" i="1" a="1"/>
  <c r="BH750" i="1" s="1"/>
  <c r="AA750" i="1" a="1"/>
  <c r="AA750" i="1" s="1"/>
  <c r="AB745" i="1" a="1"/>
  <c r="AB745" i="1" s="1"/>
  <c r="BE758" i="1" a="1"/>
  <c r="BE758" i="1" s="1"/>
  <c r="AH758" i="1" a="1"/>
  <c r="AH758" i="1" s="1"/>
  <c r="AS749" i="1" a="1"/>
  <c r="AS749" i="1" s="1"/>
  <c r="AT748" i="1" a="1"/>
  <c r="AT748" i="1" s="1"/>
  <c r="AM751" i="1" a="1"/>
  <c r="AM751" i="1" s="1"/>
  <c r="AN751" i="1" a="1"/>
  <c r="AN751" i="1" s="1"/>
  <c r="AW752" i="1" a="1"/>
  <c r="AW752" i="1" s="1"/>
  <c r="AC745" i="1" a="1"/>
  <c r="AC745" i="1" s="1"/>
  <c r="AG755" i="1" a="1"/>
  <c r="AG755" i="1" s="1"/>
  <c r="AH755" i="1" a="1"/>
  <c r="AH755" i="1" s="1"/>
  <c r="AT745" i="1" a="1"/>
  <c r="AT745" i="1" s="1"/>
  <c r="AC747" i="1" a="1"/>
  <c r="AC747" i="1" s="1"/>
  <c r="BD746" i="1" a="1"/>
  <c r="BD746" i="1" s="1"/>
  <c r="AV747" i="1" a="1"/>
  <c r="AV747" i="1" s="1"/>
  <c r="BE748" i="1" a="1"/>
  <c r="BE748" i="1" s="1"/>
  <c r="AO759" i="1" a="1"/>
  <c r="AO759" i="1" s="1"/>
  <c r="AX758" i="1" a="1"/>
  <c r="AX758" i="1" s="1"/>
  <c r="AC750" i="1" a="1"/>
  <c r="AC750" i="1" s="1"/>
  <c r="AD749" i="1" a="1"/>
  <c r="AD749" i="1" s="1"/>
  <c r="BC751" i="1" a="1"/>
  <c r="BC751" i="1" s="1"/>
  <c r="BD751" i="1" a="1"/>
  <c r="BD751" i="1" s="1"/>
  <c r="AF753" i="1" a="1"/>
  <c r="AF753" i="1" s="1"/>
  <c r="AW753" i="1" a="1"/>
  <c r="AW753" i="1" s="1"/>
  <c r="Z754" i="1" a="1"/>
  <c r="Z754" i="1" s="1"/>
  <c r="BM754" i="1" s="1"/>
  <c r="BG759" i="1" a="1"/>
  <c r="BG759" i="1" s="1"/>
  <c r="BH758" i="1" a="1"/>
  <c r="BH758" i="1" s="1"/>
  <c r="AS759" i="1" a="1"/>
  <c r="AS759" i="1" s="1"/>
  <c r="AG746" i="1" a="1"/>
  <c r="AG746" i="1" s="1"/>
  <c r="AO747" i="1" a="1"/>
  <c r="AO747" i="1" s="1"/>
  <c r="AU745" i="1" a="1"/>
  <c r="AU745" i="1" s="1"/>
  <c r="AM748" i="1" a="1"/>
  <c r="AM748" i="1" s="1"/>
  <c r="AN748" i="1" a="1"/>
  <c r="AN748" i="1" s="1"/>
  <c r="AW749" i="1" a="1"/>
  <c r="AW749" i="1" s="1"/>
  <c r="AR757" i="1" a="1"/>
  <c r="AR757" i="1" s="1"/>
  <c r="AX747" i="1" a="1"/>
  <c r="AX747" i="1" s="1"/>
  <c r="AA748" i="1" a="1"/>
  <c r="AA748" i="1" s="1"/>
  <c r="BG753" i="1" a="1"/>
  <c r="BG753" i="1" s="1"/>
  <c r="BA752" i="1" a="1"/>
  <c r="BA752" i="1" s="1"/>
  <c r="BB751" i="1" a="1"/>
  <c r="BB751" i="1" s="1"/>
  <c r="AT754" i="1" a="1"/>
  <c r="AT754" i="1" s="1"/>
  <c r="AU754" i="1" a="1"/>
  <c r="AU754" i="1" s="1"/>
  <c r="BD755" i="1" a="1"/>
  <c r="BD755" i="1" s="1"/>
  <c r="AH752" i="1" a="1"/>
  <c r="AH752" i="1" s="1"/>
  <c r="AP757" i="1" a="1"/>
  <c r="AP757" i="1" s="1"/>
  <c r="BE67" i="4"/>
  <c r="BJ131" i="4"/>
  <c r="BK131" i="4" s="1"/>
  <c r="BJ24" i="4"/>
  <c r="BK24" i="4" s="1"/>
  <c r="BE101" i="4"/>
  <c r="BJ146" i="4"/>
  <c r="BK146" i="4" s="1"/>
  <c r="M207" i="1"/>
  <c r="M206" i="1" s="1"/>
  <c r="M76" i="1"/>
  <c r="M75" i="1" s="1"/>
  <c r="BJ38" i="4"/>
  <c r="BK38" i="4" s="1"/>
  <c r="BE90" i="4"/>
  <c r="M533" i="1"/>
  <c r="M532" i="1" s="1"/>
  <c r="M663" i="1"/>
  <c r="M272" i="1"/>
  <c r="M271" i="1" s="1"/>
  <c r="M403" i="1"/>
  <c r="M402" i="1" s="1"/>
  <c r="M598" i="1"/>
  <c r="M597" i="1" s="1"/>
  <c r="M142" i="1"/>
  <c r="M141" i="1" s="1"/>
  <c r="M468" i="1"/>
  <c r="M467" i="1" s="1"/>
  <c r="X721" i="1"/>
  <c r="X715" i="1"/>
  <c r="X718" i="1"/>
  <c r="X717" i="1"/>
  <c r="X716" i="1"/>
  <c r="X724" i="1"/>
  <c r="X723" i="1"/>
  <c r="X722" i="1"/>
  <c r="X725" i="1"/>
  <c r="X714" i="1"/>
  <c r="X719" i="1"/>
  <c r="X720" i="1"/>
  <c r="BE129" i="4"/>
  <c r="BH743" i="1" a="1"/>
  <c r="BH743" i="1" s="1"/>
  <c r="AJ742" i="1" a="1"/>
  <c r="AJ742" i="1" s="1"/>
  <c r="AS740" i="1" a="1"/>
  <c r="AS740" i="1" s="1"/>
  <c r="AS738" i="1" a="1"/>
  <c r="AS738" i="1" s="1"/>
  <c r="AT736" i="1" a="1"/>
  <c r="AT736" i="1" s="1"/>
  <c r="AV734" i="1" a="1"/>
  <c r="AV734" i="1" s="1"/>
  <c r="AV732" i="1" a="1"/>
  <c r="AV732" i="1" s="1"/>
  <c r="AV730" i="1" a="1"/>
  <c r="AV730" i="1" s="1"/>
  <c r="AU730" i="1" a="1"/>
  <c r="AU730" i="1" s="1"/>
  <c r="BG743" i="1" a="1"/>
  <c r="BG743" i="1" s="1"/>
  <c r="AI742" i="1" a="1"/>
  <c r="AI742" i="1" s="1"/>
  <c r="AZ740" i="1" a="1"/>
  <c r="AZ740" i="1" s="1"/>
  <c r="AB739" i="1" a="1"/>
  <c r="AB739" i="1" s="1"/>
  <c r="AR737" i="1" a="1"/>
  <c r="AR737" i="1" s="1"/>
  <c r="BB735" i="1" a="1"/>
  <c r="BB735" i="1" s="1"/>
  <c r="BC733" i="1" a="1"/>
  <c r="BC733" i="1" s="1"/>
  <c r="BC731" i="1" a="1"/>
  <c r="BC731" i="1" s="1"/>
  <c r="BF734" i="1" a="1"/>
  <c r="BF734" i="1" s="1"/>
  <c r="AO732" i="1" a="1"/>
  <c r="AO732" i="1" s="1"/>
  <c r="Z743" i="1" a="1"/>
  <c r="Z743" i="1" s="1"/>
  <c r="BM743" i="1" s="1"/>
  <c r="AP741" i="1" a="1"/>
  <c r="AP741" i="1" s="1"/>
  <c r="BG739" i="1" a="1"/>
  <c r="BG739" i="1" s="1"/>
  <c r="AI738" i="1" a="1"/>
  <c r="AI738" i="1" s="1"/>
  <c r="AY736" i="1" a="1"/>
  <c r="AY736" i="1" s="1"/>
  <c r="BB734" i="1" a="1"/>
  <c r="BB734" i="1" s="1"/>
  <c r="BB732" i="1" a="1"/>
  <c r="BB732" i="1" s="1"/>
  <c r="BB730" i="1" a="1"/>
  <c r="BB730" i="1" s="1"/>
  <c r="AH732" i="1" a="1"/>
  <c r="AH732" i="1" s="1"/>
  <c r="BE743" i="1" a="1"/>
  <c r="BE743" i="1" s="1"/>
  <c r="BE741" i="1" a="1"/>
  <c r="BE741" i="1" s="1"/>
  <c r="Z740" i="1" a="1"/>
  <c r="Z740" i="1" s="1"/>
  <c r="BM740" i="1" s="1"/>
  <c r="AP738" i="1" a="1"/>
  <c r="AP738" i="1" s="1"/>
  <c r="BF736" i="1" a="1"/>
  <c r="BF736" i="1" s="1"/>
  <c r="AC735" i="1" a="1"/>
  <c r="AC735" i="1" s="1"/>
  <c r="AC733" i="1" a="1"/>
  <c r="AC733" i="1" s="1"/>
  <c r="AC731" i="1" a="1"/>
  <c r="AC731" i="1" s="1"/>
  <c r="AV743" i="1" a="1"/>
  <c r="AV743" i="1" s="1"/>
  <c r="AV741" i="1" a="1"/>
  <c r="AV741" i="1" s="1"/>
  <c r="AW739" i="1" a="1"/>
  <c r="AW739" i="1" s="1"/>
  <c r="AW737" i="1" a="1"/>
  <c r="AW737" i="1" s="1"/>
  <c r="BG735" i="1" a="1"/>
  <c r="BG735" i="1" s="1"/>
  <c r="AJ734" i="1" a="1"/>
  <c r="AJ734" i="1" s="1"/>
  <c r="AZ732" i="1" a="1"/>
  <c r="AZ732" i="1" s="1"/>
  <c r="AB731" i="1" a="1"/>
  <c r="AB731" i="1" s="1"/>
  <c r="AR729" i="1" a="1"/>
  <c r="AR729" i="1" s="1"/>
  <c r="AR727" i="1" s="1"/>
  <c r="AX731" i="1" a="1"/>
  <c r="AX731" i="1" s="1"/>
  <c r="AM743" i="1" a="1"/>
  <c r="AM743" i="1" s="1"/>
  <c r="AM741" i="1" a="1"/>
  <c r="AM741" i="1" s="1"/>
  <c r="AN739" i="1" a="1"/>
  <c r="AN739" i="1" s="1"/>
  <c r="AN737" i="1" a="1"/>
  <c r="AN737" i="1" s="1"/>
  <c r="AY735" i="1" a="1"/>
  <c r="AY735" i="1" s="1"/>
  <c r="AA734" i="1" a="1"/>
  <c r="AA734" i="1" s="1"/>
  <c r="AQ732" i="1" a="1"/>
  <c r="AQ732" i="1" s="1"/>
  <c r="BG730" i="1" a="1"/>
  <c r="BG730" i="1" s="1"/>
  <c r="BF732" i="1" a="1"/>
  <c r="BF732" i="1" s="1"/>
  <c r="AT743" i="1" a="1"/>
  <c r="AT743" i="1" s="1"/>
  <c r="AT741" i="1" a="1"/>
  <c r="AT741" i="1" s="1"/>
  <c r="AU739" i="1" a="1"/>
  <c r="AU739" i="1" s="1"/>
  <c r="AU737" i="1" a="1"/>
  <c r="AU737" i="1" s="1"/>
  <c r="AH735" i="1" a="1"/>
  <c r="AH735" i="1" s="1"/>
  <c r="AG733" i="1" a="1"/>
  <c r="AG733" i="1" s="1"/>
  <c r="AS742" i="1" a="1"/>
  <c r="AS742" i="1" s="1"/>
  <c r="AT740" i="1" a="1"/>
  <c r="AT740" i="1" s="1"/>
  <c r="AU736" i="1" a="1"/>
  <c r="AU736" i="1" s="1"/>
  <c r="AD740" i="1" a="1"/>
  <c r="AD740" i="1" s="1"/>
  <c r="AZ743" i="1" a="1"/>
  <c r="AZ743" i="1" s="1"/>
  <c r="AB742" i="1" a="1"/>
  <c r="AB742" i="1" s="1"/>
  <c r="AK740" i="1" a="1"/>
  <c r="AK740" i="1" s="1"/>
  <c r="AK738" i="1" a="1"/>
  <c r="AK738" i="1" s="1"/>
  <c r="AM736" i="1" a="1"/>
  <c r="AM736" i="1" s="1"/>
  <c r="AN734" i="1" a="1"/>
  <c r="AN734" i="1" s="1"/>
  <c r="AN732" i="1" a="1"/>
  <c r="AN732" i="1" s="1"/>
  <c r="AN730" i="1" a="1"/>
  <c r="AN730" i="1" s="1"/>
  <c r="AE730" i="1" a="1"/>
  <c r="AE730" i="1" s="1"/>
  <c r="AY743" i="1" a="1"/>
  <c r="AY743" i="1" s="1"/>
  <c r="AA742" i="1" a="1"/>
  <c r="AA742" i="1" s="1"/>
  <c r="AR740" i="1" a="1"/>
  <c r="AR740" i="1" s="1"/>
  <c r="BH738" i="1" a="1"/>
  <c r="BH738" i="1" s="1"/>
  <c r="AJ737" i="1" a="1"/>
  <c r="AJ737" i="1" s="1"/>
  <c r="AU735" i="1" a="1"/>
  <c r="AU735" i="1" s="1"/>
  <c r="AU733" i="1" a="1"/>
  <c r="AU733" i="1" s="1"/>
  <c r="AU731" i="1" a="1"/>
  <c r="AU731" i="1" s="1"/>
  <c r="Z734" i="1" a="1"/>
  <c r="Z734" i="1" s="1"/>
  <c r="BM734" i="1" s="1"/>
  <c r="AG731" i="1" a="1"/>
  <c r="AG731" i="1" s="1"/>
  <c r="BF742" i="1" a="1"/>
  <c r="BF742" i="1" s="1"/>
  <c r="AH741" i="1" a="1"/>
  <c r="AH741" i="1" s="1"/>
  <c r="AY739" i="1" a="1"/>
  <c r="AY739" i="1" s="1"/>
  <c r="AA738" i="1" a="1"/>
  <c r="AA738" i="1" s="1"/>
  <c r="AR736" i="1" a="1"/>
  <c r="AR736" i="1" s="1"/>
  <c r="AT734" i="1" a="1"/>
  <c r="AT734" i="1" s="1"/>
  <c r="AT732" i="1" a="1"/>
  <c r="AT732" i="1" s="1"/>
  <c r="AT730" i="1" a="1"/>
  <c r="AT730" i="1" s="1"/>
  <c r="AP731" i="1" a="1"/>
  <c r="AP731" i="1" s="1"/>
  <c r="AW743" i="1" a="1"/>
  <c r="AW743" i="1" s="1"/>
  <c r="AW741" i="1" a="1"/>
  <c r="AW741" i="1" s="1"/>
  <c r="BF739" i="1" a="1"/>
  <c r="BF739" i="1" s="1"/>
  <c r="AH738" i="1" a="1"/>
  <c r="AH738" i="1" s="1"/>
  <c r="AX736" i="1" a="1"/>
  <c r="AX736" i="1" s="1"/>
  <c r="BA734" i="1" a="1"/>
  <c r="BA734" i="1" s="1"/>
  <c r="BA732" i="1" a="1"/>
  <c r="BA732" i="1" s="1"/>
  <c r="BA730" i="1" a="1"/>
  <c r="BA730" i="1" s="1"/>
  <c r="AN743" i="1" a="1"/>
  <c r="AN743" i="1" s="1"/>
  <c r="AN741" i="1" a="1"/>
  <c r="AN741" i="1" s="1"/>
  <c r="AO739" i="1" a="1"/>
  <c r="AO739" i="1" s="1"/>
  <c r="AO737" i="1" a="1"/>
  <c r="AO737" i="1" s="1"/>
  <c r="AZ735" i="1" a="1"/>
  <c r="AZ735" i="1" s="1"/>
  <c r="AB734" i="1" a="1"/>
  <c r="AB734" i="1" s="1"/>
  <c r="AR732" i="1" a="1"/>
  <c r="AR732" i="1" s="1"/>
  <c r="BH730" i="1" a="1"/>
  <c r="BH730" i="1" s="1"/>
  <c r="AJ729" i="1" a="1"/>
  <c r="AJ729" i="1" s="1"/>
  <c r="AJ727" i="1" s="1"/>
  <c r="AH730" i="1" a="1"/>
  <c r="AH730" i="1" s="1"/>
  <c r="AE743" i="1" a="1"/>
  <c r="AE743" i="1" s="1"/>
  <c r="AE741" i="1" a="1"/>
  <c r="AE741" i="1" s="1"/>
  <c r="AF739" i="1" a="1"/>
  <c r="AF739" i="1" s="1"/>
  <c r="AF737" i="1" a="1"/>
  <c r="AF737" i="1" s="1"/>
  <c r="AQ735" i="1" a="1"/>
  <c r="AQ735" i="1" s="1"/>
  <c r="BG733" i="1" a="1"/>
  <c r="BG733" i="1" s="1"/>
  <c r="AI732" i="1" a="1"/>
  <c r="AI732" i="1" s="1"/>
  <c r="AY730" i="1" a="1"/>
  <c r="AY730" i="1" s="1"/>
  <c r="BF731" i="1" a="1"/>
  <c r="BF731" i="1" s="1"/>
  <c r="AL743" i="1" a="1"/>
  <c r="AL743" i="1" s="1"/>
  <c r="AL741" i="1" a="1"/>
  <c r="AL741" i="1" s="1"/>
  <c r="AM739" i="1" a="1"/>
  <c r="AM739" i="1" s="1"/>
  <c r="AM737" i="1" a="1"/>
  <c r="AM737" i="1" s="1"/>
  <c r="Z735" i="1" a="1"/>
  <c r="Z735" i="1" s="1"/>
  <c r="BM735" i="1" s="1"/>
  <c r="AW731" i="1" a="1"/>
  <c r="AW731" i="1" s="1"/>
  <c r="AK742" i="1" a="1"/>
  <c r="AK742" i="1" s="1"/>
  <c r="AL740" i="1" a="1"/>
  <c r="AL740" i="1" s="1"/>
  <c r="AL738" i="1" a="1"/>
  <c r="AL738" i="1" s="1"/>
  <c r="AN736" i="1" a="1"/>
  <c r="AN736" i="1" s="1"/>
  <c r="AR743" i="1" a="1"/>
  <c r="AR743" i="1" s="1"/>
  <c r="BH741" i="1" a="1"/>
  <c r="BH741" i="1" s="1"/>
  <c r="AC740" i="1" a="1"/>
  <c r="AC740" i="1" s="1"/>
  <c r="AC738" i="1" a="1"/>
  <c r="AC738" i="1" s="1"/>
  <c r="AE736" i="1" a="1"/>
  <c r="AE736" i="1" s="1"/>
  <c r="AF734" i="1" a="1"/>
  <c r="AF734" i="1" s="1"/>
  <c r="AF732" i="1" a="1"/>
  <c r="AF732" i="1" s="1"/>
  <c r="AF730" i="1" a="1"/>
  <c r="AF730" i="1" s="1"/>
  <c r="AU729" i="1" a="1"/>
  <c r="AU729" i="1" s="1"/>
  <c r="AU727" i="1" s="1"/>
  <c r="AQ743" i="1" a="1"/>
  <c r="AQ743" i="1" s="1"/>
  <c r="BG741" i="1" a="1"/>
  <c r="BG741" i="1" s="1"/>
  <c r="AJ740" i="1" a="1"/>
  <c r="AJ740" i="1" s="1"/>
  <c r="AZ738" i="1" a="1"/>
  <c r="AZ738" i="1" s="1"/>
  <c r="AB737" i="1" a="1"/>
  <c r="AB737" i="1" s="1"/>
  <c r="AM735" i="1" a="1"/>
  <c r="AM735" i="1" s="1"/>
  <c r="AM733" i="1" a="1"/>
  <c r="AM733" i="1" s="1"/>
  <c r="AM731" i="1" a="1"/>
  <c r="AM731" i="1" s="1"/>
  <c r="Z733" i="1" a="1"/>
  <c r="Z733" i="1" s="1"/>
  <c r="BM733" i="1" s="1"/>
  <c r="AO730" i="1" a="1"/>
  <c r="AO730" i="1" s="1"/>
  <c r="AX742" i="1" a="1"/>
  <c r="AX742" i="1" s="1"/>
  <c r="Z741" i="1" a="1"/>
  <c r="Z741" i="1" s="1"/>
  <c r="BM741" i="1" s="1"/>
  <c r="AQ739" i="1" a="1"/>
  <c r="AQ739" i="1" s="1"/>
  <c r="BG737" i="1" a="1"/>
  <c r="BG737" i="1" s="1"/>
  <c r="AK736" i="1" a="1"/>
  <c r="AK736" i="1" s="1"/>
  <c r="AL734" i="1" a="1"/>
  <c r="AL734" i="1" s="1"/>
  <c r="AL732" i="1" a="1"/>
  <c r="AL732" i="1" s="1"/>
  <c r="AD730" i="1" a="1"/>
  <c r="AD730" i="1" s="1"/>
  <c r="AX730" i="1" a="1"/>
  <c r="AX730" i="1" s="1"/>
  <c r="AO743" i="1" a="1"/>
  <c r="AO743" i="1" s="1"/>
  <c r="AO741" i="1" a="1"/>
  <c r="AO741" i="1" s="1"/>
  <c r="AX739" i="1" a="1"/>
  <c r="AX739" i="1" s="1"/>
  <c r="Z738" i="1" a="1"/>
  <c r="Z738" i="1" s="1"/>
  <c r="BM738" i="1" s="1"/>
  <c r="AQ736" i="1" a="1"/>
  <c r="AQ736" i="1" s="1"/>
  <c r="AS734" i="1" a="1"/>
  <c r="AS734" i="1" s="1"/>
  <c r="AS732" i="1" a="1"/>
  <c r="AS732" i="1" s="1"/>
  <c r="AS730" i="1" a="1"/>
  <c r="AS730" i="1" s="1"/>
  <c r="AF743" i="1" a="1"/>
  <c r="AF743" i="1" s="1"/>
  <c r="AF741" i="1" a="1"/>
  <c r="AF741" i="1" s="1"/>
  <c r="AG739" i="1" a="1"/>
  <c r="AG739" i="1" s="1"/>
  <c r="AG737" i="1" a="1"/>
  <c r="AG737" i="1" s="1"/>
  <c r="AR735" i="1" a="1"/>
  <c r="AR735" i="1" s="1"/>
  <c r="BH733" i="1" a="1"/>
  <c r="BH733" i="1" s="1"/>
  <c r="AJ732" i="1" a="1"/>
  <c r="AJ732" i="1" s="1"/>
  <c r="AZ730" i="1" a="1"/>
  <c r="AZ730" i="1" s="1"/>
  <c r="AB729" i="1" a="1"/>
  <c r="AB729" i="1" s="1"/>
  <c r="AB727" i="1" s="1"/>
  <c r="AH729" i="1" a="1"/>
  <c r="AH729" i="1" s="1"/>
  <c r="AH727" i="1" s="1"/>
  <c r="BC742" i="1" a="1"/>
  <c r="BC742" i="1" s="1"/>
  <c r="BC740" i="1" a="1"/>
  <c r="BC740" i="1" s="1"/>
  <c r="BD738" i="1" a="1"/>
  <c r="BD738" i="1" s="1"/>
  <c r="BD736" i="1" a="1"/>
  <c r="BD736" i="1" s="1"/>
  <c r="AI735" i="1" a="1"/>
  <c r="AI735" i="1" s="1"/>
  <c r="AY733" i="1" a="1"/>
  <c r="AY733" i="1" s="1"/>
  <c r="AA732" i="1" a="1"/>
  <c r="AA732" i="1" s="1"/>
  <c r="AQ730" i="1" a="1"/>
  <c r="AQ730" i="1" s="1"/>
  <c r="BF730" i="1" a="1"/>
  <c r="BF730" i="1" s="1"/>
  <c r="AD743" i="1" a="1"/>
  <c r="AD743" i="1" s="1"/>
  <c r="AD741" i="1" a="1"/>
  <c r="AD741" i="1" s="1"/>
  <c r="AE739" i="1" a="1"/>
  <c r="AE739" i="1" s="1"/>
  <c r="AE737" i="1" a="1"/>
  <c r="AE737" i="1" s="1"/>
  <c r="AP734" i="1" a="1"/>
  <c r="AP734" i="1" s="1"/>
  <c r="AW729" i="1" a="1"/>
  <c r="AW729" i="1" s="1"/>
  <c r="AW727" i="1" s="1"/>
  <c r="AC742" i="1" a="1"/>
  <c r="AC742" i="1" s="1"/>
  <c r="AF736" i="1" a="1"/>
  <c r="AF736" i="1" s="1"/>
  <c r="AJ743" i="1" a="1"/>
  <c r="AJ743" i="1" s="1"/>
  <c r="AZ741" i="1" a="1"/>
  <c r="AZ741" i="1" s="1"/>
  <c r="BA739" i="1" a="1"/>
  <c r="BA739" i="1" s="1"/>
  <c r="BA737" i="1" a="1"/>
  <c r="BA737" i="1" s="1"/>
  <c r="BC735" i="1" a="1"/>
  <c r="BC735" i="1" s="1"/>
  <c r="BD733" i="1" a="1"/>
  <c r="BD733" i="1" s="1"/>
  <c r="BD731" i="1" a="1"/>
  <c r="BD731" i="1" s="1"/>
  <c r="BD729" i="1" a="1"/>
  <c r="BD729" i="1" s="1"/>
  <c r="BD727" i="1" s="1"/>
  <c r="AM729" i="1" a="1"/>
  <c r="AM729" i="1" s="1"/>
  <c r="AM727" i="1" s="1"/>
  <c r="AI743" i="1" a="1"/>
  <c r="AI743" i="1" s="1"/>
  <c r="AY741" i="1" a="1"/>
  <c r="AY741" i="1" s="1"/>
  <c r="AB740" i="1" a="1"/>
  <c r="AB740" i="1" s="1"/>
  <c r="AR738" i="1" a="1"/>
  <c r="AR738" i="1" s="1"/>
  <c r="BH736" i="1" a="1"/>
  <c r="BH736" i="1" s="1"/>
  <c r="AE735" i="1" a="1"/>
  <c r="AE735" i="1" s="1"/>
  <c r="AE733" i="1" a="1"/>
  <c r="AE733" i="1" s="1"/>
  <c r="BC730" i="1" a="1"/>
  <c r="BC730" i="1" s="1"/>
  <c r="Z732" i="1" a="1"/>
  <c r="Z732" i="1" s="1"/>
  <c r="BM732" i="1" s="1"/>
  <c r="AG729" i="1" a="1"/>
  <c r="AG729" i="1" s="1"/>
  <c r="AG727" i="1" s="1"/>
  <c r="AP742" i="1" a="1"/>
  <c r="AP742" i="1" s="1"/>
  <c r="BF740" i="1" a="1"/>
  <c r="BF740" i="1" s="1"/>
  <c r="AI739" i="1" a="1"/>
  <c r="AI739" i="1" s="1"/>
  <c r="AY737" i="1" a="1"/>
  <c r="AY737" i="1" s="1"/>
  <c r="AC736" i="1" a="1"/>
  <c r="AC736" i="1" s="1"/>
  <c r="AD734" i="1" a="1"/>
  <c r="AD734" i="1" s="1"/>
  <c r="AD732" i="1" a="1"/>
  <c r="AD732" i="1" s="1"/>
  <c r="BB729" i="1" a="1"/>
  <c r="BB729" i="1" s="1"/>
  <c r="BB727" i="1" s="1"/>
  <c r="AX729" i="1" a="1"/>
  <c r="AX729" i="1" s="1"/>
  <c r="AX727" i="1" s="1"/>
  <c r="AG743" i="1" a="1"/>
  <c r="AG743" i="1" s="1"/>
  <c r="AG741" i="1" a="1"/>
  <c r="AG741" i="1" s="1"/>
  <c r="AP739" i="1" a="1"/>
  <c r="AP739" i="1" s="1"/>
  <c r="BF737" i="1" a="1"/>
  <c r="BF737" i="1" s="1"/>
  <c r="AJ736" i="1" a="1"/>
  <c r="AJ736" i="1" s="1"/>
  <c r="AK734" i="1" a="1"/>
  <c r="AK734" i="1" s="1"/>
  <c r="AK732" i="1" a="1"/>
  <c r="AK732" i="1" s="1"/>
  <c r="AK730" i="1" a="1"/>
  <c r="AK730" i="1" s="1"/>
  <c r="BD742" i="1" a="1"/>
  <c r="BD742" i="1" s="1"/>
  <c r="BD740" i="1" a="1"/>
  <c r="BD740" i="1" s="1"/>
  <c r="BE738" i="1" a="1"/>
  <c r="BE738" i="1" s="1"/>
  <c r="BE736" i="1" a="1"/>
  <c r="BE736" i="1" s="1"/>
  <c r="AJ735" i="1" a="1"/>
  <c r="AJ735" i="1" s="1"/>
  <c r="AZ733" i="1" a="1"/>
  <c r="AZ733" i="1" s="1"/>
  <c r="AB732" i="1" a="1"/>
  <c r="AB732" i="1" s="1"/>
  <c r="AR730" i="1" a="1"/>
  <c r="AR730" i="1" s="1"/>
  <c r="BG729" i="1" a="1"/>
  <c r="BG729" i="1" s="1"/>
  <c r="BG727" i="1" s="1"/>
  <c r="AO733" i="1" a="1"/>
  <c r="AO733" i="1" s="1"/>
  <c r="AU742" i="1" a="1"/>
  <c r="AU742" i="1" s="1"/>
  <c r="AV740" i="1" a="1"/>
  <c r="AV740" i="1" s="1"/>
  <c r="AV738" i="1" a="1"/>
  <c r="AV738" i="1" s="1"/>
  <c r="AV736" i="1" a="1"/>
  <c r="AV736" i="1" s="1"/>
  <c r="AA735" i="1" a="1"/>
  <c r="AA735" i="1" s="1"/>
  <c r="AQ733" i="1" a="1"/>
  <c r="AQ733" i="1" s="1"/>
  <c r="BG731" i="1" a="1"/>
  <c r="BG731" i="1" s="1"/>
  <c r="AI730" i="1" a="1"/>
  <c r="AI730" i="1" s="1"/>
  <c r="BF729" i="1" a="1"/>
  <c r="BF729" i="1" s="1"/>
  <c r="BF727" i="1" s="1"/>
  <c r="BB742" i="1" a="1"/>
  <c r="BB742" i="1" s="1"/>
  <c r="BB740" i="1" a="1"/>
  <c r="BB740" i="1" s="1"/>
  <c r="BC738" i="1" a="1"/>
  <c r="BC738" i="1" s="1"/>
  <c r="BC736" i="1" a="1"/>
  <c r="BC736" i="1" s="1"/>
  <c r="AP733" i="1" a="1"/>
  <c r="AP733" i="1" s="1"/>
  <c r="BA743" i="1" a="1"/>
  <c r="BA743" i="1" s="1"/>
  <c r="BA741" i="1" a="1"/>
  <c r="BA741" i="1" s="1"/>
  <c r="BB739" i="1" a="1"/>
  <c r="BB739" i="1" s="1"/>
  <c r="BB737" i="1" a="1"/>
  <c r="BB737" i="1" s="1"/>
  <c r="BD735" i="1" a="1"/>
  <c r="BD735" i="1" s="1"/>
  <c r="BE730" i="1" a="1"/>
  <c r="BE730" i="1" s="1"/>
  <c r="AW735" i="1" a="1"/>
  <c r="AW735" i="1" s="1"/>
  <c r="AO734" i="1" a="1"/>
  <c r="AO734" i="1" s="1"/>
  <c r="AB743" i="1" a="1"/>
  <c r="AB743" i="1" s="1"/>
  <c r="AR741" i="1" a="1"/>
  <c r="AR741" i="1" s="1"/>
  <c r="AS739" i="1" a="1"/>
  <c r="AS739" i="1" s="1"/>
  <c r="AS737" i="1" a="1"/>
  <c r="AS737" i="1" s="1"/>
  <c r="AV735" i="1" a="1"/>
  <c r="AV735" i="1" s="1"/>
  <c r="AV733" i="1" a="1"/>
  <c r="AV733" i="1" s="1"/>
  <c r="AV731" i="1" a="1"/>
  <c r="AV731" i="1" s="1"/>
  <c r="AV729" i="1" a="1"/>
  <c r="AV729" i="1" s="1"/>
  <c r="AV727" i="1" s="1"/>
  <c r="AE729" i="1" a="1"/>
  <c r="AE729" i="1" s="1"/>
  <c r="AE727" i="1" s="1"/>
  <c r="AA743" i="1" a="1"/>
  <c r="AA743" i="1" s="1"/>
  <c r="AQ741" i="1" a="1"/>
  <c r="AQ741" i="1" s="1"/>
  <c r="BH739" i="1" a="1"/>
  <c r="BH739" i="1" s="1"/>
  <c r="AJ738" i="1" a="1"/>
  <c r="AJ738" i="1" s="1"/>
  <c r="AZ736" i="1" a="1"/>
  <c r="AZ736" i="1" s="1"/>
  <c r="BC734" i="1" a="1"/>
  <c r="BC734" i="1" s="1"/>
  <c r="BC732" i="1" a="1"/>
  <c r="BC732" i="1" s="1"/>
  <c r="AM730" i="1" a="1"/>
  <c r="AM730" i="1" s="1"/>
  <c r="Z731" i="1" a="1"/>
  <c r="Z731" i="1" s="1"/>
  <c r="BM731" i="1" s="1"/>
  <c r="BF743" i="1" a="1"/>
  <c r="BF743" i="1" s="1"/>
  <c r="AH742" i="1" a="1"/>
  <c r="AH742" i="1" s="1"/>
  <c r="AY740" i="1" a="1"/>
  <c r="AY740" i="1" s="1"/>
  <c r="AA739" i="1" a="1"/>
  <c r="AA739" i="1" s="1"/>
  <c r="AQ737" i="1" a="1"/>
  <c r="AQ737" i="1" s="1"/>
  <c r="BA735" i="1" a="1"/>
  <c r="BA735" i="1" s="1"/>
  <c r="BB733" i="1" a="1"/>
  <c r="BB733" i="1" s="1"/>
  <c r="BB731" i="1" a="1"/>
  <c r="BB731" i="1" s="1"/>
  <c r="AK729" i="1" a="1"/>
  <c r="AK729" i="1" s="1"/>
  <c r="AK727" i="1" s="1"/>
  <c r="AG734" i="1" a="1"/>
  <c r="AG734" i="1" s="1"/>
  <c r="BE742" i="1" a="1"/>
  <c r="BE742" i="1" s="1"/>
  <c r="BE740" i="1" a="1"/>
  <c r="BE740" i="1" s="1"/>
  <c r="AH739" i="1" a="1"/>
  <c r="AH739" i="1" s="1"/>
  <c r="AX737" i="1" a="1"/>
  <c r="AX737" i="1" s="1"/>
  <c r="AB736" i="1" a="1"/>
  <c r="AB736" i="1" s="1"/>
  <c r="AC734" i="1" a="1"/>
  <c r="AC734" i="1" s="1"/>
  <c r="AC732" i="1" a="1"/>
  <c r="AC732" i="1" s="1"/>
  <c r="AC730" i="1" a="1"/>
  <c r="AC730" i="1" s="1"/>
  <c r="AV742" i="1" a="1"/>
  <c r="AV742" i="1" s="1"/>
  <c r="AW740" i="1" a="1"/>
  <c r="AW740" i="1" s="1"/>
  <c r="AW738" i="1" a="1"/>
  <c r="AW738" i="1" s="1"/>
  <c r="AW736" i="1" a="1"/>
  <c r="AW736" i="1" s="1"/>
  <c r="AB735" i="1" a="1"/>
  <c r="AB735" i="1" s="1"/>
  <c r="AR733" i="1" a="1"/>
  <c r="AR733" i="1" s="1"/>
  <c r="BH731" i="1" a="1"/>
  <c r="BH731" i="1" s="1"/>
  <c r="AJ730" i="1" a="1"/>
  <c r="AJ730" i="1" s="1"/>
  <c r="AQ729" i="1" a="1"/>
  <c r="AQ729" i="1" s="1"/>
  <c r="AQ727" i="1" s="1"/>
  <c r="BE731" i="1" a="1"/>
  <c r="BE731" i="1" s="1"/>
  <c r="AM742" i="1" a="1"/>
  <c r="AM742" i="1" s="1"/>
  <c r="AN740" i="1" a="1"/>
  <c r="AN740" i="1" s="1"/>
  <c r="AN738" i="1" a="1"/>
  <c r="AN738" i="1" s="1"/>
  <c r="AO736" i="1" a="1"/>
  <c r="AO736" i="1" s="1"/>
  <c r="BG734" i="1" a="1"/>
  <c r="BG734" i="1" s="1"/>
  <c r="AI733" i="1" a="1"/>
  <c r="AI733" i="1" s="1"/>
  <c r="AY731" i="1" a="1"/>
  <c r="AY731" i="1" s="1"/>
  <c r="AA730" i="1" a="1"/>
  <c r="AA730" i="1" s="1"/>
  <c r="AW733" i="1" a="1"/>
  <c r="AW733" i="1" s="1"/>
  <c r="AT742" i="1" a="1"/>
  <c r="AT742" i="1" s="1"/>
  <c r="AU740" i="1" a="1"/>
  <c r="AU740" i="1" s="1"/>
  <c r="AU738" i="1" a="1"/>
  <c r="AU738" i="1" s="1"/>
  <c r="AG736" i="1" a="1"/>
  <c r="AG736" i="1" s="1"/>
  <c r="AP732" i="1" a="1"/>
  <c r="AP732" i="1" s="1"/>
  <c r="AS743" i="1" a="1"/>
  <c r="AS743" i="1" s="1"/>
  <c r="AS741" i="1" a="1"/>
  <c r="AS741" i="1" s="1"/>
  <c r="AT739" i="1" a="1"/>
  <c r="AT739" i="1" s="1"/>
  <c r="AT737" i="1" a="1"/>
  <c r="AT737" i="1" s="1"/>
  <c r="AO729" i="1" a="1"/>
  <c r="AO729" i="1" s="1"/>
  <c r="AO727" i="1" s="1"/>
  <c r="BE732" i="1" a="1"/>
  <c r="BE732" i="1" s="1"/>
  <c r="BH742" i="1" a="1"/>
  <c r="BH742" i="1" s="1"/>
  <c r="AJ741" i="1" a="1"/>
  <c r="AJ741" i="1" s="1"/>
  <c r="AK739" i="1" a="1"/>
  <c r="AK739" i="1" s="1"/>
  <c r="AK737" i="1" a="1"/>
  <c r="AK737" i="1" s="1"/>
  <c r="AN735" i="1" a="1"/>
  <c r="AN735" i="1" s="1"/>
  <c r="AN733" i="1" a="1"/>
  <c r="AN733" i="1" s="1"/>
  <c r="AN731" i="1" a="1"/>
  <c r="AN731" i="1" s="1"/>
  <c r="AN729" i="1" a="1"/>
  <c r="AN729" i="1" s="1"/>
  <c r="AN727" i="1" s="1"/>
  <c r="AL730" i="1" a="1"/>
  <c r="AL730" i="1" s="1"/>
  <c r="BG742" i="1" a="1"/>
  <c r="BG742" i="1" s="1"/>
  <c r="AI741" i="1" a="1"/>
  <c r="AI741" i="1" s="1"/>
  <c r="AZ739" i="1" a="1"/>
  <c r="AZ739" i="1" s="1"/>
  <c r="AB738" i="1" a="1"/>
  <c r="AB738" i="1" s="1"/>
  <c r="AS736" i="1" a="1"/>
  <c r="AS736" i="1" s="1"/>
  <c r="AU734" i="1" a="1"/>
  <c r="AU734" i="1" s="1"/>
  <c r="AU732" i="1" a="1"/>
  <c r="AU732" i="1" s="1"/>
  <c r="BC729" i="1" a="1"/>
  <c r="BC729" i="1" s="1"/>
  <c r="BC727" i="1" s="1"/>
  <c r="AP730" i="1" a="1"/>
  <c r="AP730" i="1" s="1"/>
  <c r="AX743" i="1" a="1"/>
  <c r="AX743" i="1" s="1"/>
  <c r="Z742" i="1" a="1"/>
  <c r="Z742" i="1" s="1"/>
  <c r="BM742" i="1" s="1"/>
  <c r="AQ740" i="1" a="1"/>
  <c r="AQ740" i="1" s="1"/>
  <c r="BG738" i="1" a="1"/>
  <c r="BG738" i="1" s="1"/>
  <c r="AI737" i="1" a="1"/>
  <c r="AI737" i="1" s="1"/>
  <c r="AT735" i="1" a="1"/>
  <c r="AT735" i="1" s="1"/>
  <c r="AT733" i="1" a="1"/>
  <c r="AT733" i="1" s="1"/>
  <c r="AT731" i="1" a="1"/>
  <c r="AT731" i="1" s="1"/>
  <c r="AA729" i="1" a="1"/>
  <c r="AA729" i="1" s="1"/>
  <c r="AA727" i="1" s="1"/>
  <c r="AW732" i="1" a="1"/>
  <c r="AW732" i="1" s="1"/>
  <c r="AW742" i="1" a="1"/>
  <c r="AW742" i="1" s="1"/>
  <c r="AX740" i="1" a="1"/>
  <c r="AX740" i="1" s="1"/>
  <c r="Z739" i="1" a="1"/>
  <c r="Z739" i="1" s="1"/>
  <c r="BM739" i="1" s="1"/>
  <c r="AP737" i="1" a="1"/>
  <c r="AP737" i="1" s="1"/>
  <c r="BH735" i="1" a="1"/>
  <c r="BH735" i="1" s="1"/>
  <c r="BA733" i="1" a="1"/>
  <c r="BA733" i="1" s="1"/>
  <c r="BA731" i="1" a="1"/>
  <c r="BA731" i="1" s="1"/>
  <c r="BA729" i="1" a="1"/>
  <c r="BA729" i="1" s="1"/>
  <c r="BA727" i="1" s="1"/>
  <c r="AN742" i="1" a="1"/>
  <c r="AN742" i="1" s="1"/>
  <c r="AO740" i="1" a="1"/>
  <c r="AO740" i="1" s="1"/>
  <c r="AO738" i="1" a="1"/>
  <c r="AO738" i="1" s="1"/>
  <c r="AP736" i="1" a="1"/>
  <c r="AP736" i="1" s="1"/>
  <c r="BH734" i="1" a="1"/>
  <c r="BH734" i="1" s="1"/>
  <c r="AJ733" i="1" a="1"/>
  <c r="AJ733" i="1" s="1"/>
  <c r="AZ731" i="1" a="1"/>
  <c r="AZ731" i="1" s="1"/>
  <c r="AB730" i="1" a="1"/>
  <c r="AB730" i="1" s="1"/>
  <c r="AX734" i="1" a="1"/>
  <c r="AX734" i="1" s="1"/>
  <c r="BE729" i="1" a="1"/>
  <c r="BE729" i="1" s="1"/>
  <c r="BE727" i="1" s="1"/>
  <c r="AE742" i="1" a="1"/>
  <c r="AE742" i="1" s="1"/>
  <c r="AF740" i="1" a="1"/>
  <c r="AF740" i="1" s="1"/>
  <c r="AF738" i="1" a="1"/>
  <c r="AF738" i="1" s="1"/>
  <c r="AH736" i="1" a="1"/>
  <c r="AH736" i="1" s="1"/>
  <c r="AY734" i="1" a="1"/>
  <c r="AY734" i="1" s="1"/>
  <c r="AA733" i="1" a="1"/>
  <c r="AA733" i="1" s="1"/>
  <c r="AQ731" i="1" a="1"/>
  <c r="AQ731" i="1" s="1"/>
  <c r="AY729" i="1" a="1"/>
  <c r="AY729" i="1" s="1"/>
  <c r="AY727" i="1" s="1"/>
  <c r="AG732" i="1" a="1"/>
  <c r="AG732" i="1" s="1"/>
  <c r="AL742" i="1" a="1"/>
  <c r="AL742" i="1" s="1"/>
  <c r="AM740" i="1" a="1"/>
  <c r="AM740" i="1" s="1"/>
  <c r="AM738" i="1" a="1"/>
  <c r="AM738" i="1" s="1"/>
  <c r="BE735" i="1" a="1"/>
  <c r="BE735" i="1" s="1"/>
  <c r="AH731" i="1" a="1"/>
  <c r="AH731" i="1" s="1"/>
  <c r="AK743" i="1" a="1"/>
  <c r="AK743" i="1" s="1"/>
  <c r="AK741" i="1" a="1"/>
  <c r="AK741" i="1" s="1"/>
  <c r="AL739" i="1" a="1"/>
  <c r="AL739" i="1" s="1"/>
  <c r="AL737" i="1" a="1"/>
  <c r="AL737" i="1" s="1"/>
  <c r="AO735" i="1" a="1"/>
  <c r="AO735" i="1" s="1"/>
  <c r="AD737" i="1" a="1"/>
  <c r="AD737" i="1" s="1"/>
  <c r="AD738" i="1" a="1"/>
  <c r="AD738" i="1" s="1"/>
  <c r="AZ742" i="1" a="1"/>
  <c r="AZ742" i="1" s="1"/>
  <c r="AB741" i="1" a="1"/>
  <c r="AB741" i="1" s="1"/>
  <c r="AC739" i="1" a="1"/>
  <c r="AC739" i="1" s="1"/>
  <c r="AC737" i="1" a="1"/>
  <c r="AC737" i="1" s="1"/>
  <c r="AF735" i="1" a="1"/>
  <c r="AF735" i="1" s="1"/>
  <c r="AF733" i="1" a="1"/>
  <c r="AF733" i="1" s="1"/>
  <c r="AF731" i="1" a="1"/>
  <c r="AF731" i="1" s="1"/>
  <c r="AF729" i="1" a="1"/>
  <c r="AF729" i="1" s="1"/>
  <c r="AF727" i="1" s="1"/>
  <c r="AT729" i="1" a="1"/>
  <c r="AT729" i="1" s="1"/>
  <c r="AT727" i="1" s="1"/>
  <c r="AY742" i="1" a="1"/>
  <c r="AY742" i="1" s="1"/>
  <c r="AA741" i="1" a="1"/>
  <c r="AA741" i="1" s="1"/>
  <c r="AR739" i="1" a="1"/>
  <c r="AR739" i="1" s="1"/>
  <c r="BH737" i="1" a="1"/>
  <c r="BH737" i="1" s="1"/>
  <c r="AL736" i="1" a="1"/>
  <c r="AL736" i="1" s="1"/>
  <c r="AM734" i="1" a="1"/>
  <c r="AM734" i="1" s="1"/>
  <c r="AM732" i="1" a="1"/>
  <c r="AM732" i="1" s="1"/>
  <c r="AL729" i="1" a="1"/>
  <c r="AL729" i="1" s="1"/>
  <c r="AL727" i="1" s="1"/>
  <c r="AP729" i="1" a="1"/>
  <c r="AP729" i="1" s="1"/>
  <c r="AP727" i="1" s="1"/>
  <c r="AP743" i="1" a="1"/>
  <c r="AP743" i="1" s="1"/>
  <c r="BF741" i="1" a="1"/>
  <c r="BF741" i="1" s="1"/>
  <c r="AI740" i="1" a="1"/>
  <c r="AI740" i="1" s="1"/>
  <c r="AY738" i="1" a="1"/>
  <c r="AY738" i="1" s="1"/>
  <c r="AA737" i="1" a="1"/>
  <c r="AA737" i="1" s="1"/>
  <c r="AL735" i="1" a="1"/>
  <c r="AL735" i="1" s="1"/>
  <c r="AL733" i="1" a="1"/>
  <c r="AL733" i="1" s="1"/>
  <c r="AL731" i="1" a="1"/>
  <c r="AL731" i="1" s="1"/>
  <c r="AH734" i="1" a="1"/>
  <c r="AH734" i="1" s="1"/>
  <c r="AO731" i="1" a="1"/>
  <c r="AO731" i="1" s="1"/>
  <c r="AO742" i="1" a="1"/>
  <c r="AO742" i="1" s="1"/>
  <c r="AP740" i="1" a="1"/>
  <c r="AP740" i="1" s="1"/>
  <c r="BF738" i="1" a="1"/>
  <c r="BF738" i="1" s="1"/>
  <c r="AH737" i="1" a="1"/>
  <c r="AH737" i="1" s="1"/>
  <c r="AS735" i="1" a="1"/>
  <c r="AS735" i="1" s="1"/>
  <c r="AS733" i="1" a="1"/>
  <c r="AS733" i="1" s="1"/>
  <c r="AS731" i="1" a="1"/>
  <c r="AS731" i="1" s="1"/>
  <c r="AS729" i="1" a="1"/>
  <c r="AS729" i="1" s="1"/>
  <c r="AS727" i="1" s="1"/>
  <c r="AF742" i="1" a="1"/>
  <c r="AF742" i="1" s="1"/>
  <c r="AG740" i="1" a="1"/>
  <c r="AG740" i="1" s="1"/>
  <c r="AG738" i="1" a="1"/>
  <c r="AG738" i="1" s="1"/>
  <c r="AI736" i="1" a="1"/>
  <c r="AI736" i="1" s="1"/>
  <c r="AZ734" i="1" a="1"/>
  <c r="AZ734" i="1" s="1"/>
  <c r="AB733" i="1" a="1"/>
  <c r="AB733" i="1" s="1"/>
  <c r="AR731" i="1" a="1"/>
  <c r="AR731" i="1" s="1"/>
  <c r="BH729" i="1" a="1"/>
  <c r="BH729" i="1" s="1"/>
  <c r="BH727" i="1" s="1"/>
  <c r="AX733" i="1" a="1"/>
  <c r="AX733" i="1" s="1"/>
  <c r="BC743" i="1" a="1"/>
  <c r="BC743" i="1" s="1"/>
  <c r="BC741" i="1" a="1"/>
  <c r="BC741" i="1" s="1"/>
  <c r="BD739" i="1" a="1"/>
  <c r="BD739" i="1" s="1"/>
  <c r="BD737" i="1" a="1"/>
  <c r="BD737" i="1" s="1"/>
  <c r="Z736" i="1" a="1"/>
  <c r="Z736" i="1" s="1"/>
  <c r="BM736" i="1" s="1"/>
  <c r="AQ734" i="1" a="1"/>
  <c r="AQ734" i="1" s="1"/>
  <c r="BG732" i="1" a="1"/>
  <c r="BG732" i="1" s="1"/>
  <c r="AI731" i="1" a="1"/>
  <c r="AI731" i="1" s="1"/>
  <c r="AI729" i="1" a="1"/>
  <c r="AI729" i="1" s="1"/>
  <c r="AI727" i="1" s="1"/>
  <c r="AW730" i="1" a="1"/>
  <c r="AW730" i="1" s="1"/>
  <c r="AD742" i="1" a="1"/>
  <c r="AD742" i="1" s="1"/>
  <c r="AE740" i="1" a="1"/>
  <c r="AE740" i="1" s="1"/>
  <c r="AE738" i="1" a="1"/>
  <c r="AE738" i="1" s="1"/>
  <c r="AX735" i="1" a="1"/>
  <c r="AX735" i="1" s="1"/>
  <c r="Z730" i="1" a="1"/>
  <c r="Z730" i="1" s="1"/>
  <c r="BM730" i="1" s="1"/>
  <c r="AC743" i="1" a="1"/>
  <c r="AC743" i="1" s="1"/>
  <c r="AC741" i="1" a="1"/>
  <c r="AC741" i="1" s="1"/>
  <c r="AD739" i="1" a="1"/>
  <c r="AD739" i="1" s="1"/>
  <c r="AG735" i="1" a="1"/>
  <c r="AG735" i="1" s="1"/>
  <c r="AR742" i="1" a="1"/>
  <c r="AR742" i="1" s="1"/>
  <c r="BH740" i="1" a="1"/>
  <c r="BH740" i="1" s="1"/>
  <c r="BA738" i="1" a="1"/>
  <c r="BA738" i="1" s="1"/>
  <c r="BA736" i="1" a="1"/>
  <c r="BA736" i="1" s="1"/>
  <c r="BD734" i="1" a="1"/>
  <c r="BD734" i="1" s="1"/>
  <c r="BD732" i="1" a="1"/>
  <c r="BD732" i="1" s="1"/>
  <c r="BD730" i="1" a="1"/>
  <c r="BD730" i="1" s="1"/>
  <c r="AE731" i="1" a="1"/>
  <c r="AE731" i="1" s="1"/>
  <c r="AD729" i="1" a="1"/>
  <c r="AD729" i="1" s="1"/>
  <c r="AD727" i="1" s="1"/>
  <c r="AQ742" i="1" a="1"/>
  <c r="AQ742" i="1" s="1"/>
  <c r="BG740" i="1" a="1"/>
  <c r="BG740" i="1" s="1"/>
  <c r="AJ739" i="1" a="1"/>
  <c r="AJ739" i="1" s="1"/>
  <c r="AZ737" i="1" a="1"/>
  <c r="AZ737" i="1" s="1"/>
  <c r="AD736" i="1" a="1"/>
  <c r="AD736" i="1" s="1"/>
  <c r="AE734" i="1" a="1"/>
  <c r="AE734" i="1" s="1"/>
  <c r="AE732" i="1" a="1"/>
  <c r="AE732" i="1" s="1"/>
  <c r="AC729" i="1" a="1"/>
  <c r="AC729" i="1" s="1"/>
  <c r="AC727" i="1" s="1"/>
  <c r="BE733" i="1" a="1"/>
  <c r="BE733" i="1" s="1"/>
  <c r="AH743" i="1" a="1"/>
  <c r="AH743" i="1" s="1"/>
  <c r="AX741" i="1" a="1"/>
  <c r="AX741" i="1" s="1"/>
  <c r="AA740" i="1" a="1"/>
  <c r="AA740" i="1" s="1"/>
  <c r="AQ738" i="1" a="1"/>
  <c r="AQ738" i="1" s="1"/>
  <c r="BG736" i="1" a="1"/>
  <c r="BG736" i="1" s="1"/>
  <c r="AD735" i="1" a="1"/>
  <c r="AD735" i="1" s="1"/>
  <c r="AD733" i="1" a="1"/>
  <c r="AD733" i="1" s="1"/>
  <c r="AD731" i="1" a="1"/>
  <c r="AD731" i="1" s="1"/>
  <c r="AH733" i="1" a="1"/>
  <c r="AH733" i="1" s="1"/>
  <c r="AG730" i="1" a="1"/>
  <c r="AG730" i="1" s="1"/>
  <c r="AG742" i="1" a="1"/>
  <c r="AG742" i="1" s="1"/>
  <c r="AH740" i="1" a="1"/>
  <c r="AH740" i="1" s="1"/>
  <c r="AX738" i="1" a="1"/>
  <c r="AX738" i="1" s="1"/>
  <c r="Z737" i="1" a="1"/>
  <c r="Z737" i="1" s="1"/>
  <c r="BM737" i="1" s="1"/>
  <c r="AK735" i="1" a="1"/>
  <c r="AK735" i="1" s="1"/>
  <c r="AK733" i="1" a="1"/>
  <c r="AK733" i="1" s="1"/>
  <c r="AK731" i="1" a="1"/>
  <c r="AK731" i="1" s="1"/>
  <c r="BD743" i="1" a="1"/>
  <c r="BD743" i="1" s="1"/>
  <c r="BD741" i="1" a="1"/>
  <c r="BD741" i="1" s="1"/>
  <c r="BE739" i="1" a="1"/>
  <c r="BE739" i="1" s="1"/>
  <c r="BE737" i="1" a="1"/>
  <c r="BE737" i="1" s="1"/>
  <c r="AA736" i="1" a="1"/>
  <c r="AA736" i="1" s="1"/>
  <c r="AR734" i="1" a="1"/>
  <c r="AR734" i="1" s="1"/>
  <c r="BH732" i="1" a="1"/>
  <c r="BH732" i="1" s="1"/>
  <c r="AJ731" i="1" a="1"/>
  <c r="AJ731" i="1" s="1"/>
  <c r="AZ729" i="1" a="1"/>
  <c r="AZ729" i="1" s="1"/>
  <c r="AZ727" i="1" s="1"/>
  <c r="AX732" i="1" a="1"/>
  <c r="AX732" i="1" s="1"/>
  <c r="AU743" i="1" a="1"/>
  <c r="AU743" i="1" s="1"/>
  <c r="AU741" i="1" a="1"/>
  <c r="AU741" i="1" s="1"/>
  <c r="AV739" i="1" a="1"/>
  <c r="AV739" i="1" s="1"/>
  <c r="AV737" i="1" a="1"/>
  <c r="AV737" i="1" s="1"/>
  <c r="BF735" i="1" a="1"/>
  <c r="BF735" i="1" s="1"/>
  <c r="AI734" i="1" a="1"/>
  <c r="AI734" i="1" s="1"/>
  <c r="AY732" i="1" a="1"/>
  <c r="AY732" i="1" s="1"/>
  <c r="AA731" i="1" a="1"/>
  <c r="AA731" i="1" s="1"/>
  <c r="BF733" i="1" a="1"/>
  <c r="BF733" i="1" s="1"/>
  <c r="BB743" i="1" a="1"/>
  <c r="BB743" i="1" s="1"/>
  <c r="BB741" i="1" a="1"/>
  <c r="BB741" i="1" s="1"/>
  <c r="BC739" i="1" a="1"/>
  <c r="BC739" i="1" s="1"/>
  <c r="BC737" i="1" a="1"/>
  <c r="BC737" i="1" s="1"/>
  <c r="AP735" i="1" a="1"/>
  <c r="AP735" i="1" s="1"/>
  <c r="Z729" i="1" a="1"/>
  <c r="Z729" i="1" s="1"/>
  <c r="BA742" i="1" a="1"/>
  <c r="BA742" i="1" s="1"/>
  <c r="BA740" i="1" a="1"/>
  <c r="BA740" i="1" s="1"/>
  <c r="BB738" i="1" a="1"/>
  <c r="BB738" i="1" s="1"/>
  <c r="BB736" i="1" a="1"/>
  <c r="BB736" i="1" s="1"/>
  <c r="BE734" i="1" a="1"/>
  <c r="BE734" i="1" s="1"/>
  <c r="AT738" i="1" a="1"/>
  <c r="AT738" i="1" s="1"/>
  <c r="AW734" i="1" a="1"/>
  <c r="AW734" i="1" s="1"/>
  <c r="BJ39" i="4"/>
  <c r="BK39" i="4" s="1"/>
  <c r="BE35" i="4"/>
  <c r="BJ40" i="4"/>
  <c r="BK40" i="4" s="1"/>
  <c r="N597" i="1"/>
  <c r="Q624" i="1"/>
  <c r="Q597" i="1" s="1"/>
  <c r="BE24" i="7"/>
  <c r="AV193" i="7"/>
  <c r="AF193" i="7"/>
  <c r="AF194" i="7" s="1"/>
  <c r="AD193" i="7"/>
  <c r="AR193" i="7"/>
  <c r="BE41" i="7"/>
  <c r="AV193" i="6"/>
  <c r="AV194" i="6" s="1"/>
  <c r="BE139" i="5"/>
  <c r="AT193" i="5"/>
  <c r="AT194" i="5" s="1"/>
  <c r="Q105" i="1"/>
  <c r="Q75" i="1" s="1"/>
  <c r="BE144" i="5"/>
  <c r="AV193" i="5"/>
  <c r="AV194" i="5" s="1"/>
  <c r="BJ186" i="4"/>
  <c r="BK186" i="4" s="1"/>
  <c r="BE163" i="4"/>
  <c r="BJ154" i="4"/>
  <c r="BK154" i="4" s="1"/>
  <c r="BJ152" i="4"/>
  <c r="BK152" i="4" s="1"/>
  <c r="BE145" i="4"/>
  <c r="BJ130" i="4"/>
  <c r="BK130" i="4" s="1"/>
  <c r="BJ137" i="4"/>
  <c r="BK137" i="4" s="1"/>
  <c r="BJ84" i="4"/>
  <c r="BK84" i="4" s="1"/>
  <c r="BE47" i="4"/>
  <c r="BJ113" i="4"/>
  <c r="BK113" i="4" s="1"/>
  <c r="BJ103" i="4"/>
  <c r="BK103" i="4" s="1"/>
  <c r="BJ96" i="4"/>
  <c r="BK96" i="4" s="1"/>
  <c r="BE102" i="4"/>
  <c r="BE89" i="4"/>
  <c r="BJ86" i="4"/>
  <c r="BK86" i="4" s="1"/>
  <c r="BE70" i="4"/>
  <c r="BJ49" i="4"/>
  <c r="BK49" i="4" s="1"/>
  <c r="BE53" i="4"/>
  <c r="BE148" i="4"/>
  <c r="AG193" i="5"/>
  <c r="BJ104" i="6"/>
  <c r="BK104" i="6" s="1"/>
  <c r="BJ117" i="6"/>
  <c r="BK117" i="6" s="1"/>
  <c r="BE102" i="6"/>
  <c r="BE163" i="6"/>
  <c r="BH60" i="6"/>
  <c r="BE149" i="6"/>
  <c r="BE35" i="6"/>
  <c r="BJ131" i="6"/>
  <c r="BK131" i="6" s="1"/>
  <c r="BJ82" i="6"/>
  <c r="BK82" i="6" s="1"/>
  <c r="F13" i="10"/>
  <c r="Q386" i="1"/>
  <c r="Q336" i="1" s="1"/>
  <c r="I9" i="11"/>
  <c r="BE134" i="7"/>
  <c r="BE70" i="7"/>
  <c r="BE155" i="7"/>
  <c r="BJ53" i="6"/>
  <c r="BK53" i="6" s="1"/>
  <c r="AH193" i="5"/>
  <c r="AH194" i="5" s="1"/>
  <c r="AS193" i="5"/>
  <c r="AS194" i="5" s="1"/>
  <c r="AS195" i="5" s="1"/>
  <c r="AC194" i="4"/>
  <c r="AC195" i="4" s="1"/>
  <c r="BE187" i="4"/>
  <c r="BJ180" i="4"/>
  <c r="BK180" i="4" s="1"/>
  <c r="AN194" i="4"/>
  <c r="AN195" i="4" s="1"/>
  <c r="AX194" i="4"/>
  <c r="AX195" i="4" s="1"/>
  <c r="X194" i="4"/>
  <c r="X195" i="4" s="1"/>
  <c r="AA194" i="4"/>
  <c r="AA195" i="4" s="1"/>
  <c r="AG194" i="4"/>
  <c r="AG195" i="4" s="1"/>
  <c r="AT194" i="4"/>
  <c r="AT195" i="4" s="1"/>
  <c r="AU194" i="4"/>
  <c r="AU195" i="4" s="1"/>
  <c r="AV194" i="4"/>
  <c r="AV195" i="4" s="1"/>
  <c r="AI194" i="4"/>
  <c r="AI195" i="4" s="1"/>
  <c r="AW194" i="4"/>
  <c r="AW195" i="4" s="1"/>
  <c r="AP194" i="4"/>
  <c r="AP195" i="4" s="1"/>
  <c r="BE186" i="7"/>
  <c r="BE80" i="7"/>
  <c r="BE35" i="7"/>
  <c r="BE119" i="7"/>
  <c r="BE183" i="7"/>
  <c r="BE68" i="6"/>
  <c r="BD43" i="6"/>
  <c r="BH59" i="6"/>
  <c r="BE47" i="6"/>
  <c r="BJ67" i="6"/>
  <c r="BK67" i="6" s="1"/>
  <c r="BE115" i="6"/>
  <c r="AN193" i="6"/>
  <c r="AN194" i="6" s="1"/>
  <c r="BJ132" i="4"/>
  <c r="BK132" i="4" s="1"/>
  <c r="BJ60" i="5"/>
  <c r="BK60" i="5" s="1"/>
  <c r="BG59" i="5"/>
  <c r="BH59" i="5" s="1"/>
  <c r="BD59" i="6"/>
  <c r="BD156" i="6"/>
  <c r="BJ137" i="6"/>
  <c r="BK137" i="6" s="1"/>
  <c r="BE39" i="6"/>
  <c r="BJ49" i="6"/>
  <c r="BK49" i="6" s="1"/>
  <c r="AM193" i="6"/>
  <c r="AM194" i="6" s="1"/>
  <c r="BE48" i="6"/>
  <c r="BJ24" i="6"/>
  <c r="BK24" i="6" s="1"/>
  <c r="BE122" i="5"/>
  <c r="AP193" i="5"/>
  <c r="AP194" i="5" s="1"/>
  <c r="AP195" i="5" s="1"/>
  <c r="BJ57" i="5"/>
  <c r="BK57" i="5" s="1"/>
  <c r="AR193" i="5"/>
  <c r="AR194" i="5" s="1"/>
  <c r="BJ187" i="5"/>
  <c r="BK187" i="5" s="1"/>
  <c r="AN193" i="5"/>
  <c r="AN194" i="5" s="1"/>
  <c r="AN195" i="5" s="1"/>
  <c r="BE119" i="5"/>
  <c r="BE147" i="5"/>
  <c r="Q426" i="1"/>
  <c r="BD124" i="5"/>
  <c r="BD26" i="5"/>
  <c r="BD59" i="5"/>
  <c r="BD59" i="4"/>
  <c r="BE69" i="4"/>
  <c r="BJ32" i="4"/>
  <c r="BK32" i="4" s="1"/>
  <c r="BJ170" i="4"/>
  <c r="BK170" i="4" s="1"/>
  <c r="BJ122" i="4"/>
  <c r="BK122" i="4" s="1"/>
  <c r="BE71" i="4"/>
  <c r="BJ123" i="4"/>
  <c r="BK123" i="4" s="1"/>
  <c r="M662" i="1"/>
  <c r="BD43" i="4"/>
  <c r="BD26" i="4"/>
  <c r="BD140" i="4"/>
  <c r="BE69" i="7"/>
  <c r="BE74" i="7"/>
  <c r="BE112" i="7"/>
  <c r="BE39" i="7"/>
  <c r="BE63" i="7"/>
  <c r="BE168" i="7"/>
  <c r="Y193" i="4"/>
  <c r="Y194" i="4" s="1"/>
  <c r="BJ60" i="4"/>
  <c r="BK60" i="4" s="1"/>
  <c r="BG59" i="4"/>
  <c r="BH59" i="4" s="1"/>
  <c r="BE40" i="7"/>
  <c r="BE150" i="7"/>
  <c r="BE131" i="7"/>
  <c r="BE164" i="7"/>
  <c r="BE64" i="7"/>
  <c r="BE145" i="7"/>
  <c r="BE52" i="7"/>
  <c r="BE88" i="7"/>
  <c r="BE81" i="7"/>
  <c r="BE176" i="7"/>
  <c r="BE149" i="7"/>
  <c r="BE114" i="7"/>
  <c r="BE160" i="7"/>
  <c r="BE163" i="7"/>
  <c r="AW107" i="7"/>
  <c r="AW193" i="7" s="1"/>
  <c r="BE67" i="7"/>
  <c r="BE66" i="7"/>
  <c r="BE96" i="7"/>
  <c r="BE139" i="7"/>
  <c r="BE84" i="7"/>
  <c r="BE123" i="7"/>
  <c r="BE116" i="7"/>
  <c r="BE72" i="7"/>
  <c r="BE112" i="6"/>
  <c r="BJ112" i="6"/>
  <c r="BK112" i="6" s="1"/>
  <c r="BD108" i="6"/>
  <c r="BE97" i="6"/>
  <c r="BJ97" i="6"/>
  <c r="BK97" i="6" s="1"/>
  <c r="BD10" i="6"/>
  <c r="BJ14" i="6"/>
  <c r="BK14" i="6" s="1"/>
  <c r="BJ170" i="6"/>
  <c r="BK170" i="6" s="1"/>
  <c r="BE170" i="6"/>
  <c r="BE85" i="6"/>
  <c r="BJ85" i="6"/>
  <c r="BK85" i="6" s="1"/>
  <c r="BH172" i="6"/>
  <c r="BE123" i="6"/>
  <c r="BJ123" i="6"/>
  <c r="BK123" i="6" s="1"/>
  <c r="BE138" i="6"/>
  <c r="BJ138" i="6"/>
  <c r="BK138" i="6" s="1"/>
  <c r="BE130" i="6"/>
  <c r="BJ130" i="6"/>
  <c r="BK130" i="6" s="1"/>
  <c r="BK128" i="6"/>
  <c r="BE150" i="6"/>
  <c r="BJ150" i="6"/>
  <c r="BK150" i="6" s="1"/>
  <c r="BJ153" i="6"/>
  <c r="BK153" i="6" s="1"/>
  <c r="BE153" i="6"/>
  <c r="BD140" i="6"/>
  <c r="BE32" i="6"/>
  <c r="BJ32" i="6"/>
  <c r="BK32" i="6" s="1"/>
  <c r="BJ162" i="6"/>
  <c r="BK162" i="6" s="1"/>
  <c r="BE162" i="6"/>
  <c r="BE105" i="6"/>
  <c r="BJ105" i="6"/>
  <c r="BK105" i="6" s="1"/>
  <c r="BE120" i="6"/>
  <c r="BJ120" i="6"/>
  <c r="BK120" i="6" s="1"/>
  <c r="BD75" i="6"/>
  <c r="BD124" i="6"/>
  <c r="BE155" i="6"/>
  <c r="BJ155" i="6"/>
  <c r="BK155" i="6" s="1"/>
  <c r="BE88" i="6"/>
  <c r="BJ88" i="6"/>
  <c r="BK88" i="6" s="1"/>
  <c r="BJ132" i="6"/>
  <c r="BK132" i="6" s="1"/>
  <c r="BE132" i="6"/>
  <c r="BK79" i="6"/>
  <c r="BE152" i="6"/>
  <c r="BJ152" i="6"/>
  <c r="BK152" i="6" s="1"/>
  <c r="BE114" i="6"/>
  <c r="BJ114" i="6"/>
  <c r="BK114" i="6" s="1"/>
  <c r="BE86" i="6"/>
  <c r="BJ86" i="6"/>
  <c r="BK86" i="6" s="1"/>
  <c r="BJ38" i="6"/>
  <c r="BK38" i="6" s="1"/>
  <c r="BE38" i="6"/>
  <c r="BE10" i="6"/>
  <c r="BE135" i="6"/>
  <c r="BJ135" i="6"/>
  <c r="BK135" i="6" s="1"/>
  <c r="BJ106" i="6"/>
  <c r="BK106" i="6" s="1"/>
  <c r="BE106" i="6"/>
  <c r="BD91" i="6"/>
  <c r="BE187" i="6"/>
  <c r="BE172" i="6" s="1"/>
  <c r="BJ187" i="6"/>
  <c r="BK187" i="6" s="1"/>
  <c r="BE134" i="6"/>
  <c r="BJ134" i="6"/>
  <c r="BK134" i="6" s="1"/>
  <c r="BJ65" i="6"/>
  <c r="BK65" i="6" s="1"/>
  <c r="BE65" i="6"/>
  <c r="BE59" i="6" s="1"/>
  <c r="BE161" i="6"/>
  <c r="BJ161" i="6"/>
  <c r="BE167" i="6"/>
  <c r="BJ167" i="6"/>
  <c r="BK167" i="6" s="1"/>
  <c r="BE164" i="6"/>
  <c r="BJ164" i="6"/>
  <c r="BK164" i="6" s="1"/>
  <c r="BE151" i="6"/>
  <c r="BJ151" i="6"/>
  <c r="BK151" i="6" s="1"/>
  <c r="BJ58" i="6"/>
  <c r="BK58" i="6" s="1"/>
  <c r="BE58" i="6"/>
  <c r="BE43" i="6" s="1"/>
  <c r="BJ98" i="6"/>
  <c r="BK98" i="6" s="1"/>
  <c r="BE98" i="6"/>
  <c r="BJ30" i="6"/>
  <c r="BK30" i="6" s="1"/>
  <c r="BD26" i="6"/>
  <c r="BE30" i="6"/>
  <c r="BE146" i="6"/>
  <c r="BJ146" i="6"/>
  <c r="BK146" i="6" s="1"/>
  <c r="BJ166" i="6"/>
  <c r="BK166" i="6" s="1"/>
  <c r="BE166" i="6"/>
  <c r="BE101" i="6"/>
  <c r="BJ101" i="6"/>
  <c r="BK101" i="6" s="1"/>
  <c r="BE90" i="6"/>
  <c r="BJ90" i="6"/>
  <c r="BK90" i="6" s="1"/>
  <c r="BE122" i="6"/>
  <c r="BJ122" i="6"/>
  <c r="BK122" i="6" s="1"/>
  <c r="BE139" i="6"/>
  <c r="BJ139" i="6"/>
  <c r="BK139" i="6" s="1"/>
  <c r="BE118" i="6"/>
  <c r="BJ118" i="6"/>
  <c r="BK118" i="6" s="1"/>
  <c r="BE148" i="6"/>
  <c r="BJ148" i="6"/>
  <c r="BK148" i="6" s="1"/>
  <c r="BJ55" i="5"/>
  <c r="BK55" i="5" s="1"/>
  <c r="BE55" i="5"/>
  <c r="BJ67" i="5"/>
  <c r="BK67" i="5" s="1"/>
  <c r="BE67" i="5"/>
  <c r="BJ96" i="5"/>
  <c r="BK96" i="5" s="1"/>
  <c r="BE96" i="5"/>
  <c r="BJ131" i="5"/>
  <c r="BK131" i="5" s="1"/>
  <c r="BE131" i="5"/>
  <c r="BJ50" i="5"/>
  <c r="BK50" i="5" s="1"/>
  <c r="BE50" i="5"/>
  <c r="BJ86" i="5"/>
  <c r="BK86" i="5" s="1"/>
  <c r="BE86" i="5"/>
  <c r="BJ123" i="5"/>
  <c r="BK123" i="5" s="1"/>
  <c r="BE123" i="5"/>
  <c r="BJ164" i="5"/>
  <c r="BK164" i="5" s="1"/>
  <c r="BE164" i="5"/>
  <c r="BD91" i="5"/>
  <c r="BD75" i="5"/>
  <c r="BE79" i="5"/>
  <c r="BJ79" i="5"/>
  <c r="BE180" i="5"/>
  <c r="BJ180" i="5"/>
  <c r="BK180" i="5" s="1"/>
  <c r="BE130" i="5"/>
  <c r="BJ130" i="5"/>
  <c r="BK130" i="5" s="1"/>
  <c r="BE88" i="5"/>
  <c r="BJ88" i="5"/>
  <c r="BK88" i="5" s="1"/>
  <c r="BE102" i="5"/>
  <c r="BJ102" i="5"/>
  <c r="BK102" i="5" s="1"/>
  <c r="BE120" i="5"/>
  <c r="BJ120" i="5"/>
  <c r="BK120" i="5" s="1"/>
  <c r="BJ145" i="5"/>
  <c r="BK145" i="5" s="1"/>
  <c r="BE145" i="5"/>
  <c r="BE101" i="5"/>
  <c r="BJ101" i="5"/>
  <c r="BK101" i="5" s="1"/>
  <c r="BE97" i="5"/>
  <c r="BJ97" i="5"/>
  <c r="BK97" i="5" s="1"/>
  <c r="BE70" i="5"/>
  <c r="BJ70" i="5"/>
  <c r="BK70" i="5" s="1"/>
  <c r="BJ117" i="5"/>
  <c r="BK117" i="5" s="1"/>
  <c r="BE117" i="5"/>
  <c r="BE171" i="5"/>
  <c r="BJ171" i="5"/>
  <c r="BK171" i="5" s="1"/>
  <c r="BJ51" i="5"/>
  <c r="BK51" i="5" s="1"/>
  <c r="BE51" i="5"/>
  <c r="BK95" i="5"/>
  <c r="BJ52" i="5"/>
  <c r="BK52" i="5" s="1"/>
  <c r="BE52" i="5"/>
  <c r="BE150" i="5"/>
  <c r="BJ150" i="5"/>
  <c r="BK150" i="5" s="1"/>
  <c r="BE151" i="5"/>
  <c r="BJ151" i="5"/>
  <c r="BK151" i="5" s="1"/>
  <c r="BJ148" i="5"/>
  <c r="BK148" i="5" s="1"/>
  <c r="BE148" i="5"/>
  <c r="BJ146" i="5"/>
  <c r="BK146" i="5" s="1"/>
  <c r="BE146" i="5"/>
  <c r="BE115" i="5"/>
  <c r="BJ115" i="5"/>
  <c r="BK115" i="5" s="1"/>
  <c r="BJ87" i="5"/>
  <c r="BK87" i="5" s="1"/>
  <c r="BE87" i="5"/>
  <c r="BJ69" i="5"/>
  <c r="BK69" i="5" s="1"/>
  <c r="BE69" i="5"/>
  <c r="BJ25" i="5"/>
  <c r="BK25" i="5" s="1"/>
  <c r="BE25" i="5"/>
  <c r="BD140" i="5"/>
  <c r="BK128" i="5"/>
  <c r="BJ99" i="5"/>
  <c r="BK99" i="5" s="1"/>
  <c r="BE99" i="5"/>
  <c r="BE176" i="5"/>
  <c r="BD172" i="5"/>
  <c r="BJ176" i="5"/>
  <c r="BK176" i="5" s="1"/>
  <c r="BJ71" i="5"/>
  <c r="BK71" i="5" s="1"/>
  <c r="BE71" i="5"/>
  <c r="BE112" i="5"/>
  <c r="BD108" i="5"/>
  <c r="BJ112" i="5"/>
  <c r="BK112" i="5" s="1"/>
  <c r="BJ24" i="5"/>
  <c r="BK24" i="5" s="1"/>
  <c r="BE24" i="5"/>
  <c r="BJ39" i="5"/>
  <c r="BK39" i="5" s="1"/>
  <c r="BE39" i="5"/>
  <c r="BJ36" i="5"/>
  <c r="BK36" i="5" s="1"/>
  <c r="BE36" i="5"/>
  <c r="BJ136" i="5"/>
  <c r="BK136" i="5" s="1"/>
  <c r="BE136" i="5"/>
  <c r="BE33" i="5"/>
  <c r="BJ33" i="5"/>
  <c r="BK33" i="5" s="1"/>
  <c r="BJ132" i="5"/>
  <c r="BK132" i="5" s="1"/>
  <c r="BE132" i="5"/>
  <c r="BJ137" i="5"/>
  <c r="BK137" i="5" s="1"/>
  <c r="BE137" i="5"/>
  <c r="BE129" i="5"/>
  <c r="BJ129" i="5"/>
  <c r="BK129" i="5" s="1"/>
  <c r="BJ68" i="5"/>
  <c r="BK68" i="5" s="1"/>
  <c r="BE68" i="5"/>
  <c r="BE49" i="5"/>
  <c r="BJ49" i="5"/>
  <c r="BK49" i="5" s="1"/>
  <c r="BJ182" i="5"/>
  <c r="BK182" i="5" s="1"/>
  <c r="BE182" i="5"/>
  <c r="BE73" i="5"/>
  <c r="BJ73" i="5"/>
  <c r="BK73" i="5" s="1"/>
  <c r="BJ32" i="5"/>
  <c r="BK32" i="5" s="1"/>
  <c r="BE32" i="5"/>
  <c r="BK144" i="5"/>
  <c r="BJ38" i="5"/>
  <c r="BK38" i="5" s="1"/>
  <c r="BE38" i="5"/>
  <c r="BH26" i="5"/>
  <c r="BE177" i="5"/>
  <c r="BJ177" i="5"/>
  <c r="BK177" i="5" s="1"/>
  <c r="BD10" i="5"/>
  <c r="BJ104" i="5"/>
  <c r="BK104" i="5" s="1"/>
  <c r="BE104" i="5"/>
  <c r="BJ31" i="5"/>
  <c r="BE31" i="5"/>
  <c r="BE118" i="5"/>
  <c r="BJ118" i="5"/>
  <c r="BK118" i="5" s="1"/>
  <c r="BJ135" i="5"/>
  <c r="BK135" i="5" s="1"/>
  <c r="BE135" i="5"/>
  <c r="BD43" i="5"/>
  <c r="BJ34" i="5"/>
  <c r="BK34" i="5" s="1"/>
  <c r="BE34" i="5"/>
  <c r="BE66" i="5"/>
  <c r="BJ66" i="5"/>
  <c r="BK66" i="5" s="1"/>
  <c r="BE54" i="5"/>
  <c r="BJ54" i="5"/>
  <c r="BK54" i="5" s="1"/>
  <c r="BE168" i="5"/>
  <c r="BJ168" i="5"/>
  <c r="BK168" i="5" s="1"/>
  <c r="BJ165" i="5"/>
  <c r="BK165" i="5" s="1"/>
  <c r="BE165" i="5"/>
  <c r="BE162" i="5"/>
  <c r="BJ162" i="5"/>
  <c r="BK162" i="5" s="1"/>
  <c r="BJ181" i="5"/>
  <c r="BK181" i="5" s="1"/>
  <c r="BE181" i="5"/>
  <c r="BJ160" i="5"/>
  <c r="BK160" i="5" s="1"/>
  <c r="BE160" i="5"/>
  <c r="BD156" i="5"/>
  <c r="BJ35" i="5"/>
  <c r="BK35" i="5" s="1"/>
  <c r="BE35" i="5"/>
  <c r="BJ153" i="5"/>
  <c r="BK153" i="5" s="1"/>
  <c r="BE153" i="5"/>
  <c r="BE154" i="5"/>
  <c r="BJ154" i="5"/>
  <c r="BK154" i="5" s="1"/>
  <c r="BE80" i="5"/>
  <c r="BJ80" i="5"/>
  <c r="BK80" i="5" s="1"/>
  <c r="BJ37" i="5"/>
  <c r="BK37" i="5" s="1"/>
  <c r="BE37" i="5"/>
  <c r="BE72" i="5"/>
  <c r="BJ72" i="5"/>
  <c r="BK72" i="5" s="1"/>
  <c r="BE114" i="5"/>
  <c r="BJ114" i="5"/>
  <c r="BK114" i="5" s="1"/>
  <c r="BE53" i="5"/>
  <c r="BJ53" i="5"/>
  <c r="BK53" i="5" s="1"/>
  <c r="BE98" i="5"/>
  <c r="BJ98" i="5"/>
  <c r="BK98" i="5" s="1"/>
  <c r="BE81" i="5"/>
  <c r="BJ81" i="5"/>
  <c r="BK81" i="5" s="1"/>
  <c r="BE185" i="5"/>
  <c r="BJ185" i="5"/>
  <c r="BK185" i="5" s="1"/>
  <c r="BJ178" i="5"/>
  <c r="BK178" i="5" s="1"/>
  <c r="BE178" i="5"/>
  <c r="BE83" i="5"/>
  <c r="BJ83" i="5"/>
  <c r="BK83" i="5" s="1"/>
  <c r="BE134" i="4"/>
  <c r="BJ134" i="4"/>
  <c r="BK134" i="4" s="1"/>
  <c r="BE135" i="4"/>
  <c r="BJ135" i="4"/>
  <c r="BK135" i="4" s="1"/>
  <c r="BE117" i="4"/>
  <c r="BJ117" i="4"/>
  <c r="BK117" i="4" s="1"/>
  <c r="BJ14" i="4"/>
  <c r="BK14" i="4" s="1"/>
  <c r="BD10" i="4"/>
  <c r="BK144" i="4"/>
  <c r="BE114" i="4"/>
  <c r="BJ114" i="4"/>
  <c r="BK114" i="4" s="1"/>
  <c r="BE139" i="4"/>
  <c r="BJ139" i="4"/>
  <c r="BK139" i="4" s="1"/>
  <c r="BJ52" i="4"/>
  <c r="BK52" i="4" s="1"/>
  <c r="BE52" i="4"/>
  <c r="BJ37" i="4"/>
  <c r="BK37" i="4" s="1"/>
  <c r="BE37" i="4"/>
  <c r="BJ58" i="4"/>
  <c r="BK58" i="4" s="1"/>
  <c r="BE58" i="4"/>
  <c r="BJ153" i="4"/>
  <c r="BK153" i="4" s="1"/>
  <c r="BE153" i="4"/>
  <c r="BE185" i="4"/>
  <c r="BJ185" i="4"/>
  <c r="BK185" i="4" s="1"/>
  <c r="BJ149" i="4"/>
  <c r="BK149" i="4" s="1"/>
  <c r="BE149" i="4"/>
  <c r="BJ34" i="4"/>
  <c r="BK34" i="4" s="1"/>
  <c r="BE34" i="4"/>
  <c r="BJ162" i="4"/>
  <c r="BK162" i="4" s="1"/>
  <c r="BE162" i="4"/>
  <c r="BJ56" i="4"/>
  <c r="BK56" i="4" s="1"/>
  <c r="BE56" i="4"/>
  <c r="BJ81" i="4"/>
  <c r="BK81" i="4" s="1"/>
  <c r="BE81" i="4"/>
  <c r="BE100" i="4"/>
  <c r="BJ100" i="4"/>
  <c r="BK100" i="4" s="1"/>
  <c r="BE166" i="4"/>
  <c r="BJ166" i="4"/>
  <c r="BK166" i="4" s="1"/>
  <c r="BJ169" i="4"/>
  <c r="BK169" i="4" s="1"/>
  <c r="BE169" i="4"/>
  <c r="BE83" i="4"/>
  <c r="BJ83" i="4"/>
  <c r="BK83" i="4" s="1"/>
  <c r="BJ48" i="4"/>
  <c r="BK48" i="4" s="1"/>
  <c r="BE48" i="4"/>
  <c r="BE128" i="4"/>
  <c r="BJ128" i="4"/>
  <c r="BD124" i="4"/>
  <c r="BJ51" i="4"/>
  <c r="BK51" i="4" s="1"/>
  <c r="BE51" i="4"/>
  <c r="BK95" i="4"/>
  <c r="BE80" i="4"/>
  <c r="BJ80" i="4"/>
  <c r="BK80" i="4" s="1"/>
  <c r="BJ183" i="4"/>
  <c r="BK183" i="4" s="1"/>
  <c r="BE183" i="4"/>
  <c r="BE68" i="4"/>
  <c r="BJ68" i="4"/>
  <c r="BK68" i="4" s="1"/>
  <c r="BJ112" i="4"/>
  <c r="BE112" i="4"/>
  <c r="BD108" i="4"/>
  <c r="BE118" i="4"/>
  <c r="BJ118" i="4"/>
  <c r="BK118" i="4" s="1"/>
  <c r="BJ25" i="4"/>
  <c r="BK25" i="4" s="1"/>
  <c r="BE25" i="4"/>
  <c r="BE10" i="4" s="1"/>
  <c r="BJ136" i="4"/>
  <c r="BK136" i="4" s="1"/>
  <c r="BE136" i="4"/>
  <c r="BJ41" i="4"/>
  <c r="BK41" i="4" s="1"/>
  <c r="BE41" i="4"/>
  <c r="BE164" i="4"/>
  <c r="BJ164" i="4"/>
  <c r="BK164" i="4" s="1"/>
  <c r="BE99" i="4"/>
  <c r="BJ99" i="4"/>
  <c r="BK99" i="4" s="1"/>
  <c r="BD156" i="4"/>
  <c r="BJ178" i="4"/>
  <c r="BK178" i="4" s="1"/>
  <c r="BE178" i="4"/>
  <c r="BD91" i="4"/>
  <c r="BE155" i="4"/>
  <c r="BJ155" i="4"/>
  <c r="BK155" i="4" s="1"/>
  <c r="BJ115" i="4"/>
  <c r="BK115" i="4" s="1"/>
  <c r="BE115" i="4"/>
  <c r="BJ182" i="4"/>
  <c r="BK182" i="4" s="1"/>
  <c r="BE182" i="4"/>
  <c r="L3" i="4"/>
  <c r="C12" i="11" s="1"/>
  <c r="BH140" i="4"/>
  <c r="BJ179" i="4"/>
  <c r="BK179" i="4" s="1"/>
  <c r="BE179" i="4"/>
  <c r="BE104" i="4"/>
  <c r="BJ104" i="4"/>
  <c r="BK104" i="4" s="1"/>
  <c r="BE88" i="4"/>
  <c r="BJ88" i="4"/>
  <c r="BK88" i="4" s="1"/>
  <c r="BE87" i="4"/>
  <c r="BJ87" i="4"/>
  <c r="BK87" i="4" s="1"/>
  <c r="BE150" i="4"/>
  <c r="BJ150" i="4"/>
  <c r="BK150" i="4" s="1"/>
  <c r="BE121" i="4"/>
  <c r="BJ121" i="4"/>
  <c r="BK121" i="4" s="1"/>
  <c r="BH172" i="4"/>
  <c r="BJ31" i="4"/>
  <c r="BK31" i="4" s="1"/>
  <c r="BE31" i="4"/>
  <c r="BE33" i="4"/>
  <c r="BJ33" i="4"/>
  <c r="BK33" i="4" s="1"/>
  <c r="BJ65" i="4"/>
  <c r="BK65" i="4" s="1"/>
  <c r="BE65" i="4"/>
  <c r="BD172" i="4"/>
  <c r="BD75" i="4"/>
  <c r="BK63" i="4"/>
  <c r="I14" i="11"/>
  <c r="AL10" i="7"/>
  <c r="AL193" i="7" s="1"/>
  <c r="AB10" i="7"/>
  <c r="AB193" i="7" s="1"/>
  <c r="AA10" i="7"/>
  <c r="AO10" i="7"/>
  <c r="BK173" i="6"/>
  <c r="BH156" i="6"/>
  <c r="BG141" i="6"/>
  <c r="BJ109" i="6"/>
  <c r="BH109" i="6"/>
  <c r="BG108" i="6"/>
  <c r="AF193" i="6"/>
  <c r="AF194" i="6" s="1"/>
  <c r="BH92" i="6"/>
  <c r="BG91" i="6"/>
  <c r="BH91" i="6" s="1"/>
  <c r="BJ92" i="6"/>
  <c r="AS193" i="6"/>
  <c r="AS194" i="6" s="1"/>
  <c r="BJ59" i="6"/>
  <c r="BK59" i="6" s="1"/>
  <c r="BK60" i="6"/>
  <c r="G11" i="11"/>
  <c r="BH44" i="6"/>
  <c r="BJ44" i="6"/>
  <c r="BG43" i="6"/>
  <c r="Z193" i="6"/>
  <c r="AQ193" i="6"/>
  <c r="BH26" i="6"/>
  <c r="BK27" i="6"/>
  <c r="T10" i="6"/>
  <c r="BG12" i="6"/>
  <c r="BG10" i="6" s="1"/>
  <c r="BJ11" i="6"/>
  <c r="BH11" i="6"/>
  <c r="AI193" i="5"/>
  <c r="AI194" i="5" s="1"/>
  <c r="AI195" i="5" s="1"/>
  <c r="V193" i="5"/>
  <c r="V194" i="5" s="1"/>
  <c r="V195" i="5" s="1"/>
  <c r="AO193" i="5"/>
  <c r="AO194" i="5" s="1"/>
  <c r="AO195" i="5" s="1"/>
  <c r="X193" i="5"/>
  <c r="X194" i="5" s="1"/>
  <c r="BH44" i="5"/>
  <c r="BJ44" i="5"/>
  <c r="BG43" i="5"/>
  <c r="AX193" i="5"/>
  <c r="AX194" i="5" s="1"/>
  <c r="BK173" i="5"/>
  <c r="BH172" i="5"/>
  <c r="BH156" i="5"/>
  <c r="BK157" i="5"/>
  <c r="BJ109" i="5"/>
  <c r="BG108" i="5"/>
  <c r="BH109" i="5"/>
  <c r="Y193" i="5"/>
  <c r="BG10" i="5"/>
  <c r="BJ11" i="5"/>
  <c r="BH11" i="5"/>
  <c r="BJ12" i="5"/>
  <c r="BK12" i="5" s="1"/>
  <c r="BH12" i="5"/>
  <c r="BK173" i="4"/>
  <c r="BK157" i="4"/>
  <c r="AJ194" i="4"/>
  <c r="AJ195" i="4" s="1"/>
  <c r="BH107" i="4"/>
  <c r="BJ76" i="4"/>
  <c r="BH76" i="4"/>
  <c r="BH75" i="4" s="1"/>
  <c r="BG75" i="4"/>
  <c r="AF194" i="4"/>
  <c r="AF195" i="4" s="1"/>
  <c r="BG43" i="4"/>
  <c r="BJ44" i="4"/>
  <c r="BH44" i="4"/>
  <c r="BK27" i="4"/>
  <c r="BH26" i="4"/>
  <c r="AD194" i="4"/>
  <c r="AD195" i="4" s="1"/>
  <c r="U194" i="4"/>
  <c r="U195" i="4" s="1"/>
  <c r="BJ11" i="4"/>
  <c r="BH11" i="4"/>
  <c r="BG10" i="4"/>
  <c r="BB194" i="4"/>
  <c r="AZ194" i="4"/>
  <c r="BA194" i="4"/>
  <c r="AY194" i="4"/>
  <c r="BJ12" i="4"/>
  <c r="BK12" i="4" s="1"/>
  <c r="BH12" i="4"/>
  <c r="Y10" i="7"/>
  <c r="Y193" i="7" s="1"/>
  <c r="BG126" i="7"/>
  <c r="AM10" i="7"/>
  <c r="BE113" i="7"/>
  <c r="BE129" i="7"/>
  <c r="BJ109" i="7"/>
  <c r="BK109" i="7" s="1"/>
  <c r="BH109" i="7"/>
  <c r="V10" i="7"/>
  <c r="BE147" i="7"/>
  <c r="BE181" i="7"/>
  <c r="AS10" i="7"/>
  <c r="BE79" i="7"/>
  <c r="BE152" i="7"/>
  <c r="AP10" i="7"/>
  <c r="AH10" i="7"/>
  <c r="AH193" i="7" s="1"/>
  <c r="BE169" i="7"/>
  <c r="BE83" i="7"/>
  <c r="BE95" i="7"/>
  <c r="AT10" i="7"/>
  <c r="AT193" i="7" s="1"/>
  <c r="BE101" i="7"/>
  <c r="BE136" i="7"/>
  <c r="BE56" i="7"/>
  <c r="BJ60" i="7"/>
  <c r="BK60" i="7" s="1"/>
  <c r="BH60" i="7"/>
  <c r="BJ27" i="7"/>
  <c r="BG26" i="7"/>
  <c r="BH26" i="7" s="1"/>
  <c r="BH27" i="7"/>
  <c r="BH156" i="7"/>
  <c r="BG12" i="7"/>
  <c r="X10" i="7"/>
  <c r="BD43" i="7"/>
  <c r="BJ47" i="7"/>
  <c r="BK47" i="7" s="1"/>
  <c r="BE57" i="7"/>
  <c r="BD10" i="7"/>
  <c r="BE122" i="7"/>
  <c r="BE130" i="7"/>
  <c r="BJ44" i="7"/>
  <c r="BK44" i="7" s="1"/>
  <c r="BH44" i="7"/>
  <c r="BJ76" i="7"/>
  <c r="BK76" i="7" s="1"/>
  <c r="BH76" i="7"/>
  <c r="Q271" i="1"/>
  <c r="Q467" i="1"/>
  <c r="BE49" i="7"/>
  <c r="BE98" i="7"/>
  <c r="BE128" i="7"/>
  <c r="BE167" i="7"/>
  <c r="BE97" i="7"/>
  <c r="BE166" i="7"/>
  <c r="BE118" i="7"/>
  <c r="BE32" i="7"/>
  <c r="BE106" i="7"/>
  <c r="BE178" i="7"/>
  <c r="BE85" i="7"/>
  <c r="BE117" i="7"/>
  <c r="AK107" i="7"/>
  <c r="AK193" i="7" s="1"/>
  <c r="X124" i="7"/>
  <c r="X107" i="7" s="1"/>
  <c r="BE187" i="7"/>
  <c r="BE171" i="7"/>
  <c r="BE137" i="7"/>
  <c r="BE90" i="7"/>
  <c r="BE51" i="7"/>
  <c r="BE87" i="7"/>
  <c r="BE148" i="7"/>
  <c r="BE47" i="7"/>
  <c r="BE103" i="7"/>
  <c r="BE100" i="7"/>
  <c r="BE48" i="7"/>
  <c r="BE146" i="7"/>
  <c r="BE179" i="7"/>
  <c r="BE73" i="7"/>
  <c r="BE65" i="7"/>
  <c r="BE58" i="7"/>
  <c r="BE36" i="7"/>
  <c r="BE185" i="7"/>
  <c r="BE161" i="7"/>
  <c r="BE50" i="7"/>
  <c r="BE105" i="7"/>
  <c r="BE144" i="7"/>
  <c r="BE89" i="7"/>
  <c r="BE68" i="7"/>
  <c r="BE132" i="7"/>
  <c r="BE135" i="7"/>
  <c r="BE34" i="7"/>
  <c r="BE153" i="7"/>
  <c r="BE37" i="7"/>
  <c r="BE25" i="7"/>
  <c r="BE55" i="7"/>
  <c r="BE71" i="7"/>
  <c r="BE182" i="7"/>
  <c r="BE138" i="7"/>
  <c r="BE184" i="7"/>
  <c r="BE53" i="7"/>
  <c r="BE82" i="7"/>
  <c r="BE30" i="7"/>
  <c r="BG11" i="7"/>
  <c r="BH11" i="7" s="1"/>
  <c r="BE115" i="7"/>
  <c r="BE38" i="7"/>
  <c r="BE33" i="7"/>
  <c r="BE120" i="7"/>
  <c r="BE86" i="7"/>
  <c r="BE170" i="7"/>
  <c r="BE154" i="7"/>
  <c r="BE102" i="7"/>
  <c r="BD108" i="7"/>
  <c r="Z107" i="7"/>
  <c r="BD140" i="7"/>
  <c r="BD156" i="7"/>
  <c r="BD59" i="7"/>
  <c r="BD172" i="7"/>
  <c r="BD91" i="7"/>
  <c r="T10" i="7"/>
  <c r="BD75" i="7"/>
  <c r="AC107" i="7"/>
  <c r="AC193" i="7" s="1"/>
  <c r="AQ194" i="7"/>
  <c r="AM107" i="7"/>
  <c r="AO107" i="7"/>
  <c r="AO193" i="7" s="1"/>
  <c r="BB107" i="7"/>
  <c r="BB193" i="7" s="1"/>
  <c r="AU107" i="7"/>
  <c r="AU193" i="7" s="1"/>
  <c r="BB194" i="5"/>
  <c r="AY193" i="5"/>
  <c r="Z193" i="5"/>
  <c r="Z194" i="5" s="1"/>
  <c r="Z195" i="5" s="1"/>
  <c r="AM193" i="5"/>
  <c r="AA193" i="5"/>
  <c r="W194" i="5"/>
  <c r="AE194" i="5"/>
  <c r="AJ193" i="5"/>
  <c r="AJ194" i="5" s="1"/>
  <c r="AZ107" i="7"/>
  <c r="AZ193" i="7" s="1"/>
  <c r="AG107" i="7"/>
  <c r="AG193" i="7" s="1"/>
  <c r="AE107" i="7"/>
  <c r="AE193" i="7" s="1"/>
  <c r="AI107" i="7"/>
  <c r="AI193" i="7" s="1"/>
  <c r="AN107" i="7"/>
  <c r="AN193" i="7" s="1"/>
  <c r="AS107" i="7"/>
  <c r="T42" i="7"/>
  <c r="F10" i="10"/>
  <c r="AI193" i="6"/>
  <c r="AK193" i="6"/>
  <c r="X193" i="6"/>
  <c r="X194" i="6" s="1"/>
  <c r="AE193" i="6"/>
  <c r="AE194" i="6" s="1"/>
  <c r="AO193" i="6"/>
  <c r="U193" i="6"/>
  <c r="U194" i="6" s="1"/>
  <c r="AJ193" i="6"/>
  <c r="AJ194" i="6" s="1"/>
  <c r="AT193" i="6"/>
  <c r="AG193" i="6"/>
  <c r="AG194" i="6" s="1"/>
  <c r="AP193" i="6"/>
  <c r="AP194" i="6" s="1"/>
  <c r="AW193" i="6"/>
  <c r="AW194" i="6" s="1"/>
  <c r="BA193" i="6"/>
  <c r="BB193" i="6"/>
  <c r="G12" i="11"/>
  <c r="AX193" i="6"/>
  <c r="AX194" i="6" s="1"/>
  <c r="AR193" i="6"/>
  <c r="AR194" i="6" s="1"/>
  <c r="AS194" i="4"/>
  <c r="AS195" i="4" s="1"/>
  <c r="AM194" i="4"/>
  <c r="AM195" i="4" s="1"/>
  <c r="AH194" i="4"/>
  <c r="AH195" i="4" s="1"/>
  <c r="AR194" i="4"/>
  <c r="AY193" i="6"/>
  <c r="AC193" i="5"/>
  <c r="AC194" i="5" s="1"/>
  <c r="BA193" i="5"/>
  <c r="AZ193" i="5"/>
  <c r="BG43" i="7"/>
  <c r="BH43" i="7" s="1"/>
  <c r="W26" i="7"/>
  <c r="BG59" i="7"/>
  <c r="BH59" i="7" s="1"/>
  <c r="I10" i="11"/>
  <c r="BG75" i="7"/>
  <c r="V124" i="7"/>
  <c r="V107" i="7" s="1"/>
  <c r="V193" i="7" s="1"/>
  <c r="I13" i="11"/>
  <c r="AB193" i="6"/>
  <c r="W140" i="6"/>
  <c r="W107" i="6" s="1"/>
  <c r="AU193" i="6"/>
  <c r="E10" i="10"/>
  <c r="V193" i="6"/>
  <c r="G14" i="11"/>
  <c r="E8" i="10"/>
  <c r="AA193" i="6"/>
  <c r="T42" i="6"/>
  <c r="T193" i="6" s="1"/>
  <c r="AL193" i="6"/>
  <c r="G9" i="11"/>
  <c r="AD193" i="6"/>
  <c r="AV195" i="6"/>
  <c r="Y193" i="6"/>
  <c r="AH193" i="6"/>
  <c r="G13" i="11"/>
  <c r="AZ193" i="6"/>
  <c r="AC193" i="6"/>
  <c r="P401" i="1"/>
  <c r="AU193" i="5"/>
  <c r="AF194" i="5"/>
  <c r="AL194" i="5"/>
  <c r="E13" i="11"/>
  <c r="AV195" i="5"/>
  <c r="D10" i="10"/>
  <c r="U193" i="5"/>
  <c r="D12" i="10"/>
  <c r="AK193" i="5"/>
  <c r="D8" i="10"/>
  <c r="E10" i="11"/>
  <c r="AR195" i="5"/>
  <c r="AG194" i="5"/>
  <c r="T193" i="5"/>
  <c r="AQ195" i="5"/>
  <c r="AW194" i="5"/>
  <c r="AB193" i="5"/>
  <c r="D13" i="10"/>
  <c r="AD194" i="5"/>
  <c r="V194" i="4"/>
  <c r="AQ194" i="4"/>
  <c r="AL194" i="4"/>
  <c r="AE194" i="4"/>
  <c r="AK193" i="4"/>
  <c r="C12" i="10"/>
  <c r="Z194" i="4"/>
  <c r="AB193" i="4"/>
  <c r="C13" i="10"/>
  <c r="C8" i="10"/>
  <c r="C10" i="10"/>
  <c r="T193" i="4"/>
  <c r="K3" i="4"/>
  <c r="AO195" i="4"/>
  <c r="C9" i="10"/>
  <c r="W193" i="4"/>
  <c r="C10" i="11"/>
  <c r="N3" i="4"/>
  <c r="Q662" i="1"/>
  <c r="Q206" i="1"/>
  <c r="Q532" i="1"/>
  <c r="Q141" i="1"/>
  <c r="T193" i="7" l="1"/>
  <c r="AS193" i="7"/>
  <c r="AM193" i="7"/>
  <c r="W193" i="7"/>
  <c r="BH791" i="1" a="1"/>
  <c r="BH791" i="1" s="1"/>
  <c r="AJ790" i="1" a="1"/>
  <c r="AJ790" i="1" s="1"/>
  <c r="AZ788" i="1" a="1"/>
  <c r="AZ788" i="1" s="1"/>
  <c r="AB787" i="1" a="1"/>
  <c r="AB787" i="1" s="1"/>
  <c r="AR785" i="1" a="1"/>
  <c r="AR785" i="1" s="1"/>
  <c r="BH783" i="1" a="1"/>
  <c r="BH783" i="1" s="1"/>
  <c r="AJ782" i="1" a="1"/>
  <c r="AJ782" i="1" s="1"/>
  <c r="AZ780" i="1" a="1"/>
  <c r="AZ780" i="1" s="1"/>
  <c r="AB779" i="1" a="1"/>
  <c r="AB779" i="1" s="1"/>
  <c r="AA791" i="1" a="1"/>
  <c r="AA791" i="1" s="1"/>
  <c r="AQ789" i="1" a="1"/>
  <c r="AQ789" i="1" s="1"/>
  <c r="BG787" i="1" a="1"/>
  <c r="BG787" i="1" s="1"/>
  <c r="AI786" i="1" a="1"/>
  <c r="AI786" i="1" s="1"/>
  <c r="AY784" i="1" a="1"/>
  <c r="AY784" i="1" s="1"/>
  <c r="AA783" i="1" a="1"/>
  <c r="AA783" i="1" s="1"/>
  <c r="AQ781" i="1" a="1"/>
  <c r="AQ781" i="1" s="1"/>
  <c r="BG779" i="1" a="1"/>
  <c r="BG779" i="1" s="1"/>
  <c r="AI778" i="1" a="1"/>
  <c r="AI778" i="1" s="1"/>
  <c r="AB778" i="1" a="1"/>
  <c r="AB778" i="1" s="1"/>
  <c r="AX790" i="1" a="1"/>
  <c r="AX790" i="1" s="1"/>
  <c r="Z789" i="1" a="1"/>
  <c r="Z789" i="1" s="1"/>
  <c r="BM789" i="1" s="1"/>
  <c r="AP787" i="1" a="1"/>
  <c r="AP787" i="1" s="1"/>
  <c r="BF785" i="1" a="1"/>
  <c r="BF785" i="1" s="1"/>
  <c r="AH784" i="1" a="1"/>
  <c r="AH784" i="1" s="1"/>
  <c r="AX782" i="1" a="1"/>
  <c r="AX782" i="1" s="1"/>
  <c r="Z781" i="1" a="1"/>
  <c r="Z781" i="1" s="1"/>
  <c r="BM781" i="1" s="1"/>
  <c r="AP779" i="1" a="1"/>
  <c r="AP779" i="1" s="1"/>
  <c r="BF777" i="1" a="1"/>
  <c r="BF777" i="1" s="1"/>
  <c r="AG777" i="1" a="1"/>
  <c r="AG777" i="1" s="1"/>
  <c r="BE790" i="1" a="1"/>
  <c r="BE790" i="1" s="1"/>
  <c r="BE788" i="1" a="1"/>
  <c r="BE788" i="1" s="1"/>
  <c r="BE786" i="1" a="1"/>
  <c r="BE786" i="1" s="1"/>
  <c r="BE784" i="1" a="1"/>
  <c r="BE784" i="1" s="1"/>
  <c r="BE782" i="1" a="1"/>
  <c r="BE782" i="1" s="1"/>
  <c r="BE780" i="1" a="1"/>
  <c r="BE780" i="1" s="1"/>
  <c r="BE778" i="1" a="1"/>
  <c r="BE778" i="1" s="1"/>
  <c r="BD790" i="1" a="1"/>
  <c r="BD790" i="1" s="1"/>
  <c r="BD788" i="1" a="1"/>
  <c r="BD788" i="1" s="1"/>
  <c r="BD786" i="1" a="1"/>
  <c r="BD786" i="1" s="1"/>
  <c r="BD784" i="1" a="1"/>
  <c r="BD784" i="1" s="1"/>
  <c r="BD782" i="1" a="1"/>
  <c r="BD782" i="1" s="1"/>
  <c r="BD780" i="1" a="1"/>
  <c r="BD780" i="1" s="1"/>
  <c r="BD778" i="1" a="1"/>
  <c r="BD778" i="1" s="1"/>
  <c r="AU777" i="1" a="1"/>
  <c r="AU777" i="1" s="1"/>
  <c r="BC790" i="1" a="1"/>
  <c r="BC790" i="1" s="1"/>
  <c r="BC788" i="1" a="1"/>
  <c r="BC788" i="1" s="1"/>
  <c r="BC786" i="1" a="1"/>
  <c r="BC786" i="1" s="1"/>
  <c r="BC784" i="1" a="1"/>
  <c r="BC784" i="1" s="1"/>
  <c r="BC782" i="1" a="1"/>
  <c r="BC782" i="1" s="1"/>
  <c r="BC780" i="1" a="1"/>
  <c r="BC780" i="1" s="1"/>
  <c r="BC778" i="1" a="1"/>
  <c r="BC778" i="1" s="1"/>
  <c r="AD791" i="1" a="1"/>
  <c r="AD791" i="1" s="1"/>
  <c r="AD789" i="1" a="1"/>
  <c r="AD789" i="1" s="1"/>
  <c r="AD787" i="1" a="1"/>
  <c r="AD787" i="1" s="1"/>
  <c r="AD785" i="1" a="1"/>
  <c r="AD785" i="1" s="1"/>
  <c r="AD783" i="1" a="1"/>
  <c r="AD783" i="1" s="1"/>
  <c r="AD781" i="1" a="1"/>
  <c r="AD781" i="1" s="1"/>
  <c r="AD779" i="1" a="1"/>
  <c r="AD779" i="1" s="1"/>
  <c r="AD777" i="1" a="1"/>
  <c r="AD777" i="1" s="1"/>
  <c r="AC790" i="1" a="1"/>
  <c r="AC790" i="1" s="1"/>
  <c r="AC788" i="1" a="1"/>
  <c r="AC788" i="1" s="1"/>
  <c r="AC786" i="1" a="1"/>
  <c r="AC786" i="1" s="1"/>
  <c r="AC784" i="1" a="1"/>
  <c r="AC784" i="1" s="1"/>
  <c r="AC782" i="1" a="1"/>
  <c r="AC782" i="1" s="1"/>
  <c r="AC780" i="1" a="1"/>
  <c r="AC780" i="1" s="1"/>
  <c r="AC778" i="1" a="1"/>
  <c r="AC778" i="1" s="1"/>
  <c r="AK777" i="1" a="1"/>
  <c r="AK777" i="1" s="1"/>
  <c r="AZ791" i="1" a="1"/>
  <c r="AZ791" i="1" s="1"/>
  <c r="AB790" i="1" a="1"/>
  <c r="AB790" i="1" s="1"/>
  <c r="AR788" i="1" a="1"/>
  <c r="AR788" i="1" s="1"/>
  <c r="BH786" i="1" a="1"/>
  <c r="BH786" i="1" s="1"/>
  <c r="AJ785" i="1" a="1"/>
  <c r="AJ785" i="1" s="1"/>
  <c r="AZ783" i="1" a="1"/>
  <c r="AZ783" i="1" s="1"/>
  <c r="AB782" i="1" a="1"/>
  <c r="AB782" i="1" s="1"/>
  <c r="AR780" i="1" a="1"/>
  <c r="AR780" i="1" s="1"/>
  <c r="BH778" i="1" a="1"/>
  <c r="BH778" i="1" s="1"/>
  <c r="BG790" i="1" a="1"/>
  <c r="BG790" i="1" s="1"/>
  <c r="AI789" i="1" a="1"/>
  <c r="AI789" i="1" s="1"/>
  <c r="AY787" i="1" a="1"/>
  <c r="AY787" i="1" s="1"/>
  <c r="AA786" i="1" a="1"/>
  <c r="AA786" i="1" s="1"/>
  <c r="AQ784" i="1" a="1"/>
  <c r="AQ784" i="1" s="1"/>
  <c r="BG782" i="1" a="1"/>
  <c r="BG782" i="1" s="1"/>
  <c r="AI781" i="1" a="1"/>
  <c r="AI781" i="1" s="1"/>
  <c r="AY779" i="1" a="1"/>
  <c r="AY779" i="1" s="1"/>
  <c r="AA778" i="1" a="1"/>
  <c r="AA778" i="1" s="1"/>
  <c r="AR777" i="1" a="1"/>
  <c r="AR777" i="1" s="1"/>
  <c r="AP790" i="1" a="1"/>
  <c r="AP790" i="1" s="1"/>
  <c r="BF788" i="1" a="1"/>
  <c r="BF788" i="1" s="1"/>
  <c r="AH787" i="1" a="1"/>
  <c r="AH787" i="1" s="1"/>
  <c r="AX785" i="1" a="1"/>
  <c r="AX785" i="1" s="1"/>
  <c r="Z784" i="1" a="1"/>
  <c r="Z784" i="1" s="1"/>
  <c r="BM784" i="1" s="1"/>
  <c r="AP782" i="1" a="1"/>
  <c r="AP782" i="1" s="1"/>
  <c r="BF780" i="1" a="1"/>
  <c r="BF780" i="1" s="1"/>
  <c r="AH779" i="1" a="1"/>
  <c r="AH779" i="1" s="1"/>
  <c r="AX777" i="1" a="1"/>
  <c r="AX777" i="1" s="1"/>
  <c r="AE777" i="1" a="1"/>
  <c r="AE777" i="1" s="1"/>
  <c r="AW790" i="1" a="1"/>
  <c r="AW790" i="1" s="1"/>
  <c r="AW788" i="1" a="1"/>
  <c r="AW788" i="1" s="1"/>
  <c r="AW786" i="1" a="1"/>
  <c r="AW786" i="1" s="1"/>
  <c r="AW784" i="1" a="1"/>
  <c r="AW784" i="1" s="1"/>
  <c r="AW782" i="1" a="1"/>
  <c r="AW782" i="1" s="1"/>
  <c r="AW780" i="1" a="1"/>
  <c r="AW780" i="1" s="1"/>
  <c r="AW778" i="1" a="1"/>
  <c r="AW778" i="1" s="1"/>
  <c r="AV790" i="1" a="1"/>
  <c r="AV790" i="1" s="1"/>
  <c r="AV788" i="1" a="1"/>
  <c r="AV788" i="1" s="1"/>
  <c r="AV786" i="1" a="1"/>
  <c r="AV786" i="1" s="1"/>
  <c r="AV784" i="1" a="1"/>
  <c r="AV784" i="1" s="1"/>
  <c r="AV782" i="1" a="1"/>
  <c r="AV782" i="1" s="1"/>
  <c r="AV780" i="1" a="1"/>
  <c r="AV780" i="1" s="1"/>
  <c r="AV778" i="1" a="1"/>
  <c r="AV778" i="1" s="1"/>
  <c r="AJ778" i="1" a="1"/>
  <c r="AJ778" i="1" s="1"/>
  <c r="AU790" i="1" a="1"/>
  <c r="AU790" i="1" s="1"/>
  <c r="AU788" i="1" a="1"/>
  <c r="AU788" i="1" s="1"/>
  <c r="AU786" i="1" a="1"/>
  <c r="AU786" i="1" s="1"/>
  <c r="AU784" i="1" a="1"/>
  <c r="AU784" i="1" s="1"/>
  <c r="AU782" i="1" a="1"/>
  <c r="AU782" i="1" s="1"/>
  <c r="AU780" i="1" a="1"/>
  <c r="AU780" i="1" s="1"/>
  <c r="AU778" i="1" a="1"/>
  <c r="AU778" i="1" s="1"/>
  <c r="BB790" i="1" a="1"/>
  <c r="BB790" i="1" s="1"/>
  <c r="BB788" i="1" a="1"/>
  <c r="BB788" i="1" s="1"/>
  <c r="BB786" i="1" a="1"/>
  <c r="BB786" i="1" s="1"/>
  <c r="BB784" i="1" a="1"/>
  <c r="BB784" i="1" s="1"/>
  <c r="BB782" i="1" a="1"/>
  <c r="BB782" i="1" s="1"/>
  <c r="BB780" i="1" a="1"/>
  <c r="BB780" i="1" s="1"/>
  <c r="BB778" i="1" a="1"/>
  <c r="BB778" i="1" s="1"/>
  <c r="BA791" i="1" a="1"/>
  <c r="BA791" i="1" s="1"/>
  <c r="BA789" i="1" a="1"/>
  <c r="BA789" i="1" s="1"/>
  <c r="BA787" i="1" a="1"/>
  <c r="BA787" i="1" s="1"/>
  <c r="BA785" i="1" a="1"/>
  <c r="BA785" i="1" s="1"/>
  <c r="BA783" i="1" a="1"/>
  <c r="BA783" i="1" s="1"/>
  <c r="BA781" i="1" a="1"/>
  <c r="BA781" i="1" s="1"/>
  <c r="BA779" i="1" a="1"/>
  <c r="BA779" i="1" s="1"/>
  <c r="BA777" i="1" a="1"/>
  <c r="BA777" i="1" s="1"/>
  <c r="AS777" i="1" a="1"/>
  <c r="AS777" i="1" s="1"/>
  <c r="AC781" i="1" a="1"/>
  <c r="AC781" i="1" s="1"/>
  <c r="AR791" i="1" a="1"/>
  <c r="AR791" i="1" s="1"/>
  <c r="BH789" i="1" a="1"/>
  <c r="BH789" i="1" s="1"/>
  <c r="AJ788" i="1" a="1"/>
  <c r="AJ788" i="1" s="1"/>
  <c r="AZ786" i="1" a="1"/>
  <c r="AZ786" i="1" s="1"/>
  <c r="AB785" i="1" a="1"/>
  <c r="AB785" i="1" s="1"/>
  <c r="AR783" i="1" a="1"/>
  <c r="AR783" i="1" s="1"/>
  <c r="BH781" i="1" a="1"/>
  <c r="BH781" i="1" s="1"/>
  <c r="AJ780" i="1" a="1"/>
  <c r="AJ780" i="1" s="1"/>
  <c r="AZ778" i="1" a="1"/>
  <c r="AZ778" i="1" s="1"/>
  <c r="AY790" i="1" a="1"/>
  <c r="AY790" i="1" s="1"/>
  <c r="AA789" i="1" a="1"/>
  <c r="AA789" i="1" s="1"/>
  <c r="AQ787" i="1" a="1"/>
  <c r="AQ787" i="1" s="1"/>
  <c r="BG785" i="1" a="1"/>
  <c r="BG785" i="1" s="1"/>
  <c r="AI784" i="1" a="1"/>
  <c r="AI784" i="1" s="1"/>
  <c r="AY782" i="1" a="1"/>
  <c r="AY782" i="1" s="1"/>
  <c r="AA781" i="1" a="1"/>
  <c r="AA781" i="1" s="1"/>
  <c r="AQ779" i="1" a="1"/>
  <c r="AQ779" i="1" s="1"/>
  <c r="BG777" i="1" a="1"/>
  <c r="BG777" i="1" s="1"/>
  <c r="BF791" i="1" a="1"/>
  <c r="BF791" i="1" s="1"/>
  <c r="AH790" i="1" a="1"/>
  <c r="AH790" i="1" s="1"/>
  <c r="AX788" i="1" a="1"/>
  <c r="AX788" i="1" s="1"/>
  <c r="Z787" i="1" a="1"/>
  <c r="Z787" i="1" s="1"/>
  <c r="BM787" i="1" s="1"/>
  <c r="AP785" i="1" a="1"/>
  <c r="AP785" i="1" s="1"/>
  <c r="BF783" i="1" a="1"/>
  <c r="BF783" i="1" s="1"/>
  <c r="AH782" i="1" a="1"/>
  <c r="AH782" i="1" s="1"/>
  <c r="AX780" i="1" a="1"/>
  <c r="AX780" i="1" s="1"/>
  <c r="Z779" i="1" a="1"/>
  <c r="Z779" i="1" s="1"/>
  <c r="BM779" i="1" s="1"/>
  <c r="AP777" i="1" a="1"/>
  <c r="AP777" i="1" s="1"/>
  <c r="BH777" i="1" a="1"/>
  <c r="BH777" i="1" s="1"/>
  <c r="AO790" i="1" a="1"/>
  <c r="AO790" i="1" s="1"/>
  <c r="AO788" i="1" a="1"/>
  <c r="AO788" i="1" s="1"/>
  <c r="AO786" i="1" a="1"/>
  <c r="AO786" i="1" s="1"/>
  <c r="AO784" i="1" a="1"/>
  <c r="AO784" i="1" s="1"/>
  <c r="AO782" i="1" a="1"/>
  <c r="AO782" i="1" s="1"/>
  <c r="AO780" i="1" a="1"/>
  <c r="AO780" i="1" s="1"/>
  <c r="AO778" i="1" a="1"/>
  <c r="AO778" i="1" s="1"/>
  <c r="AN790" i="1" a="1"/>
  <c r="AN790" i="1" s="1"/>
  <c r="AN788" i="1" a="1"/>
  <c r="AN788" i="1" s="1"/>
  <c r="AN786" i="1" a="1"/>
  <c r="AN786" i="1" s="1"/>
  <c r="AN784" i="1" a="1"/>
  <c r="AN784" i="1" s="1"/>
  <c r="AN782" i="1" a="1"/>
  <c r="AN782" i="1" s="1"/>
  <c r="AN780" i="1" a="1"/>
  <c r="AN780" i="1" s="1"/>
  <c r="AN778" i="1" a="1"/>
  <c r="AN778" i="1" s="1"/>
  <c r="AZ777" i="1" a="1"/>
  <c r="AZ777" i="1" s="1"/>
  <c r="AM790" i="1" a="1"/>
  <c r="AM790" i="1" s="1"/>
  <c r="AM788" i="1" a="1"/>
  <c r="AM788" i="1" s="1"/>
  <c r="AM786" i="1" a="1"/>
  <c r="AM786" i="1" s="1"/>
  <c r="AM784" i="1" a="1"/>
  <c r="AM784" i="1" s="1"/>
  <c r="AM782" i="1" a="1"/>
  <c r="AM782" i="1" s="1"/>
  <c r="AM780" i="1" a="1"/>
  <c r="AM780" i="1" s="1"/>
  <c r="AM778" i="1" a="1"/>
  <c r="AM778" i="1" s="1"/>
  <c r="AT790" i="1" a="1"/>
  <c r="AT790" i="1" s="1"/>
  <c r="AT788" i="1" a="1"/>
  <c r="AT788" i="1" s="1"/>
  <c r="AT786" i="1" a="1"/>
  <c r="AT786" i="1" s="1"/>
  <c r="AT784" i="1" a="1"/>
  <c r="AT784" i="1" s="1"/>
  <c r="AT782" i="1" a="1"/>
  <c r="AT782" i="1" s="1"/>
  <c r="AT780" i="1" a="1"/>
  <c r="AT780" i="1" s="1"/>
  <c r="AT778" i="1" a="1"/>
  <c r="AT778" i="1" s="1"/>
  <c r="AS791" i="1" a="1"/>
  <c r="AS791" i="1" s="1"/>
  <c r="AS789" i="1" a="1"/>
  <c r="AS789" i="1" s="1"/>
  <c r="AS787" i="1" a="1"/>
  <c r="AS787" i="1" s="1"/>
  <c r="AS785" i="1" a="1"/>
  <c r="AS785" i="1" s="1"/>
  <c r="AS783" i="1" a="1"/>
  <c r="AS783" i="1" s="1"/>
  <c r="AS781" i="1" a="1"/>
  <c r="AS781" i="1" s="1"/>
  <c r="AS779" i="1" a="1"/>
  <c r="AS779" i="1" s="1"/>
  <c r="AC779" i="1" a="1"/>
  <c r="AC779" i="1" s="1"/>
  <c r="AJ791" i="1" a="1"/>
  <c r="AJ791" i="1" s="1"/>
  <c r="AZ789" i="1" a="1"/>
  <c r="AZ789" i="1" s="1"/>
  <c r="AB788" i="1" a="1"/>
  <c r="AB788" i="1" s="1"/>
  <c r="AR786" i="1" a="1"/>
  <c r="AR786" i="1" s="1"/>
  <c r="BH784" i="1" a="1"/>
  <c r="BH784" i="1" s="1"/>
  <c r="AJ783" i="1" a="1"/>
  <c r="AJ783" i="1" s="1"/>
  <c r="AZ781" i="1" a="1"/>
  <c r="AZ781" i="1" s="1"/>
  <c r="AB780" i="1" a="1"/>
  <c r="AB780" i="1" s="1"/>
  <c r="AR778" i="1" a="1"/>
  <c r="AR778" i="1" s="1"/>
  <c r="AQ790" i="1" a="1"/>
  <c r="AQ790" i="1" s="1"/>
  <c r="BG788" i="1" a="1"/>
  <c r="BG788" i="1" s="1"/>
  <c r="AI787" i="1" a="1"/>
  <c r="AI787" i="1" s="1"/>
  <c r="AY785" i="1" a="1"/>
  <c r="AY785" i="1" s="1"/>
  <c r="AA784" i="1" a="1"/>
  <c r="AA784" i="1" s="1"/>
  <c r="AQ782" i="1" a="1"/>
  <c r="AQ782" i="1" s="1"/>
  <c r="BG780" i="1" a="1"/>
  <c r="BG780" i="1" s="1"/>
  <c r="AI779" i="1" a="1"/>
  <c r="AI779" i="1" s="1"/>
  <c r="AY777" i="1" a="1"/>
  <c r="AY777" i="1" s="1"/>
  <c r="AX791" i="1" a="1"/>
  <c r="AX791" i="1" s="1"/>
  <c r="Z790" i="1" a="1"/>
  <c r="Z790" i="1" s="1"/>
  <c r="BM790" i="1" s="1"/>
  <c r="AP788" i="1" a="1"/>
  <c r="AP788" i="1" s="1"/>
  <c r="BF786" i="1" a="1"/>
  <c r="BF786" i="1" s="1"/>
  <c r="AH785" i="1" a="1"/>
  <c r="AH785" i="1" s="1"/>
  <c r="AX783" i="1" a="1"/>
  <c r="AX783" i="1" s="1"/>
  <c r="Z782" i="1" a="1"/>
  <c r="Z782" i="1" s="1"/>
  <c r="BM782" i="1" s="1"/>
  <c r="AP780" i="1" a="1"/>
  <c r="AP780" i="1" s="1"/>
  <c r="BF778" i="1" a="1"/>
  <c r="BF778" i="1" s="1"/>
  <c r="AH777" i="1" a="1"/>
  <c r="AH777" i="1" s="1"/>
  <c r="AJ777" i="1" a="1"/>
  <c r="AJ777" i="1" s="1"/>
  <c r="AG790" i="1" a="1"/>
  <c r="AG790" i="1" s="1"/>
  <c r="AG788" i="1" a="1"/>
  <c r="AG788" i="1" s="1"/>
  <c r="AG786" i="1" a="1"/>
  <c r="AG786" i="1" s="1"/>
  <c r="AG784" i="1" a="1"/>
  <c r="AG784" i="1" s="1"/>
  <c r="AG782" i="1" a="1"/>
  <c r="AG782" i="1" s="1"/>
  <c r="AG780" i="1" a="1"/>
  <c r="AG780" i="1" s="1"/>
  <c r="AG778" i="1" a="1"/>
  <c r="AG778" i="1" s="1"/>
  <c r="AF790" i="1" a="1"/>
  <c r="AF790" i="1" s="1"/>
  <c r="AF788" i="1" a="1"/>
  <c r="AF788" i="1" s="1"/>
  <c r="AF786" i="1" a="1"/>
  <c r="AF786" i="1" s="1"/>
  <c r="AF784" i="1" a="1"/>
  <c r="AF784" i="1" s="1"/>
  <c r="AF782" i="1" a="1"/>
  <c r="AF782" i="1" s="1"/>
  <c r="AF780" i="1" a="1"/>
  <c r="AF780" i="1" s="1"/>
  <c r="AF778" i="1" a="1"/>
  <c r="AF778" i="1" s="1"/>
  <c r="AB777" i="1" a="1"/>
  <c r="AB777" i="1" s="1"/>
  <c r="AE790" i="1" a="1"/>
  <c r="AE790" i="1" s="1"/>
  <c r="AE788" i="1" a="1"/>
  <c r="AE788" i="1" s="1"/>
  <c r="AE786" i="1" a="1"/>
  <c r="AE786" i="1" s="1"/>
  <c r="AE784" i="1" a="1"/>
  <c r="AE784" i="1" s="1"/>
  <c r="AE782" i="1" a="1"/>
  <c r="AE782" i="1" s="1"/>
  <c r="AE780" i="1" a="1"/>
  <c r="AE780" i="1" s="1"/>
  <c r="AE778" i="1" a="1"/>
  <c r="AE778" i="1" s="1"/>
  <c r="AL790" i="1" a="1"/>
  <c r="AL790" i="1" s="1"/>
  <c r="AL788" i="1" a="1"/>
  <c r="AL788" i="1" s="1"/>
  <c r="AL786" i="1" a="1"/>
  <c r="AL786" i="1" s="1"/>
  <c r="AL784" i="1" a="1"/>
  <c r="AL784" i="1" s="1"/>
  <c r="AL782" i="1" a="1"/>
  <c r="AL782" i="1" s="1"/>
  <c r="AL780" i="1" a="1"/>
  <c r="AL780" i="1" s="1"/>
  <c r="AL778" i="1" a="1"/>
  <c r="AL778" i="1" s="1"/>
  <c r="AK791" i="1" a="1"/>
  <c r="AK791" i="1" s="1"/>
  <c r="AK789" i="1" a="1"/>
  <c r="AK789" i="1" s="1"/>
  <c r="AK787" i="1" a="1"/>
  <c r="AK787" i="1" s="1"/>
  <c r="AK785" i="1" a="1"/>
  <c r="AK785" i="1" s="1"/>
  <c r="AK783" i="1" a="1"/>
  <c r="AK783" i="1" s="1"/>
  <c r="AK781" i="1" a="1"/>
  <c r="AK781" i="1" s="1"/>
  <c r="AK779" i="1" a="1"/>
  <c r="AK779" i="1" s="1"/>
  <c r="AB791" i="1" a="1"/>
  <c r="AB791" i="1" s="1"/>
  <c r="AR789" i="1" a="1"/>
  <c r="AR789" i="1" s="1"/>
  <c r="BH787" i="1" a="1"/>
  <c r="BH787" i="1" s="1"/>
  <c r="AJ786" i="1" a="1"/>
  <c r="AJ786" i="1" s="1"/>
  <c r="AZ784" i="1" a="1"/>
  <c r="AZ784" i="1" s="1"/>
  <c r="AB783" i="1" a="1"/>
  <c r="AB783" i="1" s="1"/>
  <c r="AR781" i="1" a="1"/>
  <c r="AR781" i="1" s="1"/>
  <c r="BH779" i="1" a="1"/>
  <c r="BH779" i="1" s="1"/>
  <c r="BG791" i="1" a="1"/>
  <c r="BG791" i="1" s="1"/>
  <c r="AI790" i="1" a="1"/>
  <c r="AI790" i="1" s="1"/>
  <c r="AY788" i="1" a="1"/>
  <c r="AY788" i="1" s="1"/>
  <c r="AA787" i="1" a="1"/>
  <c r="AA787" i="1" s="1"/>
  <c r="AQ785" i="1" a="1"/>
  <c r="AQ785" i="1" s="1"/>
  <c r="BG783" i="1" a="1"/>
  <c r="BG783" i="1" s="1"/>
  <c r="AI782" i="1" a="1"/>
  <c r="AI782" i="1" s="1"/>
  <c r="AY780" i="1" a="1"/>
  <c r="AY780" i="1" s="1"/>
  <c r="AA779" i="1" a="1"/>
  <c r="AA779" i="1" s="1"/>
  <c r="AQ777" i="1" a="1"/>
  <c r="AQ777" i="1" s="1"/>
  <c r="AP791" i="1" a="1"/>
  <c r="AP791" i="1" s="1"/>
  <c r="BF789" i="1" a="1"/>
  <c r="BF789" i="1" s="1"/>
  <c r="AH788" i="1" a="1"/>
  <c r="AH788" i="1" s="1"/>
  <c r="AX786" i="1" a="1"/>
  <c r="AX786" i="1" s="1"/>
  <c r="Z785" i="1" a="1"/>
  <c r="Z785" i="1" s="1"/>
  <c r="BM785" i="1" s="1"/>
  <c r="AP783" i="1" a="1"/>
  <c r="AP783" i="1" s="1"/>
  <c r="BF781" i="1" a="1"/>
  <c r="BF781" i="1" s="1"/>
  <c r="AH780" i="1" a="1"/>
  <c r="AH780" i="1" s="1"/>
  <c r="AX778" i="1" a="1"/>
  <c r="AX778" i="1" s="1"/>
  <c r="Z777" i="1" a="1"/>
  <c r="Z777" i="1" s="1"/>
  <c r="BM777" i="1" s="1"/>
  <c r="BE791" i="1" a="1"/>
  <c r="BE791" i="1" s="1"/>
  <c r="BE789" i="1" a="1"/>
  <c r="BE789" i="1" s="1"/>
  <c r="BE787" i="1" a="1"/>
  <c r="BE787" i="1" s="1"/>
  <c r="BE785" i="1" a="1"/>
  <c r="BE785" i="1" s="1"/>
  <c r="BE783" i="1" a="1"/>
  <c r="BE783" i="1" s="1"/>
  <c r="BE781" i="1" a="1"/>
  <c r="BE781" i="1" s="1"/>
  <c r="BE779" i="1" a="1"/>
  <c r="BE779" i="1" s="1"/>
  <c r="BD791" i="1" a="1"/>
  <c r="BD791" i="1" s="1"/>
  <c r="BD789" i="1" a="1"/>
  <c r="BD789" i="1" s="1"/>
  <c r="BD787" i="1" a="1"/>
  <c r="BD787" i="1" s="1"/>
  <c r="BD785" i="1" a="1"/>
  <c r="BD785" i="1" s="1"/>
  <c r="BD783" i="1" a="1"/>
  <c r="BD783" i="1" s="1"/>
  <c r="BD781" i="1" a="1"/>
  <c r="BD781" i="1" s="1"/>
  <c r="BD779" i="1" a="1"/>
  <c r="BD779" i="1" s="1"/>
  <c r="BD777" i="1" a="1"/>
  <c r="BD777" i="1" s="1"/>
  <c r="BC791" i="1" a="1"/>
  <c r="BC791" i="1" s="1"/>
  <c r="BC789" i="1" a="1"/>
  <c r="BC789" i="1" s="1"/>
  <c r="BC787" i="1" a="1"/>
  <c r="BC787" i="1" s="1"/>
  <c r="BC785" i="1" a="1"/>
  <c r="BC785" i="1" s="1"/>
  <c r="BC783" i="1" a="1"/>
  <c r="BC783" i="1" s="1"/>
  <c r="BC781" i="1" a="1"/>
  <c r="BC781" i="1" s="1"/>
  <c r="BC779" i="1" a="1"/>
  <c r="BC779" i="1" s="1"/>
  <c r="BC777" i="1" a="1"/>
  <c r="BC777" i="1" s="1"/>
  <c r="AD790" i="1" a="1"/>
  <c r="AD790" i="1" s="1"/>
  <c r="AD788" i="1" a="1"/>
  <c r="AD788" i="1" s="1"/>
  <c r="AD786" i="1" a="1"/>
  <c r="AD786" i="1" s="1"/>
  <c r="AD784" i="1" a="1"/>
  <c r="AD784" i="1" s="1"/>
  <c r="AD782" i="1" a="1"/>
  <c r="AD782" i="1" s="1"/>
  <c r="AD780" i="1" a="1"/>
  <c r="AD780" i="1" s="1"/>
  <c r="AD778" i="1" a="1"/>
  <c r="AD778" i="1" s="1"/>
  <c r="AC791" i="1" a="1"/>
  <c r="AC791" i="1" s="1"/>
  <c r="AC789" i="1" a="1"/>
  <c r="AC789" i="1" s="1"/>
  <c r="AC787" i="1" a="1"/>
  <c r="AC787" i="1" s="1"/>
  <c r="AC785" i="1" a="1"/>
  <c r="AC785" i="1" s="1"/>
  <c r="AC783" i="1" a="1"/>
  <c r="AC783" i="1" s="1"/>
  <c r="BH790" i="1" a="1"/>
  <c r="BH790" i="1" s="1"/>
  <c r="AJ789" i="1" a="1"/>
  <c r="AJ789" i="1" s="1"/>
  <c r="AZ787" i="1" a="1"/>
  <c r="AZ787" i="1" s="1"/>
  <c r="AB786" i="1" a="1"/>
  <c r="AB786" i="1" s="1"/>
  <c r="AR784" i="1" a="1"/>
  <c r="AR784" i="1" s="1"/>
  <c r="BH782" i="1" a="1"/>
  <c r="BH782" i="1" s="1"/>
  <c r="AJ781" i="1" a="1"/>
  <c r="AJ781" i="1" s="1"/>
  <c r="AZ779" i="1" a="1"/>
  <c r="AZ779" i="1" s="1"/>
  <c r="AY791" i="1" a="1"/>
  <c r="AY791" i="1" s="1"/>
  <c r="AA790" i="1" a="1"/>
  <c r="AA790" i="1" s="1"/>
  <c r="AQ788" i="1" a="1"/>
  <c r="AQ788" i="1" s="1"/>
  <c r="BG786" i="1" a="1"/>
  <c r="BG786" i="1" s="1"/>
  <c r="AI785" i="1" a="1"/>
  <c r="AI785" i="1" s="1"/>
  <c r="AY783" i="1" a="1"/>
  <c r="AY783" i="1" s="1"/>
  <c r="AA782" i="1" a="1"/>
  <c r="AA782" i="1" s="1"/>
  <c r="AQ780" i="1" a="1"/>
  <c r="AQ780" i="1" s="1"/>
  <c r="BG778" i="1" a="1"/>
  <c r="BG778" i="1" s="1"/>
  <c r="AI777" i="1" a="1"/>
  <c r="AI777" i="1" s="1"/>
  <c r="AH791" i="1" a="1"/>
  <c r="AH791" i="1" s="1"/>
  <c r="AX789" i="1" a="1"/>
  <c r="AX789" i="1" s="1"/>
  <c r="Z788" i="1" a="1"/>
  <c r="Z788" i="1" s="1"/>
  <c r="BM788" i="1" s="1"/>
  <c r="AP786" i="1" a="1"/>
  <c r="AP786" i="1" s="1"/>
  <c r="BF784" i="1" a="1"/>
  <c r="BF784" i="1" s="1"/>
  <c r="AH783" i="1" a="1"/>
  <c r="AH783" i="1" s="1"/>
  <c r="AX781" i="1" a="1"/>
  <c r="AX781" i="1" s="1"/>
  <c r="Z780" i="1" a="1"/>
  <c r="Z780" i="1" s="1"/>
  <c r="BM780" i="1" s="1"/>
  <c r="AP778" i="1" a="1"/>
  <c r="AP778" i="1" s="1"/>
  <c r="BE777" i="1" a="1"/>
  <c r="BE777" i="1" s="1"/>
  <c r="AW791" i="1" a="1"/>
  <c r="AW791" i="1" s="1"/>
  <c r="AW789" i="1" a="1"/>
  <c r="AW789" i="1" s="1"/>
  <c r="AW787" i="1" a="1"/>
  <c r="AW787" i="1" s="1"/>
  <c r="AW785" i="1" a="1"/>
  <c r="AW785" i="1" s="1"/>
  <c r="AW783" i="1" a="1"/>
  <c r="AW783" i="1" s="1"/>
  <c r="AW781" i="1" a="1"/>
  <c r="AW781" i="1" s="1"/>
  <c r="AW779" i="1" a="1"/>
  <c r="AW779" i="1" s="1"/>
  <c r="AV791" i="1" a="1"/>
  <c r="AV791" i="1" s="1"/>
  <c r="AV789" i="1" a="1"/>
  <c r="AV789" i="1" s="1"/>
  <c r="AV787" i="1" a="1"/>
  <c r="AV787" i="1" s="1"/>
  <c r="AV785" i="1" a="1"/>
  <c r="AV785" i="1" s="1"/>
  <c r="AV783" i="1" a="1"/>
  <c r="AV783" i="1" s="1"/>
  <c r="AV781" i="1" a="1"/>
  <c r="AV781" i="1" s="1"/>
  <c r="AV779" i="1" a="1"/>
  <c r="AV779" i="1" s="1"/>
  <c r="AV777" i="1" a="1"/>
  <c r="AV777" i="1" s="1"/>
  <c r="AU791" i="1" a="1"/>
  <c r="AU791" i="1" s="1"/>
  <c r="AU789" i="1" a="1"/>
  <c r="AU789" i="1" s="1"/>
  <c r="AU787" i="1" a="1"/>
  <c r="AU787" i="1" s="1"/>
  <c r="AU785" i="1" a="1"/>
  <c r="AU785" i="1" s="1"/>
  <c r="AU783" i="1" a="1"/>
  <c r="AU783" i="1" s="1"/>
  <c r="AU781" i="1" a="1"/>
  <c r="AU781" i="1" s="1"/>
  <c r="AU779" i="1" a="1"/>
  <c r="AU779" i="1" s="1"/>
  <c r="BB791" i="1" a="1"/>
  <c r="BB791" i="1" s="1"/>
  <c r="BB789" i="1" a="1"/>
  <c r="BB789" i="1" s="1"/>
  <c r="BB787" i="1" a="1"/>
  <c r="BB787" i="1" s="1"/>
  <c r="BB785" i="1" a="1"/>
  <c r="BB785" i="1" s="1"/>
  <c r="BB783" i="1" a="1"/>
  <c r="BB783" i="1" s="1"/>
  <c r="BB781" i="1" a="1"/>
  <c r="BB781" i="1" s="1"/>
  <c r="BB779" i="1" a="1"/>
  <c r="BB779" i="1" s="1"/>
  <c r="BB777" i="1" a="1"/>
  <c r="BB777" i="1" s="1"/>
  <c r="BA790" i="1" a="1"/>
  <c r="BA790" i="1" s="1"/>
  <c r="BA788" i="1" a="1"/>
  <c r="BA788" i="1" s="1"/>
  <c r="BA786" i="1" a="1"/>
  <c r="BA786" i="1" s="1"/>
  <c r="BA784" i="1" a="1"/>
  <c r="BA784" i="1" s="1"/>
  <c r="BA782" i="1" a="1"/>
  <c r="BA782" i="1" s="1"/>
  <c r="BA780" i="1" a="1"/>
  <c r="BA780" i="1" s="1"/>
  <c r="BA778" i="1" a="1"/>
  <c r="BA778" i="1" s="1"/>
  <c r="AS778" i="1" a="1"/>
  <c r="AS778" i="1" s="1"/>
  <c r="AK778" i="1" a="1"/>
  <c r="AK778" i="1" s="1"/>
  <c r="AZ790" i="1" a="1"/>
  <c r="AZ790" i="1" s="1"/>
  <c r="AB789" i="1" a="1"/>
  <c r="AB789" i="1" s="1"/>
  <c r="AR787" i="1" a="1"/>
  <c r="AR787" i="1" s="1"/>
  <c r="BH785" i="1" a="1"/>
  <c r="BH785" i="1" s="1"/>
  <c r="AJ784" i="1" a="1"/>
  <c r="AJ784" i="1" s="1"/>
  <c r="AZ782" i="1" a="1"/>
  <c r="AZ782" i="1" s="1"/>
  <c r="AB781" i="1" a="1"/>
  <c r="AB781" i="1" s="1"/>
  <c r="AR779" i="1" a="1"/>
  <c r="AR779" i="1" s="1"/>
  <c r="AQ791" i="1" a="1"/>
  <c r="AQ791" i="1" s="1"/>
  <c r="BG789" i="1" a="1"/>
  <c r="BG789" i="1" s="1"/>
  <c r="AI788" i="1" a="1"/>
  <c r="AI788" i="1" s="1"/>
  <c r="AY786" i="1" a="1"/>
  <c r="AY786" i="1" s="1"/>
  <c r="AA785" i="1" a="1"/>
  <c r="AA785" i="1" s="1"/>
  <c r="AQ783" i="1" a="1"/>
  <c r="AQ783" i="1" s="1"/>
  <c r="BG781" i="1" a="1"/>
  <c r="BG781" i="1" s="1"/>
  <c r="AI780" i="1" a="1"/>
  <c r="AI780" i="1" s="1"/>
  <c r="AY778" i="1" a="1"/>
  <c r="AY778" i="1" s="1"/>
  <c r="AA777" i="1" a="1"/>
  <c r="AA777" i="1" s="1"/>
  <c r="Z791" i="1" a="1"/>
  <c r="Z791" i="1" s="1"/>
  <c r="BM791" i="1" s="1"/>
  <c r="AP789" i="1" a="1"/>
  <c r="AP789" i="1" s="1"/>
  <c r="BF787" i="1" a="1"/>
  <c r="BF787" i="1" s="1"/>
  <c r="AH786" i="1" a="1"/>
  <c r="AH786" i="1" s="1"/>
  <c r="AX784" i="1" a="1"/>
  <c r="AX784" i="1" s="1"/>
  <c r="Z783" i="1" a="1"/>
  <c r="Z783" i="1" s="1"/>
  <c r="BM783" i="1" s="1"/>
  <c r="AP781" i="1" a="1"/>
  <c r="AP781" i="1" s="1"/>
  <c r="BF779" i="1" a="1"/>
  <c r="BF779" i="1" s="1"/>
  <c r="AH778" i="1" a="1"/>
  <c r="AH778" i="1" s="1"/>
  <c r="AW777" i="1" a="1"/>
  <c r="AW777" i="1" s="1"/>
  <c r="AO791" i="1" a="1"/>
  <c r="AO791" i="1" s="1"/>
  <c r="AO789" i="1" a="1"/>
  <c r="AO789" i="1" s="1"/>
  <c r="AO787" i="1" a="1"/>
  <c r="AO787" i="1" s="1"/>
  <c r="AO785" i="1" a="1"/>
  <c r="AO785" i="1" s="1"/>
  <c r="AO783" i="1" a="1"/>
  <c r="AO783" i="1" s="1"/>
  <c r="AO781" i="1" a="1"/>
  <c r="AO781" i="1" s="1"/>
  <c r="AO779" i="1" a="1"/>
  <c r="AO779" i="1" s="1"/>
  <c r="AN791" i="1" a="1"/>
  <c r="AN791" i="1" s="1"/>
  <c r="AN789" i="1" a="1"/>
  <c r="AN789" i="1" s="1"/>
  <c r="AN787" i="1" a="1"/>
  <c r="AN787" i="1" s="1"/>
  <c r="AN785" i="1" a="1"/>
  <c r="AN785" i="1" s="1"/>
  <c r="AN783" i="1" a="1"/>
  <c r="AN783" i="1" s="1"/>
  <c r="AN781" i="1" a="1"/>
  <c r="AN781" i="1" s="1"/>
  <c r="AN779" i="1" a="1"/>
  <c r="AN779" i="1" s="1"/>
  <c r="AN777" i="1" a="1"/>
  <c r="AN777" i="1" s="1"/>
  <c r="AM791" i="1" a="1"/>
  <c r="AM791" i="1" s="1"/>
  <c r="AM789" i="1" a="1"/>
  <c r="AM789" i="1" s="1"/>
  <c r="AM787" i="1" a="1"/>
  <c r="AM787" i="1" s="1"/>
  <c r="AM785" i="1" a="1"/>
  <c r="AM785" i="1" s="1"/>
  <c r="AM783" i="1" a="1"/>
  <c r="AM783" i="1" s="1"/>
  <c r="AM781" i="1" a="1"/>
  <c r="AM781" i="1" s="1"/>
  <c r="AM779" i="1" a="1"/>
  <c r="AM779" i="1" s="1"/>
  <c r="AT791" i="1" a="1"/>
  <c r="AT791" i="1" s="1"/>
  <c r="AT789" i="1" a="1"/>
  <c r="AT789" i="1" s="1"/>
  <c r="AT787" i="1" a="1"/>
  <c r="AT787" i="1" s="1"/>
  <c r="AT785" i="1" a="1"/>
  <c r="AT785" i="1" s="1"/>
  <c r="AT783" i="1" a="1"/>
  <c r="AT783" i="1" s="1"/>
  <c r="AT781" i="1" a="1"/>
  <c r="AT781" i="1" s="1"/>
  <c r="AT779" i="1" a="1"/>
  <c r="AT779" i="1" s="1"/>
  <c r="AT777" i="1" a="1"/>
  <c r="AT777" i="1" s="1"/>
  <c r="AS790" i="1" a="1"/>
  <c r="AS790" i="1" s="1"/>
  <c r="AS788" i="1" a="1"/>
  <c r="AS788" i="1" s="1"/>
  <c r="AS786" i="1" a="1"/>
  <c r="AS786" i="1" s="1"/>
  <c r="AS784" i="1" a="1"/>
  <c r="AS784" i="1" s="1"/>
  <c r="AS782" i="1" a="1"/>
  <c r="AS782" i="1" s="1"/>
  <c r="AS780" i="1" a="1"/>
  <c r="AS780" i="1" s="1"/>
  <c r="AK782" i="1" a="1"/>
  <c r="AK782" i="1" s="1"/>
  <c r="AC777" i="1" a="1"/>
  <c r="AC777" i="1" s="1"/>
  <c r="AR790" i="1" a="1"/>
  <c r="AR790" i="1" s="1"/>
  <c r="BH788" i="1" a="1"/>
  <c r="BH788" i="1" s="1"/>
  <c r="AJ787" i="1" a="1"/>
  <c r="AJ787" i="1" s="1"/>
  <c r="AZ785" i="1" a="1"/>
  <c r="AZ785" i="1" s="1"/>
  <c r="AB784" i="1" a="1"/>
  <c r="AB784" i="1" s="1"/>
  <c r="AR782" i="1" a="1"/>
  <c r="AR782" i="1" s="1"/>
  <c r="BH780" i="1" a="1"/>
  <c r="BH780" i="1" s="1"/>
  <c r="AJ779" i="1" a="1"/>
  <c r="AJ779" i="1" s="1"/>
  <c r="AI791" i="1" a="1"/>
  <c r="AI791" i="1" s="1"/>
  <c r="AY789" i="1" a="1"/>
  <c r="AY789" i="1" s="1"/>
  <c r="AA788" i="1" a="1"/>
  <c r="AA788" i="1" s="1"/>
  <c r="AQ786" i="1" a="1"/>
  <c r="AQ786" i="1" s="1"/>
  <c r="BG784" i="1" a="1"/>
  <c r="BG784" i="1" s="1"/>
  <c r="AI783" i="1" a="1"/>
  <c r="AI783" i="1" s="1"/>
  <c r="AY781" i="1" a="1"/>
  <c r="AY781" i="1" s="1"/>
  <c r="AA780" i="1" a="1"/>
  <c r="AA780" i="1" s="1"/>
  <c r="AQ778" i="1" a="1"/>
  <c r="AQ778" i="1" s="1"/>
  <c r="AM777" i="1" a="1"/>
  <c r="AM777" i="1" s="1"/>
  <c r="BF790" i="1" a="1"/>
  <c r="BF790" i="1" s="1"/>
  <c r="AH789" i="1" a="1"/>
  <c r="AH789" i="1" s="1"/>
  <c r="AX787" i="1" a="1"/>
  <c r="AX787" i="1" s="1"/>
  <c r="Z786" i="1" a="1"/>
  <c r="Z786" i="1" s="1"/>
  <c r="BM786" i="1" s="1"/>
  <c r="AP784" i="1" a="1"/>
  <c r="AP784" i="1" s="1"/>
  <c r="BF782" i="1" a="1"/>
  <c r="BF782" i="1" s="1"/>
  <c r="AH781" i="1" a="1"/>
  <c r="AH781" i="1" s="1"/>
  <c r="AX779" i="1" a="1"/>
  <c r="AX779" i="1" s="1"/>
  <c r="Z778" i="1" a="1"/>
  <c r="Z778" i="1" s="1"/>
  <c r="BM778" i="1" s="1"/>
  <c r="AO777" i="1" a="1"/>
  <c r="AO777" i="1" s="1"/>
  <c r="AG791" i="1" a="1"/>
  <c r="AG791" i="1" s="1"/>
  <c r="AG789" i="1" a="1"/>
  <c r="AG789" i="1" s="1"/>
  <c r="AG787" i="1" a="1"/>
  <c r="AG787" i="1" s="1"/>
  <c r="AG785" i="1" a="1"/>
  <c r="AG785" i="1" s="1"/>
  <c r="AG783" i="1" a="1"/>
  <c r="AG783" i="1" s="1"/>
  <c r="AG781" i="1" a="1"/>
  <c r="AG781" i="1" s="1"/>
  <c r="AG779" i="1" a="1"/>
  <c r="AG779" i="1" s="1"/>
  <c r="AF791" i="1" a="1"/>
  <c r="AF791" i="1" s="1"/>
  <c r="AF789" i="1" a="1"/>
  <c r="AF789" i="1" s="1"/>
  <c r="AF787" i="1" a="1"/>
  <c r="AF787" i="1" s="1"/>
  <c r="AF785" i="1" a="1"/>
  <c r="AF785" i="1" s="1"/>
  <c r="AF783" i="1" a="1"/>
  <c r="AF783" i="1" s="1"/>
  <c r="AF781" i="1" a="1"/>
  <c r="AF781" i="1" s="1"/>
  <c r="AF779" i="1" a="1"/>
  <c r="AF779" i="1" s="1"/>
  <c r="AF777" i="1" a="1"/>
  <c r="AF777" i="1" s="1"/>
  <c r="AE791" i="1" a="1"/>
  <c r="AE791" i="1" s="1"/>
  <c r="AE789" i="1" a="1"/>
  <c r="AE789" i="1" s="1"/>
  <c r="AE787" i="1" a="1"/>
  <c r="AE787" i="1" s="1"/>
  <c r="AE785" i="1" a="1"/>
  <c r="AE785" i="1" s="1"/>
  <c r="AE783" i="1" a="1"/>
  <c r="AE783" i="1" s="1"/>
  <c r="AE781" i="1" a="1"/>
  <c r="AE781" i="1" s="1"/>
  <c r="AE779" i="1" a="1"/>
  <c r="AE779" i="1" s="1"/>
  <c r="AL791" i="1" a="1"/>
  <c r="AL791" i="1" s="1"/>
  <c r="AL789" i="1" a="1"/>
  <c r="AL789" i="1" s="1"/>
  <c r="AL787" i="1" a="1"/>
  <c r="AL787" i="1" s="1"/>
  <c r="AL785" i="1" a="1"/>
  <c r="AL785" i="1" s="1"/>
  <c r="AL783" i="1" a="1"/>
  <c r="AL783" i="1" s="1"/>
  <c r="AL781" i="1" a="1"/>
  <c r="AL781" i="1" s="1"/>
  <c r="AL779" i="1" a="1"/>
  <c r="AL779" i="1" s="1"/>
  <c r="AL777" i="1" a="1"/>
  <c r="AL777" i="1" s="1"/>
  <c r="AK790" i="1" a="1"/>
  <c r="AK790" i="1" s="1"/>
  <c r="AK788" i="1" a="1"/>
  <c r="AK788" i="1" s="1"/>
  <c r="AK786" i="1" a="1"/>
  <c r="AK786" i="1" s="1"/>
  <c r="AK784" i="1" a="1"/>
  <c r="AK784" i="1" s="1"/>
  <c r="AK780" i="1" a="1"/>
  <c r="AK780" i="1" s="1"/>
  <c r="X193" i="7"/>
  <c r="AP193" i="7"/>
  <c r="AP194" i="7" s="1"/>
  <c r="AP195" i="7" s="1"/>
  <c r="AA193" i="7"/>
  <c r="AA194" i="7" s="1"/>
  <c r="AA195" i="7" s="1"/>
  <c r="Q402" i="1"/>
  <c r="Q401" i="1" s="1"/>
  <c r="N3" i="1" s="1"/>
  <c r="N140" i="1"/>
  <c r="K401" i="1"/>
  <c r="O255" i="1"/>
  <c r="O206" i="1" s="1"/>
  <c r="O140" i="1" s="1"/>
  <c r="K140" i="1"/>
  <c r="BP757" i="1"/>
  <c r="BQ757" i="1" s="1"/>
  <c r="BN757" i="1"/>
  <c r="BP755" i="1"/>
  <c r="BQ755" i="1" s="1"/>
  <c r="BN755" i="1"/>
  <c r="BP752" i="1"/>
  <c r="BQ752" i="1" s="1"/>
  <c r="BN752" i="1"/>
  <c r="BP750" i="1"/>
  <c r="BQ750" i="1" s="1"/>
  <c r="BN750" i="1"/>
  <c r="BP753" i="1"/>
  <c r="BQ753" i="1" s="1"/>
  <c r="BN753" i="1"/>
  <c r="BP746" i="1"/>
  <c r="BQ746" i="1" s="1"/>
  <c r="BN746" i="1"/>
  <c r="BP754" i="1"/>
  <c r="BQ754" i="1" s="1"/>
  <c r="BN754" i="1"/>
  <c r="BP748" i="1"/>
  <c r="BQ748" i="1" s="1"/>
  <c r="BN748" i="1"/>
  <c r="BP751" i="1"/>
  <c r="BQ751" i="1" s="1"/>
  <c r="BN751" i="1"/>
  <c r="BP759" i="1"/>
  <c r="BQ759" i="1" s="1"/>
  <c r="BN759" i="1"/>
  <c r="BP756" i="1"/>
  <c r="BQ756" i="1" s="1"/>
  <c r="BN756" i="1"/>
  <c r="BP758" i="1"/>
  <c r="BQ758" i="1" s="1"/>
  <c r="BN758" i="1"/>
  <c r="BP749" i="1"/>
  <c r="BQ749" i="1" s="1"/>
  <c r="BN749" i="1"/>
  <c r="BP745" i="1"/>
  <c r="BQ745" i="1" s="1"/>
  <c r="BN745" i="1"/>
  <c r="M140" i="1"/>
  <c r="BP731" i="1"/>
  <c r="BQ731" i="1" s="1"/>
  <c r="BN731" i="1"/>
  <c r="BP741" i="1"/>
  <c r="BQ741" i="1" s="1"/>
  <c r="BN741" i="1"/>
  <c r="BP740" i="1"/>
  <c r="BQ740" i="1" s="1"/>
  <c r="BN740" i="1"/>
  <c r="Z727" i="1"/>
  <c r="BM729" i="1"/>
  <c r="BP730" i="1"/>
  <c r="BQ730" i="1" s="1"/>
  <c r="BN730" i="1"/>
  <c r="BP739" i="1"/>
  <c r="BQ739" i="1" s="1"/>
  <c r="BN739" i="1"/>
  <c r="BP735" i="1"/>
  <c r="BQ735" i="1" s="1"/>
  <c r="BN735" i="1"/>
  <c r="BP736" i="1"/>
  <c r="BQ736" i="1" s="1"/>
  <c r="BN736" i="1"/>
  <c r="BP733" i="1"/>
  <c r="BQ733" i="1" s="1"/>
  <c r="BN733" i="1"/>
  <c r="BP743" i="1"/>
  <c r="BQ743" i="1" s="1"/>
  <c r="BN743" i="1"/>
  <c r="BP742" i="1"/>
  <c r="BQ742" i="1" s="1"/>
  <c r="BN742" i="1"/>
  <c r="BN732" i="1"/>
  <c r="BP732" i="1"/>
  <c r="BQ732" i="1" s="1"/>
  <c r="BP734" i="1"/>
  <c r="BQ734" i="1" s="1"/>
  <c r="BN734" i="1"/>
  <c r="BP737" i="1"/>
  <c r="BQ737" i="1" s="1"/>
  <c r="BN737" i="1"/>
  <c r="BP738" i="1"/>
  <c r="BQ738" i="1" s="1"/>
  <c r="BN738" i="1"/>
  <c r="O401" i="1"/>
  <c r="N401" i="1"/>
  <c r="BE91" i="6"/>
  <c r="BE156" i="6"/>
  <c r="Z193" i="7"/>
  <c r="Z194" i="7" s="1"/>
  <c r="Z195" i="7" s="1"/>
  <c r="M401" i="1"/>
  <c r="BD42" i="6"/>
  <c r="BE124" i="6"/>
  <c r="BJ172" i="6"/>
  <c r="BK172" i="6" s="1"/>
  <c r="BE140" i="6"/>
  <c r="BE75" i="6"/>
  <c r="BE42" i="6" s="1"/>
  <c r="BJ124" i="6"/>
  <c r="BK124" i="6" s="1"/>
  <c r="BE140" i="5"/>
  <c r="BD107" i="5"/>
  <c r="BE26" i="5"/>
  <c r="BE59" i="5"/>
  <c r="BE91" i="5"/>
  <c r="BJ156" i="5"/>
  <c r="BK156" i="5" s="1"/>
  <c r="BE43" i="5"/>
  <c r="BE10" i="5"/>
  <c r="BE124" i="5"/>
  <c r="BD42" i="5"/>
  <c r="BE59" i="4"/>
  <c r="BE156" i="4"/>
  <c r="BE91" i="4"/>
  <c r="BJ156" i="4"/>
  <c r="BK156" i="4" s="1"/>
  <c r="BJ172" i="4"/>
  <c r="BK172" i="4" s="1"/>
  <c r="BD107" i="4"/>
  <c r="BE75" i="4"/>
  <c r="BE43" i="4"/>
  <c r="BE172" i="4"/>
  <c r="BE108" i="4"/>
  <c r="BJ91" i="4"/>
  <c r="BK91" i="4" s="1"/>
  <c r="BD42" i="4"/>
  <c r="T194" i="4"/>
  <c r="W195" i="5"/>
  <c r="AB691" i="1" a="1"/>
  <c r="AB691" i="1" s="1"/>
  <c r="BG563" i="1" a="1"/>
  <c r="BG563" i="1" s="1"/>
  <c r="F8" i="10"/>
  <c r="G8" i="10" s="1"/>
  <c r="BE75" i="7"/>
  <c r="BG10" i="7"/>
  <c r="BH10" i="7" s="1"/>
  <c r="BE91" i="7"/>
  <c r="BK161" i="6"/>
  <c r="BJ156" i="6"/>
  <c r="BK156" i="6" s="1"/>
  <c r="BE26" i="6"/>
  <c r="BD107" i="6"/>
  <c r="BJ75" i="6"/>
  <c r="BK75" i="6" s="1"/>
  <c r="BJ26" i="6"/>
  <c r="BK26" i="6" s="1"/>
  <c r="BE108" i="6"/>
  <c r="AQ194" i="6"/>
  <c r="BJ91" i="5"/>
  <c r="BK91" i="5" s="1"/>
  <c r="BJ140" i="5"/>
  <c r="BK140" i="5" s="1"/>
  <c r="BE108" i="5"/>
  <c r="BJ124" i="5"/>
  <c r="BK124" i="5" s="1"/>
  <c r="BK79" i="5"/>
  <c r="BJ75" i="5"/>
  <c r="BK75" i="5" s="1"/>
  <c r="BK31" i="5"/>
  <c r="BJ26" i="5"/>
  <c r="BK26" i="5" s="1"/>
  <c r="BJ172" i="5"/>
  <c r="BK172" i="5" s="1"/>
  <c r="BE75" i="5"/>
  <c r="BJ59" i="5"/>
  <c r="BK59" i="5" s="1"/>
  <c r="BE156" i="5"/>
  <c r="BE172" i="5"/>
  <c r="BK112" i="4"/>
  <c r="BJ108" i="4"/>
  <c r="BE140" i="4"/>
  <c r="BE26" i="4"/>
  <c r="BK128" i="4"/>
  <c r="BJ124" i="4"/>
  <c r="BK124" i="4" s="1"/>
  <c r="BJ140" i="4"/>
  <c r="BK140" i="4" s="1"/>
  <c r="BJ26" i="4"/>
  <c r="BK26" i="4" s="1"/>
  <c r="BJ59" i="4"/>
  <c r="BK59" i="4" s="1"/>
  <c r="BE124" i="4"/>
  <c r="BH141" i="6"/>
  <c r="BJ141" i="6"/>
  <c r="BG140" i="6"/>
  <c r="BH140" i="6" s="1"/>
  <c r="BK109" i="6"/>
  <c r="BJ108" i="6"/>
  <c r="BH108" i="6"/>
  <c r="BK92" i="6"/>
  <c r="BJ91" i="6"/>
  <c r="BK91" i="6" s="1"/>
  <c r="Z194" i="6"/>
  <c r="AO194" i="6"/>
  <c r="BG42" i="6"/>
  <c r="BH42" i="6" s="1"/>
  <c r="BH43" i="6"/>
  <c r="BK44" i="6"/>
  <c r="BJ43" i="6"/>
  <c r="BH10" i="6"/>
  <c r="AI194" i="6"/>
  <c r="AI195" i="6" s="1"/>
  <c r="AY194" i="6"/>
  <c r="BB194" i="6"/>
  <c r="BA194" i="6"/>
  <c r="AK194" i="6"/>
  <c r="AK195" i="6" s="1"/>
  <c r="BK11" i="6"/>
  <c r="AZ194" i="6"/>
  <c r="BJ12" i="6"/>
  <c r="BK12" i="6" s="1"/>
  <c r="BH12" i="6"/>
  <c r="AA194" i="5"/>
  <c r="AA195" i="5" s="1"/>
  <c r="BB195" i="5"/>
  <c r="AE195" i="5"/>
  <c r="BK44" i="5"/>
  <c r="BJ43" i="5"/>
  <c r="BG42" i="5"/>
  <c r="BH42" i="5" s="1"/>
  <c r="BH43" i="5"/>
  <c r="AM194" i="5"/>
  <c r="AM195" i="5" s="1"/>
  <c r="BG107" i="5"/>
  <c r="BH107" i="5" s="1"/>
  <c r="BH108" i="5"/>
  <c r="BK109" i="5"/>
  <c r="BJ108" i="5"/>
  <c r="E11" i="11"/>
  <c r="BH10" i="5"/>
  <c r="AT195" i="5"/>
  <c r="Y194" i="5"/>
  <c r="BK11" i="5"/>
  <c r="BJ10" i="5"/>
  <c r="Y195" i="4"/>
  <c r="BK76" i="4"/>
  <c r="BJ75" i="4"/>
  <c r="BK75" i="4" s="1"/>
  <c r="BJ43" i="4"/>
  <c r="BK44" i="4"/>
  <c r="BH43" i="4"/>
  <c r="BG42" i="4"/>
  <c r="BH42" i="4" s="1"/>
  <c r="BK11" i="4"/>
  <c r="BJ10" i="4"/>
  <c r="BA195" i="4"/>
  <c r="AZ195" i="4"/>
  <c r="BH10" i="4"/>
  <c r="AY195" i="4"/>
  <c r="BB195" i="4"/>
  <c r="AT194" i="7"/>
  <c r="AT195" i="7" s="1"/>
  <c r="BE59" i="7"/>
  <c r="BH12" i="7"/>
  <c r="BJ12" i="7"/>
  <c r="BK12" i="7" s="1"/>
  <c r="BE172" i="7"/>
  <c r="BH126" i="7"/>
  <c r="BJ126" i="7"/>
  <c r="BK126" i="7" s="1"/>
  <c r="BK27" i="7"/>
  <c r="BJ26" i="7"/>
  <c r="BK26" i="7" s="1"/>
  <c r="BJ140" i="7"/>
  <c r="BK140" i="7" s="1"/>
  <c r="BJ156" i="7"/>
  <c r="BK156" i="7" s="1"/>
  <c r="BJ43" i="7"/>
  <c r="BK43" i="7" s="1"/>
  <c r="BJ108" i="7"/>
  <c r="BK108" i="7" s="1"/>
  <c r="BJ91" i="7"/>
  <c r="BK91" i="7" s="1"/>
  <c r="BE156" i="7"/>
  <c r="BE108" i="7"/>
  <c r="BJ11" i="7"/>
  <c r="BK11" i="7" s="1"/>
  <c r="BE43" i="7"/>
  <c r="BE140" i="7"/>
  <c r="BJ172" i="7"/>
  <c r="BK172" i="7" s="1"/>
  <c r="BD42" i="7"/>
  <c r="AQ195" i="7"/>
  <c r="AJ194" i="7"/>
  <c r="AF195" i="7"/>
  <c r="BG108" i="7"/>
  <c r="BH108" i="7" s="1"/>
  <c r="AX194" i="7"/>
  <c r="AX195" i="7" s="1"/>
  <c r="U195" i="7"/>
  <c r="AV194" i="7"/>
  <c r="BE10" i="7"/>
  <c r="AH194" i="7"/>
  <c r="BD26" i="7"/>
  <c r="BE26" i="7"/>
  <c r="BE124" i="7"/>
  <c r="BD124" i="7"/>
  <c r="BD107" i="7" s="1"/>
  <c r="P3" i="1"/>
  <c r="L3" i="1"/>
  <c r="O3" i="1"/>
  <c r="AZ194" i="7"/>
  <c r="AZ195" i="7" s="1"/>
  <c r="AY194" i="7"/>
  <c r="AY195" i="7" s="1"/>
  <c r="BA194" i="7"/>
  <c r="BA195" i="7" s="1"/>
  <c r="BB194" i="7"/>
  <c r="BB195" i="7" s="1"/>
  <c r="AY194" i="5"/>
  <c r="BA194" i="5"/>
  <c r="AZ194" i="5"/>
  <c r="AK194" i="7"/>
  <c r="AK195" i="7" s="1"/>
  <c r="AI194" i="7"/>
  <c r="AI195" i="7" s="1"/>
  <c r="F11" i="10"/>
  <c r="AD194" i="7"/>
  <c r="AD195" i="7" s="1"/>
  <c r="AR194" i="7"/>
  <c r="AR195" i="7" s="1"/>
  <c r="Y194" i="7"/>
  <c r="Y195" i="7" s="1"/>
  <c r="BG42" i="7"/>
  <c r="BH42" i="7" s="1"/>
  <c r="AL194" i="7"/>
  <c r="AT194" i="6"/>
  <c r="K193" i="4"/>
  <c r="AR195" i="4"/>
  <c r="AU194" i="5"/>
  <c r="AU195" i="5" s="1"/>
  <c r="AE194" i="7"/>
  <c r="AN194" i="7"/>
  <c r="AN195" i="7" s="1"/>
  <c r="BG124" i="7"/>
  <c r="AO194" i="7"/>
  <c r="AO195" i="7" s="1"/>
  <c r="I12" i="11"/>
  <c r="AG194" i="7"/>
  <c r="AG195" i="7" s="1"/>
  <c r="BH75" i="7"/>
  <c r="AU194" i="7"/>
  <c r="AU195" i="7" s="1"/>
  <c r="AC194" i="7"/>
  <c r="AC195" i="7" s="1"/>
  <c r="F9" i="10"/>
  <c r="I11" i="11"/>
  <c r="AB194" i="7"/>
  <c r="AB195" i="7" s="1"/>
  <c r="AW194" i="7"/>
  <c r="AM195" i="6"/>
  <c r="AW195" i="6"/>
  <c r="AN195" i="6"/>
  <c r="AA194" i="6"/>
  <c r="AU194" i="6"/>
  <c r="T194" i="6"/>
  <c r="AS195" i="6"/>
  <c r="AE195" i="6"/>
  <c r="AG195" i="6"/>
  <c r="U195" i="6"/>
  <c r="AX195" i="6"/>
  <c r="Y194" i="6"/>
  <c r="AJ195" i="6"/>
  <c r="AP195" i="6"/>
  <c r="X195" i="6"/>
  <c r="W193" i="6"/>
  <c r="E11" i="10"/>
  <c r="AF195" i="6"/>
  <c r="AL194" i="6"/>
  <c r="V194" i="6"/>
  <c r="AB194" i="6"/>
  <c r="AH194" i="6"/>
  <c r="AD194" i="6"/>
  <c r="AR195" i="6"/>
  <c r="AQ195" i="6"/>
  <c r="AC194" i="6"/>
  <c r="G10" i="10"/>
  <c r="AX195" i="5"/>
  <c r="AW195" i="5"/>
  <c r="E14" i="11"/>
  <c r="AJ195" i="5"/>
  <c r="AG195" i="5"/>
  <c r="AK194" i="5"/>
  <c r="U194" i="5"/>
  <c r="AN615" i="1" s="1" a="1"/>
  <c r="AN615" i="1" s="1"/>
  <c r="AL195" i="5"/>
  <c r="X195" i="5"/>
  <c r="G13" i="10"/>
  <c r="AB194" i="5"/>
  <c r="AX621" i="1" s="1" a="1"/>
  <c r="AX621" i="1" s="1"/>
  <c r="G12" i="10"/>
  <c r="AD195" i="5"/>
  <c r="E12" i="11"/>
  <c r="AC195" i="5"/>
  <c r="T194" i="5"/>
  <c r="BE616" i="1" s="1" a="1"/>
  <c r="BE616" i="1" s="1"/>
  <c r="AF195" i="5"/>
  <c r="AH195" i="5"/>
  <c r="W194" i="4"/>
  <c r="AA604" i="1" s="1" a="1"/>
  <c r="AA604" i="1" s="1"/>
  <c r="AQ195" i="4"/>
  <c r="AK194" i="4"/>
  <c r="Z195" i="4"/>
  <c r="V195" i="4"/>
  <c r="C11" i="11"/>
  <c r="AB194" i="4"/>
  <c r="BF148" i="1" s="1" a="1"/>
  <c r="BF148" i="1" s="1"/>
  <c r="AE195" i="4"/>
  <c r="AL195" i="4"/>
  <c r="C14" i="11"/>
  <c r="Q140" i="1"/>
  <c r="M3" i="1" s="1"/>
  <c r="BN786" i="1" l="1"/>
  <c r="BP786" i="1"/>
  <c r="BQ786" i="1" s="1"/>
  <c r="BP783" i="1"/>
  <c r="BQ783" i="1" s="1"/>
  <c r="BN783" i="1"/>
  <c r="BP780" i="1"/>
  <c r="BQ780" i="1" s="1"/>
  <c r="BN780" i="1"/>
  <c r="BP784" i="1"/>
  <c r="BQ784" i="1" s="1"/>
  <c r="BN784" i="1"/>
  <c r="BP782" i="1"/>
  <c r="BQ782" i="1" s="1"/>
  <c r="BN782" i="1"/>
  <c r="BP779" i="1"/>
  <c r="BQ779" i="1" s="1"/>
  <c r="BN779" i="1"/>
  <c r="BP781" i="1"/>
  <c r="BQ781" i="1" s="1"/>
  <c r="BN781" i="1"/>
  <c r="BN778" i="1"/>
  <c r="BP778" i="1"/>
  <c r="BQ778" i="1" s="1"/>
  <c r="BP785" i="1"/>
  <c r="BQ785" i="1" s="1"/>
  <c r="BN785" i="1"/>
  <c r="BD193" i="7"/>
  <c r="P255" i="1"/>
  <c r="BP791" i="1"/>
  <c r="BQ791" i="1" s="1"/>
  <c r="BN791" i="1"/>
  <c r="BP788" i="1"/>
  <c r="BQ788" i="1" s="1"/>
  <c r="BN788" i="1"/>
  <c r="BP777" i="1"/>
  <c r="BQ777" i="1" s="1"/>
  <c r="BN777" i="1"/>
  <c r="N794" i="1"/>
  <c r="BP790" i="1"/>
  <c r="BQ790" i="1" s="1"/>
  <c r="BN790" i="1"/>
  <c r="BP787" i="1"/>
  <c r="BQ787" i="1" s="1"/>
  <c r="BN787" i="1"/>
  <c r="BP789" i="1"/>
  <c r="BQ789" i="1" s="1"/>
  <c r="BN789" i="1"/>
  <c r="K794" i="1"/>
  <c r="O794" i="1"/>
  <c r="K795" i="1"/>
  <c r="S255" i="1"/>
  <c r="T255" i="1" s="1"/>
  <c r="P206" i="1"/>
  <c r="P140" i="1" s="1"/>
  <c r="O795" i="1"/>
  <c r="BM727" i="1"/>
  <c r="BP729" i="1"/>
  <c r="BN729" i="1"/>
  <c r="N795" i="1"/>
  <c r="N796" i="1" s="1"/>
  <c r="BD193" i="6"/>
  <c r="BD194" i="6" s="1"/>
  <c r="BD195" i="6" s="1"/>
  <c r="BD193" i="5"/>
  <c r="BD194" i="5" s="1"/>
  <c r="BD195" i="5" s="1"/>
  <c r="BE107" i="5"/>
  <c r="BD193" i="4"/>
  <c r="BE42" i="4"/>
  <c r="BE107" i="6"/>
  <c r="BE193" i="6" s="1"/>
  <c r="BE42" i="5"/>
  <c r="BE498" i="1" a="1"/>
  <c r="BE498" i="1" s="1"/>
  <c r="AL562" i="1" a="1"/>
  <c r="AL562" i="1" s="1"/>
  <c r="AQ620" i="1" a="1"/>
  <c r="AQ620" i="1" s="1"/>
  <c r="AS555" i="1" a="1"/>
  <c r="AS555" i="1" s="1"/>
  <c r="AP556" i="1" a="1"/>
  <c r="AP556" i="1" s="1"/>
  <c r="AW489" i="1" a="1"/>
  <c r="AW489" i="1" s="1"/>
  <c r="AT564" i="1" a="1"/>
  <c r="AT564" i="1" s="1"/>
  <c r="AE492" i="1" a="1"/>
  <c r="AE492" i="1" s="1"/>
  <c r="AH493" i="1" a="1"/>
  <c r="AH493" i="1" s="1"/>
  <c r="AV498" i="1" a="1"/>
  <c r="AV498" i="1" s="1"/>
  <c r="AD493" i="1" a="1"/>
  <c r="AD493" i="1" s="1"/>
  <c r="AT615" i="1" a="1"/>
  <c r="AT615" i="1" s="1"/>
  <c r="Z559" i="1" a="1"/>
  <c r="Z559" i="1" s="1"/>
  <c r="AX687" i="1" a="1"/>
  <c r="AX687" i="1" s="1"/>
  <c r="BA550" i="1" a="1"/>
  <c r="BA550" i="1" s="1"/>
  <c r="BB564" i="1" a="1"/>
  <c r="BB564" i="1" s="1"/>
  <c r="AX686" i="1" a="1"/>
  <c r="AX686" i="1" s="1"/>
  <c r="AT496" i="1" a="1"/>
  <c r="AT496" i="1" s="1"/>
  <c r="AN620" i="1" a="1"/>
  <c r="AN620" i="1" s="1"/>
  <c r="BE694" i="1" a="1"/>
  <c r="BE694" i="1" s="1"/>
  <c r="AM626" i="1" a="1"/>
  <c r="AM626" i="1" s="1"/>
  <c r="AI560" i="1" a="1"/>
  <c r="AI560" i="1" s="1"/>
  <c r="Z694" i="1" a="1"/>
  <c r="Z694" i="1" s="1"/>
  <c r="BG562" i="1" a="1"/>
  <c r="BG562" i="1" s="1"/>
  <c r="BG684" i="1" a="1"/>
  <c r="BG684" i="1" s="1"/>
  <c r="AO491" i="1" a="1"/>
  <c r="AO491" i="1" s="1"/>
  <c r="BE564" i="1" a="1"/>
  <c r="BE564" i="1" s="1"/>
  <c r="AM690" i="1" a="1"/>
  <c r="AM690" i="1" s="1"/>
  <c r="AC624" i="1" a="1"/>
  <c r="AC624" i="1" s="1"/>
  <c r="AI627" i="1" a="1"/>
  <c r="AI627" i="1" s="1"/>
  <c r="Z564" i="1" a="1"/>
  <c r="Z564" i="1" s="1"/>
  <c r="AM624" i="1" a="1"/>
  <c r="AM624" i="1" s="1"/>
  <c r="AW629" i="1" a="1"/>
  <c r="AW629" i="1" s="1"/>
  <c r="AV39" i="1" a="1"/>
  <c r="AV39" i="1" s="1"/>
  <c r="AA107" i="1" a="1"/>
  <c r="AA107" i="1" s="1"/>
  <c r="BC686" i="1" a="1"/>
  <c r="BC686" i="1" s="1"/>
  <c r="AY626" i="1" a="1"/>
  <c r="AY626" i="1" s="1"/>
  <c r="AQ562" i="1" a="1"/>
  <c r="AQ562" i="1" s="1"/>
  <c r="AR684" i="1" a="1"/>
  <c r="AR684" i="1" s="1"/>
  <c r="AU496" i="1" a="1"/>
  <c r="AU496" i="1" s="1"/>
  <c r="AY619" i="1" a="1"/>
  <c r="AY619" i="1" s="1"/>
  <c r="AU627" i="1" a="1"/>
  <c r="AU627" i="1" s="1"/>
  <c r="AU623" i="1" a="1"/>
  <c r="AU623" i="1" s="1"/>
  <c r="BA626" i="1" a="1"/>
  <c r="BA626" i="1" s="1"/>
  <c r="AU551" i="1" a="1"/>
  <c r="AU551" i="1" s="1"/>
  <c r="BA625" i="1" a="1"/>
  <c r="BA625" i="1" s="1"/>
  <c r="AT680" i="1" a="1"/>
  <c r="AT680" i="1" s="1"/>
  <c r="AY615" i="1" a="1"/>
  <c r="AY615" i="1" s="1"/>
  <c r="AC619" i="1" a="1"/>
  <c r="AC619" i="1" s="1"/>
  <c r="AQ694" i="1" a="1"/>
  <c r="AQ694" i="1" s="1"/>
  <c r="BA615" i="1" a="1"/>
  <c r="BA615" i="1" s="1"/>
  <c r="AB688" i="1" a="1"/>
  <c r="AB688" i="1" s="1"/>
  <c r="BA28" i="1" a="1"/>
  <c r="BA28" i="1" s="1"/>
  <c r="AB28" i="1" a="1"/>
  <c r="AB28" i="1" s="1"/>
  <c r="AD104" i="1" a="1"/>
  <c r="AD104" i="1" s="1"/>
  <c r="AH559" i="1" a="1"/>
  <c r="AH559" i="1" s="1"/>
  <c r="AN683" i="1" a="1"/>
  <c r="AN683" i="1" s="1"/>
  <c r="AT563" i="1" a="1"/>
  <c r="AT563" i="1" s="1"/>
  <c r="AL616" i="1" a="1"/>
  <c r="AL616" i="1" s="1"/>
  <c r="AY691" i="1" a="1"/>
  <c r="AY691" i="1" s="1"/>
  <c r="AT620" i="1" a="1"/>
  <c r="AT620" i="1" s="1"/>
  <c r="BH692" i="1" a="1"/>
  <c r="BH692" i="1" s="1"/>
  <c r="AS552" i="1" a="1"/>
  <c r="AS552" i="1" s="1"/>
  <c r="AK627" i="1" a="1"/>
  <c r="AK627" i="1" s="1"/>
  <c r="AQ682" i="1" a="1"/>
  <c r="AQ682" i="1" s="1"/>
  <c r="AI557" i="1" a="1"/>
  <c r="AI557" i="1" s="1"/>
  <c r="AY560" i="1" a="1"/>
  <c r="AY560" i="1" s="1"/>
  <c r="AZ683" i="1" a="1"/>
  <c r="AZ683" i="1" s="1"/>
  <c r="AS618" i="1" a="1"/>
  <c r="AS618" i="1" s="1"/>
  <c r="AH691" i="1" a="1"/>
  <c r="AH691" i="1" s="1"/>
  <c r="AW495" i="1" a="1"/>
  <c r="AW495" i="1" s="1"/>
  <c r="BC618" i="1" a="1"/>
  <c r="BC618" i="1" s="1"/>
  <c r="AX694" i="1" a="1"/>
  <c r="AX694" i="1" s="1"/>
  <c r="AP39" i="1" a="1"/>
  <c r="AP39" i="1" s="1"/>
  <c r="AC103" i="1" a="1"/>
  <c r="AC103" i="1" s="1"/>
  <c r="AK40" i="1" a="1"/>
  <c r="AK40" i="1" s="1"/>
  <c r="AO685" i="1" a="1"/>
  <c r="AO685" i="1" s="1"/>
  <c r="Z623" i="1" a="1"/>
  <c r="Z623" i="1" s="1"/>
  <c r="AF618" i="1" a="1"/>
  <c r="AF618" i="1" s="1"/>
  <c r="AT693" i="1" a="1"/>
  <c r="AT693" i="1" s="1"/>
  <c r="AP622" i="1" a="1"/>
  <c r="AP622" i="1" s="1"/>
  <c r="BC694" i="1" a="1"/>
  <c r="BC694" i="1" s="1"/>
  <c r="AL554" i="1" a="1"/>
  <c r="AL554" i="1" s="1"/>
  <c r="AA559" i="1" a="1"/>
  <c r="AA559" i="1" s="1"/>
  <c r="AM684" i="1" a="1"/>
  <c r="AM684" i="1" s="1"/>
  <c r="AE559" i="1" a="1"/>
  <c r="AE559" i="1" s="1"/>
  <c r="AU562" i="1" a="1"/>
  <c r="AU562" i="1" s="1"/>
  <c r="AK496" i="1" a="1"/>
  <c r="AK496" i="1" s="1"/>
  <c r="AM620" i="1" a="1"/>
  <c r="AM620" i="1" s="1"/>
  <c r="AI693" i="1" a="1"/>
  <c r="AI693" i="1" s="1"/>
  <c r="AS497" i="1" a="1"/>
  <c r="AS497" i="1" s="1"/>
  <c r="AW620" i="1" a="1"/>
  <c r="AW620" i="1" s="1"/>
  <c r="AS628" i="1" a="1"/>
  <c r="AS628" i="1" s="1"/>
  <c r="AL41" i="1" a="1"/>
  <c r="AL41" i="1" s="1"/>
  <c r="BG104" i="1" a="1"/>
  <c r="BG104" i="1" s="1"/>
  <c r="AG42" i="1" a="1"/>
  <c r="AG42" i="1" s="1"/>
  <c r="BH621" i="1" a="1"/>
  <c r="BH621" i="1" s="1"/>
  <c r="AM694" i="1" a="1"/>
  <c r="AM694" i="1" s="1"/>
  <c r="BE553" i="1" a="1"/>
  <c r="BE553" i="1" s="1"/>
  <c r="AS558" i="1" a="1"/>
  <c r="AS558" i="1" s="1"/>
  <c r="BE683" i="1" a="1"/>
  <c r="BE683" i="1" s="1"/>
  <c r="AK564" i="1" a="1"/>
  <c r="AK564" i="1" s="1"/>
  <c r="AR617" i="1" a="1"/>
  <c r="AR617" i="1" s="1"/>
  <c r="BC495" i="1" a="1"/>
  <c r="BC495" i="1" s="1"/>
  <c r="BE619" i="1" a="1"/>
  <c r="BE619" i="1" s="1"/>
  <c r="BA692" i="1" a="1"/>
  <c r="BA692" i="1" s="1"/>
  <c r="BG498" i="1" a="1"/>
  <c r="BG498" i="1" s="1"/>
  <c r="AC622" i="1" a="1"/>
  <c r="AC622" i="1" s="1"/>
  <c r="BG629" i="1" a="1"/>
  <c r="BG629" i="1" s="1"/>
  <c r="AH562" i="1" a="1"/>
  <c r="AH562" i="1" s="1"/>
  <c r="AJ684" i="1" a="1"/>
  <c r="AJ684" i="1" s="1"/>
  <c r="AR560" i="1" a="1"/>
  <c r="AR560" i="1" s="1"/>
  <c r="AR562" i="1" a="1"/>
  <c r="AR562" i="1" s="1"/>
  <c r="AZ686" i="1" a="1"/>
  <c r="AZ686" i="1" s="1"/>
  <c r="AS29" i="1" a="1"/>
  <c r="AS29" i="1" s="1"/>
  <c r="AX95" i="1" a="1"/>
  <c r="AX95" i="1" s="1"/>
  <c r="AJ694" i="1" a="1"/>
  <c r="AJ694" i="1" s="1"/>
  <c r="BC616" i="1" a="1"/>
  <c r="BC616" i="1" s="1"/>
  <c r="AM495" i="1" a="1"/>
  <c r="AM495" i="1" s="1"/>
  <c r="AO619" i="1" a="1"/>
  <c r="AO619" i="1" s="1"/>
  <c r="AD692" i="1" a="1"/>
  <c r="AD692" i="1" s="1"/>
  <c r="AQ553" i="1" a="1"/>
  <c r="AQ553" i="1" s="1"/>
  <c r="AJ559" i="1" a="1"/>
  <c r="AJ559" i="1" s="1"/>
  <c r="AT684" i="1" a="1"/>
  <c r="AT684" i="1" s="1"/>
  <c r="AZ561" i="1" a="1"/>
  <c r="AZ561" i="1" s="1"/>
  <c r="BB683" i="1" a="1"/>
  <c r="BB683" i="1" s="1"/>
  <c r="AZ489" i="1" a="1"/>
  <c r="AZ489" i="1" s="1"/>
  <c r="BF563" i="1" a="1"/>
  <c r="BF563" i="1" s="1"/>
  <c r="AD688" i="1" a="1"/>
  <c r="AD688" i="1" s="1"/>
  <c r="AD623" i="1" a="1"/>
  <c r="AD623" i="1" s="1"/>
  <c r="AG557" i="1" a="1"/>
  <c r="AG557" i="1" s="1"/>
  <c r="AY683" i="1" a="1"/>
  <c r="AY683" i="1" s="1"/>
  <c r="AN623" i="1" a="1"/>
  <c r="AN623" i="1" s="1"/>
  <c r="BB626" i="1" a="1"/>
  <c r="BB626" i="1" s="1"/>
  <c r="AK36" i="1" a="1"/>
  <c r="AK36" i="1" s="1"/>
  <c r="AT35" i="1" a="1"/>
  <c r="AT35" i="1" s="1"/>
  <c r="AD162" i="1" a="1"/>
  <c r="AD162" i="1" s="1"/>
  <c r="AX557" i="1" a="1"/>
  <c r="AX557" i="1" s="1"/>
  <c r="AC562" i="1" a="1"/>
  <c r="AC562" i="1" s="1"/>
  <c r="AQ687" i="1" a="1"/>
  <c r="AQ687" i="1" s="1"/>
  <c r="AR615" i="1" a="1"/>
  <c r="AR615" i="1" s="1"/>
  <c r="AD619" i="1" a="1"/>
  <c r="AD619" i="1" s="1"/>
  <c r="AM499" i="1" a="1"/>
  <c r="AM499" i="1" s="1"/>
  <c r="AO623" i="1" a="1"/>
  <c r="AO623" i="1" s="1"/>
  <c r="AM686" i="1" a="1"/>
  <c r="AM686" i="1" s="1"/>
  <c r="AG626" i="1" a="1"/>
  <c r="AG626" i="1" s="1"/>
  <c r="AV492" i="1" a="1"/>
  <c r="AV492" i="1" s="1"/>
  <c r="AI554" i="1" a="1"/>
  <c r="AI554" i="1" s="1"/>
  <c r="AO682" i="1" a="1"/>
  <c r="AO682" i="1" s="1"/>
  <c r="AU492" i="1" a="1"/>
  <c r="AU492" i="1" s="1"/>
  <c r="BD615" i="1" a="1"/>
  <c r="BD615" i="1" s="1"/>
  <c r="AX691" i="1" a="1"/>
  <c r="AX691" i="1" s="1"/>
  <c r="AQ621" i="1" a="1"/>
  <c r="AQ621" i="1" s="1"/>
  <c r="BG624" i="1" a="1"/>
  <c r="BG624" i="1" s="1"/>
  <c r="AO553" i="1" a="1"/>
  <c r="AO553" i="1" s="1"/>
  <c r="AB558" i="1" a="1"/>
  <c r="AB558" i="1" s="1"/>
  <c r="AH682" i="1" a="1"/>
  <c r="AH682" i="1" s="1"/>
  <c r="AZ555" i="1" a="1"/>
  <c r="AZ555" i="1" s="1"/>
  <c r="AV561" i="1" a="1"/>
  <c r="AV561" i="1" s="1"/>
  <c r="BB686" i="1" a="1"/>
  <c r="BB686" i="1" s="1"/>
  <c r="AG619" i="1" a="1"/>
  <c r="AG619" i="1" s="1"/>
  <c r="BC691" i="1" a="1"/>
  <c r="BC691" i="1" s="1"/>
  <c r="BD495" i="1" a="1"/>
  <c r="BD495" i="1" s="1"/>
  <c r="AX619" i="1" a="1"/>
  <c r="AX619" i="1" s="1"/>
  <c r="AG694" i="1" a="1"/>
  <c r="AG694" i="1" s="1"/>
  <c r="AC37" i="1" a="1"/>
  <c r="AC37" i="1" s="1"/>
  <c r="AJ103" i="1" a="1"/>
  <c r="AJ103" i="1" s="1"/>
  <c r="BG685" i="1" a="1"/>
  <c r="BG685" i="1" s="1"/>
  <c r="AZ552" i="1" a="1"/>
  <c r="AZ552" i="1" s="1"/>
  <c r="AT557" i="1" a="1"/>
  <c r="AT557" i="1" s="1"/>
  <c r="AZ681" i="1" a="1"/>
  <c r="AZ681" i="1" s="1"/>
  <c r="BB563" i="1" a="1"/>
  <c r="BB563" i="1" s="1"/>
  <c r="AT616" i="1" a="1"/>
  <c r="AT616" i="1" s="1"/>
  <c r="BG691" i="1" a="1"/>
  <c r="BG691" i="1" s="1"/>
  <c r="AZ618" i="1" a="1"/>
  <c r="AZ618" i="1" s="1"/>
  <c r="AG691" i="1" a="1"/>
  <c r="AG691" i="1" s="1"/>
  <c r="AJ497" i="1" a="1"/>
  <c r="AJ497" i="1" s="1"/>
  <c r="AD621" i="1" a="1"/>
  <c r="AD621" i="1" s="1"/>
  <c r="AT627" i="1" a="1"/>
  <c r="AT627" i="1" s="1"/>
  <c r="AI561" i="1" a="1"/>
  <c r="AI561" i="1" s="1"/>
  <c r="AY564" i="1" a="1"/>
  <c r="AY564" i="1" s="1"/>
  <c r="AW555" i="1" a="1"/>
  <c r="AW555" i="1" s="1"/>
  <c r="BA561" i="1" a="1"/>
  <c r="BA561" i="1" s="1"/>
  <c r="BC683" i="1" a="1"/>
  <c r="BC683" i="1" s="1"/>
  <c r="AJ93" i="1" a="1"/>
  <c r="AJ93" i="1" s="1"/>
  <c r="Z100" i="1" a="1"/>
  <c r="Z100" i="1" s="1"/>
  <c r="AE100" i="1" a="1"/>
  <c r="AE100" i="1" s="1"/>
  <c r="BF623" i="1" a="1"/>
  <c r="BF623" i="1" s="1"/>
  <c r="Z691" i="1" a="1"/>
  <c r="Z691" i="1" s="1"/>
  <c r="AO558" i="1" a="1"/>
  <c r="AO558" i="1" s="1"/>
  <c r="BE561" i="1" a="1"/>
  <c r="BE561" i="1" s="1"/>
  <c r="BC491" i="1" a="1"/>
  <c r="BC491" i="1" s="1"/>
  <c r="AB616" i="1" a="1"/>
  <c r="AB616" i="1" s="1"/>
  <c r="AY688" i="1" a="1"/>
  <c r="AY688" i="1" s="1"/>
  <c r="AY498" i="1" a="1"/>
  <c r="AY498" i="1" s="1"/>
  <c r="BC621" i="1" a="1"/>
  <c r="BC621" i="1" s="1"/>
  <c r="AY629" i="1" a="1"/>
  <c r="AY629" i="1" s="1"/>
  <c r="BG621" i="1" a="1"/>
  <c r="BG621" i="1" s="1"/>
  <c r="AO625" i="1" a="1"/>
  <c r="AO625" i="1" s="1"/>
  <c r="BH489" i="1" a="1"/>
  <c r="BH489" i="1" s="1"/>
  <c r="AF564" i="1" a="1"/>
  <c r="AF564" i="1" s="1"/>
  <c r="AS688" i="1" a="1"/>
  <c r="AS688" i="1" s="1"/>
  <c r="BD562" i="1" a="1"/>
  <c r="BD562" i="1" s="1"/>
  <c r="AO615" i="1" a="1"/>
  <c r="AO615" i="1" s="1"/>
  <c r="AC691" i="1" a="1"/>
  <c r="AC691" i="1" s="1"/>
  <c r="BE36" i="1" a="1"/>
  <c r="BE36" i="1" s="1"/>
  <c r="BE98" i="1" a="1"/>
  <c r="BE98" i="1" s="1"/>
  <c r="BB37" i="1" a="1"/>
  <c r="BB37" i="1" s="1"/>
  <c r="BA681" i="1" a="1"/>
  <c r="BA681" i="1" s="1"/>
  <c r="AK560" i="1" a="1"/>
  <c r="AK560" i="1" s="1"/>
  <c r="BA563" i="1" a="1"/>
  <c r="BA563" i="1" s="1"/>
  <c r="AY493" i="1" a="1"/>
  <c r="AY493" i="1" s="1"/>
  <c r="BD617" i="1" a="1"/>
  <c r="BD617" i="1" s="1"/>
  <c r="AR690" i="1" a="1"/>
  <c r="AR690" i="1" s="1"/>
  <c r="AB550" i="1" a="1"/>
  <c r="AB550" i="1" s="1"/>
  <c r="AY623" i="1" a="1"/>
  <c r="AY623" i="1" s="1"/>
  <c r="AD681" i="1" a="1"/>
  <c r="AD681" i="1" s="1"/>
  <c r="BC623" i="1" a="1"/>
  <c r="BC623" i="1" s="1"/>
  <c r="AA627" i="1" a="1"/>
  <c r="AA627" i="1" s="1"/>
  <c r="BD491" i="1" a="1"/>
  <c r="BD491" i="1" s="1"/>
  <c r="AU615" i="1" a="1"/>
  <c r="AU615" i="1" s="1"/>
  <c r="AL690" i="1" a="1"/>
  <c r="AL690" i="1" s="1"/>
  <c r="AZ564" i="1" a="1"/>
  <c r="AZ564" i="1" s="1"/>
  <c r="AQ617" i="1" a="1"/>
  <c r="AQ617" i="1" s="1"/>
  <c r="BD692" i="1" a="1"/>
  <c r="BD692" i="1" s="1"/>
  <c r="BA38" i="1" a="1"/>
  <c r="BA38" i="1" s="1"/>
  <c r="AZ100" i="1" a="1"/>
  <c r="AZ100" i="1" s="1"/>
  <c r="AQ31" i="1" a="1"/>
  <c r="AQ31" i="1" s="1"/>
  <c r="AN617" i="1" a="1"/>
  <c r="AN617" i="1" s="1"/>
  <c r="AC690" i="1" a="1"/>
  <c r="AC690" i="1" s="1"/>
  <c r="Z550" i="1" a="1"/>
  <c r="Z550" i="1" s="1"/>
  <c r="AI623" i="1" a="1"/>
  <c r="AI623" i="1" s="1"/>
  <c r="AV680" i="1" a="1"/>
  <c r="AV680" i="1" s="1"/>
  <c r="AV559" i="1" a="1"/>
  <c r="AV559" i="1" s="1"/>
  <c r="AX681" i="1" a="1"/>
  <c r="AX681" i="1" s="1"/>
  <c r="AN491" i="1" a="1"/>
  <c r="AN491" i="1" s="1"/>
  <c r="AF615" i="1" a="1"/>
  <c r="AF615" i="1" s="1"/>
  <c r="BD689" i="1" a="1"/>
  <c r="BD689" i="1" s="1"/>
  <c r="AQ615" i="1" a="1"/>
  <c r="AQ615" i="1" s="1"/>
  <c r="BD618" i="1" a="1"/>
  <c r="BD618" i="1" s="1"/>
  <c r="AI694" i="1" a="1"/>
  <c r="AI694" i="1" s="1"/>
  <c r="BA557" i="1" a="1"/>
  <c r="BA557" i="1" s="1"/>
  <c r="Z689" i="1" a="1"/>
  <c r="Z689" i="1" s="1"/>
  <c r="AH553" i="1" a="1"/>
  <c r="AH553" i="1" s="1"/>
  <c r="BC557" i="1" a="1"/>
  <c r="BC557" i="1" s="1"/>
  <c r="AG683" i="1" a="1"/>
  <c r="AG683" i="1" s="1"/>
  <c r="AE94" i="1" a="1"/>
  <c r="AE94" i="1" s="1"/>
  <c r="AJ161" i="1" a="1"/>
  <c r="AJ161" i="1" s="1"/>
  <c r="AN628" i="1" a="1"/>
  <c r="AN628" i="1" s="1"/>
  <c r="AH681" i="1" a="1"/>
  <c r="AH681" i="1" s="1"/>
  <c r="BF490" i="1" a="1"/>
  <c r="BF490" i="1" s="1"/>
  <c r="Z619" i="1" a="1"/>
  <c r="Z619" i="1" s="1"/>
  <c r="AO689" i="1" a="1"/>
  <c r="AO689" i="1" s="1"/>
  <c r="AR620" i="1" a="1"/>
  <c r="AR620" i="1" s="1"/>
  <c r="BH623" i="1" a="1"/>
  <c r="BH623" i="1" s="1"/>
  <c r="BE680" i="1" a="1"/>
  <c r="BE680" i="1" s="1"/>
  <c r="BE626" i="1" a="1"/>
  <c r="BE626" i="1" s="1"/>
  <c r="BD629" i="1" a="1"/>
  <c r="BD629" i="1" s="1"/>
  <c r="AT554" i="1" a="1"/>
  <c r="AT554" i="1" s="1"/>
  <c r="AI559" i="1" a="1"/>
  <c r="AI559" i="1" s="1"/>
  <c r="AS684" i="1" a="1"/>
  <c r="AS684" i="1" s="1"/>
  <c r="AI618" i="1" a="1"/>
  <c r="AI618" i="1" s="1"/>
  <c r="BE621" i="1" a="1"/>
  <c r="BE621" i="1" s="1"/>
  <c r="AW494" i="1" a="1"/>
  <c r="AW494" i="1" s="1"/>
  <c r="BA618" i="1" a="1"/>
  <c r="BA618" i="1" s="1"/>
  <c r="AN691" i="1" a="1"/>
  <c r="AN691" i="1" s="1"/>
  <c r="BH33" i="1" a="1"/>
  <c r="BH33" i="1" s="1"/>
  <c r="AM101" i="1" a="1"/>
  <c r="AM101" i="1" s="1"/>
  <c r="AW107" i="1" a="1"/>
  <c r="AW107" i="1" s="1"/>
  <c r="AA553" i="1" a="1"/>
  <c r="AA553" i="1" s="1"/>
  <c r="BB558" i="1" a="1"/>
  <c r="BB558" i="1" s="1"/>
  <c r="AF684" i="1" a="1"/>
  <c r="AF684" i="1" s="1"/>
  <c r="AJ561" i="1" a="1"/>
  <c r="AJ561" i="1" s="1"/>
  <c r="AL683" i="1" a="1"/>
  <c r="AL683" i="1" s="1"/>
  <c r="BF494" i="1" a="1"/>
  <c r="BF494" i="1" s="1"/>
  <c r="BB618" i="1" a="1"/>
  <c r="BB618" i="1" s="1"/>
  <c r="AF495" i="1" a="1"/>
  <c r="AF495" i="1" s="1"/>
  <c r="AE690" i="1" a="1"/>
  <c r="AE690" i="1" s="1"/>
  <c r="AQ688" i="1" a="1"/>
  <c r="AQ688" i="1" s="1"/>
  <c r="BF557" i="1" a="1"/>
  <c r="BF557" i="1" s="1"/>
  <c r="BA624" i="1" a="1"/>
  <c r="BA624" i="1" s="1"/>
  <c r="AO694" i="1" a="1"/>
  <c r="AO694" i="1" s="1"/>
  <c r="BF619" i="1" a="1"/>
  <c r="BF619" i="1" s="1"/>
  <c r="AD496" i="1" a="1"/>
  <c r="AD496" i="1" s="1"/>
  <c r="BF556" i="1" a="1"/>
  <c r="BF556" i="1" s="1"/>
  <c r="AX492" i="1" a="1"/>
  <c r="AX492" i="1" s="1"/>
  <c r="BB625" i="1" a="1"/>
  <c r="BB625" i="1" s="1"/>
  <c r="AX685" i="1" a="1"/>
  <c r="AX685" i="1" s="1"/>
  <c r="AP560" i="1" a="1"/>
  <c r="AP560" i="1" s="1"/>
  <c r="AU554" i="1" a="1"/>
  <c r="AU554" i="1" s="1"/>
  <c r="AG550" i="1" a="1"/>
  <c r="AG550" i="1" s="1"/>
  <c r="AX551" i="1" a="1"/>
  <c r="AX551" i="1" s="1"/>
  <c r="AV552" i="1" a="1"/>
  <c r="AV552" i="1" s="1"/>
  <c r="BC624" i="1" a="1"/>
  <c r="BC624" i="1" s="1"/>
  <c r="Z682" i="1" a="1"/>
  <c r="Z682" i="1" s="1"/>
  <c r="BE556" i="1" a="1"/>
  <c r="BE556" i="1" s="1"/>
  <c r="BB562" i="1" a="1"/>
  <c r="BB562" i="1" s="1"/>
  <c r="AF688" i="1" a="1"/>
  <c r="AF688" i="1" s="1"/>
  <c r="AX616" i="1" a="1"/>
  <c r="AX616" i="1" s="1"/>
  <c r="BF688" i="1" a="1"/>
  <c r="BF688" i="1" s="1"/>
  <c r="BF498" i="1" a="1"/>
  <c r="BF498" i="1" s="1"/>
  <c r="AZ622" i="1" a="1"/>
  <c r="AZ622" i="1" s="1"/>
  <c r="AH629" i="1" a="1"/>
  <c r="AH629" i="1" s="1"/>
  <c r="BD622" i="1" a="1"/>
  <c r="BD622" i="1" s="1"/>
  <c r="AW626" i="1" a="1"/>
  <c r="AW626" i="1" s="1"/>
  <c r="AI683" i="1" a="1"/>
  <c r="AI683" i="1" s="1"/>
  <c r="Z626" i="1" a="1"/>
  <c r="Z626" i="1" s="1"/>
  <c r="AO687" i="1" a="1"/>
  <c r="AO687" i="1" s="1"/>
  <c r="BE491" i="1" a="1"/>
  <c r="BE491" i="1" s="1"/>
  <c r="Z628" i="1" a="1"/>
  <c r="Z628" i="1" s="1"/>
  <c r="BB690" i="1" a="1"/>
  <c r="BB690" i="1" s="1"/>
  <c r="AX35" i="1" a="1"/>
  <c r="AX35" i="1" s="1"/>
  <c r="AK99" i="1" a="1"/>
  <c r="AK99" i="1" s="1"/>
  <c r="BB694" i="1" a="1"/>
  <c r="BB694" i="1" s="1"/>
  <c r="AP498" i="1" a="1"/>
  <c r="AP498" i="1" s="1"/>
  <c r="AJ622" i="1" a="1"/>
  <c r="AJ622" i="1" s="1"/>
  <c r="AZ628" i="1" a="1"/>
  <c r="AZ628" i="1" s="1"/>
  <c r="AW558" i="1" a="1"/>
  <c r="AW558" i="1" s="1"/>
  <c r="AE562" i="1" a="1"/>
  <c r="AE562" i="1" s="1"/>
  <c r="AG490" i="1" a="1"/>
  <c r="AG490" i="1" s="1"/>
  <c r="BC564" i="1" a="1"/>
  <c r="BC564" i="1" s="1"/>
  <c r="BG686" i="1" a="1"/>
  <c r="BG686" i="1" s="1"/>
  <c r="AK493" i="1" a="1"/>
  <c r="AK493" i="1" s="1"/>
  <c r="AS616" i="1" a="1"/>
  <c r="AS616" i="1" s="1"/>
  <c r="AM692" i="1" a="1"/>
  <c r="AM692" i="1" s="1"/>
  <c r="BG625" i="1" a="1"/>
  <c r="BG625" i="1" s="1"/>
  <c r="AE629" i="1" a="1"/>
  <c r="AE629" i="1" s="1"/>
  <c r="AC552" i="1" a="1"/>
  <c r="AC552" i="1" s="1"/>
  <c r="AP626" i="1" a="1"/>
  <c r="AP626" i="1" s="1"/>
  <c r="AB681" i="1" a="1"/>
  <c r="AB681" i="1" s="1"/>
  <c r="AR41" i="1" a="1"/>
  <c r="AR41" i="1" s="1"/>
  <c r="AM159" i="1" a="1"/>
  <c r="AM159" i="1" s="1"/>
  <c r="AU688" i="1" a="1"/>
  <c r="AU688" i="1" s="1"/>
  <c r="AJ619" i="1" a="1"/>
  <c r="AJ619" i="1" s="1"/>
  <c r="AE627" i="1" a="1"/>
  <c r="AE627" i="1" s="1"/>
  <c r="AE623" i="1" a="1"/>
  <c r="AE623" i="1" s="1"/>
  <c r="AK626" i="1" a="1"/>
  <c r="AK626" i="1" s="1"/>
  <c r="BC556" i="1" a="1"/>
  <c r="BC556" i="1" s="1"/>
  <c r="AT561" i="1" a="1"/>
  <c r="AT561" i="1" s="1"/>
  <c r="BC685" i="1" a="1"/>
  <c r="BC685" i="1" s="1"/>
  <c r="AI615" i="1" a="1"/>
  <c r="AI615" i="1" s="1"/>
  <c r="AV618" i="1" a="1"/>
  <c r="AV618" i="1" s="1"/>
  <c r="AA694" i="1" a="1"/>
  <c r="AA694" i="1" s="1"/>
  <c r="AE617" i="1" a="1"/>
  <c r="AE617" i="1" s="1"/>
  <c r="AT689" i="1" a="1"/>
  <c r="AT689" i="1" s="1"/>
  <c r="BB554" i="1" a="1"/>
  <c r="BB554" i="1" s="1"/>
  <c r="AQ559" i="1" a="1"/>
  <c r="AQ559" i="1" s="1"/>
  <c r="BA684" i="1" a="1"/>
  <c r="BA684" i="1" s="1"/>
  <c r="AY557" i="1" a="1"/>
  <c r="AY557" i="1" s="1"/>
  <c r="AG561" i="1" a="1"/>
  <c r="AG561" i="1" s="1"/>
  <c r="AS687" i="1" a="1"/>
  <c r="AS687" i="1" s="1"/>
  <c r="BB34" i="1" a="1"/>
  <c r="BB34" i="1" s="1"/>
  <c r="AU94" i="1" a="1"/>
  <c r="AU94" i="1" s="1"/>
  <c r="AE621" i="1" a="1"/>
  <c r="AE621" i="1" s="1"/>
  <c r="AA629" i="1" a="1"/>
  <c r="AA629" i="1" s="1"/>
  <c r="AA625" i="1" a="1"/>
  <c r="AA625" i="1" s="1"/>
  <c r="AG628" i="1" a="1"/>
  <c r="AG628" i="1" s="1"/>
  <c r="AJ489" i="1" a="1"/>
  <c r="AJ489" i="1" s="1"/>
  <c r="AP563" i="1" a="1"/>
  <c r="AP563" i="1" s="1"/>
  <c r="AV687" i="1" a="1"/>
  <c r="AV687" i="1" s="1"/>
  <c r="AC617" i="1" a="1"/>
  <c r="AC617" i="1" s="1"/>
  <c r="AP620" i="1" a="1"/>
  <c r="AP620" i="1" s="1"/>
  <c r="AV627" i="1" a="1"/>
  <c r="AV627" i="1" s="1"/>
  <c r="BG618" i="1" a="1"/>
  <c r="BG618" i="1" s="1"/>
  <c r="AU691" i="1" a="1"/>
  <c r="AU691" i="1" s="1"/>
  <c r="AV556" i="1" a="1"/>
  <c r="AV556" i="1" s="1"/>
  <c r="AM561" i="1" a="1"/>
  <c r="AM561" i="1" s="1"/>
  <c r="BA686" i="1" a="1"/>
  <c r="BA686" i="1" s="1"/>
  <c r="AU559" i="1" a="1"/>
  <c r="AU559" i="1" s="1"/>
  <c r="AC563" i="1" a="1"/>
  <c r="AC563" i="1" s="1"/>
  <c r="AL689" i="1" a="1"/>
  <c r="AL689" i="1" s="1"/>
  <c r="AX36" i="1" a="1"/>
  <c r="AX36" i="1" s="1"/>
  <c r="AP96" i="1" a="1"/>
  <c r="AP96" i="1" s="1"/>
  <c r="BB488" i="1" a="1"/>
  <c r="BB488" i="1" s="1"/>
  <c r="BH562" i="1" a="1"/>
  <c r="BH562" i="1" s="1"/>
  <c r="AH687" i="1" a="1"/>
  <c r="AH687" i="1" s="1"/>
  <c r="AV616" i="1" a="1"/>
  <c r="AV616" i="1" s="1"/>
  <c r="BH619" i="1" a="1"/>
  <c r="BH619" i="1" s="1"/>
  <c r="AF627" i="1" a="1"/>
  <c r="AF627" i="1" s="1"/>
  <c r="AL624" i="1" a="1"/>
  <c r="AL624" i="1" s="1"/>
  <c r="AZ627" i="1" a="1"/>
  <c r="AZ627" i="1" s="1"/>
  <c r="AG556" i="1" a="1"/>
  <c r="AG556" i="1" s="1"/>
  <c r="BE560" i="1" a="1"/>
  <c r="BE560" i="1" s="1"/>
  <c r="AL686" i="1" a="1"/>
  <c r="AL686" i="1" s="1"/>
  <c r="AA561" i="1" a="1"/>
  <c r="AA561" i="1" s="1"/>
  <c r="AQ564" i="1" a="1"/>
  <c r="AQ564" i="1" s="1"/>
  <c r="AG498" i="1" a="1"/>
  <c r="AG498" i="1" s="1"/>
  <c r="AI622" i="1" a="1"/>
  <c r="AI622" i="1" s="1"/>
  <c r="AS627" i="1" a="1"/>
  <c r="AS627" i="1" s="1"/>
  <c r="AO499" i="1" a="1"/>
  <c r="AO499" i="1" s="1"/>
  <c r="AS622" i="1" a="1"/>
  <c r="AS622" i="1" s="1"/>
  <c r="Z692" i="1" a="1"/>
  <c r="Z692" i="1" s="1"/>
  <c r="Z96" i="1" a="1"/>
  <c r="Z96" i="1" s="1"/>
  <c r="BC106" i="1" a="1"/>
  <c r="BC106" i="1" s="1"/>
  <c r="AS93" i="1" a="1"/>
  <c r="AS93" i="1" s="1"/>
  <c r="AJ627" i="1" a="1"/>
  <c r="AJ627" i="1" s="1"/>
  <c r="AY555" i="1" a="1"/>
  <c r="AY555" i="1" s="1"/>
  <c r="AO560" i="1" a="1"/>
  <c r="AO560" i="1" s="1"/>
  <c r="BD685" i="1" a="1"/>
  <c r="BD685" i="1" s="1"/>
  <c r="AZ615" i="1" a="1"/>
  <c r="AZ615" i="1" s="1"/>
  <c r="AL619" i="1" a="1"/>
  <c r="AL619" i="1" s="1"/>
  <c r="AY497" i="1" a="1"/>
  <c r="AY497" i="1" s="1"/>
  <c r="BA621" i="1" a="1"/>
  <c r="BA621" i="1" s="1"/>
  <c r="AV694" i="1" a="1"/>
  <c r="AV694" i="1" s="1"/>
  <c r="AI550" i="1" a="1"/>
  <c r="AI550" i="1" s="1"/>
  <c r="BG623" i="1" a="1"/>
  <c r="BG623" i="1" s="1"/>
  <c r="AL681" i="1" a="1"/>
  <c r="AL681" i="1" s="1"/>
  <c r="AD564" i="1" a="1"/>
  <c r="AD564" i="1" s="1"/>
  <c r="AA686" i="1" a="1"/>
  <c r="AA686" i="1" s="1"/>
  <c r="AH490" i="1" a="1"/>
  <c r="AH490" i="1" s="1"/>
  <c r="AN564" i="1" a="1"/>
  <c r="AN564" i="1" s="1"/>
  <c r="AZ688" i="1" a="1"/>
  <c r="AZ688" i="1" s="1"/>
  <c r="AO31" i="1" a="1"/>
  <c r="AO31" i="1" s="1"/>
  <c r="AP97" i="1" a="1"/>
  <c r="AP97" i="1" s="1"/>
  <c r="BC628" i="1" a="1"/>
  <c r="BC628" i="1" s="1"/>
  <c r="AB620" i="1" a="1"/>
  <c r="AB620" i="1" s="1"/>
  <c r="AR623" i="1" a="1"/>
  <c r="AR623" i="1" s="1"/>
  <c r="AO680" i="1" a="1"/>
  <c r="AO680" i="1" s="1"/>
  <c r="BH625" i="1" a="1"/>
  <c r="BH625" i="1" s="1"/>
  <c r="AN629" i="1" a="1"/>
  <c r="AN629" i="1" s="1"/>
  <c r="BG490" i="1" a="1"/>
  <c r="BG490" i="1" s="1"/>
  <c r="AO564" i="1" a="1"/>
  <c r="AO564" i="1" s="1"/>
  <c r="AG491" i="1" a="1"/>
  <c r="AG491" i="1" s="1"/>
  <c r="AU686" i="1" a="1"/>
  <c r="AU686" i="1" s="1"/>
  <c r="AC682" i="1" a="1"/>
  <c r="AC682" i="1" s="1"/>
  <c r="AO494" i="1" a="1"/>
  <c r="AO494" i="1" s="1"/>
  <c r="BB623" i="1" a="1"/>
  <c r="BB623" i="1" s="1"/>
  <c r="BE629" i="1" a="1"/>
  <c r="BE629" i="1" s="1"/>
  <c r="AU624" i="1" a="1"/>
  <c r="AU624" i="1" s="1"/>
  <c r="BF499" i="1" a="1"/>
  <c r="BF499" i="1" s="1"/>
  <c r="AF552" i="1" a="1"/>
  <c r="AF552" i="1" s="1"/>
  <c r="AK557" i="1" a="1"/>
  <c r="AK557" i="1" s="1"/>
  <c r="AI562" i="1" a="1"/>
  <c r="AI562" i="1" s="1"/>
  <c r="AI689" i="1" a="1"/>
  <c r="AI689" i="1" s="1"/>
  <c r="AY563" i="1" a="1"/>
  <c r="AY563" i="1" s="1"/>
  <c r="AI490" i="1" a="1"/>
  <c r="AI490" i="1" s="1"/>
  <c r="AR494" i="1" a="1"/>
  <c r="AR494" i="1" s="1"/>
  <c r="AM497" i="1" a="1"/>
  <c r="AM497" i="1" s="1"/>
  <c r="Z561" i="1" a="1"/>
  <c r="Z561" i="1" s="1"/>
  <c r="AF620" i="1" a="1"/>
  <c r="AF620" i="1" s="1"/>
  <c r="AW694" i="1" a="1"/>
  <c r="AW694" i="1" s="1"/>
  <c r="AB624" i="1" a="1"/>
  <c r="AB624" i="1" s="1"/>
  <c r="AE558" i="1" a="1"/>
  <c r="AE558" i="1" s="1"/>
  <c r="AJ685" i="1" a="1"/>
  <c r="AJ685" i="1" s="1"/>
  <c r="AY562" i="1" a="1"/>
  <c r="AY562" i="1" s="1"/>
  <c r="AY684" i="1" a="1"/>
  <c r="AY684" i="1" s="1"/>
  <c r="BG494" i="1" a="1"/>
  <c r="BG494" i="1" s="1"/>
  <c r="AE618" i="1" a="1"/>
  <c r="AE618" i="1" s="1"/>
  <c r="BH693" i="1" a="1"/>
  <c r="BH693" i="1" s="1"/>
  <c r="AB618" i="1" a="1"/>
  <c r="AB618" i="1" s="1"/>
  <c r="AW621" i="1" a="1"/>
  <c r="AW621" i="1" s="1"/>
  <c r="AX555" i="1" a="1"/>
  <c r="AX555" i="1" s="1"/>
  <c r="AN560" i="1" a="1"/>
  <c r="AN560" i="1" s="1"/>
  <c r="AZ684" i="1" a="1"/>
  <c r="AZ684" i="1" s="1"/>
  <c r="AH556" i="1" a="1"/>
  <c r="AH556" i="1" s="1"/>
  <c r="AD562" i="1" a="1"/>
  <c r="AD562" i="1" s="1"/>
  <c r="AJ687" i="1" a="1"/>
  <c r="AJ687" i="1" s="1"/>
  <c r="AE33" i="1" a="1"/>
  <c r="AE33" i="1" s="1"/>
  <c r="AB95" i="1" a="1"/>
  <c r="AB95" i="1" s="1"/>
  <c r="AG39" i="1" a="1"/>
  <c r="AG39" i="1" s="1"/>
  <c r="AQ494" i="1" a="1"/>
  <c r="AQ494" i="1" s="1"/>
  <c r="AX617" i="1" a="1"/>
  <c r="AX617" i="1" s="1"/>
  <c r="AS693" i="1" a="1"/>
  <c r="AS693" i="1" s="1"/>
  <c r="AM623" i="1" a="1"/>
  <c r="AM623" i="1" s="1"/>
  <c r="AS626" i="1" a="1"/>
  <c r="AS626" i="1" s="1"/>
  <c r="AI555" i="1" a="1"/>
  <c r="AI555" i="1" s="1"/>
  <c r="BF559" i="1" a="1"/>
  <c r="BF559" i="1" s="1"/>
  <c r="AD684" i="1" a="1"/>
  <c r="AD684" i="1" s="1"/>
  <c r="AD559" i="1" a="1"/>
  <c r="AD559" i="1" s="1"/>
  <c r="AR563" i="1" a="1"/>
  <c r="AR563" i="1" s="1"/>
  <c r="BB688" i="1" a="1"/>
  <c r="BB688" i="1" s="1"/>
  <c r="AJ621" i="1" a="1"/>
  <c r="AJ621" i="1" s="1"/>
  <c r="AX693" i="1" a="1"/>
  <c r="AX693" i="1" s="1"/>
  <c r="AZ497" i="1" a="1"/>
  <c r="AZ497" i="1" s="1"/>
  <c r="AT621" i="1" a="1"/>
  <c r="AT621" i="1" s="1"/>
  <c r="AB628" i="1" a="1"/>
  <c r="AB628" i="1" s="1"/>
  <c r="BG38" i="1" a="1"/>
  <c r="BG38" i="1" s="1"/>
  <c r="AF105" i="1" a="1"/>
  <c r="AF105" i="1" s="1"/>
  <c r="AZ687" i="1" a="1"/>
  <c r="AZ687" i="1" s="1"/>
  <c r="BE615" i="1" a="1"/>
  <c r="BE615" i="1" s="1"/>
  <c r="AQ691" i="1" a="1"/>
  <c r="AQ691" i="1" s="1"/>
  <c r="AJ618" i="1" a="1"/>
  <c r="AJ618" i="1" s="1"/>
  <c r="AY690" i="1" a="1"/>
  <c r="AY690" i="1" s="1"/>
  <c r="AK552" i="1" a="1"/>
  <c r="AK552" i="1" s="1"/>
  <c r="AU626" i="1" a="1"/>
  <c r="AU626" i="1" s="1"/>
  <c r="AI682" i="1" a="1"/>
  <c r="AI682" i="1" s="1"/>
  <c r="BA560" i="1" a="1"/>
  <c r="BA560" i="1" s="1"/>
  <c r="AI564" i="1" a="1"/>
  <c r="AI564" i="1" s="1"/>
  <c r="AB557" i="1" a="1"/>
  <c r="AB557" i="1" s="1"/>
  <c r="AG563" i="1" a="1"/>
  <c r="AG563" i="1" s="1"/>
  <c r="AF685" i="1" a="1"/>
  <c r="AF685" i="1" s="1"/>
  <c r="AQ550" i="1" a="1"/>
  <c r="AQ550" i="1" s="1"/>
  <c r="AG624" i="1" a="1"/>
  <c r="AG624" i="1" s="1"/>
  <c r="AT681" i="1" a="1"/>
  <c r="AT681" i="1" s="1"/>
  <c r="AO622" i="1" a="1"/>
  <c r="AO622" i="1" s="1"/>
  <c r="BE625" i="1" a="1"/>
  <c r="BE625" i="1" s="1"/>
  <c r="AS683" i="1" a="1"/>
  <c r="AS683" i="1" s="1"/>
  <c r="AI32" i="1" a="1"/>
  <c r="AI32" i="1" s="1"/>
  <c r="AO160" i="1" a="1"/>
  <c r="AO160" i="1" s="1"/>
  <c r="BG617" i="1" a="1"/>
  <c r="BG617" i="1" s="1"/>
  <c r="AL693" i="1" a="1"/>
  <c r="AL693" i="1" s="1"/>
  <c r="AL620" i="1" a="1"/>
  <c r="AL620" i="1" s="1"/>
  <c r="AZ692" i="1" a="1"/>
  <c r="AZ692" i="1" s="1"/>
  <c r="AD554" i="1" a="1"/>
  <c r="AD554" i="1" s="1"/>
  <c r="BA558" i="1" a="1"/>
  <c r="BA558" i="1" s="1"/>
  <c r="AE684" i="1" a="1"/>
  <c r="AE684" i="1" s="1"/>
  <c r="AW562" i="1" a="1"/>
  <c r="AW562" i="1" s="1"/>
  <c r="AX615" i="1" a="1"/>
  <c r="AX615" i="1" s="1"/>
  <c r="AO490" i="1" a="1"/>
  <c r="AO490" i="1" s="1"/>
  <c r="Z618" i="1" a="1"/>
  <c r="Z618" i="1" s="1"/>
  <c r="AG687" i="1" a="1"/>
  <c r="AG687" i="1" s="1"/>
  <c r="AL552" i="1" a="1"/>
  <c r="AL552" i="1" s="1"/>
  <c r="AF626" i="1" a="1"/>
  <c r="AF626" i="1" s="1"/>
  <c r="AP683" i="1" a="1"/>
  <c r="AP683" i="1" s="1"/>
  <c r="AK624" i="1" a="1"/>
  <c r="AK624" i="1" s="1"/>
  <c r="AQ627" i="1" a="1"/>
  <c r="AQ627" i="1" s="1"/>
  <c r="AL685" i="1" a="1"/>
  <c r="AL685" i="1" s="1"/>
  <c r="AE34" i="1" a="1"/>
  <c r="AE34" i="1" s="1"/>
  <c r="AK162" i="1" a="1"/>
  <c r="AK162" i="1" s="1"/>
  <c r="AW553" i="1" a="1"/>
  <c r="AW553" i="1" s="1"/>
  <c r="AK558" i="1" a="1"/>
  <c r="AK558" i="1" s="1"/>
  <c r="AW683" i="1" a="1"/>
  <c r="AW683" i="1" s="1"/>
  <c r="AG562" i="1" a="1"/>
  <c r="AG562" i="1" s="1"/>
  <c r="AH615" i="1" a="1"/>
  <c r="AH615" i="1" s="1"/>
  <c r="AU495" i="1" a="1"/>
  <c r="AU495" i="1" s="1"/>
  <c r="AW619" i="1" a="1"/>
  <c r="AW619" i="1" s="1"/>
  <c r="AS692" i="1" a="1"/>
  <c r="AS692" i="1" s="1"/>
  <c r="BE551" i="1" a="1"/>
  <c r="BE551" i="1" s="1"/>
  <c r="AU625" i="1" a="1"/>
  <c r="AU625" i="1" s="1"/>
  <c r="BH682" i="1" a="1"/>
  <c r="BH682" i="1" s="1"/>
  <c r="AY625" i="1" a="1"/>
  <c r="AY625" i="1" s="1"/>
  <c r="BE628" i="1" a="1"/>
  <c r="BE628" i="1" s="1"/>
  <c r="AZ493" i="1" a="1"/>
  <c r="AZ493" i="1" s="1"/>
  <c r="AO617" i="1" a="1"/>
  <c r="AO617" i="1" s="1"/>
  <c r="AE692" i="1" a="1"/>
  <c r="AE692" i="1" s="1"/>
  <c r="BG615" i="1" a="1"/>
  <c r="BG615" i="1" s="1"/>
  <c r="AK619" i="1" a="1"/>
  <c r="AK619" i="1" s="1"/>
  <c r="AY694" i="1" a="1"/>
  <c r="AY694" i="1" s="1"/>
  <c r="AW40" i="1" a="1"/>
  <c r="AW40" i="1" s="1"/>
  <c r="AV102" i="1" a="1"/>
  <c r="AV102" i="1" s="1"/>
  <c r="AI35" i="1" a="1"/>
  <c r="AI35" i="1" s="1"/>
  <c r="BD691" i="1" a="1"/>
  <c r="BD691" i="1" s="1"/>
  <c r="AO551" i="1" a="1"/>
  <c r="AO551" i="1" s="1"/>
  <c r="AE625" i="1" a="1"/>
  <c r="AE625" i="1" s="1"/>
  <c r="AR682" i="1" a="1"/>
  <c r="AR682" i="1" s="1"/>
  <c r="AR561" i="1" a="1"/>
  <c r="AR561" i="1" s="1"/>
  <c r="AT683" i="1" a="1"/>
  <c r="AT683" i="1" s="1"/>
  <c r="AJ493" i="1" a="1"/>
  <c r="AJ493" i="1" s="1"/>
  <c r="BH616" i="1" a="1"/>
  <c r="BH616" i="1" s="1"/>
  <c r="AW691" i="1" a="1"/>
  <c r="AW691" i="1" s="1"/>
  <c r="AK617" i="1" a="1"/>
  <c r="AK617" i="1" s="1"/>
  <c r="AX620" i="1" a="1"/>
  <c r="AX620" i="1" s="1"/>
  <c r="BD627" i="1" a="1"/>
  <c r="BD627" i="1" s="1"/>
  <c r="AW559" i="1" a="1"/>
  <c r="AW559" i="1" s="1"/>
  <c r="AY681" i="1" a="1"/>
  <c r="AY681" i="1" s="1"/>
  <c r="AB555" i="1" a="1"/>
  <c r="AB555" i="1" s="1"/>
  <c r="AY559" i="1" a="1"/>
  <c r="AY559" i="1" s="1"/>
  <c r="AH685" i="1" a="1"/>
  <c r="AH685" i="1" s="1"/>
  <c r="AB30" i="1" a="1"/>
  <c r="AB30" i="1" s="1"/>
  <c r="AF163" i="1" a="1"/>
  <c r="AF163" i="1" s="1"/>
  <c r="AA680" i="1" a="1"/>
  <c r="AA680" i="1" s="1"/>
  <c r="AJ615" i="1" a="1"/>
  <c r="AJ615" i="1" s="1"/>
  <c r="BE618" i="1" a="1"/>
  <c r="BE618" i="1" s="1"/>
  <c r="AI497" i="1" a="1"/>
  <c r="AI497" i="1" s="1"/>
  <c r="AK621" i="1" a="1"/>
  <c r="AK621" i="1" s="1"/>
  <c r="AF694" i="1" a="1"/>
  <c r="AF694" i="1" s="1"/>
  <c r="AK555" i="1" a="1"/>
  <c r="AK555" i="1" s="1"/>
  <c r="AF561" i="1" a="1"/>
  <c r="AF561" i="1" s="1"/>
  <c r="AF625" i="1" a="1"/>
  <c r="AF625" i="1" s="1"/>
  <c r="AM560" i="1" a="1"/>
  <c r="AM560" i="1" s="1"/>
  <c r="BF489" i="1" a="1"/>
  <c r="BF489" i="1" s="1"/>
  <c r="AK551" i="1" a="1"/>
  <c r="AK551" i="1" s="1"/>
  <c r="AZ554" i="1" a="1"/>
  <c r="AZ554" i="1" s="1"/>
  <c r="Z553" i="1" a="1"/>
  <c r="Z553" i="1" s="1"/>
  <c r="AH497" i="1" a="1"/>
  <c r="AH497" i="1" s="1"/>
  <c r="BC493" i="1" a="1"/>
  <c r="BC493" i="1" s="1"/>
  <c r="AW493" i="1" a="1"/>
  <c r="AW493" i="1" s="1"/>
  <c r="AL490" i="1" a="1"/>
  <c r="AL490" i="1" s="1"/>
  <c r="AA616" i="1" a="1"/>
  <c r="AA616" i="1" s="1"/>
  <c r="AJ688" i="1" a="1"/>
  <c r="AJ688" i="1" s="1"/>
  <c r="AV551" i="1" a="1"/>
  <c r="AV551" i="1" s="1"/>
  <c r="AU497" i="1" a="1"/>
  <c r="AU497" i="1" s="1"/>
  <c r="AV496" i="1" a="1"/>
  <c r="AV496" i="1" s="1"/>
  <c r="BD494" i="1" a="1"/>
  <c r="BD494" i="1" s="1"/>
  <c r="AD563" i="1" a="1"/>
  <c r="AD563" i="1" s="1"/>
  <c r="AW615" i="1" a="1"/>
  <c r="AW615" i="1" s="1"/>
  <c r="AJ691" i="1" a="1"/>
  <c r="AJ691" i="1" s="1"/>
  <c r="AX560" i="1" a="1"/>
  <c r="AX560" i="1" s="1"/>
  <c r="BE494" i="1" a="1"/>
  <c r="BE494" i="1" s="1"/>
  <c r="AQ554" i="1" a="1"/>
  <c r="AQ554" i="1" s="1"/>
  <c r="AB551" i="1" a="1"/>
  <c r="AB551" i="1" s="1"/>
  <c r="AS624" i="1" a="1"/>
  <c r="AS624" i="1" s="1"/>
  <c r="AY627" i="1" a="1"/>
  <c r="AY627" i="1" s="1"/>
  <c r="AN556" i="1" a="1"/>
  <c r="AN556" i="1" s="1"/>
  <c r="Z551" i="1" a="1"/>
  <c r="Z551" i="1" s="1"/>
  <c r="AP553" i="1" a="1"/>
  <c r="AP553" i="1" s="1"/>
  <c r="AC558" i="1" a="1"/>
  <c r="AC558" i="1" s="1"/>
  <c r="AO683" i="1" a="1"/>
  <c r="AO683" i="1" s="1"/>
  <c r="AD620" i="1" a="1"/>
  <c r="AD620" i="1" s="1"/>
  <c r="BG491" i="1" a="1"/>
  <c r="BG491" i="1" s="1"/>
  <c r="BH490" i="1" a="1"/>
  <c r="BH490" i="1" s="1"/>
  <c r="AH489" i="1" a="1"/>
  <c r="AH489" i="1" s="1"/>
  <c r="AA618" i="1" a="1"/>
  <c r="AA618" i="1" s="1"/>
  <c r="AN621" i="1" a="1"/>
  <c r="AN621" i="1" s="1"/>
  <c r="AT628" i="1" a="1"/>
  <c r="AT628" i="1" s="1"/>
  <c r="BA559" i="1" a="1"/>
  <c r="BA559" i="1" s="1"/>
  <c r="AQ552" i="1" a="1"/>
  <c r="AQ552" i="1" s="1"/>
  <c r="AK499" i="1" a="1"/>
  <c r="AK499" i="1" s="1"/>
  <c r="BH495" i="1" a="1"/>
  <c r="BH495" i="1" s="1"/>
  <c r="BB560" i="1" a="1"/>
  <c r="BB560" i="1" s="1"/>
  <c r="BD682" i="1" a="1"/>
  <c r="BD682" i="1" s="1"/>
  <c r="AL496" i="1" a="1"/>
  <c r="AL496" i="1" s="1"/>
  <c r="AF492" i="1" a="1"/>
  <c r="AF492" i="1" s="1"/>
  <c r="AP495" i="1" a="1"/>
  <c r="AP495" i="1" s="1"/>
  <c r="AK498" i="1" a="1"/>
  <c r="AK498" i="1" s="1"/>
  <c r="AR556" i="1" a="1"/>
  <c r="AR556" i="1" s="1"/>
  <c r="Z498" i="1" a="1"/>
  <c r="Z498" i="1" s="1"/>
  <c r="BA432" i="1" a="1"/>
  <c r="BA432" i="1" s="1"/>
  <c r="AP431" i="1" a="1"/>
  <c r="AP431" i="1" s="1"/>
  <c r="AT424" i="1" a="1"/>
  <c r="AT424" i="1" s="1"/>
  <c r="AL423" i="1" a="1"/>
  <c r="AL423" i="1" s="1"/>
  <c r="AR422" i="1" a="1"/>
  <c r="AR422" i="1" s="1"/>
  <c r="AI421" i="1" a="1"/>
  <c r="AI421" i="1" s="1"/>
  <c r="BB433" i="1" a="1"/>
  <c r="BB433" i="1" s="1"/>
  <c r="AL434" i="1" a="1"/>
  <c r="AL434" i="1" s="1"/>
  <c r="BD434" i="1" a="1"/>
  <c r="BD434" i="1" s="1"/>
  <c r="AB361" i="1" a="1"/>
  <c r="AB361" i="1" s="1"/>
  <c r="AD355" i="1" a="1"/>
  <c r="AD355" i="1" s="1"/>
  <c r="BD358" i="1" a="1"/>
  <c r="BD358" i="1" s="1"/>
  <c r="AC360" i="1" a="1"/>
  <c r="AC360" i="1" s="1"/>
  <c r="AM360" i="1" a="1"/>
  <c r="AM360" i="1" s="1"/>
  <c r="AN354" i="1" a="1"/>
  <c r="AN354" i="1" s="1"/>
  <c r="AL356" i="1" a="1"/>
  <c r="AL356" i="1" s="1"/>
  <c r="AO368" i="1" a="1"/>
  <c r="AO368" i="1" s="1"/>
  <c r="AL497" i="1" a="1"/>
  <c r="AL497" i="1" s="1"/>
  <c r="Z552" i="1" a="1"/>
  <c r="Z552" i="1" s="1"/>
  <c r="AO489" i="1" a="1"/>
  <c r="AO489" i="1" s="1"/>
  <c r="AO433" i="1" a="1"/>
  <c r="AO433" i="1" s="1"/>
  <c r="AX430" i="1" a="1"/>
  <c r="AX430" i="1" s="1"/>
  <c r="AU429" i="1" a="1"/>
  <c r="AU429" i="1" s="1"/>
  <c r="AV422" i="1" a="1"/>
  <c r="AV422" i="1" s="1"/>
  <c r="AM421" i="1" a="1"/>
  <c r="AM421" i="1" s="1"/>
  <c r="AY420" i="1" a="1"/>
  <c r="AY420" i="1" s="1"/>
  <c r="AJ488" i="1" a="1"/>
  <c r="AJ488" i="1" s="1"/>
  <c r="BF431" i="1" a="1"/>
  <c r="BF431" i="1" s="1"/>
  <c r="AP432" i="1" a="1"/>
  <c r="AP432" i="1" s="1"/>
  <c r="BH432" i="1" a="1"/>
  <c r="BH432" i="1" s="1"/>
  <c r="AH359" i="1" a="1"/>
  <c r="AH359" i="1" s="1"/>
  <c r="BH301" i="1" a="1"/>
  <c r="BH301" i="1" s="1"/>
  <c r="AB357" i="1" a="1"/>
  <c r="AB357" i="1" s="1"/>
  <c r="AI358" i="1" a="1"/>
  <c r="AI358" i="1" s="1"/>
  <c r="AS358" i="1" a="1"/>
  <c r="AS358" i="1" s="1"/>
  <c r="AT300" i="1" a="1"/>
  <c r="AT300" i="1" s="1"/>
  <c r="AP354" i="1" a="1"/>
  <c r="AP354" i="1" s="1"/>
  <c r="AS366" i="1" a="1"/>
  <c r="AS366" i="1" s="1"/>
  <c r="AF490" i="1" a="1"/>
  <c r="AF490" i="1" s="1"/>
  <c r="AQ624" i="1" a="1"/>
  <c r="AQ624" i="1" s="1"/>
  <c r="AY552" i="1" a="1"/>
  <c r="AY552" i="1" s="1"/>
  <c r="AU555" i="1" a="1"/>
  <c r="AU555" i="1" s="1"/>
  <c r="BD492" i="1" a="1"/>
  <c r="BD492" i="1" s="1"/>
  <c r="BA495" i="1" a="1"/>
  <c r="BA495" i="1" s="1"/>
  <c r="AD498" i="1" a="1"/>
  <c r="AD498" i="1" s="1"/>
  <c r="AE493" i="1" a="1"/>
  <c r="AE493" i="1" s="1"/>
  <c r="AA562" i="1" a="1"/>
  <c r="AA562" i="1" s="1"/>
  <c r="AC684" i="1" a="1"/>
  <c r="AC684" i="1" s="1"/>
  <c r="BC554" i="1" a="1"/>
  <c r="BC554" i="1" s="1"/>
  <c r="BF551" i="1" a="1"/>
  <c r="BF551" i="1" s="1"/>
  <c r="AI552" i="1" a="1"/>
  <c r="AI552" i="1" s="1"/>
  <c r="AC499" i="1" a="1"/>
  <c r="AC499" i="1" s="1"/>
  <c r="BG557" i="1" a="1"/>
  <c r="BG557" i="1" s="1"/>
  <c r="AO561" i="1" a="1"/>
  <c r="AO561" i="1" s="1"/>
  <c r="AE556" i="1" a="1"/>
  <c r="AE556" i="1" s="1"/>
  <c r="BG554" i="1" a="1"/>
  <c r="BG554" i="1" s="1"/>
  <c r="AP493" i="1" a="1"/>
  <c r="AP493" i="1" s="1"/>
  <c r="BE489" i="1" a="1"/>
  <c r="BE489" i="1" s="1"/>
  <c r="AZ553" i="1" a="1"/>
  <c r="AZ553" i="1" s="1"/>
  <c r="BD619" i="1" a="1"/>
  <c r="BD619" i="1" s="1"/>
  <c r="AK692" i="1" a="1"/>
  <c r="AK692" i="1" s="1"/>
  <c r="AQ490" i="1" a="1"/>
  <c r="AQ490" i="1" s="1"/>
  <c r="AT556" i="1" a="1"/>
  <c r="AT556" i="1" s="1"/>
  <c r="AW499" i="1" a="1"/>
  <c r="AW499" i="1" s="1"/>
  <c r="BA622" i="1" a="1"/>
  <c r="BA622" i="1" s="1"/>
  <c r="AF680" i="1" a="1"/>
  <c r="AF680" i="1" s="1"/>
  <c r="AD561" i="1" a="1"/>
  <c r="AD561" i="1" s="1"/>
  <c r="BD496" i="1" a="1"/>
  <c r="BD496" i="1" s="1"/>
  <c r="BH496" i="1" a="1"/>
  <c r="BH496" i="1" s="1"/>
  <c r="AO493" i="1" a="1"/>
  <c r="AO493" i="1" s="1"/>
  <c r="AU563" i="1" a="1"/>
  <c r="AU563" i="1" s="1"/>
  <c r="AU616" i="1" a="1"/>
  <c r="AU616" i="1" s="1"/>
  <c r="AI493" i="1" a="1"/>
  <c r="AI493" i="1" s="1"/>
  <c r="BA496" i="1" a="1"/>
  <c r="BA496" i="1" s="1"/>
  <c r="AS556" i="1" a="1"/>
  <c r="AS556" i="1" s="1"/>
  <c r="AD553" i="1" a="1"/>
  <c r="AD553" i="1" s="1"/>
  <c r="BA498" i="1" a="1"/>
  <c r="BA498" i="1" s="1"/>
  <c r="AR625" i="1" a="1"/>
  <c r="AR625" i="1" s="1"/>
  <c r="BF628" i="1" a="1"/>
  <c r="BF628" i="1" s="1"/>
  <c r="AE496" i="1" a="1"/>
  <c r="AE496" i="1" s="1"/>
  <c r="AK554" i="1" a="1"/>
  <c r="AK554" i="1" s="1"/>
  <c r="AS490" i="1" a="1"/>
  <c r="AS490" i="1" s="1"/>
  <c r="AR495" i="1" a="1"/>
  <c r="AR495" i="1" s="1"/>
  <c r="AH552" i="1" a="1"/>
  <c r="AH552" i="1" s="1"/>
  <c r="AG420" i="1" a="1"/>
  <c r="AG420" i="1" s="1"/>
  <c r="BF485" i="1" a="1"/>
  <c r="BF485" i="1" s="1"/>
  <c r="AJ485" i="1" a="1"/>
  <c r="AJ485" i="1" s="1"/>
  <c r="BG428" i="1" a="1"/>
  <c r="BG428" i="1" s="1"/>
  <c r="AU427" i="1" a="1"/>
  <c r="AU427" i="1" s="1"/>
  <c r="AB426" i="1" a="1"/>
  <c r="AB426" i="1" s="1"/>
  <c r="BD425" i="1" a="1"/>
  <c r="BD425" i="1" s="1"/>
  <c r="BC367" i="1" a="1"/>
  <c r="BC367" i="1" s="1"/>
  <c r="AM488" i="1" a="1"/>
  <c r="AM488" i="1" s="1"/>
  <c r="AA489" i="1" a="1"/>
  <c r="AA489" i="1" s="1"/>
  <c r="AO365" i="1" a="1"/>
  <c r="AO365" i="1" s="1"/>
  <c r="AQ238" i="1" a="1"/>
  <c r="AQ238" i="1" s="1"/>
  <c r="AH363" i="1" a="1"/>
  <c r="AH363" i="1" s="1"/>
  <c r="AR363" i="1" a="1"/>
  <c r="AR363" i="1" s="1"/>
  <c r="AR364" i="1" a="1"/>
  <c r="AR364" i="1" s="1"/>
  <c r="BA237" i="1" a="1"/>
  <c r="BA237" i="1" s="1"/>
  <c r="AW360" i="1" a="1"/>
  <c r="AW360" i="1" s="1"/>
  <c r="AT489" i="1" a="1"/>
  <c r="AT489" i="1" s="1"/>
  <c r="AO492" i="1" a="1"/>
  <c r="AO492" i="1" s="1"/>
  <c r="AN497" i="1" a="1"/>
  <c r="AN497" i="1" s="1"/>
  <c r="AA554" i="1" a="1"/>
  <c r="AA554" i="1" s="1"/>
  <c r="AH487" i="1" a="1"/>
  <c r="AH487" i="1" s="1"/>
  <c r="AN434" i="1" a="1"/>
  <c r="AN434" i="1" s="1"/>
  <c r="BH433" i="1" a="1"/>
  <c r="BH433" i="1" s="1"/>
  <c r="AD427" i="1" a="1"/>
  <c r="AD427" i="1" s="1"/>
  <c r="AR425" i="1" a="1"/>
  <c r="AR425" i="1" s="1"/>
  <c r="AI424" i="1" a="1"/>
  <c r="AI424" i="1" s="1"/>
  <c r="AC424" i="1" a="1"/>
  <c r="AC424" i="1" s="1"/>
  <c r="BG365" i="1" a="1"/>
  <c r="BG365" i="1" s="1"/>
  <c r="BA556" i="1" a="1"/>
  <c r="BA556" i="1" s="1"/>
  <c r="BD550" i="1" a="1"/>
  <c r="BD550" i="1" s="1"/>
  <c r="AL489" i="1" a="1"/>
  <c r="AL489" i="1" s="1"/>
  <c r="AB491" i="1" a="1"/>
  <c r="AB491" i="1" s="1"/>
  <c r="BH556" i="1" a="1"/>
  <c r="BH556" i="1" s="1"/>
  <c r="AK550" i="1" a="1"/>
  <c r="AK550" i="1" s="1"/>
  <c r="AB498" i="1" a="1"/>
  <c r="AB498" i="1" s="1"/>
  <c r="AC627" i="1" a="1"/>
  <c r="AC627" i="1" s="1"/>
  <c r="AJ681" i="1" a="1"/>
  <c r="AJ681" i="1" s="1"/>
  <c r="AX625" i="1" a="1"/>
  <c r="AX625" i="1" s="1"/>
  <c r="AP490" i="1" a="1"/>
  <c r="AP490" i="1" s="1"/>
  <c r="AL556" i="1" a="1"/>
  <c r="AL556" i="1" s="1"/>
  <c r="BE552" i="1" a="1"/>
  <c r="BE552" i="1" s="1"/>
  <c r="AW622" i="1" a="1"/>
  <c r="AW622" i="1" s="1"/>
  <c r="AH626" i="1" a="1"/>
  <c r="AH626" i="1" s="1"/>
  <c r="AS554" i="1" a="1"/>
  <c r="AS554" i="1" s="1"/>
  <c r="AL499" i="1" a="1"/>
  <c r="AL499" i="1" s="1"/>
  <c r="AW497" i="1" a="1"/>
  <c r="AW497" i="1" s="1"/>
  <c r="AL494" i="1" a="1"/>
  <c r="AL494" i="1" s="1"/>
  <c r="AM489" i="1" a="1"/>
  <c r="AM489" i="1" s="1"/>
  <c r="AL615" i="1" a="1"/>
  <c r="AL615" i="1" s="1"/>
  <c r="AC688" i="1" a="1"/>
  <c r="AC688" i="1" s="1"/>
  <c r="AP561" i="1" a="1"/>
  <c r="AP561" i="1" s="1"/>
  <c r="AD491" i="1" a="1"/>
  <c r="AD491" i="1" s="1"/>
  <c r="AF616" i="1" a="1"/>
  <c r="AF616" i="1" s="1"/>
  <c r="AR619" i="1" a="1"/>
  <c r="AR619" i="1" s="1"/>
  <c r="BG694" i="1" a="1"/>
  <c r="BG694" i="1" s="1"/>
  <c r="AN625" i="1" a="1"/>
  <c r="AN625" i="1" s="1"/>
  <c r="AR554" i="1" a="1"/>
  <c r="AR554" i="1" s="1"/>
  <c r="BC550" i="1" a="1"/>
  <c r="BC550" i="1" s="1"/>
  <c r="BD497" i="1" a="1"/>
  <c r="BD497" i="1" s="1"/>
  <c r="BF558" i="1" a="1"/>
  <c r="BF558" i="1" s="1"/>
  <c r="BH680" i="1" a="1"/>
  <c r="BH680" i="1" s="1"/>
  <c r="AP494" i="1" a="1"/>
  <c r="AP494" i="1" s="1"/>
  <c r="AX493" i="1" a="1"/>
  <c r="AX493" i="1" s="1"/>
  <c r="AA492" i="1" a="1"/>
  <c r="AA492" i="1" s="1"/>
  <c r="AJ556" i="1" a="1"/>
  <c r="AJ556" i="1" s="1"/>
  <c r="AB553" i="1" a="1"/>
  <c r="AB553" i="1" s="1"/>
  <c r="BC620" i="1" a="1"/>
  <c r="BC620" i="1" s="1"/>
  <c r="AY693" i="1" a="1"/>
  <c r="AY693" i="1" s="1"/>
  <c r="AH618" i="1" a="1"/>
  <c r="AH618" i="1" s="1"/>
  <c r="AE552" i="1" a="1"/>
  <c r="AE552" i="1" s="1"/>
  <c r="AE555" i="1" a="1"/>
  <c r="AE555" i="1" s="1"/>
  <c r="AC491" i="1" a="1"/>
  <c r="AC491" i="1" s="1"/>
  <c r="AN498" i="1" a="1"/>
  <c r="AN498" i="1" s="1"/>
  <c r="AN424" i="1" a="1"/>
  <c r="AN424" i="1" s="1"/>
  <c r="AF421" i="1" a="1"/>
  <c r="AF421" i="1" s="1"/>
  <c r="BA487" i="1" a="1"/>
  <c r="BA487" i="1" s="1"/>
  <c r="AK488" i="1" a="1"/>
  <c r="AK488" i="1" s="1"/>
  <c r="BG431" i="1" a="1"/>
  <c r="BG431" i="1" s="1"/>
  <c r="AV430" i="1" a="1"/>
  <c r="AV430" i="1" s="1"/>
  <c r="BF427" i="1" a="1"/>
  <c r="BF427" i="1" s="1"/>
  <c r="AR430" i="1" a="1"/>
  <c r="AR430" i="1" s="1"/>
  <c r="AQ423" i="1" a="1"/>
  <c r="AQ423" i="1" s="1"/>
  <c r="AH424" i="1" a="1"/>
  <c r="AH424" i="1" s="1"/>
  <c r="AD422" i="1" a="1"/>
  <c r="AD422" i="1" s="1"/>
  <c r="AV302" i="1" a="1"/>
  <c r="AV302" i="1" s="1"/>
  <c r="BH365" i="1" a="1"/>
  <c r="BH365" i="1" s="1"/>
  <c r="BF367" i="1" a="1"/>
  <c r="BF367" i="1" s="1"/>
  <c r="Z428" i="1" a="1"/>
  <c r="Z428" i="1" s="1"/>
  <c r="Z430" i="1" a="1"/>
  <c r="Z430" i="1" s="1"/>
  <c r="AO363" i="1" a="1"/>
  <c r="AO363" i="1" s="1"/>
  <c r="BG553" i="1" a="1"/>
  <c r="BG553" i="1" s="1"/>
  <c r="AD558" i="1" a="1"/>
  <c r="AD558" i="1" s="1"/>
  <c r="BG492" i="1" a="1"/>
  <c r="BG492" i="1" s="1"/>
  <c r="Z563" i="1" a="1"/>
  <c r="Z563" i="1" s="1"/>
  <c r="AW422" i="1" a="1"/>
  <c r="AW422" i="1" s="1"/>
  <c r="AO488" i="1" a="1"/>
  <c r="AO488" i="1" s="1"/>
  <c r="BG485" i="1" a="1"/>
  <c r="BG485" i="1" s="1"/>
  <c r="AO486" i="1" a="1"/>
  <c r="AO486" i="1" s="1"/>
  <c r="AD430" i="1" a="1"/>
  <c r="AD430" i="1" s="1"/>
  <c r="AT428" i="1" a="1"/>
  <c r="AT428" i="1" s="1"/>
  <c r="AC426" i="1" a="1"/>
  <c r="AC426" i="1" s="1"/>
  <c r="AP497" i="1" a="1"/>
  <c r="AP497" i="1" s="1"/>
  <c r="AE494" i="1" a="1"/>
  <c r="AE494" i="1" s="1"/>
  <c r="AN552" i="1" a="1"/>
  <c r="AN552" i="1" s="1"/>
  <c r="AT491" i="1" a="1"/>
  <c r="AT491" i="1" s="1"/>
  <c r="BB490" i="1" a="1"/>
  <c r="BB490" i="1" s="1"/>
  <c r="AD555" i="1" a="1"/>
  <c r="AD555" i="1" s="1"/>
  <c r="BH497" i="1" a="1"/>
  <c r="BH497" i="1" s="1"/>
  <c r="BB621" i="1" a="1"/>
  <c r="BB621" i="1" s="1"/>
  <c r="AJ628" i="1" a="1"/>
  <c r="AJ628" i="1" s="1"/>
  <c r="AF559" i="1" a="1"/>
  <c r="AF559" i="1" s="1"/>
  <c r="AL495" i="1" a="1"/>
  <c r="AL495" i="1" s="1"/>
  <c r="BA491" i="1" a="1"/>
  <c r="BA491" i="1" s="1"/>
  <c r="AB556" i="1" a="1"/>
  <c r="AB556" i="1" s="1"/>
  <c r="BC617" i="1" a="1"/>
  <c r="BC617" i="1" s="1"/>
  <c r="AJ690" i="1" a="1"/>
  <c r="AJ690" i="1" s="1"/>
  <c r="AR555" i="1" a="1"/>
  <c r="AR555" i="1" s="1"/>
  <c r="AE553" i="1" a="1"/>
  <c r="AE553" i="1" s="1"/>
  <c r="AR551" i="1" a="1"/>
  <c r="AR551" i="1" s="1"/>
  <c r="AE497" i="1" a="1"/>
  <c r="AE497" i="1" s="1"/>
  <c r="AJ494" i="1" a="1"/>
  <c r="AJ494" i="1" s="1"/>
  <c r="BD560" i="1" a="1"/>
  <c r="BD560" i="1" s="1"/>
  <c r="AG685" i="1" a="1"/>
  <c r="AG685" i="1" s="1"/>
  <c r="AC560" i="1" a="1"/>
  <c r="AC560" i="1" s="1"/>
  <c r="AK495" i="1" a="1"/>
  <c r="AK495" i="1" s="1"/>
  <c r="AY561" i="1" a="1"/>
  <c r="AY561" i="1" s="1"/>
  <c r="Z622" i="1" a="1"/>
  <c r="Z622" i="1" s="1"/>
  <c r="AM491" i="1" a="1"/>
  <c r="AM491" i="1" s="1"/>
  <c r="AP492" i="1" a="1"/>
  <c r="AP492" i="1" s="1"/>
  <c r="AX489" i="1" a="1"/>
  <c r="AX489" i="1" s="1"/>
  <c r="AF555" i="1" a="1"/>
  <c r="AF555" i="1" s="1"/>
  <c r="AD550" i="1" a="1"/>
  <c r="AD550" i="1" s="1"/>
  <c r="AV623" i="1" a="1"/>
  <c r="AV623" i="1" s="1"/>
  <c r="AB627" i="1" a="1"/>
  <c r="AB627" i="1" s="1"/>
  <c r="AI494" i="1" a="1"/>
  <c r="AI494" i="1" s="1"/>
  <c r="BE497" i="1" a="1"/>
  <c r="BE497" i="1" s="1"/>
  <c r="AP496" i="1" a="1"/>
  <c r="AP496" i="1" s="1"/>
  <c r="AQ491" i="1" a="1"/>
  <c r="AQ491" i="1" s="1"/>
  <c r="AL492" i="1" a="1"/>
  <c r="AL492" i="1" s="1"/>
  <c r="AC616" i="1" a="1"/>
  <c r="AC616" i="1" s="1"/>
  <c r="BA690" i="1" a="1"/>
  <c r="BA690" i="1" s="1"/>
  <c r="AA621" i="1" a="1"/>
  <c r="AA621" i="1" s="1"/>
  <c r="BC497" i="1" a="1"/>
  <c r="BC497" i="1" s="1"/>
  <c r="AG552" i="1" a="1"/>
  <c r="AG552" i="1" s="1"/>
  <c r="AV555" i="1" a="1"/>
  <c r="AV555" i="1" s="1"/>
  <c r="AC485" i="1" a="1"/>
  <c r="AC485" i="1" s="1"/>
  <c r="BH428" i="1" a="1"/>
  <c r="BH428" i="1" s="1"/>
  <c r="AS425" i="1" a="1"/>
  <c r="AS425" i="1" s="1"/>
  <c r="BG422" i="1" a="1"/>
  <c r="BG422" i="1" s="1"/>
  <c r="AW423" i="1" a="1"/>
  <c r="AW423" i="1" s="1"/>
  <c r="AT485" i="1" a="1"/>
  <c r="AT485" i="1" s="1"/>
  <c r="BB434" i="1" a="1"/>
  <c r="BB434" i="1" s="1"/>
  <c r="AU431" i="1" a="1"/>
  <c r="AU431" i="1" s="1"/>
  <c r="BF434" i="1" a="1"/>
  <c r="BF434" i="1" s="1"/>
  <c r="AA428" i="1" a="1"/>
  <c r="AA428" i="1" s="1"/>
  <c r="AS428" i="1" a="1"/>
  <c r="AS428" i="1" s="1"/>
  <c r="AZ354" i="1" a="1"/>
  <c r="AZ354" i="1" s="1"/>
  <c r="AF357" i="1" a="1"/>
  <c r="AF357" i="1" s="1"/>
  <c r="AF299" i="1" a="1"/>
  <c r="AF299" i="1" s="1"/>
  <c r="AO303" i="1" a="1"/>
  <c r="AO303" i="1" s="1"/>
  <c r="AB354" i="1" a="1"/>
  <c r="AB354" i="1" s="1"/>
  <c r="AT354" i="1" a="1"/>
  <c r="AT354" i="1" s="1"/>
  <c r="AT296" i="1" a="1"/>
  <c r="AT296" i="1" s="1"/>
  <c r="AY499" i="1" a="1"/>
  <c r="AY499" i="1" s="1"/>
  <c r="AH554" i="1" a="1"/>
  <c r="AH554" i="1" s="1"/>
  <c r="AL558" i="1" a="1"/>
  <c r="AL558" i="1" s="1"/>
  <c r="BA433" i="1" a="1"/>
  <c r="BA433" i="1" s="1"/>
  <c r="AE427" i="1" a="1"/>
  <c r="AE427" i="1" s="1"/>
  <c r="BA423" i="1" a="1"/>
  <c r="BA423" i="1" s="1"/>
  <c r="AG421" i="1" a="1"/>
  <c r="AG421" i="1" s="1"/>
  <c r="AY553" i="1" a="1"/>
  <c r="AY553" i="1" s="1"/>
  <c r="AT498" i="1" a="1"/>
  <c r="AT498" i="1" s="1"/>
  <c r="BD498" i="1" a="1"/>
  <c r="BD498" i="1" s="1"/>
  <c r="AU493" i="1" a="1"/>
  <c r="AU493" i="1" s="1"/>
  <c r="AZ490" i="1" a="1"/>
  <c r="AZ490" i="1" s="1"/>
  <c r="AA494" i="1" a="1"/>
  <c r="AA494" i="1" s="1"/>
  <c r="AH617" i="1" a="1"/>
  <c r="AH617" i="1" s="1"/>
  <c r="AC693" i="1" a="1"/>
  <c r="AC693" i="1" s="1"/>
  <c r="AH619" i="1" a="1"/>
  <c r="AH619" i="1" s="1"/>
  <c r="AS499" i="1" a="1"/>
  <c r="AS499" i="1" s="1"/>
  <c r="AH496" i="1" a="1"/>
  <c r="AH496" i="1" s="1"/>
  <c r="AI491" i="1" a="1"/>
  <c r="AI491" i="1" s="1"/>
  <c r="BE563" i="1" a="1"/>
  <c r="BE563" i="1" s="1"/>
  <c r="AB686" i="1" a="1"/>
  <c r="AB686" i="1" s="1"/>
  <c r="AW556" i="1" a="1"/>
  <c r="AW556" i="1" s="1"/>
  <c r="AF558" i="1" a="1"/>
  <c r="AF558" i="1" s="1"/>
  <c r="AO554" i="1" a="1"/>
  <c r="AO554" i="1" s="1"/>
  <c r="AP551" i="1" a="1"/>
  <c r="AP551" i="1" s="1"/>
  <c r="AN551" i="1" a="1"/>
  <c r="AN551" i="1" s="1"/>
  <c r="AT625" i="1" a="1"/>
  <c r="AT625" i="1" s="1"/>
  <c r="AS681" i="1" a="1"/>
  <c r="AS681" i="1" s="1"/>
  <c r="AH616" i="1" a="1"/>
  <c r="AH616" i="1" s="1"/>
  <c r="AZ499" i="1" a="1"/>
  <c r="AZ499" i="1" s="1"/>
  <c r="BD626" i="1" a="1"/>
  <c r="BD626" i="1" s="1"/>
  <c r="AU629" i="1" a="1"/>
  <c r="AU629" i="1" s="1"/>
  <c r="AX490" i="1" a="1"/>
  <c r="AX490" i="1" s="1"/>
  <c r="AT495" i="1" a="1"/>
  <c r="AT495" i="1" s="1"/>
  <c r="BE493" i="1" a="1"/>
  <c r="BE493" i="1" s="1"/>
  <c r="AT490" i="1" a="1"/>
  <c r="AT490" i="1" s="1"/>
  <c r="BD554" i="1" a="1"/>
  <c r="BD554" i="1" s="1"/>
  <c r="BH618" i="1" a="1"/>
  <c r="BH618" i="1" s="1"/>
  <c r="AV691" i="1" a="1"/>
  <c r="AV691" i="1" s="1"/>
  <c r="Z615" i="1" a="1"/>
  <c r="Z615" i="1" s="1"/>
  <c r="AZ551" i="1" a="1"/>
  <c r="AZ551" i="1" s="1"/>
  <c r="AI499" i="1" a="1"/>
  <c r="AI499" i="1" s="1"/>
  <c r="AN496" i="1" a="1"/>
  <c r="AN496" i="1" s="1"/>
  <c r="AD557" i="1" a="1"/>
  <c r="AD557" i="1" s="1"/>
  <c r="BC561" i="1" a="1"/>
  <c r="BC561" i="1" s="1"/>
  <c r="AI687" i="1" a="1"/>
  <c r="AI687" i="1" s="1"/>
  <c r="AQ558" i="1" a="1"/>
  <c r="AQ558" i="1" s="1"/>
  <c r="AB495" i="1" a="1"/>
  <c r="AB495" i="1" s="1"/>
  <c r="AM498" i="1" a="1"/>
  <c r="AM498" i="1" s="1"/>
  <c r="AT551" i="1" a="1"/>
  <c r="AT551" i="1" s="1"/>
  <c r="AS420" i="1" a="1"/>
  <c r="AS420" i="1" s="1"/>
  <c r="AD433" i="1" a="1"/>
  <c r="AD433" i="1" s="1"/>
  <c r="BE429" i="1" a="1"/>
  <c r="BE429" i="1" s="1"/>
  <c r="AR426" i="1" a="1"/>
  <c r="AR426" i="1" s="1"/>
  <c r="AG428" i="1" a="1"/>
  <c r="AG428" i="1" s="1"/>
  <c r="AJ421" i="1" a="1"/>
  <c r="AJ421" i="1" s="1"/>
  <c r="BF488" i="1" a="1"/>
  <c r="BF488" i="1" s="1"/>
  <c r="AW485" i="1" a="1"/>
  <c r="AW485" i="1" s="1"/>
  <c r="BC486" i="1" a="1"/>
  <c r="BC486" i="1" s="1"/>
  <c r="BH361" i="1" a="1"/>
  <c r="BH361" i="1" s="1"/>
  <c r="BE432" i="1" a="1"/>
  <c r="BE432" i="1" s="1"/>
  <c r="AH358" i="1" a="1"/>
  <c r="AH358" i="1" s="1"/>
  <c r="AH361" i="1" a="1"/>
  <c r="AH361" i="1" s="1"/>
  <c r="AR361" i="1" a="1"/>
  <c r="AR361" i="1" s="1"/>
  <c r="AP357" i="1" a="1"/>
  <c r="AP357" i="1" s="1"/>
  <c r="AR357" i="1" a="1"/>
  <c r="AR357" i="1" s="1"/>
  <c r="AR358" i="1" a="1"/>
  <c r="AR358" i="1" s="1"/>
  <c r="AX301" i="1" a="1"/>
  <c r="AX301" i="1" s="1"/>
  <c r="BF496" i="1" a="1"/>
  <c r="BF496" i="1" s="1"/>
  <c r="Z562" i="1" a="1"/>
  <c r="Z562" i="1" s="1"/>
  <c r="AN553" i="1" a="1"/>
  <c r="AN553" i="1" s="1"/>
  <c r="AT487" i="1" a="1"/>
  <c r="AT487" i="1" s="1"/>
  <c r="AI431" i="1" a="1"/>
  <c r="AI431" i="1" s="1"/>
  <c r="AC428" i="1" a="1"/>
  <c r="AC428" i="1" s="1"/>
  <c r="AW424" i="1" a="1"/>
  <c r="AW424" i="1" s="1"/>
  <c r="AL426" i="1" a="1"/>
  <c r="AL426" i="1" s="1"/>
  <c r="AK368" i="1" a="1"/>
  <c r="AK368" i="1" s="1"/>
  <c r="BG486" i="1" a="1"/>
  <c r="BG486" i="1" s="1"/>
  <c r="AE434" i="1" a="1"/>
  <c r="AE434" i="1" s="1"/>
  <c r="AA485" i="1" a="1"/>
  <c r="AA485" i="1" s="1"/>
  <c r="AM487" i="1" a="1"/>
  <c r="AM487" i="1" s="1"/>
  <c r="AB431" i="1" a="1"/>
  <c r="AB431" i="1" s="1"/>
  <c r="AM356" i="1" a="1"/>
  <c r="AM356" i="1" s="1"/>
  <c r="AN359" i="1" a="1"/>
  <c r="AN359" i="1" s="1"/>
  <c r="AP359" i="1" a="1"/>
  <c r="AP359" i="1" s="1"/>
  <c r="AU355" i="1" a="1"/>
  <c r="AU355" i="1" s="1"/>
  <c r="AW355" i="1" a="1"/>
  <c r="AW355" i="1" s="1"/>
  <c r="AW356" i="1" a="1"/>
  <c r="AW356" i="1" s="1"/>
  <c r="Z422" i="1" a="1"/>
  <c r="Z422" i="1" s="1"/>
  <c r="BA555" i="1" a="1"/>
  <c r="BA555" i="1" s="1"/>
  <c r="AR491" i="1" a="1"/>
  <c r="AR491" i="1" s="1"/>
  <c r="BC494" i="1" a="1"/>
  <c r="BC494" i="1" s="1"/>
  <c r="AN555" i="1" a="1"/>
  <c r="AN555" i="1" s="1"/>
  <c r="AP557" i="1" a="1"/>
  <c r="AP557" i="1" s="1"/>
  <c r="AQ499" i="1" a="1"/>
  <c r="AQ499" i="1" s="1"/>
  <c r="AR498" i="1" a="1"/>
  <c r="AR498" i="1" s="1"/>
  <c r="AZ496" i="1" a="1"/>
  <c r="AZ496" i="1" s="1"/>
  <c r="AH561" i="1" a="1"/>
  <c r="AH561" i="1" s="1"/>
  <c r="AH564" i="1" a="1"/>
  <c r="AH564" i="1" s="1"/>
  <c r="AQ689" i="1" a="1"/>
  <c r="AQ689" i="1" s="1"/>
  <c r="AP617" i="1" a="1"/>
  <c r="AP617" i="1" s="1"/>
  <c r="AL553" i="1" a="1"/>
  <c r="AL553" i="1" s="1"/>
  <c r="AA499" i="1" a="1"/>
  <c r="AA499" i="1" s="1"/>
  <c r="AF496" i="1" a="1"/>
  <c r="AF496" i="1" s="1"/>
  <c r="BH558" i="1" a="1"/>
  <c r="BH558" i="1" s="1"/>
  <c r="AF683" i="1" a="1"/>
  <c r="AF683" i="1" s="1"/>
  <c r="AG558" i="1" a="1"/>
  <c r="AG558" i="1" s="1"/>
  <c r="BF492" i="1" a="1"/>
  <c r="BF492" i="1" s="1"/>
  <c r="BC489" i="1" a="1"/>
  <c r="BC489" i="1" s="1"/>
  <c r="AA493" i="1" a="1"/>
  <c r="AA493" i="1" s="1"/>
  <c r="BA497" i="1" a="1"/>
  <c r="BA497" i="1" s="1"/>
  <c r="BE620" i="1" a="1"/>
  <c r="BE620" i="1" s="1"/>
  <c r="BA628" i="1" a="1"/>
  <c r="BA628" i="1" s="1"/>
  <c r="AL557" i="1" a="1"/>
  <c r="AL557" i="1" s="1"/>
  <c r="BG551" i="1" a="1"/>
  <c r="BG551" i="1" s="1"/>
  <c r="AZ621" i="1" a="1"/>
  <c r="AZ621" i="1" s="1"/>
  <c r="AE694" i="1" a="1"/>
  <c r="AE694" i="1" s="1"/>
  <c r="AM492" i="1" a="1"/>
  <c r="AM492" i="1" s="1"/>
  <c r="BA499" i="1" a="1"/>
  <c r="BA499" i="1" s="1"/>
  <c r="AL498" i="1" a="1"/>
  <c r="AL498" i="1" s="1"/>
  <c r="AM493" i="1" a="1"/>
  <c r="AM493" i="1" s="1"/>
  <c r="AR490" i="1" a="1"/>
  <c r="AR490" i="1" s="1"/>
  <c r="AV564" i="1" a="1"/>
  <c r="AV564" i="1" s="1"/>
  <c r="BH688" i="1" a="1"/>
  <c r="BH688" i="1" s="1"/>
  <c r="AD617" i="1" a="1"/>
  <c r="AD617" i="1" s="1"/>
  <c r="AW554" i="1" a="1"/>
  <c r="AW554" i="1" s="1"/>
  <c r="AR553" i="1" a="1"/>
  <c r="AR553" i="1" s="1"/>
  <c r="AB552" i="1" a="1"/>
  <c r="AB552" i="1" s="1"/>
  <c r="BB552" i="1" a="1"/>
  <c r="BB552" i="1" s="1"/>
  <c r="AT558" i="1" a="1"/>
  <c r="AT558" i="1" s="1"/>
  <c r="BF683" i="1" a="1"/>
  <c r="BF683" i="1" s="1"/>
  <c r="AB622" i="1" a="1"/>
  <c r="AB622" i="1" s="1"/>
  <c r="AU490" i="1" a="1"/>
  <c r="AU490" i="1" s="1"/>
  <c r="AF494" i="1" a="1"/>
  <c r="AF494" i="1" s="1"/>
  <c r="AX499" i="1" a="1"/>
  <c r="AX499" i="1" s="1"/>
  <c r="AG425" i="1" a="1"/>
  <c r="AG425" i="1" s="1"/>
  <c r="AE367" i="1" a="1"/>
  <c r="AE367" i="1" s="1"/>
  <c r="AK434" i="1" a="1"/>
  <c r="AK434" i="1" s="1"/>
  <c r="AD431" i="1" a="1"/>
  <c r="AD431" i="1" s="1"/>
  <c r="AH430" i="1" a="1"/>
  <c r="AH430" i="1" s="1"/>
  <c r="BH430" i="1" a="1"/>
  <c r="BH430" i="1" s="1"/>
  <c r="AF424" i="1" a="1"/>
  <c r="AF424" i="1" s="1"/>
  <c r="BE420" i="1" a="1"/>
  <c r="BE420" i="1" s="1"/>
  <c r="AC422" i="1" a="1"/>
  <c r="AC422" i="1" s="1"/>
  <c r="AZ424" i="1" a="1"/>
  <c r="AZ424" i="1" s="1"/>
  <c r="AP486" i="1" a="1"/>
  <c r="AP486" i="1" s="1"/>
  <c r="BA362" i="1" a="1"/>
  <c r="BA362" i="1" s="1"/>
  <c r="AD366" i="1" a="1"/>
  <c r="AD366" i="1" s="1"/>
  <c r="AF366" i="1" a="1"/>
  <c r="AF366" i="1" s="1"/>
  <c r="AG360" i="1" a="1"/>
  <c r="AG360" i="1" s="1"/>
  <c r="AC362" i="1" a="1"/>
  <c r="AC362" i="1" s="1"/>
  <c r="AS363" i="1" a="1"/>
  <c r="AS363" i="1" s="1"/>
  <c r="AH356" i="1" a="1"/>
  <c r="AH356" i="1" s="1"/>
  <c r="AQ492" i="1" a="1"/>
  <c r="AQ492" i="1" s="1"/>
  <c r="AB496" i="1" a="1"/>
  <c r="AB496" i="1" s="1"/>
  <c r="BH550" i="1" a="1"/>
  <c r="BH550" i="1" s="1"/>
  <c r="AN423" i="1" a="1"/>
  <c r="AN423" i="1" s="1"/>
  <c r="BC488" i="1" a="1"/>
  <c r="BC488" i="1" s="1"/>
  <c r="AO432" i="1" a="1"/>
  <c r="AO432" i="1" s="1"/>
  <c r="AB429" i="1" a="1"/>
  <c r="AB429" i="1" s="1"/>
  <c r="AN428" i="1" a="1"/>
  <c r="AN428" i="1" s="1"/>
  <c r="AF429" i="1" a="1"/>
  <c r="AF429" i="1" s="1"/>
  <c r="BH421" i="1" a="1"/>
  <c r="BH421" i="1" s="1"/>
  <c r="BF487" i="1" a="1"/>
  <c r="BF487" i="1" s="1"/>
  <c r="AD489" i="1" a="1"/>
  <c r="AD489" i="1" s="1"/>
  <c r="AT422" i="1" a="1"/>
  <c r="AT422" i="1" s="1"/>
  <c r="Z487" i="1" a="1"/>
  <c r="Z487" i="1" s="1"/>
  <c r="BF360" i="1" a="1"/>
  <c r="BF360" i="1" s="1"/>
  <c r="AI364" i="1" a="1"/>
  <c r="AI364" i="1" s="1"/>
  <c r="AK364" i="1" a="1"/>
  <c r="AK364" i="1" s="1"/>
  <c r="AM358" i="1" a="1"/>
  <c r="AM358" i="1" s="1"/>
  <c r="AI360" i="1" a="1"/>
  <c r="AI360" i="1" s="1"/>
  <c r="AW361" i="1" a="1"/>
  <c r="AW361" i="1" s="1"/>
  <c r="AL354" i="1" a="1"/>
  <c r="AL354" i="1" s="1"/>
  <c r="AI492" i="1" a="1"/>
  <c r="AI492" i="1" s="1"/>
  <c r="AF557" i="1" a="1"/>
  <c r="AF557" i="1" s="1"/>
  <c r="AC551" i="1" a="1"/>
  <c r="AC551" i="1" s="1"/>
  <c r="AJ554" i="1" a="1"/>
  <c r="AJ554" i="1" s="1"/>
  <c r="AU550" i="1" a="1"/>
  <c r="AU550" i="1" s="1"/>
  <c r="AP625" i="1" a="1"/>
  <c r="AP625" i="1" s="1"/>
  <c r="AS559" i="1" a="1"/>
  <c r="AS559" i="1" s="1"/>
  <c r="AB694" i="1" a="1"/>
  <c r="AB694" i="1" s="1"/>
  <c r="AM490" i="1" a="1"/>
  <c r="AM490" i="1" s="1"/>
  <c r="AY556" i="1" a="1"/>
  <c r="AY556" i="1" s="1"/>
  <c r="AJ553" i="1" a="1"/>
  <c r="AJ553" i="1" s="1"/>
  <c r="BD499" i="1" a="1"/>
  <c r="BD499" i="1" s="1"/>
  <c r="AX623" i="1" a="1"/>
  <c r="AX623" i="1" s="1"/>
  <c r="Z683" i="1" a="1"/>
  <c r="Z683" i="1" s="1"/>
  <c r="BF562" i="1" a="1"/>
  <c r="BF562" i="1" s="1"/>
  <c r="AY495" i="1" a="1"/>
  <c r="AY495" i="1" s="1"/>
  <c r="AZ494" i="1" a="1"/>
  <c r="AZ494" i="1" s="1"/>
  <c r="BH492" i="1" a="1"/>
  <c r="BH492" i="1" s="1"/>
  <c r="BH564" i="1" a="1"/>
  <c r="BH564" i="1" s="1"/>
  <c r="AY617" i="1" a="1"/>
  <c r="AY617" i="1" s="1"/>
  <c r="AD693" i="1" a="1"/>
  <c r="AD693" i="1" s="1"/>
  <c r="AP564" i="1" a="1"/>
  <c r="AP564" i="1" s="1"/>
  <c r="AX556" i="1" a="1"/>
  <c r="AX556" i="1" s="1"/>
  <c r="AF617" i="1" a="1"/>
  <c r="AF617" i="1" s="1"/>
  <c r="BC689" i="1" a="1"/>
  <c r="BC689" i="1" s="1"/>
  <c r="AL563" i="1" a="1"/>
  <c r="AL563" i="1" s="1"/>
  <c r="BA553" i="1" a="1"/>
  <c r="BA553" i="1" s="1"/>
  <c r="AS550" i="1" a="1"/>
  <c r="AS550" i="1" s="1"/>
  <c r="AJ498" i="1" a="1"/>
  <c r="AJ498" i="1" s="1"/>
  <c r="AJ555" i="1" a="1"/>
  <c r="AJ555" i="1" s="1"/>
  <c r="BG559" i="1" a="1"/>
  <c r="BG559" i="1" s="1"/>
  <c r="AP685" i="1" a="1"/>
  <c r="AP685" i="1" s="1"/>
  <c r="BD623" i="1" a="1"/>
  <c r="BD623" i="1" s="1"/>
  <c r="AC490" i="1" a="1"/>
  <c r="AC490" i="1" s="1"/>
  <c r="AU488" i="1" a="1"/>
  <c r="AU488" i="1" s="1"/>
  <c r="AD556" i="1" a="1"/>
  <c r="AD556" i="1" s="1"/>
  <c r="BB619" i="1" a="1"/>
  <c r="BB619" i="1" s="1"/>
  <c r="AJ623" i="1" a="1"/>
  <c r="AJ623" i="1" s="1"/>
  <c r="AG680" i="1" a="1"/>
  <c r="AG680" i="1" s="1"/>
  <c r="AG555" i="1" a="1"/>
  <c r="AG555" i="1" s="1"/>
  <c r="AO550" i="1" a="1"/>
  <c r="AO550" i="1" s="1"/>
  <c r="BA494" i="1" a="1"/>
  <c r="BA494" i="1" s="1"/>
  <c r="AI427" i="1" a="1"/>
  <c r="AI427" i="1" s="1"/>
  <c r="AE426" i="1" a="1"/>
  <c r="AE426" i="1" s="1"/>
  <c r="BD487" i="1" a="1"/>
  <c r="BD487" i="1" s="1"/>
  <c r="Z497" i="1" a="1"/>
  <c r="Z497" i="1" s="1"/>
  <c r="BF433" i="1" a="1"/>
  <c r="BF433" i="1" s="1"/>
  <c r="Z493" i="1" a="1"/>
  <c r="Z493" i="1" s="1"/>
  <c r="AQ428" i="1" a="1"/>
  <c r="AQ428" i="1" s="1"/>
  <c r="AC425" i="1" a="1"/>
  <c r="AC425" i="1" s="1"/>
  <c r="AT425" i="1" a="1"/>
  <c r="AT425" i="1" s="1"/>
  <c r="AE429" i="1" a="1"/>
  <c r="AE429" i="1" s="1"/>
  <c r="AF422" i="1" a="1"/>
  <c r="AF422" i="1" s="1"/>
  <c r="AG367" i="1" a="1"/>
  <c r="AG367" i="1" s="1"/>
  <c r="AB420" i="1" a="1"/>
  <c r="AB420" i="1" s="1"/>
  <c r="AW301" i="1" a="1"/>
  <c r="AW301" i="1" s="1"/>
  <c r="AL293" i="1" a="1"/>
  <c r="AL293" i="1" s="1"/>
  <c r="AQ366" i="1" a="1"/>
  <c r="AQ366" i="1" s="1"/>
  <c r="BA366" i="1" a="1"/>
  <c r="BA366" i="1" s="1"/>
  <c r="AL360" i="1" a="1"/>
  <c r="AL360" i="1" s="1"/>
  <c r="AA557" i="1" a="1"/>
  <c r="AA557" i="1" s="1"/>
  <c r="AB490" i="1" a="1"/>
  <c r="AB490" i="1" s="1"/>
  <c r="AZ498" i="1" a="1"/>
  <c r="AZ498" i="1" s="1"/>
  <c r="AX496" i="1" a="1"/>
  <c r="AX496" i="1" s="1"/>
  <c r="AX552" i="1" a="1"/>
  <c r="AX552" i="1" s="1"/>
  <c r="AP489" i="1" a="1"/>
  <c r="AP489" i="1" s="1"/>
  <c r="BF554" i="1" a="1"/>
  <c r="BF554" i="1" s="1"/>
  <c r="BA620" i="1" a="1"/>
  <c r="BA620" i="1" s="1"/>
  <c r="AI624" i="1" a="1"/>
  <c r="AI624" i="1" s="1"/>
  <c r="AR552" i="1" a="1"/>
  <c r="AR552" i="1" s="1"/>
  <c r="BB494" i="1" a="1"/>
  <c r="BB494" i="1" s="1"/>
  <c r="AY491" i="1" a="1"/>
  <c r="AY491" i="1" s="1"/>
  <c r="AF556" i="1" a="1"/>
  <c r="AF556" i="1" s="1"/>
  <c r="BE495" i="1" a="1"/>
  <c r="BE495" i="1" s="1"/>
  <c r="AB619" i="1" a="1"/>
  <c r="AB619" i="1" s="1"/>
  <c r="BF694" i="1" a="1"/>
  <c r="BF694" i="1" s="1"/>
  <c r="BG622" i="1" a="1"/>
  <c r="BG622" i="1" s="1"/>
  <c r="AC550" i="1" a="1"/>
  <c r="AC550" i="1" s="1"/>
  <c r="AN550" i="1" a="1"/>
  <c r="AN550" i="1" s="1"/>
  <c r="AG497" i="1" a="1"/>
  <c r="AG497" i="1" s="1"/>
  <c r="BC559" i="1" a="1"/>
  <c r="BC559" i="1" s="1"/>
  <c r="AK563" i="1" a="1"/>
  <c r="AK563" i="1" s="1"/>
  <c r="AQ489" i="1" a="1"/>
  <c r="AQ489" i="1" s="1"/>
  <c r="AI495" i="1" a="1"/>
  <c r="AI495" i="1" s="1"/>
  <c r="AN492" i="1" a="1"/>
  <c r="AN492" i="1" s="1"/>
  <c r="AZ562" i="1" a="1"/>
  <c r="AZ562" i="1" s="1"/>
  <c r="BH686" i="1" a="1"/>
  <c r="BH686" i="1" s="1"/>
  <c r="BC563" i="1" a="1"/>
  <c r="BC563" i="1" s="1"/>
  <c r="BG556" i="1" a="1"/>
  <c r="BG556" i="1" s="1"/>
  <c r="AL555" i="1" a="1"/>
  <c r="AL555" i="1" s="1"/>
  <c r="AB554" i="1" a="1"/>
  <c r="AB554" i="1" s="1"/>
  <c r="BG550" i="1" a="1"/>
  <c r="BG550" i="1" s="1"/>
  <c r="AW624" i="1" a="1"/>
  <c r="AW624" i="1" s="1"/>
  <c r="AB682" i="1" a="1"/>
  <c r="AB682" i="1" s="1"/>
  <c r="AL618" i="1" a="1"/>
  <c r="AL618" i="1" s="1"/>
  <c r="BH494" i="1" a="1"/>
  <c r="BH494" i="1" s="1"/>
  <c r="AD495" i="1" a="1"/>
  <c r="AD495" i="1" s="1"/>
  <c r="AS491" i="1" a="1"/>
  <c r="AS491" i="1" s="1"/>
  <c r="AC615" i="1" a="1"/>
  <c r="AC615" i="1" s="1"/>
  <c r="AW618" i="1" a="1"/>
  <c r="AW618" i="1" s="1"/>
  <c r="AE495" i="1" a="1"/>
  <c r="AE495" i="1" s="1"/>
  <c r="AJ490" i="1" a="1"/>
  <c r="AJ490" i="1" s="1"/>
  <c r="AD551" i="1" a="1"/>
  <c r="AD551" i="1" s="1"/>
  <c r="AU552" i="1" a="1"/>
  <c r="AU552" i="1" s="1"/>
  <c r="BH491" i="1" a="1"/>
  <c r="BH491" i="1" s="1"/>
  <c r="BE430" i="1" a="1"/>
  <c r="BE430" i="1" s="1"/>
  <c r="AQ430" i="1" a="1"/>
  <c r="AQ430" i="1" s="1"/>
  <c r="AP423" i="1" a="1"/>
  <c r="AP423" i="1" s="1"/>
  <c r="AN420" i="1" a="1"/>
  <c r="AN420" i="1" s="1"/>
  <c r="BG487" i="1" a="1"/>
  <c r="BG487" i="1" s="1"/>
  <c r="AK487" i="1" a="1"/>
  <c r="AK487" i="1" s="1"/>
  <c r="BA485" i="1" a="1"/>
  <c r="BA485" i="1" s="1"/>
  <c r="AW429" i="1" a="1"/>
  <c r="AW429" i="1" s="1"/>
  <c r="AF430" i="1" a="1"/>
  <c r="AF430" i="1" s="1"/>
  <c r="AF431" i="1" a="1"/>
  <c r="AF431" i="1" s="1"/>
  <c r="AI356" i="1" a="1"/>
  <c r="AI356" i="1" s="1"/>
  <c r="AX302" i="1" a="1"/>
  <c r="AX302" i="1" s="1"/>
  <c r="AI354" i="1" a="1"/>
  <c r="AI354" i="1" s="1"/>
  <c r="AI355" i="1" a="1"/>
  <c r="AI355" i="1" s="1"/>
  <c r="AS355" i="1" a="1"/>
  <c r="AS355" i="1" s="1"/>
  <c r="Z432" i="1" a="1"/>
  <c r="Z432" i="1" s="1"/>
  <c r="AN554" i="1" a="1"/>
  <c r="AN554" i="1" s="1"/>
  <c r="AZ421" i="1" a="1"/>
  <c r="AZ421" i="1" s="1"/>
  <c r="AQ485" i="1" a="1"/>
  <c r="AQ485" i="1" s="1"/>
  <c r="AB433" i="1" a="1"/>
  <c r="AB433" i="1" s="1"/>
  <c r="AA487" i="1" a="1"/>
  <c r="AA487" i="1" s="1"/>
  <c r="AK365" i="1" a="1"/>
  <c r="AK365" i="1" s="1"/>
  <c r="AE364" i="1" a="1"/>
  <c r="AE364" i="1" s="1"/>
  <c r="Z357" i="1" a="1"/>
  <c r="Z357" i="1" s="1"/>
  <c r="AC303" i="1" a="1"/>
  <c r="AC303" i="1" s="1"/>
  <c r="BB301" i="1" a="1"/>
  <c r="BB301" i="1" s="1"/>
  <c r="AK494" i="1" a="1"/>
  <c r="AK494" i="1" s="1"/>
  <c r="AV490" i="1" a="1"/>
  <c r="AV490" i="1" s="1"/>
  <c r="BE431" i="1" a="1"/>
  <c r="BE431" i="1" s="1"/>
  <c r="AB425" i="1" a="1"/>
  <c r="AB425" i="1" s="1"/>
  <c r="AB422" i="1" a="1"/>
  <c r="AB422" i="1" s="1"/>
  <c r="AZ487" i="1" a="1"/>
  <c r="AZ487" i="1" s="1"/>
  <c r="BA488" i="1" a="1"/>
  <c r="BA488" i="1" s="1"/>
  <c r="AN432" i="1" a="1"/>
  <c r="AN432" i="1" s="1"/>
  <c r="AC431" i="1" a="1"/>
  <c r="AC431" i="1" s="1"/>
  <c r="AW427" i="1" a="1"/>
  <c r="AW427" i="1" s="1"/>
  <c r="AG431" i="1" a="1"/>
  <c r="AG431" i="1" s="1"/>
  <c r="AE424" i="1" a="1"/>
  <c r="AE424" i="1" s="1"/>
  <c r="AU424" i="1" a="1"/>
  <c r="AU424" i="1" s="1"/>
  <c r="AR420" i="1" a="1"/>
  <c r="AR420" i="1" s="1"/>
  <c r="BA303" i="1" a="1"/>
  <c r="BA303" i="1" s="1"/>
  <c r="AO295" i="1" a="1"/>
  <c r="AO295" i="1" s="1"/>
  <c r="AU368" i="1" a="1"/>
  <c r="AU368" i="1" s="1"/>
  <c r="BE368" i="1" a="1"/>
  <c r="BE368" i="1" s="1"/>
  <c r="AG301" i="1" a="1"/>
  <c r="AG301" i="1" s="1"/>
  <c r="AF363" i="1" a="1"/>
  <c r="AF363" i="1" s="1"/>
  <c r="AL559" i="1" a="1"/>
  <c r="AL559" i="1" s="1"/>
  <c r="AN493" i="1" a="1"/>
  <c r="AN493" i="1" s="1"/>
  <c r="AY496" i="1" a="1"/>
  <c r="AY496" i="1" s="1"/>
  <c r="AU553" i="1" a="1"/>
  <c r="AU553" i="1" s="1"/>
  <c r="BE487" i="1" a="1"/>
  <c r="BE487" i="1" s="1"/>
  <c r="Z490" i="1" a="1"/>
  <c r="Z490" i="1" s="1"/>
  <c r="AS432" i="1" a="1"/>
  <c r="AS432" i="1" s="1"/>
  <c r="AC433" i="1" a="1"/>
  <c r="AC433" i="1" s="1"/>
  <c r="AO426" i="1" a="1"/>
  <c r="AO426" i="1" s="1"/>
  <c r="BD424" i="1" a="1"/>
  <c r="BD424" i="1" s="1"/>
  <c r="AJ422" i="1" a="1"/>
  <c r="AJ422" i="1" s="1"/>
  <c r="BH424" i="1" a="1"/>
  <c r="BH424" i="1" s="1"/>
  <c r="AX486" i="1" a="1"/>
  <c r="AX486" i="1" s="1"/>
  <c r="AP487" i="1" a="1"/>
  <c r="AP487" i="1" s="1"/>
  <c r="AQ364" i="1" a="1"/>
  <c r="AQ364" i="1" s="1"/>
  <c r="AN366" i="1" a="1"/>
  <c r="AN366" i="1" s="1"/>
  <c r="AN360" i="1" a="1"/>
  <c r="AN360" i="1" s="1"/>
  <c r="AK362" i="1" a="1"/>
  <c r="AK362" i="1" s="1"/>
  <c r="BA363" i="1" a="1"/>
  <c r="BA363" i="1" s="1"/>
  <c r="BC363" i="1" a="1"/>
  <c r="BC363" i="1" s="1"/>
  <c r="BE357" i="1" a="1"/>
  <c r="BE357" i="1" s="1"/>
  <c r="AY302" i="1" a="1"/>
  <c r="AY302" i="1" s="1"/>
  <c r="AM552" i="1" a="1"/>
  <c r="AM552" i="1" s="1"/>
  <c r="AM555" i="1" a="1"/>
  <c r="AM555" i="1" s="1"/>
  <c r="AC495" i="1" a="1"/>
  <c r="AC495" i="1" s="1"/>
  <c r="AV427" i="1" a="1"/>
  <c r="AV427" i="1" s="1"/>
  <c r="AF425" i="1" a="1"/>
  <c r="AF425" i="1" s="1"/>
  <c r="BE423" i="1" a="1"/>
  <c r="BE423" i="1" s="1"/>
  <c r="BB485" i="1" a="1"/>
  <c r="BB485" i="1" s="1"/>
  <c r="Z489" i="1" a="1"/>
  <c r="Z489" i="1" s="1"/>
  <c r="AX433" i="1" a="1"/>
  <c r="AX433" i="1" s="1"/>
  <c r="AJ433" i="1" a="1"/>
  <c r="AJ433" i="1" s="1"/>
  <c r="AN426" i="1" a="1"/>
  <c r="AN426" i="1" s="1"/>
  <c r="AX426" i="1" a="1"/>
  <c r="AX426" i="1" s="1"/>
  <c r="AH427" i="1" a="1"/>
  <c r="AH427" i="1" s="1"/>
  <c r="Z356" i="1" a="1"/>
  <c r="Z356" i="1" s="1"/>
  <c r="AV295" i="1" a="1"/>
  <c r="AV295" i="1" s="1"/>
  <c r="BA301" i="1" a="1"/>
  <c r="BA301" i="1" s="1"/>
  <c r="AA303" i="1" a="1"/>
  <c r="AA303" i="1" s="1"/>
  <c r="AK303" i="1" a="1"/>
  <c r="AK303" i="1" s="1"/>
  <c r="BG294" i="1" a="1"/>
  <c r="BG294" i="1" s="1"/>
  <c r="AE368" i="1" a="1"/>
  <c r="AE368" i="1" s="1"/>
  <c r="BG360" i="1" a="1"/>
  <c r="BG360" i="1" s="1"/>
  <c r="BB489" i="1" a="1"/>
  <c r="BB489" i="1" s="1"/>
  <c r="AW492" i="1" a="1"/>
  <c r="AW492" i="1" s="1"/>
  <c r="BB550" i="1" a="1"/>
  <c r="BB550" i="1" s="1"/>
  <c r="AN421" i="1" a="1"/>
  <c r="AN421" i="1" s="1"/>
  <c r="AA488" i="1" a="1"/>
  <c r="AA488" i="1" s="1"/>
  <c r="AW486" i="1" a="1"/>
  <c r="AW486" i="1" s="1"/>
  <c r="AL430" i="1" a="1"/>
  <c r="AL430" i="1" s="1"/>
  <c r="BB428" i="1" a="1"/>
  <c r="BB428" i="1" s="1"/>
  <c r="AF428" i="1" a="1"/>
  <c r="AF428" i="1" s="1"/>
  <c r="AW496" i="1" a="1"/>
  <c r="AW496" i="1" s="1"/>
  <c r="AN433" i="1" a="1"/>
  <c r="AN433" i="1" s="1"/>
  <c r="BF432" i="1" a="1"/>
  <c r="BF432" i="1" s="1"/>
  <c r="BB423" i="1" a="1"/>
  <c r="BB423" i="1" s="1"/>
  <c r="AP422" i="1" a="1"/>
  <c r="AP422" i="1" s="1"/>
  <c r="AD368" i="1" a="1"/>
  <c r="AD368" i="1" s="1"/>
  <c r="AJ297" i="1" a="1"/>
  <c r="AJ297" i="1" s="1"/>
  <c r="AV362" i="1" a="1"/>
  <c r="AV362" i="1" s="1"/>
  <c r="BE364" i="1" a="1"/>
  <c r="BE364" i="1" s="1"/>
  <c r="AD356" i="1" a="1"/>
  <c r="AD356" i="1" s="1"/>
  <c r="AC556" i="1" a="1"/>
  <c r="AC556" i="1" s="1"/>
  <c r="BE555" i="1" a="1"/>
  <c r="BE555" i="1" s="1"/>
  <c r="AZ485" i="1" a="1"/>
  <c r="AZ485" i="1" s="1"/>
  <c r="AN429" i="1" a="1"/>
  <c r="AN429" i="1" s="1"/>
  <c r="BH425" i="1" a="1"/>
  <c r="BH425" i="1" s="1"/>
  <c r="BF422" i="1" a="1"/>
  <c r="BF422" i="1" s="1"/>
  <c r="AR424" i="1" a="1"/>
  <c r="AR424" i="1" s="1"/>
  <c r="AO366" i="1" a="1"/>
  <c r="AO366" i="1" s="1"/>
  <c r="AE485" i="1" a="1"/>
  <c r="AE485" i="1" s="1"/>
  <c r="AI432" i="1" a="1"/>
  <c r="AI432" i="1" s="1"/>
  <c r="AQ433" i="1" a="1"/>
  <c r="AQ433" i="1" s="1"/>
  <c r="AK485" i="1" a="1"/>
  <c r="AK485" i="1" s="1"/>
  <c r="AH429" i="1" a="1"/>
  <c r="AH429" i="1" s="1"/>
  <c r="AQ354" i="1" a="1"/>
  <c r="AQ354" i="1" s="1"/>
  <c r="AL357" i="1" a="1"/>
  <c r="AL357" i="1" s="1"/>
  <c r="AV357" i="1" a="1"/>
  <c r="AV357" i="1" s="1"/>
  <c r="Z359" i="1" a="1"/>
  <c r="Z359" i="1" s="1"/>
  <c r="Z361" i="1" a="1"/>
  <c r="Z361" i="1" s="1"/>
  <c r="BA354" i="1" a="1"/>
  <c r="BA354" i="1" s="1"/>
  <c r="AL367" i="1" a="1"/>
  <c r="AL367" i="1" s="1"/>
  <c r="BD552" i="1" a="1"/>
  <c r="BD552" i="1" s="1"/>
  <c r="BG488" i="1" a="1"/>
  <c r="BG488" i="1" s="1"/>
  <c r="AR492" i="1" a="1"/>
  <c r="AR492" i="1" s="1"/>
  <c r="AB430" i="1" a="1"/>
  <c r="AB430" i="1" s="1"/>
  <c r="AC423" i="1" a="1"/>
  <c r="AC423" i="1" s="1"/>
  <c r="BH488" i="1" a="1"/>
  <c r="BH488" i="1" s="1"/>
  <c r="AX485" i="1" a="1"/>
  <c r="AX485" i="1" s="1"/>
  <c r="BD486" i="1" a="1"/>
  <c r="BD486" i="1" s="1"/>
  <c r="AS430" i="1" a="1"/>
  <c r="AS430" i="1" s="1"/>
  <c r="AI429" i="1" a="1"/>
  <c r="AI429" i="1" s="1"/>
  <c r="BB425" i="1" a="1"/>
  <c r="BB425" i="1" s="1"/>
  <c r="AL429" i="1" a="1"/>
  <c r="AL429" i="1" s="1"/>
  <c r="AM422" i="1" a="1"/>
  <c r="AM422" i="1" s="1"/>
  <c r="BD422" i="1" a="1"/>
  <c r="BD422" i="1" s="1"/>
  <c r="AY367" i="1" a="1"/>
  <c r="AY367" i="1" s="1"/>
  <c r="BE301" i="1" a="1"/>
  <c r="BE301" i="1" s="1"/>
  <c r="AT293" i="1" a="1"/>
  <c r="AT293" i="1" s="1"/>
  <c r="AY366" i="1" a="1"/>
  <c r="AY366" i="1" s="1"/>
  <c r="AA367" i="1" a="1"/>
  <c r="AA367" i="1" s="1"/>
  <c r="AI368" i="1" a="1"/>
  <c r="AI368" i="1" s="1"/>
  <c r="BC360" i="1" a="1"/>
  <c r="BC360" i="1" s="1"/>
  <c r="AH495" i="1" a="1"/>
  <c r="AH495" i="1" s="1"/>
  <c r="AC498" i="1" a="1"/>
  <c r="AC498" i="1" s="1"/>
  <c r="AO552" i="1" a="1"/>
  <c r="AO552" i="1" s="1"/>
  <c r="BD490" i="1" a="1"/>
  <c r="BD490" i="1" s="1"/>
  <c r="BH431" i="1" a="1"/>
  <c r="BH431" i="1" s="1"/>
  <c r="AU428" i="1" a="1"/>
  <c r="AU428" i="1" s="1"/>
  <c r="AO428" i="1" a="1"/>
  <c r="AO428" i="1" s="1"/>
  <c r="AR421" i="1" a="1"/>
  <c r="AR421" i="1" s="1"/>
  <c r="BD489" i="1" a="1"/>
  <c r="BD489" i="1" s="1"/>
  <c r="AY487" i="1" a="1"/>
  <c r="AY487" i="1" s="1"/>
  <c r="AI485" i="1" a="1"/>
  <c r="AI485" i="1" s="1"/>
  <c r="AU487" i="1" a="1"/>
  <c r="AU487" i="1" s="1"/>
  <c r="AJ431" i="1" a="1"/>
  <c r="AJ431" i="1" s="1"/>
  <c r="BA431" i="1" a="1"/>
  <c r="BA431" i="1" s="1"/>
  <c r="AT357" i="1" a="1"/>
  <c r="AT357" i="1" s="1"/>
  <c r="AX359" i="1" a="1"/>
  <c r="AX359" i="1" s="1"/>
  <c r="BC355" i="1" a="1"/>
  <c r="BC355" i="1" s="1"/>
  <c r="BE355" i="1" a="1"/>
  <c r="BE355" i="1" s="1"/>
  <c r="BE356" i="1" a="1"/>
  <c r="BE356" i="1" s="1"/>
  <c r="AG357" i="1" a="1"/>
  <c r="AG357" i="1" s="1"/>
  <c r="AV303" i="1" a="1"/>
  <c r="AV303" i="1" s="1"/>
  <c r="AL365" i="1" a="1"/>
  <c r="AL365" i="1" s="1"/>
  <c r="AF554" i="1" a="1"/>
  <c r="AF554" i="1" s="1"/>
  <c r="AT559" i="1" a="1"/>
  <c r="AT559" i="1" s="1"/>
  <c r="BD493" i="1" a="1"/>
  <c r="BD493" i="1" s="1"/>
  <c r="AO487" i="1" a="1"/>
  <c r="AO487" i="1" s="1"/>
  <c r="AV426" i="1" a="1"/>
  <c r="AV426" i="1" s="1"/>
  <c r="AD428" i="1" a="1"/>
  <c r="AD428" i="1" s="1"/>
  <c r="AP426" i="1" a="1"/>
  <c r="AP426" i="1" s="1"/>
  <c r="AU236" i="1" a="1"/>
  <c r="AU236" i="1" s="1"/>
  <c r="AY368" i="1" a="1"/>
  <c r="AY368" i="1" s="1"/>
  <c r="AR367" i="1" a="1"/>
  <c r="AR367" i="1" s="1"/>
  <c r="AA420" i="1" a="1"/>
  <c r="AA420" i="1" s="1"/>
  <c r="AP491" i="1" a="1"/>
  <c r="AP491" i="1" s="1"/>
  <c r="BA551" i="1" a="1"/>
  <c r="BA551" i="1" s="1"/>
  <c r="BC552" i="1" a="1"/>
  <c r="BC552" i="1" s="1"/>
  <c r="AI488" i="1" a="1"/>
  <c r="AI488" i="1" s="1"/>
  <c r="BE486" i="1" a="1"/>
  <c r="BE486" i="1" s="1"/>
  <c r="AT430" i="1" a="1"/>
  <c r="AT430" i="1" s="1"/>
  <c r="AG427" i="1" a="1"/>
  <c r="AG427" i="1" s="1"/>
  <c r="AS426" i="1" a="1"/>
  <c r="AS426" i="1" s="1"/>
  <c r="AK427" i="1" a="1"/>
  <c r="AK427" i="1" s="1"/>
  <c r="AV489" i="1" a="1"/>
  <c r="AV489" i="1" s="1"/>
  <c r="AD486" i="1" a="1"/>
  <c r="AD486" i="1" s="1"/>
  <c r="BB486" i="1" a="1"/>
  <c r="BB486" i="1" s="1"/>
  <c r="BA420" i="1" a="1"/>
  <c r="BA420" i="1" s="1"/>
  <c r="AL433" i="1" a="1"/>
  <c r="AL433" i="1" s="1"/>
  <c r="AD359" i="1" a="1"/>
  <c r="AD359" i="1" s="1"/>
  <c r="AM362" i="1" a="1"/>
  <c r="AM362" i="1" s="1"/>
  <c r="AO362" i="1" a="1"/>
  <c r="AO362" i="1" s="1"/>
  <c r="AR356" i="1" a="1"/>
  <c r="AR356" i="1" s="1"/>
  <c r="AO358" i="1" a="1"/>
  <c r="AO358" i="1" s="1"/>
  <c r="AU359" i="1" a="1"/>
  <c r="AU359" i="1" s="1"/>
  <c r="BC302" i="1" a="1"/>
  <c r="BC302" i="1" s="1"/>
  <c r="AE550" i="1" a="1"/>
  <c r="AE550" i="1" s="1"/>
  <c r="AT553" i="1" a="1"/>
  <c r="AT553" i="1" s="1"/>
  <c r="AE491" i="1" a="1"/>
  <c r="AE491" i="1" s="1"/>
  <c r="AP434" i="1" a="1"/>
  <c r="AP434" i="1" s="1"/>
  <c r="AS427" i="1" a="1"/>
  <c r="AS427" i="1" s="1"/>
  <c r="AG424" i="1" a="1"/>
  <c r="AG424" i="1" s="1"/>
  <c r="BF420" i="1" a="1"/>
  <c r="BF420" i="1" s="1"/>
  <c r="AS422" i="1" a="1"/>
  <c r="AS422" i="1" s="1"/>
  <c r="AT364" i="1" a="1"/>
  <c r="AT364" i="1" s="1"/>
  <c r="AU433" i="1" a="1"/>
  <c r="AU433" i="1" s="1"/>
  <c r="AN430" i="1" a="1"/>
  <c r="AN430" i="1" s="1"/>
  <c r="AN431" i="1" a="1"/>
  <c r="AN431" i="1" s="1"/>
  <c r="AA434" i="1" a="1"/>
  <c r="AA434" i="1" s="1"/>
  <c r="AM427" i="1" a="1"/>
  <c r="AM427" i="1" s="1"/>
  <c r="BH302" i="1" a="1"/>
  <c r="BH302" i="1" s="1"/>
  <c r="AQ355" i="1" a="1"/>
  <c r="AQ355" i="1" s="1"/>
  <c r="BA355" i="1" a="1"/>
  <c r="BA355" i="1" s="1"/>
  <c r="AI420" i="1" a="1"/>
  <c r="AI420" i="1" s="1"/>
  <c r="AJ302" i="1" a="1"/>
  <c r="AJ302" i="1" s="1"/>
  <c r="AR303" i="1" a="1"/>
  <c r="AR303" i="1" s="1"/>
  <c r="AP365" i="1" a="1"/>
  <c r="AP365" i="1" s="1"/>
  <c r="AK490" i="1" a="1"/>
  <c r="AK490" i="1" s="1"/>
  <c r="AJ495" i="1" a="1"/>
  <c r="AJ495" i="1" s="1"/>
  <c r="AU498" i="1" a="1"/>
  <c r="AU498" i="1" s="1"/>
  <c r="AM556" i="1" a="1"/>
  <c r="AM556" i="1" s="1"/>
  <c r="AC486" i="1" a="1"/>
  <c r="AC486" i="1" s="1"/>
  <c r="AG433" i="1" a="1"/>
  <c r="AG433" i="1" s="1"/>
  <c r="AP430" i="1" a="1"/>
  <c r="AP430" i="1" s="1"/>
  <c r="AH431" i="1" a="1"/>
  <c r="AH431" i="1" s="1"/>
  <c r="AM424" i="1" a="1"/>
  <c r="AM424" i="1" s="1"/>
  <c r="AE423" i="1" a="1"/>
  <c r="AE423" i="1" s="1"/>
  <c r="AQ420" i="1" a="1"/>
  <c r="AQ420" i="1" s="1"/>
  <c r="BA422" i="1" a="1"/>
  <c r="BA422" i="1" s="1"/>
  <c r="Z495" i="1" a="1"/>
  <c r="Z495" i="1" s="1"/>
  <c r="AV485" i="1" a="1"/>
  <c r="AV485" i="1" s="1"/>
  <c r="AU362" i="1" a="1"/>
  <c r="AU362" i="1" s="1"/>
  <c r="AS364" i="1" a="1"/>
  <c r="AS364" i="1" s="1"/>
  <c r="AU358" i="1" a="1"/>
  <c r="AU358" i="1" s="1"/>
  <c r="AP360" i="1" a="1"/>
  <c r="AP360" i="1" s="1"/>
  <c r="BE361" i="1" a="1"/>
  <c r="BE361" i="1" s="1"/>
  <c r="BG361" i="1" a="1"/>
  <c r="BG361" i="1" s="1"/>
  <c r="AB356" i="1" a="1"/>
  <c r="AB356" i="1" s="1"/>
  <c r="AD497" i="1" a="1"/>
  <c r="AD497" i="1" s="1"/>
  <c r="BG499" i="1" a="1"/>
  <c r="BG499" i="1" s="1"/>
  <c r="AP554" i="1" a="1"/>
  <c r="AP554" i="1" s="1"/>
  <c r="AZ492" i="1" a="1"/>
  <c r="AZ492" i="1" s="1"/>
  <c r="AE430" i="1" a="1"/>
  <c r="AE430" i="1" s="1"/>
  <c r="AZ426" i="1" a="1"/>
  <c r="AZ426" i="1" s="1"/>
  <c r="AT426" i="1" a="1"/>
  <c r="AT426" i="1" s="1"/>
  <c r="AS368" i="1" a="1"/>
  <c r="AS368" i="1" s="1"/>
  <c r="AG487" i="1" a="1"/>
  <c r="AG487" i="1" s="1"/>
  <c r="BE485" i="1" a="1"/>
  <c r="BE485" i="1" s="1"/>
  <c r="AY433" i="1" a="1"/>
  <c r="AY433" i="1" s="1"/>
  <c r="AS485" i="1" a="1"/>
  <c r="AS485" i="1" s="1"/>
  <c r="AO429" i="1" a="1"/>
  <c r="AO429" i="1" s="1"/>
  <c r="AN425" i="1" a="1"/>
  <c r="AN425" i="1" s="1"/>
  <c r="AY421" i="1" a="1"/>
  <c r="AY421" i="1" s="1"/>
  <c r="AQ434" i="1" a="1"/>
  <c r="AQ434" i="1" s="1"/>
  <c r="AQ486" i="1" a="1"/>
  <c r="AQ486" i="1" s="1"/>
  <c r="Z431" i="1" a="1"/>
  <c r="Z431" i="1" s="1"/>
  <c r="AZ300" i="1" a="1"/>
  <c r="AZ300" i="1" s="1"/>
  <c r="BH303" i="1" a="1"/>
  <c r="BH303" i="1" s="1"/>
  <c r="BA302" i="1" a="1"/>
  <c r="BA302" i="1" s="1"/>
  <c r="BC358" i="1" a="1"/>
  <c r="BC358" i="1" s="1"/>
  <c r="AA551" i="1" a="1"/>
  <c r="AA551" i="1" s="1"/>
  <c r="BF497" i="1" a="1"/>
  <c r="BF497" i="1" s="1"/>
  <c r="AS498" i="1" a="1"/>
  <c r="AS498" i="1" s="1"/>
  <c r="AU423" i="1" a="1"/>
  <c r="AU423" i="1" s="1"/>
  <c r="AE422" i="1" a="1"/>
  <c r="AE422" i="1" s="1"/>
  <c r="AZ434" i="1" a="1"/>
  <c r="AZ434" i="1" s="1"/>
  <c r="AS431" i="1" a="1"/>
  <c r="AS431" i="1" s="1"/>
  <c r="AG430" i="1" a="1"/>
  <c r="AG430" i="1" s="1"/>
  <c r="AV431" i="1" a="1"/>
  <c r="AV431" i="1" s="1"/>
  <c r="BA424" i="1" a="1"/>
  <c r="BA424" i="1" s="1"/>
  <c r="AT421" i="1" a="1"/>
  <c r="AT421" i="1" s="1"/>
  <c r="BC421" i="1" a="1"/>
  <c r="BC421" i="1" s="1"/>
  <c r="AO425" i="1" a="1"/>
  <c r="AO425" i="1" s="1"/>
  <c r="AM367" i="1" a="1"/>
  <c r="AM367" i="1" s="1"/>
  <c r="AP363" i="1" a="1"/>
  <c r="AP363" i="1" s="1"/>
  <c r="AU365" i="1" a="1"/>
  <c r="AU365" i="1" s="1"/>
  <c r="BC366" i="1" a="1"/>
  <c r="BC366" i="1" s="1"/>
  <c r="AQ289" i="1" a="1"/>
  <c r="AQ289" i="1" s="1"/>
  <c r="AZ362" i="1" a="1"/>
  <c r="AZ362" i="1" s="1"/>
  <c r="AB363" i="1" a="1"/>
  <c r="AB363" i="1" s="1"/>
  <c r="AO356" i="1" a="1"/>
  <c r="AO356" i="1" s="1"/>
  <c r="AI496" i="1" a="1"/>
  <c r="AI496" i="1" s="1"/>
  <c r="BB499" i="1" a="1"/>
  <c r="BB499" i="1" s="1"/>
  <c r="AV554" i="1" a="1"/>
  <c r="AV554" i="1" s="1"/>
  <c r="AM486" i="1" a="1"/>
  <c r="AM486" i="1" s="1"/>
  <c r="Z494" i="1" a="1"/>
  <c r="Z494" i="1" s="1"/>
  <c r="AZ428" i="1" a="1"/>
  <c r="AZ428" i="1" s="1"/>
  <c r="AL425" i="1" a="1"/>
  <c r="AL425" i="1" s="1"/>
  <c r="AX424" i="1" a="1"/>
  <c r="AX424" i="1" s="1"/>
  <c r="AP425" i="1" a="1"/>
  <c r="AP425" i="1" s="1"/>
  <c r="AF487" i="1" a="1"/>
  <c r="AF487" i="1" s="1"/>
  <c r="AT434" i="1" a="1"/>
  <c r="AT434" i="1" s="1"/>
  <c r="Z491" i="1" a="1"/>
  <c r="Z491" i="1" s="1"/>
  <c r="BB487" i="1" a="1"/>
  <c r="BB487" i="1" s="1"/>
  <c r="AQ431" i="1" a="1"/>
  <c r="AQ431" i="1" s="1"/>
  <c r="AJ357" i="1" a="1"/>
  <c r="AJ357" i="1" s="1"/>
  <c r="AK360" i="1" a="1"/>
  <c r="AK360" i="1" s="1"/>
  <c r="AT360" i="1" a="1"/>
  <c r="AT360" i="1" s="1"/>
  <c r="AV354" i="1" a="1"/>
  <c r="AV354" i="1" s="1"/>
  <c r="AT356" i="1" a="1"/>
  <c r="AT356" i="1" s="1"/>
  <c r="BA357" i="1" a="1"/>
  <c r="BA357" i="1" s="1"/>
  <c r="AZ420" i="1" a="1"/>
  <c r="AZ420" i="1" s="1"/>
  <c r="BE554" i="1" a="1"/>
  <c r="BE554" i="1" s="1"/>
  <c r="BC490" i="1" a="1"/>
  <c r="BC490" i="1" s="1"/>
  <c r="AN494" i="1" a="1"/>
  <c r="AN494" i="1" s="1"/>
  <c r="AH428" i="1" a="1"/>
  <c r="AH428" i="1" s="1"/>
  <c r="AC421" i="1" a="1"/>
  <c r="AC421" i="1" s="1"/>
  <c r="BH486" i="1" a="1"/>
  <c r="BH486" i="1" s="1"/>
  <c r="AF434" i="1" a="1"/>
  <c r="AF434" i="1" s="1"/>
  <c r="AB485" i="1" a="1"/>
  <c r="AB485" i="1" s="1"/>
  <c r="AY428" i="1" a="1"/>
  <c r="AY428" i="1" s="1"/>
  <c r="AF427" i="1" a="1"/>
  <c r="AF427" i="1" s="1"/>
  <c r="AA424" i="1" a="1"/>
  <c r="AA424" i="1" s="1"/>
  <c r="AQ427" i="1" a="1"/>
  <c r="AQ427" i="1" s="1"/>
  <c r="AF420" i="1" a="1"/>
  <c r="AF420" i="1" s="1"/>
  <c r="AD421" i="1" a="1"/>
  <c r="AD421" i="1" s="1"/>
  <c r="BC365" i="1" a="1"/>
  <c r="BC365" i="1" s="1"/>
  <c r="BG368" i="1" a="1"/>
  <c r="BG368" i="1" s="1"/>
  <c r="BA291" i="1" a="1"/>
  <c r="BA291" i="1" s="1"/>
  <c r="BC364" i="1" a="1"/>
  <c r="BC364" i="1" s="1"/>
  <c r="AE365" i="1" a="1"/>
  <c r="AE365" i="1" s="1"/>
  <c r="AM366" i="1" a="1"/>
  <c r="AM366" i="1" s="1"/>
  <c r="BA358" i="1" a="1"/>
  <c r="BA358" i="1" s="1"/>
  <c r="AG492" i="1" a="1"/>
  <c r="AG492" i="1" s="1"/>
  <c r="AF497" i="1" a="1"/>
  <c r="AF497" i="1" s="1"/>
  <c r="AF550" i="1" a="1"/>
  <c r="AF550" i="1" s="1"/>
  <c r="AS492" i="1" a="1"/>
  <c r="AS492" i="1" s="1"/>
  <c r="AS434" i="1" a="1"/>
  <c r="AS434" i="1" s="1"/>
  <c r="AL431" i="1" a="1"/>
  <c r="AL431" i="1" s="1"/>
  <c r="AV428" i="1" a="1"/>
  <c r="AV428" i="1" s="1"/>
  <c r="AM429" i="1" a="1"/>
  <c r="AM429" i="1" s="1"/>
  <c r="AN422" i="1" a="1"/>
  <c r="AN422" i="1" s="1"/>
  <c r="AE421" i="1" a="1"/>
  <c r="AE421" i="1" s="1"/>
  <c r="AB487" i="1" a="1"/>
  <c r="AB487" i="1" s="1"/>
  <c r="AA421" i="1" a="1"/>
  <c r="AA421" i="1" s="1"/>
  <c r="AT433" i="1" a="1"/>
  <c r="AT433" i="1" s="1"/>
  <c r="BC428" i="1" a="1"/>
  <c r="BC428" i="1" s="1"/>
  <c r="AB432" i="1" a="1"/>
  <c r="AB432" i="1" s="1"/>
  <c r="AR429" i="1" a="1"/>
  <c r="AR429" i="1" s="1"/>
  <c r="AS421" i="1" a="1"/>
  <c r="AS421" i="1" s="1"/>
  <c r="AM354" i="1" a="1"/>
  <c r="AM354" i="1" s="1"/>
  <c r="AJ355" i="1" a="1"/>
  <c r="AJ355" i="1" s="1"/>
  <c r="AV361" i="1" a="1"/>
  <c r="AV361" i="1" s="1"/>
  <c r="AV364" i="1" a="1"/>
  <c r="AV364" i="1" s="1"/>
  <c r="AS361" i="1" a="1"/>
  <c r="AS361" i="1" s="1"/>
  <c r="BB498" i="1" a="1"/>
  <c r="BB498" i="1" s="1"/>
  <c r="BF491" i="1" a="1"/>
  <c r="BF491" i="1" s="1"/>
  <c r="AZ495" i="1" a="1"/>
  <c r="AZ495" i="1" s="1"/>
  <c r="BH426" i="1" a="1"/>
  <c r="BH426" i="1" s="1"/>
  <c r="BB426" i="1" a="1"/>
  <c r="BB426" i="1" s="1"/>
  <c r="BA368" i="1" a="1"/>
  <c r="BA368" i="1" s="1"/>
  <c r="AU485" i="1" a="1"/>
  <c r="AU485" i="1" s="1"/>
  <c r="AU434" i="1" a="1"/>
  <c r="AU434" i="1" s="1"/>
  <c r="BG433" i="1" a="1"/>
  <c r="BG433" i="1" s="1"/>
  <c r="AU432" i="1" a="1"/>
  <c r="AU432" i="1" s="1"/>
  <c r="BG425" i="1" a="1"/>
  <c r="BG425" i="1" s="1"/>
  <c r="AI426" i="1" a="1"/>
  <c r="AI426" i="1" s="1"/>
  <c r="AP427" i="1" a="1"/>
  <c r="AP427" i="1" s="1"/>
  <c r="BD302" i="1" a="1"/>
  <c r="BD302" i="1" s="1"/>
  <c r="AH366" i="1" a="1"/>
  <c r="AH366" i="1" s="1"/>
  <c r="BD300" i="1" a="1"/>
  <c r="BD300" i="1" s="1"/>
  <c r="AD302" i="1" a="1"/>
  <c r="AD302" i="1" s="1"/>
  <c r="AF302" i="1" a="1"/>
  <c r="AF302" i="1" s="1"/>
  <c r="AR365" i="1" a="1"/>
  <c r="AR365" i="1" s="1"/>
  <c r="AP367" i="1" a="1"/>
  <c r="AP367" i="1" s="1"/>
  <c r="AO361" i="1" a="1"/>
  <c r="AO361" i="1" s="1"/>
  <c r="AB492" i="1" a="1"/>
  <c r="AB492" i="1" s="1"/>
  <c r="BB493" i="1" a="1"/>
  <c r="BB493" i="1" s="1"/>
  <c r="Z560" i="1" a="1"/>
  <c r="Z560" i="1" s="1"/>
  <c r="AW421" i="1" a="1"/>
  <c r="AW421" i="1" s="1"/>
  <c r="AK420" i="1" a="1"/>
  <c r="AK420" i="1" s="1"/>
  <c r="BD432" i="1" a="1"/>
  <c r="BD432" i="1" s="1"/>
  <c r="AX429" i="1" a="1"/>
  <c r="AX429" i="1" s="1"/>
  <c r="AE428" i="1" a="1"/>
  <c r="AE428" i="1" s="1"/>
  <c r="BA429" i="1" a="1"/>
  <c r="BA429" i="1" s="1"/>
  <c r="BB422" i="1" a="1"/>
  <c r="BB422" i="1" s="1"/>
  <c r="AV488" i="1" a="1"/>
  <c r="AV488" i="1" s="1"/>
  <c r="Z434" i="1" a="1"/>
  <c r="Z434" i="1" s="1"/>
  <c r="AV423" i="1" a="1"/>
  <c r="AV423" i="1" s="1"/>
  <c r="AQ365" i="1" a="1"/>
  <c r="AQ365" i="1" s="1"/>
  <c r="AT361" i="1" a="1"/>
  <c r="AT361" i="1" s="1"/>
  <c r="AZ363" i="1" a="1"/>
  <c r="AZ363" i="1" s="1"/>
  <c r="BG364" i="1" a="1"/>
  <c r="BG364" i="1" s="1"/>
  <c r="AA238" i="1" a="1"/>
  <c r="AA238" i="1" s="1"/>
  <c r="BE360" i="1" a="1"/>
  <c r="BE360" i="1" s="1"/>
  <c r="AG361" i="1" a="1"/>
  <c r="AG361" i="1" s="1"/>
  <c r="AS354" i="1" a="1"/>
  <c r="AS354" i="1" s="1"/>
  <c r="BH551" i="1" a="1"/>
  <c r="BH551" i="1" s="1"/>
  <c r="AO555" i="1" a="1"/>
  <c r="AO555" i="1" s="1"/>
  <c r="AJ552" i="1" a="1"/>
  <c r="AJ552" i="1" s="1"/>
  <c r="AT432" i="1" a="1"/>
  <c r="AT432" i="1" s="1"/>
  <c r="AX425" i="1" a="1"/>
  <c r="AX425" i="1" s="1"/>
  <c r="AO422" i="1" a="1"/>
  <c r="AO422" i="1" s="1"/>
  <c r="AG488" i="1" a="1"/>
  <c r="AG488" i="1" s="1"/>
  <c r="AS487" i="1" a="1"/>
  <c r="AS487" i="1" s="1"/>
  <c r="AC488" i="1" a="1"/>
  <c r="AC488" i="1" s="1"/>
  <c r="AY431" i="1" a="1"/>
  <c r="AY431" i="1" s="1"/>
  <c r="AL428" i="1" a="1"/>
  <c r="AL428" i="1" s="1"/>
  <c r="AS429" i="1" a="1"/>
  <c r="AS429" i="1" s="1"/>
  <c r="AE432" i="1" a="1"/>
  <c r="AE432" i="1" s="1"/>
  <c r="AJ425" i="1" a="1"/>
  <c r="AJ425" i="1" s="1"/>
  <c r="AD301" i="1" a="1"/>
  <c r="AD301" i="1" s="1"/>
  <c r="Z355" i="1" a="1"/>
  <c r="Z355" i="1" s="1"/>
  <c r="Z365" i="1" a="1"/>
  <c r="Z365" i="1" s="1"/>
  <c r="AV367" i="1" a="1"/>
  <c r="AV367" i="1" s="1"/>
  <c r="AL420" i="1" a="1"/>
  <c r="AL420" i="1" s="1"/>
  <c r="AV301" i="1" a="1"/>
  <c r="AV301" i="1" s="1"/>
  <c r="AU363" i="1" a="1"/>
  <c r="AU363" i="1" s="1"/>
  <c r="AH557" i="1" a="1"/>
  <c r="AH557" i="1" s="1"/>
  <c r="AY492" i="1" a="1"/>
  <c r="AY492" i="1" s="1"/>
  <c r="AJ496" i="1" a="1"/>
  <c r="AJ496" i="1" s="1"/>
  <c r="AM426" i="1" a="1"/>
  <c r="AM426" i="1" s="1"/>
  <c r="AD488" i="1" a="1"/>
  <c r="AD488" i="1" s="1"/>
  <c r="AF485" i="1" a="1"/>
  <c r="AF485" i="1" s="1"/>
  <c r="AJ432" i="1" a="1"/>
  <c r="AJ432" i="1" s="1"/>
  <c r="AZ433" i="1" a="1"/>
  <c r="AZ433" i="1" s="1"/>
  <c r="BD426" i="1" a="1"/>
  <c r="BD426" i="1" s="1"/>
  <c r="AK425" i="1" a="1"/>
  <c r="AK425" i="1" s="1"/>
  <c r="AI422" i="1" a="1"/>
  <c r="AI422" i="1" s="1"/>
  <c r="AV425" i="1" a="1"/>
  <c r="AV425" i="1" s="1"/>
  <c r="AB302" i="1" a="1"/>
  <c r="AB302" i="1" s="1"/>
  <c r="AD424" i="1" a="1"/>
  <c r="AD424" i="1" s="1"/>
  <c r="AE486" i="1" a="1"/>
  <c r="AE486" i="1" s="1"/>
  <c r="AK423" i="1" a="1"/>
  <c r="AK423" i="1" s="1"/>
  <c r="AF426" i="1" a="1"/>
  <c r="AF426" i="1" s="1"/>
  <c r="AL363" i="1" a="1"/>
  <c r="AL363" i="1" s="1"/>
  <c r="AQ367" i="1" a="1"/>
  <c r="AQ367" i="1" s="1"/>
  <c r="AB366" i="1" a="1"/>
  <c r="AB366" i="1" s="1"/>
  <c r="AN367" i="1" a="1"/>
  <c r="AN367" i="1" s="1"/>
  <c r="AY294" i="1" a="1"/>
  <c r="AY294" i="1" s="1"/>
  <c r="AM494" i="1" a="1"/>
  <c r="AM494" i="1" s="1"/>
  <c r="AI556" i="1" a="1"/>
  <c r="AI556" i="1" s="1"/>
  <c r="AK491" i="1" a="1"/>
  <c r="AK491" i="1" s="1"/>
  <c r="AT431" i="1" a="1"/>
  <c r="AT431" i="1" s="1"/>
  <c r="BD428" i="1" a="1"/>
  <c r="BD428" i="1" s="1"/>
  <c r="AZ427" i="1" a="1"/>
  <c r="AZ427" i="1" s="1"/>
  <c r="AU420" i="1" a="1"/>
  <c r="AU420" i="1" s="1"/>
  <c r="AN488" i="1" a="1"/>
  <c r="AN488" i="1" s="1"/>
  <c r="AJ487" i="1" a="1"/>
  <c r="AJ487" i="1" s="1"/>
  <c r="AN486" i="1" a="1"/>
  <c r="AN486" i="1" s="1"/>
  <c r="AC430" i="1" a="1"/>
  <c r="AC430" i="1" s="1"/>
  <c r="AU430" i="1" a="1"/>
  <c r="AU430" i="1" s="1"/>
  <c r="AE431" i="1" a="1"/>
  <c r="AE431" i="1" s="1"/>
  <c r="AM357" i="1" a="1"/>
  <c r="AM357" i="1" s="1"/>
  <c r="AN299" i="1" a="1"/>
  <c r="AN299" i="1" s="1"/>
  <c r="AF355" i="1" a="1"/>
  <c r="AF355" i="1" s="1"/>
  <c r="AF356" i="1" a="1"/>
  <c r="AF356" i="1" s="1"/>
  <c r="AX356" i="1" a="1"/>
  <c r="AX356" i="1" s="1"/>
  <c r="AX298" i="1" a="1"/>
  <c r="AX298" i="1" s="1"/>
  <c r="BG302" i="1" a="1"/>
  <c r="BG302" i="1" s="1"/>
  <c r="AX364" i="1" a="1"/>
  <c r="AX364" i="1" s="1"/>
  <c r="BG489" i="1" a="1"/>
  <c r="BG489" i="1" s="1"/>
  <c r="BE488" i="1" a="1"/>
  <c r="BE488" i="1" s="1"/>
  <c r="AV497" i="1" a="1"/>
  <c r="AV497" i="1" s="1"/>
  <c r="AE425" i="1" a="1"/>
  <c r="AE425" i="1" s="1"/>
  <c r="BG424" i="1" a="1"/>
  <c r="BG424" i="1" s="1"/>
  <c r="BE366" i="1" a="1"/>
  <c r="BE366" i="1" s="1"/>
  <c r="AC434" i="1" a="1"/>
  <c r="AC434" i="1" s="1"/>
  <c r="AY432" i="1" a="1"/>
  <c r="AY432" i="1" s="1"/>
  <c r="AC432" i="1" a="1"/>
  <c r="AC432" i="1" s="1"/>
  <c r="AZ430" i="1" a="1"/>
  <c r="AZ430" i="1" s="1"/>
  <c r="AY423" i="1" a="1"/>
  <c r="AY423" i="1" s="1"/>
  <c r="AO424" i="1" a="1"/>
  <c r="AO424" i="1" s="1"/>
  <c r="AU425" i="1" a="1"/>
  <c r="AU425" i="1" s="1"/>
  <c r="BH300" i="1" a="1"/>
  <c r="BH300" i="1" s="1"/>
  <c r="AM364" i="1" a="1"/>
  <c r="AM364" i="1" s="1"/>
  <c r="AF368" i="1" a="1"/>
  <c r="AF368" i="1" s="1"/>
  <c r="AC420" i="1" a="1"/>
  <c r="AC420" i="1" s="1"/>
  <c r="AE420" i="1" a="1"/>
  <c r="AE420" i="1" s="1"/>
  <c r="AW363" i="1" a="1"/>
  <c r="AW363" i="1" s="1"/>
  <c r="AT365" i="1" a="1"/>
  <c r="AT365" i="1" s="1"/>
  <c r="AM359" i="1" a="1"/>
  <c r="AM359" i="1" s="1"/>
  <c r="AE498" i="1" a="1"/>
  <c r="AE498" i="1" s="1"/>
  <c r="AL551" i="1" a="1"/>
  <c r="AL551" i="1" s="1"/>
  <c r="AQ556" i="1" a="1"/>
  <c r="AQ556" i="1" s="1"/>
  <c r="BE434" i="1" a="1"/>
  <c r="BE434" i="1" s="1"/>
  <c r="AS433" i="1" a="1"/>
  <c r="AS433" i="1" s="1"/>
  <c r="BE426" i="1" a="1"/>
  <c r="BE426" i="1" s="1"/>
  <c r="AS423" i="1" a="1"/>
  <c r="AS423" i="1" s="1"/>
  <c r="AZ422" i="1" a="1"/>
  <c r="AZ422" i="1" s="1"/>
  <c r="AO423" i="1" a="1"/>
  <c r="AO423" i="1" s="1"/>
  <c r="AL485" i="1" a="1"/>
  <c r="AL485" i="1" s="1"/>
  <c r="AX432" i="1" a="1"/>
  <c r="AX432" i="1" s="1"/>
  <c r="AH433" i="1" a="1"/>
  <c r="AH433" i="1" s="1"/>
  <c r="BH485" i="1" a="1"/>
  <c r="BH485" i="1" s="1"/>
  <c r="AV429" i="1" a="1"/>
  <c r="AV429" i="1" s="1"/>
  <c r="AN355" i="1" a="1"/>
  <c r="AN355" i="1" s="1"/>
  <c r="AQ358" i="1" a="1"/>
  <c r="AQ358" i="1" s="1"/>
  <c r="AZ358" i="1" a="1"/>
  <c r="AZ358" i="1" s="1"/>
  <c r="BC300" i="1" a="1"/>
  <c r="BC300" i="1" s="1"/>
  <c r="AX354" i="1" a="1"/>
  <c r="AX354" i="1" s="1"/>
  <c r="AX355" i="1" a="1"/>
  <c r="AX355" i="1" s="1"/>
  <c r="AA368" i="1" a="1"/>
  <c r="AA368" i="1" s="1"/>
  <c r="BH553" i="1" a="1"/>
  <c r="BH553" i="1" s="1"/>
  <c r="AN557" i="1" a="1"/>
  <c r="AN557" i="1" s="1"/>
  <c r="AB494" i="1" a="1"/>
  <c r="AB494" i="1" s="1"/>
  <c r="AY430" i="1" a="1"/>
  <c r="AY430" i="1" s="1"/>
  <c r="AX423" i="1" a="1"/>
  <c r="AX423" i="1" s="1"/>
  <c r="AV420" i="1" a="1"/>
  <c r="AV420" i="1" s="1"/>
  <c r="AK486" i="1" a="1"/>
  <c r="AK486" i="1" s="1"/>
  <c r="AY485" i="1" a="1"/>
  <c r="AY485" i="1" s="1"/>
  <c r="AA486" i="1" a="1"/>
  <c r="AA486" i="1" s="1"/>
  <c r="AF365" i="1" a="1"/>
  <c r="AF365" i="1" s="1"/>
  <c r="AW428" i="1" a="1"/>
  <c r="AW428" i="1" s="1"/>
  <c r="AJ434" i="1" a="1"/>
  <c r="AJ434" i="1" s="1"/>
  <c r="BB427" i="1" a="1"/>
  <c r="BB427" i="1" s="1"/>
  <c r="AJ427" i="1" a="1"/>
  <c r="AJ427" i="1" s="1"/>
  <c r="AH368" i="1" a="1"/>
  <c r="AH368" i="1" s="1"/>
  <c r="AZ302" i="1" a="1"/>
  <c r="AZ302" i="1" s="1"/>
  <c r="AS301" i="1" a="1"/>
  <c r="AS301" i="1" s="1"/>
  <c r="AN363" i="1" a="1"/>
  <c r="AN363" i="1" s="1"/>
  <c r="AJ358" i="1" a="1"/>
  <c r="AJ358" i="1" s="1"/>
  <c r="BH554" i="1" a="1"/>
  <c r="BH554" i="1" s="1"/>
  <c r="AQ551" i="1" a="1"/>
  <c r="AQ551" i="1" s="1"/>
  <c r="BD555" i="1" a="1"/>
  <c r="BD555" i="1" s="1"/>
  <c r="AN485" i="1" a="1"/>
  <c r="AN485" i="1" s="1"/>
  <c r="AR432" i="1" a="1"/>
  <c r="AR432" i="1" s="1"/>
  <c r="AD432" i="1" a="1"/>
  <c r="AD432" i="1" s="1"/>
  <c r="AI425" i="1" a="1"/>
  <c r="AI425" i="1" s="1"/>
  <c r="AZ423" i="1" a="1"/>
  <c r="AZ423" i="1" s="1"/>
  <c r="AQ422" i="1" a="1"/>
  <c r="AQ422" i="1" s="1"/>
  <c r="AF489" i="1" a="1"/>
  <c r="AF489" i="1" s="1"/>
  <c r="AD364" i="1" a="1"/>
  <c r="AD364" i="1" s="1"/>
  <c r="Z488" i="1" a="1"/>
  <c r="Z488" i="1" s="1"/>
  <c r="AG485" i="1" a="1"/>
  <c r="AG485" i="1" s="1"/>
  <c r="AP361" i="1" a="1"/>
  <c r="AP361" i="1" s="1"/>
  <c r="AA365" i="1" a="1"/>
  <c r="AA365" i="1" s="1"/>
  <c r="AR359" i="1" a="1"/>
  <c r="AR359" i="1" s="1"/>
  <c r="BB359" i="1" a="1"/>
  <c r="BB359" i="1" s="1"/>
  <c r="BA360" i="1" a="1"/>
  <c r="BA360" i="1" s="1"/>
  <c r="AC361" i="1" a="1"/>
  <c r="AC361" i="1" s="1"/>
  <c r="AA357" i="1" a="1"/>
  <c r="AA357" i="1" s="1"/>
  <c r="Z426" i="1" a="1"/>
  <c r="Z426" i="1" s="1"/>
  <c r="AR550" i="1" a="1"/>
  <c r="AR550" i="1" s="1"/>
  <c r="AK553" i="1" a="1"/>
  <c r="AK553" i="1" s="1"/>
  <c r="AG493" i="1" a="1"/>
  <c r="AG493" i="1" s="1"/>
  <c r="AY429" i="1" a="1"/>
  <c r="AY429" i="1" s="1"/>
  <c r="AA427" i="1" a="1"/>
  <c r="AA427" i="1" s="1"/>
  <c r="BE425" i="1" a="1"/>
  <c r="BE425" i="1" s="1"/>
  <c r="AV487" i="1" a="1"/>
  <c r="AV487" i="1" s="1"/>
  <c r="AR486" i="1" a="1"/>
  <c r="AR486" i="1" s="1"/>
  <c r="AH485" i="1" a="1"/>
  <c r="AH485" i="1" s="1"/>
  <c r="Z485" i="1" a="1"/>
  <c r="Z485" i="1" s="1"/>
  <c r="AI428" i="1" a="1"/>
  <c r="AI428" i="1" s="1"/>
  <c r="BA428" i="1" a="1"/>
  <c r="BA428" i="1" s="1"/>
  <c r="AC429" i="1" a="1"/>
  <c r="AC429" i="1" s="1"/>
  <c r="AR355" i="1" a="1"/>
  <c r="AR355" i="1" s="1"/>
  <c r="AR297" i="1" a="1"/>
  <c r="AR297" i="1" s="1"/>
  <c r="AW303" i="1" a="1"/>
  <c r="AW303" i="1" s="1"/>
  <c r="AJ354" i="1" a="1"/>
  <c r="AJ354" i="1" s="1"/>
  <c r="BB354" i="1" a="1"/>
  <c r="BB354" i="1" s="1"/>
  <c r="BB296" i="1" a="1"/>
  <c r="BB296" i="1" s="1"/>
  <c r="AC301" i="1" a="1"/>
  <c r="AC301" i="1" s="1"/>
  <c r="BB362" i="1" a="1"/>
  <c r="BB362" i="1" s="1"/>
  <c r="BF493" i="1" a="1"/>
  <c r="BF493" i="1" s="1"/>
  <c r="AX495" i="1" a="1"/>
  <c r="AX495" i="1" s="1"/>
  <c r="AY551" i="1" a="1"/>
  <c r="AY551" i="1" s="1"/>
  <c r="AH488" i="1" a="1"/>
  <c r="AH488" i="1" s="1"/>
  <c r="AL487" i="1" a="1"/>
  <c r="AL487" i="1" s="1"/>
  <c r="AA431" i="1" a="1"/>
  <c r="AA431" i="1" s="1"/>
  <c r="BC427" i="1" a="1"/>
  <c r="BC427" i="1" s="1"/>
  <c r="AJ426" i="1" a="1"/>
  <c r="AJ426" i="1" s="1"/>
  <c r="BG427" i="1" a="1"/>
  <c r="BG427" i="1" s="1"/>
  <c r="AB421" i="1" a="1"/>
  <c r="AB421" i="1" s="1"/>
  <c r="AY486" i="1" a="1"/>
  <c r="AY486" i="1" s="1"/>
  <c r="AI487" i="1" a="1"/>
  <c r="AI487" i="1" s="1"/>
  <c r="AQ488" i="1" a="1"/>
  <c r="AQ488" i="1" s="1"/>
  <c r="AI365" i="1" a="1"/>
  <c r="AI365" i="1" s="1"/>
  <c r="AZ359" i="1" a="1"/>
  <c r="AZ359" i="1" s="1"/>
  <c r="BD361" i="1" a="1"/>
  <c r="BD361" i="1" s="1"/>
  <c r="BD362" i="1" a="1"/>
  <c r="BD362" i="1" s="1"/>
  <c r="AV363" i="1" a="1"/>
  <c r="AV363" i="1" s="1"/>
  <c r="AC359" i="1" a="1"/>
  <c r="AC359" i="1" s="1"/>
  <c r="AE359" i="1" a="1"/>
  <c r="AE359" i="1" s="1"/>
  <c r="AJ303" i="1" a="1"/>
  <c r="AJ303" i="1" s="1"/>
  <c r="Z554" i="1" a="1"/>
  <c r="Z554" i="1" s="1"/>
  <c r="AF553" i="1" a="1"/>
  <c r="AF553" i="1" s="1"/>
  <c r="AE489" i="1" a="1"/>
  <c r="AE489" i="1" s="1"/>
  <c r="AA433" i="1" a="1"/>
  <c r="AA433" i="1" s="1"/>
  <c r="AW431" i="1" a="1"/>
  <c r="AW431" i="1" s="1"/>
  <c r="BB424" i="1" a="1"/>
  <c r="BB424" i="1" s="1"/>
  <c r="AU421" i="1" a="1"/>
  <c r="AU421" i="1" s="1"/>
  <c r="BG420" i="1" a="1"/>
  <c r="BG420" i="1" s="1"/>
  <c r="AQ421" i="1" a="1"/>
  <c r="AQ421" i="1" s="1"/>
  <c r="BG552" i="1" a="1"/>
  <c r="BG552" i="1" s="1"/>
  <c r="AB486" i="1" a="1"/>
  <c r="AB486" i="1" s="1"/>
  <c r="AR433" i="1" a="1"/>
  <c r="AR433" i="1" s="1"/>
  <c r="AX428" i="1" a="1"/>
  <c r="AX428" i="1" s="1"/>
  <c r="AK429" i="1" a="1"/>
  <c r="AK429" i="1" s="1"/>
  <c r="AQ303" i="1" a="1"/>
  <c r="AQ303" i="1" s="1"/>
  <c r="AL361" i="1" a="1"/>
  <c r="AL361" i="1" s="1"/>
  <c r="AS291" i="1" a="1"/>
  <c r="AS291" i="1" s="1"/>
  <c r="AT367" i="1" a="1"/>
  <c r="AT367" i="1" s="1"/>
  <c r="AK363" i="1" a="1"/>
  <c r="AK363" i="1" s="1"/>
  <c r="AH499" i="1" a="1"/>
  <c r="AH499" i="1" s="1"/>
  <c r="AJ499" i="1" a="1"/>
  <c r="AJ499" i="1" s="1"/>
  <c r="BB551" i="1" a="1"/>
  <c r="BB551" i="1" s="1"/>
  <c r="BD420" i="1" a="1"/>
  <c r="BD420" i="1" s="1"/>
  <c r="AS486" i="1" a="1"/>
  <c r="AS486" i="1" s="1"/>
  <c r="AO434" i="1" a="1"/>
  <c r="AO434" i="1" s="1"/>
  <c r="BG434" i="1" a="1"/>
  <c r="BG434" i="1" s="1"/>
  <c r="AJ428" i="1" a="1"/>
  <c r="AJ428" i="1" s="1"/>
  <c r="AY426" i="1" a="1"/>
  <c r="AY426" i="1" s="1"/>
  <c r="AJ424" i="1" a="1"/>
  <c r="AJ424" i="1" s="1"/>
  <c r="BC426" i="1" a="1"/>
  <c r="BC426" i="1" s="1"/>
  <c r="AT488" i="1" a="1"/>
  <c r="AT488" i="1" s="1"/>
  <c r="AO420" i="1" a="1"/>
  <c r="AO420" i="1" s="1"/>
  <c r="AL366" i="1" a="1"/>
  <c r="AL366" i="1" s="1"/>
  <c r="AJ368" i="1" a="1"/>
  <c r="AJ368" i="1" s="1"/>
  <c r="AI362" i="1" a="1"/>
  <c r="AI362" i="1" s="1"/>
  <c r="AG364" i="1" a="1"/>
  <c r="AG364" i="1" s="1"/>
  <c r="AV365" i="1" a="1"/>
  <c r="AV365" i="1" s="1"/>
  <c r="AX365" i="1" a="1"/>
  <c r="AX365" i="1" s="1"/>
  <c r="AY359" i="1" a="1"/>
  <c r="AY359" i="1" s="1"/>
  <c r="AL493" i="1" a="1"/>
  <c r="AL493" i="1" s="1"/>
  <c r="AG496" i="1" a="1"/>
  <c r="AG496" i="1" s="1"/>
  <c r="AT550" i="1" a="1"/>
  <c r="AT550" i="1" s="1"/>
  <c r="AB560" i="1" a="1"/>
  <c r="AB560" i="1" s="1"/>
  <c r="BD433" i="1" a="1"/>
  <c r="BD433" i="1" s="1"/>
  <c r="AW430" i="1" a="1"/>
  <c r="AW430" i="1" s="1"/>
  <c r="AI430" i="1" a="1"/>
  <c r="AI430" i="1" s="1"/>
  <c r="AI423" i="1" a="1"/>
  <c r="AI423" i="1" s="1"/>
  <c r="AA422" i="1" a="1"/>
  <c r="AA422" i="1" s="1"/>
  <c r="AP420" i="1" a="1"/>
  <c r="AP420" i="1" s="1"/>
  <c r="AC487" i="1" a="1"/>
  <c r="AC487" i="1" s="1"/>
  <c r="AH362" i="1" a="1"/>
  <c r="AH362" i="1" s="1"/>
  <c r="AE433" i="1" a="1"/>
  <c r="AE433" i="1" s="1"/>
  <c r="AW433" i="1" a="1"/>
  <c r="AW433" i="1" s="1"/>
  <c r="AV359" i="1" a="1"/>
  <c r="AV359" i="1" s="1"/>
  <c r="AZ361" i="1" a="1"/>
  <c r="AZ361" i="1" s="1"/>
  <c r="AX357" i="1" a="1"/>
  <c r="AX357" i="1" s="1"/>
  <c r="AZ357" i="1" a="1"/>
  <c r="AZ357" i="1" s="1"/>
  <c r="BG358" i="1" a="1"/>
  <c r="BG358" i="1" s="1"/>
  <c r="AA359" i="1" a="1"/>
  <c r="AA359" i="1" s="1"/>
  <c r="AE355" i="1" a="1"/>
  <c r="AE355" i="1" s="1"/>
  <c r="AH367" i="1" a="1"/>
  <c r="AH367" i="1" s="1"/>
  <c r="AW498" i="1" a="1"/>
  <c r="AW498" i="1" s="1"/>
  <c r="BA490" i="1" a="1"/>
  <c r="BA490" i="1" s="1"/>
  <c r="AR499" i="1" a="1"/>
  <c r="AR499" i="1" s="1"/>
  <c r="AM423" i="1" a="1"/>
  <c r="AM423" i="1" s="1"/>
  <c r="AH423" i="1" a="1"/>
  <c r="AH423" i="1" s="1"/>
  <c r="AS488" i="1" a="1"/>
  <c r="AS488" i="1" s="1"/>
  <c r="AG432" i="1" a="1"/>
  <c r="AG432" i="1" s="1"/>
  <c r="BD430" i="1" a="1"/>
  <c r="BD430" i="1" s="1"/>
  <c r="BH429" i="1" a="1"/>
  <c r="BH429" i="1" s="1"/>
  <c r="BF428" i="1" a="1"/>
  <c r="BF428" i="1" s="1"/>
  <c r="BA421" i="1" a="1"/>
  <c r="BA421" i="1" s="1"/>
  <c r="AX422" i="1" a="1"/>
  <c r="AX422" i="1" s="1"/>
  <c r="BC423" i="1" a="1"/>
  <c r="BC423" i="1" s="1"/>
  <c r="AR368" i="1" a="1"/>
  <c r="AR368" i="1" s="1"/>
  <c r="AQ362" i="1" a="1"/>
  <c r="AQ362" i="1" s="1"/>
  <c r="AJ366" i="1" a="1"/>
  <c r="AJ366" i="1" s="1"/>
  <c r="AZ367" i="1" a="1"/>
  <c r="AZ367" i="1" s="1"/>
  <c r="BB367" i="1" a="1"/>
  <c r="BB367" i="1" s="1"/>
  <c r="BA361" i="1" a="1"/>
  <c r="BA361" i="1" s="1"/>
  <c r="AY363" i="1" a="1"/>
  <c r="AY363" i="1" s="1"/>
  <c r="AS357" i="1" a="1"/>
  <c r="AS357" i="1" s="1"/>
  <c r="BB495" i="1" a="1"/>
  <c r="BB495" i="1" s="1"/>
  <c r="AT497" i="1" a="1"/>
  <c r="AT497" i="1" s="1"/>
  <c r="AS553" i="1" a="1"/>
  <c r="AS553" i="1" s="1"/>
  <c r="AL486" i="1" a="1"/>
  <c r="AL486" i="1" s="1"/>
  <c r="AR485" i="1" a="1"/>
  <c r="AR485" i="1" s="1"/>
  <c r="AG429" i="1" a="1"/>
  <c r="AG429" i="1" s="1"/>
  <c r="AZ425" i="1" a="1"/>
  <c r="AZ425" i="1" s="1"/>
  <c r="BF421" i="1" a="1"/>
  <c r="BF421" i="1" s="1"/>
  <c r="AC368" i="1" a="1"/>
  <c r="AC368" i="1" s="1"/>
  <c r="AX427" i="1" a="1"/>
  <c r="AX427" i="1" s="1"/>
  <c r="AU486" i="1" a="1"/>
  <c r="AU486" i="1" s="1"/>
  <c r="AP362" i="1" a="1"/>
  <c r="AP362" i="1" s="1"/>
  <c r="BF357" i="1" a="1"/>
  <c r="BF357" i="1" s="1"/>
  <c r="AB360" i="1" a="1"/>
  <c r="AB360" i="1" s="1"/>
  <c r="AA361" i="1" a="1"/>
  <c r="AA361" i="1" s="1"/>
  <c r="AJ361" i="1" a="1"/>
  <c r="AJ361" i="1" s="1"/>
  <c r="AI357" i="1" a="1"/>
  <c r="AI357" i="1" s="1"/>
  <c r="AK357" i="1" a="1"/>
  <c r="AK357" i="1" s="1"/>
  <c r="AN301" i="1" a="1"/>
  <c r="AN301" i="1" s="1"/>
  <c r="BC555" i="1" a="1"/>
  <c r="BC555" i="1" s="1"/>
  <c r="AN490" i="1" a="1"/>
  <c r="AN490" i="1" s="1"/>
  <c r="BF495" i="1" a="1"/>
  <c r="BF495" i="1" s="1"/>
  <c r="BE428" i="1" a="1"/>
  <c r="BE428" i="1" s="1"/>
  <c r="BG421" i="1" a="1"/>
  <c r="BG421" i="1" s="1"/>
  <c r="AW487" i="1" a="1"/>
  <c r="AW487" i="1" s="1"/>
  <c r="BC434" i="1" a="1"/>
  <c r="BC434" i="1" s="1"/>
  <c r="AG434" i="1" a="1"/>
  <c r="AG434" i="1" s="1"/>
  <c r="AY434" i="1" a="1"/>
  <c r="AY434" i="1" s="1"/>
  <c r="AB428" i="1" a="1"/>
  <c r="AB428" i="1" s="1"/>
  <c r="AV424" i="1" a="1"/>
  <c r="AV424" i="1" s="1"/>
  <c r="BC425" i="1" a="1"/>
  <c r="BC425" i="1" s="1"/>
  <c r="AP428" i="1" a="1"/>
  <c r="AP428" i="1" s="1"/>
  <c r="AK421" i="1" a="1"/>
  <c r="AK421" i="1" s="1"/>
  <c r="AR366" i="1" a="1"/>
  <c r="AR366" i="1" s="1"/>
  <c r="AT420" i="1" a="1"/>
  <c r="AT420" i="1" s="1"/>
  <c r="BB420" i="1" a="1"/>
  <c r="BB420" i="1" s="1"/>
  <c r="BE363" i="1" a="1"/>
  <c r="BE363" i="1" s="1"/>
  <c r="BB365" i="1" a="1"/>
  <c r="BB365" i="1" s="1"/>
  <c r="AJ367" i="1" a="1"/>
  <c r="AJ367" i="1" s="1"/>
  <c r="BE359" i="1" a="1"/>
  <c r="BE359" i="1" s="1"/>
  <c r="BB559" i="1" a="1"/>
  <c r="BB559" i="1" s="1"/>
  <c r="AJ492" i="1" a="1"/>
  <c r="AJ492" i="1" s="1"/>
  <c r="BB497" i="1" a="1"/>
  <c r="BB497" i="1" s="1"/>
  <c r="AB427" i="1" a="1"/>
  <c r="AB427" i="1" s="1"/>
  <c r="Z423" i="1" a="1"/>
  <c r="Z423" i="1" s="1"/>
  <c r="BC485" i="1" a="1"/>
  <c r="BC485" i="1" s="1"/>
  <c r="BG432" i="1" a="1"/>
  <c r="BG432" i="1" s="1"/>
  <c r="AK432" i="1" a="1"/>
  <c r="AK432" i="1" s="1"/>
  <c r="BC432" i="1" a="1"/>
  <c r="BC432" i="1" s="1"/>
  <c r="AG426" i="1" a="1"/>
  <c r="AG426" i="1" s="1"/>
  <c r="BE422" i="1" a="1"/>
  <c r="BE422" i="1" s="1"/>
  <c r="AB424" i="1" a="1"/>
  <c r="AB424" i="1" s="1"/>
  <c r="AU426" i="1" a="1"/>
  <c r="AU426" i="1" s="1"/>
  <c r="AL488" i="1" a="1"/>
  <c r="AL488" i="1" s="1"/>
  <c r="AW364" i="1" a="1"/>
  <c r="AW364" i="1" s="1"/>
  <c r="BH367" i="1" a="1"/>
  <c r="BH367" i="1" s="1"/>
  <c r="AB368" i="1" a="1"/>
  <c r="AB368" i="1" s="1"/>
  <c r="AA362" i="1" a="1"/>
  <c r="AA362" i="1" s="1"/>
  <c r="BG363" i="1" a="1"/>
  <c r="BG363" i="1" s="1"/>
  <c r="AN365" i="1" a="1"/>
  <c r="AN365" i="1" s="1"/>
  <c r="AC358" i="1" a="1"/>
  <c r="AC358" i="1" s="1"/>
  <c r="AF301" i="1" a="1"/>
  <c r="AF301" i="1" s="1"/>
  <c r="AH301" i="1" a="1"/>
  <c r="AH301" i="1" s="1"/>
  <c r="AU364" i="1" a="1"/>
  <c r="AU364" i="1" s="1"/>
  <c r="AB290" i="1" a="1"/>
  <c r="AB290" i="1" s="1"/>
  <c r="BG167" i="1" a="1"/>
  <c r="BG167" i="1" s="1"/>
  <c r="AU290" i="1" a="1"/>
  <c r="AU290" i="1" s="1"/>
  <c r="AP235" i="1" a="1"/>
  <c r="AP235" i="1" s="1"/>
  <c r="BH230" i="1" a="1"/>
  <c r="BH230" i="1" s="1"/>
  <c r="BF237" i="1" a="1"/>
  <c r="BF237" i="1" s="1"/>
  <c r="AU163" i="1" a="1"/>
  <c r="AU163" i="1" s="1"/>
  <c r="AT159" i="1" a="1"/>
  <c r="AT159" i="1" s="1"/>
  <c r="AR301" i="1" a="1"/>
  <c r="AR301" i="1" s="1"/>
  <c r="BH227" i="1" a="1"/>
  <c r="BH227" i="1" s="1"/>
  <c r="BH293" i="1" a="1"/>
  <c r="BH293" i="1" s="1"/>
  <c r="AE170" i="1" a="1"/>
  <c r="AE170" i="1" s="1"/>
  <c r="AT165" i="1" a="1"/>
  <c r="AT165" i="1" s="1"/>
  <c r="BE233" i="1" a="1"/>
  <c r="BE233" i="1" s="1"/>
  <c r="AO229" i="1" a="1"/>
  <c r="AO229" i="1" s="1"/>
  <c r="AK293" i="1" a="1"/>
  <c r="AK293" i="1" s="1"/>
  <c r="AB238" i="1" a="1"/>
  <c r="AB238" i="1" s="1"/>
  <c r="AW164" i="1" a="1"/>
  <c r="AW164" i="1" s="1"/>
  <c r="AV290" i="1" a="1"/>
  <c r="AV290" i="1" s="1"/>
  <c r="BA365" i="1" a="1"/>
  <c r="BA365" i="1" s="1"/>
  <c r="AC366" i="1" a="1"/>
  <c r="AC366" i="1" s="1"/>
  <c r="AJ291" i="1" a="1"/>
  <c r="AJ291" i="1" s="1"/>
  <c r="AD167" i="1" a="1"/>
  <c r="AD167" i="1" s="1"/>
  <c r="AD232" i="1" a="1"/>
  <c r="AD232" i="1" s="1"/>
  <c r="AR434" i="1" a="1"/>
  <c r="AR434" i="1" s="1"/>
  <c r="AC427" i="1" a="1"/>
  <c r="AC427" i="1" s="1"/>
  <c r="AM431" i="1" a="1"/>
  <c r="AM431" i="1" s="1"/>
  <c r="BD421" i="1" a="1"/>
  <c r="BD421" i="1" s="1"/>
  <c r="AV366" i="1" a="1"/>
  <c r="AV366" i="1" s="1"/>
  <c r="AV360" i="1" a="1"/>
  <c r="AV360" i="1" s="1"/>
  <c r="AO364" i="1" a="1"/>
  <c r="AO364" i="1" s="1"/>
  <c r="BD365" i="1" a="1"/>
  <c r="BD365" i="1" s="1"/>
  <c r="BF365" i="1" a="1"/>
  <c r="BF365" i="1" s="1"/>
  <c r="BG359" i="1" a="1"/>
  <c r="BG359" i="1" s="1"/>
  <c r="BC361" i="1" a="1"/>
  <c r="BC361" i="1" s="1"/>
  <c r="AP355" i="1" a="1"/>
  <c r="AP355" i="1" s="1"/>
  <c r="AS551" i="1" a="1"/>
  <c r="AS551" i="1" s="1"/>
  <c r="AP555" i="1" a="1"/>
  <c r="AP555" i="1" s="1"/>
  <c r="AA491" i="1" a="1"/>
  <c r="AA491" i="1" s="1"/>
  <c r="BF430" i="1" a="1"/>
  <c r="BF430" i="1" s="1"/>
  <c r="BB429" i="1" a="1"/>
  <c r="BB429" i="1" s="1"/>
  <c r="BC422" i="1" a="1"/>
  <c r="BC422" i="1" s="1"/>
  <c r="AW488" i="1" a="1"/>
  <c r="AW488" i="1" s="1"/>
  <c r="AR487" i="1" a="1"/>
  <c r="AR487" i="1" s="1"/>
  <c r="AR488" i="1" a="1"/>
  <c r="AR488" i="1" s="1"/>
  <c r="AF432" i="1" a="1"/>
  <c r="AF432" i="1" s="1"/>
  <c r="AA429" i="1" a="1"/>
  <c r="AA429" i="1" s="1"/>
  <c r="AJ429" i="1" a="1"/>
  <c r="AJ429" i="1" s="1"/>
  <c r="BB432" i="1" a="1"/>
  <c r="BB432" i="1" s="1"/>
  <c r="BF425" i="1" a="1"/>
  <c r="BF425" i="1" s="1"/>
  <c r="AA302" i="1" a="1"/>
  <c r="AA302" i="1" s="1"/>
  <c r="AR354" i="1" a="1"/>
  <c r="AR354" i="1" s="1"/>
  <c r="AB355" i="1" a="1"/>
  <c r="AB355" i="1" s="1"/>
  <c r="AB297" i="1" a="1"/>
  <c r="AB297" i="1" s="1"/>
  <c r="AK301" i="1" a="1"/>
  <c r="AK301" i="1" s="1"/>
  <c r="AS302" i="1" a="1"/>
  <c r="AS302" i="1" s="1"/>
  <c r="AB364" i="1" a="1"/>
  <c r="AB364" i="1" s="1"/>
  <c r="AM553" i="1" a="1"/>
  <c r="AM553" i="1" s="1"/>
  <c r="AW490" i="1" a="1"/>
  <c r="AW490" i="1" s="1"/>
  <c r="BE492" i="1" a="1"/>
  <c r="BE492" i="1" s="1"/>
  <c r="AD429" i="1" a="1"/>
  <c r="AD429" i="1" s="1"/>
  <c r="BH427" i="1" a="1"/>
  <c r="BH427" i="1" s="1"/>
  <c r="BC420" i="1" a="1"/>
  <c r="BC420" i="1" s="1"/>
  <c r="AZ486" i="1" a="1"/>
  <c r="AZ486" i="1" s="1"/>
  <c r="AP485" i="1" a="1"/>
  <c r="AP485" i="1" s="1"/>
  <c r="AV486" i="1" a="1"/>
  <c r="AV486" i="1" s="1"/>
  <c r="AK430" i="1" a="1"/>
  <c r="AK430" i="1" s="1"/>
  <c r="BF426" i="1" a="1"/>
  <c r="BF426" i="1" s="1"/>
  <c r="AO427" i="1" a="1"/>
  <c r="AO427" i="1" s="1"/>
  <c r="BG430" i="1" a="1"/>
  <c r="BG430" i="1" s="1"/>
  <c r="BF423" i="1" a="1"/>
  <c r="BF423" i="1" s="1"/>
  <c r="Z425" i="1" a="1"/>
  <c r="Z425" i="1" s="1"/>
  <c r="AI303" i="1" a="1"/>
  <c r="AI303" i="1" s="1"/>
  <c r="AS303" i="1" a="1"/>
  <c r="AS303" i="1" s="1"/>
  <c r="AG295" i="1" a="1"/>
  <c r="AG295" i="1" s="1"/>
  <c r="AM368" i="1" a="1"/>
  <c r="AM368" i="1" s="1"/>
  <c r="AW368" i="1" a="1"/>
  <c r="AW368" i="1" s="1"/>
  <c r="BG357" i="1" a="1"/>
  <c r="BG357" i="1" s="1"/>
  <c r="AH355" i="1" a="1"/>
  <c r="AH355" i="1" s="1"/>
  <c r="AZ355" i="1" a="1"/>
  <c r="AZ355" i="1" s="1"/>
  <c r="AZ297" i="1" a="1"/>
  <c r="AZ297" i="1" s="1"/>
  <c r="AL294" i="1" a="1"/>
  <c r="AL294" i="1" s="1"/>
  <c r="AV171" i="1" a="1"/>
  <c r="AV171" i="1" s="1"/>
  <c r="BE294" i="1" a="1"/>
  <c r="BE294" i="1" s="1"/>
  <c r="BC170" i="1" a="1"/>
  <c r="BC170" i="1" s="1"/>
  <c r="AI166" i="1" a="1"/>
  <c r="AI166" i="1" s="1"/>
  <c r="AW291" i="1" a="1"/>
  <c r="AW291" i="1" s="1"/>
  <c r="AO168" i="1" a="1"/>
  <c r="AO168" i="1" s="1"/>
  <c r="AH164" i="1" a="1"/>
  <c r="AH164" i="1" s="1"/>
  <c r="AO236" i="1" a="1"/>
  <c r="AO236" i="1" s="1"/>
  <c r="AX231" i="1" a="1"/>
  <c r="AX231" i="1" s="1"/>
  <c r="AM298" i="1" a="1"/>
  <c r="AM298" i="1" s="1"/>
  <c r="AC224" i="1" a="1"/>
  <c r="AC224" i="1" s="1"/>
  <c r="AF170" i="1" a="1"/>
  <c r="AF170" i="1" s="1"/>
  <c r="AN237" i="1" a="1"/>
  <c r="AN237" i="1" s="1"/>
  <c r="BG164" i="1" a="1"/>
  <c r="BG164" i="1" s="1"/>
  <c r="AP297" i="1" a="1"/>
  <c r="AP297" i="1" s="1"/>
  <c r="AM173" i="1" a="1"/>
  <c r="AM173" i="1" s="1"/>
  <c r="BA168" i="1" a="1"/>
  <c r="BA168" i="1" s="1"/>
  <c r="BC354" i="1" a="1"/>
  <c r="BC354" i="1" s="1"/>
  <c r="AT368" i="1" a="1"/>
  <c r="AT368" i="1" s="1"/>
  <c r="AL301" i="1" a="1"/>
  <c r="AL301" i="1" s="1"/>
  <c r="AS295" i="1" a="1"/>
  <c r="AS295" i="1" s="1"/>
  <c r="AY171" i="1" a="1"/>
  <c r="AY171" i="1" s="1"/>
  <c r="AM167" i="1" a="1"/>
  <c r="AM167" i="1" s="1"/>
  <c r="BB289" i="1" a="1"/>
  <c r="BB289" i="1" s="1"/>
  <c r="AY167" i="1" a="1"/>
  <c r="AY167" i="1" s="1"/>
  <c r="AP424" i="1" a="1"/>
  <c r="AP424" i="1" s="1"/>
  <c r="AO431" i="1" a="1"/>
  <c r="AO431" i="1" s="1"/>
  <c r="AO485" i="1" a="1"/>
  <c r="AO485" i="1" s="1"/>
  <c r="AM425" i="1" a="1"/>
  <c r="AM425" i="1" s="1"/>
  <c r="AE302" i="1" a="1"/>
  <c r="AE302" i="1" s="1"/>
  <c r="BB293" i="1" a="1"/>
  <c r="BB293" i="1" s="1"/>
  <c r="BC368" i="1" a="1"/>
  <c r="BC368" i="1" s="1"/>
  <c r="Z427" i="1" a="1"/>
  <c r="Z427" i="1" s="1"/>
  <c r="AO301" i="1" a="1"/>
  <c r="AO301" i="1" s="1"/>
  <c r="AE293" i="1" a="1"/>
  <c r="AE293" i="1" s="1"/>
  <c r="AI366" i="1" a="1"/>
  <c r="AI366" i="1" s="1"/>
  <c r="BE358" i="1" a="1"/>
  <c r="BE358" i="1" s="1"/>
  <c r="AX497" i="1" a="1"/>
  <c r="AX497" i="1" s="1"/>
  <c r="AP499" i="1" a="1"/>
  <c r="AP499" i="1" s="1"/>
  <c r="BB555" i="1" a="1"/>
  <c r="BB555" i="1" s="1"/>
  <c r="AV434" i="1" a="1"/>
  <c r="AV434" i="1" s="1"/>
  <c r="AH434" i="1" a="1"/>
  <c r="AH434" i="1" s="1"/>
  <c r="AL427" i="1" a="1"/>
  <c r="AL427" i="1" s="1"/>
  <c r="BG423" i="1" a="1"/>
  <c r="BG423" i="1" s="1"/>
  <c r="AY422" i="1" a="1"/>
  <c r="AY422" i="1" s="1"/>
  <c r="AK424" i="1" a="1"/>
  <c r="AK424" i="1" s="1"/>
  <c r="AG366" i="1" a="1"/>
  <c r="AG366" i="1" s="1"/>
  <c r="AM433" i="1" a="1"/>
  <c r="AM433" i="1" s="1"/>
  <c r="BE433" i="1" a="1"/>
  <c r="BE433" i="1" s="1"/>
  <c r="Z492" i="1" a="1"/>
  <c r="Z492" i="1" s="1"/>
  <c r="BF359" i="1" a="1"/>
  <c r="BF359" i="1" s="1"/>
  <c r="AC356" i="1" a="1"/>
  <c r="AC356" i="1" s="1"/>
  <c r="BH357" i="1" a="1"/>
  <c r="BH357" i="1" s="1"/>
  <c r="AG359" i="1" a="1"/>
  <c r="AG359" i="1" s="1"/>
  <c r="AI359" i="1" a="1"/>
  <c r="AI359" i="1" s="1"/>
  <c r="AM355" i="1" a="1"/>
  <c r="AM355" i="1" s="1"/>
  <c r="AO355" i="1" a="1"/>
  <c r="AO355" i="1" s="1"/>
  <c r="BF368" i="1" a="1"/>
  <c r="BF368" i="1" s="1"/>
  <c r="AT499" i="1" a="1"/>
  <c r="AT499" i="1" s="1"/>
  <c r="AZ550" i="1" a="1"/>
  <c r="AZ550" i="1" s="1"/>
  <c r="AD490" i="1" a="1"/>
  <c r="AD490" i="1" s="1"/>
  <c r="AZ432" i="1" a="1"/>
  <c r="AZ432" i="1" s="1"/>
  <c r="AL432" i="1" a="1"/>
  <c r="AL432" i="1" s="1"/>
  <c r="AQ425" i="1" a="1"/>
  <c r="AQ425" i="1" s="1"/>
  <c r="AG422" i="1" a="1"/>
  <c r="AG422" i="1" s="1"/>
  <c r="AX420" i="1" a="1"/>
  <c r="AX420" i="1" s="1"/>
  <c r="AK422" i="1" a="1"/>
  <c r="AK422" i="1" s="1"/>
  <c r="BC487" i="1" a="1"/>
  <c r="BC487" i="1" s="1"/>
  <c r="AR431" i="1" a="1"/>
  <c r="AR431" i="1" s="1"/>
  <c r="AA432" i="1" a="1"/>
  <c r="AA432" i="1" s="1"/>
  <c r="AI433" i="1" a="1"/>
  <c r="AI433" i="1" s="1"/>
  <c r="AD358" i="1" a="1"/>
  <c r="AD358" i="1" s="1"/>
  <c r="AG354" i="1" a="1"/>
  <c r="AG354" i="1" s="1"/>
  <c r="AE356" i="1" a="1"/>
  <c r="AE356" i="1" s="1"/>
  <c r="AE357" i="1" a="1"/>
  <c r="AE357" i="1" s="1"/>
  <c r="AN357" i="1" a="1"/>
  <c r="AN357" i="1" s="1"/>
  <c r="BD303" i="1" a="1"/>
  <c r="BD303" i="1" s="1"/>
  <c r="BF303" i="1" a="1"/>
  <c r="BF303" i="1" s="1"/>
  <c r="BA356" i="1" a="1"/>
  <c r="BA356" i="1" s="1"/>
  <c r="AX358" i="1" a="1"/>
  <c r="AX358" i="1" s="1"/>
  <c r="BD359" i="1" a="1"/>
  <c r="BD359" i="1" s="1"/>
  <c r="AG235" i="1" a="1"/>
  <c r="AG235" i="1" s="1"/>
  <c r="AI298" i="1" a="1"/>
  <c r="AI298" i="1" s="1"/>
  <c r="BE224" i="1" a="1"/>
  <c r="BE224" i="1" s="1"/>
  <c r="AC299" i="1" a="1"/>
  <c r="AC299" i="1" s="1"/>
  <c r="BA224" i="1" a="1"/>
  <c r="BA224" i="1" s="1"/>
  <c r="BD170" i="1" a="1"/>
  <c r="BD170" i="1" s="1"/>
  <c r="AB295" i="1" a="1"/>
  <c r="AB295" i="1" s="1"/>
  <c r="AC173" i="1" a="1"/>
  <c r="AC173" i="1" s="1"/>
  <c r="BC295" i="1" a="1"/>
  <c r="BC295" i="1" s="1"/>
  <c r="BH289" i="1" a="1"/>
  <c r="BH289" i="1" s="1"/>
  <c r="AG167" i="1" a="1"/>
  <c r="AG167" i="1" s="1"/>
  <c r="AY233" i="1" a="1"/>
  <c r="AY233" i="1" s="1"/>
  <c r="AZ228" i="1" a="1"/>
  <c r="AZ228" i="1" s="1"/>
  <c r="BD104" i="1" a="1"/>
  <c r="BD104" i="1" s="1"/>
  <c r="AF291" i="1" a="1"/>
  <c r="AF291" i="1" s="1"/>
  <c r="AU168" i="1" a="1"/>
  <c r="AU168" i="1" s="1"/>
  <c r="BD232" i="1" a="1"/>
  <c r="BD232" i="1" s="1"/>
  <c r="AM227" i="1" a="1"/>
  <c r="AM227" i="1" s="1"/>
  <c r="AV173" i="1" a="1"/>
  <c r="AV173" i="1" s="1"/>
  <c r="AW359" i="1" a="1"/>
  <c r="AW359" i="1" s="1"/>
  <c r="Z358" i="1" a="1"/>
  <c r="Z358" i="1" s="1"/>
  <c r="AV355" i="1" a="1"/>
  <c r="AV355" i="1" s="1"/>
  <c r="AZ299" i="1" a="1"/>
  <c r="AZ299" i="1" s="1"/>
  <c r="BF225" i="1" a="1"/>
  <c r="BF225" i="1" s="1"/>
  <c r="AB102" i="1" a="1"/>
  <c r="AB102" i="1" s="1"/>
  <c r="AD294" i="1" a="1"/>
  <c r="AD294" i="1" s="1"/>
  <c r="AN171" i="1" a="1"/>
  <c r="AN171" i="1" s="1"/>
  <c r="AR296" i="1" a="1"/>
  <c r="AR296" i="1" s="1"/>
  <c r="AF433" i="1" a="1"/>
  <c r="AF433" i="1" s="1"/>
  <c r="AQ426" i="1" a="1"/>
  <c r="AQ426" i="1" s="1"/>
  <c r="AW420" i="1" a="1"/>
  <c r="AW420" i="1" s="1"/>
  <c r="BF429" i="1" a="1"/>
  <c r="BF429" i="1" s="1"/>
  <c r="AY355" i="1" a="1"/>
  <c r="AY355" i="1" s="1"/>
  <c r="BD357" i="1" a="1"/>
  <c r="BD357" i="1" s="1"/>
  <c r="Z367" i="1" a="1"/>
  <c r="Z367" i="1" s="1"/>
  <c r="AA354" i="1" a="1"/>
  <c r="AA354" i="1" s="1"/>
  <c r="AA355" i="1" a="1"/>
  <c r="AA355" i="1" s="1"/>
  <c r="AK355" i="1" a="1"/>
  <c r="AK355" i="1" s="1"/>
  <c r="Z424" i="1" a="1"/>
  <c r="Z424" i="1" s="1"/>
  <c r="AQ363" i="1" a="1"/>
  <c r="AQ363" i="1" s="1"/>
  <c r="AX491" i="1" a="1"/>
  <c r="AX491" i="1" s="1"/>
  <c r="AS494" i="1" a="1"/>
  <c r="AS494" i="1" s="1"/>
  <c r="AW552" i="1" a="1"/>
  <c r="AW552" i="1" s="1"/>
  <c r="AY488" i="1" a="1"/>
  <c r="AY488" i="1" s="1"/>
  <c r="AF486" i="1" a="1"/>
  <c r="AF486" i="1" s="1"/>
  <c r="Z486" i="1" a="1"/>
  <c r="Z486" i="1" s="1"/>
  <c r="AR428" i="1" a="1"/>
  <c r="AR428" i="1" s="1"/>
  <c r="BG426" i="1" a="1"/>
  <c r="BG426" i="1" s="1"/>
  <c r="AK426" i="1" a="1"/>
  <c r="AK426" i="1" s="1"/>
  <c r="AH425" i="1" a="1"/>
  <c r="AH425" i="1" s="1"/>
  <c r="BF486" i="1" a="1"/>
  <c r="BF486" i="1" s="1"/>
  <c r="AX487" i="1" a="1"/>
  <c r="AX487" i="1" s="1"/>
  <c r="AP488" i="1" a="1"/>
  <c r="AP488" i="1" s="1"/>
  <c r="AZ364" i="1" a="1"/>
  <c r="AZ364" i="1" s="1"/>
  <c r="BB358" i="1" a="1"/>
  <c r="BB358" i="1" s="1"/>
  <c r="AS362" i="1" a="1"/>
  <c r="AS362" i="1" s="1"/>
  <c r="AA364" i="1" a="1"/>
  <c r="AA364" i="1" s="1"/>
  <c r="AC364" i="1" a="1"/>
  <c r="AC364" i="1" s="1"/>
  <c r="AE358" i="1" a="1"/>
  <c r="AE358" i="1" s="1"/>
  <c r="AA360" i="1" a="1"/>
  <c r="AA360" i="1" s="1"/>
  <c r="Z354" i="1" a="1"/>
  <c r="Z354" i="1" s="1"/>
  <c r="AT493" i="1" a="1"/>
  <c r="AT493" i="1" s="1"/>
  <c r="AO496" i="1" a="1"/>
  <c r="AO496" i="1" s="1"/>
  <c r="AX554" i="1" a="1"/>
  <c r="AX554" i="1" s="1"/>
  <c r="BA486" i="1" a="1"/>
  <c r="BA486" i="1" s="1"/>
  <c r="AW434" i="1" a="1"/>
  <c r="AW434" i="1" s="1"/>
  <c r="AK433" i="1" a="1"/>
  <c r="AK433" i="1" s="1"/>
  <c r="AW426" i="1" a="1"/>
  <c r="AW426" i="1" s="1"/>
  <c r="AD425" i="1" a="1"/>
  <c r="AD425" i="1" s="1"/>
  <c r="AQ424" i="1" a="1"/>
  <c r="AQ424" i="1" s="1"/>
  <c r="AA423" i="1" a="1"/>
  <c r="AA423" i="1" s="1"/>
  <c r="AD485" i="1" a="1"/>
  <c r="AD485" i="1" s="1"/>
  <c r="BD485" i="1" a="1"/>
  <c r="BD485" i="1" s="1"/>
  <c r="AT486" i="1" a="1"/>
  <c r="AT486" i="1" s="1"/>
  <c r="BE362" i="1" a="1"/>
  <c r="BE362" i="1" s="1"/>
  <c r="BH356" i="1" a="1"/>
  <c r="BH356" i="1" s="1"/>
  <c r="AX360" i="1" a="1"/>
  <c r="AX360" i="1" s="1"/>
  <c r="AE362" i="1" a="1"/>
  <c r="AE362" i="1" s="1"/>
  <c r="AG362" i="1" a="1"/>
  <c r="AG362" i="1" s="1"/>
  <c r="AJ356" i="1" a="1"/>
  <c r="AJ356" i="1" s="1"/>
  <c r="AG358" i="1" a="1"/>
  <c r="AG358" i="1" s="1"/>
  <c r="AQ359" i="1" a="1"/>
  <c r="AQ359" i="1" s="1"/>
  <c r="AI363" i="1" a="1"/>
  <c r="AI363" i="1" s="1"/>
  <c r="AY364" i="1" a="1"/>
  <c r="AY364" i="1" s="1"/>
  <c r="Z290" i="1" a="1"/>
  <c r="Z290" i="1" s="1"/>
  <c r="BB233" i="1" a="1"/>
  <c r="BB233" i="1" s="1"/>
  <c r="AL229" i="1" a="1"/>
  <c r="AL229" i="1" s="1"/>
  <c r="AN234" i="1" a="1"/>
  <c r="AN234" i="1" s="1"/>
  <c r="AP229" i="1" a="1"/>
  <c r="AP229" i="1" s="1"/>
  <c r="AT105" i="1" a="1"/>
  <c r="AT105" i="1" s="1"/>
  <c r="AP299" i="1" a="1"/>
  <c r="AP299" i="1" s="1"/>
  <c r="AL226" i="1" a="1"/>
  <c r="AL226" i="1" s="1"/>
  <c r="AB300" i="1" a="1"/>
  <c r="AB300" i="1" s="1"/>
  <c r="AR225" i="1" a="1"/>
  <c r="AR225" i="1" s="1"/>
  <c r="AL171" i="1" a="1"/>
  <c r="AL171" i="1" s="1"/>
  <c r="BE237" i="1" a="1"/>
  <c r="BE237" i="1" s="1"/>
  <c r="AB164" i="1" a="1"/>
  <c r="AB164" i="1" s="1"/>
  <c r="AJ301" i="1" a="1"/>
  <c r="AJ301" i="1" s="1"/>
  <c r="AH295" i="1" a="1"/>
  <c r="AH295" i="1" s="1"/>
  <c r="AK172" i="1" a="1"/>
  <c r="AK172" i="1" s="1"/>
  <c r="BH236" i="1" a="1"/>
  <c r="BH236" i="1" s="1"/>
  <c r="AA232" i="1" a="1"/>
  <c r="AA232" i="1" s="1"/>
  <c r="Z161" i="1" a="1"/>
  <c r="Z161" i="1" s="1"/>
  <c r="BB363" i="1" a="1"/>
  <c r="BB363" i="1" s="1"/>
  <c r="AC237" i="1" a="1"/>
  <c r="AC237" i="1" s="1"/>
  <c r="BH359" i="1" a="1"/>
  <c r="BH359" i="1" s="1"/>
  <c r="AC235" i="1" a="1"/>
  <c r="AC235" i="1" s="1"/>
  <c r="AU230" i="1" a="1"/>
  <c r="AU230" i="1" s="1"/>
  <c r="BG234" i="1" a="1"/>
  <c r="BG234" i="1" s="1"/>
  <c r="AA298" i="1" a="1"/>
  <c r="AA298" i="1" s="1"/>
  <c r="AD426" i="1" a="1"/>
  <c r="AD426" i="1" s="1"/>
  <c r="BC430" i="1" a="1"/>
  <c r="BC430" i="1" s="1"/>
  <c r="BC424" i="1" a="1"/>
  <c r="BC424" i="1" s="1"/>
  <c r="AD434" i="1" a="1"/>
  <c r="AD434" i="1" s="1"/>
  <c r="AR360" i="1" a="1"/>
  <c r="AR360" i="1" s="1"/>
  <c r="AW362" i="1" a="1"/>
  <c r="AW362" i="1" s="1"/>
  <c r="AZ356" i="1" a="1"/>
  <c r="AZ356" i="1" s="1"/>
  <c r="AW358" i="1" a="1"/>
  <c r="AW358" i="1" s="1"/>
  <c r="BC359" i="1" a="1"/>
  <c r="BC359" i="1" s="1"/>
  <c r="AE360" i="1" a="1"/>
  <c r="AE360" i="1" s="1"/>
  <c r="AF354" i="1" a="1"/>
  <c r="AF354" i="1" s="1"/>
  <c r="BE367" i="1" a="1"/>
  <c r="BE367" i="1" s="1"/>
  <c r="AA556" i="1" a="1"/>
  <c r="AA556" i="1" s="1"/>
  <c r="AZ491" i="1" a="1"/>
  <c r="AZ491" i="1" s="1"/>
  <c r="BC498" i="1" a="1"/>
  <c r="BC498" i="1" s="1"/>
  <c r="BH423" i="1" a="1"/>
  <c r="BH423" i="1" s="1"/>
  <c r="AO421" i="1" a="1"/>
  <c r="AO421" i="1" s="1"/>
  <c r="AI489" i="1" a="1"/>
  <c r="AI489" i="1" s="1"/>
  <c r="AV432" i="1" a="1"/>
  <c r="AV432" i="1" s="1"/>
  <c r="AK431" i="1" a="1"/>
  <c r="AK431" i="1" s="1"/>
  <c r="BG429" i="1" a="1"/>
  <c r="BG429" i="1" s="1"/>
  <c r="AT429" i="1" a="1"/>
  <c r="AT429" i="1" s="1"/>
  <c r="AU422" i="1" a="1"/>
  <c r="AU422" i="1" s="1"/>
  <c r="AD423" i="1" a="1"/>
  <c r="AD423" i="1" s="1"/>
  <c r="AT423" i="1" a="1"/>
  <c r="AT423" i="1" s="1"/>
  <c r="Z421" i="1" a="1"/>
  <c r="Z421" i="1" s="1"/>
  <c r="AA292" i="1" a="1"/>
  <c r="AA292" i="1" s="1"/>
  <c r="BG366" i="1" a="1"/>
  <c r="BG366" i="1" s="1"/>
  <c r="AI367" i="1" a="1"/>
  <c r="AI367" i="1" s="1"/>
  <c r="AQ368" i="1" a="1"/>
  <c r="AQ368" i="1" s="1"/>
  <c r="AD291" i="1" a="1"/>
  <c r="AD291" i="1" s="1"/>
  <c r="AN364" i="1" a="1"/>
  <c r="AN364" i="1" s="1"/>
  <c r="AC357" i="1" a="1"/>
  <c r="AC357" i="1" s="1"/>
  <c r="AX488" i="1" a="1"/>
  <c r="AX488" i="1" s="1"/>
  <c r="AV493" i="1" a="1"/>
  <c r="AV493" i="1" s="1"/>
  <c r="AM550" i="1" a="1"/>
  <c r="AM550" i="1" s="1"/>
  <c r="AH422" i="1" a="1"/>
  <c r="AH422" i="1" s="1"/>
  <c r="BH487" i="1" a="1"/>
  <c r="BH487" i="1" s="1"/>
  <c r="AD487" i="1" a="1"/>
  <c r="AD487" i="1" s="1"/>
  <c r="BA430" i="1" a="1"/>
  <c r="BA430" i="1" s="1"/>
  <c r="AP429" i="1" a="1"/>
  <c r="AP429" i="1" s="1"/>
  <c r="BE427" i="1" a="1"/>
  <c r="BE427" i="1" s="1"/>
  <c r="AY427" i="1" a="1"/>
  <c r="AY427" i="1" s="1"/>
  <c r="BH420" i="1" a="1"/>
  <c r="BH420" i="1" s="1"/>
  <c r="AL421" i="1" a="1"/>
  <c r="AL421" i="1" s="1"/>
  <c r="AV421" i="1" a="1"/>
  <c r="AV421" i="1" s="1"/>
  <c r="AK367" i="1" a="1"/>
  <c r="AK367" i="1" s="1"/>
  <c r="BG289" i="1" a="1"/>
  <c r="BG289" i="1" s="1"/>
  <c r="AC365" i="1" a="1"/>
  <c r="AC365" i="1" s="1"/>
  <c r="AM365" i="1" a="1"/>
  <c r="AM365" i="1" s="1"/>
  <c r="AU366" i="1" a="1"/>
  <c r="AU366" i="1" s="1"/>
  <c r="AI289" i="1" a="1"/>
  <c r="AI289" i="1" s="1"/>
  <c r="AR362" i="1" a="1"/>
  <c r="AR362" i="1" s="1"/>
  <c r="AW292" i="1" a="1"/>
  <c r="AW292" i="1" s="1"/>
  <c r="AW367" i="1" a="1"/>
  <c r="AW367" i="1" s="1"/>
  <c r="BG367" i="1" a="1"/>
  <c r="BG367" i="1" s="1"/>
  <c r="AC293" i="1" a="1"/>
  <c r="AC293" i="1" s="1"/>
  <c r="AG169" i="1" a="1"/>
  <c r="AG169" i="1" s="1"/>
  <c r="AV164" i="1" a="1"/>
  <c r="AV164" i="1" s="1"/>
  <c r="AU238" i="1" a="1"/>
  <c r="AU238" i="1" s="1"/>
  <c r="AZ164" i="1" a="1"/>
  <c r="AZ164" i="1" s="1"/>
  <c r="AI160" i="1" a="1"/>
  <c r="AI160" i="1" s="1"/>
  <c r="BA234" i="1" a="1"/>
  <c r="BA234" i="1" s="1"/>
  <c r="AC230" i="1" a="1"/>
  <c r="AC230" i="1" s="1"/>
  <c r="AM235" i="1" a="1"/>
  <c r="AM235" i="1" s="1"/>
  <c r="BG229" i="1" a="1"/>
  <c r="BG229" i="1" s="1"/>
  <c r="BA225" i="1" a="1"/>
  <c r="BA225" i="1" s="1"/>
  <c r="BG290" i="1" a="1"/>
  <c r="BG290" i="1" s="1"/>
  <c r="BD168" i="1" a="1"/>
  <c r="BD168" i="1" s="1"/>
  <c r="AL236" i="1" a="1"/>
  <c r="AL236" i="1" s="1"/>
  <c r="AX230" i="1" a="1"/>
  <c r="AX230" i="1" s="1"/>
  <c r="AJ226" i="1" a="1"/>
  <c r="AJ226" i="1" s="1"/>
  <c r="AZ290" i="1" a="1"/>
  <c r="AZ290" i="1" s="1"/>
  <c r="AR167" i="1" a="1"/>
  <c r="AR167" i="1" s="1"/>
  <c r="AF362" i="1" a="1"/>
  <c r="AF362" i="1" s="1"/>
  <c r="AX368" i="1" a="1"/>
  <c r="AX368" i="1" s="1"/>
  <c r="AZ368" i="1" a="1"/>
  <c r="AZ368" i="1" s="1"/>
  <c r="AY362" i="1" a="1"/>
  <c r="AY362" i="1" s="1"/>
  <c r="AT238" i="1" a="1"/>
  <c r="AT238" i="1" s="1"/>
  <c r="AD166" i="1" a="1"/>
  <c r="AD166" i="1" s="1"/>
  <c r="Z298" i="1" a="1"/>
  <c r="Z298" i="1" s="1"/>
  <c r="AU233" i="1" a="1"/>
  <c r="AU233" i="1" s="1"/>
  <c r="AD229" i="1" a="1"/>
  <c r="AD229" i="1" s="1"/>
  <c r="AB236" i="1" a="1"/>
  <c r="AB236" i="1" s="1"/>
  <c r="AD231" i="1" a="1"/>
  <c r="AD231" i="1" s="1"/>
  <c r="AH107" i="1" a="1"/>
  <c r="AH107" i="1" s="1"/>
  <c r="AH299" i="1" a="1"/>
  <c r="AH299" i="1" s="1"/>
  <c r="AD226" i="1" a="1"/>
  <c r="AD226" i="1" s="1"/>
  <c r="BG496" i="1" a="1"/>
  <c r="BG496" i="1" s="1"/>
  <c r="BB431" i="1" a="1"/>
  <c r="BB431" i="1" s="1"/>
  <c r="Z496" i="1" a="1"/>
  <c r="Z496" i="1" s="1"/>
  <c r="AU367" i="1" a="1"/>
  <c r="AU367" i="1" s="1"/>
  <c r="AE488" i="1" a="1"/>
  <c r="AE488" i="1" s="1"/>
  <c r="BH363" i="1" a="1"/>
  <c r="BH363" i="1" s="1"/>
  <c r="AC367" i="1" a="1"/>
  <c r="AC367" i="1" s="1"/>
  <c r="AY289" i="1" a="1"/>
  <c r="AY289" i="1" s="1"/>
  <c r="BH362" i="1" a="1"/>
  <c r="BH362" i="1" s="1"/>
  <c r="AJ363" i="1" a="1"/>
  <c r="AJ363" i="1" s="1"/>
  <c r="AJ364" i="1" a="1"/>
  <c r="AJ364" i="1" s="1"/>
  <c r="BG356" i="1" a="1"/>
  <c r="BG356" i="1" s="1"/>
  <c r="BH498" i="1" a="1"/>
  <c r="BH498" i="1" s="1"/>
  <c r="AI551" i="1" a="1"/>
  <c r="AI551" i="1" s="1"/>
  <c r="AK556" i="1" a="1"/>
  <c r="AK556" i="1" s="1"/>
  <c r="AV494" i="1" a="1"/>
  <c r="AV494" i="1" s="1"/>
  <c r="AK428" i="1" a="1"/>
  <c r="AK428" i="1" s="1"/>
  <c r="BE424" i="1" a="1"/>
  <c r="BE424" i="1" s="1"/>
  <c r="AY424" i="1" a="1"/>
  <c r="AY424" i="1" s="1"/>
  <c r="AW366" i="1" a="1"/>
  <c r="AW366" i="1" s="1"/>
  <c r="AM485" i="1" a="1"/>
  <c r="AM485" i="1" s="1"/>
  <c r="AM434" i="1" a="1"/>
  <c r="AM434" i="1" s="1"/>
  <c r="BC431" i="1" a="1"/>
  <c r="BC431" i="1" s="1"/>
  <c r="AI434" i="1" a="1"/>
  <c r="AI434" i="1" s="1"/>
  <c r="AT427" i="1" a="1"/>
  <c r="AT427" i="1" s="1"/>
  <c r="BD427" i="1" a="1"/>
  <c r="BD427" i="1" s="1"/>
  <c r="Z363" i="1" a="1"/>
  <c r="Z363" i="1" s="1"/>
  <c r="AA356" i="1" a="1"/>
  <c r="AA356" i="1" s="1"/>
  <c r="AH421" i="1" a="1"/>
  <c r="AH421" i="1" s="1"/>
  <c r="AR302" i="1" a="1"/>
  <c r="AR302" i="1" s="1"/>
  <c r="AZ303" i="1" a="1"/>
  <c r="AZ303" i="1" s="1"/>
  <c r="BB303" i="1" a="1"/>
  <c r="BB303" i="1" s="1"/>
  <c r="AF367" i="1" a="1"/>
  <c r="AF367" i="1" s="1"/>
  <c r="AJ550" i="1" a="1"/>
  <c r="AJ550" i="1" s="1"/>
  <c r="AC553" i="1" a="1"/>
  <c r="AC553" i="1" s="1"/>
  <c r="AG489" i="1" a="1"/>
  <c r="AG489" i="1" s="1"/>
  <c r="AR496" i="1" a="1"/>
  <c r="AR496" i="1" s="1"/>
  <c r="AH426" i="1" a="1"/>
  <c r="AH426" i="1" s="1"/>
  <c r="AF423" i="1" a="1"/>
  <c r="AF423" i="1" s="1"/>
  <c r="BH422" i="1" a="1"/>
  <c r="BH422" i="1" s="1"/>
  <c r="BA364" i="1" a="1"/>
  <c r="BA364" i="1" s="1"/>
  <c r="BC433" i="1" a="1"/>
  <c r="BC433" i="1" s="1"/>
  <c r="AQ432" i="1" a="1"/>
  <c r="AQ432" i="1" s="1"/>
  <c r="AZ429" i="1" a="1"/>
  <c r="AZ429" i="1" s="1"/>
  <c r="AM432" i="1" a="1"/>
  <c r="AM432" i="1" s="1"/>
  <c r="AY425" i="1" a="1"/>
  <c r="AY425" i="1" s="1"/>
  <c r="AA426" i="1" a="1"/>
  <c r="AA426" i="1" s="1"/>
  <c r="AT302" i="1" a="1"/>
  <c r="AT302" i="1" s="1"/>
  <c r="AE354" i="1" a="1"/>
  <c r="AE354" i="1" s="1"/>
  <c r="BD367" i="1" a="1"/>
  <c r="BD367" i="1" s="1"/>
  <c r="AX421" i="1" a="1"/>
  <c r="AX421" i="1" s="1"/>
  <c r="BD301" i="1" a="1"/>
  <c r="BD301" i="1" s="1"/>
  <c r="BF301" i="1" a="1"/>
  <c r="BF301" i="1" s="1"/>
  <c r="AJ365" i="1" a="1"/>
  <c r="AJ365" i="1" s="1"/>
  <c r="AY356" i="1" a="1"/>
  <c r="AY356" i="1" s="1"/>
  <c r="AF303" i="1" a="1"/>
  <c r="AF303" i="1" s="1"/>
  <c r="AH303" i="1" a="1"/>
  <c r="AH303" i="1" s="1"/>
  <c r="AO297" i="1" a="1"/>
  <c r="AO297" i="1" s="1"/>
  <c r="AT173" i="1" a="1"/>
  <c r="AT173" i="1" s="1"/>
  <c r="AH169" i="1" a="1"/>
  <c r="AH169" i="1" s="1"/>
  <c r="AV291" i="1" a="1"/>
  <c r="AV291" i="1" s="1"/>
  <c r="AT169" i="1" a="1"/>
  <c r="AT169" i="1" s="1"/>
  <c r="AI294" i="1" a="1"/>
  <c r="AI294" i="1" s="1"/>
  <c r="BH238" i="1" a="1"/>
  <c r="BH238" i="1" s="1"/>
  <c r="AU165" i="1" a="1"/>
  <c r="AU165" i="1" s="1"/>
  <c r="AF289" i="1" a="1"/>
  <c r="AF289" i="1" s="1"/>
  <c r="AI165" i="1" a="1"/>
  <c r="AI165" i="1" s="1"/>
  <c r="AH161" i="1" a="1"/>
  <c r="AH161" i="1" s="1"/>
  <c r="AI295" i="1" a="1"/>
  <c r="AI295" i="1" s="1"/>
  <c r="AT172" i="1" a="1"/>
  <c r="AT172" i="1" s="1"/>
  <c r="AE290" i="1" a="1"/>
  <c r="AE290" i="1" s="1"/>
  <c r="BG165" i="1" a="1"/>
  <c r="BG165" i="1" s="1"/>
  <c r="BG230" i="1" a="1"/>
  <c r="BG230" i="1" s="1"/>
  <c r="AE294" i="1" a="1"/>
  <c r="AE294" i="1" s="1"/>
  <c r="AE172" i="1" a="1"/>
  <c r="AE172" i="1" s="1"/>
  <c r="AH354" i="1" a="1"/>
  <c r="AH354" i="1" s="1"/>
  <c r="BG303" i="1" a="1"/>
  <c r="BG303" i="1" s="1"/>
  <c r="Z364" i="1" a="1"/>
  <c r="Z364" i="1" s="1"/>
  <c r="BD295" i="1" a="1"/>
  <c r="BD295" i="1" s="1"/>
  <c r="AQ292" i="1" a="1"/>
  <c r="AQ292" i="1" s="1"/>
  <c r="BA169" i="1" a="1"/>
  <c r="BA169" i="1" s="1"/>
  <c r="BC292" i="1" a="1"/>
  <c r="BC292" i="1" s="1"/>
  <c r="BG168" i="1" a="1"/>
  <c r="BG168" i="1" s="1"/>
  <c r="AN164" i="1" a="1"/>
  <c r="AN164" i="1" s="1"/>
  <c r="BC289" i="1" a="1"/>
  <c r="BC289" i="1" s="1"/>
  <c r="BA425" i="1" a="1"/>
  <c r="BA425" i="1" s="1"/>
  <c r="BD429" i="1" a="1"/>
  <c r="BD429" i="1" s="1"/>
  <c r="BD488" i="1" a="1"/>
  <c r="BD488" i="1" s="1"/>
  <c r="AJ430" i="1" a="1"/>
  <c r="AJ430" i="1" s="1"/>
  <c r="AJ423" i="1" a="1"/>
  <c r="AJ423" i="1" s="1"/>
  <c r="AN368" i="1" a="1"/>
  <c r="AN368" i="1" s="1"/>
  <c r="AL302" i="1" a="1"/>
  <c r="AL302" i="1" s="1"/>
  <c r="AN302" i="1" a="1"/>
  <c r="AN302" i="1" s="1"/>
  <c r="AZ365" i="1" a="1"/>
  <c r="AZ365" i="1" s="1"/>
  <c r="AX367" i="1" a="1"/>
  <c r="AX367" i="1" s="1"/>
  <c r="Z420" i="1" a="1"/>
  <c r="Z420" i="1" s="1"/>
  <c r="AY361" i="1" a="1"/>
  <c r="AY361" i="1" s="1"/>
  <c r="AC494" i="1" a="1"/>
  <c r="AC494" i="1" s="1"/>
  <c r="AB499" i="1" a="1"/>
  <c r="AB499" i="1" s="1"/>
  <c r="AA552" i="1" a="1"/>
  <c r="AA552" i="1" s="1"/>
  <c r="AN489" i="1" a="1"/>
  <c r="AN489" i="1" s="1"/>
  <c r="AW432" i="1" a="1"/>
  <c r="AW432" i="1" s="1"/>
  <c r="AQ429" i="1" a="1"/>
  <c r="AQ429" i="1" s="1"/>
  <c r="BA426" i="1" a="1"/>
  <c r="BA426" i="1" s="1"/>
  <c r="AR427" i="1" a="1"/>
  <c r="AR427" i="1" s="1"/>
  <c r="AM420" i="1" a="1"/>
  <c r="AM420" i="1" s="1"/>
  <c r="AF488" i="1" a="1"/>
  <c r="AF488" i="1" s="1"/>
  <c r="Z499" i="1" a="1"/>
  <c r="Z499" i="1" s="1"/>
  <c r="AB488" i="1" a="1"/>
  <c r="AB488" i="1" s="1"/>
  <c r="AX431" i="1" a="1"/>
  <c r="AX431" i="1" s="1"/>
  <c r="AH432" i="1" a="1"/>
  <c r="AH432" i="1" s="1"/>
  <c r="AY358" i="1" a="1"/>
  <c r="AY358" i="1" s="1"/>
  <c r="BB360" i="1" a="1"/>
  <c r="BB360" i="1" s="1"/>
  <c r="BD354" i="1" a="1"/>
  <c r="BD354" i="1" s="1"/>
  <c r="BB356" i="1" a="1"/>
  <c r="BB356" i="1" s="1"/>
  <c r="AA358" i="1" a="1"/>
  <c r="AA358" i="1" s="1"/>
  <c r="AK358" i="1" a="1"/>
  <c r="AK358" i="1" s="1"/>
  <c r="AL300" i="1" a="1"/>
  <c r="AL300" i="1" s="1"/>
  <c r="BG495" i="1" a="1"/>
  <c r="BG495" i="1" s="1"/>
  <c r="AL550" i="1" a="1"/>
  <c r="AL550" i="1" s="1"/>
  <c r="BB553" i="1" a="1"/>
  <c r="BB553" i="1" s="1"/>
  <c r="AE487" i="1" a="1"/>
  <c r="AE487" i="1" s="1"/>
  <c r="BB430" i="1" a="1"/>
  <c r="BB430" i="1" s="1"/>
  <c r="AN427" i="1" a="1"/>
  <c r="AN427" i="1" s="1"/>
  <c r="BF424" i="1" a="1"/>
  <c r="BF424" i="1" s="1"/>
  <c r="AW425" i="1" a="1"/>
  <c r="AW425" i="1" s="1"/>
  <c r="AN487" i="1" a="1"/>
  <c r="AN487" i="1" s="1"/>
  <c r="AJ486" i="1" a="1"/>
  <c r="AJ486" i="1" s="1"/>
  <c r="AP433" i="1" a="1"/>
  <c r="AP433" i="1" s="1"/>
  <c r="AG486" i="1" a="1"/>
  <c r="AG486" i="1" s="1"/>
  <c r="BC429" i="1" a="1"/>
  <c r="BC429" i="1" s="1"/>
  <c r="AM430" i="1" a="1"/>
  <c r="AM430" i="1" s="1"/>
  <c r="AV356" i="1" a="1"/>
  <c r="AV356" i="1" s="1"/>
  <c r="BH358" i="1" a="1"/>
  <c r="BH358" i="1" s="1"/>
  <c r="AM301" i="1" a="1"/>
  <c r="AM301" i="1" s="1"/>
  <c r="BF354" i="1" a="1"/>
  <c r="BF354" i="1" s="1"/>
  <c r="BF355" i="1" a="1"/>
  <c r="BF355" i="1" s="1"/>
  <c r="AP356" i="1" a="1"/>
  <c r="AP356" i="1" s="1"/>
  <c r="AP298" i="1" a="1"/>
  <c r="AP298" i="1" s="1"/>
  <c r="AQ361" i="1" a="1"/>
  <c r="AQ361" i="1" s="1"/>
  <c r="AT355" i="1" a="1"/>
  <c r="AT355" i="1" s="1"/>
  <c r="AQ357" i="1" a="1"/>
  <c r="AQ357" i="1" s="1"/>
  <c r="BC232" i="1" a="1"/>
  <c r="BC232" i="1" s="1"/>
  <c r="BB227" i="1" a="1"/>
  <c r="BB227" i="1" s="1"/>
  <c r="BF103" i="1" a="1"/>
  <c r="BF103" i="1" s="1"/>
  <c r="BF295" i="1" a="1"/>
  <c r="BF295" i="1" s="1"/>
  <c r="AI173" i="1" a="1"/>
  <c r="AI173" i="1" s="1"/>
  <c r="AN298" i="1" a="1"/>
  <c r="AN298" i="1" s="1"/>
  <c r="Z234" i="1" a="1"/>
  <c r="Z234" i="1" s="1"/>
  <c r="AY169" i="1" a="1"/>
  <c r="AY169" i="1" s="1"/>
  <c r="AH293" i="1" a="1"/>
  <c r="AH293" i="1" s="1"/>
  <c r="AC170" i="1" a="1"/>
  <c r="AC170" i="1" s="1"/>
  <c r="AM236" i="1" a="1"/>
  <c r="AM236" i="1" s="1"/>
  <c r="AG299" i="1" a="1"/>
  <c r="AG299" i="1" s="1"/>
  <c r="BC225" i="1" a="1"/>
  <c r="BC225" i="1" s="1"/>
  <c r="AO294" i="1" a="1"/>
  <c r="AO294" i="1" s="1"/>
  <c r="AT170" i="1" a="1"/>
  <c r="AT170" i="1" s="1"/>
  <c r="AH166" i="1" a="1"/>
  <c r="AH166" i="1" s="1"/>
  <c r="AR298" i="1" a="1"/>
  <c r="AR298" i="1" s="1"/>
  <c r="AN225" i="1" a="1"/>
  <c r="AN225" i="1" s="1"/>
  <c r="BE354" i="1" a="1"/>
  <c r="BE354" i="1" s="1"/>
  <c r="BC356" i="1" a="1"/>
  <c r="BC356" i="1" s="1"/>
  <c r="BB357" i="1" a="1"/>
  <c r="BB357" i="1" s="1"/>
  <c r="BF232" i="1" a="1"/>
  <c r="BF232" i="1" s="1"/>
  <c r="AM296" i="1" a="1"/>
  <c r="AM296" i="1" s="1"/>
  <c r="AP173" i="1" a="1"/>
  <c r="AP173" i="1" s="1"/>
  <c r="AG297" i="1" a="1"/>
  <c r="AG297" i="1" s="1"/>
  <c r="AL173" i="1" a="1"/>
  <c r="AL173" i="1" s="1"/>
  <c r="BH168" i="1" a="1"/>
  <c r="BH168" i="1" s="1"/>
  <c r="AG423" i="1" a="1"/>
  <c r="AG423" i="1" s="1"/>
  <c r="AB434" i="1" a="1"/>
  <c r="AB434" i="1" s="1"/>
  <c r="AL424" i="1" a="1"/>
  <c r="AL424" i="1" s="1"/>
  <c r="AX434" i="1" a="1"/>
  <c r="AX434" i="1" s="1"/>
  <c r="BA427" i="1" a="1"/>
  <c r="BA427" i="1" s="1"/>
  <c r="BE303" i="1" a="1"/>
  <c r="BE303" i="1" s="1"/>
  <c r="AN356" i="1" a="1"/>
  <c r="AN356" i="1" s="1"/>
  <c r="BF356" i="1" a="1"/>
  <c r="BF356" i="1" s="1"/>
  <c r="BF298" i="1" a="1"/>
  <c r="BF298" i="1" s="1"/>
  <c r="AG303" i="1" a="1"/>
  <c r="AG303" i="1" s="1"/>
  <c r="Z362" i="1" a="1"/>
  <c r="Z362" i="1" s="1"/>
  <c r="AE366" i="1" a="1"/>
  <c r="AE366" i="1" s="1"/>
  <c r="AJ491" i="1" a="1"/>
  <c r="AJ491" i="1" s="1"/>
  <c r="AU494" i="1" a="1"/>
  <c r="AU494" i="1" s="1"/>
  <c r="AF498" i="1" a="1"/>
  <c r="AF498" i="1" s="1"/>
  <c r="AS424" i="1" a="1"/>
  <c r="AS424" i="1" s="1"/>
  <c r="AH486" i="1" a="1"/>
  <c r="AH486" i="1" s="1"/>
  <c r="AV433" i="1" a="1"/>
  <c r="AV433" i="1" s="1"/>
  <c r="AO430" i="1" a="1"/>
  <c r="AO430" i="1" s="1"/>
  <c r="BD431" i="1" a="1"/>
  <c r="BD431" i="1" s="1"/>
  <c r="AA425" i="1" a="1"/>
  <c r="AA425" i="1" s="1"/>
  <c r="AR423" i="1" a="1"/>
  <c r="AR423" i="1" s="1"/>
  <c r="AH420" i="1" a="1"/>
  <c r="AH420" i="1" s="1"/>
  <c r="BD423" i="1" a="1"/>
  <c r="BD423" i="1" s="1"/>
  <c r="AY365" i="1" a="1"/>
  <c r="AY365" i="1" s="1"/>
  <c r="AI486" i="1" a="1"/>
  <c r="AI486" i="1" s="1"/>
  <c r="AD362" i="1" a="1"/>
  <c r="AD362" i="1" s="1"/>
  <c r="AG365" i="1" a="1"/>
  <c r="AG365" i="1" s="1"/>
  <c r="AI238" i="1" a="1"/>
  <c r="AI238" i="1" s="1"/>
  <c r="AE361" i="1" a="1"/>
  <c r="AE361" i="1" s="1"/>
  <c r="AN361" i="1" a="1"/>
  <c r="AN361" i="1" s="1"/>
  <c r="AN362" i="1" a="1"/>
  <c r="AN362" i="1" s="1"/>
  <c r="AC355" i="1" a="1"/>
  <c r="AC355" i="1" s="1"/>
  <c r="AF493" i="1" a="1"/>
  <c r="AF493" i="1" s="1"/>
  <c r="AQ496" i="1" a="1"/>
  <c r="AQ496" i="1" s="1"/>
  <c r="Z555" i="1" a="1"/>
  <c r="Z555" i="1" s="1"/>
  <c r="AL422" i="1" a="1"/>
  <c r="AL422" i="1" s="1"/>
  <c r="BH434" i="1" a="1"/>
  <c r="BH434" i="1" s="1"/>
  <c r="AZ431" i="1" a="1"/>
  <c r="AZ431" i="1" s="1"/>
  <c r="AM428" i="1" a="1"/>
  <c r="AM428" i="1" s="1"/>
  <c r="AA430" i="1" a="1"/>
  <c r="AA430" i="1" s="1"/>
  <c r="AB423" i="1" a="1"/>
  <c r="AB423" i="1" s="1"/>
  <c r="BB421" i="1" a="1"/>
  <c r="BB421" i="1" s="1"/>
  <c r="AQ487" i="1" a="1"/>
  <c r="AQ487" i="1" s="1"/>
  <c r="AZ488" i="1" a="1"/>
  <c r="AZ488" i="1" s="1"/>
  <c r="BD363" i="1" a="1"/>
  <c r="BD363" i="1" s="1"/>
  <c r="BA434" i="1" a="1"/>
  <c r="BA434" i="1" s="1"/>
  <c r="AJ360" i="1" a="1"/>
  <c r="AJ360" i="1" s="1"/>
  <c r="AD363" i="1" a="1"/>
  <c r="AD363" i="1" s="1"/>
  <c r="AL364" i="1" a="1"/>
  <c r="AL364" i="1" s="1"/>
  <c r="AK359" i="1" a="1"/>
  <c r="AK359" i="1" s="1"/>
  <c r="AT359" i="1" a="1"/>
  <c r="AT359" i="1" s="1"/>
  <c r="AS360" i="1" a="1"/>
  <c r="AS360" i="1" s="1"/>
  <c r="AT303" i="1" a="1"/>
  <c r="AT303" i="1" s="1"/>
  <c r="BE365" i="1" a="1"/>
  <c r="BE365" i="1" s="1"/>
  <c r="BG238" i="1" a="1"/>
  <c r="BG238" i="1" s="1"/>
  <c r="BB361" i="1" a="1"/>
  <c r="BB361" i="1" s="1"/>
  <c r="BG236" i="1" a="1"/>
  <c r="BG236" i="1" s="1"/>
  <c r="AQ232" i="1" a="1"/>
  <c r="AQ232" i="1" s="1"/>
  <c r="BD290" i="1" a="1"/>
  <c r="BD290" i="1" s="1"/>
  <c r="BE299" i="1" a="1"/>
  <c r="BE299" i="1" s="1"/>
  <c r="AS226" i="1" a="1"/>
  <c r="AS226" i="1" s="1"/>
  <c r="AZ233" i="1" a="1"/>
  <c r="AZ233" i="1" s="1"/>
  <c r="AK228" i="1" a="1"/>
  <c r="AK228" i="1" s="1"/>
  <c r="AE224" i="1" a="1"/>
  <c r="AE224" i="1" s="1"/>
  <c r="AW296" i="1" a="1"/>
  <c r="AW296" i="1" s="1"/>
  <c r="AI224" i="1" a="1"/>
  <c r="AI224" i="1" s="1"/>
  <c r="BF289" i="1" a="1"/>
  <c r="BF289" i="1" s="1"/>
  <c r="AZ234" i="1" a="1"/>
  <c r="AZ234" i="1" s="1"/>
  <c r="AJ230" i="1" a="1"/>
  <c r="AJ230" i="1" s="1"/>
  <c r="AT298" i="1" a="1"/>
  <c r="AT298" i="1" s="1"/>
  <c r="AZ224" i="1" a="1"/>
  <c r="AZ224" i="1" s="1"/>
  <c r="BD100" i="1" a="1"/>
  <c r="BD100" i="1" s="1"/>
  <c r="BC233" i="1" a="1"/>
  <c r="BC233" i="1" s="1"/>
  <c r="AE229" i="1" a="1"/>
  <c r="AE229" i="1" s="1"/>
  <c r="AW357" i="1" a="1"/>
  <c r="AW357" i="1" s="1"/>
  <c r="BC231" i="1" a="1"/>
  <c r="BC231" i="1" s="1"/>
  <c r="BE107" i="1" a="1"/>
  <c r="BE107" i="1" s="1"/>
  <c r="AO226" i="1" a="1"/>
  <c r="AO226" i="1" s="1"/>
  <c r="BE161" i="1" a="1"/>
  <c r="BE161" i="1" s="1"/>
  <c r="AZ238" i="1" a="1"/>
  <c r="AZ238" i="1" s="1"/>
  <c r="AQ169" i="1" a="1"/>
  <c r="AQ169" i="1" s="1"/>
  <c r="AA236" i="1" a="1"/>
  <c r="AA236" i="1" s="1"/>
  <c r="AR231" i="1" a="1"/>
  <c r="AR231" i="1" s="1"/>
  <c r="AE299" i="1" a="1"/>
  <c r="AE299" i="1" s="1"/>
  <c r="AM293" i="1" a="1"/>
  <c r="AM293" i="1" s="1"/>
  <c r="AP170" i="1" a="1"/>
  <c r="AP170" i="1" s="1"/>
  <c r="AD235" i="1" a="1"/>
  <c r="AD235" i="1" s="1"/>
  <c r="AF230" i="1" a="1"/>
  <c r="AF230" i="1" s="1"/>
  <c r="AJ106" i="1" a="1"/>
  <c r="AJ106" i="1" s="1"/>
  <c r="BC357" i="1" a="1"/>
  <c r="BC357" i="1" s="1"/>
  <c r="BD299" i="1" a="1"/>
  <c r="BD299" i="1" s="1"/>
  <c r="Z360" i="1" a="1"/>
  <c r="Z360" i="1" s="1"/>
  <c r="BD297" i="1" a="1"/>
  <c r="BD297" i="1" s="1"/>
  <c r="AB224" i="1" a="1"/>
  <c r="AB224" i="1" s="1"/>
  <c r="AF100" i="1" a="1"/>
  <c r="AF100" i="1" s="1"/>
  <c r="AC292" i="1" a="1"/>
  <c r="AC292" i="1" s="1"/>
  <c r="AS169" i="1" a="1"/>
  <c r="AS169" i="1" s="1"/>
  <c r="AW294" i="1" a="1"/>
  <c r="AW294" i="1" s="1"/>
  <c r="AU170" i="1" a="1"/>
  <c r="AU170" i="1" s="1"/>
  <c r="AA166" i="1" a="1"/>
  <c r="AA166" i="1" s="1"/>
  <c r="AU289" i="1" a="1"/>
  <c r="AU289" i="1" s="1"/>
  <c r="AM166" i="1" a="1"/>
  <c r="AM166" i="1" s="1"/>
  <c r="BG301" i="1" a="1"/>
  <c r="BG301" i="1" s="1"/>
  <c r="AP295" i="1" a="1"/>
  <c r="AP295" i="1" s="1"/>
  <c r="AS172" i="1" a="1"/>
  <c r="AS172" i="1" s="1"/>
  <c r="BA290" i="1" a="1"/>
  <c r="BA290" i="1" s="1"/>
  <c r="BC166" i="1" a="1"/>
  <c r="BC166" i="1" s="1"/>
  <c r="AV162" i="1" a="1"/>
  <c r="AV162" i="1" s="1"/>
  <c r="BA294" i="1" a="1"/>
  <c r="BA294" i="1" s="1"/>
  <c r="AD172" i="1" a="1"/>
  <c r="AD172" i="1" s="1"/>
  <c r="AK237" i="1" a="1"/>
  <c r="AK237" i="1" s="1"/>
  <c r="AB362" i="1" a="1"/>
  <c r="AB362" i="1" s="1"/>
  <c r="AL362" i="1" a="1"/>
  <c r="AL362" i="1" s="1"/>
  <c r="BG237" i="1" a="1"/>
  <c r="BG237" i="1" s="1"/>
  <c r="AS232" i="1" a="1"/>
  <c r="AS232" i="1" s="1"/>
  <c r="AM228" i="1" a="1"/>
  <c r="AM228" i="1" s="1"/>
  <c r="AA301" i="1" a="1"/>
  <c r="AA301" i="1" s="1"/>
  <c r="AQ228" i="1" a="1"/>
  <c r="AQ228" i="1" s="1"/>
  <c r="AY234" i="1" a="1"/>
  <c r="AY234" i="1" s="1"/>
  <c r="BA297" i="1" a="1"/>
  <c r="BA297" i="1" s="1"/>
  <c r="AO224" i="1" a="1"/>
  <c r="AO224" i="1" s="1"/>
  <c r="AU298" i="1" a="1"/>
  <c r="AU298" i="1" s="1"/>
  <c r="AK224" i="1" a="1"/>
  <c r="AK224" i="1" s="1"/>
  <c r="AN170" i="1" a="1"/>
  <c r="AN170" i="1" s="1"/>
  <c r="AZ235" i="1" a="1"/>
  <c r="AZ235" i="1" s="1"/>
  <c r="AQ231" i="1" a="1"/>
  <c r="AQ231" i="1" s="1"/>
  <c r="AT299" i="1" a="1"/>
  <c r="AT299" i="1" s="1"/>
  <c r="AB225" i="1" a="1"/>
  <c r="AB225" i="1" s="1"/>
  <c r="BE170" i="1" a="1"/>
  <c r="BE170" i="1" s="1"/>
  <c r="AS235" i="1" a="1"/>
  <c r="AS235" i="1" s="1"/>
  <c r="AC231" i="1" a="1"/>
  <c r="AC231" i="1" s="1"/>
  <c r="AO235" i="1" a="1"/>
  <c r="AO235" i="1" s="1"/>
  <c r="AH360" i="1" a="1"/>
  <c r="AH360" i="1" s="1"/>
  <c r="AQ360" i="1" a="1"/>
  <c r="AQ360" i="1" s="1"/>
  <c r="AC236" i="1" a="1"/>
  <c r="AC236" i="1" s="1"/>
  <c r="AW230" i="1" a="1"/>
  <c r="AW230" i="1" s="1"/>
  <c r="AQ226" i="1" a="1"/>
  <c r="AQ226" i="1" s="1"/>
  <c r="AA299" i="1" a="1"/>
  <c r="AA299" i="1" s="1"/>
  <c r="AU226" i="1" a="1"/>
  <c r="AU226" i="1" s="1"/>
  <c r="AP232" i="1" a="1"/>
  <c r="AP232" i="1" s="1"/>
  <c r="BE295" i="1" a="1"/>
  <c r="BE295" i="1" s="1"/>
  <c r="AA173" i="1" a="1"/>
  <c r="AA173" i="1" s="1"/>
  <c r="AY296" i="1" a="1"/>
  <c r="AY296" i="1" s="1"/>
  <c r="BE172" i="1" a="1"/>
  <c r="BE172" i="1" s="1"/>
  <c r="AR168" i="1" a="1"/>
  <c r="AR168" i="1" s="1"/>
  <c r="BD233" i="1" a="1"/>
  <c r="BD233" i="1" s="1"/>
  <c r="AV229" i="1" a="1"/>
  <c r="AV229" i="1" s="1"/>
  <c r="AX297" i="1" a="1"/>
  <c r="AX297" i="1" s="1"/>
  <c r="AU173" i="1" a="1"/>
  <c r="AU173" i="1" s="1"/>
  <c r="AA169" i="1" a="1"/>
  <c r="AA169" i="1" s="1"/>
  <c r="AX233" i="1" a="1"/>
  <c r="AX233" i="1" s="1"/>
  <c r="AG229" i="1" a="1"/>
  <c r="AG229" i="1" s="1"/>
  <c r="AU302" i="1" a="1"/>
  <c r="AU302" i="1" s="1"/>
  <c r="AJ294" i="1" a="1"/>
  <c r="AJ294" i="1" s="1"/>
  <c r="AO367" i="1" a="1"/>
  <c r="AO367" i="1" s="1"/>
  <c r="AE292" i="1" a="1"/>
  <c r="AE292" i="1" s="1"/>
  <c r="BE168" i="1" a="1"/>
  <c r="BE168" i="1" s="1"/>
  <c r="AP94" i="1" a="1"/>
  <c r="AP94" i="1" s="1"/>
  <c r="BE236" i="1" a="1"/>
  <c r="BE236" i="1" s="1"/>
  <c r="AF232" i="1" a="1"/>
  <c r="AF232" i="1" s="1"/>
  <c r="AP227" i="1" a="1"/>
  <c r="AP227" i="1" s="1"/>
  <c r="AN292" i="1" a="1"/>
  <c r="AN292" i="1" s="1"/>
  <c r="AT166" i="1" a="1"/>
  <c r="AT166" i="1" s="1"/>
  <c r="AA294" i="1" a="1"/>
  <c r="AA294" i="1" s="1"/>
  <c r="Z226" i="1" a="1"/>
  <c r="Z226" i="1" s="1"/>
  <c r="Z235" i="1" a="1"/>
  <c r="Z235" i="1" s="1"/>
  <c r="AD289" i="1" a="1"/>
  <c r="AD289" i="1" s="1"/>
  <c r="AA167" i="1" a="1"/>
  <c r="AA167" i="1" s="1"/>
  <c r="AP234" i="1" a="1"/>
  <c r="AP234" i="1" s="1"/>
  <c r="BB228" i="1" a="1"/>
  <c r="BB228" i="1" s="1"/>
  <c r="AN224" i="1" a="1"/>
  <c r="AN224" i="1" s="1"/>
  <c r="Z293" i="1" a="1"/>
  <c r="Z293" i="1" s="1"/>
  <c r="AP165" i="1" a="1"/>
  <c r="AP165" i="1" s="1"/>
  <c r="BG160" i="1" a="1"/>
  <c r="BG160" i="1" s="1"/>
  <c r="BF361" i="1" a="1"/>
  <c r="BF361" i="1" s="1"/>
  <c r="AX362" i="1" a="1"/>
  <c r="AX362" i="1" s="1"/>
  <c r="AF358" i="1" a="1"/>
  <c r="AF358" i="1" s="1"/>
  <c r="AU301" i="1" a="1"/>
  <c r="AU301" i="1" s="1"/>
  <c r="AY228" i="1" a="1"/>
  <c r="AY228" i="1" s="1"/>
  <c r="AX232" i="1" a="1"/>
  <c r="AX232" i="1" s="1"/>
  <c r="AE296" i="1" a="1"/>
  <c r="AE296" i="1" s="1"/>
  <c r="AH173" i="1" a="1"/>
  <c r="AH173" i="1" s="1"/>
  <c r="BC298" i="1" a="1"/>
  <c r="BC298" i="1" s="1"/>
  <c r="AS224" i="1" a="1"/>
  <c r="AS224" i="1" s="1"/>
  <c r="AV170" i="1" a="1"/>
  <c r="AV170" i="1" s="1"/>
  <c r="BH292" i="1" a="1"/>
  <c r="BH292" i="1" s="1"/>
  <c r="BH170" i="1" a="1"/>
  <c r="BH170" i="1" s="1"/>
  <c r="AT236" i="1" a="1"/>
  <c r="AT236" i="1" s="1"/>
  <c r="BF230" i="1" a="1"/>
  <c r="BF230" i="1" s="1"/>
  <c r="AR226" i="1" a="1"/>
  <c r="AR226" i="1" s="1"/>
  <c r="AU294" i="1" a="1"/>
  <c r="AU294" i="1" s="1"/>
  <c r="AP171" i="1" a="1"/>
  <c r="AP171" i="1" s="1"/>
  <c r="BE235" i="1" a="1"/>
  <c r="BE235" i="1" s="1"/>
  <c r="AY298" i="1" a="1"/>
  <c r="AY298" i="1" s="1"/>
  <c r="AM225" i="1" a="1"/>
  <c r="AM225" i="1" s="1"/>
  <c r="AP301" i="1" a="1"/>
  <c r="AP301" i="1" s="1"/>
  <c r="BB364" i="1" a="1"/>
  <c r="BB364" i="1" s="1"/>
  <c r="AZ366" i="1" a="1"/>
  <c r="AZ366" i="1" s="1"/>
  <c r="BF291" i="1" a="1"/>
  <c r="BF291" i="1" s="1"/>
  <c r="AA168" i="1" a="1"/>
  <c r="AA168" i="1" s="1"/>
  <c r="AI164" i="1" a="1"/>
  <c r="AI164" i="1" s="1"/>
  <c r="AP236" i="1" a="1"/>
  <c r="AP236" i="1" s="1"/>
  <c r="AG232" i="1" a="1"/>
  <c r="AG232" i="1" s="1"/>
  <c r="BF238" i="1" a="1"/>
  <c r="BF238" i="1" s="1"/>
  <c r="AN233" i="1" a="1"/>
  <c r="AN233" i="1" s="1"/>
  <c r="BD228" i="1" a="1"/>
  <c r="BD228" i="1" s="1"/>
  <c r="BF233" i="1" a="1"/>
  <c r="BF233" i="1" s="1"/>
  <c r="BH228" i="1" a="1"/>
  <c r="BH228" i="1" s="1"/>
  <c r="AD105" i="1" a="1"/>
  <c r="AD105" i="1" s="1"/>
  <c r="AS289" i="1" a="1"/>
  <c r="AS289" i="1" s="1"/>
  <c r="BH166" i="1" a="1"/>
  <c r="BH166" i="1" s="1"/>
  <c r="BE234" i="1" a="1"/>
  <c r="BE234" i="1" s="1"/>
  <c r="AQ229" i="1" a="1"/>
  <c r="AQ229" i="1" s="1"/>
  <c r="AK225" i="1" a="1"/>
  <c r="AK225" i="1" s="1"/>
  <c r="Z302" i="1" a="1"/>
  <c r="Z302" i="1" s="1"/>
  <c r="AS166" i="1" a="1"/>
  <c r="AS166" i="1" s="1"/>
  <c r="BH368" i="1" a="1"/>
  <c r="BH368" i="1" s="1"/>
  <c r="BG362" i="1" a="1"/>
  <c r="BG362" i="1" s="1"/>
  <c r="BD364" i="1" a="1"/>
  <c r="BD364" i="1" s="1"/>
  <c r="BD289" i="1" a="1"/>
  <c r="BD289" i="1" s="1"/>
  <c r="BF165" i="1" a="1"/>
  <c r="BF165" i="1" s="1"/>
  <c r="BF161" i="1" a="1"/>
  <c r="BF161" i="1" s="1"/>
  <c r="AT234" i="1" a="1"/>
  <c r="AT234" i="1" s="1"/>
  <c r="AL230" i="1" a="1"/>
  <c r="AL230" i="1" s="1"/>
  <c r="AB237" i="1" a="1"/>
  <c r="AB237" i="1" s="1"/>
  <c r="AM231" i="1" a="1"/>
  <c r="AM231" i="1" s="1"/>
  <c r="BH226" i="1" a="1"/>
  <c r="BH226" i="1" s="1"/>
  <c r="AB301" i="1" a="1"/>
  <c r="AB301" i="1" s="1"/>
  <c r="AD227" i="1" a="1"/>
  <c r="AD227" i="1" s="1"/>
  <c r="AH103" i="1" a="1"/>
  <c r="AH103" i="1" s="1"/>
  <c r="AC238" i="1" a="1"/>
  <c r="AC238" i="1" s="1"/>
  <c r="AF165" i="1" a="1"/>
  <c r="AF165" i="1" s="1"/>
  <c r="AD233" i="1" a="1"/>
  <c r="AD233" i="1" s="1"/>
  <c r="AU227" i="1" a="1"/>
  <c r="AU227" i="1" s="1"/>
  <c r="BD173" i="1" a="1"/>
  <c r="BD173" i="1" s="1"/>
  <c r="AF237" i="1" a="1"/>
  <c r="AF237" i="1" s="1"/>
  <c r="AY164" i="1" a="1"/>
  <c r="AY164" i="1" s="1"/>
  <c r="AG356" i="1" a="1"/>
  <c r="AG356" i="1" s="1"/>
  <c r="AQ356" i="1" a="1"/>
  <c r="AQ356" i="1" s="1"/>
  <c r="BF302" i="1" a="1"/>
  <c r="BF302" i="1" s="1"/>
  <c r="AR295" i="1" a="1"/>
  <c r="AR295" i="1" s="1"/>
  <c r="AR173" i="1" a="1"/>
  <c r="AR173" i="1" s="1"/>
  <c r="AK296" i="1" a="1"/>
  <c r="AK296" i="1" s="1"/>
  <c r="AO290" i="1" a="1"/>
  <c r="AO290" i="1" s="1"/>
  <c r="AW167" i="1" a="1"/>
  <c r="AW167" i="1" s="1"/>
  <c r="AP302" i="1" a="1"/>
  <c r="AP302" i="1" s="1"/>
  <c r="AY300" i="1" a="1"/>
  <c r="AY300" i="1" s="1"/>
  <c r="AH171" i="1" a="1"/>
  <c r="AH171" i="1" s="1"/>
  <c r="AF298" i="1" a="1"/>
  <c r="AF298" i="1" s="1"/>
  <c r="AC228" i="1" a="1"/>
  <c r="AC228" i="1" s="1"/>
  <c r="AL159" i="1" a="1"/>
  <c r="AL159" i="1" s="1"/>
  <c r="AN293" i="1" a="1"/>
  <c r="AN293" i="1" s="1"/>
  <c r="AY170" i="1" a="1"/>
  <c r="AY170" i="1" s="1"/>
  <c r="AW238" i="1" a="1"/>
  <c r="AW238" i="1" s="1"/>
  <c r="AD164" i="1" a="1"/>
  <c r="AD164" i="1" s="1"/>
  <c r="AC229" i="1" a="1"/>
  <c r="AC229" i="1" s="1"/>
  <c r="AJ292" i="1" a="1"/>
  <c r="AJ292" i="1" s="1"/>
  <c r="AJ170" i="1" a="1"/>
  <c r="AJ170" i="1" s="1"/>
  <c r="AB367" i="1" a="1"/>
  <c r="AB367" i="1" s="1"/>
  <c r="BB366" i="1" a="1"/>
  <c r="BB366" i="1" s="1"/>
  <c r="BD366" i="1" a="1"/>
  <c r="BD366" i="1" s="1"/>
  <c r="BD360" i="1" a="1"/>
  <c r="BD360" i="1" s="1"/>
  <c r="AX236" i="1" a="1"/>
  <c r="AX236" i="1" s="1"/>
  <c r="AO232" i="1" a="1"/>
  <c r="AO232" i="1" s="1"/>
  <c r="AJ237" i="1" a="1"/>
  <c r="AJ237" i="1" s="1"/>
  <c r="AU231" i="1" a="1"/>
  <c r="AU231" i="1" s="1"/>
  <c r="AH227" i="1" a="1"/>
  <c r="AH227" i="1" s="1"/>
  <c r="AF234" i="1" a="1"/>
  <c r="AF234" i="1" s="1"/>
  <c r="AH229" i="1" a="1"/>
  <c r="AH229" i="1" s="1"/>
  <c r="AL105" i="1" a="1"/>
  <c r="AL105" i="1" s="1"/>
  <c r="AL297" i="1" a="1"/>
  <c r="AL297" i="1" s="1"/>
  <c r="AH224" i="1" a="1"/>
  <c r="AH224" i="1" s="1"/>
  <c r="AL290" i="1" a="1"/>
  <c r="AL290" i="1" s="1"/>
  <c r="AG166" i="1" a="1"/>
  <c r="AG166" i="1" s="1"/>
  <c r="AG231" i="1" a="1"/>
  <c r="AG231" i="1" s="1"/>
  <c r="AC298" i="1" a="1"/>
  <c r="AC298" i="1" s="1"/>
  <c r="AW225" i="1" a="1"/>
  <c r="AW225" i="1" s="1"/>
  <c r="AP289" i="1" a="1"/>
  <c r="AP289" i="1" s="1"/>
  <c r="AJ234" i="1" a="1"/>
  <c r="AJ234" i="1" s="1"/>
  <c r="BB229" i="1" a="1"/>
  <c r="BB229" i="1" s="1"/>
  <c r="BH355" i="1" a="1"/>
  <c r="BH355" i="1" s="1"/>
  <c r="BH297" i="1" a="1"/>
  <c r="BH297" i="1" s="1"/>
  <c r="AI302" i="1" a="1"/>
  <c r="AI302" i="1" s="1"/>
  <c r="BH295" i="1" a="1"/>
  <c r="BH295" i="1" s="1"/>
  <c r="AV172" i="1" a="1"/>
  <c r="AV172" i="1" s="1"/>
  <c r="AK98" i="1" a="1"/>
  <c r="AK98" i="1" s="1"/>
  <c r="AI290" i="1" a="1"/>
  <c r="AI290" i="1" s="1"/>
  <c r="AX167" i="1" a="1"/>
  <c r="AX167" i="1" s="1"/>
  <c r="AU292" i="1" a="1"/>
  <c r="AU292" i="1" s="1"/>
  <c r="AY168" i="1" a="1"/>
  <c r="AY168" i="1" s="1"/>
  <c r="AF164" i="1" a="1"/>
  <c r="AF164" i="1" s="1"/>
  <c r="AE238" i="1" a="1"/>
  <c r="AE238" i="1" s="1"/>
  <c r="AJ164" i="1" a="1"/>
  <c r="AJ164" i="1" s="1"/>
  <c r="AM299" i="1" a="1"/>
  <c r="AM299" i="1" s="1"/>
  <c r="AU293" i="1" a="1"/>
  <c r="AU293" i="1" s="1"/>
  <c r="AX170" i="1" a="1"/>
  <c r="AX170" i="1" s="1"/>
  <c r="Z300" i="1" a="1"/>
  <c r="Z300" i="1" s="1"/>
  <c r="BA164" i="1" a="1"/>
  <c r="BA164" i="1" s="1"/>
  <c r="AZ160" i="1" a="1"/>
  <c r="AZ160" i="1" s="1"/>
  <c r="BG292" i="1" a="1"/>
  <c r="BG292" i="1" s="1"/>
  <c r="AI170" i="1" a="1"/>
  <c r="AI170" i="1" s="1"/>
  <c r="AD354" i="1" a="1"/>
  <c r="AD354" i="1" s="1"/>
  <c r="AD296" i="1" a="1"/>
  <c r="AD296" i="1" s="1"/>
  <c r="Z433" i="1" a="1"/>
  <c r="Z433" i="1" s="1"/>
  <c r="BF293" i="1" a="1"/>
  <c r="BF293" i="1" s="1"/>
  <c r="BA170" i="1" a="1"/>
  <c r="BA170" i="1" s="1"/>
  <c r="AK96" i="1" a="1"/>
  <c r="AK96" i="1" s="1"/>
  <c r="BA238" i="1" a="1"/>
  <c r="BA238" i="1" s="1"/>
  <c r="BC165" i="1" a="1"/>
  <c r="BC165" i="1" s="1"/>
  <c r="BB290" i="1" a="1"/>
  <c r="BB290" i="1" s="1"/>
  <c r="AV166" i="1" a="1"/>
  <c r="AV166" i="1" s="1"/>
  <c r="AV231" i="1" a="1"/>
  <c r="AV231" i="1" s="1"/>
  <c r="AI236" i="1" a="1"/>
  <c r="AI236" i="1" s="1"/>
  <c r="AZ231" i="1" a="1"/>
  <c r="AZ231" i="1" s="1"/>
  <c r="AQ297" i="1" a="1"/>
  <c r="AQ297" i="1" s="1"/>
  <c r="AT291" i="1" a="1"/>
  <c r="AT291" i="1" s="1"/>
  <c r="BB168" i="1" a="1"/>
  <c r="BB168" i="1" s="1"/>
  <c r="AH237" i="1" a="1"/>
  <c r="AH237" i="1" s="1"/>
  <c r="AI232" i="1" a="1"/>
  <c r="AI232" i="1" s="1"/>
  <c r="Z169" i="1" a="1"/>
  <c r="Z169" i="1" s="1"/>
  <c r="BF290" i="1" a="1"/>
  <c r="BF290" i="1" s="1"/>
  <c r="AX303" i="1" a="1"/>
  <c r="AX303" i="1" s="1"/>
  <c r="BH360" i="1" a="1"/>
  <c r="BH360" i="1" s="1"/>
  <c r="AI361" i="1" a="1"/>
  <c r="AI361" i="1" s="1"/>
  <c r="AL355" i="1" a="1"/>
  <c r="AL355" i="1" s="1"/>
  <c r="BF299" i="1" a="1"/>
  <c r="BF299" i="1" s="1"/>
  <c r="BB226" i="1" a="1"/>
  <c r="BB226" i="1" s="1"/>
  <c r="AR300" i="1" a="1"/>
  <c r="AR300" i="1" s="1"/>
  <c r="AY236" i="1" a="1"/>
  <c r="AY236" i="1" s="1"/>
  <c r="AG293" i="1" a="1"/>
  <c r="AG293" i="1" s="1"/>
  <c r="AP224" i="1" a="1"/>
  <c r="AP224" i="1" s="1"/>
  <c r="AS233" i="1" a="1"/>
  <c r="AS233" i="1" s="1"/>
  <c r="BB232" i="1" a="1"/>
  <c r="BB232" i="1" s="1"/>
  <c r="AI234" i="1" a="1"/>
  <c r="AI234" i="1" s="1"/>
  <c r="AK297" i="1" a="1"/>
  <c r="AK297" i="1" s="1"/>
  <c r="Z237" i="1" a="1"/>
  <c r="Z237" i="1" s="1"/>
  <c r="AT292" i="1" a="1"/>
  <c r="AT292" i="1" s="1"/>
  <c r="AX168" i="1" a="1"/>
  <c r="AX168" i="1" s="1"/>
  <c r="AM164" i="1" a="1"/>
  <c r="AM164" i="1" s="1"/>
  <c r="AV296" i="1" a="1"/>
  <c r="AV296" i="1" s="1"/>
  <c r="BG173" i="1" a="1"/>
  <c r="BG173" i="1" s="1"/>
  <c r="AP421" i="1" a="1"/>
  <c r="AP421" i="1" s="1"/>
  <c r="AC302" i="1" a="1"/>
  <c r="AC302" i="1" s="1"/>
  <c r="AM302" i="1" a="1"/>
  <c r="AM302" i="1" s="1"/>
  <c r="AB294" i="1" a="1"/>
  <c r="AB294" i="1" s="1"/>
  <c r="AP290" i="1" a="1"/>
  <c r="AP290" i="1" s="1"/>
  <c r="BF167" i="1" a="1"/>
  <c r="BF167" i="1" s="1"/>
  <c r="AB291" i="1" a="1"/>
  <c r="AB291" i="1" s="1"/>
  <c r="BD166" i="1" a="1"/>
  <c r="BD166" i="1" s="1"/>
  <c r="BD231" i="1" a="1"/>
  <c r="BD231" i="1" s="1"/>
  <c r="AM238" i="1" a="1"/>
  <c r="AM238" i="1" s="1"/>
  <c r="AR164" i="1" a="1"/>
  <c r="AR164" i="1" s="1"/>
  <c r="AA160" i="1" a="1"/>
  <c r="AA160" i="1" s="1"/>
  <c r="AG302" i="1" a="1"/>
  <c r="AG302" i="1" s="1"/>
  <c r="BG227" i="1" a="1"/>
  <c r="BG227" i="1" s="1"/>
  <c r="AV294" i="1" a="1"/>
  <c r="AV294" i="1" s="1"/>
  <c r="BB170" i="1" a="1"/>
  <c r="BB170" i="1" s="1"/>
  <c r="AO166" i="1" a="1"/>
  <c r="AO166" i="1" s="1"/>
  <c r="AW233" i="1" a="1"/>
  <c r="AW233" i="1" s="1"/>
  <c r="AN229" i="1" a="1"/>
  <c r="AN229" i="1" s="1"/>
  <c r="AR293" i="1" a="1"/>
  <c r="AR293" i="1" s="1"/>
  <c r="AW169" i="1" a="1"/>
  <c r="AW169" i="1" s="1"/>
  <c r="AD165" i="1" a="1"/>
  <c r="AD165" i="1" s="1"/>
  <c r="AD360" i="1" a="1"/>
  <c r="AD360" i="1" s="1"/>
  <c r="AF360" i="1" a="1"/>
  <c r="AF360" i="1" s="1"/>
  <c r="AK356" i="1" a="1"/>
  <c r="AK356" i="1" s="1"/>
  <c r="AI299" i="1" a="1"/>
  <c r="AI299" i="1" s="1"/>
  <c r="BC226" i="1" a="1"/>
  <c r="BC226" i="1" s="1"/>
  <c r="AC300" i="1" a="1"/>
  <c r="AC300" i="1" s="1"/>
  <c r="AK294" i="1" a="1"/>
  <c r="AK294" i="1" s="1"/>
  <c r="AM171" i="1" a="1"/>
  <c r="AM171" i="1" s="1"/>
  <c r="BG296" i="1" a="1"/>
  <c r="BG296" i="1" s="1"/>
  <c r="AE173" i="1" a="1"/>
  <c r="AE173" i="1" s="1"/>
  <c r="AZ168" i="1" a="1"/>
  <c r="AZ168" i="1" s="1"/>
  <c r="AG291" i="1" a="1"/>
  <c r="AG291" i="1" s="1"/>
  <c r="AD169" i="1" a="1"/>
  <c r="AD169" i="1" s="1"/>
  <c r="AX234" i="1" a="1"/>
  <c r="AX234" i="1" s="1"/>
  <c r="AB229" i="1" a="1"/>
  <c r="AB229" i="1" s="1"/>
  <c r="AV224" i="1" a="1"/>
  <c r="AV224" i="1" s="1"/>
  <c r="BA292" i="1" a="1"/>
  <c r="BA292" i="1" s="1"/>
  <c r="AU169" i="1" a="1"/>
  <c r="AU169" i="1" s="1"/>
  <c r="AM233" i="1" a="1"/>
  <c r="AM233" i="1" s="1"/>
  <c r="BC296" i="1" a="1"/>
  <c r="BC296" i="1" s="1"/>
  <c r="BF173" i="1" a="1"/>
  <c r="BF173" i="1" s="1"/>
  <c r="AB358" i="1" a="1"/>
  <c r="AB358" i="1" s="1"/>
  <c r="AL358" i="1" a="1"/>
  <c r="AL358" i="1" s="1"/>
  <c r="AO354" i="1" a="1"/>
  <c r="AO354" i="1" s="1"/>
  <c r="AM297" i="1" a="1"/>
  <c r="AM297" i="1" s="1"/>
  <c r="BG224" i="1" a="1"/>
  <c r="BG224" i="1" s="1"/>
  <c r="AG298" i="1" a="1"/>
  <c r="AG298" i="1" s="1"/>
  <c r="AI292" i="1" a="1"/>
  <c r="AI292" i="1" s="1"/>
  <c r="AR169" i="1" a="1"/>
  <c r="AR169" i="1" s="1"/>
  <c r="AD295" i="1" a="1"/>
  <c r="AD295" i="1" s="1"/>
  <c r="AJ171" i="1" a="1"/>
  <c r="AJ171" i="1" s="1"/>
  <c r="BE166" i="1" a="1"/>
  <c r="BE166" i="1" s="1"/>
  <c r="AL289" i="1" a="1"/>
  <c r="AL289" i="1" s="1"/>
  <c r="AI167" i="1" a="1"/>
  <c r="AI167" i="1" s="1"/>
  <c r="AW232" i="1" a="1"/>
  <c r="AW232" i="1" s="1"/>
  <c r="AF227" i="1" a="1"/>
  <c r="AF227" i="1" s="1"/>
  <c r="BH172" i="1" a="1"/>
  <c r="BH172" i="1" s="1"/>
  <c r="BH290" i="1" a="1"/>
  <c r="BH290" i="1" s="1"/>
  <c r="AZ167" i="1" a="1"/>
  <c r="AZ167" i="1" s="1"/>
  <c r="BB300" i="1" a="1"/>
  <c r="BB300" i="1" s="1"/>
  <c r="BH294" i="1" a="1"/>
  <c r="BH294" i="1" s="1"/>
  <c r="AJ362" i="1" a="1"/>
  <c r="AJ362" i="1" s="1"/>
  <c r="AP364" i="1" a="1"/>
  <c r="AP364" i="1" s="1"/>
  <c r="AW365" i="1" a="1"/>
  <c r="AW365" i="1" s="1"/>
  <c r="AY238" i="1" a="1"/>
  <c r="AY238" i="1" s="1"/>
  <c r="AI235" i="1" a="1"/>
  <c r="AI235" i="1" s="1"/>
  <c r="AS230" i="1" a="1"/>
  <c r="AS230" i="1" s="1"/>
  <c r="BC235" i="1" a="1"/>
  <c r="BC235" i="1" s="1"/>
  <c r="AT227" i="1" a="1"/>
  <c r="AT227" i="1" s="1"/>
  <c r="AT297" i="1" a="1"/>
  <c r="AT297" i="1" s="1"/>
  <c r="AG228" i="1" a="1"/>
  <c r="AG228" i="1" s="1"/>
  <c r="AX237" i="1" a="1"/>
  <c r="AX237" i="1" s="1"/>
  <c r="AH168" i="1" a="1"/>
  <c r="AH168" i="1" s="1"/>
  <c r="AP238" i="1" a="1"/>
  <c r="AP238" i="1" s="1"/>
  <c r="BH232" i="1" a="1"/>
  <c r="BH232" i="1" s="1"/>
  <c r="AN228" i="1" a="1"/>
  <c r="AN228" i="1" s="1"/>
  <c r="AX296" i="1" a="1"/>
  <c r="AX296" i="1" s="1"/>
  <c r="AK173" i="1" a="1"/>
  <c r="AK173" i="1" s="1"/>
  <c r="AA99" i="1" a="1"/>
  <c r="AA99" i="1" s="1"/>
  <c r="AU300" i="1" a="1"/>
  <c r="AU300" i="1" s="1"/>
  <c r="AI227" i="1" a="1"/>
  <c r="AI227" i="1" s="1"/>
  <c r="AN303" i="1" a="1"/>
  <c r="AN303" i="1" s="1"/>
  <c r="BG354" i="1" a="1"/>
  <c r="BG354" i="1" s="1"/>
  <c r="BG355" i="1" a="1"/>
  <c r="BG355" i="1" s="1"/>
  <c r="AK300" i="1" a="1"/>
  <c r="AK300" i="1" s="1"/>
  <c r="AR294" i="1" a="1"/>
  <c r="AR294" i="1" s="1"/>
  <c r="AU171" i="1" a="1"/>
  <c r="AU171" i="1" s="1"/>
  <c r="AL295" i="1" a="1"/>
  <c r="AL295" i="1" s="1"/>
  <c r="AQ171" i="1" a="1"/>
  <c r="AQ171" i="1" s="1"/>
  <c r="AE167" i="1" a="1"/>
  <c r="AE167" i="1" s="1"/>
  <c r="AN291" i="1" a="1"/>
  <c r="AN291" i="1" s="1"/>
  <c r="AL169" i="1" a="1"/>
  <c r="AL169" i="1" s="1"/>
  <c r="BH291" i="1" a="1"/>
  <c r="BH291" i="1" s="1"/>
  <c r="BD236" i="1" a="1"/>
  <c r="BD236" i="1" s="1"/>
  <c r="AV232" i="1" a="1"/>
  <c r="AV232" i="1" s="1"/>
  <c r="BB298" i="1" a="1"/>
  <c r="BB298" i="1" s="1"/>
  <c r="BH224" i="1" a="1"/>
  <c r="BH224" i="1" s="1"/>
  <c r="AD101" i="1" a="1"/>
  <c r="AD101" i="1" s="1"/>
  <c r="BC237" i="1" a="1"/>
  <c r="BC237" i="1" s="1"/>
  <c r="BF164" i="1" a="1"/>
  <c r="BF164" i="1" s="1"/>
  <c r="BE297" i="1" a="1"/>
  <c r="BE297" i="1" s="1"/>
  <c r="Z225" i="1" a="1"/>
  <c r="Z225" i="1" s="1"/>
  <c r="AK302" i="1" a="1"/>
  <c r="AK302" i="1" s="1"/>
  <c r="BF364" i="1" a="1"/>
  <c r="BF364" i="1" s="1"/>
  <c r="BH364" i="1" a="1"/>
  <c r="BH364" i="1" s="1"/>
  <c r="AB359" i="1" a="1"/>
  <c r="AB359" i="1" s="1"/>
  <c r="BB234" i="1" a="1"/>
  <c r="BB234" i="1" s="1"/>
  <c r="AT230" i="1" a="1"/>
  <c r="AT230" i="1" s="1"/>
  <c r="AN235" i="1" a="1"/>
  <c r="AN235" i="1" s="1"/>
  <c r="AZ229" i="1" a="1"/>
  <c r="AZ229" i="1" s="1"/>
  <c r="AL225" i="1" a="1"/>
  <c r="AL225" i="1" s="1"/>
  <c r="AY301" i="1" a="1"/>
  <c r="AY301" i="1" s="1"/>
  <c r="AL227" i="1" a="1"/>
  <c r="AL227" i="1" s="1"/>
  <c r="AP103" i="1" a="1"/>
  <c r="AP103" i="1" s="1"/>
  <c r="AQ295" i="1" a="1"/>
  <c r="AQ295" i="1" s="1"/>
  <c r="BB172" i="1" a="1"/>
  <c r="BB172" i="1" s="1"/>
  <c r="BE238" i="1" a="1"/>
  <c r="BE238" i="1" s="1"/>
  <c r="AL164" i="1" a="1"/>
  <c r="AL164" i="1" s="1"/>
  <c r="AK229" i="1" a="1"/>
  <c r="AK229" i="1" s="1"/>
  <c r="AG296" i="1" a="1"/>
  <c r="AG296" i="1" s="1"/>
  <c r="Z231" i="1" a="1"/>
  <c r="Z231" i="1" s="1"/>
  <c r="BH237" i="1" a="1"/>
  <c r="BH237" i="1" s="1"/>
  <c r="AK232" i="1" a="1"/>
  <c r="AK232" i="1" s="1"/>
  <c r="AG355" i="1" a="1"/>
  <c r="AG355" i="1" s="1"/>
  <c r="AC363" i="1" a="1"/>
  <c r="AC363" i="1" s="1"/>
  <c r="AE363" i="1" a="1"/>
  <c r="AE363" i="1" s="1"/>
  <c r="AH357" i="1" a="1"/>
  <c r="AH357" i="1" s="1"/>
  <c r="AA233" i="1" a="1"/>
  <c r="AA233" i="1" s="1"/>
  <c r="AX228" i="1" a="1"/>
  <c r="AX228" i="1" s="1"/>
  <c r="AT233" i="1" a="1"/>
  <c r="AT233" i="1" s="1"/>
  <c r="BD227" i="1" a="1"/>
  <c r="BD227" i="1" s="1"/>
  <c r="BE173" i="1" a="1"/>
  <c r="BE173" i="1" s="1"/>
  <c r="AJ299" i="1" a="1"/>
  <c r="AJ299" i="1" s="1"/>
  <c r="AP225" i="1" a="1"/>
  <c r="AP225" i="1" s="1"/>
  <c r="AT101" i="1" a="1"/>
  <c r="AT101" i="1" s="1"/>
  <c r="AV293" i="1" a="1"/>
  <c r="AV293" i="1" s="1"/>
  <c r="BG170" i="1" a="1"/>
  <c r="BG170" i="1" s="1"/>
  <c r="AA237" i="1" a="1"/>
  <c r="AA237" i="1" s="1"/>
  <c r="AT231" i="1" a="1"/>
  <c r="AT231" i="1" s="1"/>
  <c r="AO227" i="1" a="1"/>
  <c r="AO227" i="1" s="1"/>
  <c r="AM294" i="1" a="1"/>
  <c r="AM294" i="1" s="1"/>
  <c r="AM172" i="1" a="1"/>
  <c r="AM172" i="1" s="1"/>
  <c r="AD236" i="1" a="1"/>
  <c r="AD236" i="1" s="1"/>
  <c r="AP230" i="1" a="1"/>
  <c r="AP230" i="1" s="1"/>
  <c r="AB365" i="1" a="1"/>
  <c r="AB365" i="1" s="1"/>
  <c r="BD368" i="1" a="1"/>
  <c r="BD368" i="1" s="1"/>
  <c r="BF300" i="1" a="1"/>
  <c r="BF300" i="1" s="1"/>
  <c r="AX294" i="1" a="1"/>
  <c r="AX294" i="1" s="1"/>
  <c r="Z296" i="1" a="1"/>
  <c r="Z296" i="1" s="1"/>
  <c r="AB166" i="1" a="1"/>
  <c r="AB166" i="1" s="1"/>
  <c r="AV289" i="1" a="1"/>
  <c r="AV289" i="1" s="1"/>
  <c r="AX165" i="1" a="1"/>
  <c r="AX165" i="1" s="1"/>
  <c r="AX161" i="1" a="1"/>
  <c r="AX161" i="1" s="1"/>
  <c r="AM361" i="1" a="1"/>
  <c r="AM361" i="1" s="1"/>
  <c r="AH232" i="1" a="1"/>
  <c r="AH232" i="1" s="1"/>
  <c r="AU303" i="1" a="1"/>
  <c r="AU303" i="1" s="1"/>
  <c r="AI233" i="1" a="1"/>
  <c r="AI233" i="1" s="1"/>
  <c r="AO291" i="1" a="1"/>
  <c r="AO291" i="1" s="1"/>
  <c r="BC172" i="1" a="1"/>
  <c r="BC172" i="1" s="1"/>
  <c r="AG292" i="1" a="1"/>
  <c r="AG292" i="1" s="1"/>
  <c r="AB168" i="1" a="1"/>
  <c r="AB168" i="1" s="1"/>
  <c r="AX163" i="1" a="1"/>
  <c r="AX163" i="1" s="1"/>
  <c r="BG299" i="1" a="1"/>
  <c r="BG299" i="1" s="1"/>
  <c r="AS227" i="1" a="1"/>
  <c r="AS227" i="1" s="1"/>
  <c r="AK291" i="1" a="1"/>
  <c r="AK291" i="1" s="1"/>
  <c r="AF236" i="1" a="1"/>
  <c r="AF236" i="1" s="1"/>
  <c r="BE231" i="1" a="1"/>
  <c r="BE231" i="1" s="1"/>
  <c r="BB355" i="1" a="1"/>
  <c r="BB355" i="1" s="1"/>
  <c r="AS359" i="1" a="1"/>
  <c r="AS359" i="1" s="1"/>
  <c r="AZ360" i="1" a="1"/>
  <c r="AZ360" i="1" s="1"/>
  <c r="AV235" i="1" a="1"/>
  <c r="AV235" i="1" s="1"/>
  <c r="BH229" i="1" a="1"/>
  <c r="BH229" i="1" s="1"/>
  <c r="AT225" i="1" a="1"/>
  <c r="AT225" i="1" s="1"/>
  <c r="AR299" i="1" a="1"/>
  <c r="AR299" i="1" s="1"/>
  <c r="AX225" i="1" a="1"/>
  <c r="AX225" i="1" s="1"/>
  <c r="BB101" i="1" a="1"/>
  <c r="BB101" i="1" s="1"/>
  <c r="AX295" i="1" a="1"/>
  <c r="AX295" i="1" s="1"/>
  <c r="AB173" i="1" a="1"/>
  <c r="AB173" i="1" s="1"/>
  <c r="AJ296" i="1" a="1"/>
  <c r="AJ296" i="1" s="1"/>
  <c r="AH172" i="1" a="1"/>
  <c r="AH172" i="1" s="1"/>
  <c r="AV167" i="1" a="1"/>
  <c r="AV167" i="1" s="1"/>
  <c r="AE234" i="1" a="1"/>
  <c r="AE234" i="1" s="1"/>
  <c r="AW229" i="1" a="1"/>
  <c r="AW229" i="1" s="1"/>
  <c r="AI297" i="1" a="1"/>
  <c r="AI297" i="1" s="1"/>
  <c r="AL291" i="1" a="1"/>
  <c r="AL291" i="1" s="1"/>
  <c r="AT168" i="1" a="1"/>
  <c r="AT168" i="1" s="1"/>
  <c r="AJ233" i="1" a="1"/>
  <c r="AJ233" i="1" s="1"/>
  <c r="AJ228" i="1" a="1"/>
  <c r="AJ228" i="1" s="1"/>
  <c r="AA366" i="1" a="1"/>
  <c r="AA366" i="1" s="1"/>
  <c r="AG368" i="1" a="1"/>
  <c r="AG368" i="1" s="1"/>
  <c r="Z429" i="1" a="1"/>
  <c r="Z429" i="1" s="1"/>
  <c r="AH292" i="1" a="1"/>
  <c r="AH292" i="1" s="1"/>
  <c r="Z303" i="1" a="1"/>
  <c r="Z303" i="1" s="1"/>
  <c r="AC166" i="1" a="1"/>
  <c r="AC166" i="1" s="1"/>
  <c r="AG289" i="1" a="1"/>
  <c r="AG289" i="1" s="1"/>
  <c r="AB165" i="1" a="1"/>
  <c r="AB165" i="1" s="1"/>
  <c r="AA230" i="1" a="1"/>
  <c r="AA230" i="1" s="1"/>
  <c r="AQ236" i="1" a="1"/>
  <c r="AQ236" i="1" s="1"/>
  <c r="BH231" i="1" a="1"/>
  <c r="BH231" i="1" s="1"/>
  <c r="AS237" i="1" a="1"/>
  <c r="AS237" i="1" s="1"/>
  <c r="AO299" i="1" a="1"/>
  <c r="AO299" i="1" s="1"/>
  <c r="AC226" i="1" a="1"/>
  <c r="AC226" i="1" s="1"/>
  <c r="BB292" i="1" a="1"/>
  <c r="BB292" i="1" s="1"/>
  <c r="BF168" i="1" a="1"/>
  <c r="BF168" i="1" s="1"/>
  <c r="AU164" i="1" a="1"/>
  <c r="AU164" i="1" s="1"/>
  <c r="AV300" i="1" a="1"/>
  <c r="AV300" i="1" s="1"/>
  <c r="AR227" i="1" a="1"/>
  <c r="AR227" i="1" s="1"/>
  <c r="AY291" i="1" a="1"/>
  <c r="AY291" i="1" s="1"/>
  <c r="AT167" i="1" a="1"/>
  <c r="AT167" i="1" s="1"/>
  <c r="AF364" i="1" a="1"/>
  <c r="AF364" i="1" s="1"/>
  <c r="AK366" i="1" a="1"/>
  <c r="AK366" i="1" s="1"/>
  <c r="AS367" i="1" a="1"/>
  <c r="AS367" i="1" s="1"/>
  <c r="AG290" i="1" a="1"/>
  <c r="AG290" i="1" s="1"/>
  <c r="AE237" i="1" a="1"/>
  <c r="AE237" i="1" s="1"/>
  <c r="AN232" i="1" a="1"/>
  <c r="AN232" i="1" s="1"/>
  <c r="AY237" i="1" a="1"/>
  <c r="AY237" i="1" s="1"/>
  <c r="AJ232" i="1" a="1"/>
  <c r="AJ232" i="1" s="1"/>
  <c r="AE228" i="1" a="1"/>
  <c r="AE228" i="1" s="1"/>
  <c r="AU234" i="1" a="1"/>
  <c r="AU234" i="1" s="1"/>
  <c r="AE230" i="1" a="1"/>
  <c r="AE230" i="1" s="1"/>
  <c r="AQ234" i="1" a="1"/>
  <c r="AQ234" i="1" s="1"/>
  <c r="AS297" i="1" a="1"/>
  <c r="AS297" i="1" s="1"/>
  <c r="AG224" i="1" a="1"/>
  <c r="AG224" i="1" s="1"/>
  <c r="AA291" i="1" a="1"/>
  <c r="AA291" i="1" s="1"/>
  <c r="AC167" i="1" a="1"/>
  <c r="AC167" i="1" s="1"/>
  <c r="BD162" i="1" a="1"/>
  <c r="BD162" i="1" s="1"/>
  <c r="AZ298" i="1" a="1"/>
  <c r="AZ298" i="1" s="1"/>
  <c r="AV225" i="1" a="1"/>
  <c r="AV225" i="1" s="1"/>
  <c r="BE289" i="1" a="1"/>
  <c r="BE289" i="1" s="1"/>
  <c r="AY165" i="1" a="1"/>
  <c r="AY165" i="1" s="1"/>
  <c r="AH298" i="1" a="1"/>
  <c r="AH298" i="1" s="1"/>
  <c r="Z368" i="1" a="1"/>
  <c r="Z368" i="1" s="1"/>
  <c r="BH354" i="1" a="1"/>
  <c r="BH354" i="1" s="1"/>
  <c r="BD298" i="1" a="1"/>
  <c r="BD298" i="1" s="1"/>
  <c r="AL224" i="1" a="1"/>
  <c r="AL224" i="1" s="1"/>
  <c r="AG170" i="1" a="1"/>
  <c r="AG170" i="1" s="1"/>
  <c r="AX293" i="1" a="1"/>
  <c r="AX293" i="1" s="1"/>
  <c r="AS170" i="1" a="1"/>
  <c r="AS170" i="1" s="1"/>
  <c r="AC96" i="1" a="1"/>
  <c r="AC96" i="1" s="1"/>
  <c r="BC362" i="1" a="1"/>
  <c r="BC362" i="1" s="1"/>
  <c r="AW224" i="1" a="1"/>
  <c r="AW224" i="1" s="1"/>
  <c r="AD237" i="1" a="1"/>
  <c r="AD237" i="1" s="1"/>
  <c r="BD167" i="1" a="1"/>
  <c r="BD167" i="1" s="1"/>
  <c r="BB294" i="1" a="1"/>
  <c r="BB294" i="1" s="1"/>
  <c r="BC229" i="1" a="1"/>
  <c r="BC229" i="1" s="1"/>
  <c r="AQ296" i="1" a="1"/>
  <c r="AQ296" i="1" s="1"/>
  <c r="AW172" i="1" a="1"/>
  <c r="AW172" i="1" s="1"/>
  <c r="AJ168" i="1" a="1"/>
  <c r="AJ168" i="1" s="1"/>
  <c r="AR235" i="1" a="1"/>
  <c r="AR235" i="1" s="1"/>
  <c r="AI231" i="1" a="1"/>
  <c r="AI231" i="1" s="1"/>
  <c r="AT295" i="1" a="1"/>
  <c r="AT295" i="1" s="1"/>
  <c r="AR171" i="1" a="1"/>
  <c r="AR171" i="1" s="1"/>
  <c r="BF166" i="1" a="1"/>
  <c r="BF166" i="1" s="1"/>
  <c r="Z297" i="1" a="1"/>
  <c r="Z297" i="1" s="1"/>
  <c r="BF363" i="1" a="1"/>
  <c r="BF363" i="1" s="1"/>
  <c r="AH364" i="1" a="1"/>
  <c r="AH364" i="1" s="1"/>
  <c r="AO289" i="1" a="1"/>
  <c r="AO289" i="1" s="1"/>
  <c r="AJ165" i="1" a="1"/>
  <c r="AJ165" i="1" s="1"/>
  <c r="AI230" i="1" a="1"/>
  <c r="AI230" i="1" s="1"/>
  <c r="BC234" i="1" a="1"/>
  <c r="BC234" i="1" s="1"/>
  <c r="AM230" i="1" a="1"/>
  <c r="AM230" i="1" s="1"/>
  <c r="AA289" i="1" a="1"/>
  <c r="AA289" i="1" s="1"/>
  <c r="AW299" i="1" a="1"/>
  <c r="AW299" i="1" s="1"/>
  <c r="AK226" i="1" a="1"/>
  <c r="AK226" i="1" s="1"/>
  <c r="AQ300" i="1" a="1"/>
  <c r="AQ300" i="1" s="1"/>
  <c r="AG226" i="1" a="1"/>
  <c r="AG226" i="1" s="1"/>
  <c r="AQ172" i="1" a="1"/>
  <c r="AQ172" i="1" s="1"/>
  <c r="AV237" i="1" a="1"/>
  <c r="AV237" i="1" s="1"/>
  <c r="AG165" i="1" a="1"/>
  <c r="AG165" i="1" s="1"/>
  <c r="BE302" i="1" a="1"/>
  <c r="BE302" i="1" s="1"/>
  <c r="BF226" i="1" a="1"/>
  <c r="BF226" i="1" s="1"/>
  <c r="AZ172" i="1" a="1"/>
  <c r="AZ172" i="1" s="1"/>
  <c r="AO237" i="1" a="1"/>
  <c r="AO237" i="1" s="1"/>
  <c r="AT163" i="1" a="1"/>
  <c r="AT163" i="1" s="1"/>
  <c r="BB368" i="1" a="1"/>
  <c r="BB368" i="1" s="1"/>
  <c r="AP303" i="1" a="1"/>
  <c r="AP303" i="1" s="1"/>
  <c r="AC354" i="1" a="1"/>
  <c r="AC354" i="1" s="1"/>
  <c r="AO298" i="1" a="1"/>
  <c r="AO298" i="1" s="1"/>
  <c r="AP292" i="1" a="1"/>
  <c r="AP292" i="1" s="1"/>
  <c r="AZ169" i="1" a="1"/>
  <c r="AZ169" i="1" s="1"/>
  <c r="AQ293" i="1" a="1"/>
  <c r="AQ293" i="1" s="1"/>
  <c r="AV169" i="1" a="1"/>
  <c r="AV169" i="1" s="1"/>
  <c r="AK165" i="1" a="1"/>
  <c r="AK165" i="1" s="1"/>
  <c r="AT289" i="1" a="1"/>
  <c r="AT289" i="1" s="1"/>
  <c r="AQ167" i="1" a="1"/>
  <c r="AQ167" i="1" s="1"/>
  <c r="AF290" i="1" a="1"/>
  <c r="AF290" i="1" s="1"/>
  <c r="BH234" i="1" a="1"/>
  <c r="BH234" i="1" s="1"/>
  <c r="AR230" i="1" a="1"/>
  <c r="AR230" i="1" s="1"/>
  <c r="BF296" i="1" a="1"/>
  <c r="BF296" i="1" s="1"/>
  <c r="AS173" i="1" a="1"/>
  <c r="AS173" i="1" s="1"/>
  <c r="AI99" i="1" a="1"/>
  <c r="AI99" i="1" s="1"/>
  <c r="BG235" i="1" a="1"/>
  <c r="BG235" i="1" s="1"/>
  <c r="AH231" i="1" a="1"/>
  <c r="AH231" i="1" s="1"/>
  <c r="AA296" i="1" a="1"/>
  <c r="AA296" i="1" s="1"/>
  <c r="AG172" i="1" a="1"/>
  <c r="AG172" i="1" s="1"/>
  <c r="BF366" i="1" a="1"/>
  <c r="BF366" i="1" s="1"/>
  <c r="AT301" i="1" a="1"/>
  <c r="AT301" i="1" s="1"/>
  <c r="BB302" i="1" a="1"/>
  <c r="BB302" i="1" s="1"/>
  <c r="AS296" i="1" a="1"/>
  <c r="AS296" i="1" s="1"/>
  <c r="AW290" i="1" a="1"/>
  <c r="AW290" i="1" s="1"/>
  <c r="BE167" i="1" a="1"/>
  <c r="BE167" i="1" s="1"/>
  <c r="AX291" i="1" a="1"/>
  <c r="AX291" i="1" s="1"/>
  <c r="BA167" i="1" a="1"/>
  <c r="BA167" i="1" s="1"/>
  <c r="AV163" i="1" a="1"/>
  <c r="AV163" i="1" s="1"/>
  <c r="AD238" i="1" a="1"/>
  <c r="AD238" i="1" s="1"/>
  <c r="AW165" i="1" a="1"/>
  <c r="AW165" i="1" s="1"/>
  <c r="AX238" i="1" a="1"/>
  <c r="AX238" i="1" s="1"/>
  <c r="AF233" i="1" a="1"/>
  <c r="AF233" i="1" s="1"/>
  <c r="AV228" i="1" a="1"/>
  <c r="AV228" i="1" s="1"/>
  <c r="BC294" i="1" a="1"/>
  <c r="BC294" i="1" s="1"/>
  <c r="AX171" i="1" a="1"/>
  <c r="AX171" i="1" s="1"/>
  <c r="AG97" i="1" a="1"/>
  <c r="AG97" i="1" s="1"/>
  <c r="AC234" i="1" a="1"/>
  <c r="AC234" i="1" s="1"/>
  <c r="AM229" i="1" a="1"/>
  <c r="AM229" i="1" s="1"/>
  <c r="AG294" i="1" a="1"/>
  <c r="AG294" i="1" s="1"/>
  <c r="AL170" i="1" a="1"/>
  <c r="AL170" i="1" s="1"/>
  <c r="BF362" i="1" a="1"/>
  <c r="BF362" i="1" s="1"/>
  <c r="AN358" i="1" a="1"/>
  <c r="AN358" i="1" s="1"/>
  <c r="AP358" i="1" a="1"/>
  <c r="AP358" i="1" s="1"/>
  <c r="AG234" i="1" a="1"/>
  <c r="AG234" i="1" s="1"/>
  <c r="BA228" i="1" a="1"/>
  <c r="BA228" i="1" s="1"/>
  <c r="AU224" i="1" a="1"/>
  <c r="AU224" i="1" s="1"/>
  <c r="AE297" i="1" a="1"/>
  <c r="AE297" i="1" s="1"/>
  <c r="AR237" i="1" a="1"/>
  <c r="AR237" i="1" s="1"/>
  <c r="AX103" i="1" a="1"/>
  <c r="AX103" i="1" s="1"/>
  <c r="AP172" i="1" a="1"/>
  <c r="AP172" i="1" s="1"/>
  <c r="AY172" i="1" a="1"/>
  <c r="AY172" i="1" s="1"/>
  <c r="AS234" i="1" a="1"/>
  <c r="AS234" i="1" s="1"/>
  <c r="AM165" i="1" a="1"/>
  <c r="AM165" i="1" s="1"/>
  <c r="AX300" i="1" a="1"/>
  <c r="AX300" i="1" s="1"/>
  <c r="BD226" i="1" a="1"/>
  <c r="BD226" i="1" s="1"/>
  <c r="BH102" i="1" a="1"/>
  <c r="BH102" i="1" s="1"/>
  <c r="AK289" i="1" a="1"/>
  <c r="AK289" i="1" s="1"/>
  <c r="AZ166" i="1" a="1"/>
  <c r="AZ166" i="1" s="1"/>
  <c r="BA299" i="1" a="1"/>
  <c r="BA299" i="1" s="1"/>
  <c r="AQ225" i="1" a="1"/>
  <c r="AQ225" i="1" s="1"/>
  <c r="BA171" i="1" a="1"/>
  <c r="BA171" i="1" s="1"/>
  <c r="AL303" i="1" a="1"/>
  <c r="AL303" i="1" s="1"/>
  <c r="AX366" i="1" a="1"/>
  <c r="AX366" i="1" s="1"/>
  <c r="AV368" i="1" a="1"/>
  <c r="AV368" i="1" s="1"/>
  <c r="AY293" i="1" a="1"/>
  <c r="AY293" i="1" s="1"/>
  <c r="BD169" i="1" a="1"/>
  <c r="BD169" i="1" s="1"/>
  <c r="AS165" i="1" a="1"/>
  <c r="AS165" i="1" s="1"/>
  <c r="AL238" i="1" a="1"/>
  <c r="AL238" i="1" s="1"/>
  <c r="BD165" i="1" a="1"/>
  <c r="BD165" i="1" s="1"/>
  <c r="AM290" i="1" a="1"/>
  <c r="AM290" i="1" s="1"/>
  <c r="AH235" i="1" a="1"/>
  <c r="AH235" i="1" s="1"/>
  <c r="AZ230" i="1" a="1"/>
  <c r="AZ230" i="1" s="1"/>
  <c r="BB235" i="1" a="1"/>
  <c r="BB235" i="1" s="1"/>
  <c r="BD230" i="1" a="1"/>
  <c r="BD230" i="1" s="1"/>
  <c r="BH106" i="1" a="1"/>
  <c r="BH106" i="1" s="1"/>
  <c r="AM291" i="1" a="1"/>
  <c r="AM291" i="1" s="1"/>
  <c r="BC168" i="1" a="1"/>
  <c r="BC168" i="1" s="1"/>
  <c r="BA236" i="1" a="1"/>
  <c r="BA236" i="1" s="1"/>
  <c r="AL231" i="1" a="1"/>
  <c r="AL231" i="1" s="1"/>
  <c r="AG227" i="1" a="1"/>
  <c r="AG227" i="1" s="1"/>
  <c r="AQ290" i="1" a="1"/>
  <c r="AQ290" i="1" s="1"/>
  <c r="AN168" i="1" a="1"/>
  <c r="AN168" i="1" s="1"/>
  <c r="Z366" i="1" a="1"/>
  <c r="Z366" i="1" s="1"/>
  <c r="AY357" i="1" a="1"/>
  <c r="AY357" i="1" s="1"/>
  <c r="BF358" i="1" a="1"/>
  <c r="BF358" i="1" s="1"/>
  <c r="BA233" i="1" a="1"/>
  <c r="BA233" i="1" s="1"/>
  <c r="AD228" i="1" a="1"/>
  <c r="AD228" i="1" s="1"/>
  <c r="Z228" i="1" a="1"/>
  <c r="Z228" i="1" s="1"/>
  <c r="AV297" i="1" a="1"/>
  <c r="AV297" i="1" s="1"/>
  <c r="Z232" i="1" a="1"/>
  <c r="Z232" i="1" s="1"/>
  <c r="BF99" i="1" a="1"/>
  <c r="BF99" i="1" s="1"/>
  <c r="BD293" i="1" a="1"/>
  <c r="BD293" i="1" s="1"/>
  <c r="AG171" i="1" a="1"/>
  <c r="AG171" i="1" s="1"/>
  <c r="AH294" i="1" a="1"/>
  <c r="AH294" i="1" s="1"/>
  <c r="AM170" i="1" a="1"/>
  <c r="AM170" i="1" s="1"/>
  <c r="BA165" i="1" a="1"/>
  <c r="BA165" i="1" s="1"/>
  <c r="AG300" i="1" a="1"/>
  <c r="AG300" i="1" s="1"/>
  <c r="BA227" i="1" a="1"/>
  <c r="BA227" i="1" s="1"/>
  <c r="AN295" i="1" a="1"/>
  <c r="AN295" i="1" s="1"/>
  <c r="AR289" i="1" a="1"/>
  <c r="AR289" i="1" s="1"/>
  <c r="AY166" i="1" a="1"/>
  <c r="AY166" i="1" s="1"/>
  <c r="AH300" i="1" a="1"/>
  <c r="AH300" i="1" s="1"/>
  <c r="AN226" i="1" a="1"/>
  <c r="AN226" i="1" s="1"/>
  <c r="AD300" i="1" a="1"/>
  <c r="AD300" i="1" s="1"/>
  <c r="BD355" i="1" a="1"/>
  <c r="BD355" i="1" s="1"/>
  <c r="BD356" i="1" a="1"/>
  <c r="BD356" i="1" s="1"/>
  <c r="BA300" i="1" a="1"/>
  <c r="BA300" i="1" s="1"/>
  <c r="AH226" i="1" a="1"/>
  <c r="AH226" i="1" s="1"/>
  <c r="AB172" i="1" a="1"/>
  <c r="AB172" i="1" s="1"/>
  <c r="AZ295" i="1" a="1"/>
  <c r="AZ295" i="1" s="1"/>
  <c r="AN172" i="1" a="1"/>
  <c r="AN172" i="1" s="1"/>
  <c r="BD97" i="1" a="1"/>
  <c r="BD97" i="1" s="1"/>
  <c r="BC291" i="1" a="1"/>
  <c r="BC291" i="1" s="1"/>
  <c r="AK169" i="1" a="1"/>
  <c r="AK169" i="1" s="1"/>
  <c r="AM292" i="1" a="1"/>
  <c r="AM292" i="1" s="1"/>
  <c r="AQ168" i="1" a="1"/>
  <c r="AQ168" i="1" s="1"/>
  <c r="BF163" i="1" a="1"/>
  <c r="BF163" i="1" s="1"/>
  <c r="AK298" i="1" a="1"/>
  <c r="AK298" i="1" s="1"/>
  <c r="BE225" i="1" a="1"/>
  <c r="BE225" i="1" s="1"/>
  <c r="AS293" i="1" a="1"/>
  <c r="AS293" i="1" s="1"/>
  <c r="AJ238" i="1" a="1"/>
  <c r="AJ238" i="1" s="1"/>
  <c r="BE164" i="1" a="1"/>
  <c r="BE164" i="1" s="1"/>
  <c r="AL298" i="1" a="1"/>
  <c r="AL298" i="1" s="1"/>
  <c r="AR224" i="1" a="1"/>
  <c r="AR224" i="1" s="1"/>
  <c r="AD367" i="1" a="1"/>
  <c r="AD367" i="1" s="1"/>
  <c r="AD361" i="1" a="1"/>
  <c r="AD361" i="1" s="1"/>
  <c r="AA363" i="1" a="1"/>
  <c r="AA363" i="1" s="1"/>
  <c r="AN238" i="1" a="1"/>
  <c r="AN238" i="1" s="1"/>
  <c r="AC164" i="1" a="1"/>
  <c r="AC164" i="1" s="1"/>
  <c r="AB160" i="1" a="1"/>
  <c r="AB160" i="1" s="1"/>
  <c r="BC303" i="1" a="1"/>
  <c r="BC303" i="1" s="1"/>
  <c r="AP228" i="1" a="1"/>
  <c r="AP228" i="1" s="1"/>
  <c r="BB171" i="1" a="1"/>
  <c r="BB171" i="1" s="1"/>
  <c r="AH236" i="1" a="1"/>
  <c r="AH236" i="1" s="1"/>
  <c r="BG231" i="1" a="1"/>
  <c r="BG231" i="1" s="1"/>
  <c r="BB236" i="1" a="1"/>
  <c r="BB236" i="1" s="1"/>
  <c r="AF231" i="1" a="1"/>
  <c r="AF231" i="1" s="1"/>
  <c r="AZ226" i="1" a="1"/>
  <c r="AZ226" i="1" s="1"/>
  <c r="AA293" i="1" a="1"/>
  <c r="AA293" i="1" s="1"/>
  <c r="BC169" i="1" a="1"/>
  <c r="BC169" i="1" s="1"/>
  <c r="AN95" i="1" a="1"/>
  <c r="AN95" i="1" s="1"/>
  <c r="BE300" i="1" a="1"/>
  <c r="BE300" i="1" s="1"/>
  <c r="AQ227" i="1" a="1"/>
  <c r="AQ227" i="1" s="1"/>
  <c r="AL292" i="1" a="1"/>
  <c r="AL292" i="1" s="1"/>
  <c r="AP168" i="1" a="1"/>
  <c r="AP168" i="1" s="1"/>
  <c r="AE164" i="1" a="1"/>
  <c r="AE164" i="1" s="1"/>
  <c r="AH365" i="1" a="1"/>
  <c r="AH365" i="1" s="1"/>
  <c r="AJ359" i="1" a="1"/>
  <c r="AJ359" i="1" s="1"/>
  <c r="AF361" i="1" a="1"/>
  <c r="AF361" i="1" s="1"/>
  <c r="AR236" i="1" a="1"/>
  <c r="AR236" i="1" s="1"/>
  <c r="AS231" i="1" a="1"/>
  <c r="AS231" i="1" s="1"/>
  <c r="AX107" i="1" a="1"/>
  <c r="AX107" i="1" s="1"/>
  <c r="AX299" i="1" a="1"/>
  <c r="AX299" i="1" s="1"/>
  <c r="AT226" i="1" a="1"/>
  <c r="AT226" i="1" s="1"/>
  <c r="AL233" i="1" a="1"/>
  <c r="AL233" i="1" s="1"/>
  <c r="AV227" i="1" a="1"/>
  <c r="AV227" i="1" s="1"/>
  <c r="AW173" i="1" a="1"/>
  <c r="AW173" i="1" s="1"/>
  <c r="AF297" i="1" a="1"/>
  <c r="AF297" i="1" s="1"/>
  <c r="BA173" i="1" a="1"/>
  <c r="BA173" i="1" s="1"/>
  <c r="AP99" i="1" a="1"/>
  <c r="AP99" i="1" s="1"/>
  <c r="AK234" i="1" a="1"/>
  <c r="AK234" i="1" s="1"/>
  <c r="AU229" i="1" a="1"/>
  <c r="AU229" i="1" s="1"/>
  <c r="AE298" i="1" a="1"/>
  <c r="AE298" i="1" s="1"/>
  <c r="Z233" i="1" a="1"/>
  <c r="Z233" i="1" s="1"/>
  <c r="BF169" i="1" a="1"/>
  <c r="BF169" i="1" s="1"/>
  <c r="AP233" i="1" a="1"/>
  <c r="AP233" i="1" s="1"/>
  <c r="AF229" i="1" a="1"/>
  <c r="AF229" i="1" s="1"/>
  <c r="AQ294" i="1" a="1"/>
  <c r="AQ294" i="1" s="1"/>
  <c r="AJ420" i="1" a="1"/>
  <c r="AJ420" i="1" s="1"/>
  <c r="BE421" i="1" a="1"/>
  <c r="BE421" i="1" s="1"/>
  <c r="AE295" i="1" a="1"/>
  <c r="AE295" i="1" s="1"/>
  <c r="AC171" i="1" a="1"/>
  <c r="AC171" i="1" s="1"/>
  <c r="AP166" i="1" a="1"/>
  <c r="AP166" i="1" s="1"/>
  <c r="AC290" i="1" a="1"/>
  <c r="AC290" i="1" s="1"/>
  <c r="BB166" i="1" a="1"/>
  <c r="BB166" i="1" s="1"/>
  <c r="AE162" i="1" a="1"/>
  <c r="AE162" i="1" s="1"/>
  <c r="AW236" i="1" a="1"/>
  <c r="AW236" i="1" s="1"/>
  <c r="BF231" i="1" a="1"/>
  <c r="BF231" i="1" s="1"/>
  <c r="AI237" i="1" a="1"/>
  <c r="AI237" i="1" s="1"/>
  <c r="BB231" i="1" a="1"/>
  <c r="BB231" i="1" s="1"/>
  <c r="AW227" i="1" a="1"/>
  <c r="AW227" i="1" s="1"/>
  <c r="AZ292" i="1" a="1"/>
  <c r="AZ292" i="1" s="1"/>
  <c r="AZ170" i="1" a="1"/>
  <c r="AZ170" i="1" s="1"/>
  <c r="AH238" i="1" a="1"/>
  <c r="AH238" i="1" s="1"/>
  <c r="AT232" i="1" a="1"/>
  <c r="AT232" i="1" s="1"/>
  <c r="AF228" i="1" a="1"/>
  <c r="AF228" i="1" s="1"/>
  <c r="AS292" i="1" a="1"/>
  <c r="AS292" i="1" s="1"/>
  <c r="AM169" i="1" a="1"/>
  <c r="AM169" i="1" s="1"/>
  <c r="BH165" i="1" a="1"/>
  <c r="BH165" i="1" s="1"/>
  <c r="AN296" i="1" a="1"/>
  <c r="AN296" i="1" s="1"/>
  <c r="AY173" i="1" a="1"/>
  <c r="AY173" i="1" s="1"/>
  <c r="AD100" i="1" a="1"/>
  <c r="AD100" i="1" s="1"/>
  <c r="AO41" i="1" a="1"/>
  <c r="AO41" i="1" s="1"/>
  <c r="AQ692" i="1" a="1"/>
  <c r="AQ692" i="1" s="1"/>
  <c r="AY162" i="1" a="1"/>
  <c r="AY162" i="1" s="1"/>
  <c r="BA30" i="1" a="1"/>
  <c r="BA30" i="1" s="1"/>
  <c r="AF686" i="1" a="1"/>
  <c r="AF686" i="1" s="1"/>
  <c r="AK106" i="1" a="1"/>
  <c r="AK106" i="1" s="1"/>
  <c r="BF38" i="1" a="1"/>
  <c r="BF38" i="1" s="1"/>
  <c r="AQ159" i="1" a="1"/>
  <c r="AQ159" i="1" s="1"/>
  <c r="AK31" i="1" a="1"/>
  <c r="AK31" i="1" s="1"/>
  <c r="AU682" i="1" a="1"/>
  <c r="AU682" i="1" s="1"/>
  <c r="BA103" i="1" a="1"/>
  <c r="BA103" i="1" s="1"/>
  <c r="AF40" i="1" a="1"/>
  <c r="AF40" i="1" s="1"/>
  <c r="AI106" i="1" a="1"/>
  <c r="AI106" i="1" s="1"/>
  <c r="BG99" i="1" a="1"/>
  <c r="BG99" i="1" s="1"/>
  <c r="AT32" i="1" a="1"/>
  <c r="AT32" i="1" s="1"/>
  <c r="AW96" i="1" a="1"/>
  <c r="AW96" i="1" s="1"/>
  <c r="BF36" i="1" a="1"/>
  <c r="BF36" i="1" s="1"/>
  <c r="AC172" i="1" a="1"/>
  <c r="AC172" i="1" s="1"/>
  <c r="AJ290" i="1" a="1"/>
  <c r="AJ290" i="1" s="1"/>
  <c r="AG168" i="1" a="1"/>
  <c r="AG168" i="1" s="1"/>
  <c r="AA164" i="1" a="1"/>
  <c r="AA164" i="1" s="1"/>
  <c r="AH37" i="1" a="1"/>
  <c r="AH37" i="1" s="1"/>
  <c r="BG37" i="1" a="1"/>
  <c r="BG37" i="1" s="1"/>
  <c r="BF105" i="1" a="1"/>
  <c r="BF105" i="1" s="1"/>
  <c r="AI226" i="1" a="1"/>
  <c r="AI226" i="1" s="1"/>
  <c r="AA290" i="1" a="1"/>
  <c r="AA290" i="1" s="1"/>
  <c r="AP167" i="1" a="1"/>
  <c r="AP167" i="1" s="1"/>
  <c r="AT290" i="1" a="1"/>
  <c r="AT290" i="1" s="1"/>
  <c r="AN166" i="1" a="1"/>
  <c r="AN166" i="1" s="1"/>
  <c r="AN231" i="1" a="1"/>
  <c r="AN231" i="1" s="1"/>
  <c r="AO296" i="1" a="1"/>
  <c r="AO296" i="1" s="1"/>
  <c r="AA224" i="1" a="1"/>
  <c r="AA224" i="1" s="1"/>
  <c r="AR291" i="1" a="1"/>
  <c r="AR291" i="1" s="1"/>
  <c r="AN236" i="1" a="1"/>
  <c r="AN236" i="1" s="1"/>
  <c r="AE232" i="1" a="1"/>
  <c r="AE232" i="1" s="1"/>
  <c r="AP296" i="1" a="1"/>
  <c r="AP296" i="1" s="1"/>
  <c r="AD173" i="1" a="1"/>
  <c r="AD173" i="1" s="1"/>
  <c r="BA98" i="1" a="1"/>
  <c r="BA98" i="1" s="1"/>
  <c r="AD420" i="1" a="1"/>
  <c r="AD420" i="1" s="1"/>
  <c r="AO292" i="1" a="1"/>
  <c r="AO292" i="1" s="1"/>
  <c r="AS365" i="1" a="1"/>
  <c r="AS365" i="1" s="1"/>
  <c r="AK290" i="1" a="1"/>
  <c r="AK290" i="1" s="1"/>
  <c r="AB167" i="1" a="1"/>
  <c r="AB167" i="1" s="1"/>
  <c r="AM162" i="1" a="1"/>
  <c r="AM162" i="1" s="1"/>
  <c r="AA235" i="1" a="1"/>
  <c r="AA235" i="1" s="1"/>
  <c r="AK230" i="1" a="1"/>
  <c r="AK230" i="1" s="1"/>
  <c r="AQ237" i="1" a="1"/>
  <c r="AQ237" i="1" s="1"/>
  <c r="AB232" i="1" a="1"/>
  <c r="AB232" i="1" s="1"/>
  <c r="BE227" i="1" a="1"/>
  <c r="BE227" i="1" s="1"/>
  <c r="AO300" i="1" a="1"/>
  <c r="AO300" i="1" s="1"/>
  <c r="AA228" i="1" a="1"/>
  <c r="AA228" i="1" s="1"/>
  <c r="BA293" i="1" a="1"/>
  <c r="BA293" i="1" s="1"/>
  <c r="AR238" i="1" a="1"/>
  <c r="AR238" i="1" s="1"/>
  <c r="AE165" i="1" a="1"/>
  <c r="AE165" i="1" s="1"/>
  <c r="AR233" i="1" a="1"/>
  <c r="AR233" i="1" s="1"/>
  <c r="AR228" i="1" a="1"/>
  <c r="AR228" i="1" s="1"/>
  <c r="AV104" i="1" a="1"/>
  <c r="AV104" i="1" s="1"/>
  <c r="AU237" i="1" a="1"/>
  <c r="AU237" i="1" s="1"/>
  <c r="AQ233" i="1" a="1"/>
  <c r="AQ233" i="1" s="1"/>
  <c r="AT358" i="1" a="1"/>
  <c r="AT358" i="1" s="1"/>
  <c r="AW354" i="1" a="1"/>
  <c r="AW354" i="1" s="1"/>
  <c r="AY354" i="1" a="1"/>
  <c r="AY354" i="1" s="1"/>
  <c r="AK299" i="1" a="1"/>
  <c r="AK299" i="1" s="1"/>
  <c r="AA225" i="1" a="1"/>
  <c r="AA225" i="1" s="1"/>
  <c r="AD171" i="1" a="1"/>
  <c r="AD171" i="1" s="1"/>
  <c r="AO293" i="1" a="1"/>
  <c r="AO293" i="1" s="1"/>
  <c r="AO171" i="1" a="1"/>
  <c r="AO171" i="1" s="1"/>
  <c r="AC296" i="1" a="1"/>
  <c r="AC296" i="1" s="1"/>
  <c r="AH290" i="1" a="1"/>
  <c r="AH290" i="1" s="1"/>
  <c r="AO167" i="1" a="1"/>
  <c r="AO167" i="1" s="1"/>
  <c r="AI291" i="1" a="1"/>
  <c r="AI291" i="1" s="1"/>
  <c r="AK167" i="1" a="1"/>
  <c r="AK167" i="1" s="1"/>
  <c r="AD163" i="1" a="1"/>
  <c r="AD163" i="1" s="1"/>
  <c r="AD297" i="1" a="1"/>
  <c r="AD297" i="1" s="1"/>
  <c r="Z238" i="1" a="1"/>
  <c r="Z238" i="1" s="1"/>
  <c r="BG291" i="1" a="1"/>
  <c r="BG291" i="1" s="1"/>
  <c r="BB167" i="1" a="1"/>
  <c r="BB167" i="1" s="1"/>
  <c r="AB233" i="1" a="1"/>
  <c r="AB233" i="1" s="1"/>
  <c r="BG295" i="1" a="1"/>
  <c r="BG295" i="1" s="1"/>
  <c r="BH173" i="1" a="1"/>
  <c r="BH173" i="1" s="1"/>
  <c r="BC162" i="1" a="1"/>
  <c r="BC162" i="1" s="1"/>
  <c r="AM300" i="1" a="1"/>
  <c r="AM300" i="1" s="1"/>
  <c r="AA227" i="1" a="1"/>
  <c r="AA227" i="1" s="1"/>
  <c r="BC103" i="1" a="1"/>
  <c r="BC103" i="1" s="1"/>
  <c r="AX93" i="1" a="1"/>
  <c r="AX93" i="1" s="1"/>
  <c r="BF627" i="1" a="1"/>
  <c r="BF627" i="1" s="1"/>
  <c r="BC96" i="1" a="1"/>
  <c r="BC96" i="1" s="1"/>
  <c r="AL33" i="1" a="1"/>
  <c r="AL33" i="1" s="1"/>
  <c r="AU97" i="1" a="1"/>
  <c r="AU97" i="1" s="1"/>
  <c r="AR40" i="1" a="1"/>
  <c r="AR40" i="1" s="1"/>
  <c r="AI41" i="1" a="1"/>
  <c r="AI41" i="1" s="1"/>
  <c r="BA163" i="1" a="1"/>
  <c r="BA163" i="1" s="1"/>
  <c r="BD33" i="1" a="1"/>
  <c r="BD33" i="1" s="1"/>
  <c r="AW686" i="1" a="1"/>
  <c r="AW686" i="1" s="1"/>
  <c r="AZ107" i="1" a="1"/>
  <c r="AZ107" i="1" s="1"/>
  <c r="AS41" i="1" a="1"/>
  <c r="AS41" i="1" s="1"/>
  <c r="AX160" i="1" a="1"/>
  <c r="AX160" i="1" s="1"/>
  <c r="AF34" i="1" a="1"/>
  <c r="AF34" i="1" s="1"/>
  <c r="BE34" i="1" a="1"/>
  <c r="BE34" i="1" s="1"/>
  <c r="BH100" i="1" a="1"/>
  <c r="BH100" i="1" s="1"/>
  <c r="AA39" i="1" a="1"/>
  <c r="AA39" i="1" s="1"/>
  <c r="AN162" i="1" a="1"/>
  <c r="AN162" i="1" s="1"/>
  <c r="AS294" i="1" a="1"/>
  <c r="AS294" i="1" s="1"/>
  <c r="BD171" i="1" a="1"/>
  <c r="BD171" i="1" s="1"/>
  <c r="AI98" i="1" a="1"/>
  <c r="AI98" i="1" s="1"/>
  <c r="AS39" i="1" a="1"/>
  <c r="AS39" i="1" s="1"/>
  <c r="AX690" i="1" a="1"/>
  <c r="AX690" i="1" s="1"/>
  <c r="BC160" i="1" a="1"/>
  <c r="BC160" i="1" s="1"/>
  <c r="BE28" i="1" a="1"/>
  <c r="BE28" i="1" s="1"/>
  <c r="AF95" i="1" a="1"/>
  <c r="AF95" i="1" s="1"/>
  <c r="AO104" i="1" a="1"/>
  <c r="AO104" i="1" s="1"/>
  <c r="AB37" i="1" a="1"/>
  <c r="AB37" i="1" s="1"/>
  <c r="BE106" i="1" a="1"/>
  <c r="BE106" i="1" s="1"/>
  <c r="BC299" i="1" a="1"/>
  <c r="BC299" i="1" s="1"/>
  <c r="AC294" i="1" a="1"/>
  <c r="AC294" i="1" s="1"/>
  <c r="AF171" i="1" a="1"/>
  <c r="AF171" i="1" s="1"/>
  <c r="BD294" i="1" a="1"/>
  <c r="BD294" i="1" s="1"/>
  <c r="AB171" i="1" a="1"/>
  <c r="AB171" i="1" s="1"/>
  <c r="AW166" i="1" a="1"/>
  <c r="AW166" i="1" s="1"/>
  <c r="BG300" i="1" a="1"/>
  <c r="BG300" i="1" s="1"/>
  <c r="AZ227" i="1" a="1"/>
  <c r="AZ227" i="1" s="1"/>
  <c r="BB295" i="1" a="1"/>
  <c r="BB295" i="1" s="1"/>
  <c r="AZ171" i="1" a="1"/>
  <c r="AZ171" i="1" s="1"/>
  <c r="AF167" i="1" a="1"/>
  <c r="AF167" i="1" s="1"/>
  <c r="AY299" i="1" a="1"/>
  <c r="AY299" i="1" s="1"/>
  <c r="AK227" i="1" a="1"/>
  <c r="AK227" i="1" s="1"/>
  <c r="AS300" i="1" a="1"/>
  <c r="AS300" i="1" s="1"/>
  <c r="AK354" i="1" a="1"/>
  <c r="AK354" i="1" s="1"/>
  <c r="AU354" i="1" a="1"/>
  <c r="AU354" i="1" s="1"/>
  <c r="AL368" i="1" a="1"/>
  <c r="AL368" i="1" s="1"/>
  <c r="AW293" i="1" a="1"/>
  <c r="AW293" i="1" s="1"/>
  <c r="AW171" i="1" a="1"/>
  <c r="AW171" i="1" s="1"/>
  <c r="AP294" i="1" a="1"/>
  <c r="AP294" i="1" s="1"/>
  <c r="Z289" i="1" a="1"/>
  <c r="Z289" i="1" s="1"/>
  <c r="BB165" i="1" a="1"/>
  <c r="BB165" i="1" s="1"/>
  <c r="AP291" i="1" a="1"/>
  <c r="AP291" i="1" s="1"/>
  <c r="AS167" i="1" a="1"/>
  <c r="AS167" i="1" s="1"/>
  <c r="AL163" i="1" a="1"/>
  <c r="AL163" i="1" s="1"/>
  <c r="BH235" i="1" a="1"/>
  <c r="BH235" i="1" s="1"/>
  <c r="AY231" i="1" a="1"/>
  <c r="AY231" i="1" s="1"/>
  <c r="BF297" i="1" a="1"/>
  <c r="BF297" i="1" s="1"/>
  <c r="BC173" i="1" a="1"/>
  <c r="BC173" i="1" s="1"/>
  <c r="AI169" i="1" a="1"/>
  <c r="AI169" i="1" s="1"/>
  <c r="AW237" i="1" a="1"/>
  <c r="AW237" i="1" s="1"/>
  <c r="BB163" i="1" a="1"/>
  <c r="BB163" i="1" s="1"/>
  <c r="AA297" i="1" a="1"/>
  <c r="AA297" i="1" s="1"/>
  <c r="AE291" i="1" a="1"/>
  <c r="AE291" i="1" s="1"/>
  <c r="AL168" i="1" a="1"/>
  <c r="AL168" i="1" s="1"/>
  <c r="AM363" i="1" a="1"/>
  <c r="AM363" i="1" s="1"/>
  <c r="AO357" i="1" a="1"/>
  <c r="AO357" i="1" s="1"/>
  <c r="AL359" i="1" a="1"/>
  <c r="AL359" i="1" s="1"/>
  <c r="AV234" i="1" a="1"/>
  <c r="AV234" i="1" s="1"/>
  <c r="AX229" i="1" a="1"/>
  <c r="AX229" i="1" s="1"/>
  <c r="BB105" i="1" a="1"/>
  <c r="BB105" i="1" s="1"/>
  <c r="BB297" i="1" a="1"/>
  <c r="BB297" i="1" s="1"/>
  <c r="AX224" i="1" a="1"/>
  <c r="AX224" i="1" s="1"/>
  <c r="AJ300" i="1" a="1"/>
  <c r="AJ300" i="1" s="1"/>
  <c r="AZ225" i="1" a="1"/>
  <c r="AZ225" i="1" s="1"/>
  <c r="AT171" i="1" a="1"/>
  <c r="AT171" i="1" s="1"/>
  <c r="AC295" i="1" a="1"/>
  <c r="AC295" i="1" s="1"/>
  <c r="BF171" i="1" a="1"/>
  <c r="BF171" i="1" s="1"/>
  <c r="AN97" i="1" a="1"/>
  <c r="AN97" i="1" s="1"/>
  <c r="AQ301" i="1" a="1"/>
  <c r="AQ301" i="1" s="1"/>
  <c r="AY227" i="1" a="1"/>
  <c r="AY227" i="1" s="1"/>
  <c r="AI296" i="1" a="1"/>
  <c r="AI296" i="1" s="1"/>
  <c r="AO172" i="1" a="1"/>
  <c r="AO172" i="1" s="1"/>
  <c r="AC168" i="1" a="1"/>
  <c r="AC168" i="1" s="1"/>
  <c r="AN300" i="1" a="1"/>
  <c r="AN300" i="1" s="1"/>
  <c r="AJ227" i="1" a="1"/>
  <c r="AJ227" i="1" s="1"/>
  <c r="AC291" i="1" a="1"/>
  <c r="AC291" i="1" s="1"/>
  <c r="BF235" i="1" a="1"/>
  <c r="BF235" i="1" s="1"/>
  <c r="AW231" i="1" a="1"/>
  <c r="AW231" i="1" s="1"/>
  <c r="Z165" i="1" a="1"/>
  <c r="Z165" i="1" s="1"/>
  <c r="BF28" i="1" a="1"/>
  <c r="BF28" i="1" s="1"/>
  <c r="AV681" i="1" a="1"/>
  <c r="AV681" i="1" s="1"/>
  <c r="BF100" i="1" a="1"/>
  <c r="BF100" i="1" s="1"/>
  <c r="AY34" i="1" a="1"/>
  <c r="AY34" i="1" s="1"/>
  <c r="AR101" i="1" a="1"/>
  <c r="AR101" i="1" s="1"/>
  <c r="BC42" i="1" a="1"/>
  <c r="BC42" i="1" s="1"/>
  <c r="BD693" i="1" a="1"/>
  <c r="BD693" i="1" s="1"/>
  <c r="BH97" i="1" a="1"/>
  <c r="BH97" i="1" s="1"/>
  <c r="BG35" i="1" a="1"/>
  <c r="BG35" i="1" s="1"/>
  <c r="AK691" i="1" a="1"/>
  <c r="AK691" i="1" s="1"/>
  <c r="BG161" i="1" a="1"/>
  <c r="BG161" i="1" s="1"/>
  <c r="AT93" i="1" a="1"/>
  <c r="AT93" i="1" s="1"/>
  <c r="AD95" i="1" a="1"/>
  <c r="AD95" i="1" s="1"/>
  <c r="AQ36" i="1" a="1"/>
  <c r="AQ36" i="1" s="1"/>
  <c r="AZ685" i="1" a="1"/>
  <c r="AZ685" i="1" s="1"/>
  <c r="AG105" i="1" a="1"/>
  <c r="AG105" i="1" s="1"/>
  <c r="AT41" i="1" a="1"/>
  <c r="AT41" i="1" s="1"/>
  <c r="AC159" i="1" a="1"/>
  <c r="AC159" i="1" s="1"/>
  <c r="AQ298" i="1" a="1"/>
  <c r="AQ298" i="1" s="1"/>
  <c r="AE225" i="1" a="1"/>
  <c r="AE225" i="1" s="1"/>
  <c r="BG101" i="1" a="1"/>
  <c r="BG101" i="1" s="1"/>
  <c r="AD42" i="1" a="1"/>
  <c r="AD42" i="1" s="1"/>
  <c r="AB626" i="1" a="1"/>
  <c r="AB626" i="1" s="1"/>
  <c r="AA95" i="1" a="1"/>
  <c r="AA95" i="1" s="1"/>
  <c r="AP31" i="1" a="1"/>
  <c r="AP31" i="1" s="1"/>
  <c r="BC95" i="1" a="1"/>
  <c r="BC95" i="1" s="1"/>
  <c r="AV38" i="1" a="1"/>
  <c r="AV38" i="1" s="1"/>
  <c r="AM39" i="1" a="1"/>
  <c r="AM39" i="1" s="1"/>
  <c r="BB161" i="1" a="1"/>
  <c r="BB161" i="1" s="1"/>
  <c r="BH31" i="1" a="1"/>
  <c r="BH31" i="1" s="1"/>
  <c r="AF235" i="1" a="1"/>
  <c r="AF235" i="1" s="1"/>
  <c r="AR229" i="1" a="1"/>
  <c r="AR229" i="1" s="1"/>
  <c r="AD225" i="1" a="1"/>
  <c r="AD225" i="1" s="1"/>
  <c r="AB299" i="1" a="1"/>
  <c r="AB299" i="1" s="1"/>
  <c r="AH225" i="1" a="1"/>
  <c r="AH225" i="1" s="1"/>
  <c r="AL101" i="1" a="1"/>
  <c r="AL101" i="1" s="1"/>
  <c r="AG236" i="1" a="1"/>
  <c r="AG236" i="1" s="1"/>
  <c r="AP231" i="1" a="1"/>
  <c r="AP231" i="1" s="1"/>
  <c r="AA300" i="1" a="1"/>
  <c r="AA300" i="1" s="1"/>
  <c r="AY225" i="1" a="1"/>
  <c r="AY225" i="1" s="1"/>
  <c r="AA172" i="1" a="1"/>
  <c r="AA172" i="1" s="1"/>
  <c r="AJ235" i="1" a="1"/>
  <c r="AJ235" i="1" s="1"/>
  <c r="AB231" i="1" a="1"/>
  <c r="AB231" i="1" s="1"/>
  <c r="AU361" i="1" a="1"/>
  <c r="AU361" i="1" s="1"/>
  <c r="AF359" i="1" a="1"/>
  <c r="AF359" i="1" s="1"/>
  <c r="AO359" i="1" a="1"/>
  <c r="AO359" i="1" s="1"/>
  <c r="AM303" i="1" a="1"/>
  <c r="AM303" i="1" s="1"/>
  <c r="AB298" i="1" a="1"/>
  <c r="AB298" i="1" s="1"/>
  <c r="BF224" i="1" a="1"/>
  <c r="BF224" i="1" s="1"/>
  <c r="AV298" i="1" a="1"/>
  <c r="AV298" i="1" s="1"/>
  <c r="AD224" i="1" a="1"/>
  <c r="AD224" i="1" s="1"/>
  <c r="BG169" i="1" a="1"/>
  <c r="BG169" i="1" s="1"/>
  <c r="AK295" i="1" a="1"/>
  <c r="AK295" i="1" s="1"/>
  <c r="AF172" i="1" a="1"/>
  <c r="AF172" i="1" s="1"/>
  <c r="AV97" i="1" a="1"/>
  <c r="AV97" i="1" s="1"/>
  <c r="BA289" i="1" a="1"/>
  <c r="BA289" i="1" s="1"/>
  <c r="AH167" i="1" a="1"/>
  <c r="AH167" i="1" s="1"/>
  <c r="AK233" i="1" a="1"/>
  <c r="AK233" i="1" s="1"/>
  <c r="BC227" i="1" a="1"/>
  <c r="BC227" i="1" s="1"/>
  <c r="Z227" i="1" a="1"/>
  <c r="Z227" i="1" s="1"/>
  <c r="AY290" i="1" a="1"/>
  <c r="AY290" i="1" s="1"/>
  <c r="AV168" i="1" a="1"/>
  <c r="AV168" i="1" s="1"/>
  <c r="BC301" i="1" a="1"/>
  <c r="BC301" i="1" s="1"/>
  <c r="AX226" i="1" a="1"/>
  <c r="AX226" i="1" s="1"/>
  <c r="AR172" i="1" a="1"/>
  <c r="AR172" i="1" s="1"/>
  <c r="BA367" i="1" a="1"/>
  <c r="BA367" i="1" s="1"/>
  <c r="AN290" i="1" a="1"/>
  <c r="AN290" i="1" s="1"/>
  <c r="AX363" i="1" a="1"/>
  <c r="AX363" i="1" s="1"/>
  <c r="BC238" i="1" a="1"/>
  <c r="BC238" i="1" s="1"/>
  <c r="BH164" i="1" a="1"/>
  <c r="BH164" i="1" s="1"/>
  <c r="AQ160" i="1" a="1"/>
  <c r="AQ160" i="1" s="1"/>
  <c r="AG233" i="1" a="1"/>
  <c r="AG233" i="1" s="1"/>
  <c r="AO228" i="1" a="1"/>
  <c r="AO228" i="1" s="1"/>
  <c r="AU235" i="1" a="1"/>
  <c r="AU235" i="1" s="1"/>
  <c r="AG230" i="1" a="1"/>
  <c r="AG230" i="1" s="1"/>
  <c r="AA226" i="1" a="1"/>
  <c r="AA226" i="1" s="1"/>
  <c r="AS298" i="1" a="1"/>
  <c r="AS298" i="1" s="1"/>
  <c r="AE226" i="1" a="1"/>
  <c r="AE226" i="1" s="1"/>
  <c r="AZ291" i="1" a="1"/>
  <c r="AZ291" i="1" s="1"/>
  <c r="AV236" i="1" a="1"/>
  <c r="AV236" i="1" s="1"/>
  <c r="AM232" i="1" a="1"/>
  <c r="AM232" i="1" s="1"/>
  <c r="AP300" i="1" a="1"/>
  <c r="AP300" i="1" s="1"/>
  <c r="AV226" i="1" a="1"/>
  <c r="AV226" i="1" s="1"/>
  <c r="AZ102" i="1" a="1"/>
  <c r="AZ102" i="1" s="1"/>
  <c r="AY235" i="1" a="1"/>
  <c r="AY235" i="1" s="1"/>
  <c r="AA231" i="1" a="1"/>
  <c r="AA231" i="1" s="1"/>
  <c r="AM295" i="1" a="1"/>
  <c r="AM295" i="1" s="1"/>
  <c r="AK171" i="1" a="1"/>
  <c r="AK171" i="1" s="1"/>
  <c r="AX166" i="1" a="1"/>
  <c r="AX166" i="1" s="1"/>
  <c r="BG162" i="1" a="1"/>
  <c r="BG162" i="1" s="1"/>
  <c r="AA31" i="1" a="1"/>
  <c r="AA31" i="1" s="1"/>
  <c r="AV95" i="1" a="1"/>
  <c r="AV95" i="1" s="1"/>
  <c r="AW104" i="1" a="1"/>
  <c r="AW104" i="1" s="1"/>
  <c r="AJ37" i="1" a="1"/>
  <c r="AJ37" i="1" s="1"/>
  <c r="AI105" i="1" a="1"/>
  <c r="AI105" i="1" s="1"/>
  <c r="Z36" i="1" a="1"/>
  <c r="Z36" i="1" s="1"/>
  <c r="AL629" i="1" a="1"/>
  <c r="AL629" i="1" s="1"/>
  <c r="AE102" i="1" a="1"/>
  <c r="AE102" i="1" s="1"/>
  <c r="AR38" i="1" a="1"/>
  <c r="AR38" i="1" s="1"/>
  <c r="AY102" i="1" a="1"/>
  <c r="AY102" i="1" s="1"/>
  <c r="AT96" i="1" a="1"/>
  <c r="AT96" i="1" s="1"/>
  <c r="AB29" i="1" a="1"/>
  <c r="AB29" i="1" s="1"/>
  <c r="BF98" i="1" a="1"/>
  <c r="BF98" i="1" s="1"/>
  <c r="AB39" i="1" a="1"/>
  <c r="AB39" i="1" s="1"/>
  <c r="AZ689" i="1" a="1"/>
  <c r="AZ689" i="1" s="1"/>
  <c r="AV159" i="1" a="1"/>
  <c r="AV159" i="1" s="1"/>
  <c r="BG42" i="1" a="1"/>
  <c r="BG42" i="1" s="1"/>
  <c r="AH289" i="1" a="1"/>
  <c r="AH289" i="1" s="1"/>
  <c r="AB234" i="1" a="1"/>
  <c r="AB234" i="1" s="1"/>
  <c r="AT229" i="1" a="1"/>
  <c r="AT229" i="1" s="1"/>
  <c r="AF106" i="1" a="1"/>
  <c r="AF106" i="1" s="1"/>
  <c r="BF93" i="1" a="1"/>
  <c r="BF93" i="1" s="1"/>
  <c r="Z686" i="1" a="1"/>
  <c r="Z686" i="1" s="1"/>
  <c r="BC98" i="1" a="1"/>
  <c r="BC98" i="1" s="1"/>
  <c r="BC32" i="1" a="1"/>
  <c r="BC32" i="1" s="1"/>
  <c r="AV99" i="1" a="1"/>
  <c r="AV99" i="1" s="1"/>
  <c r="BG40" i="1" a="1"/>
  <c r="BG40" i="1" s="1"/>
  <c r="Z291" i="1" a="1"/>
  <c r="Z291" i="1" s="1"/>
  <c r="BB164" i="1" a="1"/>
  <c r="BB164" i="1" s="1"/>
  <c r="BA229" i="1" a="1"/>
  <c r="BA229" i="1" s="1"/>
  <c r="AM234" i="1" a="1"/>
  <c r="AM234" i="1" s="1"/>
  <c r="BE229" i="1" a="1"/>
  <c r="BE229" i="1" s="1"/>
  <c r="AU295" i="1" a="1"/>
  <c r="AU295" i="1" s="1"/>
  <c r="AZ289" i="1" a="1"/>
  <c r="AZ289" i="1" s="1"/>
  <c r="BG166" i="1" a="1"/>
  <c r="BG166" i="1" s="1"/>
  <c r="AL235" i="1" a="1"/>
  <c r="AL235" i="1" s="1"/>
  <c r="AN230" i="1" a="1"/>
  <c r="AN230" i="1" s="1"/>
  <c r="AR106" i="1" a="1"/>
  <c r="AR106" i="1" s="1"/>
  <c r="AC289" i="1" a="1"/>
  <c r="AC289" i="1" s="1"/>
  <c r="AR166" i="1" a="1"/>
  <c r="AR166" i="1" s="1"/>
  <c r="AO360" i="1" a="1"/>
  <c r="AO360" i="1" s="1"/>
  <c r="AT362" i="1" a="1"/>
  <c r="AT362" i="1" s="1"/>
  <c r="AT363" i="1" a="1"/>
  <c r="AT363" i="1" s="1"/>
  <c r="BC236" i="1" a="1"/>
  <c r="BC236" i="1" s="1"/>
  <c r="AO233" i="1" a="1"/>
  <c r="AO233" i="1" s="1"/>
  <c r="AW228" i="1" a="1"/>
  <c r="AW228" i="1" s="1"/>
  <c r="BG233" i="1" a="1"/>
  <c r="BG233" i="1" s="1"/>
  <c r="AS228" i="1" a="1"/>
  <c r="AS228" i="1" s="1"/>
  <c r="AM224" i="1" a="1"/>
  <c r="AM224" i="1" s="1"/>
  <c r="BA298" i="1" a="1"/>
  <c r="BA298" i="1" s="1"/>
  <c r="AM226" i="1" a="1"/>
  <c r="AM226" i="1" s="1"/>
  <c r="AU299" i="1" a="1"/>
  <c r="AU299" i="1" s="1"/>
  <c r="BC293" i="1" a="1"/>
  <c r="BC293" i="1" s="1"/>
  <c r="BF170" i="1" a="1"/>
  <c r="BF170" i="1" s="1"/>
  <c r="AP237" i="1" a="1"/>
  <c r="AP237" i="1" s="1"/>
  <c r="AR232" i="1" a="1"/>
  <c r="AR232" i="1" s="1"/>
  <c r="AD159" i="1" a="1"/>
  <c r="AD159" i="1" s="1"/>
  <c r="AA295" i="1" a="1"/>
  <c r="AA295" i="1" s="1"/>
  <c r="AL172" i="1" a="1"/>
  <c r="AL172" i="1" s="1"/>
  <c r="AS236" i="1" a="1"/>
  <c r="AS236" i="1" s="1"/>
  <c r="AE231" i="1" a="1"/>
  <c r="AE231" i="1" s="1"/>
  <c r="BG226" i="1" a="1"/>
  <c r="BG226" i="1" s="1"/>
  <c r="AB303" i="1" a="1"/>
  <c r="AB303" i="1" s="1"/>
  <c r="AD303" i="1" a="1"/>
  <c r="AD303" i="1" s="1"/>
  <c r="AP366" i="1" a="1"/>
  <c r="AP366" i="1" s="1"/>
  <c r="BD291" i="1" a="1"/>
  <c r="BD291" i="1" s="1"/>
  <c r="BB169" i="1" a="1"/>
  <c r="BB169" i="1" s="1"/>
  <c r="AV292" i="1" a="1"/>
  <c r="AV292" i="1" s="1"/>
  <c r="AL237" i="1" a="1"/>
  <c r="AL237" i="1" s="1"/>
  <c r="BG163" i="1" a="1"/>
  <c r="BG163" i="1" s="1"/>
  <c r="AN289" i="1" a="1"/>
  <c r="AN289" i="1" s="1"/>
  <c r="AQ165" i="1" a="1"/>
  <c r="AQ165" i="1" s="1"/>
  <c r="AP161" i="1" a="1"/>
  <c r="AP161" i="1" s="1"/>
  <c r="AD234" i="1" a="1"/>
  <c r="AD234" i="1" s="1"/>
  <c r="BD229" i="1" a="1"/>
  <c r="BD229" i="1" s="1"/>
  <c r="AB296" i="1" a="1"/>
  <c r="AB296" i="1" s="1"/>
  <c r="BH171" i="1" a="1"/>
  <c r="BH171" i="1" s="1"/>
  <c r="AN167" i="1" a="1"/>
  <c r="AN167" i="1" s="1"/>
  <c r="BA235" i="1" a="1"/>
  <c r="BA235" i="1" s="1"/>
  <c r="AJ231" i="1" a="1"/>
  <c r="AJ231" i="1" s="1"/>
  <c r="AF295" i="1" a="1"/>
  <c r="AF295" i="1" s="1"/>
  <c r="AJ289" i="1" a="1"/>
  <c r="AJ289" i="1" s="1"/>
  <c r="AQ166" i="1" a="1"/>
  <c r="AQ166" i="1" s="1"/>
  <c r="AS299" i="1" a="1"/>
  <c r="AS299" i="1" s="1"/>
  <c r="AI225" i="1" a="1"/>
  <c r="AI225" i="1" s="1"/>
  <c r="AS171" i="1" a="1"/>
  <c r="AS171" i="1" s="1"/>
  <c r="AJ97" i="1" a="1"/>
  <c r="AJ97" i="1" s="1"/>
  <c r="AT33" i="1" a="1"/>
  <c r="AT33" i="1" s="1"/>
  <c r="AB96" i="1" a="1"/>
  <c r="AB96" i="1" s="1"/>
  <c r="BD38" i="1" a="1"/>
  <c r="BD38" i="1" s="1"/>
  <c r="AU39" i="1" a="1"/>
  <c r="AU39" i="1" s="1"/>
  <c r="AF160" i="1" a="1"/>
  <c r="AF160" i="1" s="1"/>
  <c r="AL30" i="1" a="1"/>
  <c r="AL30" i="1" s="1"/>
  <c r="AB683" i="1" a="1"/>
  <c r="AB683" i="1" s="1"/>
  <c r="AD106" i="1" a="1"/>
  <c r="AD106" i="1" s="1"/>
  <c r="BE39" i="1" a="1"/>
  <c r="BE39" i="1" s="1"/>
  <c r="AX106" i="1" a="1"/>
  <c r="AX106" i="1" s="1"/>
  <c r="AV30" i="1" a="1"/>
  <c r="AV30" i="1" s="1"/>
  <c r="AM31" i="1" a="1"/>
  <c r="AM31" i="1" s="1"/>
  <c r="AD103" i="1" a="1"/>
  <c r="AD103" i="1" s="1"/>
  <c r="AE41" i="1" a="1"/>
  <c r="AE41" i="1" s="1"/>
  <c r="AR694" i="1" a="1"/>
  <c r="AR694" i="1" s="1"/>
  <c r="AM163" i="1" a="1"/>
  <c r="AM163" i="1" s="1"/>
  <c r="Z32" i="1" a="1"/>
  <c r="Z32" i="1" s="1"/>
  <c r="AJ293" i="1" a="1"/>
  <c r="AJ293" i="1" s="1"/>
  <c r="AO169" i="1" a="1"/>
  <c r="AO169" i="1" s="1"/>
  <c r="BD164" i="1" a="1"/>
  <c r="BD164" i="1" s="1"/>
  <c r="AC161" i="1" a="1"/>
  <c r="AC161" i="1" s="1"/>
  <c r="AE29" i="1" a="1"/>
  <c r="AE29" i="1" s="1"/>
  <c r="AY160" i="1" a="1"/>
  <c r="AY160" i="1" s="1"/>
  <c r="BA102" i="1" a="1"/>
  <c r="BA102" i="1" s="1"/>
  <c r="AN35" i="1" a="1"/>
  <c r="AN35" i="1" s="1"/>
  <c r="AM103" i="1" a="1"/>
  <c r="AM103" i="1" s="1"/>
  <c r="AG93" i="1" a="1"/>
  <c r="AG93" i="1" s="1"/>
  <c r="BH225" i="1" a="1"/>
  <c r="BH225" i="1" s="1"/>
  <c r="AI293" i="1" a="1"/>
  <c r="AI293" i="1" s="1"/>
  <c r="AN169" i="1" a="1"/>
  <c r="AN169" i="1" s="1"/>
  <c r="AC165" i="1" a="1"/>
  <c r="AC165" i="1" s="1"/>
  <c r="BD237" i="1" a="1"/>
  <c r="BD237" i="1" s="1"/>
  <c r="AO165" i="1" a="1"/>
  <c r="AO165" i="1" s="1"/>
  <c r="BB299" i="1" a="1"/>
  <c r="BB299" i="1" s="1"/>
  <c r="AJ225" i="1" a="1"/>
  <c r="AJ225" i="1" s="1"/>
  <c r="AE171" i="1" a="1"/>
  <c r="AE171" i="1" s="1"/>
  <c r="AE289" i="1" a="1"/>
  <c r="AE289" i="1" s="1"/>
  <c r="BE165" i="1" a="1"/>
  <c r="BE165" i="1" s="1"/>
  <c r="BE298" i="1" a="1"/>
  <c r="BE298" i="1" s="1"/>
  <c r="BF292" i="1" a="1"/>
  <c r="BF292" i="1" s="1"/>
  <c r="AH170" i="1" a="1"/>
  <c r="AH170" i="1" s="1"/>
  <c r="AG363" i="1" a="1"/>
  <c r="AG363" i="1" s="1"/>
  <c r="BH366" i="1" a="1"/>
  <c r="BH366" i="1" s="1"/>
  <c r="AP368" i="1" a="1"/>
  <c r="AP368" i="1" s="1"/>
  <c r="BD292" i="1" a="1"/>
  <c r="BD292" i="1" s="1"/>
  <c r="AT237" i="1" a="1"/>
  <c r="AT237" i="1" s="1"/>
  <c r="AG164" i="1" a="1"/>
  <c r="AG164" i="1" s="1"/>
  <c r="AF238" i="1" a="1"/>
  <c r="AF238" i="1" s="1"/>
  <c r="BC163" i="1" a="1"/>
  <c r="BC163" i="1" s="1"/>
  <c r="BB159" i="1" a="1"/>
  <c r="BB159" i="1" s="1"/>
  <c r="AL234" i="1" a="1"/>
  <c r="AL234" i="1" s="1"/>
  <c r="AD230" i="1" a="1"/>
  <c r="AD230" i="1" s="1"/>
  <c r="BF234" i="1" a="1"/>
  <c r="BF234" i="1" s="1"/>
  <c r="AJ229" i="1" a="1"/>
  <c r="AJ229" i="1" s="1"/>
  <c r="BD224" i="1" a="1"/>
  <c r="BD224" i="1" s="1"/>
  <c r="AH291" i="1" a="1"/>
  <c r="AH291" i="1" s="1"/>
  <c r="BH167" i="1" a="1"/>
  <c r="BH167" i="1" s="1"/>
  <c r="AE236" i="1" a="1"/>
  <c r="AE236" i="1" s="1"/>
  <c r="BG298" i="1" a="1"/>
  <c r="BG298" i="1" s="1"/>
  <c r="AU225" i="1" a="1"/>
  <c r="AU225" i="1" s="1"/>
  <c r="AS290" i="1" a="1"/>
  <c r="AS290" i="1" s="1"/>
  <c r="AU166" i="1" a="1"/>
  <c r="AU166" i="1" s="1"/>
  <c r="BA359" i="1" a="1"/>
  <c r="BA359" i="1" s="1"/>
  <c r="AD357" i="1" a="1"/>
  <c r="AD357" i="1" s="1"/>
  <c r="AU357" i="1" a="1"/>
  <c r="AU357" i="1" s="1"/>
  <c r="AV299" i="1" a="1"/>
  <c r="AV299" i="1" s="1"/>
  <c r="AF296" i="1" a="1"/>
  <c r="AF296" i="1" s="1"/>
  <c r="AQ173" i="1" a="1"/>
  <c r="AQ173" i="1" s="1"/>
  <c r="AZ296" i="1" a="1"/>
  <c r="AZ296" i="1" s="1"/>
  <c r="AX172" i="1" a="1"/>
  <c r="AX172" i="1" s="1"/>
  <c r="AD168" i="1" a="1"/>
  <c r="AD168" i="1" s="1"/>
  <c r="AP293" i="1" a="1"/>
  <c r="AP293" i="1" s="1"/>
  <c r="AK170" i="1" a="1"/>
  <c r="AK170" i="1" s="1"/>
  <c r="BD95" i="1" a="1"/>
  <c r="BD95" i="1" s="1"/>
  <c r="AK238" i="1" a="1"/>
  <c r="AK238" i="1" s="1"/>
  <c r="AN165" i="1" a="1"/>
  <c r="AN165" i="1" s="1"/>
  <c r="AI300" i="1" a="1"/>
  <c r="AI300" i="1" s="1"/>
  <c r="BG225" i="1" a="1"/>
  <c r="BG225" i="1" s="1"/>
  <c r="AI172" i="1" a="1"/>
  <c r="AI172" i="1" s="1"/>
  <c r="Z294" i="1" a="1"/>
  <c r="Z294" i="1" s="1"/>
  <c r="BA166" i="1" a="1"/>
  <c r="BA166" i="1" s="1"/>
  <c r="AL299" i="1" a="1"/>
  <c r="AL299" i="1" s="1"/>
  <c r="BB224" i="1" a="1"/>
  <c r="BB224" i="1" s="1"/>
  <c r="AW170" i="1" a="1"/>
  <c r="AW170" i="1" s="1"/>
  <c r="BD234" i="1" a="1"/>
  <c r="BD234" i="1" s="1"/>
  <c r="BF229" i="1" a="1"/>
  <c r="BF229" i="1" s="1"/>
  <c r="AB106" i="1" a="1"/>
  <c r="AB106" i="1" s="1"/>
  <c r="AF101" i="1" a="1"/>
  <c r="AF101" i="1" s="1"/>
  <c r="BG34" i="1" a="1"/>
  <c r="BG34" i="1" s="1"/>
  <c r="BD99" i="1" a="1"/>
  <c r="BD99" i="1" s="1"/>
  <c r="AG41" i="1" a="1"/>
  <c r="AG41" i="1" s="1"/>
  <c r="AJ692" i="1" a="1"/>
  <c r="AJ692" i="1" s="1"/>
  <c r="AY93" i="1" a="1"/>
  <c r="AY93" i="1" s="1"/>
  <c r="AO32" i="1" a="1"/>
  <c r="AO32" i="1" s="1"/>
  <c r="AY687" i="1" a="1"/>
  <c r="AY687" i="1" s="1"/>
  <c r="AK160" i="1" a="1"/>
  <c r="AK160" i="1" s="1"/>
  <c r="AP42" i="1" a="1"/>
  <c r="AP42" i="1" s="1"/>
  <c r="AE161" i="1" a="1"/>
  <c r="AE161" i="1" s="1"/>
  <c r="BG32" i="1" a="1"/>
  <c r="BG32" i="1" s="1"/>
  <c r="AI684" i="1" a="1"/>
  <c r="AI684" i="1" s="1"/>
  <c r="AK107" i="1" a="1"/>
  <c r="AK107" i="1" s="1"/>
  <c r="AE93" i="1" a="1"/>
  <c r="AE93" i="1" s="1"/>
  <c r="AE104" i="1" a="1"/>
  <c r="AE104" i="1" s="1"/>
  <c r="BE97" i="1" a="1"/>
  <c r="BE97" i="1" s="1"/>
  <c r="AP30" i="1" a="1"/>
  <c r="AP30" i="1" s="1"/>
  <c r="AW297" i="1" a="1"/>
  <c r="AW297" i="1" s="1"/>
  <c r="BB173" i="1" a="1"/>
  <c r="BB173" i="1" s="1"/>
  <c r="AP169" i="1" a="1"/>
  <c r="AP169" i="1" s="1"/>
  <c r="AI95" i="1" a="1"/>
  <c r="AI95" i="1" s="1"/>
  <c r="AX31" i="1" a="1"/>
  <c r="AX31" i="1" s="1"/>
  <c r="AR163" i="1" a="1"/>
  <c r="AR163" i="1" s="1"/>
  <c r="BH36" i="1" a="1"/>
  <c r="BH36" i="1" s="1"/>
  <c r="AY37" i="1" a="1"/>
  <c r="AY37" i="1" s="1"/>
  <c r="AT107" i="1" a="1"/>
  <c r="AT107" i="1" s="1"/>
  <c r="AP28" i="1" a="1"/>
  <c r="AP28" i="1" s="1"/>
  <c r="AF681" i="1" a="1"/>
  <c r="AF681" i="1" s="1"/>
  <c r="AH104" i="1" a="1"/>
  <c r="AH104" i="1" s="1"/>
  <c r="AO230" i="1" a="1"/>
  <c r="AO230" i="1" s="1"/>
  <c r="AN297" i="1" a="1"/>
  <c r="AN297" i="1" s="1"/>
  <c r="Z224" i="1" a="1"/>
  <c r="Z224" i="1" s="1"/>
  <c r="AX99" i="1" a="1"/>
  <c r="AX99" i="1" s="1"/>
  <c r="AU291" i="1" a="1"/>
  <c r="AU291" i="1" s="1"/>
  <c r="AC169" i="1" a="1"/>
  <c r="AC169" i="1" s="1"/>
  <c r="AE235" i="1" a="1"/>
  <c r="AE235" i="1" s="1"/>
  <c r="AY229" i="1" a="1"/>
  <c r="AY229" i="1" s="1"/>
  <c r="AS225" i="1" a="1"/>
  <c r="AS225" i="1" s="1"/>
  <c r="AR292" i="1" a="1"/>
  <c r="AR292" i="1" s="1"/>
  <c r="AR170" i="1" a="1"/>
  <c r="AR170" i="1" s="1"/>
  <c r="AH234" i="1" a="1"/>
  <c r="AH234" i="1" s="1"/>
  <c r="AT228" i="1" a="1"/>
  <c r="AT228" i="1" s="1"/>
  <c r="AF224" i="1" a="1"/>
  <c r="AF224" i="1" s="1"/>
  <c r="AL296" i="1" a="1"/>
  <c r="AL296" i="1" s="1"/>
  <c r="AQ302" i="1" a="1"/>
  <c r="AQ302" i="1" s="1"/>
  <c r="AY303" i="1" a="1"/>
  <c r="AY303" i="1" s="1"/>
  <c r="BH296" i="1" a="1"/>
  <c r="BH296" i="1" s="1"/>
  <c r="BF172" i="1" a="1"/>
  <c r="BF172" i="1" s="1"/>
  <c r="AK168" i="1" a="1"/>
  <c r="AK168" i="1" s="1"/>
  <c r="BE291" i="1" a="1"/>
  <c r="BE291" i="1" s="1"/>
  <c r="AW168" i="1" a="1"/>
  <c r="AW168" i="1" s="1"/>
  <c r="AI94" i="1" a="1"/>
  <c r="AI94" i="1" s="1"/>
  <c r="AS238" i="1" a="1"/>
  <c r="AS238" i="1" s="1"/>
  <c r="AV165" i="1" a="1"/>
  <c r="AV165" i="1" s="1"/>
  <c r="Z299" i="1" a="1"/>
  <c r="Z299" i="1" s="1"/>
  <c r="AT164" i="1" a="1"/>
  <c r="AT164" i="1" s="1"/>
  <c r="AS229" i="1" a="1"/>
  <c r="AS229" i="1" s="1"/>
  <c r="AT294" i="1" a="1"/>
  <c r="AT294" i="1" s="1"/>
  <c r="AU172" i="1" a="1"/>
  <c r="AU172" i="1" s="1"/>
  <c r="AX289" i="1" a="1"/>
  <c r="AX289" i="1" s="1"/>
  <c r="AR234" i="1" a="1"/>
  <c r="AR234" i="1" s="1"/>
  <c r="AB230" i="1" a="1"/>
  <c r="AB230" i="1" s="1"/>
  <c r="AN294" i="1" a="1"/>
  <c r="AN294" i="1" s="1"/>
  <c r="AI171" i="1" a="1"/>
  <c r="AI171" i="1" s="1"/>
  <c r="AV358" i="1" a="1"/>
  <c r="AV358" i="1" s="1"/>
  <c r="AY360" i="1" a="1"/>
  <c r="AY360" i="1" s="1"/>
  <c r="AX361" i="1" a="1"/>
  <c r="AX361" i="1" s="1"/>
  <c r="BE292" i="1" a="1"/>
  <c r="BE292" i="1" s="1"/>
  <c r="AE300" i="1" a="1"/>
  <c r="AE300" i="1" s="1"/>
  <c r="BA226" i="1" a="1"/>
  <c r="BA226" i="1" s="1"/>
  <c r="AE301" i="1" a="1"/>
  <c r="AE301" i="1" s="1"/>
  <c r="AW226" i="1" a="1"/>
  <c r="AW226" i="1" s="1"/>
  <c r="BG172" i="1" a="1"/>
  <c r="BG172" i="1" s="1"/>
  <c r="BE296" i="1" a="1"/>
  <c r="BE296" i="1" s="1"/>
  <c r="AQ224" i="1" a="1"/>
  <c r="AQ224" i="1" s="1"/>
  <c r="AY297" i="1" a="1"/>
  <c r="AY297" i="1" s="1"/>
  <c r="BB291" i="1" a="1"/>
  <c r="BB291" i="1" s="1"/>
  <c r="AB169" i="1" a="1"/>
  <c r="AB169" i="1" s="1"/>
  <c r="AT235" i="1" a="1"/>
  <c r="AT235" i="1" s="1"/>
  <c r="AV230" i="1" a="1"/>
  <c r="AV230" i="1" s="1"/>
  <c r="AZ106" i="1" a="1"/>
  <c r="AZ106" i="1" s="1"/>
  <c r="AF293" i="1" a="1"/>
  <c r="AF293" i="1" s="1"/>
  <c r="AQ170" i="1" a="1"/>
  <c r="AQ170" i="1" s="1"/>
  <c r="AW234" i="1" a="1"/>
  <c r="AW234" i="1" s="1"/>
  <c r="AI229" i="1" a="1"/>
  <c r="AI229" i="1" s="1"/>
  <c r="AC225" i="1" a="1"/>
  <c r="AC225" i="1" s="1"/>
  <c r="Z301" i="1" a="1"/>
  <c r="Z301" i="1" s="1"/>
  <c r="AH165" i="1" a="1"/>
  <c r="AH165" i="1" s="1"/>
  <c r="BH96" i="1" a="1"/>
  <c r="BH96" i="1" s="1"/>
  <c r="BE104" i="1" a="1"/>
  <c r="BE104" i="1" s="1"/>
  <c r="AR37" i="1" a="1"/>
  <c r="AR37" i="1" s="1"/>
  <c r="AU103" i="1" a="1"/>
  <c r="AU103" i="1" s="1"/>
  <c r="AO93" i="1" a="1"/>
  <c r="AO93" i="1" s="1"/>
  <c r="AX627" i="1" a="1"/>
  <c r="AX627" i="1" s="1"/>
  <c r="AV98" i="1" a="1"/>
  <c r="AV98" i="1" s="1"/>
  <c r="BH34" i="1" a="1"/>
  <c r="BH34" i="1" s="1"/>
  <c r="AC101" i="1" a="1"/>
  <c r="AC101" i="1" s="1"/>
  <c r="BA93" i="1" a="1"/>
  <c r="BA93" i="1" s="1"/>
  <c r="AO94" i="1" a="1"/>
  <c r="AO94" i="1" s="1"/>
  <c r="AK95" i="1" a="1"/>
  <c r="AK95" i="1" s="1"/>
  <c r="AR35" i="1" a="1"/>
  <c r="AR35" i="1" s="1"/>
  <c r="AH688" i="1" a="1"/>
  <c r="AH688" i="1" s="1"/>
  <c r="AZ161" i="1" a="1"/>
  <c r="AZ161" i="1" s="1"/>
  <c r="AV28" i="1" a="1"/>
  <c r="AV28" i="1" s="1"/>
  <c r="Z159" i="1" a="1"/>
  <c r="Z159" i="1" s="1"/>
  <c r="AB32" i="1" a="1"/>
  <c r="AB32" i="1" s="1"/>
  <c r="BA32" i="1" a="1"/>
  <c r="BA32" i="1" s="1"/>
  <c r="AC233" i="1" a="1"/>
  <c r="AC233" i="1" s="1"/>
  <c r="AB228" i="1" a="1"/>
  <c r="AB228" i="1" s="1"/>
  <c r="AF104" i="1" a="1"/>
  <c r="AF104" i="1" s="1"/>
  <c r="AC99" i="1" a="1"/>
  <c r="AC99" i="1" s="1"/>
  <c r="AC33" i="1" a="1"/>
  <c r="AC33" i="1" s="1"/>
  <c r="AB98" i="1" a="1"/>
  <c r="AB98" i="1" s="1"/>
  <c r="AK39" i="1" a="1"/>
  <c r="AK39" i="1" s="1"/>
  <c r="AY224" i="1" a="1"/>
  <c r="AY224" i="1" s="1"/>
  <c r="AW300" i="1" a="1"/>
  <c r="AW300" i="1" s="1"/>
  <c r="AI228" i="1" a="1"/>
  <c r="AI228" i="1" s="1"/>
  <c r="AE303" i="1" a="1"/>
  <c r="AE303" i="1" s="1"/>
  <c r="AW295" i="1" a="1"/>
  <c r="AW295" i="1" s="1"/>
  <c r="BA172" i="1" a="1"/>
  <c r="BA172" i="1" s="1"/>
  <c r="Z292" i="1" a="1"/>
  <c r="Z292" i="1" s="1"/>
  <c r="AA165" i="1" a="1"/>
  <c r="AA165" i="1" s="1"/>
  <c r="BH160" i="1" a="1"/>
  <c r="BH160" i="1" s="1"/>
  <c r="BD296" i="1" a="1"/>
  <c r="BD296" i="1" s="1"/>
  <c r="Z230" i="1" a="1"/>
  <c r="Z230" i="1" s="1"/>
  <c r="AO238" i="1" a="1"/>
  <c r="AO238" i="1" s="1"/>
  <c r="BD163" i="1" a="1"/>
  <c r="BD163" i="1" s="1"/>
  <c r="BC228" i="1" a="1"/>
  <c r="BC228" i="1" s="1"/>
  <c r="AU360" i="1" a="1"/>
  <c r="AU360" i="1" s="1"/>
  <c r="AS356" i="1" a="1"/>
  <c r="AS356" i="1" s="1"/>
  <c r="AU356" i="1" a="1"/>
  <c r="AU356" i="1" s="1"/>
  <c r="AZ301" i="1" a="1"/>
  <c r="AZ301" i="1" s="1"/>
  <c r="BE226" i="1" a="1"/>
  <c r="BE226" i="1" s="1"/>
  <c r="AG173" i="1" a="1"/>
  <c r="AG173" i="1" s="1"/>
  <c r="AJ295" i="1" a="1"/>
  <c r="AJ295" i="1" s="1"/>
  <c r="AJ173" i="1" a="1"/>
  <c r="AJ173" i="1" s="1"/>
  <c r="BG297" i="1" a="1"/>
  <c r="BG297" i="1" s="1"/>
  <c r="AB292" i="1" a="1"/>
  <c r="AB292" i="1" s="1"/>
  <c r="AJ169" i="1" a="1"/>
  <c r="AJ169" i="1" s="1"/>
  <c r="AB293" i="1" a="1"/>
  <c r="AB293" i="1" s="1"/>
  <c r="AF169" i="1" a="1"/>
  <c r="AF169" i="1" s="1"/>
  <c r="BC164" i="1" a="1"/>
  <c r="BC164" i="1" s="1"/>
  <c r="BH298" i="1" a="1"/>
  <c r="BH298" i="1" s="1"/>
  <c r="BD225" i="1" a="1"/>
  <c r="BD225" i="1" s="1"/>
  <c r="AZ293" i="1" a="1"/>
  <c r="AZ293" i="1" s="1"/>
  <c r="BE169" i="1" a="1"/>
  <c r="BE169" i="1" s="1"/>
  <c r="AL165" i="1" a="1"/>
  <c r="AL165" i="1" s="1"/>
  <c r="BC297" i="1" a="1"/>
  <c r="BC297" i="1" s="1"/>
  <c r="AO225" i="1" a="1"/>
  <c r="AO225" i="1" s="1"/>
  <c r="AK361" i="1" a="1"/>
  <c r="AK361" i="1" s="1"/>
  <c r="AD365" i="1" a="1"/>
  <c r="AD365" i="1" s="1"/>
  <c r="AT366" i="1" a="1"/>
  <c r="AT366" i="1" s="1"/>
  <c r="BC290" i="1" a="1"/>
  <c r="BC290" i="1" s="1"/>
  <c r="AX235" i="1" a="1"/>
  <c r="AX235" i="1" s="1"/>
  <c r="AO231" i="1" a="1"/>
  <c r="AO231" i="1" s="1"/>
  <c r="AJ236" i="1" a="1"/>
  <c r="AJ236" i="1" s="1"/>
  <c r="AK231" i="1" a="1"/>
  <c r="AK231" i="1" s="1"/>
  <c r="AP107" i="1" a="1"/>
  <c r="AP107" i="1" s="1"/>
  <c r="AH302" i="1" a="1"/>
  <c r="AH302" i="1" s="1"/>
  <c r="AH228" i="1" a="1"/>
  <c r="AH228" i="1" s="1"/>
  <c r="BE232" i="1" a="1"/>
  <c r="BE232" i="1" s="1"/>
  <c r="AN227" i="1" a="1"/>
  <c r="AN227" i="1" s="1"/>
  <c r="AO173" i="1" a="1"/>
  <c r="AO173" i="1" s="1"/>
  <c r="AM289" i="1" a="1"/>
  <c r="AM289" i="1" s="1"/>
  <c r="AE166" i="1" a="1"/>
  <c r="AE166" i="1" s="1"/>
  <c r="AA234" i="1" a="1"/>
  <c r="AA234" i="1" s="1"/>
  <c r="AC297" i="1" a="1"/>
  <c r="AC297" i="1" s="1"/>
  <c r="Z229" i="1" a="1"/>
  <c r="Z229" i="1" s="1"/>
  <c r="BD238" i="1" a="1"/>
  <c r="BD238" i="1" s="1"/>
  <c r="AS164" i="1" a="1"/>
  <c r="AS164" i="1" s="1"/>
  <c r="AM168" i="1" a="1"/>
  <c r="AM168" i="1" s="1"/>
  <c r="AD292" i="1" a="1"/>
  <c r="AD292" i="1" s="1"/>
  <c r="AB170" i="1" a="1"/>
  <c r="AB170" i="1" s="1"/>
  <c r="AJ96" i="1" a="1"/>
  <c r="AJ96" i="1" s="1"/>
  <c r="AD39" i="1" a="1"/>
  <c r="AD39" i="1" s="1"/>
  <c r="BC39" i="1" a="1"/>
  <c r="BC39" i="1" s="1"/>
  <c r="BB107" i="1" a="1"/>
  <c r="BB107" i="1" s="1"/>
  <c r="AX28" i="1" a="1"/>
  <c r="AX28" i="1" s="1"/>
  <c r="AN681" i="1" a="1"/>
  <c r="AN681" i="1" s="1"/>
  <c r="AT102" i="1" a="1"/>
  <c r="AT102" i="1" s="1"/>
  <c r="AM36" i="1" a="1"/>
  <c r="AM36" i="1" s="1"/>
  <c r="AB105" i="1" a="1"/>
  <c r="AB105" i="1" s="1"/>
  <c r="BH28" i="1" a="1"/>
  <c r="BH28" i="1" s="1"/>
  <c r="AY29" i="1" a="1"/>
  <c r="AY29" i="1" s="1"/>
  <c r="AT99" i="1" a="1"/>
  <c r="AT99" i="1" s="1"/>
  <c r="AU37" i="1" a="1"/>
  <c r="AU37" i="1" s="1"/>
  <c r="BE692" i="1" a="1"/>
  <c r="BE692" i="1" s="1"/>
  <c r="AE96" i="1" a="1"/>
  <c r="AE96" i="1" s="1"/>
  <c r="AA30" i="1" a="1"/>
  <c r="AA30" i="1" s="1"/>
  <c r="AS162" i="1" a="1"/>
  <c r="AS162" i="1" s="1"/>
  <c r="AM34" i="1" a="1"/>
  <c r="AM34" i="1" s="1"/>
  <c r="AT685" i="1" a="1"/>
  <c r="AT685" i="1" s="1"/>
  <c r="AG237" i="1" a="1"/>
  <c r="AG237" i="1" s="1"/>
  <c r="BA232" i="1" a="1"/>
  <c r="BA232" i="1" s="1"/>
  <c r="AG161" i="1" a="1"/>
  <c r="AG161" i="1" s="1"/>
  <c r="AA103" i="1" a="1"/>
  <c r="AA103" i="1" s="1"/>
  <c r="AV35" i="1" a="1"/>
  <c r="AV35" i="1" s="1"/>
  <c r="AY101" i="1" a="1"/>
  <c r="AY101" i="1" s="1"/>
  <c r="BD41" i="1" a="1"/>
  <c r="BD41" i="1" s="1"/>
  <c r="BA694" i="1" a="1"/>
  <c r="BA694" i="1" s="1"/>
  <c r="AV96" i="1" a="1"/>
  <c r="AV96" i="1" s="1"/>
  <c r="AQ162" i="1" a="1"/>
  <c r="AQ162" i="1" s="1"/>
  <c r="AH99" i="1" a="1"/>
  <c r="AH99" i="1" s="1"/>
  <c r="AC34" i="1" a="1"/>
  <c r="AC34" i="1" s="1"/>
  <c r="AK689" i="1" a="1"/>
  <c r="AK689" i="1" s="1"/>
  <c r="AC160" i="1" a="1"/>
  <c r="AC160" i="1" s="1"/>
  <c r="AH42" i="1" a="1"/>
  <c r="AH42" i="1" s="1"/>
  <c r="BA162" i="1" a="1"/>
  <c r="BA162" i="1" s="1"/>
  <c r="AU34" i="1" a="1"/>
  <c r="AU34" i="1" s="1"/>
  <c r="AA684" i="1" a="1"/>
  <c r="AA684" i="1" s="1"/>
  <c r="AK103" i="1" a="1"/>
  <c r="AK103" i="1" s="1"/>
  <c r="AX39" i="1" a="1"/>
  <c r="AX39" i="1" s="1"/>
  <c r="AW235" i="1" a="1"/>
  <c r="AW235" i="1" s="1"/>
  <c r="AU296" i="1" a="1"/>
  <c r="AU296" i="1" s="1"/>
  <c r="AX173" i="1" a="1"/>
  <c r="AX173" i="1" s="1"/>
  <c r="AC100" i="1" a="1"/>
  <c r="AC100" i="1" s="1"/>
  <c r="AH40" i="1" a="1"/>
  <c r="AH40" i="1" s="1"/>
  <c r="BF692" i="1" a="1"/>
  <c r="BF692" i="1" s="1"/>
  <c r="AX162" i="1" a="1"/>
  <c r="AX162" i="1" s="1"/>
  <c r="AT29" i="1" a="1"/>
  <c r="AT29" i="1" s="1"/>
  <c r="AJ163" i="1" a="1"/>
  <c r="AJ163" i="1" s="1"/>
  <c r="AZ36" i="1" a="1"/>
  <c r="AZ36" i="1" s="1"/>
  <c r="AQ37" i="1" a="1"/>
  <c r="AQ37" i="1" s="1"/>
  <c r="BF159" i="1" a="1"/>
  <c r="BF159" i="1" s="1"/>
  <c r="AD30" i="1" a="1"/>
  <c r="AD30" i="1" s="1"/>
  <c r="BB682" i="1" a="1"/>
  <c r="BB682" i="1" s="1"/>
  <c r="BH103" i="1" a="1"/>
  <c r="BH103" i="1" s="1"/>
  <c r="BA37" i="1" a="1"/>
  <c r="BA37" i="1" s="1"/>
  <c r="AP106" i="1" a="1"/>
  <c r="AP106" i="1" s="1"/>
  <c r="AN30" i="1" a="1"/>
  <c r="AN30" i="1" s="1"/>
  <c r="AE31" i="1" a="1"/>
  <c r="AE31" i="1" s="1"/>
  <c r="AK97" i="1" a="1"/>
  <c r="AK97" i="1" s="1"/>
  <c r="AE233" i="1" a="1"/>
  <c r="AE233" i="1" s="1"/>
  <c r="AZ294" i="1" a="1"/>
  <c r="AZ294" i="1" s="1"/>
  <c r="BC171" i="1" a="1"/>
  <c r="BC171" i="1" s="1"/>
  <c r="AH98" i="1" a="1"/>
  <c r="AH98" i="1" s="1"/>
  <c r="AL38" i="1" a="1"/>
  <c r="AL38" i="1" s="1"/>
  <c r="AE691" i="1" a="1"/>
  <c r="AE691" i="1" s="1"/>
  <c r="BB160" i="1" a="1"/>
  <c r="BB160" i="1" s="1"/>
  <c r="AU93" i="1" a="1"/>
  <c r="AU93" i="1" s="1"/>
  <c r="AN161" i="1" a="1"/>
  <c r="AN161" i="1" s="1"/>
  <c r="BD34" i="1" a="1"/>
  <c r="BD34" i="1" s="1"/>
  <c r="AU35" i="1" a="1"/>
  <c r="AU35" i="1" s="1"/>
  <c r="AL107" i="1" a="1"/>
  <c r="AL107" i="1" s="1"/>
  <c r="AH28" i="1" a="1"/>
  <c r="AH28" i="1" s="1"/>
  <c r="BF680" i="1" a="1"/>
  <c r="BF680" i="1" s="1"/>
  <c r="AD102" i="1" a="1"/>
  <c r="AD102" i="1" s="1"/>
  <c r="BE35" i="1" a="1"/>
  <c r="BE35" i="1" s="1"/>
  <c r="AT104" i="1" a="1"/>
  <c r="AT104" i="1" s="1"/>
  <c r="AR28" i="1" a="1"/>
  <c r="AR28" i="1" s="1"/>
  <c r="AI29" i="1" a="1"/>
  <c r="AI29" i="1" s="1"/>
  <c r="AJ95" i="1" a="1"/>
  <c r="AJ95" i="1" s="1"/>
  <c r="AM33" i="1" a="1"/>
  <c r="AM33" i="1" s="1"/>
  <c r="AG238" i="1" a="1"/>
  <c r="AG238" i="1" s="1"/>
  <c r="BG232" i="1" a="1"/>
  <c r="BG232" i="1" s="1"/>
  <c r="AU228" i="1" a="1"/>
  <c r="AU228" i="1" s="1"/>
  <c r="AY104" i="1" a="1"/>
  <c r="AY104" i="1" s="1"/>
  <c r="AD41" i="1" a="1"/>
  <c r="AD41" i="1" s="1"/>
  <c r="AO103" i="1" a="1"/>
  <c r="AO103" i="1" s="1"/>
  <c r="AH97" i="1" a="1"/>
  <c r="AH97" i="1" s="1"/>
  <c r="AZ29" i="1" a="1"/>
  <c r="AZ29" i="1" s="1"/>
  <c r="BA97" i="1" a="1"/>
  <c r="BA97" i="1" s="1"/>
  <c r="BD37" i="1" a="1"/>
  <c r="BD37" i="1" s="1"/>
  <c r="AW690" i="1" a="1"/>
  <c r="AW690" i="1" s="1"/>
  <c r="AS94" i="1" a="1"/>
  <c r="AS94" i="1" s="1"/>
  <c r="BH30" i="1" a="1"/>
  <c r="BH30" i="1" s="1"/>
  <c r="AM95" i="1" a="1"/>
  <c r="AM95" i="1" s="1"/>
  <c r="AF38" i="1" a="1"/>
  <c r="AF38" i="1" s="1"/>
  <c r="BE38" i="1" a="1"/>
  <c r="BE38" i="1" s="1"/>
  <c r="AL161" i="1" a="1"/>
  <c r="AL161" i="1" s="1"/>
  <c r="AR31" i="1" a="1"/>
  <c r="AR31" i="1" s="1"/>
  <c r="AL682" i="1" a="1"/>
  <c r="AL682" i="1" s="1"/>
  <c r="AV101" i="1" a="1"/>
  <c r="AV101" i="1" s="1"/>
  <c r="AI301" i="1" a="1"/>
  <c r="AI301" i="1" s="1"/>
  <c r="AP226" i="1" a="1"/>
  <c r="AP226" i="1" s="1"/>
  <c r="AJ172" i="1" a="1"/>
  <c r="AJ172" i="1" s="1"/>
  <c r="AW98" i="1" a="1"/>
  <c r="AW98" i="1" s="1"/>
  <c r="AW36" i="1" a="1"/>
  <c r="AW36" i="1" s="1"/>
  <c r="BH691" i="1" a="1"/>
  <c r="BH691" i="1" s="1"/>
  <c r="BA160" i="1" a="1"/>
  <c r="BA160" i="1" s="1"/>
  <c r="BF42" i="1" a="1"/>
  <c r="BF42" i="1" s="1"/>
  <c r="AU161" i="1" a="1"/>
  <c r="AU161" i="1" s="1"/>
  <c r="AO33" i="1" a="1"/>
  <c r="AO33" i="1" s="1"/>
  <c r="AW684" i="1" a="1"/>
  <c r="AW684" i="1" s="1"/>
  <c r="BA107" i="1" a="1"/>
  <c r="BA107" i="1" s="1"/>
  <c r="AV93" i="1" a="1"/>
  <c r="AV93" i="1" s="1"/>
  <c r="AK159" i="1" a="1"/>
  <c r="AK159" i="1" s="1"/>
  <c r="AC102" i="1" a="1"/>
  <c r="AC102" i="1" s="1"/>
  <c r="AX34" i="1" a="1"/>
  <c r="AX34" i="1" s="1"/>
  <c r="AS104" i="1" a="1"/>
  <c r="AS104" i="1" s="1"/>
  <c r="AG95" i="1" a="1"/>
  <c r="AG95" i="1" s="1"/>
  <c r="AZ626" i="1" a="1"/>
  <c r="AZ626" i="1" s="1"/>
  <c r="AY95" i="1" a="1"/>
  <c r="AY95" i="1" s="1"/>
  <c r="AF32" i="1" a="1"/>
  <c r="AF32" i="1" s="1"/>
  <c r="AZ96" i="1" a="1"/>
  <c r="AZ96" i="1" s="1"/>
  <c r="AQ235" i="1" a="1"/>
  <c r="AQ235" i="1" s="1"/>
  <c r="BA230" i="1" a="1"/>
  <c r="BA230" i="1" s="1"/>
  <c r="AU107" i="1" a="1"/>
  <c r="AU107" i="1" s="1"/>
  <c r="AE30" i="1" a="1"/>
  <c r="AE30" i="1" s="1"/>
  <c r="AO681" i="1" a="1"/>
  <c r="AO681" i="1" s="1"/>
  <c r="AY100" i="1" a="1"/>
  <c r="AY100" i="1" s="1"/>
  <c r="AD37" i="1" a="1"/>
  <c r="AD37" i="1" s="1"/>
  <c r="AK101" i="1" a="1"/>
  <c r="AK101" i="1" s="1"/>
  <c r="AB94" i="1" a="1"/>
  <c r="AB94" i="1" s="1"/>
  <c r="Z40" i="1" a="1"/>
  <c r="Z40" i="1" s="1"/>
  <c r="AS97" i="1" a="1"/>
  <c r="AS97" i="1" s="1"/>
  <c r="AV37" i="1" a="1"/>
  <c r="AV37" i="1" s="1"/>
  <c r="AH690" i="1" a="1"/>
  <c r="AH690" i="1" s="1"/>
  <c r="BH161" i="1" a="1"/>
  <c r="BH161" i="1" s="1"/>
  <c r="BD28" i="1" a="1"/>
  <c r="BD28" i="1" s="1"/>
  <c r="AE95" i="1" a="1"/>
  <c r="AE95" i="1" s="1"/>
  <c r="BF37" i="1" a="1"/>
  <c r="BF37" i="1" s="1"/>
  <c r="AW38" i="1" a="1"/>
  <c r="AW38" i="1" s="1"/>
  <c r="AZ104" i="1" a="1"/>
  <c r="AZ104" i="1" s="1"/>
  <c r="BA42" i="1" a="1"/>
  <c r="BA42" i="1" s="1"/>
  <c r="BF94" i="1" a="1"/>
  <c r="BF94" i="1" s="1"/>
  <c r="AV233" i="1" a="1"/>
  <c r="AV233" i="1" s="1"/>
  <c r="BE228" i="1" a="1"/>
  <c r="BE228" i="1" s="1"/>
  <c r="AY105" i="1" a="1"/>
  <c r="AY105" i="1" s="1"/>
  <c r="AI28" i="1" a="1"/>
  <c r="AI28" i="1" s="1"/>
  <c r="BB629" i="1" a="1"/>
  <c r="BB629" i="1" s="1"/>
  <c r="BD98" i="1" a="1"/>
  <c r="BD98" i="1" s="1"/>
  <c r="AH35" i="1" a="1"/>
  <c r="AH35" i="1" s="1"/>
  <c r="AO99" i="1" a="1"/>
  <c r="AO99" i="1" s="1"/>
  <c r="AN42" i="1" a="1"/>
  <c r="AN42" i="1" s="1"/>
  <c r="Z93" i="1" a="1"/>
  <c r="Z93" i="1" s="1"/>
  <c r="AS95" i="1" a="1"/>
  <c r="AS95" i="1" s="1"/>
  <c r="AZ35" i="1" a="1"/>
  <c r="AZ35" i="1" s="1"/>
  <c r="AO688" i="1" a="1"/>
  <c r="AO688" i="1" s="1"/>
  <c r="AD160" i="1" a="1"/>
  <c r="AD160" i="1" s="1"/>
  <c r="Z103" i="1" a="1"/>
  <c r="Z103" i="1" s="1"/>
  <c r="AT162" i="1" a="1"/>
  <c r="AT162" i="1" s="1"/>
  <c r="AB36" i="1" a="1"/>
  <c r="AB36" i="1" s="1"/>
  <c r="BA36" i="1" a="1"/>
  <c r="BA36" i="1" s="1"/>
  <c r="BD102" i="1" a="1"/>
  <c r="BD102" i="1" s="1"/>
  <c r="BE40" i="1" a="1"/>
  <c r="BE40" i="1" s="1"/>
  <c r="BG626" i="1" a="1"/>
  <c r="BG626" i="1" s="1"/>
  <c r="AC104" i="1" a="1"/>
  <c r="AC104" i="1" s="1"/>
  <c r="BH93" i="1" a="1"/>
  <c r="BH93" i="1" s="1"/>
  <c r="AF628" i="1" a="1"/>
  <c r="AF628" i="1" s="1"/>
  <c r="AI620" i="1" a="1"/>
  <c r="AI620" i="1" s="1"/>
  <c r="AW616" i="1" a="1"/>
  <c r="AW616" i="1" s="1"/>
  <c r="AP694" i="1" a="1"/>
  <c r="AP694" i="1" s="1"/>
  <c r="AU618" i="1" a="1"/>
  <c r="AU618" i="1" s="1"/>
  <c r="AO495" i="1" a="1"/>
  <c r="AO495" i="1" s="1"/>
  <c r="Z681" i="1" a="1"/>
  <c r="Z681" i="1" s="1"/>
  <c r="AS557" i="1" a="1"/>
  <c r="AS557" i="1" s="1"/>
  <c r="AV686" i="1" a="1"/>
  <c r="AV686" i="1" s="1"/>
  <c r="AU558" i="1" a="1"/>
  <c r="AU558" i="1" s="1"/>
  <c r="AR624" i="1" a="1"/>
  <c r="AR624" i="1" s="1"/>
  <c r="AD627" i="1" a="1"/>
  <c r="AD627" i="1" s="1"/>
  <c r="AV620" i="1" a="1"/>
  <c r="AV620" i="1" s="1"/>
  <c r="BB496" i="1" a="1"/>
  <c r="BB496" i="1" s="1"/>
  <c r="AE685" i="1" a="1"/>
  <c r="AE685" i="1" s="1"/>
  <c r="AF563" i="1" a="1"/>
  <c r="AF563" i="1" s="1"/>
  <c r="BE685" i="1" a="1"/>
  <c r="BE685" i="1" s="1"/>
  <c r="AZ41" i="1" a="1"/>
  <c r="AZ41" i="1" s="1"/>
  <c r="AK161" i="1" a="1"/>
  <c r="AK161" i="1" s="1"/>
  <c r="AM29" i="1" a="1"/>
  <c r="AM29" i="1" s="1"/>
  <c r="AX683" i="1" a="1"/>
  <c r="AX683" i="1" s="1"/>
  <c r="AV626" i="1" a="1"/>
  <c r="AV626" i="1" s="1"/>
  <c r="AT552" i="1" a="1"/>
  <c r="AT552" i="1" s="1"/>
  <c r="BB680" i="1" a="1"/>
  <c r="BB680" i="1" s="1"/>
  <c r="AC626" i="1" a="1"/>
  <c r="AC626" i="1" s="1"/>
  <c r="BC551" i="1" a="1"/>
  <c r="BC551" i="1" s="1"/>
  <c r="BH617" i="1" a="1"/>
  <c r="BH617" i="1" s="1"/>
  <c r="BA564" i="1" a="1"/>
  <c r="BA564" i="1" s="1"/>
  <c r="AX100" i="1" a="1"/>
  <c r="AX100" i="1" s="1"/>
  <c r="AF103" i="1" a="1"/>
  <c r="AF103" i="1" s="1"/>
  <c r="AV36" i="1" a="1"/>
  <c r="AV36" i="1" s="1"/>
  <c r="BC100" i="1" a="1"/>
  <c r="BC100" i="1" s="1"/>
  <c r="AR93" i="1" a="1"/>
  <c r="AR93" i="1" s="1"/>
  <c r="AC94" i="1" a="1"/>
  <c r="AC94" i="1" s="1"/>
  <c r="BE96" i="1" a="1"/>
  <c r="BE96" i="1" s="1"/>
  <c r="AF37" i="1" a="1"/>
  <c r="AF37" i="1" s="1"/>
  <c r="BH687" i="1" a="1"/>
  <c r="BH687" i="1" s="1"/>
  <c r="AJ107" i="1" a="1"/>
  <c r="AJ107" i="1" s="1"/>
  <c r="AC41" i="1" a="1"/>
  <c r="AC41" i="1" s="1"/>
  <c r="AZ237" i="1" a="1"/>
  <c r="AZ237" i="1" s="1"/>
  <c r="AC232" i="1" a="1"/>
  <c r="AC232" i="1" s="1"/>
  <c r="AX227" i="1" a="1"/>
  <c r="AX227" i="1" s="1"/>
  <c r="AJ104" i="1" a="1"/>
  <c r="AJ104" i="1" s="1"/>
  <c r="AK42" i="1" a="1"/>
  <c r="AK42" i="1" s="1"/>
  <c r="AM628" i="1" a="1"/>
  <c r="AM628" i="1" s="1"/>
  <c r="AB97" i="1" a="1"/>
  <c r="AB97" i="1" s="1"/>
  <c r="BG30" i="1" a="1"/>
  <c r="BG30" i="1" s="1"/>
  <c r="BB97" i="1" a="1"/>
  <c r="BB97" i="1" s="1"/>
  <c r="AC39" i="1" a="1"/>
  <c r="AC39" i="1" s="1"/>
  <c r="AI690" i="1" a="1"/>
  <c r="AI690" i="1" s="1"/>
  <c r="AQ93" i="1" a="1"/>
  <c r="AQ93" i="1" s="1"/>
  <c r="AG32" i="1" a="1"/>
  <c r="AG32" i="1" s="1"/>
  <c r="AR687" i="1" a="1"/>
  <c r="AR687" i="1" s="1"/>
  <c r="AY107" i="1" a="1"/>
  <c r="AY107" i="1" s="1"/>
  <c r="AL40" i="1" a="1"/>
  <c r="AL40" i="1" s="1"/>
  <c r="BE160" i="1" a="1"/>
  <c r="BE160" i="1" s="1"/>
  <c r="AY32" i="1" a="1"/>
  <c r="AY32" i="1" s="1"/>
  <c r="AE682" i="1" a="1"/>
  <c r="AE682" i="1" s="1"/>
  <c r="AO101" i="1" a="1"/>
  <c r="AO101" i="1" s="1"/>
  <c r="BD235" i="1" a="1"/>
  <c r="BD235" i="1" s="1"/>
  <c r="AH230" i="1" a="1"/>
  <c r="AH230" i="1" s="1"/>
  <c r="BB225" i="1" a="1"/>
  <c r="BB225" i="1" s="1"/>
  <c r="AN102" i="1" a="1"/>
  <c r="AN102" i="1" s="1"/>
  <c r="AO40" i="1" a="1"/>
  <c r="AO40" i="1" s="1"/>
  <c r="AQ626" i="1" a="1"/>
  <c r="AQ626" i="1" s="1"/>
  <c r="AH95" i="1" a="1"/>
  <c r="AH95" i="1" s="1"/>
  <c r="AC29" i="1" a="1"/>
  <c r="AC29" i="1" s="1"/>
  <c r="BB95" i="1" a="1"/>
  <c r="BB95" i="1" s="1"/>
  <c r="AG37" i="1" a="1"/>
  <c r="AG37" i="1" s="1"/>
  <c r="AP688" i="1" a="1"/>
  <c r="AP688" i="1" s="1"/>
  <c r="AI162" i="1" a="1"/>
  <c r="AI162" i="1" s="1"/>
  <c r="AK30" i="1" a="1"/>
  <c r="AK30" i="1" s="1"/>
  <c r="AY685" i="1" a="1"/>
  <c r="AY685" i="1" s="1"/>
  <c r="BC105" i="1" a="1"/>
  <c r="BC105" i="1" s="1"/>
  <c r="AP38" i="1" a="1"/>
  <c r="AP38" i="1" s="1"/>
  <c r="AA159" i="1" a="1"/>
  <c r="AA159" i="1" s="1"/>
  <c r="BC30" i="1" a="1"/>
  <c r="BC30" i="1" s="1"/>
  <c r="AI680" i="1" a="1"/>
  <c r="AI680" i="1" s="1"/>
  <c r="AS99" i="1" a="1"/>
  <c r="AS99" i="1" s="1"/>
  <c r="BF35" i="1" a="1"/>
  <c r="BF35" i="1" s="1"/>
  <c r="AF292" i="1" a="1"/>
  <c r="AF292" i="1" s="1"/>
  <c r="AI168" i="1" a="1"/>
  <c r="AI168" i="1" s="1"/>
  <c r="BE163" i="1" a="1"/>
  <c r="BE163" i="1" s="1"/>
  <c r="AF159" i="1" a="1"/>
  <c r="AF159" i="1" s="1"/>
  <c r="AQ42" i="1" a="1"/>
  <c r="AQ42" i="1" s="1"/>
  <c r="AN107" i="1" a="1"/>
  <c r="AN107" i="1" s="1"/>
  <c r="AL31" i="1" a="1"/>
  <c r="AL31" i="1" s="1"/>
  <c r="AC32" i="1" a="1"/>
  <c r="AC32" i="1" s="1"/>
  <c r="BF101" i="1" a="1"/>
  <c r="BF101" i="1" s="1"/>
  <c r="BG39" i="1" a="1"/>
  <c r="BG39" i="1" s="1"/>
  <c r="AA626" i="1" a="1"/>
  <c r="AA626" i="1" s="1"/>
  <c r="AM98" i="1" a="1"/>
  <c r="AM98" i="1" s="1"/>
  <c r="AM32" i="1" a="1"/>
  <c r="AM32" i="1" s="1"/>
  <c r="AG99" i="1" a="1"/>
  <c r="AG99" i="1" s="1"/>
  <c r="AQ40" i="1" a="1"/>
  <c r="AQ40" i="1" s="1"/>
  <c r="AT691" i="1" a="1"/>
  <c r="AT691" i="1" s="1"/>
  <c r="AR95" i="1" a="1"/>
  <c r="AR95" i="1" s="1"/>
  <c r="AU33" i="1" a="1"/>
  <c r="AU33" i="1" s="1"/>
  <c r="AC687" i="1" a="1"/>
  <c r="AC687" i="1" s="1"/>
  <c r="AM105" i="1" a="1"/>
  <c r="AM105" i="1" s="1"/>
  <c r="AK236" i="1" a="1"/>
  <c r="AK236" i="1" s="1"/>
  <c r="BE230" i="1" a="1"/>
  <c r="BE230" i="1" s="1"/>
  <c r="AY226" i="1" a="1"/>
  <c r="AY226" i="1" s="1"/>
  <c r="BC102" i="1" a="1"/>
  <c r="BC102" i="1" s="1"/>
  <c r="AH39" i="1" a="1"/>
  <c r="AH39" i="1" s="1"/>
  <c r="AS101" i="1" a="1"/>
  <c r="AS101" i="1" s="1"/>
  <c r="AL94" i="1" a="1"/>
  <c r="AL94" i="1" s="1"/>
  <c r="Z33" i="1" a="1"/>
  <c r="Z33" i="1" s="1"/>
  <c r="BA95" i="1" a="1"/>
  <c r="BA95" i="1" s="1"/>
  <c r="BH35" i="1" a="1"/>
  <c r="BH35" i="1" s="1"/>
  <c r="AV688" i="1" a="1"/>
  <c r="AV688" i="1" s="1"/>
  <c r="AH162" i="1" a="1"/>
  <c r="AH162" i="1" s="1"/>
  <c r="AD29" i="1" a="1"/>
  <c r="AD29" i="1" s="1"/>
  <c r="BB162" i="1" a="1"/>
  <c r="BB162" i="1" s="1"/>
  <c r="AJ36" i="1" a="1"/>
  <c r="AJ36" i="1" s="1"/>
  <c r="AA37" i="1" a="1"/>
  <c r="AA37" i="1" s="1"/>
  <c r="AP159" i="1" a="1"/>
  <c r="AP159" i="1" s="1"/>
  <c r="AV29" i="1" a="1"/>
  <c r="AV29" i="1" s="1"/>
  <c r="AP680" i="1" a="1"/>
  <c r="AP680" i="1" s="1"/>
  <c r="AZ99" i="1" a="1"/>
  <c r="AZ99" i="1" s="1"/>
  <c r="AS33" i="1" a="1"/>
  <c r="AS33" i="1" s="1"/>
  <c r="BF294" i="1" a="1"/>
  <c r="BF294" i="1" s="1"/>
  <c r="AB289" i="1" a="1"/>
  <c r="AB289" i="1" s="1"/>
  <c r="AJ166" i="1" a="1"/>
  <c r="AJ166" i="1" s="1"/>
  <c r="AR162" i="1" a="1"/>
  <c r="AR162" i="1" s="1"/>
  <c r="AX32" i="1" a="1"/>
  <c r="AX32" i="1" s="1"/>
  <c r="AK685" i="1" a="1"/>
  <c r="AK685" i="1" s="1"/>
  <c r="AX104" i="1" a="1"/>
  <c r="AX104" i="1" s="1"/>
  <c r="AQ38" i="1" a="1"/>
  <c r="AQ38" i="1" s="1"/>
  <c r="AJ105" i="1" a="1"/>
  <c r="AJ105" i="1" s="1"/>
  <c r="AH29" i="1" a="1"/>
  <c r="AH29" i="1" s="1"/>
  <c r="BG29" i="1" a="1"/>
  <c r="BG29" i="1" s="1"/>
  <c r="AX101" i="1" a="1"/>
  <c r="AX101" i="1" s="1"/>
  <c r="AY39" i="1" a="1"/>
  <c r="AY39" i="1" s="1"/>
  <c r="BH694" i="1" a="1"/>
  <c r="BH694" i="1" s="1"/>
  <c r="AM96" i="1" a="1"/>
  <c r="AM96" i="1" s="1"/>
  <c r="AI30" i="1" a="1"/>
  <c r="AI30" i="1" s="1"/>
  <c r="BG98" i="1" a="1"/>
  <c r="BG98" i="1" s="1"/>
  <c r="AI40" i="1" a="1"/>
  <c r="AI40" i="1" s="1"/>
  <c r="AS689" i="1" a="1"/>
  <c r="AS689" i="1" s="1"/>
  <c r="AW159" i="1" a="1"/>
  <c r="AW159" i="1" s="1"/>
  <c r="Z37" i="1" a="1"/>
  <c r="Z37" i="1" s="1"/>
  <c r="AD293" i="1" a="1"/>
  <c r="AD293" i="1" s="1"/>
  <c r="BB237" i="1" a="1"/>
  <c r="BB237" i="1" s="1"/>
  <c r="AO164" i="1" a="1"/>
  <c r="AO164" i="1" s="1"/>
  <c r="AV160" i="1" a="1"/>
  <c r="AV160" i="1" s="1"/>
  <c r="BB30" i="1" a="1"/>
  <c r="BB30" i="1" s="1"/>
  <c r="AR683" i="1" a="1"/>
  <c r="AR683" i="1" s="1"/>
  <c r="BB102" i="1" a="1"/>
  <c r="BB102" i="1" s="1"/>
  <c r="AU36" i="1" a="1"/>
  <c r="AU36" i="1" s="1"/>
  <c r="AN103" i="1" a="1"/>
  <c r="AN103" i="1" s="1"/>
  <c r="AO95" i="1" a="1"/>
  <c r="AO95" i="1" s="1"/>
  <c r="AC28" i="1" a="1"/>
  <c r="AC28" i="1" s="1"/>
  <c r="BB99" i="1" a="1"/>
  <c r="BB99" i="1" s="1"/>
  <c r="BC37" i="1" a="1"/>
  <c r="BC37" i="1" s="1"/>
  <c r="AE693" i="1" a="1"/>
  <c r="AE693" i="1" s="1"/>
  <c r="AP164" i="1" a="1"/>
  <c r="AP164" i="1" s="1"/>
  <c r="AM28" i="1" a="1"/>
  <c r="AM28" i="1" s="1"/>
  <c r="AE97" i="1" a="1"/>
  <c r="AE97" i="1" s="1"/>
  <c r="AM38" i="1" a="1"/>
  <c r="AM38" i="1" s="1"/>
  <c r="BA687" i="1" a="1"/>
  <c r="BA687" i="1" s="1"/>
  <c r="AC107" i="1" a="1"/>
  <c r="AC107" i="1" s="1"/>
  <c r="Z104" i="1" a="1"/>
  <c r="Z104" i="1" s="1"/>
  <c r="AU30" i="1" a="1"/>
  <c r="AU30" i="1" s="1"/>
  <c r="Z173" i="1" a="1"/>
  <c r="Z173" i="1" s="1"/>
  <c r="AF29" i="1" a="1"/>
  <c r="AF29" i="1" s="1"/>
  <c r="BC681" i="1" a="1"/>
  <c r="BC681" i="1" s="1"/>
  <c r="BF624" i="1" a="1"/>
  <c r="BF624" i="1" s="1"/>
  <c r="AP621" i="1" a="1"/>
  <c r="AP621" i="1" s="1"/>
  <c r="AX629" i="1" a="1"/>
  <c r="AX629" i="1" s="1"/>
  <c r="AH623" i="1" a="1"/>
  <c r="AH623" i="1" s="1"/>
  <c r="AN499" i="1" a="1"/>
  <c r="AN499" i="1" s="1"/>
  <c r="AB684" i="1" a="1"/>
  <c r="AB684" i="1" s="1"/>
  <c r="BH561" i="1" a="1"/>
  <c r="BH561" i="1" s="1"/>
  <c r="AT688" i="1" a="1"/>
  <c r="AT688" i="1" s="1"/>
  <c r="AJ563" i="1" a="1"/>
  <c r="AJ563" i="1" s="1"/>
  <c r="BD557" i="1" a="1"/>
  <c r="BD557" i="1" s="1"/>
  <c r="AD680" i="1" a="1"/>
  <c r="AD680" i="1" s="1"/>
  <c r="AK625" i="1" a="1"/>
  <c r="AK625" i="1" s="1"/>
  <c r="AE551" i="1" a="1"/>
  <c r="AE551" i="1" s="1"/>
  <c r="BG620" i="1" a="1"/>
  <c r="BG620" i="1" s="1"/>
  <c r="AL617" i="1" a="1"/>
  <c r="AL617" i="1" s="1"/>
  <c r="AP689" i="1" a="1"/>
  <c r="AP689" i="1" s="1"/>
  <c r="BE681" i="1" a="1"/>
  <c r="BE681" i="1" s="1"/>
  <c r="AQ95" i="1" a="1"/>
  <c r="AQ95" i="1" s="1"/>
  <c r="BF31" i="1" a="1"/>
  <c r="BF31" i="1" s="1"/>
  <c r="AA687" i="1" a="1"/>
  <c r="AA687" i="1" s="1"/>
  <c r="AU561" i="1" a="1"/>
  <c r="AU561" i="1" s="1"/>
  <c r="BD556" i="1" a="1"/>
  <c r="BD556" i="1" s="1"/>
  <c r="AU683" i="1" a="1"/>
  <c r="AU683" i="1" s="1"/>
  <c r="AS561" i="1" a="1"/>
  <c r="AS561" i="1" s="1"/>
  <c r="AZ629" i="1" a="1"/>
  <c r="AZ629" i="1" s="1"/>
  <c r="AT622" i="1" a="1"/>
  <c r="AT622" i="1" s="1"/>
  <c r="AE619" i="1" a="1"/>
  <c r="AE619" i="1" s="1"/>
  <c r="AR693" i="1" a="1"/>
  <c r="AR693" i="1" s="1"/>
  <c r="AA619" i="1" a="1"/>
  <c r="AA619" i="1" s="1"/>
  <c r="AS30" i="1" a="1"/>
  <c r="AS30" i="1" s="1"/>
  <c r="BH95" i="1" a="1"/>
  <c r="BH95" i="1" s="1"/>
  <c r="AA38" i="1" a="1"/>
  <c r="AA38" i="1" s="1"/>
  <c r="BB104" i="1" a="1"/>
  <c r="BB104" i="1" s="1"/>
  <c r="AZ28" i="1" a="1"/>
  <c r="AZ28" i="1" s="1"/>
  <c r="AQ29" i="1" a="1"/>
  <c r="AQ29" i="1" s="1"/>
  <c r="AH101" i="1" a="1"/>
  <c r="AH101" i="1" s="1"/>
  <c r="AI39" i="1" a="1"/>
  <c r="AI39" i="1" s="1"/>
  <c r="AW692" i="1" a="1"/>
  <c r="AW692" i="1" s="1"/>
  <c r="AQ161" i="1" a="1"/>
  <c r="AQ161" i="1" s="1"/>
  <c r="AC93" i="1" a="1"/>
  <c r="AC93" i="1" s="1"/>
  <c r="AQ291" i="1" a="1"/>
  <c r="AQ291" i="1" s="1"/>
  <c r="AL167" i="1" a="1"/>
  <c r="AL167" i="1" s="1"/>
  <c r="AL232" i="1" a="1"/>
  <c r="AL232" i="1" s="1"/>
  <c r="AG159" i="1" a="1"/>
  <c r="AG159" i="1" s="1"/>
  <c r="AY94" i="1" a="1"/>
  <c r="AY94" i="1" s="1"/>
  <c r="AG107" i="1" a="1"/>
  <c r="AG107" i="1" s="1"/>
  <c r="BE100" i="1" a="1"/>
  <c r="BE100" i="1" s="1"/>
  <c r="AR33" i="1" a="1"/>
  <c r="AR33" i="1" s="1"/>
  <c r="AQ101" i="1" a="1"/>
  <c r="AQ101" i="1" s="1"/>
  <c r="AV41" i="1" a="1"/>
  <c r="AV41" i="1" s="1"/>
  <c r="AS694" i="1" a="1"/>
  <c r="AS694" i="1" s="1"/>
  <c r="AN98" i="1" a="1"/>
  <c r="AN98" i="1" s="1"/>
  <c r="AZ34" i="1" a="1"/>
  <c r="AZ34" i="1" s="1"/>
  <c r="BH98" i="1" a="1"/>
  <c r="BH98" i="1" s="1"/>
  <c r="BF41" i="1" a="1"/>
  <c r="BF41" i="1" s="1"/>
  <c r="AW42" i="1" a="1"/>
  <c r="AW42" i="1" s="1"/>
  <c r="AC95" i="1" a="1"/>
  <c r="AC95" i="1" s="1"/>
  <c r="AJ35" i="1" a="1"/>
  <c r="AJ35" i="1" s="1"/>
  <c r="AG686" i="1" a="1"/>
  <c r="AG686" i="1" s="1"/>
  <c r="AN105" i="1" a="1"/>
  <c r="AN105" i="1" s="1"/>
  <c r="AW289" i="1" a="1"/>
  <c r="AW289" i="1" s="1"/>
  <c r="AR165" i="1" a="1"/>
  <c r="AR165" i="1" s="1"/>
  <c r="AQ230" i="1" a="1"/>
  <c r="AQ230" i="1" s="1"/>
  <c r="AU106" i="1" a="1"/>
  <c r="AU106" i="1" s="1"/>
  <c r="BH42" i="1" a="1"/>
  <c r="BH42" i="1" s="1"/>
  <c r="AK105" i="1" a="1"/>
  <c r="AK105" i="1" s="1"/>
  <c r="AB99" i="1" a="1"/>
  <c r="AB99" i="1" s="1"/>
  <c r="AV31" i="1" a="1"/>
  <c r="AV31" i="1" s="1"/>
  <c r="AU99" i="1" a="1"/>
  <c r="AU99" i="1" s="1"/>
  <c r="AZ39" i="1" a="1"/>
  <c r="AZ39" i="1" s="1"/>
  <c r="AP692" i="1" a="1"/>
  <c r="AP692" i="1" s="1"/>
  <c r="AN96" i="1" a="1"/>
  <c r="AN96" i="1" s="1"/>
  <c r="BD32" i="1" a="1"/>
  <c r="BD32" i="1" s="1"/>
  <c r="AF97" i="1" a="1"/>
  <c r="AF97" i="1" s="1"/>
  <c r="AB40" i="1" a="1"/>
  <c r="AB40" i="1" s="1"/>
  <c r="BA40" i="1" a="1"/>
  <c r="BA40" i="1" s="1"/>
  <c r="AH163" i="1" a="1"/>
  <c r="AH163" i="1" s="1"/>
  <c r="AN33" i="1" a="1"/>
  <c r="AN33" i="1" s="1"/>
  <c r="AH684" i="1" a="1"/>
  <c r="AH684" i="1" s="1"/>
  <c r="AR103" i="1" a="1"/>
  <c r="AR103" i="1" s="1"/>
  <c r="AK37" i="1" a="1"/>
  <c r="AK37" i="1" s="1"/>
  <c r="AH296" i="1" a="1"/>
  <c r="AH296" i="1" s="1"/>
  <c r="BD172" i="1" a="1"/>
  <c r="BD172" i="1" s="1"/>
  <c r="AS98" i="1" a="1"/>
  <c r="AS98" i="1" s="1"/>
  <c r="BE162" i="1" a="1"/>
  <c r="BE162" i="1" s="1"/>
  <c r="Z31" i="1" a="1"/>
  <c r="Z31" i="1" s="1"/>
  <c r="BC161" i="1" a="1"/>
  <c r="BC161" i="1" s="1"/>
  <c r="AW33" i="1" a="1"/>
  <c r="AW33" i="1" s="1"/>
  <c r="BE684" i="1" a="1"/>
  <c r="BE684" i="1" s="1"/>
  <c r="AE106" i="1" a="1"/>
  <c r="AE106" i="1" s="1"/>
  <c r="AR42" i="1" a="1"/>
  <c r="AR42" i="1" s="1"/>
  <c r="AS159" i="1" a="1"/>
  <c r="AS159" i="1" s="1"/>
  <c r="AK102" i="1" a="1"/>
  <c r="AK102" i="1" s="1"/>
  <c r="BF34" i="1" a="1"/>
  <c r="BF34" i="1" s="1"/>
  <c r="BE102" i="1" a="1"/>
  <c r="BE102" i="1" s="1"/>
  <c r="Z98" i="1" a="1"/>
  <c r="Z98" i="1" s="1"/>
  <c r="BH626" i="1" a="1"/>
  <c r="BH626" i="1" s="1"/>
  <c r="BA99" i="1" a="1"/>
  <c r="BA99" i="1" s="1"/>
  <c r="AF36" i="1" a="1"/>
  <c r="AF36" i="1" s="1"/>
  <c r="AY96" i="1" a="1"/>
  <c r="AY96" i="1" s="1"/>
  <c r="AT39" i="1" a="1"/>
  <c r="AT39" i="1" s="1"/>
  <c r="AD290" i="1" a="1"/>
  <c r="AD290" i="1" s="1"/>
  <c r="AF166" i="1" a="1"/>
  <c r="AF166" i="1" s="1"/>
  <c r="AF162" i="1" a="1"/>
  <c r="AF162" i="1" s="1"/>
  <c r="BB106" i="1" a="1"/>
  <c r="BB106" i="1" s="1"/>
  <c r="AU40" i="1" a="1"/>
  <c r="AU40" i="1" s="1"/>
  <c r="AR105" i="1" a="1"/>
  <c r="AR105" i="1" s="1"/>
  <c r="AP29" i="1" a="1"/>
  <c r="AP29" i="1" s="1"/>
  <c r="AG30" i="1" a="1"/>
  <c r="AG30" i="1" s="1"/>
  <c r="AB100" i="1" a="1"/>
  <c r="AB100" i="1" s="1"/>
  <c r="AC38" i="1" a="1"/>
  <c r="AC38" i="1" s="1"/>
  <c r="AM693" i="1" a="1"/>
  <c r="AM693" i="1" s="1"/>
  <c r="AU96" i="1" a="1"/>
  <c r="AU96" i="1" s="1"/>
  <c r="AQ30" i="1" a="1"/>
  <c r="AQ30" i="1" s="1"/>
  <c r="AL97" i="1" a="1"/>
  <c r="AL97" i="1" s="1"/>
  <c r="AU38" i="1" a="1"/>
  <c r="AU38" i="1" s="1"/>
  <c r="BA689" i="1" a="1"/>
  <c r="BA689" i="1" s="1"/>
  <c r="AZ163" i="1" a="1"/>
  <c r="AZ163" i="1" s="1"/>
  <c r="AY31" i="1" a="1"/>
  <c r="AY31" i="1" s="1"/>
  <c r="AW161" i="1" a="1"/>
  <c r="AW161" i="1" s="1"/>
  <c r="AQ103" i="1" a="1"/>
  <c r="AQ103" i="1" s="1"/>
  <c r="AD36" i="1" a="1"/>
  <c r="AD36" i="1" s="1"/>
  <c r="AD299" i="1" a="1"/>
  <c r="AD299" i="1" s="1"/>
  <c r="AT224" i="1" a="1"/>
  <c r="AT224" i="1" s="1"/>
  <c r="AO170" i="1" a="1"/>
  <c r="AO170" i="1" s="1"/>
  <c r="BD96" i="1" a="1"/>
  <c r="BD96" i="1" s="1"/>
  <c r="BA34" i="1" a="1"/>
  <c r="BA34" i="1" s="1"/>
  <c r="AG690" i="1" a="1"/>
  <c r="AG690" i="1" s="1"/>
  <c r="Z170" i="1" a="1"/>
  <c r="Z170" i="1" s="1"/>
  <c r="AB41" i="1" a="1"/>
  <c r="AB41" i="1" s="1"/>
  <c r="AY159" i="1" a="1"/>
  <c r="AY159" i="1" s="1"/>
  <c r="AS31" i="1" a="1"/>
  <c r="AS31" i="1" s="1"/>
  <c r="BC682" i="1" a="1"/>
  <c r="BC682" i="1" s="1"/>
  <c r="BE105" i="1" a="1"/>
  <c r="BE105" i="1" s="1"/>
  <c r="AJ42" i="1" a="1"/>
  <c r="AJ42" i="1" s="1"/>
  <c r="AQ106" i="1" a="1"/>
  <c r="AQ106" i="1" s="1"/>
  <c r="AG100" i="1" a="1"/>
  <c r="AG100" i="1" s="1"/>
  <c r="BB32" i="1" a="1"/>
  <c r="BB32" i="1" s="1"/>
  <c r="AW102" i="1" a="1"/>
  <c r="AW102" i="1" s="1"/>
  <c r="BB42" i="1" a="1"/>
  <c r="BB42" i="1" s="1"/>
  <c r="AV693" i="1" a="1"/>
  <c r="AV693" i="1" s="1"/>
  <c r="AN163" i="1" a="1"/>
  <c r="AN163" i="1" s="1"/>
  <c r="AJ30" i="1" a="1"/>
  <c r="AJ30" i="1" s="1"/>
  <c r="AH297" i="1" a="1"/>
  <c r="AH297" i="1" s="1"/>
  <c r="AF173" i="1" a="1"/>
  <c r="AF173" i="1" s="1"/>
  <c r="AS168" i="1" a="1"/>
  <c r="AS168" i="1" s="1"/>
  <c r="BB94" i="1" a="1"/>
  <c r="BB94" i="1" s="1"/>
  <c r="BE32" i="1" a="1"/>
  <c r="BE32" i="1" s="1"/>
  <c r="AG688" i="1" a="1"/>
  <c r="AG688" i="1" s="1"/>
  <c r="AS106" i="1" a="1"/>
  <c r="AS106" i="1" s="1"/>
  <c r="AF39" i="1" a="1"/>
  <c r="AF39" i="1" s="1"/>
  <c r="AE107" i="1" a="1"/>
  <c r="AE107" i="1" s="1"/>
  <c r="AW29" i="1" a="1"/>
  <c r="AW29" i="1" s="1"/>
  <c r="BG680" i="1" a="1"/>
  <c r="BG680" i="1" s="1"/>
  <c r="AA104" i="1" a="1"/>
  <c r="AA104" i="1" s="1"/>
  <c r="AN40" i="1" a="1"/>
  <c r="AN40" i="1" s="1"/>
  <c r="AU104" i="1" a="1"/>
  <c r="AU104" i="1" s="1"/>
  <c r="AL98" i="1" a="1"/>
  <c r="AL98" i="1" s="1"/>
  <c r="BF30" i="1" a="1"/>
  <c r="BF30" i="1" s="1"/>
  <c r="BA100" i="1" a="1"/>
  <c r="BA100" i="1" s="1"/>
  <c r="BF40" i="1" a="1"/>
  <c r="BF40" i="1" s="1"/>
  <c r="BA691" i="1" a="1"/>
  <c r="BA691" i="1" s="1"/>
  <c r="AR161" i="1" a="1"/>
  <c r="AR161" i="1" s="1"/>
  <c r="AR94" i="1" a="1"/>
  <c r="AR94" i="1" s="1"/>
  <c r="AO35" i="1" a="1"/>
  <c r="AO35" i="1" s="1"/>
  <c r="AG163" i="1" a="1"/>
  <c r="AG163" i="1" s="1"/>
  <c r="AI31" i="1" a="1"/>
  <c r="AI31" i="1" s="1"/>
  <c r="AQ685" i="1" a="1"/>
  <c r="AQ685" i="1" s="1"/>
  <c r="AH560" i="1" a="1"/>
  <c r="AH560" i="1" s="1"/>
  <c r="AM554" i="1" a="1"/>
  <c r="AM554" i="1" s="1"/>
  <c r="AX682" i="1" a="1"/>
  <c r="AX682" i="1" s="1"/>
  <c r="AR558" i="1" a="1"/>
  <c r="AR558" i="1" s="1"/>
  <c r="BD553" i="1" a="1"/>
  <c r="BD553" i="1" s="1"/>
  <c r="BA619" i="1" a="1"/>
  <c r="BA619" i="1" s="1"/>
  <c r="AG616" i="1" a="1"/>
  <c r="AG616" i="1" s="1"/>
  <c r="AF692" i="1" a="1"/>
  <c r="AF692" i="1" s="1"/>
  <c r="AK616" i="1" a="1"/>
  <c r="AK616" i="1" s="1"/>
  <c r="AC493" i="1" a="1"/>
  <c r="AC493" i="1" s="1"/>
  <c r="BE682" i="1" a="1"/>
  <c r="BE682" i="1" s="1"/>
  <c r="BC560" i="1" a="1"/>
  <c r="BC560" i="1" s="1"/>
  <c r="AS682" i="1" a="1"/>
  <c r="AS682" i="1" s="1"/>
  <c r="AV625" i="1" a="1"/>
  <c r="AV625" i="1" s="1"/>
  <c r="AF622" i="1" a="1"/>
  <c r="AF622" i="1" s="1"/>
  <c r="BB692" i="1" a="1"/>
  <c r="BB692" i="1" s="1"/>
  <c r="AD682" i="1" a="1"/>
  <c r="AD682" i="1" s="1"/>
  <c r="AR99" i="1" a="1"/>
  <c r="AR99" i="1" s="1"/>
  <c r="AK33" i="1" a="1"/>
  <c r="AK33" i="1" s="1"/>
  <c r="AS690" i="1" a="1"/>
  <c r="AS690" i="1" s="1"/>
  <c r="BC615" i="1" a="1"/>
  <c r="BC615" i="1" s="1"/>
  <c r="AD492" i="1" a="1"/>
  <c r="AD492" i="1" s="1"/>
  <c r="BB687" i="1" a="1"/>
  <c r="BB687" i="1" s="1"/>
  <c r="AS615" i="1" a="1"/>
  <c r="AS615" i="1" s="1"/>
  <c r="AH683" i="1" a="1"/>
  <c r="AH683" i="1" s="1"/>
  <c r="BC625" i="1" a="1"/>
  <c r="BC625" i="1" s="1"/>
  <c r="AD552" i="1" a="1"/>
  <c r="AD552" i="1" s="1"/>
  <c r="BG628" i="1" a="1"/>
  <c r="BG628" i="1" s="1"/>
  <c r="AW623" i="1" a="1"/>
  <c r="AW623" i="1" s="1"/>
  <c r="AU499" i="1" a="1"/>
  <c r="AU499" i="1" s="1"/>
  <c r="AG621" i="1" a="1"/>
  <c r="AG621" i="1" s="1"/>
  <c r="AD33" i="1" a="1"/>
  <c r="AD33" i="1" s="1"/>
  <c r="AI100" i="1" a="1"/>
  <c r="AI100" i="1" s="1"/>
  <c r="AT40" i="1" a="1"/>
  <c r="AT40" i="1" s="1"/>
  <c r="AI159" i="1" a="1"/>
  <c r="AI159" i="1" s="1"/>
  <c r="AC31" i="1" a="1"/>
  <c r="AC31" i="1" s="1"/>
  <c r="AM682" i="1" a="1"/>
  <c r="AM682" i="1" s="1"/>
  <c r="AO105" i="1" a="1"/>
  <c r="AO105" i="1" s="1"/>
  <c r="BB41" i="1" a="1"/>
  <c r="BB41" i="1" s="1"/>
  <c r="AI102" i="1" a="1"/>
  <c r="AI102" i="1" s="1"/>
  <c r="AD96" i="1" a="1"/>
  <c r="AD96" i="1" s="1"/>
  <c r="AT28" i="1" a="1"/>
  <c r="AT28" i="1" s="1"/>
  <c r="BA295" i="1" a="1"/>
  <c r="BA295" i="1" s="1"/>
  <c r="BG171" i="1" a="1"/>
  <c r="BG171" i="1" s="1"/>
  <c r="AU167" i="1" a="1"/>
  <c r="AU167" i="1" s="1"/>
  <c r="BF162" i="1" a="1"/>
  <c r="BF162" i="1" s="1"/>
  <c r="BB29" i="1" a="1"/>
  <c r="BB29" i="1" s="1"/>
  <c r="AV161" i="1" a="1"/>
  <c r="AV161" i="1" s="1"/>
  <c r="AD35" i="1" a="1"/>
  <c r="AD35" i="1" s="1"/>
  <c r="BC35" i="1" a="1"/>
  <c r="BC35" i="1" s="1"/>
  <c r="AX105" i="1" a="1"/>
  <c r="AX105" i="1" s="1"/>
  <c r="AN93" i="1" a="1"/>
  <c r="AN93" i="1" s="1"/>
  <c r="BA629" i="1" a="1"/>
  <c r="BA629" i="1" s="1"/>
  <c r="AL102" i="1" a="1"/>
  <c r="AL102" i="1" s="1"/>
  <c r="AE36" i="1" a="1"/>
  <c r="AE36" i="1" s="1"/>
  <c r="BF102" i="1" a="1"/>
  <c r="BF102" i="1" s="1"/>
  <c r="AA94" i="1" a="1"/>
  <c r="AA94" i="1" s="1"/>
  <c r="Z41" i="1" a="1"/>
  <c r="Z41" i="1" s="1"/>
  <c r="AL99" i="1" a="1"/>
  <c r="AL99" i="1" s="1"/>
  <c r="AM37" i="1" a="1"/>
  <c r="AM37" i="1" s="1"/>
  <c r="BD690" i="1" a="1"/>
  <c r="BD690" i="1" s="1"/>
  <c r="AU159" i="1" a="1"/>
  <c r="AU159" i="1" s="1"/>
  <c r="BG293" i="1" a="1"/>
  <c r="BG293" i="1" s="1"/>
  <c r="AD170" i="1" a="1"/>
  <c r="AD170" i="1" s="1"/>
  <c r="AZ165" i="1" a="1"/>
  <c r="AZ165" i="1" s="1"/>
  <c r="AB161" i="1" a="1"/>
  <c r="AB161" i="1" s="1"/>
  <c r="BD93" i="1" a="1"/>
  <c r="BD93" i="1" s="1"/>
  <c r="AZ159" i="1" a="1"/>
  <c r="AZ159" i="1" s="1"/>
  <c r="AH33" i="1" a="1"/>
  <c r="AH33" i="1" s="1"/>
  <c r="BG33" i="1" a="1"/>
  <c r="BG33" i="1" s="1"/>
  <c r="BB103" i="1" a="1"/>
  <c r="BB103" i="1" s="1"/>
  <c r="BC41" i="1" a="1"/>
  <c r="BC41" i="1" s="1"/>
  <c r="BE627" i="1" a="1"/>
  <c r="BE627" i="1" s="1"/>
  <c r="AP100" i="1" a="1"/>
  <c r="AP100" i="1" s="1"/>
  <c r="AI34" i="1" a="1"/>
  <c r="AI34" i="1" s="1"/>
  <c r="AB101" i="1" a="1"/>
  <c r="AB101" i="1" s="1"/>
  <c r="AM42" i="1" a="1"/>
  <c r="AM42" i="1" s="1"/>
  <c r="AO693" i="1" a="1"/>
  <c r="AO693" i="1" s="1"/>
  <c r="AR97" i="1" a="1"/>
  <c r="AR97" i="1" s="1"/>
  <c r="AQ35" i="1" a="1"/>
  <c r="AQ35" i="1" s="1"/>
  <c r="BC688" i="1" a="1"/>
  <c r="BC688" i="1" s="1"/>
  <c r="AI107" i="1" a="1"/>
  <c r="AI107" i="1" s="1"/>
  <c r="BD39" i="1" a="1"/>
  <c r="BD39" i="1" s="1"/>
  <c r="AQ299" i="1" a="1"/>
  <c r="AQ299" i="1" s="1"/>
  <c r="AC227" i="1" a="1"/>
  <c r="AC227" i="1" s="1"/>
  <c r="AW103" i="1" a="1"/>
  <c r="AW103" i="1" s="1"/>
  <c r="AO97" i="1" a="1"/>
  <c r="AO97" i="1" s="1"/>
  <c r="BH29" i="1" a="1"/>
  <c r="BH29" i="1" s="1"/>
  <c r="AA96" i="1" a="1"/>
  <c r="AA96" i="1" s="1"/>
  <c r="AH36" i="1" a="1"/>
  <c r="AH36" i="1" s="1"/>
  <c r="BD688" i="1" a="1"/>
  <c r="BD688" i="1" s="1"/>
  <c r="AT160" i="1" a="1"/>
  <c r="AT160" i="1" s="1"/>
  <c r="AL93" i="1" a="1"/>
  <c r="AL93" i="1" s="1"/>
  <c r="AB163" i="1" a="1"/>
  <c r="AB163" i="1" s="1"/>
  <c r="AR36" i="1" a="1"/>
  <c r="AR36" i="1" s="1"/>
  <c r="AI37" i="1" a="1"/>
  <c r="AI37" i="1" s="1"/>
  <c r="AD107" i="1" a="1"/>
  <c r="AD107" i="1" s="1"/>
  <c r="Z29" i="1" a="1"/>
  <c r="Z29" i="1" s="1"/>
  <c r="AX680" i="1" a="1"/>
  <c r="AX680" i="1" s="1"/>
  <c r="AZ103" i="1" a="1"/>
  <c r="AZ103" i="1" s="1"/>
  <c r="AS37" i="1" a="1"/>
  <c r="AS37" i="1" s="1"/>
  <c r="AT100" i="1" a="1"/>
  <c r="AT100" i="1" s="1"/>
  <c r="BE41" i="1" a="1"/>
  <c r="BE41" i="1" s="1"/>
  <c r="AF294" i="1" a="1"/>
  <c r="AF294" i="1" s="1"/>
  <c r="AA171" i="1" a="1"/>
  <c r="AA171" i="1" s="1"/>
  <c r="AS96" i="1" a="1"/>
  <c r="AS96" i="1" s="1"/>
  <c r="AA161" i="1" a="1"/>
  <c r="AA161" i="1" s="1"/>
  <c r="Z94" i="1" a="1"/>
  <c r="Z94" i="1" s="1"/>
  <c r="BG159" i="1" a="1"/>
  <c r="BG159" i="1" s="1"/>
  <c r="BA31" i="1" a="1"/>
  <c r="BA31" i="1" s="1"/>
  <c r="AC683" i="1" a="1"/>
  <c r="AC683" i="1" s="1"/>
  <c r="AI104" i="1" a="1"/>
  <c r="AI104" i="1" s="1"/>
  <c r="AV40" i="1" a="1"/>
  <c r="AV40" i="1" s="1"/>
  <c r="AY106" i="1" a="1"/>
  <c r="AY106" i="1" s="1"/>
  <c r="AO100" i="1" a="1"/>
  <c r="AO100" i="1" s="1"/>
  <c r="AB33" i="1" a="1"/>
  <c r="AB33" i="1" s="1"/>
  <c r="AA101" i="1" a="1"/>
  <c r="AA101" i="1" s="1"/>
  <c r="AF41" i="1" a="1"/>
  <c r="AF41" i="1" s="1"/>
  <c r="AC694" i="1" a="1"/>
  <c r="AC694" i="1" s="1"/>
  <c r="BG97" i="1" a="1"/>
  <c r="BG97" i="1" s="1"/>
  <c r="AJ34" i="1" a="1"/>
  <c r="AJ34" i="1" s="1"/>
  <c r="BE94" i="1" a="1"/>
  <c r="BE94" i="1" s="1"/>
  <c r="AX37" i="1" a="1"/>
  <c r="AX37" i="1" s="1"/>
  <c r="AO38" i="1" a="1"/>
  <c r="AO38" i="1" s="1"/>
  <c r="AO234" i="1" a="1"/>
  <c r="AO234" i="1" s="1"/>
  <c r="AA229" i="1" a="1"/>
  <c r="AA229" i="1" s="1"/>
  <c r="BC224" i="1" a="1"/>
  <c r="BC224" i="1" s="1"/>
  <c r="BG100" i="1" a="1"/>
  <c r="BG100" i="1" s="1"/>
  <c r="AL37" i="1" a="1"/>
  <c r="AL37" i="1" s="1"/>
  <c r="AW99" i="1" a="1"/>
  <c r="AW99" i="1" s="1"/>
  <c r="AV42" i="1" a="1"/>
  <c r="AV42" i="1" s="1"/>
  <c r="Z101" i="1" a="1"/>
  <c r="Z101" i="1" s="1"/>
  <c r="BG93" i="1" a="1"/>
  <c r="BG93" i="1" s="1"/>
  <c r="AD34" i="1" a="1"/>
  <c r="AD34" i="1" s="1"/>
  <c r="BD686" i="1" a="1"/>
  <c r="BD686" i="1" s="1"/>
  <c r="AL160" i="1" a="1"/>
  <c r="AL160" i="1" s="1"/>
  <c r="AD93" i="1" a="1"/>
  <c r="AD93" i="1" s="1"/>
  <c r="BF160" i="1" a="1"/>
  <c r="BF160" i="1" s="1"/>
  <c r="AN34" i="1" a="1"/>
  <c r="AN34" i="1" s="1"/>
  <c r="AE35" i="1" a="1"/>
  <c r="AE35" i="1" s="1"/>
  <c r="BD106" i="1" a="1"/>
  <c r="BD106" i="1" s="1"/>
  <c r="AN28" i="1" a="1"/>
  <c r="AN28" i="1" s="1"/>
  <c r="AC629" i="1" a="1"/>
  <c r="AC629" i="1" s="1"/>
  <c r="AX97" i="1" a="1"/>
  <c r="AX97" i="1" s="1"/>
  <c r="AW31" i="1" a="1"/>
  <c r="AW31" i="1" s="1"/>
  <c r="AW302" i="1" a="1"/>
  <c r="AW302" i="1" s="1"/>
  <c r="AE227" i="1" a="1"/>
  <c r="AE227" i="1" s="1"/>
  <c r="AN173" i="1" a="1"/>
  <c r="AN173" i="1" s="1"/>
  <c r="AD99" i="1" a="1"/>
  <c r="AD99" i="1" s="1"/>
  <c r="AP35" i="1" a="1"/>
  <c r="AP35" i="1" s="1"/>
  <c r="BC97" i="1" a="1"/>
  <c r="BC97" i="1" s="1"/>
  <c r="AZ40" i="1" a="1"/>
  <c r="AZ40" i="1" s="1"/>
  <c r="AQ41" i="1" a="1"/>
  <c r="AQ41" i="1" s="1"/>
  <c r="AB162" i="1" a="1"/>
  <c r="AB162" i="1" s="1"/>
  <c r="AH32" i="1" a="1"/>
  <c r="AH32" i="1" s="1"/>
  <c r="BD684" i="1" a="1"/>
  <c r="BD684" i="1" s="1"/>
  <c r="BH107" i="1" a="1"/>
  <c r="BH107" i="1" s="1"/>
  <c r="BA41" i="1" a="1"/>
  <c r="BA41" i="1" s="1"/>
  <c r="AB159" i="1" a="1"/>
  <c r="AB159" i="1" s="1"/>
  <c r="AR32" i="1" a="1"/>
  <c r="AR32" i="1" s="1"/>
  <c r="AI33" i="1" a="1"/>
  <c r="AI33" i="1" s="1"/>
  <c r="BH104" i="1" a="1"/>
  <c r="BH104" i="1" s="1"/>
  <c r="Z97" i="1" a="1"/>
  <c r="Z97" i="1" s="1"/>
  <c r="AG627" i="1" a="1"/>
  <c r="AG627" i="1" s="1"/>
  <c r="BF95" i="1" a="1"/>
  <c r="BF95" i="1" s="1"/>
  <c r="BA29" i="1" a="1"/>
  <c r="BA29" i="1" s="1"/>
  <c r="BG692" i="1" a="1"/>
  <c r="BG692" i="1" s="1"/>
  <c r="AQ97" i="1" a="1"/>
  <c r="AQ97" i="1" s="1"/>
  <c r="BB33" i="1" a="1"/>
  <c r="BB33" i="1" s="1"/>
  <c r="AA689" i="1" a="1"/>
  <c r="AA689" i="1" s="1"/>
  <c r="AQ563" i="1" a="1"/>
  <c r="AQ563" i="1" s="1"/>
  <c r="AA490" i="1" a="1"/>
  <c r="AA490" i="1" s="1"/>
  <c r="AN685" i="1" a="1"/>
  <c r="AN685" i="1" s="1"/>
  <c r="AO563" i="1" a="1"/>
  <c r="AO563" i="1" s="1"/>
  <c r="AM681" i="1" a="1"/>
  <c r="AM681" i="1" s="1"/>
  <c r="AP624" i="1" a="1"/>
  <c r="AP624" i="1" s="1"/>
  <c r="BH620" i="1" a="1"/>
  <c r="BH620" i="1" s="1"/>
  <c r="AL627" i="1" a="1"/>
  <c r="AL627" i="1" s="1"/>
  <c r="BD620" i="1" a="1"/>
  <c r="BD620" i="1" s="1"/>
  <c r="AB497" i="1" a="1"/>
  <c r="AB497" i="1" s="1"/>
  <c r="AF687" i="1" a="1"/>
  <c r="AF687" i="1" s="1"/>
  <c r="Z625" i="1" a="1"/>
  <c r="Z625" i="1" s="1"/>
  <c r="AE686" i="1" a="1"/>
  <c r="AE686" i="1" s="1"/>
  <c r="BF560" i="1" a="1"/>
  <c r="BF560" i="1" s="1"/>
  <c r="AC555" i="1" a="1"/>
  <c r="AC555" i="1" s="1"/>
  <c r="AI628" i="1" a="1"/>
  <c r="AI628" i="1" s="1"/>
  <c r="AO161" i="1" a="1"/>
  <c r="AO161" i="1" s="1"/>
  <c r="AI103" i="1" a="1"/>
  <c r="AI103" i="1" s="1"/>
  <c r="BD35" i="1" a="1"/>
  <c r="BD35" i="1" s="1"/>
  <c r="AQ693" i="1" a="1"/>
  <c r="AQ693" i="1" s="1"/>
  <c r="AU620" i="1" a="1"/>
  <c r="AU620" i="1" s="1"/>
  <c r="AS496" i="1" a="1"/>
  <c r="AS496" i="1" s="1"/>
  <c r="BA623" i="1" a="1"/>
  <c r="BA623" i="1" s="1"/>
  <c r="AK620" i="1" a="1"/>
  <c r="AK620" i="1" s="1"/>
  <c r="AT686" i="1" a="1"/>
  <c r="AT686" i="1" s="1"/>
  <c r="AE561" i="1" a="1"/>
  <c r="AE561" i="1" s="1"/>
  <c r="AO556" i="1" a="1"/>
  <c r="AO556" i="1" s="1"/>
  <c r="AI681" i="1" a="1"/>
  <c r="AI681" i="1" s="1"/>
  <c r="AG559" i="1" a="1"/>
  <c r="AG559" i="1" s="1"/>
  <c r="BA682" i="1" a="1"/>
  <c r="BA682" i="1" s="1"/>
  <c r="BD625" i="1" a="1"/>
  <c r="BD625" i="1" s="1"/>
  <c r="AQ34" i="1" a="1"/>
  <c r="AQ34" i="1" s="1"/>
  <c r="BG107" i="1" a="1"/>
  <c r="BG107" i="1" s="1"/>
  <c r="BE42" i="1" a="1"/>
  <c r="BE42" i="1" s="1"/>
  <c r="AP163" i="1" a="1"/>
  <c r="AP163" i="1" s="1"/>
  <c r="AV33" i="1" a="1"/>
  <c r="AV33" i="1" s="1"/>
  <c r="AO686" i="1" a="1"/>
  <c r="AO686" i="1" s="1"/>
  <c r="BD159" i="1" a="1"/>
  <c r="BD159" i="1" s="1"/>
  <c r="Z95" i="1" a="1"/>
  <c r="Z95" i="1" s="1"/>
  <c r="AH106" i="1" a="1"/>
  <c r="AH106" i="1" s="1"/>
  <c r="AF30" i="1" a="1"/>
  <c r="AF30" i="1" s="1"/>
  <c r="BE30" i="1" a="1"/>
  <c r="BE30" i="1" s="1"/>
  <c r="BH299" i="1" a="1"/>
  <c r="BH299" i="1" s="1"/>
  <c r="AF226" i="1" a="1"/>
  <c r="AF226" i="1" s="1"/>
  <c r="AJ102" i="1" a="1"/>
  <c r="AJ102" i="1" s="1"/>
  <c r="AI97" i="1" a="1"/>
  <c r="AI97" i="1" s="1"/>
  <c r="AG31" i="1" a="1"/>
  <c r="AG31" i="1" s="1"/>
  <c r="AI96" i="1" a="1"/>
  <c r="AI96" i="1" s="1"/>
  <c r="AO37" i="1" a="1"/>
  <c r="AO37" i="1" s="1"/>
  <c r="AW688" i="1" a="1"/>
  <c r="AW688" i="1" s="1"/>
  <c r="AU160" i="1" a="1"/>
  <c r="AU160" i="1" s="1"/>
  <c r="AW28" i="1" a="1"/>
  <c r="AW28" i="1" s="1"/>
  <c r="BG683" i="1" a="1"/>
  <c r="BG683" i="1" s="1"/>
  <c r="AC106" i="1" a="1"/>
  <c r="AC106" i="1" s="1"/>
  <c r="AX38" i="1" a="1"/>
  <c r="AX38" i="1" s="1"/>
  <c r="AW106" i="1" a="1"/>
  <c r="AW106" i="1" s="1"/>
  <c r="AG29" i="1" a="1"/>
  <c r="AG29" i="1" s="1"/>
  <c r="AQ680" i="1" a="1"/>
  <c r="AQ680" i="1" s="1"/>
  <c r="AS103" i="1" a="1"/>
  <c r="AS103" i="1" s="1"/>
  <c r="BF39" i="1" a="1"/>
  <c r="BF39" i="1" s="1"/>
  <c r="AM100" i="1" a="1"/>
  <c r="AM100" i="1" s="1"/>
  <c r="AA93" i="1" a="1"/>
  <c r="AA93" i="1" s="1"/>
  <c r="AD298" i="1" a="1"/>
  <c r="AD298" i="1" s="1"/>
  <c r="AJ224" i="1" a="1"/>
  <c r="AJ224" i="1" s="1"/>
  <c r="AN100" i="1" a="1"/>
  <c r="AN100" i="1" s="1"/>
  <c r="AP95" i="1" a="1"/>
  <c r="AP95" i="1" s="1"/>
  <c r="AK29" i="1" a="1"/>
  <c r="AK29" i="1" s="1"/>
  <c r="BH163" i="1" a="1"/>
  <c r="BH163" i="1" s="1"/>
  <c r="AS35" i="1" a="1"/>
  <c r="AS35" i="1" s="1"/>
  <c r="BE686" i="1" a="1"/>
  <c r="BE686" i="1" s="1"/>
  <c r="Z164" i="1" a="1"/>
  <c r="Z164" i="1" s="1"/>
  <c r="BE93" i="1" a="1"/>
  <c r="BE93" i="1" s="1"/>
  <c r="AS163" i="1" a="1"/>
  <c r="AS163" i="1" s="1"/>
  <c r="AG104" i="1" a="1"/>
  <c r="AG104" i="1" s="1"/>
  <c r="BB36" i="1" a="1"/>
  <c r="BB36" i="1" s="1"/>
  <c r="BA104" i="1" a="1"/>
  <c r="BA104" i="1" s="1"/>
  <c r="Z38" i="1" a="1"/>
  <c r="Z38" i="1" s="1"/>
  <c r="BD628" i="1" a="1"/>
  <c r="BD628" i="1" s="1"/>
  <c r="AW101" i="1" a="1"/>
  <c r="AW101" i="1" s="1"/>
  <c r="AB38" i="1" a="1"/>
  <c r="AB38" i="1" s="1"/>
  <c r="AR98" i="1" a="1"/>
  <c r="AR98" i="1" s="1"/>
  <c r="AP41" i="1" a="1"/>
  <c r="AP41" i="1" s="1"/>
  <c r="AU232" i="1" a="1"/>
  <c r="AU232" i="1" s="1"/>
  <c r="AB235" i="1" a="1"/>
  <c r="AB235" i="1" s="1"/>
  <c r="BB230" i="1" a="1"/>
  <c r="BB230" i="1" s="1"/>
  <c r="AV107" i="1" a="1"/>
  <c r="AV107" i="1" s="1"/>
  <c r="AT31" i="1" a="1"/>
  <c r="AT31" i="1" s="1"/>
  <c r="AK32" i="1" a="1"/>
  <c r="AK32" i="1" s="1"/>
  <c r="AJ100" i="1" a="1"/>
  <c r="AJ100" i="1" s="1"/>
  <c r="AK38" i="1" a="1"/>
  <c r="AK38" i="1" s="1"/>
  <c r="AU693" i="1" a="1"/>
  <c r="AU693" i="1" s="1"/>
  <c r="BH94" i="1" a="1"/>
  <c r="BH94" i="1" s="1"/>
  <c r="BC28" i="1" a="1"/>
  <c r="BC28" i="1" s="1"/>
  <c r="AT97" i="1" a="1"/>
  <c r="AT97" i="1" s="1"/>
  <c r="BC38" i="1" a="1"/>
  <c r="BC38" i="1" s="1"/>
  <c r="AA690" i="1" a="1"/>
  <c r="AA690" i="1" s="1"/>
  <c r="AA162" i="1" a="1"/>
  <c r="AA162" i="1" s="1"/>
  <c r="AC30" i="1" a="1"/>
  <c r="AC30" i="1" s="1"/>
  <c r="AR685" i="1" a="1"/>
  <c r="AR685" i="1" s="1"/>
  <c r="AQ107" i="1" a="1"/>
  <c r="AQ107" i="1" s="1"/>
  <c r="AD40" i="1" a="1"/>
  <c r="AD40" i="1" s="1"/>
  <c r="AK104" i="1" a="1"/>
  <c r="AK104" i="1" s="1"/>
  <c r="AJ94" i="1" a="1"/>
  <c r="AJ94" i="1" s="1"/>
  <c r="AU297" i="1" a="1"/>
  <c r="AU297" i="1" s="1"/>
  <c r="AG225" i="1" a="1"/>
  <c r="AG225" i="1" s="1"/>
  <c r="BA101" i="1" a="1"/>
  <c r="BA101" i="1" s="1"/>
  <c r="AW95" i="1" a="1"/>
  <c r="AW95" i="1" s="1"/>
  <c r="AD28" i="1" a="1"/>
  <c r="AD28" i="1" s="1"/>
  <c r="AF94" i="1" a="1"/>
  <c r="AF94" i="1" s="1"/>
  <c r="AL34" i="1" a="1"/>
  <c r="AL34" i="1" s="1"/>
  <c r="AD687" i="1" a="1"/>
  <c r="AD687" i="1" s="1"/>
  <c r="Z163" i="1" a="1"/>
  <c r="Z163" i="1" s="1"/>
  <c r="AA42" i="1" a="1"/>
  <c r="AA42" i="1" s="1"/>
  <c r="AF161" i="1" a="1"/>
  <c r="AF161" i="1" s="1"/>
  <c r="AV34" i="1" a="1"/>
  <c r="AV34" i="1" s="1"/>
  <c r="AM35" i="1" a="1"/>
  <c r="AM35" i="1" s="1"/>
  <c r="AH105" i="1" a="1"/>
  <c r="AH105" i="1" s="1"/>
  <c r="Z105" i="1" a="1"/>
  <c r="Z105" i="1" s="1"/>
  <c r="AK629" i="1" a="1"/>
  <c r="AK629" i="1" s="1"/>
  <c r="BD101" i="1" a="1"/>
  <c r="BD101" i="1" s="1"/>
  <c r="AW35" i="1" a="1"/>
  <c r="AW35" i="1" s="1"/>
  <c r="AY98" i="1" a="1"/>
  <c r="AY98" i="1" s="1"/>
  <c r="AA40" i="1" a="1"/>
  <c r="AA40" i="1" s="1"/>
  <c r="AF691" i="1" a="1"/>
  <c r="AF691" i="1" s="1"/>
  <c r="AV238" i="1" a="1"/>
  <c r="AV238" i="1" s="1"/>
  <c r="AK164" i="1" a="1"/>
  <c r="AK164" i="1" s="1"/>
  <c r="AJ160" i="1" a="1"/>
  <c r="AJ160" i="1" s="1"/>
  <c r="BF104" i="1" a="1"/>
  <c r="BF104" i="1" s="1"/>
  <c r="AY38" i="1" a="1"/>
  <c r="AY38" i="1" s="1"/>
  <c r="AV103" i="1" a="1"/>
  <c r="AV103" i="1" s="1"/>
  <c r="Z42" i="1" a="1"/>
  <c r="Z42" i="1" s="1"/>
  <c r="AK28" i="1" a="1"/>
  <c r="AK28" i="1" s="1"/>
  <c r="AG98" i="1" a="1"/>
  <c r="AG98" i="1" s="1"/>
  <c r="AG36" i="1" a="1"/>
  <c r="AG36" i="1" s="1"/>
  <c r="AR691" i="1" a="1"/>
  <c r="AR691" i="1" s="1"/>
  <c r="AZ94" i="1" a="1"/>
  <c r="AZ94" i="1" s="1"/>
  <c r="AU28" i="1" a="1"/>
  <c r="AU28" i="1" s="1"/>
  <c r="AL95" i="1" a="1"/>
  <c r="AL95" i="1" s="1"/>
  <c r="AY36" i="1" a="1"/>
  <c r="AY36" i="1" s="1"/>
  <c r="AA688" i="1" a="1"/>
  <c r="AA688" i="1" s="1"/>
  <c r="BA161" i="1" a="1"/>
  <c r="BA161" i="1" s="1"/>
  <c r="BC29" i="1" a="1"/>
  <c r="BC29" i="1" s="1"/>
  <c r="Z160" i="1" a="1"/>
  <c r="Z160" i="1" s="1"/>
  <c r="AU101" i="1" a="1"/>
  <c r="AU101" i="1" s="1"/>
  <c r="AH34" i="1" a="1"/>
  <c r="AH34" i="1" s="1"/>
  <c r="AZ236" i="1" a="1"/>
  <c r="AZ236" i="1" s="1"/>
  <c r="BA231" i="1" a="1"/>
  <c r="BA231" i="1" s="1"/>
  <c r="BF107" i="1" a="1"/>
  <c r="BF107" i="1" s="1"/>
  <c r="AB103" i="1" a="1"/>
  <c r="AB103" i="1" s="1"/>
  <c r="BC36" i="1" a="1"/>
  <c r="BC36" i="1" s="1"/>
  <c r="AZ101" i="1" a="1"/>
  <c r="AZ101" i="1" s="1"/>
  <c r="Z99" i="1" a="1"/>
  <c r="Z99" i="1" s="1"/>
  <c r="AD694" i="1" a="1"/>
  <c r="AD694" i="1" s="1"/>
  <c r="AG96" i="1" a="1"/>
  <c r="AG96" i="1" s="1"/>
  <c r="AK34" i="1" a="1"/>
  <c r="AK34" i="1" s="1"/>
  <c r="AY689" i="1" a="1"/>
  <c r="AY689" i="1" s="1"/>
  <c r="AG162" i="1" a="1"/>
  <c r="AG162" i="1" s="1"/>
  <c r="BC93" i="1" a="1"/>
  <c r="BC93" i="1" s="1"/>
  <c r="AA163" i="1" a="1"/>
  <c r="AA163" i="1" s="1"/>
  <c r="BC34" i="1" a="1"/>
  <c r="BC34" i="1" s="1"/>
  <c r="BH685" i="1" a="1"/>
  <c r="BH685" i="1" s="1"/>
  <c r="BE159" i="1" a="1"/>
  <c r="BE159" i="1" s="1"/>
  <c r="Z30" i="1" a="1"/>
  <c r="Z30" i="1" s="1"/>
  <c r="AA106" i="1" a="1"/>
  <c r="AA106" i="1" s="1"/>
  <c r="AY99" i="1" a="1"/>
  <c r="AY99" i="1" s="1"/>
  <c r="AL32" i="1" a="1"/>
  <c r="AL32" i="1" s="1"/>
  <c r="BH683" i="1" a="1"/>
  <c r="BH683" i="1" s="1"/>
  <c r="AN101" i="1" a="1"/>
  <c r="AN101" i="1" s="1"/>
  <c r="AG35" i="1" a="1"/>
  <c r="AG35" i="1" s="1"/>
  <c r="AL692" i="1" a="1"/>
  <c r="AL692" i="1" s="1"/>
  <c r="AW617" i="1" a="1"/>
  <c r="AW617" i="1" s="1"/>
  <c r="BH493" i="1" a="1"/>
  <c r="BH493" i="1" s="1"/>
  <c r="BB689" i="1" a="1"/>
  <c r="BB689" i="1" s="1"/>
  <c r="AM617" i="1" a="1"/>
  <c r="AM617" i="1" s="1"/>
  <c r="AA685" i="1" a="1"/>
  <c r="AA685" i="1" s="1"/>
  <c r="AZ559" i="1" a="1"/>
  <c r="AZ559" i="1" s="1"/>
  <c r="BF553" i="1" a="1"/>
  <c r="BF553" i="1" s="1"/>
  <c r="AL680" i="1" a="1"/>
  <c r="AL680" i="1" s="1"/>
  <c r="AS625" i="1" a="1"/>
  <c r="AS625" i="1" s="1"/>
  <c r="AM551" i="1" a="1"/>
  <c r="AM551" i="1" s="1"/>
  <c r="AC623" i="1" a="1"/>
  <c r="AC623" i="1" s="1"/>
  <c r="AU619" i="1" a="1"/>
  <c r="AU619" i="1" s="1"/>
  <c r="AW689" i="1" a="1"/>
  <c r="AW689" i="1" s="1"/>
  <c r="AG564" i="1" a="1"/>
  <c r="AG564" i="1" s="1"/>
  <c r="AY490" i="1" a="1"/>
  <c r="AY490" i="1" s="1"/>
  <c r="AS680" i="1" a="1"/>
  <c r="AS680" i="1" s="1"/>
  <c r="AW94" i="1" a="1"/>
  <c r="AW94" i="1" s="1"/>
  <c r="AP37" i="1" a="1"/>
  <c r="AP37" i="1" s="1"/>
  <c r="AG38" i="1" a="1"/>
  <c r="AG38" i="1" s="1"/>
  <c r="AX628" i="1" a="1"/>
  <c r="AX628" i="1" s="1"/>
  <c r="AJ625" i="1" a="1"/>
  <c r="AJ625" i="1" s="1"/>
  <c r="AO690" i="1" a="1"/>
  <c r="AO690" i="1" s="1"/>
  <c r="AC559" i="1" a="1"/>
  <c r="AC559" i="1" s="1"/>
  <c r="BH624" i="1" a="1"/>
  <c r="BH624" i="1" s="1"/>
  <c r="AD690" i="1" a="1"/>
  <c r="AD690" i="1" s="1"/>
  <c r="AM615" i="1" a="1"/>
  <c r="AM615" i="1" s="1"/>
  <c r="AV491" i="1" a="1"/>
  <c r="AV491" i="1" s="1"/>
  <c r="AU685" i="1" a="1"/>
  <c r="AU685" i="1" s="1"/>
  <c r="AW93" i="1" a="1"/>
  <c r="AW93" i="1" s="1"/>
  <c r="AB692" i="1" a="1"/>
  <c r="AB692" i="1" s="1"/>
  <c r="AF42" i="1" a="1"/>
  <c r="AF42" i="1" s="1"/>
  <c r="Z34" i="1" a="1"/>
  <c r="Z34" i="1" s="1"/>
  <c r="AZ97" i="1" a="1"/>
  <c r="AZ97" i="1" s="1"/>
  <c r="AY35" i="1" a="1"/>
  <c r="AY35" i="1" s="1"/>
  <c r="AD691" i="1" a="1"/>
  <c r="AD691" i="1" s="1"/>
  <c r="AW163" i="1" a="1"/>
  <c r="AW163" i="1" s="1"/>
  <c r="AE28" i="1" a="1"/>
  <c r="AE28" i="1" s="1"/>
  <c r="AW160" i="1" a="1"/>
  <c r="AW160" i="1" s="1"/>
  <c r="AQ32" i="1" a="1"/>
  <c r="AQ32" i="1" s="1"/>
  <c r="BA683" i="1" a="1"/>
  <c r="BA683" i="1" s="1"/>
  <c r="AK235" i="1" a="1"/>
  <c r="AK235" i="1" s="1"/>
  <c r="BC230" i="1" a="1"/>
  <c r="BC230" i="1" s="1"/>
  <c r="AO107" i="1" a="1"/>
  <c r="AO107" i="1" s="1"/>
  <c r="AE101" i="1" a="1"/>
  <c r="AE101" i="1" s="1"/>
  <c r="AZ33" i="1" a="1"/>
  <c r="AZ33" i="1" s="1"/>
  <c r="BC99" i="1" a="1"/>
  <c r="BC99" i="1" s="1"/>
  <c r="BH39" i="1" a="1"/>
  <c r="BH39" i="1" s="1"/>
  <c r="AX692" i="1" a="1"/>
  <c r="AX692" i="1" s="1"/>
  <c r="BA94" i="1" a="1"/>
  <c r="BA94" i="1" s="1"/>
  <c r="AH31" i="1" a="1"/>
  <c r="AH31" i="1" s="1"/>
  <c r="AM97" i="1" a="1"/>
  <c r="AM97" i="1" s="1"/>
  <c r="AJ40" i="1" a="1"/>
  <c r="AJ40" i="1" s="1"/>
  <c r="AA41" i="1" a="1"/>
  <c r="AA41" i="1" s="1"/>
  <c r="AT161" i="1" a="1"/>
  <c r="AT161" i="1" s="1"/>
  <c r="AZ31" i="1" a="1"/>
  <c r="AZ31" i="1" s="1"/>
  <c r="AO684" i="1" a="1"/>
  <c r="AO684" i="1" s="1"/>
  <c r="AR107" i="1" a="1"/>
  <c r="AR107" i="1" s="1"/>
  <c r="AK41" i="1" a="1"/>
  <c r="AK41" i="1" s="1"/>
  <c r="AL104" i="1" a="1"/>
  <c r="AL104" i="1" s="1"/>
  <c r="AJ28" i="1" a="1"/>
  <c r="AJ28" i="1" s="1"/>
  <c r="AO302" i="1" a="1"/>
  <c r="AO302" i="1" s="1"/>
  <c r="BG228" i="1" a="1"/>
  <c r="BG228" i="1" s="1"/>
  <c r="AS105" i="1" a="1"/>
  <c r="AS105" i="1" s="1"/>
  <c r="AJ99" i="1" a="1"/>
  <c r="AJ99" i="1" s="1"/>
  <c r="BD31" i="1" a="1"/>
  <c r="BD31" i="1" s="1"/>
  <c r="AA98" i="1" a="1"/>
  <c r="AA98" i="1" s="1"/>
  <c r="AD38" i="1" a="1"/>
  <c r="AD38" i="1" s="1"/>
  <c r="BE690" i="1" a="1"/>
  <c r="BE690" i="1" s="1"/>
  <c r="AP162" i="1" a="1"/>
  <c r="AP162" i="1" s="1"/>
  <c r="AL29" i="1" a="1"/>
  <c r="AL29" i="1" s="1"/>
  <c r="AU95" i="1" a="1"/>
  <c r="AU95" i="1" s="1"/>
  <c r="AN38" i="1" a="1"/>
  <c r="AN38" i="1" s="1"/>
  <c r="AE39" i="1" a="1"/>
  <c r="AE39" i="1" s="1"/>
  <c r="AX159" i="1" a="1"/>
  <c r="AX159" i="1" s="1"/>
  <c r="BD29" i="1" a="1"/>
  <c r="BD29" i="1" s="1"/>
  <c r="AT682" i="1" a="1"/>
  <c r="AT682" i="1" s="1"/>
  <c r="AV105" i="1" a="1"/>
  <c r="AV105" i="1" s="1"/>
  <c r="AO39" i="1" a="1"/>
  <c r="AO39" i="1" s="1"/>
  <c r="AP102" i="1" a="1"/>
  <c r="AP102" i="1" s="1"/>
  <c r="AP93" i="1" a="1"/>
  <c r="AP93" i="1" s="1"/>
  <c r="AR102" i="1" a="1"/>
  <c r="AR102" i="1" s="1"/>
  <c r="Z295" i="1" a="1"/>
  <c r="Z295" i="1" s="1"/>
  <c r="AK166" i="1" a="1"/>
  <c r="AK166" i="1" s="1"/>
  <c r="AC162" i="1" a="1"/>
  <c r="AC162" i="1" s="1"/>
  <c r="BE33" i="1" a="1"/>
  <c r="BE33" i="1" s="1"/>
  <c r="AD685" i="1" a="1"/>
  <c r="AD685" i="1" s="1"/>
  <c r="AQ104" i="1" a="1"/>
  <c r="AQ104" i="1" s="1"/>
  <c r="BD40" i="1" a="1"/>
  <c r="BD40" i="1" s="1"/>
  <c r="AC105" i="1" a="1"/>
  <c r="AC105" i="1" s="1"/>
  <c r="BB98" i="1" a="1"/>
  <c r="BB98" i="1" s="1"/>
  <c r="AN31" i="1" a="1"/>
  <c r="AN31" i="1" s="1"/>
  <c r="AI101" i="1" a="1"/>
  <c r="AI101" i="1" s="1"/>
  <c r="AN41" i="1" a="1"/>
  <c r="AN41" i="1" s="1"/>
  <c r="AK694" i="1" a="1"/>
  <c r="AK694" i="1" s="1"/>
  <c r="AF96" i="1" a="1"/>
  <c r="AF96" i="1" s="1"/>
  <c r="AV32" i="1" a="1"/>
  <c r="AV32" i="1" s="1"/>
  <c r="AZ98" i="1" a="1"/>
  <c r="AZ98" i="1" s="1"/>
  <c r="AX41" i="1" a="1"/>
  <c r="AX41" i="1" s="1"/>
  <c r="AO42" i="1" a="1"/>
  <c r="AO42" i="1" s="1"/>
  <c r="AH159" i="1" a="1"/>
  <c r="AH159" i="1" s="1"/>
  <c r="AY230" i="1" a="1"/>
  <c r="AY230" i="1" s="1"/>
  <c r="AH233" i="1" a="1"/>
  <c r="AH233" i="1" s="1"/>
  <c r="BF228" i="1" a="1"/>
  <c r="BF228" i="1" s="1"/>
  <c r="AZ105" i="1" a="1"/>
  <c r="AZ105" i="1" s="1"/>
  <c r="AX29" i="1" a="1"/>
  <c r="AX29" i="1" s="1"/>
  <c r="AO30" i="1" a="1"/>
  <c r="AO30" i="1" s="1"/>
  <c r="AO98" i="1" a="1"/>
  <c r="AO98" i="1" s="1"/>
  <c r="AO36" i="1" a="1"/>
  <c r="AO36" i="1" s="1"/>
  <c r="AZ691" i="1" a="1"/>
  <c r="AZ691" i="1" s="1"/>
  <c r="AO162" i="1" a="1"/>
  <c r="AO162" i="1" s="1"/>
  <c r="AD94" i="1" a="1"/>
  <c r="AD94" i="1" s="1"/>
  <c r="AT95" i="1" a="1"/>
  <c r="AT95" i="1" s="1"/>
  <c r="BG36" i="1" a="1"/>
  <c r="BG36" i="1" s="1"/>
  <c r="AI688" i="1" a="1"/>
  <c r="AI688" i="1" s="1"/>
  <c r="AE160" i="1" a="1"/>
  <c r="AE160" i="1" s="1"/>
  <c r="AG28" i="1" a="1"/>
  <c r="AG28" i="1" s="1"/>
  <c r="AQ683" i="1" a="1"/>
  <c r="AQ683" i="1" s="1"/>
  <c r="AU105" i="1" a="1"/>
  <c r="AU105" i="1" s="1"/>
  <c r="AH38" i="1" a="1"/>
  <c r="AH38" i="1" s="1"/>
  <c r="AO102" i="1" a="1"/>
  <c r="AO102" i="1" s="1"/>
  <c r="AT42" i="1" a="1"/>
  <c r="AT42" i="1" s="1"/>
  <c r="AR626" i="1" a="1"/>
  <c r="AR626" i="1" s="1"/>
  <c r="AK292" i="1" a="1"/>
  <c r="AK292" i="1" s="1"/>
  <c r="AE169" i="1" a="1"/>
  <c r="AE169" i="1" s="1"/>
  <c r="AX94" i="1" a="1"/>
  <c r="AX94" i="1" s="1"/>
  <c r="AE159" i="1" a="1"/>
  <c r="AE159" i="1" s="1"/>
  <c r="AJ41" i="1" a="1"/>
  <c r="AJ41" i="1" s="1"/>
  <c r="AM107" i="1" a="1"/>
  <c r="AM107" i="1" s="1"/>
  <c r="BE29" i="1" a="1"/>
  <c r="BE29" i="1" s="1"/>
  <c r="AG681" i="1" a="1"/>
  <c r="AG681" i="1" s="1"/>
  <c r="AM102" i="1" a="1"/>
  <c r="AM102" i="1" s="1"/>
  <c r="AZ38" i="1" a="1"/>
  <c r="AZ38" i="1" s="1"/>
  <c r="BC104" i="1" a="1"/>
  <c r="BC104" i="1" s="1"/>
  <c r="AT98" i="1" a="1"/>
  <c r="AT98" i="1" s="1"/>
  <c r="AF31" i="1" a="1"/>
  <c r="AF31" i="1" s="1"/>
  <c r="AF99" i="1" a="1"/>
  <c r="AF99" i="1" s="1"/>
  <c r="AJ39" i="1" a="1"/>
  <c r="AJ39" i="1" s="1"/>
  <c r="AA692" i="1" a="1"/>
  <c r="AA692" i="1" s="1"/>
  <c r="BG95" i="1" a="1"/>
  <c r="BG95" i="1" s="1"/>
  <c r="AN32" i="1" a="1"/>
  <c r="AN32" i="1" s="1"/>
  <c r="AL162" i="1" a="1"/>
  <c r="AL162" i="1" s="1"/>
  <c r="BB35" i="1" a="1"/>
  <c r="BB35" i="1" s="1"/>
  <c r="AS36" i="1" a="1"/>
  <c r="AS36" i="1" s="1"/>
  <c r="AR290" i="1" a="1"/>
  <c r="AR290" i="1" s="1"/>
  <c r="AJ167" i="1" a="1"/>
  <c r="AJ167" i="1" s="1"/>
  <c r="AU162" i="1" a="1"/>
  <c r="AU162" i="1" s="1"/>
  <c r="BA106" i="1" a="1"/>
  <c r="BA106" i="1" s="1"/>
  <c r="AN39" i="1" a="1"/>
  <c r="AN39" i="1" s="1"/>
  <c r="AQ105" i="1" a="1"/>
  <c r="AQ105" i="1" s="1"/>
  <c r="AA28" i="1" a="1"/>
  <c r="AA28" i="1" s="1"/>
  <c r="AT629" i="1" a="1"/>
  <c r="AT629" i="1" s="1"/>
  <c r="AQ100" i="1" a="1"/>
  <c r="AQ100" i="1" s="1"/>
  <c r="BD36" i="1" a="1"/>
  <c r="BD36" i="1" s="1"/>
  <c r="BG102" i="1" a="1"/>
  <c r="BG102" i="1" s="1"/>
  <c r="BA96" i="1" a="1"/>
  <c r="BA96" i="1" s="1"/>
  <c r="AJ29" i="1" a="1"/>
  <c r="AJ29" i="1" s="1"/>
  <c r="AD97" i="1" a="1"/>
  <c r="AD97" i="1" s="1"/>
  <c r="AN37" i="1" a="1"/>
  <c r="AN37" i="1" s="1"/>
  <c r="BH689" i="1" a="1"/>
  <c r="BH689" i="1" s="1"/>
  <c r="AY163" i="1" a="1"/>
  <c r="AY163" i="1" s="1"/>
  <c r="AR30" i="1" a="1"/>
  <c r="AR30" i="1" s="1"/>
  <c r="AP160" i="1" a="1"/>
  <c r="AP160" i="1" s="1"/>
  <c r="BF33" i="1" a="1"/>
  <c r="BF33" i="1" s="1"/>
  <c r="AW34" i="1" a="1"/>
  <c r="AW34" i="1" s="1"/>
  <c r="AB685" i="1" a="1"/>
  <c r="AB685" i="1" s="1"/>
  <c r="AE105" i="1" a="1"/>
  <c r="AE105" i="1" s="1"/>
  <c r="AZ37" i="1" a="1"/>
  <c r="AZ37" i="1" s="1"/>
  <c r="BA627" i="1" a="1"/>
  <c r="BA627" i="1" s="1"/>
  <c r="AQ622" i="1" a="1"/>
  <c r="AQ622" i="1" s="1"/>
  <c r="AO498" i="1" a="1"/>
  <c r="AO498" i="1" s="1"/>
  <c r="AW625" i="1" a="1"/>
  <c r="AW625" i="1" s="1"/>
  <c r="AG622" i="1" a="1"/>
  <c r="AG622" i="1" s="1"/>
  <c r="AL688" i="1" a="1"/>
  <c r="AL688" i="1" s="1"/>
  <c r="AA563" i="1" a="1"/>
  <c r="AA563" i="1" s="1"/>
  <c r="AS489" i="1" a="1"/>
  <c r="AS489" i="1" s="1"/>
  <c r="AE683" i="1" a="1"/>
  <c r="AE683" i="1" s="1"/>
  <c r="AC561" i="1" a="1"/>
  <c r="AC561" i="1" s="1"/>
  <c r="AN686" i="1" a="1"/>
  <c r="AN686" i="1" s="1"/>
  <c r="AM558" i="1" a="1"/>
  <c r="AM558" i="1" s="1"/>
  <c r="AJ624" i="1" a="1"/>
  <c r="AJ624" i="1" s="1"/>
  <c r="AB693" i="1" a="1"/>
  <c r="AB693" i="1" s="1"/>
  <c r="AT618" i="1" a="1"/>
  <c r="AT618" i="1" s="1"/>
  <c r="AX494" i="1" a="1"/>
  <c r="AX494" i="1" s="1"/>
  <c r="BF684" i="1" a="1"/>
  <c r="BF684" i="1" s="1"/>
  <c r="AQ98" i="1" a="1"/>
  <c r="AQ98" i="1" s="1"/>
  <c r="BA39" i="1" a="1"/>
  <c r="BA39" i="1" s="1"/>
  <c r="BF690" i="1" a="1"/>
  <c r="BF690" i="1" s="1"/>
  <c r="AV682" i="1" a="1"/>
  <c r="AV682" i="1" s="1"/>
  <c r="AT560" i="1" a="1"/>
  <c r="AT560" i="1" s="1"/>
  <c r="AB689" i="1" a="1"/>
  <c r="AB689" i="1" s="1"/>
  <c r="AZ563" i="1" a="1"/>
  <c r="AZ563" i="1" s="1"/>
  <c r="AZ560" i="1" a="1"/>
  <c r="AZ560" i="1" s="1"/>
  <c r="AA693" i="1" a="1"/>
  <c r="AA693" i="1" s="1"/>
  <c r="AE620" i="1" a="1"/>
  <c r="AE620" i="1" s="1"/>
  <c r="AC496" i="1" a="1"/>
  <c r="AC496" i="1" s="1"/>
  <c r="AO621" i="1" a="1"/>
  <c r="AO621" i="1" s="1"/>
  <c r="BB617" i="1" a="1"/>
  <c r="BB617" i="1" s="1"/>
  <c r="BE689" i="1" a="1"/>
  <c r="BE689" i="1" s="1"/>
  <c r="AP690" i="1" a="1"/>
  <c r="AP690" i="1" s="1"/>
  <c r="AP627" i="1" a="1"/>
  <c r="AP627" i="1" s="1"/>
  <c r="AK94" i="1" a="1"/>
  <c r="AK94" i="1" s="1"/>
  <c r="AY680" i="1" a="1"/>
  <c r="AY680" i="1" s="1"/>
  <c r="BE101" i="1" a="1"/>
  <c r="BE101" i="1" s="1"/>
  <c r="AJ38" i="1" a="1"/>
  <c r="AJ38" i="1" s="1"/>
  <c r="AM104" i="1" a="1"/>
  <c r="AM104" i="1" s="1"/>
  <c r="AD98" i="1" a="1"/>
  <c r="AD98" i="1" s="1"/>
  <c r="AX30" i="1" a="1"/>
  <c r="AX30" i="1" s="1"/>
  <c r="BC94" i="1" a="1"/>
  <c r="BC94" i="1" s="1"/>
  <c r="AB35" i="1" a="1"/>
  <c r="AB35" i="1" s="1"/>
  <c r="BF227" i="1" a="1"/>
  <c r="BF227" i="1" s="1"/>
  <c r="BB238" i="1" a="1"/>
  <c r="BB238" i="1" s="1"/>
  <c r="AL166" i="1" a="1"/>
  <c r="AL166" i="1" s="1"/>
  <c r="BD161" i="1" a="1"/>
  <c r="BD161" i="1" s="1"/>
  <c r="AL35" i="1" a="1"/>
  <c r="AL35" i="1" s="1"/>
  <c r="AC36" i="1" a="1"/>
  <c r="AC36" i="1" s="1"/>
  <c r="AB104" i="1" a="1"/>
  <c r="AB104" i="1" s="1"/>
  <c r="AC42" i="1" a="1"/>
  <c r="AC42" i="1" s="1"/>
  <c r="AE628" i="1" a="1"/>
  <c r="AE628" i="1" s="1"/>
  <c r="AU98" i="1" a="1"/>
  <c r="AU98" i="1" s="1"/>
  <c r="AU32" i="1" a="1"/>
  <c r="AU32" i="1" s="1"/>
  <c r="AJ101" i="1" a="1"/>
  <c r="AJ101" i="1" s="1"/>
  <c r="AU42" i="1" a="1"/>
  <c r="AU42" i="1" s="1"/>
  <c r="AW693" i="1" a="1"/>
  <c r="AW693" i="1" s="1"/>
  <c r="AZ95" i="1" a="1"/>
  <c r="AZ95" i="1" s="1"/>
  <c r="BC33" i="1" a="1"/>
  <c r="BC33" i="1" s="1"/>
  <c r="AC689" i="1" a="1"/>
  <c r="AC689" i="1" s="1"/>
  <c r="AY161" i="1" a="1"/>
  <c r="AY161" i="1" s="1"/>
  <c r="AK93" i="1" a="1"/>
  <c r="AK93" i="1" s="1"/>
  <c r="Z166" i="1" a="1"/>
  <c r="Z166" i="1" s="1"/>
  <c r="AB226" i="1" a="1"/>
  <c r="AB226" i="1" s="1"/>
  <c r="BF236" i="1" a="1"/>
  <c r="BF236" i="1" s="1"/>
  <c r="AZ232" i="1" a="1"/>
  <c r="AZ232" i="1" s="1"/>
  <c r="BH159" i="1" a="1"/>
  <c r="BH159" i="1" s="1"/>
  <c r="AP33" i="1" a="1"/>
  <c r="AP33" i="1" s="1"/>
  <c r="AG34" i="1" a="1"/>
  <c r="AG34" i="1" s="1"/>
  <c r="AF102" i="1" a="1"/>
  <c r="AF102" i="1" s="1"/>
  <c r="AG40" i="1" a="1"/>
  <c r="AG40" i="1" s="1"/>
  <c r="AI626" i="1" a="1"/>
  <c r="AI626" i="1" s="1"/>
  <c r="BB96" i="1" a="1"/>
  <c r="BB96" i="1" s="1"/>
  <c r="AY30" i="1" a="1"/>
  <c r="AY30" i="1" s="1"/>
  <c r="AN99" i="1" a="1"/>
  <c r="AN99" i="1" s="1"/>
  <c r="AY40" i="1" a="1"/>
  <c r="AY40" i="1" s="1"/>
  <c r="BB691" i="1" a="1"/>
  <c r="BB691" i="1" s="1"/>
  <c r="AX164" i="1" a="1"/>
  <c r="AX164" i="1" s="1"/>
  <c r="BG31" i="1" a="1"/>
  <c r="BG31" i="1" s="1"/>
  <c r="AK687" i="1" a="1"/>
  <c r="AK687" i="1" s="1"/>
  <c r="BC159" i="1" a="1"/>
  <c r="BC159" i="1" s="1"/>
  <c r="BH41" i="1" a="1"/>
  <c r="BH41" i="1" s="1"/>
  <c r="AG106" i="1" a="1"/>
  <c r="AG106" i="1" s="1"/>
  <c r="AY28" i="1" a="1"/>
  <c r="AY28" i="1" s="1"/>
  <c r="AW298" i="1" a="1"/>
  <c r="AW298" i="1" s="1"/>
  <c r="AX292" i="1" a="1"/>
  <c r="AX292" i="1" s="1"/>
  <c r="BH169" i="1" a="1"/>
  <c r="BH169" i="1" s="1"/>
  <c r="AH96" i="1" a="1"/>
  <c r="AH96" i="1" s="1"/>
  <c r="AP36" i="1" a="1"/>
  <c r="AP36" i="1" s="1"/>
  <c r="AD689" i="1" a="1"/>
  <c r="AD689" i="1" s="1"/>
  <c r="Z171" i="1" a="1"/>
  <c r="Z171" i="1" s="1"/>
  <c r="AI42" i="1" a="1"/>
  <c r="AI42" i="1" s="1"/>
  <c r="AR159" i="1" a="1"/>
  <c r="AR159" i="1" s="1"/>
  <c r="BH32" i="1" a="1"/>
  <c r="BH32" i="1" s="1"/>
  <c r="AY33" i="1" a="1"/>
  <c r="AY33" i="1" s="1"/>
  <c r="AP105" i="1" a="1"/>
  <c r="AP105" i="1" s="1"/>
  <c r="AF93" i="1" a="1"/>
  <c r="AF93" i="1" s="1"/>
  <c r="AS629" i="1" a="1"/>
  <c r="AS629" i="1" s="1"/>
  <c r="AH100" i="1" a="1"/>
  <c r="AH100" i="1" s="1"/>
  <c r="AA34" i="1" a="1"/>
  <c r="AA34" i="1" s="1"/>
  <c r="AX102" i="1" a="1"/>
  <c r="AX102" i="1" s="1"/>
  <c r="AZ93" i="1" a="1"/>
  <c r="AZ93" i="1" s="1"/>
  <c r="AG693" i="1" a="1"/>
  <c r="AG693" i="1" s="1"/>
  <c r="AO163" i="1" a="1"/>
  <c r="AO163" i="1" s="1"/>
  <c r="AV100" i="1" a="1"/>
  <c r="AV100" i="1" s="1"/>
  <c r="AM237" i="1" a="1"/>
  <c r="AM237" i="1" s="1"/>
  <c r="AY232" i="1" a="1"/>
  <c r="AY232" i="1" s="1"/>
  <c r="AG160" i="1" a="1"/>
  <c r="AG160" i="1" s="1"/>
  <c r="AA32" i="1" a="1"/>
  <c r="AA32" i="1" s="1"/>
  <c r="AK683" i="1" a="1"/>
  <c r="AK683" i="1" s="1"/>
  <c r="AU102" i="1" a="1"/>
  <c r="AU102" i="1" s="1"/>
  <c r="BH38" i="1" a="1"/>
  <c r="BH38" i="1" s="1"/>
  <c r="AG103" i="1" a="1"/>
  <c r="AG103" i="1" s="1"/>
  <c r="AA97" i="1" a="1"/>
  <c r="AA97" i="1" s="1"/>
  <c r="AR29" i="1" a="1"/>
  <c r="AR29" i="1" s="1"/>
  <c r="AM99" i="1" a="1"/>
  <c r="AM99" i="1" s="1"/>
  <c r="AR39" i="1" a="1"/>
  <c r="AR39" i="1" s="1"/>
  <c r="AI692" i="1" a="1"/>
  <c r="AI692" i="1" s="1"/>
  <c r="AQ164" i="1" a="1"/>
  <c r="AQ164" i="1" s="1"/>
  <c r="AZ30" i="1" a="1"/>
  <c r="AZ30" i="1" s="1"/>
  <c r="BG96" i="1" a="1"/>
  <c r="BG96" i="1" s="1"/>
  <c r="BB39" i="1" a="1"/>
  <c r="BB39" i="1" s="1"/>
  <c r="AS40" i="1" a="1"/>
  <c r="AS40" i="1" s="1"/>
  <c r="AV106" i="1" a="1"/>
  <c r="AV106" i="1" s="1"/>
  <c r="BG94" i="1" a="1"/>
  <c r="BG94" i="1" s="1"/>
  <c r="AH680" i="1" a="1"/>
  <c r="AH680" i="1" s="1"/>
  <c r="AY295" i="1" a="1"/>
  <c r="AY295" i="1" s="1"/>
  <c r="AZ173" i="1" a="1"/>
  <c r="AZ173" i="1" s="1"/>
  <c r="BE99" i="1" a="1"/>
  <c r="BE99" i="1" s="1"/>
  <c r="BD42" i="1" a="1"/>
  <c r="BD42" i="1" s="1"/>
  <c r="AB93" i="1" a="1"/>
  <c r="AB93" i="1" s="1"/>
  <c r="AJ162" i="1" a="1"/>
  <c r="AJ162" i="1" s="1"/>
  <c r="AP32" i="1" a="1"/>
  <c r="AP32" i="1" s="1"/>
  <c r="AC685" i="1" a="1"/>
  <c r="AC685" i="1" s="1"/>
  <c r="AL106" i="1" a="1"/>
  <c r="AL106" i="1" s="1"/>
  <c r="AE40" i="1" a="1"/>
  <c r="AE40" i="1" s="1"/>
  <c r="AJ159" i="1" a="1"/>
  <c r="AJ159" i="1" s="1"/>
  <c r="AZ32" i="1" a="1"/>
  <c r="AZ32" i="1" s="1"/>
  <c r="AQ33" i="1" a="1"/>
  <c r="AQ33" i="1" s="1"/>
  <c r="AL103" i="1" a="1"/>
  <c r="AL103" i="1" s="1"/>
  <c r="AM41" i="1" a="1"/>
  <c r="AM41" i="1" s="1"/>
  <c r="AO627" i="1" a="1"/>
  <c r="AO627" i="1" s="1"/>
  <c r="BH99" i="1" a="1"/>
  <c r="BH99" i="1" s="1"/>
  <c r="BA33" i="1" a="1"/>
  <c r="BA33" i="1" s="1"/>
  <c r="BF96" i="1" a="1"/>
  <c r="BF96" i="1" s="1"/>
  <c r="AE38" i="1" a="1"/>
  <c r="AE38" i="1" s="1"/>
  <c r="AM689" i="1" a="1"/>
  <c r="AM689" i="1" s="1"/>
  <c r="BE293" i="1" a="1"/>
  <c r="BE293" i="1" s="1"/>
  <c r="BE171" i="1" a="1"/>
  <c r="BE171" i="1" s="1"/>
  <c r="AC98" i="1" a="1"/>
  <c r="AC98" i="1" s="1"/>
  <c r="BH40" i="1" a="1"/>
  <c r="BH40" i="1" s="1"/>
  <c r="AY41" i="1" a="1"/>
  <c r="AY41" i="1" s="1"/>
  <c r="AN160" i="1" a="1"/>
  <c r="AN160" i="1" s="1"/>
  <c r="AT30" i="1" a="1"/>
  <c r="AT30" i="1" s="1"/>
  <c r="AJ683" i="1" a="1"/>
  <c r="AJ683" i="1" s="1"/>
  <c r="AP104" i="1" a="1"/>
  <c r="AP104" i="1" s="1"/>
  <c r="AI38" i="1" a="1"/>
  <c r="AI38" i="1" s="1"/>
  <c r="BF106" i="1" a="1"/>
  <c r="BF106" i="1" s="1"/>
  <c r="BD30" i="1" a="1"/>
  <c r="BD30" i="1" s="1"/>
  <c r="AU31" i="1" a="1"/>
  <c r="AU31" i="1" s="1"/>
  <c r="AP101" i="1" a="1"/>
  <c r="AP101" i="1" s="1"/>
  <c r="AQ39" i="1" a="1"/>
  <c r="AQ39" i="1" s="1"/>
  <c r="AZ694" i="1" a="1"/>
  <c r="AZ694" i="1" s="1"/>
  <c r="BF97" i="1" a="1"/>
  <c r="BF97" i="1" s="1"/>
  <c r="BE31" i="1" a="1"/>
  <c r="BE31" i="1" s="1"/>
  <c r="BD94" i="1" a="1"/>
  <c r="BD94" i="1" s="1"/>
  <c r="AI36" i="1" a="1"/>
  <c r="AI36" i="1" s="1"/>
  <c r="AT687" i="1" a="1"/>
  <c r="AT687" i="1" s="1"/>
  <c r="AR96" i="1" a="1"/>
  <c r="AR96" i="1" s="1"/>
  <c r="AL39" i="1" a="1"/>
  <c r="AL39" i="1" s="1"/>
  <c r="AC40" i="1" a="1"/>
  <c r="AC40" i="1" s="1"/>
  <c r="AC680" i="1" a="1"/>
  <c r="AC680" i="1" s="1"/>
  <c r="AA558" i="1" a="1"/>
  <c r="AA558" i="1" s="1"/>
  <c r="AS685" i="1" a="1"/>
  <c r="AS685" i="1" s="1"/>
  <c r="BG560" i="1" a="1"/>
  <c r="BG560" i="1" s="1"/>
  <c r="AQ557" i="1" a="1"/>
  <c r="AQ557" i="1" s="1"/>
  <c r="BE691" i="1" a="1"/>
  <c r="BE691" i="1" s="1"/>
  <c r="AG617" i="1" a="1"/>
  <c r="AG617" i="1" s="1"/>
  <c r="AR493" i="1" a="1"/>
  <c r="AR493" i="1" s="1"/>
  <c r="AN687" i="1" a="1"/>
  <c r="AN687" i="1" s="1"/>
  <c r="AD615" i="1" a="1"/>
  <c r="AD615" i="1" s="1"/>
  <c r="AM688" i="1" a="1"/>
  <c r="AM688" i="1" s="1"/>
  <c r="AB563" i="1" a="1"/>
  <c r="AB563" i="1" s="1"/>
  <c r="AE557" i="1" a="1"/>
  <c r="AE557" i="1" s="1"/>
  <c r="AQ628" i="1" a="1"/>
  <c r="AQ628" i="1" s="1"/>
  <c r="AG623" i="1" a="1"/>
  <c r="AG623" i="1" s="1"/>
  <c r="AE499" i="1" a="1"/>
  <c r="AE499" i="1" s="1"/>
  <c r="AY620" i="1" a="1"/>
  <c r="AY620" i="1" s="1"/>
  <c r="AG102" i="1" a="1"/>
  <c r="AG102" i="1" s="1"/>
  <c r="AL42" i="1" a="1"/>
  <c r="AL42" i="1" s="1"/>
  <c r="AJ626" i="1" a="1"/>
  <c r="AJ626" i="1" s="1"/>
  <c r="AO618" i="1" a="1"/>
  <c r="AO618" i="1" s="1"/>
  <c r="Z624" i="1" a="1"/>
  <c r="Z624" i="1" s="1"/>
  <c r="AU692" i="1" a="1"/>
  <c r="AU692" i="1" s="1"/>
  <c r="BA616" i="1" a="1"/>
  <c r="BA616" i="1" s="1"/>
  <c r="AS493" i="1" a="1"/>
  <c r="AS493" i="1" s="1"/>
  <c r="AH628" i="1" a="1"/>
  <c r="AH628" i="1" s="1"/>
  <c r="BB624" i="1" a="1"/>
  <c r="BB624" i="1" s="1"/>
  <c r="AA683" i="1" a="1"/>
  <c r="AA683" i="1" s="1"/>
  <c r="BH629" i="1" a="1"/>
  <c r="BH629" i="1" s="1"/>
  <c r="BF685" i="1" a="1"/>
  <c r="BF685" i="1" s="1"/>
  <c r="AO29" i="1" a="1"/>
  <c r="AO29" i="1" s="1"/>
  <c r="AV684" i="1" a="1"/>
  <c r="AV684" i="1" s="1"/>
  <c r="BD105" i="1" a="1"/>
  <c r="BD105" i="1" s="1"/>
  <c r="AW39" i="1" a="1"/>
  <c r="AW39" i="1" s="1"/>
  <c r="Z167" i="1" a="1"/>
  <c r="Z167" i="1" s="1"/>
  <c r="AJ32" i="1" a="1"/>
  <c r="AJ32" i="1" s="1"/>
  <c r="AA33" i="1" a="1"/>
  <c r="AA33" i="1" s="1"/>
  <c r="AE99" i="1" a="1"/>
  <c r="AE99" i="1" s="1"/>
  <c r="AE37" i="1" a="1"/>
  <c r="AE37" i="1" s="1"/>
  <c r="AR160" i="1" a="1"/>
  <c r="AR160" i="1" s="1"/>
  <c r="AY292" i="1" a="1"/>
  <c r="AY292" i="1" s="1"/>
  <c r="AA170" i="1" a="1"/>
  <c r="AA170" i="1" s="1"/>
  <c r="AQ96" i="1" a="1"/>
  <c r="AQ96" i="1" s="1"/>
  <c r="AW37" i="1" a="1"/>
  <c r="AW37" i="1" s="1"/>
  <c r="BE688" i="1" a="1"/>
  <c r="BE688" i="1" s="1"/>
  <c r="Z172" i="1" a="1"/>
  <c r="Z172" i="1" s="1"/>
  <c r="AG94" i="1" a="1"/>
  <c r="AG94" i="1" s="1"/>
  <c r="BA159" i="1" a="1"/>
  <c r="BA159" i="1" s="1"/>
  <c r="AS102" i="1" a="1"/>
  <c r="AS102" i="1" s="1"/>
  <c r="AF35" i="1" a="1"/>
  <c r="AF35" i="1" s="1"/>
  <c r="AA105" i="1" a="1"/>
  <c r="AA105" i="1" s="1"/>
  <c r="Z28" i="1" a="1"/>
  <c r="Z28" i="1" s="1"/>
  <c r="AD629" i="1" a="1"/>
  <c r="AD629" i="1" s="1"/>
  <c r="AA100" i="1" a="1"/>
  <c r="AA100" i="1" s="1"/>
  <c r="AN36" i="1" a="1"/>
  <c r="AN36" i="1" s="1"/>
  <c r="AQ102" i="1" a="1"/>
  <c r="AQ102" i="1" s="1"/>
  <c r="AL96" i="1" a="1"/>
  <c r="AL96" i="1" s="1"/>
  <c r="BB28" i="1" a="1"/>
  <c r="BB28" i="1" s="1"/>
  <c r="BH162" i="1" a="1"/>
  <c r="BH162" i="1" s="1"/>
  <c r="AN104" i="1" a="1"/>
  <c r="AN104" i="1" s="1"/>
  <c r="AX290" i="1" a="1"/>
  <c r="AX290" i="1" s="1"/>
  <c r="AF168" i="1" a="1"/>
  <c r="AF168" i="1" s="1"/>
  <c r="AN94" i="1" a="1"/>
  <c r="AN94" i="1" s="1"/>
  <c r="BA35" i="1" a="1"/>
  <c r="BA35" i="1" s="1"/>
  <c r="AE687" i="1" a="1"/>
  <c r="AE687" i="1" s="1"/>
  <c r="AM106" i="1" a="1"/>
  <c r="AM106" i="1" s="1"/>
  <c r="AZ42" i="1" a="1"/>
  <c r="AZ42" i="1" s="1"/>
  <c r="BG106" i="1" a="1"/>
  <c r="BG106" i="1" s="1"/>
  <c r="AW100" i="1" a="1"/>
  <c r="AW100" i="1" s="1"/>
  <c r="AJ33" i="1" a="1"/>
  <c r="AJ33" i="1" s="1"/>
  <c r="AE103" i="1" a="1"/>
  <c r="AE103" i="1" s="1"/>
  <c r="Z106" i="1" a="1"/>
  <c r="Z106" i="1" s="1"/>
  <c r="AH627" i="1" a="1"/>
  <c r="AH627" i="1" s="1"/>
  <c r="AF98" i="1" a="1"/>
  <c r="AF98" i="1" s="1"/>
  <c r="AR34" i="1" a="1"/>
  <c r="AR34" i="1" s="1"/>
  <c r="AU100" i="1" a="1"/>
  <c r="AU100" i="1" s="1"/>
  <c r="AI93" i="1" a="1"/>
  <c r="AI93" i="1" s="1"/>
  <c r="BB93" i="1" a="1"/>
  <c r="BB93" i="1" s="1"/>
  <c r="AD161" i="1" a="1"/>
  <c r="AD161" i="1" s="1"/>
  <c r="AJ31" i="1" a="1"/>
  <c r="AJ31" i="1" s="1"/>
  <c r="BH233" i="1" a="1"/>
  <c r="BH233" i="1" s="1"/>
  <c r="AL228" i="1" a="1"/>
  <c r="AL228" i="1" s="1"/>
  <c r="Z236" i="1" a="1"/>
  <c r="Z236" i="1" s="1"/>
  <c r="AR100" i="1" a="1"/>
  <c r="AR100" i="1" s="1"/>
  <c r="AS38" i="1" a="1"/>
  <c r="AS38" i="1" s="1"/>
  <c r="BC693" i="1" a="1"/>
  <c r="BC693" i="1" s="1"/>
  <c r="AW162" i="1" a="1"/>
  <c r="AW162" i="1" s="1"/>
  <c r="AQ94" i="1" a="1"/>
  <c r="AQ94" i="1" s="1"/>
  <c r="AQ163" i="1" a="1"/>
  <c r="AQ163" i="1" s="1"/>
  <c r="AK35" i="1" a="1"/>
  <c r="AK35" i="1" s="1"/>
  <c r="AP686" i="1" a="1"/>
  <c r="AP686" i="1" s="1"/>
  <c r="AM160" i="1" a="1"/>
  <c r="AM160" i="1" s="1"/>
  <c r="AO28" i="1" a="1"/>
  <c r="AO28" i="1" s="1"/>
  <c r="AK163" i="1" a="1"/>
  <c r="AK163" i="1" s="1"/>
  <c r="BG103" i="1" a="1"/>
  <c r="BG103" i="1" s="1"/>
  <c r="AT36" i="1" a="1"/>
  <c r="AT36" i="1" s="1"/>
  <c r="AO106" i="1" a="1"/>
  <c r="AO106" i="1" s="1"/>
  <c r="BG28" i="1" a="1"/>
  <c r="BG28" i="1" s="1"/>
  <c r="AV628" i="1" a="1"/>
  <c r="AV628" i="1" s="1"/>
  <c r="AY97" i="1" a="1"/>
  <c r="AY97" i="1" s="1"/>
  <c r="BA296" i="1" a="1"/>
  <c r="BA296" i="1" s="1"/>
  <c r="BE290" i="1" a="1"/>
  <c r="BE290" i="1" s="1"/>
  <c r="AE168" i="1" a="1"/>
  <c r="AE168" i="1" s="1"/>
  <c r="AM94" i="1" a="1"/>
  <c r="AM94" i="1" s="1"/>
  <c r="AT34" i="1" a="1"/>
  <c r="AT34" i="1" s="1"/>
  <c r="AL687" i="1" a="1"/>
  <c r="AL687" i="1" s="1"/>
  <c r="AT106" i="1" a="1"/>
  <c r="AT106" i="1" s="1"/>
  <c r="AM40" i="1" a="1"/>
  <c r="AM40" i="1" s="1"/>
  <c r="AF107" i="1" a="1"/>
  <c r="AF107" i="1" s="1"/>
  <c r="AD31" i="1" a="1"/>
  <c r="AD31" i="1" s="1"/>
  <c r="BC31" i="1" a="1"/>
  <c r="BC31" i="1" s="1"/>
  <c r="AT103" i="1" a="1"/>
  <c r="AT103" i="1" s="1"/>
  <c r="AU41" i="1" a="1"/>
  <c r="AU41" i="1" s="1"/>
  <c r="AW627" i="1" a="1"/>
  <c r="AW627" i="1" s="1"/>
  <c r="AE98" i="1" a="1"/>
  <c r="AE98" i="1" s="1"/>
  <c r="AE32" i="1" a="1"/>
  <c r="AE32" i="1" s="1"/>
  <c r="BB100" i="1" a="1"/>
  <c r="BB100" i="1" s="1"/>
  <c r="AE42" i="1" a="1"/>
  <c r="AE42" i="1" s="1"/>
  <c r="AM691" i="1" a="1"/>
  <c r="AM691" i="1" s="1"/>
  <c r="AS161" i="1" a="1"/>
  <c r="AS161" i="1" s="1"/>
  <c r="AU29" i="1" a="1"/>
  <c r="AU29" i="1" s="1"/>
  <c r="AX169" i="1" a="1"/>
  <c r="AX169" i="1" s="1"/>
  <c r="AF300" i="1" a="1"/>
  <c r="AF300" i="1" s="1"/>
  <c r="AB227" i="1" a="1"/>
  <c r="AB227" i="1" s="1"/>
  <c r="BD103" i="1" a="1"/>
  <c r="BD103" i="1" s="1"/>
  <c r="Z35" i="1" a="1"/>
  <c r="Z35" i="1" s="1"/>
  <c r="AS28" i="1" a="1"/>
  <c r="AS28" i="1" s="1"/>
  <c r="AO96" i="1" a="1"/>
  <c r="AO96" i="1" s="1"/>
  <c r="AS34" i="1" a="1"/>
  <c r="AS34" i="1" s="1"/>
  <c r="BG689" i="1" a="1"/>
  <c r="BG689" i="1" s="1"/>
  <c r="AS160" i="1" a="1"/>
  <c r="AS160" i="1" s="1"/>
  <c r="AX42" i="1" a="1"/>
  <c r="AX42" i="1" s="1"/>
  <c r="AI163" i="1" a="1"/>
  <c r="AI163" i="1" s="1"/>
  <c r="AC35" i="1" a="1"/>
  <c r="AC35" i="1" s="1"/>
  <c r="AH686" i="1" a="1"/>
  <c r="AH686" i="1" s="1"/>
  <c r="AS107" i="1" a="1"/>
  <c r="AS107" i="1" s="1"/>
  <c r="AM93" i="1" a="1"/>
  <c r="AM93" i="1" s="1"/>
  <c r="AC163" i="1" a="1"/>
  <c r="AC163" i="1" s="1"/>
  <c r="AY103" i="1" a="1"/>
  <c r="AY103" i="1" s="1"/>
  <c r="AL36" i="1" a="1"/>
  <c r="AL36" i="1" s="1"/>
  <c r="AS100" i="1" a="1"/>
  <c r="AS100" i="1" s="1"/>
  <c r="AX40" i="1" a="1"/>
  <c r="AX40" i="1" s="1"/>
  <c r="BC167" i="1" a="1"/>
  <c r="BC167" i="1" s="1"/>
  <c r="AJ298" i="1" a="1"/>
  <c r="AJ298" i="1" s="1"/>
  <c r="AF225" i="1" a="1"/>
  <c r="AF225" i="1" s="1"/>
  <c r="BH101" i="1" a="1"/>
  <c r="BH101" i="1" s="1"/>
  <c r="Z107" i="1" a="1"/>
  <c r="Z107" i="1" s="1"/>
  <c r="AL694" i="1" a="1"/>
  <c r="AL694" i="1" s="1"/>
  <c r="AT94" i="1" a="1"/>
  <c r="AT94" i="1" s="1"/>
  <c r="AW32" i="1" a="1"/>
  <c r="AW32" i="1" s="1"/>
  <c r="BG687" i="1" a="1"/>
  <c r="BG687" i="1" s="1"/>
  <c r="Z162" i="1" a="1"/>
  <c r="Z162" i="1" s="1"/>
  <c r="BB40" i="1" a="1"/>
  <c r="BB40" i="1" s="1"/>
  <c r="AM161" i="1" a="1"/>
  <c r="AM161" i="1" s="1"/>
  <c r="AG33" i="1" a="1"/>
  <c r="AG33" i="1" s="1"/>
  <c r="AP684" i="1" a="1"/>
  <c r="AP684" i="1" s="1"/>
  <c r="AW105" i="1" a="1"/>
  <c r="AW105" i="1" s="1"/>
  <c r="AB42" i="1" a="1"/>
  <c r="AB42" i="1" s="1"/>
  <c r="Z168" i="1" a="1"/>
  <c r="Z168" i="1" s="1"/>
  <c r="BC101" i="1" a="1"/>
  <c r="BC101" i="1" s="1"/>
  <c r="AP34" i="1" a="1"/>
  <c r="AP34" i="1" s="1"/>
  <c r="AX98" i="1" a="1"/>
  <c r="AX98" i="1" s="1"/>
  <c r="BB38" i="1" a="1"/>
  <c r="BB38" i="1" s="1"/>
  <c r="AS691" i="1" a="1"/>
  <c r="AS691" i="1" s="1"/>
  <c r="AL100" i="1" a="1"/>
  <c r="AL100" i="1" s="1"/>
  <c r="AW41" i="1" a="1"/>
  <c r="AW41" i="1" s="1"/>
  <c r="AY692" i="1" a="1"/>
  <c r="AY692" i="1" s="1"/>
  <c r="AQ684" i="1" a="1"/>
  <c r="AQ684" i="1" s="1"/>
  <c r="AP562" i="1" a="1"/>
  <c r="AP562" i="1" s="1"/>
  <c r="BC690" i="1" a="1"/>
  <c r="BC690" i="1" s="1"/>
  <c r="AG615" i="1" a="1"/>
  <c r="AG615" i="1" s="1"/>
  <c r="AV562" i="1" a="1"/>
  <c r="AV562" i="1" s="1"/>
  <c r="BD694" i="1" a="1"/>
  <c r="BD694" i="1" s="1"/>
  <c r="AA622" i="1" a="1"/>
  <c r="AA622" i="1" s="1"/>
  <c r="BG497" i="1" a="1"/>
  <c r="BG497" i="1" s="1"/>
  <c r="AK623" i="1" a="1"/>
  <c r="AK623" i="1" s="1"/>
  <c r="BC619" i="1" a="1"/>
  <c r="BC619" i="1" s="1"/>
  <c r="BF691" i="1" a="1"/>
  <c r="BF691" i="1" s="1"/>
  <c r="AD616" i="1" a="1"/>
  <c r="AD616" i="1" s="1"/>
  <c r="BC492" i="1" a="1"/>
  <c r="BC492" i="1" s="1"/>
  <c r="BA680" i="1" a="1"/>
  <c r="BA680" i="1" s="1"/>
  <c r="AY558" i="1" a="1"/>
  <c r="AY558" i="1" s="1"/>
  <c r="AK682" i="1" a="1"/>
  <c r="AK682" i="1" s="1"/>
  <c r="AF33" i="1" a="1"/>
  <c r="AF33" i="1" s="1"/>
  <c r="AN106" i="1" a="1"/>
  <c r="AN106" i="1" s="1"/>
  <c r="AH94" i="1" a="1"/>
  <c r="AH94" i="1" s="1"/>
  <c r="Z693" i="1" a="1"/>
  <c r="Z693" i="1" s="1"/>
  <c r="AB623" i="1" a="1"/>
  <c r="AB623" i="1" s="1"/>
  <c r="AT619" i="1" a="1"/>
  <c r="AT619" i="1" s="1"/>
  <c r="BB627" i="1" a="1"/>
  <c r="BB627" i="1" s="1"/>
  <c r="AL621" i="1" a="1"/>
  <c r="AL621" i="1" s="1"/>
  <c r="AR497" i="1" a="1"/>
  <c r="AR497" i="1" s="1"/>
  <c r="AF682" i="1" a="1"/>
  <c r="AF682" i="1" s="1"/>
  <c r="AD560" i="1" a="1"/>
  <c r="AD560" i="1" s="1"/>
  <c r="AG551" i="1" a="1"/>
  <c r="AG551" i="1" s="1"/>
  <c r="AG682" i="1" a="1"/>
  <c r="AG682" i="1" s="1"/>
  <c r="AE560" i="1" a="1"/>
  <c r="AE560" i="1" s="1"/>
  <c r="AA495" i="1" a="1"/>
  <c r="AA495" i="1" s="1"/>
  <c r="BH499" i="1" a="1"/>
  <c r="BH499" i="1" s="1"/>
  <c r="BF552" i="1" a="1"/>
  <c r="BF552" i="1" s="1"/>
  <c r="BE622" i="1" a="1"/>
  <c r="BE622" i="1" s="1"/>
  <c r="AT692" i="1" a="1"/>
  <c r="AT692" i="1" s="1"/>
  <c r="BE617" i="1" a="1"/>
  <c r="BE617" i="1" s="1"/>
  <c r="AH494" i="1" a="1"/>
  <c r="AH494" i="1" s="1"/>
  <c r="AU489" i="1" a="1"/>
  <c r="AU489" i="1" s="1"/>
  <c r="AT494" i="1" a="1"/>
  <c r="AT494" i="1" s="1"/>
  <c r="AA496" i="1" a="1"/>
  <c r="AA496" i="1" s="1"/>
  <c r="AV615" i="1" a="1"/>
  <c r="AV615" i="1" s="1"/>
  <c r="AP691" i="1" a="1"/>
  <c r="AP691" i="1" s="1"/>
  <c r="AN619" i="1" a="1"/>
  <c r="AN619" i="1" s="1"/>
  <c r="BC622" i="1" a="1"/>
  <c r="BC622" i="1" s="1"/>
  <c r="AG553" i="1" a="1"/>
  <c r="AG553" i="1" s="1"/>
  <c r="BB557" i="1" a="1"/>
  <c r="BB557" i="1" s="1"/>
  <c r="BH681" i="1" a="1"/>
  <c r="BH681" i="1" s="1"/>
  <c r="AF562" i="1" a="1"/>
  <c r="AF562" i="1" s="1"/>
  <c r="Z621" i="1" a="1"/>
  <c r="Z621" i="1" s="1"/>
  <c r="AN690" i="1" a="1"/>
  <c r="AN690" i="1" s="1"/>
  <c r="BD563" i="1" a="1"/>
  <c r="BD563" i="1" s="1"/>
  <c r="BA685" i="1" a="1"/>
  <c r="BA685" i="1" s="1"/>
  <c r="BF550" i="1" a="1"/>
  <c r="BF550" i="1" s="1"/>
  <c r="AD625" i="1" a="1"/>
  <c r="AD625" i="1" s="1"/>
  <c r="AC681" i="1" a="1"/>
  <c r="AC681" i="1" s="1"/>
  <c r="AL623" i="1" a="1"/>
  <c r="AL623" i="1" s="1"/>
  <c r="AO557" i="1" a="1"/>
  <c r="AO557" i="1" s="1"/>
  <c r="AG684" i="1" a="1"/>
  <c r="AG684" i="1" s="1"/>
  <c r="AB31" i="1" a="1"/>
  <c r="AB31" i="1" s="1"/>
  <c r="BD160" i="1" a="1"/>
  <c r="BD160" i="1" s="1"/>
  <c r="AR681" i="1" a="1"/>
  <c r="AR681" i="1" s="1"/>
  <c r="AX561" i="1" a="1"/>
  <c r="AX561" i="1" s="1"/>
  <c r="AX564" i="1" a="1"/>
  <c r="AX564" i="1" s="1"/>
  <c r="BF689" i="1" a="1"/>
  <c r="BF689" i="1" s="1"/>
  <c r="AR618" i="1" a="1"/>
  <c r="AR618" i="1" s="1"/>
  <c r="BG690" i="1" a="1"/>
  <c r="BG690" i="1" s="1"/>
  <c r="AP550" i="1" a="1"/>
  <c r="AP550" i="1" s="1"/>
  <c r="AV624" i="1" a="1"/>
  <c r="AV624" i="1" s="1"/>
  <c r="AU680" i="1" a="1"/>
  <c r="AU680" i="1" s="1"/>
  <c r="AZ624" i="1" a="1"/>
  <c r="AZ624" i="1" s="1"/>
  <c r="BC558" i="1" a="1"/>
  <c r="BC558" i="1" s="1"/>
  <c r="AN688" i="1" a="1"/>
  <c r="AN688" i="1" s="1"/>
  <c r="AY616" i="1" a="1"/>
  <c r="AY616" i="1" s="1"/>
  <c r="AN689" i="1" a="1"/>
  <c r="AN689" i="1" s="1"/>
  <c r="BA493" i="1" a="1"/>
  <c r="BA493" i="1" s="1"/>
  <c r="AA617" i="1" a="1"/>
  <c r="AA617" i="1" s="1"/>
  <c r="BC692" i="1" a="1"/>
  <c r="BC692" i="1" s="1"/>
  <c r="AT37" i="1" a="1"/>
  <c r="AT37" i="1" s="1"/>
  <c r="AG101" i="1" a="1"/>
  <c r="AG101" i="1" s="1"/>
  <c r="AA29" i="1" a="1"/>
  <c r="AA29" i="1" s="1"/>
  <c r="AW561" i="1" a="1"/>
  <c r="AW561" i="1" s="1"/>
  <c r="AY489" i="1" a="1"/>
  <c r="AY489" i="1" s="1"/>
  <c r="AM564" i="1" a="1"/>
  <c r="AM564" i="1" s="1"/>
  <c r="AR686" i="1" a="1"/>
  <c r="AR686" i="1" s="1"/>
  <c r="AQ498" i="1" a="1"/>
  <c r="AQ498" i="1" s="1"/>
  <c r="AU621" i="1" a="1"/>
  <c r="AU621" i="1" s="1"/>
  <c r="AQ629" i="1" a="1"/>
  <c r="AQ629" i="1" s="1"/>
  <c r="AQ625" i="1" a="1"/>
  <c r="AQ625" i="1" s="1"/>
  <c r="AW628" i="1" a="1"/>
  <c r="AW628" i="1" s="1"/>
  <c r="AV553" i="1" a="1"/>
  <c r="AV553" i="1" s="1"/>
  <c r="AJ558" i="1" a="1"/>
  <c r="AJ558" i="1" s="1"/>
  <c r="AP682" i="1" a="1"/>
  <c r="AP682" i="1" s="1"/>
  <c r="AS617" i="1" a="1"/>
  <c r="AS617" i="1" s="1"/>
  <c r="BF620" i="1" a="1"/>
  <c r="BF620" i="1" s="1"/>
  <c r="AD628" i="1" a="1"/>
  <c r="AD628" i="1" s="1"/>
  <c r="AU617" i="1" a="1"/>
  <c r="AU617" i="1" s="1"/>
  <c r="AB690" i="1" a="1"/>
  <c r="AB690" i="1" s="1"/>
  <c r="AW30" i="1" a="1"/>
  <c r="AW30" i="1" s="1"/>
  <c r="BF29" i="1" a="1"/>
  <c r="BF29" i="1" s="1"/>
  <c r="BH105" i="1" a="1"/>
  <c r="BH105" i="1" s="1"/>
  <c r="AS563" i="1" a="1"/>
  <c r="AS563" i="1" s="1"/>
  <c r="AU491" i="1" a="1"/>
  <c r="AU491" i="1" s="1"/>
  <c r="BB615" i="1" a="1"/>
  <c r="BB615" i="1" s="1"/>
  <c r="AR688" i="1" a="1"/>
  <c r="AR688" i="1" s="1"/>
  <c r="Z558" i="1" a="1"/>
  <c r="Z558" i="1" s="1"/>
  <c r="AQ623" i="1" a="1"/>
  <c r="AQ623" i="1" s="1"/>
  <c r="BD680" i="1" a="1"/>
  <c r="BD680" i="1" s="1"/>
  <c r="BH557" i="1" a="1"/>
  <c r="BH557" i="1" s="1"/>
  <c r="AB680" i="1" a="1"/>
  <c r="AB680" i="1" s="1"/>
  <c r="AQ555" i="1" a="1"/>
  <c r="AQ555" i="1" s="1"/>
  <c r="AF560" i="1" a="1"/>
  <c r="AF560" i="1" s="1"/>
  <c r="AL684" i="1" a="1"/>
  <c r="AL684" i="1" s="1"/>
  <c r="AM619" i="1" a="1"/>
  <c r="AM619" i="1" s="1"/>
  <c r="BB622" i="1" a="1"/>
  <c r="BB622" i="1" s="1"/>
  <c r="Z685" i="1" a="1"/>
  <c r="Z685" i="1" s="1"/>
  <c r="AV619" i="1" a="1"/>
  <c r="AV619" i="1" s="1"/>
  <c r="AC692" i="1" a="1"/>
  <c r="AC692" i="1" s="1"/>
  <c r="AS32" i="1" a="1"/>
  <c r="AS32" i="1" s="1"/>
  <c r="BB31" i="1" a="1"/>
  <c r="BB31" i="1" s="1"/>
  <c r="BD107" i="1" a="1"/>
  <c r="BD107" i="1" s="1"/>
  <c r="BE499" i="1" a="1"/>
  <c r="BE499" i="1" s="1"/>
  <c r="AA623" i="1" a="1"/>
  <c r="AA623" i="1" s="1"/>
  <c r="AN680" i="1" a="1"/>
  <c r="AN680" i="1" s="1"/>
  <c r="AR557" i="1" a="1"/>
  <c r="AR557" i="1" s="1"/>
  <c r="Z680" i="1" a="1"/>
  <c r="Z680" i="1" s="1"/>
  <c r="AF491" i="1" a="1"/>
  <c r="AF491" i="1" s="1"/>
  <c r="Z627" i="1" a="1"/>
  <c r="Z627" i="1" s="1"/>
  <c r="AV689" i="1" a="1"/>
  <c r="AV689" i="1" s="1"/>
  <c r="BF618" i="1" a="1"/>
  <c r="BF618" i="1" s="1"/>
  <c r="AL622" i="1" a="1"/>
  <c r="AL622" i="1" s="1"/>
  <c r="AR629" i="1" a="1"/>
  <c r="AR629" i="1" s="1"/>
  <c r="AB621" i="1" a="1"/>
  <c r="AB621" i="1" s="1"/>
  <c r="AP693" i="1" a="1"/>
  <c r="AP693" i="1" s="1"/>
  <c r="BA489" i="1" a="1"/>
  <c r="BA489" i="1" s="1"/>
  <c r="AI563" i="1" a="1"/>
  <c r="AI563" i="1" s="1"/>
  <c r="BA688" i="1" a="1"/>
  <c r="BA688" i="1" s="1"/>
  <c r="AQ561" i="1" a="1"/>
  <c r="AQ561" i="1" s="1"/>
  <c r="BG564" i="1" a="1"/>
  <c r="BG564" i="1" s="1"/>
  <c r="AL691" i="1" a="1"/>
  <c r="AL691" i="1" s="1"/>
  <c r="AT38" i="1" a="1"/>
  <c r="AT38" i="1" s="1"/>
  <c r="AP98" i="1" a="1"/>
  <c r="AP98" i="1" s="1"/>
  <c r="BD564" i="1" a="1"/>
  <c r="BD564" i="1" s="1"/>
  <c r="AH689" i="1" a="1"/>
  <c r="AH689" i="1" s="1"/>
  <c r="AP618" i="1" a="1"/>
  <c r="AP618" i="1" s="1"/>
  <c r="BD621" i="1" a="1"/>
  <c r="BD621" i="1" s="1"/>
  <c r="AB629" i="1" a="1"/>
  <c r="AB629" i="1" s="1"/>
  <c r="AO626" i="1" a="1"/>
  <c r="AO626" i="1" s="1"/>
  <c r="AV629" i="1" a="1"/>
  <c r="AV629" i="1" s="1"/>
  <c r="AK489" i="1" a="1"/>
  <c r="AK489" i="1" s="1"/>
  <c r="BA562" i="1" a="1"/>
  <c r="BA562" i="1" s="1"/>
  <c r="AE688" i="1" a="1"/>
  <c r="AE688" i="1" s="1"/>
  <c r="BE562" i="1" a="1"/>
  <c r="BE562" i="1" s="1"/>
  <c r="BF615" i="1" a="1"/>
  <c r="BF615" i="1" s="1"/>
  <c r="Z556" i="1" a="1"/>
  <c r="Z556" i="1" s="1"/>
  <c r="AE624" i="1" a="1"/>
  <c r="AE624" i="1" s="1"/>
  <c r="AO629" i="1" a="1"/>
  <c r="AO629" i="1" s="1"/>
  <c r="AY550" i="1" a="1"/>
  <c r="AY550" i="1" s="1"/>
  <c r="AO624" i="1" a="1"/>
  <c r="AO624" i="1" s="1"/>
  <c r="BB681" i="1" a="1"/>
  <c r="BB681" i="1" s="1"/>
  <c r="AF28" i="1" a="1"/>
  <c r="AF28" i="1" s="1"/>
  <c r="AO159" i="1" a="1"/>
  <c r="AO159" i="1" s="1"/>
  <c r="BH37" i="1" a="1"/>
  <c r="BH37" i="1" s="1"/>
  <c r="AB561" i="1" a="1"/>
  <c r="AB561" i="1" s="1"/>
  <c r="AD683" i="1" a="1"/>
  <c r="AD683" i="1" s="1"/>
  <c r="BB492" i="1" a="1"/>
  <c r="BB492" i="1" s="1"/>
  <c r="AR616" i="1" a="1"/>
  <c r="AR616" i="1" s="1"/>
  <c r="AI691" i="1" a="1"/>
  <c r="AI691" i="1" s="1"/>
  <c r="AN622" i="1" a="1"/>
  <c r="AN622" i="1" s="1"/>
  <c r="AM685" i="1" a="1"/>
  <c r="AM685" i="1" s="1"/>
  <c r="AV622" i="1" a="1"/>
  <c r="AV622" i="1" s="1"/>
  <c r="Z557" i="1" a="1"/>
  <c r="Z557" i="1" s="1"/>
  <c r="AH492" i="1" a="1"/>
  <c r="AH492" i="1" s="1"/>
  <c r="AS495" i="1" a="1"/>
  <c r="AS495" i="1" s="1"/>
  <c r="AD499" i="1" a="1"/>
  <c r="AD499" i="1" s="1"/>
  <c r="BF621" i="1" a="1"/>
  <c r="BF621" i="1" s="1"/>
  <c r="AA628" i="1" a="1"/>
  <c r="AA628" i="1" s="1"/>
  <c r="AY622" i="1" a="1"/>
  <c r="AY622" i="1" s="1"/>
  <c r="AH551" i="1" a="1"/>
  <c r="AH551" i="1" s="1"/>
  <c r="AG554" i="1" a="1"/>
  <c r="AG554" i="1" s="1"/>
  <c r="AE490" i="1" a="1"/>
  <c r="AE490" i="1" s="1"/>
  <c r="BB491" i="1" a="1"/>
  <c r="BB491" i="1" s="1"/>
  <c r="AT562" i="1" a="1"/>
  <c r="AT562" i="1" s="1"/>
  <c r="BF687" i="1" a="1"/>
  <c r="BF687" i="1" s="1"/>
  <c r="Z617" i="1" a="1"/>
  <c r="Z617" i="1" s="1"/>
  <c r="BF686" i="1" a="1"/>
  <c r="BF686" i="1" s="1"/>
  <c r="AX498" i="1" a="1"/>
  <c r="AX498" i="1" s="1"/>
  <c r="AR622" i="1" a="1"/>
  <c r="AR622" i="1" s="1"/>
  <c r="BH628" i="1" a="1"/>
  <c r="BH628" i="1" s="1"/>
  <c r="BC626" i="1" a="1"/>
  <c r="BC626" i="1" s="1"/>
  <c r="AQ560" i="1" a="1"/>
  <c r="AQ560" i="1" s="1"/>
  <c r="BD681" i="1" a="1"/>
  <c r="BD681" i="1" s="1"/>
  <c r="AO559" i="1" a="1"/>
  <c r="AO559" i="1" s="1"/>
  <c r="AQ681" i="1" a="1"/>
  <c r="AQ681" i="1" s="1"/>
  <c r="AK497" i="1" a="1"/>
  <c r="AK497" i="1" s="1"/>
  <c r="AO620" i="1" a="1"/>
  <c r="AO620" i="1" s="1"/>
  <c r="AK628" i="1" a="1"/>
  <c r="AK628" i="1" s="1"/>
  <c r="AQ618" i="1" a="1"/>
  <c r="AQ618" i="1" s="1"/>
  <c r="AE622" i="1" a="1"/>
  <c r="AE622" i="1" s="1"/>
  <c r="Z687" i="1" a="1"/>
  <c r="Z687" i="1" s="1"/>
  <c r="AQ28" i="1" a="1"/>
  <c r="AQ28" i="1" s="1"/>
  <c r="BG105" i="1" a="1"/>
  <c r="BG105" i="1" s="1"/>
  <c r="AR628" i="1" a="1"/>
  <c r="AR628" i="1" s="1"/>
  <c r="BF625" i="1" a="1"/>
  <c r="BF625" i="1" s="1"/>
  <c r="AA560" i="1" a="1"/>
  <c r="AA560" i="1" s="1"/>
  <c r="AU628" i="1" a="1"/>
  <c r="AU628" i="1" s="1"/>
  <c r="AU564" i="1" a="1"/>
  <c r="AU564" i="1" s="1"/>
  <c r="AY686" i="1" a="1"/>
  <c r="AY686" i="1" s="1"/>
  <c r="BC496" i="1" a="1"/>
  <c r="BC496" i="1" s="1"/>
  <c r="BG619" i="1" a="1"/>
  <c r="BG619" i="1" s="1"/>
  <c r="BC627" i="1" a="1"/>
  <c r="BC627" i="1" s="1"/>
  <c r="AC620" i="1" a="1"/>
  <c r="AC620" i="1" s="1"/>
  <c r="AS623" i="1" a="1"/>
  <c r="AS623" i="1" s="1"/>
  <c r="AV558" i="1" a="1"/>
  <c r="AV558" i="1" s="1"/>
  <c r="AJ562" i="1" a="1"/>
  <c r="AJ562" i="1" s="1"/>
  <c r="AS686" i="1" a="1"/>
  <c r="AS686" i="1" s="1"/>
  <c r="BH560" i="1" a="1"/>
  <c r="BH560" i="1" s="1"/>
  <c r="BH563" i="1" a="1"/>
  <c r="BH563" i="1" s="1"/>
  <c r="AJ689" i="1" a="1"/>
  <c r="AJ689" i="1" s="1"/>
  <c r="AA35" i="1" a="1"/>
  <c r="AA35" i="1" s="1"/>
  <c r="AC97" i="1" a="1"/>
  <c r="AC97" i="1" s="1"/>
  <c r="AB34" i="1" a="1"/>
  <c r="AB34" i="1" s="1"/>
  <c r="AX626" i="1" a="1"/>
  <c r="AX626" i="1" s="1"/>
  <c r="BA554" i="1" a="1"/>
  <c r="BA554" i="1" s="1"/>
  <c r="AP559" i="1" a="1"/>
  <c r="AP559" i="1" s="1"/>
  <c r="AV683" i="1" a="1"/>
  <c r="AV683" i="1" s="1"/>
  <c r="AB615" i="1" a="1"/>
  <c r="AB615" i="1" s="1"/>
  <c r="AN618" i="1" a="1"/>
  <c r="AN618" i="1" s="1"/>
  <c r="BB693" i="1" a="1"/>
  <c r="BB693" i="1" s="1"/>
  <c r="BB620" i="1" a="1"/>
  <c r="BB620" i="1" s="1"/>
  <c r="AH693" i="1" a="1"/>
  <c r="AH693" i="1" s="1"/>
  <c r="AF499" i="1" a="1"/>
  <c r="AF499" i="1" s="1"/>
  <c r="BH622" i="1" a="1"/>
  <c r="BH622" i="1" s="1"/>
  <c r="AP629" i="1" a="1"/>
  <c r="AP629" i="1" s="1"/>
  <c r="AE563" i="1" a="1"/>
  <c r="AE563" i="1" s="1"/>
  <c r="AE616" i="1" a="1"/>
  <c r="AE616" i="1" s="1"/>
  <c r="AN558" i="1" a="1"/>
  <c r="AN558" i="1" s="1"/>
  <c r="AW563" i="1" a="1"/>
  <c r="AW563" i="1" s="1"/>
  <c r="BB685" i="1" a="1"/>
  <c r="BB685" i="1" s="1"/>
  <c r="AL28" i="1" a="1"/>
  <c r="AL28" i="1" s="1"/>
  <c r="BE95" i="1" a="1"/>
  <c r="BE95" i="1" s="1"/>
  <c r="AA102" i="1" a="1"/>
  <c r="AA102" i="1" s="1"/>
  <c r="BG627" i="1" a="1"/>
  <c r="BG627" i="1" s="1"/>
  <c r="AU556" i="1" a="1"/>
  <c r="AU556" i="1" s="1"/>
  <c r="AL561" i="1" a="1"/>
  <c r="AL561" i="1" s="1"/>
  <c r="AV685" i="1" a="1"/>
  <c r="AV685" i="1" s="1"/>
  <c r="BD616" i="1" a="1"/>
  <c r="BD616" i="1" s="1"/>
  <c r="AH620" i="1" a="1"/>
  <c r="AH620" i="1" s="1"/>
  <c r="AN627" i="1" a="1"/>
  <c r="AN627" i="1" s="1"/>
  <c r="AX622" i="1" a="1"/>
  <c r="AX622" i="1" s="1"/>
  <c r="AD626" i="1" a="1"/>
  <c r="AD626" i="1" s="1"/>
  <c r="AX550" i="1" a="1"/>
  <c r="AX550" i="1" s="1"/>
  <c r="BD624" i="1" a="1"/>
  <c r="BD624" i="1" s="1"/>
  <c r="BC680" i="1" a="1"/>
  <c r="BC680" i="1" s="1"/>
  <c r="Z616" i="1" a="1"/>
  <c r="Z616" i="1" s="1"/>
  <c r="AG618" i="1" a="1"/>
  <c r="AG618" i="1" s="1"/>
  <c r="BE490" i="1" a="1"/>
  <c r="BE490" i="1" s="1"/>
  <c r="AE615" i="1" a="1"/>
  <c r="AE615" i="1" s="1"/>
  <c r="BC687" i="1" a="1"/>
  <c r="BC687" i="1" s="1"/>
  <c r="AH30" i="1" a="1"/>
  <c r="AH30" i="1" s="1"/>
  <c r="AW97" i="1" a="1"/>
  <c r="AW97" i="1" s="1"/>
  <c r="BE103" i="1" a="1"/>
  <c r="BE103" i="1" s="1"/>
  <c r="AN616" i="1" a="1"/>
  <c r="AN616" i="1" s="1"/>
  <c r="AZ619" i="1" a="1"/>
  <c r="AZ619" i="1" s="1"/>
  <c r="BF626" i="1" a="1"/>
  <c r="BF626" i="1" s="1"/>
  <c r="AH622" i="1" a="1"/>
  <c r="AH622" i="1" s="1"/>
  <c r="AU694" i="1" a="1"/>
  <c r="AU694" i="1" s="1"/>
  <c r="BG555" i="1" a="1"/>
  <c r="BG555" i="1" s="1"/>
  <c r="AW560" i="1" a="1"/>
  <c r="AW560" i="1" s="1"/>
  <c r="AD686" i="1" a="1"/>
  <c r="AD686" i="1" s="1"/>
  <c r="AS564" i="1" a="1"/>
  <c r="AS564" i="1" s="1"/>
  <c r="AZ617" i="1" a="1"/>
  <c r="AZ617" i="1" s="1"/>
  <c r="AK492" i="1" a="1"/>
  <c r="AK492" i="1" s="1"/>
  <c r="AQ616" i="1" a="1"/>
  <c r="AQ616" i="1" s="1"/>
  <c r="AG689" i="1" a="1"/>
  <c r="AG689" i="1" s="1"/>
  <c r="AE554" i="1" a="1"/>
  <c r="AE554" i="1" s="1"/>
  <c r="BH559" i="1" a="1"/>
  <c r="BH559" i="1" s="1"/>
  <c r="AI685" i="1" a="1"/>
  <c r="AI685" i="1" s="1"/>
  <c r="AN626" i="1" a="1"/>
  <c r="AN626" i="1" s="1"/>
  <c r="AM629" i="1" a="1"/>
  <c r="AM629" i="1" s="1"/>
  <c r="AM687" i="1" a="1"/>
  <c r="AM687" i="1" s="1"/>
  <c r="AA36" i="1" a="1"/>
  <c r="AA36" i="1" s="1"/>
  <c r="AV94" i="1" a="1"/>
  <c r="AV94" i="1" s="1"/>
  <c r="AG560" i="1" a="1"/>
  <c r="AG560" i="1" s="1"/>
  <c r="AW685" i="1" a="1"/>
  <c r="AW685" i="1" s="1"/>
  <c r="AC564" i="1" a="1"/>
  <c r="AC564" i="1" s="1"/>
  <c r="AJ617" i="1" a="1"/>
  <c r="AJ617" i="1" s="1"/>
  <c r="AQ497" i="1" a="1"/>
  <c r="AQ497" i="1" s="1"/>
  <c r="AS621" i="1" a="1"/>
  <c r="AS621" i="1" s="1"/>
  <c r="AN694" i="1" a="1"/>
  <c r="AN694" i="1" s="1"/>
  <c r="AX553" i="1" a="1"/>
  <c r="AX553" i="1" s="1"/>
  <c r="AR559" i="1" a="1"/>
  <c r="AR559" i="1" s="1"/>
  <c r="BB684" i="1" a="1"/>
  <c r="BB684" i="1" s="1"/>
  <c r="AH558" i="1" a="1"/>
  <c r="AH558" i="1" s="1"/>
  <c r="AJ680" i="1" a="1"/>
  <c r="AJ680" i="1" s="1"/>
  <c r="AV495" i="1" a="1"/>
  <c r="AV495" i="1" s="1"/>
  <c r="AP619" i="1" a="1"/>
  <c r="AP619" i="1" s="1"/>
  <c r="BG693" i="1" a="1"/>
  <c r="BG693" i="1" s="1"/>
  <c r="BA617" i="1" a="1"/>
  <c r="BA617" i="1" s="1"/>
  <c r="AF621" i="1" a="1"/>
  <c r="AF621" i="1" s="1"/>
  <c r="AL628" i="1" a="1"/>
  <c r="AL628" i="1" s="1"/>
  <c r="AS42" i="1" a="1"/>
  <c r="AS42" i="1" s="1"/>
  <c r="AR104" i="1" a="1"/>
  <c r="AR104" i="1" s="1"/>
  <c r="AN29" i="1" a="1"/>
  <c r="AN29" i="1" s="1"/>
  <c r="AZ625" i="1" a="1"/>
  <c r="AZ625" i="1" s="1"/>
  <c r="AF629" i="1" a="1"/>
  <c r="AF629" i="1" s="1"/>
  <c r="BD558" i="1" a="1"/>
  <c r="BD558" i="1" s="1"/>
  <c r="AK562" i="1" a="1"/>
  <c r="AK562" i="1" s="1"/>
  <c r="AW687" i="1" a="1"/>
  <c r="AW687" i="1" s="1"/>
  <c r="AT617" i="1" a="1"/>
  <c r="AT617" i="1" s="1"/>
  <c r="AA681" i="1" a="1"/>
  <c r="AA681" i="1" s="1"/>
  <c r="AV563" i="1" a="1"/>
  <c r="AV563" i="1" s="1"/>
  <c r="AQ495" i="1" a="1"/>
  <c r="AQ495" i="1" s="1"/>
  <c r="AQ686" i="1" a="1"/>
  <c r="AQ686" i="1" s="1"/>
  <c r="AW550" i="1" a="1"/>
  <c r="AW550" i="1" s="1"/>
  <c r="AM622" i="1" a="1"/>
  <c r="AM622" i="1" s="1"/>
  <c r="AY618" i="1" a="1"/>
  <c r="AY618" i="1" s="1"/>
  <c r="AZ556" i="1" a="1"/>
  <c r="AZ556" i="1" s="1"/>
  <c r="AL491" i="1" a="1"/>
  <c r="AL491" i="1" s="1"/>
  <c r="AH491" i="1" a="1"/>
  <c r="AH491" i="1" s="1"/>
  <c r="AA498" i="1" a="1"/>
  <c r="AA498" i="1" s="1"/>
  <c r="AK680" i="1" a="1"/>
  <c r="AK680" i="1" s="1"/>
  <c r="AI558" i="1" a="1"/>
  <c r="AI558" i="1" s="1"/>
  <c r="BE496" i="1" a="1"/>
  <c r="BE496" i="1" s="1"/>
  <c r="AJ551" i="1" a="1"/>
  <c r="AJ551" i="1" s="1"/>
  <c r="AY554" i="1" a="1"/>
  <c r="AY554" i="1" s="1"/>
  <c r="AJ560" i="1" a="1"/>
  <c r="AJ560" i="1" s="1"/>
  <c r="BE557" i="1" a="1"/>
  <c r="BE557" i="1" s="1"/>
  <c r="BC684" i="1" a="1"/>
  <c r="BC684" i="1" s="1"/>
  <c r="AU560" i="1" a="1"/>
  <c r="AU560" i="1" s="1"/>
  <c r="AW682" i="1" a="1"/>
  <c r="AW682" i="1" s="1"/>
  <c r="AY494" i="1" a="1"/>
  <c r="AY494" i="1" s="1"/>
  <c r="BF617" i="1" a="1"/>
  <c r="BF617" i="1" s="1"/>
  <c r="BA693" i="1" a="1"/>
  <c r="BA693" i="1" s="1"/>
  <c r="AY621" i="1" a="1"/>
  <c r="AY621" i="1" s="1"/>
  <c r="AG625" i="1" a="1"/>
  <c r="AG625" i="1" s="1"/>
  <c r="BC499" i="1" a="1"/>
  <c r="BC499" i="1" s="1"/>
  <c r="BE623" i="1" a="1"/>
  <c r="BE623" i="1" s="1"/>
  <c r="AG629" i="1" a="1"/>
  <c r="AG629" i="1" s="1"/>
  <c r="AR564" i="1" a="1"/>
  <c r="AR564" i="1" s="1"/>
  <c r="AI617" i="1" a="1"/>
  <c r="AI617" i="1" s="1"/>
  <c r="AV692" i="1" a="1"/>
  <c r="AV692" i="1" s="1"/>
  <c r="AL564" i="1" a="1"/>
  <c r="AL564" i="1" s="1"/>
  <c r="AI686" i="1" a="1"/>
  <c r="AI686" i="1" s="1"/>
  <c r="AT694" i="1" a="1"/>
  <c r="AT694" i="1" s="1"/>
  <c r="AH93" i="1" a="1"/>
  <c r="AH93" i="1" s="1"/>
  <c r="AH102" i="1" a="1"/>
  <c r="AH102" i="1" s="1"/>
  <c r="AK693" i="1" a="1"/>
  <c r="AK693" i="1" s="1"/>
  <c r="AI621" i="1" a="1"/>
  <c r="AI621" i="1" s="1"/>
  <c r="AY624" i="1" a="1"/>
  <c r="AY624" i="1" s="1"/>
  <c r="AA555" i="1" a="1"/>
  <c r="AA555" i="1" s="1"/>
  <c r="AX559" i="1" a="1"/>
  <c r="AX559" i="1" s="1"/>
  <c r="BD683" i="1" a="1"/>
  <c r="BD683" i="1" s="1"/>
  <c r="AB564" i="1" a="1"/>
  <c r="AB564" i="1" s="1"/>
  <c r="BB616" i="1" a="1"/>
  <c r="BB616" i="1" s="1"/>
  <c r="AG692" i="1" a="1"/>
  <c r="AG692" i="1" s="1"/>
  <c r="AK615" i="1" a="1"/>
  <c r="AK615" i="1" s="1"/>
  <c r="AU687" i="1" a="1"/>
  <c r="AU687" i="1" s="1"/>
  <c r="BH552" i="1" a="1"/>
  <c r="BH552" i="1" s="1"/>
  <c r="AU557" i="1" a="1"/>
  <c r="AU557" i="1" s="1"/>
  <c r="BG682" i="1" a="1"/>
  <c r="BG682" i="1" s="1"/>
  <c r="AH625" i="1" a="1"/>
  <c r="AH625" i="1" s="1"/>
  <c r="AK559" i="1" a="1"/>
  <c r="AK559" i="1" s="1"/>
  <c r="AH692" i="1" a="1"/>
  <c r="AH692" i="1" s="1"/>
  <c r="BF32" i="1" a="1"/>
  <c r="BF32" i="1" s="1"/>
  <c r="AZ162" i="1" a="1"/>
  <c r="AZ162" i="1" s="1"/>
  <c r="AC618" i="1" a="1"/>
  <c r="AC618" i="1" s="1"/>
  <c r="AQ690" i="1" a="1"/>
  <c r="AQ690" i="1" s="1"/>
  <c r="AA550" i="1" a="1"/>
  <c r="AA550" i="1" s="1"/>
  <c r="AF624" i="1" a="1"/>
  <c r="AF624" i="1" s="1"/>
  <c r="AE680" i="1" a="1"/>
  <c r="AE680" i="1" s="1"/>
  <c r="AS560" i="1" a="1"/>
  <c r="AS560" i="1" s="1"/>
  <c r="AA564" i="1" a="1"/>
  <c r="AA564" i="1" s="1"/>
  <c r="AC492" i="1" a="1"/>
  <c r="AC492" i="1" s="1"/>
  <c r="AI616" i="1" a="1"/>
  <c r="AI616" i="1" s="1"/>
  <c r="BG688" i="1" a="1"/>
  <c r="BG688" i="1" s="1"/>
  <c r="AG495" i="1" a="1"/>
  <c r="AG495" i="1" s="1"/>
  <c r="AM618" i="1" a="1"/>
  <c r="AM618" i="1" s="1"/>
  <c r="AH694" i="1" a="1"/>
  <c r="AH694" i="1" s="1"/>
  <c r="AP558" i="1" a="1"/>
  <c r="AP558" i="1" s="1"/>
  <c r="AR680" i="1" a="1"/>
  <c r="AR680" i="1" s="1"/>
  <c r="AC554" i="1" a="1"/>
  <c r="AC554" i="1" s="1"/>
  <c r="AZ558" i="1" a="1"/>
  <c r="AZ558" i="1" s="1"/>
  <c r="BF682" i="1" a="1"/>
  <c r="BF682" i="1" s="1"/>
  <c r="Z102" i="1" a="1"/>
  <c r="Z102" i="1" s="1"/>
  <c r="AI161" i="1" a="1"/>
  <c r="AI161" i="1" s="1"/>
  <c r="AV690" i="1" a="1"/>
  <c r="AV690" i="1" s="1"/>
  <c r="AR692" i="1" a="1"/>
  <c r="AR692" i="1" s="1"/>
  <c r="BD551" i="1" a="1"/>
  <c r="BD551" i="1" s="1"/>
  <c r="AE626" i="1" a="1"/>
  <c r="AE626" i="1" s="1"/>
  <c r="AA682" i="1" a="1"/>
  <c r="AA682" i="1" s="1"/>
  <c r="AO562" i="1" a="1"/>
  <c r="AO562" i="1" s="1"/>
  <c r="AP615" i="1" a="1"/>
  <c r="AP615" i="1" s="1"/>
  <c r="BG493" i="1" a="1"/>
  <c r="BG493" i="1" s="1"/>
  <c r="AD618" i="1" a="1"/>
  <c r="AD618" i="1" s="1"/>
  <c r="AZ690" i="1" a="1"/>
  <c r="AZ690" i="1" s="1"/>
  <c r="AC497" i="1" a="1"/>
  <c r="AC497" i="1" s="1"/>
  <c r="AG620" i="1" a="1"/>
  <c r="AG620" i="1" s="1"/>
  <c r="AC628" i="1" a="1"/>
  <c r="AC628" i="1" s="1"/>
  <c r="AL560" i="1" a="1"/>
  <c r="AL560" i="1" s="1"/>
  <c r="AN682" i="1" a="1"/>
  <c r="AN682" i="1" s="1"/>
  <c r="BF555" i="1" a="1"/>
  <c r="BF555" i="1" s="1"/>
  <c r="AV560" i="1" a="1"/>
  <c r="AV560" i="1" s="1"/>
  <c r="BH684" i="1" a="1"/>
  <c r="BH684" i="1" s="1"/>
  <c r="Z39" i="1" a="1"/>
  <c r="Z39" i="1" s="1"/>
  <c r="AE163" i="1" a="1"/>
  <c r="AE163" i="1" s="1"/>
  <c r="AO692" i="1" a="1"/>
  <c r="AO692" i="1" s="1"/>
  <c r="BG561" i="1" a="1"/>
  <c r="BG561" i="1" s="1"/>
  <c r="AA615" i="1" a="1"/>
  <c r="AA615" i="1" s="1"/>
  <c r="AQ493" i="1" a="1"/>
  <c r="AQ493" i="1" s="1"/>
  <c r="AV617" i="1" a="1"/>
  <c r="AV617" i="1" s="1"/>
  <c r="AK690" i="1" a="1"/>
  <c r="AK690" i="1" s="1"/>
  <c r="AW551" i="1" a="1"/>
  <c r="AW551" i="1" s="1"/>
  <c r="AM625" i="1" a="1"/>
  <c r="AM625" i="1" s="1"/>
  <c r="AZ682" i="1" a="1"/>
  <c r="AZ682" i="1" s="1"/>
  <c r="BD559" i="1" a="1"/>
  <c r="BD559" i="1" s="1"/>
  <c r="BF681" i="1" a="1"/>
  <c r="BF681" i="1" s="1"/>
  <c r="AV557" i="1" a="1"/>
  <c r="AV557" i="1" s="1"/>
  <c r="AB562" i="1" a="1"/>
  <c r="AB562" i="1" s="1"/>
  <c r="AK686" i="1" a="1"/>
  <c r="AK686" i="1" s="1"/>
  <c r="AH621" i="1" a="1"/>
  <c r="AH621" i="1" s="1"/>
  <c r="AX624" i="1" a="1"/>
  <c r="AX624" i="1" s="1"/>
  <c r="AU681" i="1" a="1"/>
  <c r="AU681" i="1" s="1"/>
  <c r="AR621" i="1" a="1"/>
  <c r="AR621" i="1" s="1"/>
  <c r="BE693" i="1" a="1"/>
  <c r="BE693" i="1" s="1"/>
  <c r="AO34" i="1" a="1"/>
  <c r="AO34" i="1" s="1"/>
  <c r="AX33" i="1" a="1"/>
  <c r="AX33" i="1" s="1"/>
  <c r="AH160" i="1" a="1"/>
  <c r="AH160" i="1" s="1"/>
  <c r="BE624" i="1" a="1"/>
  <c r="BE624" i="1" s="1"/>
  <c r="AJ682" i="1" a="1"/>
  <c r="AJ682" i="1" s="1"/>
  <c r="AN559" i="1" a="1"/>
  <c r="AN559" i="1" s="1"/>
  <c r="AP681" i="1" a="1"/>
  <c r="AP681" i="1" s="1"/>
  <c r="AB493" i="1" a="1"/>
  <c r="AB493" i="1" s="1"/>
  <c r="AZ616" i="1" a="1"/>
  <c r="AZ616" i="1" s="1"/>
  <c r="AO691" i="1" a="1"/>
  <c r="AO691" i="1" s="1"/>
  <c r="AZ620" i="1" a="1"/>
  <c r="AZ620" i="1" s="1"/>
  <c r="AH624" i="1" a="1"/>
  <c r="AH624" i="1" s="1"/>
  <c r="AE681" i="1" a="1"/>
  <c r="AE681" i="1" s="1"/>
  <c r="BF622" i="1" a="1"/>
  <c r="BF622" i="1" s="1"/>
  <c r="AL626" i="1" a="1"/>
  <c r="AL626" i="1" s="1"/>
  <c r="AW491" i="1" a="1"/>
  <c r="AW491" i="1" s="1"/>
  <c r="Z620" i="1" a="1"/>
  <c r="Z620" i="1" s="1"/>
  <c r="AT690" i="1" a="1"/>
  <c r="AT690" i="1" s="1"/>
  <c r="AM563" i="1" a="1"/>
  <c r="AM563" i="1" s="1"/>
  <c r="AM616" i="1" a="1"/>
  <c r="AM616" i="1" s="1"/>
  <c r="AF693" i="1" a="1"/>
  <c r="AF693" i="1" s="1"/>
  <c r="AP40" i="1" a="1"/>
  <c r="AP40" i="1" s="1"/>
  <c r="AK100" i="1" a="1"/>
  <c r="AK100" i="1" s="1"/>
  <c r="AA497" i="1" a="1"/>
  <c r="AA497" i="1" s="1"/>
  <c r="AC621" i="1" a="1"/>
  <c r="AC621" i="1" s="1"/>
  <c r="BF693" i="1" a="1"/>
  <c r="BF693" i="1" s="1"/>
  <c r="AI553" i="1" a="1"/>
  <c r="AI553" i="1" s="1"/>
  <c r="AB559" i="1" a="1"/>
  <c r="AB559" i="1" s="1"/>
  <c r="AN684" i="1" a="1"/>
  <c r="AN684" i="1" s="1"/>
  <c r="AN563" i="1" a="1"/>
  <c r="AN563" i="1" s="1"/>
  <c r="AY628" i="1" a="1"/>
  <c r="AY628" i="1" s="1"/>
  <c r="AW564" i="1" a="1"/>
  <c r="AW564" i="1" s="1"/>
  <c r="BE193" i="5"/>
  <c r="AK684" i="1" a="1"/>
  <c r="AK684" i="1" s="1"/>
  <c r="AU684" i="1" a="1"/>
  <c r="AU684" i="1" s="1"/>
  <c r="AW557" i="1" a="1"/>
  <c r="AW557" i="1" s="1"/>
  <c r="AT623" i="1" a="1"/>
  <c r="AT623" i="1" s="1"/>
  <c r="AP552" i="1" a="1"/>
  <c r="AP552" i="1" s="1"/>
  <c r="BB556" i="1" a="1"/>
  <c r="BB556" i="1" s="1"/>
  <c r="AT555" i="1" a="1"/>
  <c r="AT555" i="1" s="1"/>
  <c r="AH498" i="1" a="1"/>
  <c r="AH498" i="1" s="1"/>
  <c r="AX684" i="1" a="1"/>
  <c r="AX684" i="1" s="1"/>
  <c r="AX562" i="1" a="1"/>
  <c r="AX562" i="1" s="1"/>
  <c r="AD494" i="1" a="1"/>
  <c r="AD494" i="1" s="1"/>
  <c r="AO497" i="1" a="1"/>
  <c r="AO497" i="1" s="1"/>
  <c r="AV550" i="1" a="1"/>
  <c r="AV550" i="1" s="1"/>
  <c r="AF619" i="1" a="1"/>
  <c r="AF619" i="1" s="1"/>
  <c r="AU622" i="1" a="1"/>
  <c r="AU622" i="1" s="1"/>
  <c r="BE550" i="1" a="1"/>
  <c r="BE550" i="1" s="1"/>
  <c r="AC625" i="1" a="1"/>
  <c r="AC625" i="1" s="1"/>
  <c r="Z690" i="1" a="1"/>
  <c r="Z690" i="1" s="1"/>
  <c r="BF561" i="1" a="1"/>
  <c r="BF561" i="1" s="1"/>
  <c r="BF564" i="1" a="1"/>
  <c r="BF564" i="1" s="1"/>
  <c r="AF690" i="1" a="1"/>
  <c r="AF690" i="1" s="1"/>
  <c r="BF616" i="1" a="1"/>
  <c r="BF616" i="1" s="1"/>
  <c r="AF689" i="1" a="1"/>
  <c r="AF689" i="1" s="1"/>
  <c r="AN495" i="1" a="1"/>
  <c r="AN495" i="1" s="1"/>
  <c r="AI619" i="1" a="1"/>
  <c r="AI619" i="1" s="1"/>
  <c r="AZ693" i="1" a="1"/>
  <c r="AZ693" i="1" s="1"/>
  <c r="AM559" i="1" a="1"/>
  <c r="AM559" i="1" s="1"/>
  <c r="BC562" i="1" a="1"/>
  <c r="BC562" i="1" s="1"/>
  <c r="BC553" i="1" a="1"/>
  <c r="BC553" i="1" s="1"/>
  <c r="BE559" i="1" a="1"/>
  <c r="BE559" i="1" s="1"/>
  <c r="BG681" i="1" a="1"/>
  <c r="BG681" i="1" s="1"/>
  <c r="BG41" i="1" a="1"/>
  <c r="BG41" i="1" s="1"/>
  <c r="AH41" i="1" a="1"/>
  <c r="AH41" i="1" s="1"/>
  <c r="AJ98" i="1" a="1"/>
  <c r="AJ98" i="1" s="1"/>
  <c r="AX689" i="1" a="1"/>
  <c r="AX689" i="1" s="1"/>
  <c r="AP616" i="1" a="1"/>
  <c r="AP616" i="1" s="1"/>
  <c r="AX688" i="1" a="1"/>
  <c r="AX688" i="1" s="1"/>
  <c r="AH550" i="1" a="1"/>
  <c r="AH550" i="1" s="1"/>
  <c r="AN624" i="1" a="1"/>
  <c r="AN624" i="1" s="1"/>
  <c r="AM680" i="1" a="1"/>
  <c r="AM680" i="1" s="1"/>
  <c r="BE558" i="1" a="1"/>
  <c r="BE558" i="1" s="1"/>
  <c r="AM562" i="1" a="1"/>
  <c r="AM562" i="1" s="1"/>
  <c r="AH555" i="1" a="1"/>
  <c r="AH555" i="1" s="1"/>
  <c r="AK561" i="1" a="1"/>
  <c r="AK561" i="1" s="1"/>
  <c r="AM683" i="1" a="1"/>
  <c r="AM683" i="1" s="1"/>
  <c r="AG499" i="1" a="1"/>
  <c r="AG499" i="1" s="1"/>
  <c r="AK622" i="1" a="1"/>
  <c r="AK622" i="1" s="1"/>
  <c r="Z684" i="1" a="1"/>
  <c r="Z684" i="1" s="1"/>
  <c r="AS620" i="1" a="1"/>
  <c r="AS620" i="1" s="1"/>
  <c r="AA624" i="1" a="1"/>
  <c r="AA624" i="1" s="1"/>
  <c r="AW681" i="1" a="1"/>
  <c r="AW681" i="1" s="1"/>
  <c r="AM30" i="1" a="1"/>
  <c r="AM30" i="1" s="1"/>
  <c r="BC107" i="1" a="1"/>
  <c r="BC107" i="1" s="1"/>
  <c r="AE564" i="1" a="1"/>
  <c r="AE564" i="1" s="1"/>
  <c r="AJ686" i="1" a="1"/>
  <c r="AJ686" i="1" s="1"/>
  <c r="AM496" i="1" a="1"/>
  <c r="AM496" i="1" s="1"/>
  <c r="AQ619" i="1" a="1"/>
  <c r="AQ619" i="1" s="1"/>
  <c r="AM627" i="1" a="1"/>
  <c r="AM627" i="1" s="1"/>
  <c r="AI625" i="1" a="1"/>
  <c r="AI625" i="1" s="1"/>
  <c r="AO628" i="1" a="1"/>
  <c r="AO628" i="1" s="1"/>
  <c r="AC557" i="1" a="1"/>
  <c r="AC557" i="1" s="1"/>
  <c r="BB561" i="1" a="1"/>
  <c r="BB561" i="1" s="1"/>
  <c r="AC686" i="1" a="1"/>
  <c r="AC686" i="1" s="1"/>
  <c r="AN562" i="1" a="1"/>
  <c r="AN562" i="1" s="1"/>
  <c r="Z629" i="1" a="1"/>
  <c r="Z629" i="1" s="1"/>
  <c r="AU690" i="1" a="1"/>
  <c r="AU690" i="1" s="1"/>
  <c r="AF623" i="1" a="1"/>
  <c r="AF623" i="1" s="1"/>
  <c r="AT626" i="1" a="1"/>
  <c r="AT626" i="1" s="1"/>
  <c r="AV499" i="1" a="1"/>
  <c r="AV499" i="1" s="1"/>
  <c r="AP623" i="1" a="1"/>
  <c r="AP623" i="1" s="1"/>
  <c r="BF629" i="1" a="1"/>
  <c r="BF629" i="1" s="1"/>
  <c r="BC40" i="1" a="1"/>
  <c r="BC40" i="1" s="1"/>
  <c r="AB107" i="1" a="1"/>
  <c r="AB107" i="1" s="1"/>
  <c r="AR689" i="1" a="1"/>
  <c r="AR689" i="1" s="1"/>
  <c r="AK688" i="1" a="1"/>
  <c r="AK688" i="1" s="1"/>
  <c r="AI498" i="1" a="1"/>
  <c r="AI498" i="1" s="1"/>
  <c r="AM621" i="1" a="1"/>
  <c r="AM621" i="1" s="1"/>
  <c r="AI629" i="1" a="1"/>
  <c r="AI629" i="1" s="1"/>
  <c r="AZ557" i="1" a="1"/>
  <c r="AZ557" i="1" s="1"/>
  <c r="Z688" i="1" a="1"/>
  <c r="Z688" i="1" s="1"/>
  <c r="AR489" i="1" a="1"/>
  <c r="AR489" i="1" s="1"/>
  <c r="AX563" i="1" a="1"/>
  <c r="AX563" i="1" s="1"/>
  <c r="BD687" i="1" a="1"/>
  <c r="BD687" i="1" s="1"/>
  <c r="AJ564" i="1" a="1"/>
  <c r="AJ564" i="1" s="1"/>
  <c r="AB617" i="1" a="1"/>
  <c r="AB617" i="1" s="1"/>
  <c r="AN692" i="1" a="1"/>
  <c r="AN692" i="1" s="1"/>
  <c r="AB625" i="1" a="1"/>
  <c r="AB625" i="1" s="1"/>
  <c r="AP628" i="1" a="1"/>
  <c r="AP628" i="1" s="1"/>
  <c r="AF551" i="1" a="1"/>
  <c r="AF551" i="1" s="1"/>
  <c r="AL625" i="1" a="1"/>
  <c r="AL625" i="1" s="1"/>
  <c r="AK681" i="1" a="1"/>
  <c r="AK681" i="1" s="1"/>
  <c r="AY42" i="1" a="1"/>
  <c r="AY42" i="1" s="1"/>
  <c r="AN159" i="1" a="1"/>
  <c r="AN159" i="1" s="1"/>
  <c r="AN693" i="1" a="1"/>
  <c r="AN693" i="1" s="1"/>
  <c r="AJ557" i="1" a="1"/>
  <c r="AJ557" i="1" s="1"/>
  <c r="BC629" i="1" a="1"/>
  <c r="BC629" i="1" s="1"/>
  <c r="AB489" i="1" a="1"/>
  <c r="AB489" i="1" s="1"/>
  <c r="AH563" i="1" a="1"/>
  <c r="AH563" i="1" s="1"/>
  <c r="AP687" i="1" a="1"/>
  <c r="AP687" i="1" s="1"/>
  <c r="AX618" i="1" a="1"/>
  <c r="AX618" i="1" s="1"/>
  <c r="AD622" i="1" a="1"/>
  <c r="AD622" i="1" s="1"/>
  <c r="AJ629" i="1" a="1"/>
  <c r="AJ629" i="1" s="1"/>
  <c r="AT624" i="1" a="1"/>
  <c r="AT624" i="1" s="1"/>
  <c r="BH627" i="1" a="1"/>
  <c r="BH627" i="1" s="1"/>
  <c r="BA552" i="1" a="1"/>
  <c r="BA552" i="1" s="1"/>
  <c r="AM557" i="1" a="1"/>
  <c r="AM557" i="1" s="1"/>
  <c r="AY682" i="1" a="1"/>
  <c r="AY682" i="1" s="1"/>
  <c r="AO616" i="1" a="1"/>
  <c r="AO616" i="1" s="1"/>
  <c r="AA620" i="1" a="1"/>
  <c r="AA620" i="1" s="1"/>
  <c r="BA492" i="1" a="1"/>
  <c r="BA492" i="1" s="1"/>
  <c r="BG616" i="1" a="1"/>
  <c r="BG616" i="1" s="1"/>
  <c r="AU689" i="1" a="1"/>
  <c r="AU689" i="1" s="1"/>
  <c r="AD32" i="1" a="1"/>
  <c r="AD32" i="1" s="1"/>
  <c r="AQ99" i="1" a="1"/>
  <c r="AQ99" i="1" s="1"/>
  <c r="BA105" i="1" a="1"/>
  <c r="BA105" i="1" s="1"/>
  <c r="AV621" i="1" a="1"/>
  <c r="AV621" i="1" s="1"/>
  <c r="BB628" i="1" a="1"/>
  <c r="BB628" i="1" s="1"/>
  <c r="AD624" i="1" a="1"/>
  <c r="AD624" i="1" s="1"/>
  <c r="AR627" i="1" a="1"/>
  <c r="AR627" i="1" s="1"/>
  <c r="AC489" i="1" a="1"/>
  <c r="AC489" i="1" s="1"/>
  <c r="AS562" i="1" a="1"/>
  <c r="AS562" i="1" s="1"/>
  <c r="BE687" i="1" a="1"/>
  <c r="BE687" i="1" s="1"/>
  <c r="BH615" i="1" a="1"/>
  <c r="BH615" i="1" s="1"/>
  <c r="AS619" i="1" a="1"/>
  <c r="AS619" i="1" s="1"/>
  <c r="AG494" i="1" a="1"/>
  <c r="AG494" i="1" s="1"/>
  <c r="AK618" i="1" a="1"/>
  <c r="AK618" i="1" s="1"/>
  <c r="BH690" i="1" a="1"/>
  <c r="BH690" i="1" s="1"/>
  <c r="BH555" i="1" a="1"/>
  <c r="BH555" i="1" s="1"/>
  <c r="BD561" i="1" a="1"/>
  <c r="BD561" i="1" s="1"/>
  <c r="AB687" i="1" a="1"/>
  <c r="AB687" i="1" s="1"/>
  <c r="AX558" i="1" a="1"/>
  <c r="AX558" i="1" s="1"/>
  <c r="AZ680" i="1" a="1"/>
  <c r="AZ680" i="1" s="1"/>
  <c r="AE689" i="1" a="1"/>
  <c r="AE689" i="1" s="1"/>
  <c r="BE37" i="1" a="1"/>
  <c r="BE37" i="1" s="1"/>
  <c r="AX96" i="1" a="1"/>
  <c r="AX96" i="1" s="1"/>
  <c r="AT492" i="1" a="1"/>
  <c r="AT492" i="1" s="1"/>
  <c r="AJ616" i="1" a="1"/>
  <c r="AJ616" i="1" s="1"/>
  <c r="AA691" i="1" a="1"/>
  <c r="AA691" i="1" s="1"/>
  <c r="AJ620" i="1" a="1"/>
  <c r="AJ620" i="1" s="1"/>
  <c r="AZ623" i="1" a="1"/>
  <c r="AZ623" i="1" s="1"/>
  <c r="AW680" i="1" a="1"/>
  <c r="AW680" i="1" s="1"/>
  <c r="BG558" i="1" a="1"/>
  <c r="BG558" i="1" s="1"/>
  <c r="AJ693" i="1" a="1"/>
  <c r="AJ693" i="1" s="1"/>
  <c r="AN561" i="1" a="1"/>
  <c r="AN561" i="1" s="1"/>
  <c r="BE605" i="1" a="1"/>
  <c r="BE605" i="1" s="1"/>
  <c r="BA607" i="1" a="1"/>
  <c r="BA607" i="1" s="1"/>
  <c r="AW609" i="1" a="1"/>
  <c r="AW609" i="1" s="1"/>
  <c r="AT85" i="1" a="1"/>
  <c r="AT85" i="1" s="1"/>
  <c r="BH601" i="1" a="1"/>
  <c r="BH601" i="1" s="1"/>
  <c r="BE107" i="4"/>
  <c r="BE193" i="4" s="1"/>
  <c r="AJ17" i="1" a="1"/>
  <c r="AJ17" i="1" s="1"/>
  <c r="AW674" i="1" a="1"/>
  <c r="AW674" i="1" s="1"/>
  <c r="BB672" i="1" a="1"/>
  <c r="BB672" i="1" s="1"/>
  <c r="BF670" i="1" a="1"/>
  <c r="BF670" i="1" s="1"/>
  <c r="AC669" i="1" a="1"/>
  <c r="AC669" i="1" s="1"/>
  <c r="BH666" i="1" a="1"/>
  <c r="BH666" i="1" s="1"/>
  <c r="AD665" i="1" a="1"/>
  <c r="AD665" i="1" s="1"/>
  <c r="AW613" i="1" a="1"/>
  <c r="AW613" i="1" s="1"/>
  <c r="BA611" i="1" a="1"/>
  <c r="BA611" i="1" s="1"/>
  <c r="AH677" i="1" a="1"/>
  <c r="AH677" i="1" s="1"/>
  <c r="AL675" i="1" a="1"/>
  <c r="AL675" i="1" s="1"/>
  <c r="AI673" i="1" a="1"/>
  <c r="AI673" i="1" s="1"/>
  <c r="AM671" i="1" a="1"/>
  <c r="AM671" i="1" s="1"/>
  <c r="AQ669" i="1" a="1"/>
  <c r="AQ669" i="1" s="1"/>
  <c r="AW667" i="1" a="1"/>
  <c r="AW667" i="1" s="1"/>
  <c r="BA665" i="1" a="1"/>
  <c r="BA665" i="1" s="1"/>
  <c r="AZ611" i="1" a="1"/>
  <c r="AZ611" i="1" s="1"/>
  <c r="AV609" i="1" a="1"/>
  <c r="AV609" i="1" s="1"/>
  <c r="AZ607" i="1" a="1"/>
  <c r="AZ607" i="1" s="1"/>
  <c r="BD605" i="1" a="1"/>
  <c r="BD605" i="1" s="1"/>
  <c r="BH603" i="1" a="1"/>
  <c r="BH603" i="1" s="1"/>
  <c r="AG602" i="1" a="1"/>
  <c r="AG602" i="1" s="1"/>
  <c r="AM600" i="1" a="1"/>
  <c r="AM600" i="1" s="1"/>
  <c r="AV612" i="1" a="1"/>
  <c r="AV612" i="1" s="1"/>
  <c r="BC609" i="1" a="1"/>
  <c r="BC609" i="1" s="1"/>
  <c r="BG607" i="1" a="1"/>
  <c r="BG607" i="1" s="1"/>
  <c r="AC606" i="1" a="1"/>
  <c r="AC606" i="1" s="1"/>
  <c r="AO671" i="1" a="1"/>
  <c r="AO671" i="1" s="1"/>
  <c r="AS669" i="1" a="1"/>
  <c r="AS669" i="1" s="1"/>
  <c r="AY667" i="1" a="1"/>
  <c r="AY667" i="1" s="1"/>
  <c r="BC665" i="1" a="1"/>
  <c r="BC665" i="1" s="1"/>
  <c r="Z677" i="1" a="1"/>
  <c r="Z677" i="1" s="1"/>
  <c r="AR612" i="1" a="1"/>
  <c r="AR612" i="1" s="1"/>
  <c r="AG678" i="1" a="1"/>
  <c r="AG678" i="1" s="1"/>
  <c r="AK676" i="1" a="1"/>
  <c r="AK676" i="1" s="1"/>
  <c r="AO674" i="1" a="1"/>
  <c r="AO674" i="1" s="1"/>
  <c r="AT672" i="1" a="1"/>
  <c r="AT672" i="1" s="1"/>
  <c r="AX670" i="1" a="1"/>
  <c r="AX670" i="1" s="1"/>
  <c r="BC668" i="1" a="1"/>
  <c r="BC668" i="1" s="1"/>
  <c r="AZ666" i="1" a="1"/>
  <c r="AZ666" i="1" s="1"/>
  <c r="BD664" i="1" a="1"/>
  <c r="BD664" i="1" s="1"/>
  <c r="AO613" i="1" a="1"/>
  <c r="AO613" i="1" s="1"/>
  <c r="BD678" i="1" a="1"/>
  <c r="BD678" i="1" s="1"/>
  <c r="BH676" i="1" a="1"/>
  <c r="BH676" i="1" s="1"/>
  <c r="AD675" i="1" a="1"/>
  <c r="AD675" i="1" s="1"/>
  <c r="AA673" i="1" a="1"/>
  <c r="AA673" i="1" s="1"/>
  <c r="AE671" i="1" a="1"/>
  <c r="AE671" i="1" s="1"/>
  <c r="AI669" i="1" a="1"/>
  <c r="AI669" i="1" s="1"/>
  <c r="AO667" i="1" a="1"/>
  <c r="AO667" i="1" s="1"/>
  <c r="AS665" i="1" a="1"/>
  <c r="AS665" i="1" s="1"/>
  <c r="AL611" i="1" a="1"/>
  <c r="AL611" i="1" s="1"/>
  <c r="AH674" i="1" a="1"/>
  <c r="AH674" i="1" s="1"/>
  <c r="AL672" i="1" a="1"/>
  <c r="AL672" i="1" s="1"/>
  <c r="AP670" i="1" a="1"/>
  <c r="AP670" i="1" s="1"/>
  <c r="AU668" i="1" a="1"/>
  <c r="AU668" i="1" s="1"/>
  <c r="AR666" i="1" a="1"/>
  <c r="AR666" i="1" s="1"/>
  <c r="AV664" i="1" a="1"/>
  <c r="AV664" i="1" s="1"/>
  <c r="AG613" i="1" a="1"/>
  <c r="AG613" i="1" s="1"/>
  <c r="AV678" i="1" a="1"/>
  <c r="AV678" i="1" s="1"/>
  <c r="AZ676" i="1" a="1"/>
  <c r="AZ676" i="1" s="1"/>
  <c r="BD674" i="1" a="1"/>
  <c r="BD674" i="1" s="1"/>
  <c r="BA672" i="1" a="1"/>
  <c r="BA672" i="1" s="1"/>
  <c r="BE670" i="1" a="1"/>
  <c r="BE670" i="1" s="1"/>
  <c r="AB669" i="1" a="1"/>
  <c r="AB669" i="1" s="1"/>
  <c r="AG667" i="1" a="1"/>
  <c r="AG667" i="1" s="1"/>
  <c r="AK665" i="1" a="1"/>
  <c r="AK665" i="1" s="1"/>
  <c r="AC611" i="1" a="1"/>
  <c r="AC611" i="1" s="1"/>
  <c r="AF609" i="1" a="1"/>
  <c r="AF609" i="1" s="1"/>
  <c r="AJ607" i="1" a="1"/>
  <c r="AJ607" i="1" s="1"/>
  <c r="AN605" i="1" a="1"/>
  <c r="AN605" i="1" s="1"/>
  <c r="AS603" i="1" a="1"/>
  <c r="AS603" i="1" s="1"/>
  <c r="AY601" i="1" a="1"/>
  <c r="AY601" i="1" s="1"/>
  <c r="BE599" i="1" a="1"/>
  <c r="BE599" i="1" s="1"/>
  <c r="AK611" i="1" a="1"/>
  <c r="AK611" i="1" s="1"/>
  <c r="AM609" i="1" a="1"/>
  <c r="AM609" i="1" s="1"/>
  <c r="AQ607" i="1" a="1"/>
  <c r="AQ607" i="1" s="1"/>
  <c r="AU605" i="1" a="1"/>
  <c r="AU605" i="1" s="1"/>
  <c r="AZ603" i="1" a="1"/>
  <c r="AZ603" i="1" s="1"/>
  <c r="BC675" i="1" a="1"/>
  <c r="BC675" i="1" s="1"/>
  <c r="BH673" i="1" a="1"/>
  <c r="BH673" i="1" s="1"/>
  <c r="AD672" i="1" a="1"/>
  <c r="AD672" i="1" s="1"/>
  <c r="AH670" i="1" a="1"/>
  <c r="AH670" i="1" s="1"/>
  <c r="AM668" i="1" a="1"/>
  <c r="AM668" i="1" s="1"/>
  <c r="AJ666" i="1" a="1"/>
  <c r="AJ666" i="1" s="1"/>
  <c r="AN664" i="1" a="1"/>
  <c r="AN664" i="1" s="1"/>
  <c r="BG612" i="1" a="1"/>
  <c r="BG612" i="1" s="1"/>
  <c r="AN678" i="1" a="1"/>
  <c r="AN678" i="1" s="1"/>
  <c r="AR676" i="1" a="1"/>
  <c r="AR676" i="1" s="1"/>
  <c r="AV674" i="1" a="1"/>
  <c r="AV674" i="1" s="1"/>
  <c r="AS672" i="1" a="1"/>
  <c r="AS672" i="1" s="1"/>
  <c r="AW670" i="1" a="1"/>
  <c r="AW670" i="1" s="1"/>
  <c r="BB668" i="1" a="1"/>
  <c r="BB668" i="1" s="1"/>
  <c r="BG666" i="1" a="1"/>
  <c r="BG666" i="1" s="1"/>
  <c r="AC665" i="1" a="1"/>
  <c r="AC665" i="1" s="1"/>
  <c r="BB610" i="1" a="1"/>
  <c r="BB610" i="1" s="1"/>
  <c r="BF608" i="1" a="1"/>
  <c r="BF608" i="1" s="1"/>
  <c r="AB607" i="1" a="1"/>
  <c r="AB607" i="1" s="1"/>
  <c r="AF605" i="1" a="1"/>
  <c r="AF605" i="1" s="1"/>
  <c r="AK603" i="1" a="1"/>
  <c r="AK603" i="1" s="1"/>
  <c r="AQ601" i="1" a="1"/>
  <c r="AQ601" i="1" s="1"/>
  <c r="AW599" i="1" a="1"/>
  <c r="AW599" i="1" s="1"/>
  <c r="AB611" i="1" a="1"/>
  <c r="AB611" i="1" s="1"/>
  <c r="AE609" i="1" a="1"/>
  <c r="AE609" i="1" s="1"/>
  <c r="AX613" i="1" a="1"/>
  <c r="AX613" i="1" s="1"/>
  <c r="BB611" i="1" a="1"/>
  <c r="BB611" i="1" s="1"/>
  <c r="AQ677" i="1" a="1"/>
  <c r="AQ677" i="1" s="1"/>
  <c r="AU675" i="1" a="1"/>
  <c r="AU675" i="1" s="1"/>
  <c r="AZ673" i="1" a="1"/>
  <c r="AZ673" i="1" s="1"/>
  <c r="BD671" i="1" a="1"/>
  <c r="BD671" i="1" s="1"/>
  <c r="BH669" i="1" a="1"/>
  <c r="BH669" i="1" s="1"/>
  <c r="BF667" i="1" a="1"/>
  <c r="BF667" i="1" s="1"/>
  <c r="AB666" i="1" a="1"/>
  <c r="AB666" i="1" s="1"/>
  <c r="AF664" i="1" a="1"/>
  <c r="AF664" i="1" s="1"/>
  <c r="AY612" i="1" a="1"/>
  <c r="AY612" i="1" s="1"/>
  <c r="AF678" i="1" a="1"/>
  <c r="AF678" i="1" s="1"/>
  <c r="AJ676" i="1" a="1"/>
  <c r="AJ676" i="1" s="1"/>
  <c r="AG674" i="1" a="1"/>
  <c r="AG674" i="1" s="1"/>
  <c r="AK672" i="1" a="1"/>
  <c r="AK672" i="1" s="1"/>
  <c r="AO670" i="1" a="1"/>
  <c r="AO670" i="1" s="1"/>
  <c r="AT668" i="1" a="1"/>
  <c r="AT668" i="1" s="1"/>
  <c r="AY666" i="1" a="1"/>
  <c r="AY666" i="1" s="1"/>
  <c r="BC664" i="1" a="1"/>
  <c r="BC664" i="1" s="1"/>
  <c r="AT610" i="1" a="1"/>
  <c r="AT610" i="1" s="1"/>
  <c r="AX608" i="1" a="1"/>
  <c r="AX608" i="1" s="1"/>
  <c r="BB606" i="1" a="1"/>
  <c r="BB606" i="1" s="1"/>
  <c r="BF604" i="1" a="1"/>
  <c r="BF604" i="1" s="1"/>
  <c r="AC603" i="1" a="1"/>
  <c r="AC603" i="1" s="1"/>
  <c r="AI601" i="1" a="1"/>
  <c r="AI601" i="1" s="1"/>
  <c r="AO599" i="1" a="1"/>
  <c r="AO599" i="1" s="1"/>
  <c r="AI677" i="1" a="1"/>
  <c r="AI677" i="1" s="1"/>
  <c r="AM675" i="1" a="1"/>
  <c r="AM675" i="1" s="1"/>
  <c r="AR673" i="1" a="1"/>
  <c r="AR673" i="1" s="1"/>
  <c r="AV671" i="1" a="1"/>
  <c r="AV671" i="1" s="1"/>
  <c r="AZ669" i="1" a="1"/>
  <c r="AZ669" i="1" s="1"/>
  <c r="AX667" i="1" a="1"/>
  <c r="AX667" i="1" s="1"/>
  <c r="BB665" i="1" a="1"/>
  <c r="BB665" i="1" s="1"/>
  <c r="Z676" i="1" a="1"/>
  <c r="Z676" i="1" s="1"/>
  <c r="AQ612" i="1" a="1"/>
  <c r="AQ612" i="1" s="1"/>
  <c r="BF677" i="1" a="1"/>
  <c r="BF677" i="1" s="1"/>
  <c r="AB676" i="1" a="1"/>
  <c r="AB676" i="1" s="1"/>
  <c r="BG673" i="1" a="1"/>
  <c r="BG673" i="1" s="1"/>
  <c r="AC672" i="1" a="1"/>
  <c r="AC672" i="1" s="1"/>
  <c r="AG670" i="1" a="1"/>
  <c r="AG670" i="1" s="1"/>
  <c r="AL668" i="1" a="1"/>
  <c r="AL668" i="1" s="1"/>
  <c r="AQ666" i="1" a="1"/>
  <c r="AQ666" i="1" s="1"/>
  <c r="AU664" i="1" a="1"/>
  <c r="AU664" i="1" s="1"/>
  <c r="AL610" i="1" a="1"/>
  <c r="AL610" i="1" s="1"/>
  <c r="AP608" i="1" a="1"/>
  <c r="AP608" i="1" s="1"/>
  <c r="AT606" i="1" a="1"/>
  <c r="AT606" i="1" s="1"/>
  <c r="AX604" i="1" a="1"/>
  <c r="AX604" i="1" s="1"/>
  <c r="AN671" i="1" a="1"/>
  <c r="AN671" i="1" s="1"/>
  <c r="AR669" i="1" a="1"/>
  <c r="AR669" i="1" s="1"/>
  <c r="AP667" i="1" a="1"/>
  <c r="AP667" i="1" s="1"/>
  <c r="AT665" i="1" a="1"/>
  <c r="AT665" i="1" s="1"/>
  <c r="Z668" i="1" a="1"/>
  <c r="Z668" i="1" s="1"/>
  <c r="AI612" i="1" a="1"/>
  <c r="AI612" i="1" s="1"/>
  <c r="AX677" i="1" a="1"/>
  <c r="AX677" i="1" s="1"/>
  <c r="BB675" i="1" a="1"/>
  <c r="BB675" i="1" s="1"/>
  <c r="AY673" i="1" a="1"/>
  <c r="AY673" i="1" s="1"/>
  <c r="BC671" i="1" a="1"/>
  <c r="BC671" i="1" s="1"/>
  <c r="BG669" i="1" a="1"/>
  <c r="BG669" i="1" s="1"/>
  <c r="AE668" i="1" a="1"/>
  <c r="AE668" i="1" s="1"/>
  <c r="AI666" i="1" a="1"/>
  <c r="AI666" i="1" s="1"/>
  <c r="BD613" i="1" a="1"/>
  <c r="BD613" i="1" s="1"/>
  <c r="AD610" i="1" a="1"/>
  <c r="AD610" i="1" s="1"/>
  <c r="AH608" i="1" a="1"/>
  <c r="AH608" i="1" s="1"/>
  <c r="AL606" i="1" a="1"/>
  <c r="AL606" i="1" s="1"/>
  <c r="AP604" i="1" a="1"/>
  <c r="AP604" i="1" s="1"/>
  <c r="AV602" i="1" a="1"/>
  <c r="AV602" i="1" s="1"/>
  <c r="BC600" i="1" a="1"/>
  <c r="BC600" i="1" s="1"/>
  <c r="Z612" i="1" a="1"/>
  <c r="Z612" i="1" s="1"/>
  <c r="AK610" i="1" a="1"/>
  <c r="AK610" i="1" s="1"/>
  <c r="AO608" i="1" a="1"/>
  <c r="AO608" i="1" s="1"/>
  <c r="AS606" i="1" a="1"/>
  <c r="AS606" i="1" s="1"/>
  <c r="AW604" i="1" a="1"/>
  <c r="AW604" i="1" s="1"/>
  <c r="AJ669" i="1" a="1"/>
  <c r="AJ669" i="1" s="1"/>
  <c r="AH667" i="1" a="1"/>
  <c r="AH667" i="1" s="1"/>
  <c r="AL665" i="1" a="1"/>
  <c r="AL665" i="1" s="1"/>
  <c r="BE613" i="1" a="1"/>
  <c r="BE613" i="1" s="1"/>
  <c r="AA612" i="1" a="1"/>
  <c r="AA612" i="1" s="1"/>
  <c r="AP677" i="1" a="1"/>
  <c r="AP677" i="1" s="1"/>
  <c r="AT675" i="1" a="1"/>
  <c r="AT675" i="1" s="1"/>
  <c r="AQ673" i="1" a="1"/>
  <c r="AQ673" i="1" s="1"/>
  <c r="AU671" i="1" a="1"/>
  <c r="AU671" i="1" s="1"/>
  <c r="AY669" i="1" a="1"/>
  <c r="AY669" i="1" s="1"/>
  <c r="BE667" i="1" a="1"/>
  <c r="BE667" i="1" s="1"/>
  <c r="AA666" i="1" a="1"/>
  <c r="AA666" i="1" s="1"/>
  <c r="AX612" i="1" a="1"/>
  <c r="AX612" i="1" s="1"/>
  <c r="BD609" i="1" a="1"/>
  <c r="BD609" i="1" s="1"/>
  <c r="BH607" i="1" a="1"/>
  <c r="BH607" i="1" s="1"/>
  <c r="AD606" i="1" a="1"/>
  <c r="AD606" i="1" s="1"/>
  <c r="AJ601" i="1" a="1"/>
  <c r="AJ601" i="1" s="1"/>
  <c r="AD603" i="1" a="1"/>
  <c r="AD603" i="1" s="1"/>
  <c r="AG605" i="1" a="1"/>
  <c r="AG605" i="1" s="1"/>
  <c r="AC607" i="1" a="1"/>
  <c r="AC607" i="1" s="1"/>
  <c r="BG608" i="1" a="1"/>
  <c r="BG608" i="1" s="1"/>
  <c r="BC610" i="1" a="1"/>
  <c r="BC610" i="1" s="1"/>
  <c r="Z606" i="1" a="1"/>
  <c r="Z606" i="1" s="1"/>
  <c r="AW600" i="1" a="1"/>
  <c r="AW600" i="1" s="1"/>
  <c r="AX602" i="1" a="1"/>
  <c r="AX602" i="1" s="1"/>
  <c r="AR604" i="1" a="1"/>
  <c r="AR604" i="1" s="1"/>
  <c r="AN606" i="1" a="1"/>
  <c r="AN606" i="1" s="1"/>
  <c r="AJ608" i="1" a="1"/>
  <c r="AJ608" i="1" s="1"/>
  <c r="AF610" i="1" a="1"/>
  <c r="AF610" i="1" s="1"/>
  <c r="Z675" i="1" a="1"/>
  <c r="Z675" i="1" s="1"/>
  <c r="BH599" i="1" a="1"/>
  <c r="BH599" i="1" s="1"/>
  <c r="BB601" i="1" a="1"/>
  <c r="BB601" i="1" s="1"/>
  <c r="AV603" i="1" a="1"/>
  <c r="AV603" i="1" s="1"/>
  <c r="AQ605" i="1" a="1"/>
  <c r="AQ605" i="1" s="1"/>
  <c r="AM607" i="1" a="1"/>
  <c r="AM607" i="1" s="1"/>
  <c r="AI609" i="1" a="1"/>
  <c r="AI609" i="1" s="1"/>
  <c r="AF611" i="1" a="1"/>
  <c r="AF611" i="1" s="1"/>
  <c r="AC599" i="1" a="1"/>
  <c r="AC599" i="1" s="1"/>
  <c r="BG600" i="1" a="1"/>
  <c r="BG600" i="1" s="1"/>
  <c r="AZ602" i="1" a="1"/>
  <c r="AZ602" i="1" s="1"/>
  <c r="AT604" i="1" a="1"/>
  <c r="AT604" i="1" s="1"/>
  <c r="AP606" i="1" a="1"/>
  <c r="AP606" i="1" s="1"/>
  <c r="AL608" i="1" a="1"/>
  <c r="AL608" i="1" s="1"/>
  <c r="AH610" i="1" a="1"/>
  <c r="AH610" i="1" s="1"/>
  <c r="AM664" i="1" a="1"/>
  <c r="AM664" i="1" s="1"/>
  <c r="BB599" i="1" a="1"/>
  <c r="BB599" i="1" s="1"/>
  <c r="AV601" i="1" a="1"/>
  <c r="AV601" i="1" s="1"/>
  <c r="AX603" i="1" a="1"/>
  <c r="AX603" i="1" s="1"/>
  <c r="AS605" i="1" a="1"/>
  <c r="AS605" i="1" s="1"/>
  <c r="AO607" i="1" a="1"/>
  <c r="AO607" i="1" s="1"/>
  <c r="AK609" i="1" a="1"/>
  <c r="AK609" i="1" s="1"/>
  <c r="AI611" i="1" a="1"/>
  <c r="AI611" i="1" s="1"/>
  <c r="AM599" i="1" a="1"/>
  <c r="AM599" i="1" s="1"/>
  <c r="AH601" i="1" a="1"/>
  <c r="AH601" i="1" s="1"/>
  <c r="AA603" i="1" a="1"/>
  <c r="AA603" i="1" s="1"/>
  <c r="BD604" i="1" a="1"/>
  <c r="BD604" i="1" s="1"/>
  <c r="AZ606" i="1" a="1"/>
  <c r="AZ606" i="1" s="1"/>
  <c r="AV608" i="1" a="1"/>
  <c r="AV608" i="1" s="1"/>
  <c r="AR610" i="1" a="1"/>
  <c r="AR610" i="1" s="1"/>
  <c r="AF600" i="1" a="1"/>
  <c r="AF600" i="1" s="1"/>
  <c r="AD600" i="1" a="1"/>
  <c r="AD600" i="1" s="1"/>
  <c r="AF602" i="1" a="1"/>
  <c r="AF602" i="1" s="1"/>
  <c r="AO604" i="1" a="1"/>
  <c r="AO604" i="1" s="1"/>
  <c r="AI607" i="1" a="1"/>
  <c r="AI607" i="1" s="1"/>
  <c r="BA610" i="1" a="1"/>
  <c r="BA610" i="1" s="1"/>
  <c r="AO602" i="1" a="1"/>
  <c r="AO602" i="1" s="1"/>
  <c r="AR601" i="1" a="1"/>
  <c r="AR601" i="1" s="1"/>
  <c r="AL603" i="1" a="1"/>
  <c r="AL603" i="1" s="1"/>
  <c r="AO605" i="1" a="1"/>
  <c r="AO605" i="1" s="1"/>
  <c r="AK607" i="1" a="1"/>
  <c r="AK607" i="1" s="1"/>
  <c r="AG609" i="1" a="1"/>
  <c r="AG609" i="1" s="1"/>
  <c r="AD611" i="1" a="1"/>
  <c r="AD611" i="1" s="1"/>
  <c r="AA599" i="1" a="1"/>
  <c r="AA599" i="1" s="1"/>
  <c r="BE600" i="1" a="1"/>
  <c r="BE600" i="1" s="1"/>
  <c r="BE602" i="1" a="1"/>
  <c r="BE602" i="1" s="1"/>
  <c r="AZ604" i="1" a="1"/>
  <c r="AZ604" i="1" s="1"/>
  <c r="AV606" i="1" a="1"/>
  <c r="AV606" i="1" s="1"/>
  <c r="AR608" i="1" a="1"/>
  <c r="AR608" i="1" s="1"/>
  <c r="AN610" i="1" a="1"/>
  <c r="AN610" i="1" s="1"/>
  <c r="AH599" i="1" a="1"/>
  <c r="AH599" i="1" s="1"/>
  <c r="AH600" i="1" a="1"/>
  <c r="AH600" i="1" s="1"/>
  <c r="AB602" i="1" a="1"/>
  <c r="AB602" i="1" s="1"/>
  <c r="BC603" i="1" a="1"/>
  <c r="BC603" i="1" s="1"/>
  <c r="AY605" i="1" a="1"/>
  <c r="AY605" i="1" s="1"/>
  <c r="AU607" i="1" a="1"/>
  <c r="AU607" i="1" s="1"/>
  <c r="AQ609" i="1" a="1"/>
  <c r="AQ609" i="1" s="1"/>
  <c r="AQ611" i="1" a="1"/>
  <c r="AQ611" i="1" s="1"/>
  <c r="AK599" i="1" a="1"/>
  <c r="AK599" i="1" s="1"/>
  <c r="AF601" i="1" a="1"/>
  <c r="AF601" i="1" s="1"/>
  <c r="BG602" i="1" a="1"/>
  <c r="BG602" i="1" s="1"/>
  <c r="BB604" i="1" a="1"/>
  <c r="BB604" i="1" s="1"/>
  <c r="AX606" i="1" a="1"/>
  <c r="AX606" i="1" s="1"/>
  <c r="AT608" i="1" a="1"/>
  <c r="AT608" i="1" s="1"/>
  <c r="AP610" i="1" a="1"/>
  <c r="AP610" i="1" s="1"/>
  <c r="AX599" i="1" a="1"/>
  <c r="AX599" i="1" s="1"/>
  <c r="AB600" i="1" a="1"/>
  <c r="AB600" i="1" s="1"/>
  <c r="BD601" i="1" a="1"/>
  <c r="BD601" i="1" s="1"/>
  <c r="BE603" i="1" a="1"/>
  <c r="BE603" i="1" s="1"/>
  <c r="BA605" i="1" a="1"/>
  <c r="BA605" i="1" s="1"/>
  <c r="AW607" i="1" a="1"/>
  <c r="AW607" i="1" s="1"/>
  <c r="AS609" i="1" a="1"/>
  <c r="AS609" i="1" s="1"/>
  <c r="AS611" i="1" a="1"/>
  <c r="AS611" i="1" s="1"/>
  <c r="AU599" i="1" a="1"/>
  <c r="AU599" i="1" s="1"/>
  <c r="AO601" i="1" a="1"/>
  <c r="AO601" i="1" s="1"/>
  <c r="AI603" i="1" a="1"/>
  <c r="AI603" i="1" s="1"/>
  <c r="AD605" i="1" a="1"/>
  <c r="AD605" i="1" s="1"/>
  <c r="BH606" i="1" a="1"/>
  <c r="BH606" i="1" s="1"/>
  <c r="BD608" i="1" a="1"/>
  <c r="BD608" i="1" s="1"/>
  <c r="AZ610" i="1" a="1"/>
  <c r="AZ610" i="1" s="1"/>
  <c r="Z602" i="1" a="1"/>
  <c r="Z602" i="1" s="1"/>
  <c r="AL600" i="1" a="1"/>
  <c r="AL600" i="1" s="1"/>
  <c r="AN602" i="1" a="1"/>
  <c r="AN602" i="1" s="1"/>
  <c r="BE604" i="1" a="1"/>
  <c r="BE604" i="1" s="1"/>
  <c r="AY607" i="1" a="1"/>
  <c r="AY607" i="1" s="1"/>
  <c r="AX611" i="1" a="1"/>
  <c r="AX611" i="1" s="1"/>
  <c r="BC602" i="1" a="1"/>
  <c r="BC602" i="1" s="1"/>
  <c r="AZ601" i="1" a="1"/>
  <c r="AZ601" i="1" s="1"/>
  <c r="AT603" i="1" a="1"/>
  <c r="AT603" i="1" s="1"/>
  <c r="AW605" i="1" a="1"/>
  <c r="AW605" i="1" s="1"/>
  <c r="AS607" i="1" a="1"/>
  <c r="AS607" i="1" s="1"/>
  <c r="AO609" i="1" a="1"/>
  <c r="AO609" i="1" s="1"/>
  <c r="AN611" i="1" a="1"/>
  <c r="AN611" i="1" s="1"/>
  <c r="AI599" i="1" a="1"/>
  <c r="AI599" i="1" s="1"/>
  <c r="AK601" i="1" a="1"/>
  <c r="AK601" i="1" s="1"/>
  <c r="AE603" i="1" a="1"/>
  <c r="AE603" i="1" s="1"/>
  <c r="BH604" i="1" a="1"/>
  <c r="BH604" i="1" s="1"/>
  <c r="BD606" i="1" a="1"/>
  <c r="BD606" i="1" s="1"/>
  <c r="AZ608" i="1" a="1"/>
  <c r="AZ608" i="1" s="1"/>
  <c r="AV610" i="1" a="1"/>
  <c r="AV610" i="1" s="1"/>
  <c r="BD600" i="1" a="1"/>
  <c r="BD600" i="1" s="1"/>
  <c r="AP600" i="1" a="1"/>
  <c r="AP600" i="1" s="1"/>
  <c r="AJ602" i="1" a="1"/>
  <c r="AJ602" i="1" s="1"/>
  <c r="AC604" i="1" a="1"/>
  <c r="AC604" i="1" s="1"/>
  <c r="BG605" i="1" a="1"/>
  <c r="BG605" i="1" s="1"/>
  <c r="BC607" i="1" a="1"/>
  <c r="BC607" i="1" s="1"/>
  <c r="AY609" i="1" a="1"/>
  <c r="AY609" i="1" s="1"/>
  <c r="AF612" i="1" a="1"/>
  <c r="AF612" i="1" s="1"/>
  <c r="AS599" i="1" a="1"/>
  <c r="AS599" i="1" s="1"/>
  <c r="AM601" i="1" a="1"/>
  <c r="AM601" i="1" s="1"/>
  <c r="AG603" i="1" a="1"/>
  <c r="AG603" i="1" s="1"/>
  <c r="AB605" i="1" a="1"/>
  <c r="AB605" i="1" s="1"/>
  <c r="BF606" i="1" a="1"/>
  <c r="BF606" i="1" s="1"/>
  <c r="BB608" i="1" a="1"/>
  <c r="BB608" i="1" s="1"/>
  <c r="AX610" i="1" a="1"/>
  <c r="AX610" i="1" s="1"/>
  <c r="Z600" i="1" a="1"/>
  <c r="Z600" i="1" s="1"/>
  <c r="AJ600" i="1" a="1"/>
  <c r="AJ600" i="1" s="1"/>
  <c r="AD602" i="1" a="1"/>
  <c r="AD602" i="1" s="1"/>
  <c r="AE604" i="1" a="1"/>
  <c r="AE604" i="1" s="1"/>
  <c r="AA606" i="1" a="1"/>
  <c r="AA606" i="1" s="1"/>
  <c r="BE607" i="1" a="1"/>
  <c r="BE607" i="1" s="1"/>
  <c r="BA609" i="1" a="1"/>
  <c r="BA609" i="1" s="1"/>
  <c r="AN612" i="1" a="1"/>
  <c r="AN612" i="1" s="1"/>
  <c r="BC599" i="1" a="1"/>
  <c r="BC599" i="1" s="1"/>
  <c r="AW601" i="1" a="1"/>
  <c r="AW601" i="1" s="1"/>
  <c r="AQ603" i="1" a="1"/>
  <c r="AQ603" i="1" s="1"/>
  <c r="AL605" i="1" a="1"/>
  <c r="AL605" i="1" s="1"/>
  <c r="AH607" i="1" a="1"/>
  <c r="AH607" i="1" s="1"/>
  <c r="AD609" i="1" a="1"/>
  <c r="AD609" i="1" s="1"/>
  <c r="AA611" i="1" a="1"/>
  <c r="AA611" i="1" s="1"/>
  <c r="Z603" i="1" a="1"/>
  <c r="Z603" i="1" s="1"/>
  <c r="AT600" i="1" a="1"/>
  <c r="AT600" i="1" s="1"/>
  <c r="BB602" i="1" a="1"/>
  <c r="BB602" i="1" s="1"/>
  <c r="AE605" i="1" a="1"/>
  <c r="AE605" i="1" s="1"/>
  <c r="AG608" i="1" a="1"/>
  <c r="AG608" i="1" s="1"/>
  <c r="AV613" i="1" a="1"/>
  <c r="AV613" i="1" s="1"/>
  <c r="BA603" i="1" a="1"/>
  <c r="BA603" i="1" s="1"/>
  <c r="BF611" i="1" a="1"/>
  <c r="BF611" i="1" s="1"/>
  <c r="AQ599" i="1" a="1"/>
  <c r="AQ599" i="1" s="1"/>
  <c r="AS601" i="1" a="1"/>
  <c r="AS601" i="1" s="1"/>
  <c r="AM603" i="1" a="1"/>
  <c r="AM603" i="1" s="1"/>
  <c r="AH605" i="1" a="1"/>
  <c r="AH605" i="1" s="1"/>
  <c r="AD607" i="1" a="1"/>
  <c r="AD607" i="1" s="1"/>
  <c r="BH608" i="1" a="1"/>
  <c r="BH608" i="1" s="1"/>
  <c r="BD610" i="1" a="1"/>
  <c r="BD610" i="1" s="1"/>
  <c r="Z607" i="1" a="1"/>
  <c r="Z607" i="1" s="1"/>
  <c r="AX600" i="1" a="1"/>
  <c r="AX600" i="1" s="1"/>
  <c r="AR602" i="1" a="1"/>
  <c r="AR602" i="1" s="1"/>
  <c r="AK604" i="1" a="1"/>
  <c r="AK604" i="1" s="1"/>
  <c r="AG606" i="1" a="1"/>
  <c r="AG606" i="1" s="1"/>
  <c r="AC608" i="1" a="1"/>
  <c r="AC608" i="1" s="1"/>
  <c r="BG609" i="1" a="1"/>
  <c r="BG609" i="1" s="1"/>
  <c r="AD613" i="1" a="1"/>
  <c r="AD613" i="1" s="1"/>
  <c r="BA599" i="1" a="1"/>
  <c r="BA599" i="1" s="1"/>
  <c r="AU601" i="1" a="1"/>
  <c r="AU601" i="1" s="1"/>
  <c r="AO603" i="1" a="1"/>
  <c r="AO603" i="1" s="1"/>
  <c r="AJ605" i="1" a="1"/>
  <c r="AJ605" i="1" s="1"/>
  <c r="AF607" i="1" a="1"/>
  <c r="AF607" i="1" s="1"/>
  <c r="AB609" i="1" a="1"/>
  <c r="AB609" i="1" s="1"/>
  <c r="BF610" i="1" a="1"/>
  <c r="BF610" i="1" s="1"/>
  <c r="Z601" i="1" a="1"/>
  <c r="Z601" i="1" s="1"/>
  <c r="AR600" i="1" a="1"/>
  <c r="AR600" i="1" s="1"/>
  <c r="AL602" i="1" a="1"/>
  <c r="AL602" i="1" s="1"/>
  <c r="AM604" i="1" a="1"/>
  <c r="AM604" i="1" s="1"/>
  <c r="AI606" i="1" a="1"/>
  <c r="AI606" i="1" s="1"/>
  <c r="AE608" i="1" a="1"/>
  <c r="AE608" i="1" s="1"/>
  <c r="AA610" i="1" a="1"/>
  <c r="AA610" i="1" s="1"/>
  <c r="AL613" i="1" a="1"/>
  <c r="AL613" i="1" s="1"/>
  <c r="AC600" i="1" a="1"/>
  <c r="AC600" i="1" s="1"/>
  <c r="BE601" i="1" a="1"/>
  <c r="BE601" i="1" s="1"/>
  <c r="AY603" i="1" a="1"/>
  <c r="AY603" i="1" s="1"/>
  <c r="AT605" i="1" a="1"/>
  <c r="AT605" i="1" s="1"/>
  <c r="AP607" i="1" a="1"/>
  <c r="AP607" i="1" s="1"/>
  <c r="AL609" i="1" a="1"/>
  <c r="AL609" i="1" s="1"/>
  <c r="AJ611" i="1" a="1"/>
  <c r="AJ611" i="1" s="1"/>
  <c r="Z611" i="1" a="1"/>
  <c r="Z611" i="1" s="1"/>
  <c r="BB600" i="1" a="1"/>
  <c r="BB600" i="1" s="1"/>
  <c r="AB603" i="1" a="1"/>
  <c r="AB603" i="1" s="1"/>
  <c r="AM605" i="1" a="1"/>
  <c r="AM605" i="1" s="1"/>
  <c r="AW608" i="1" a="1"/>
  <c r="AW608" i="1" s="1"/>
  <c r="AG599" i="1" a="1"/>
  <c r="AG599" i="1" s="1"/>
  <c r="AH604" i="1" a="1"/>
  <c r="AH604" i="1" s="1"/>
  <c r="AH602" i="1" a="1"/>
  <c r="AH602" i="1" s="1"/>
  <c r="AI604" i="1" a="1"/>
  <c r="AI604" i="1" s="1"/>
  <c r="AE606" i="1" a="1"/>
  <c r="AE606" i="1" s="1"/>
  <c r="AA608" i="1" a="1"/>
  <c r="AA608" i="1" s="1"/>
  <c r="BE609" i="1" a="1"/>
  <c r="BE609" i="1" s="1"/>
  <c r="BD612" i="1" a="1"/>
  <c r="BD612" i="1" s="1"/>
  <c r="AY599" i="1" a="1"/>
  <c r="AY599" i="1" s="1"/>
  <c r="BA601" i="1" a="1"/>
  <c r="BA601" i="1" s="1"/>
  <c r="AU603" i="1" a="1"/>
  <c r="AU603" i="1" s="1"/>
  <c r="AP605" i="1" a="1"/>
  <c r="AP605" i="1" s="1"/>
  <c r="AL607" i="1" a="1"/>
  <c r="AL607" i="1" s="1"/>
  <c r="AH609" i="1" a="1"/>
  <c r="AH609" i="1" s="1"/>
  <c r="AE611" i="1" a="1"/>
  <c r="AE611" i="1" s="1"/>
  <c r="AB599" i="1" a="1"/>
  <c r="AB599" i="1" s="1"/>
  <c r="BF600" i="1" a="1"/>
  <c r="BF600" i="1" s="1"/>
  <c r="AY602" i="1" a="1"/>
  <c r="AY602" i="1" s="1"/>
  <c r="AS604" i="1" a="1"/>
  <c r="AS604" i="1" s="1"/>
  <c r="AO606" i="1" a="1"/>
  <c r="AO606" i="1" s="1"/>
  <c r="AK608" i="1" a="1"/>
  <c r="AK608" i="1" s="1"/>
  <c r="AG610" i="1" a="1"/>
  <c r="AG610" i="1" s="1"/>
  <c r="AE664" i="1" a="1"/>
  <c r="AE664" i="1" s="1"/>
  <c r="AA600" i="1" a="1"/>
  <c r="AA600" i="1" s="1"/>
  <c r="BC601" i="1" a="1"/>
  <c r="BC601" i="1" s="1"/>
  <c r="AW603" i="1" a="1"/>
  <c r="AW603" i="1" s="1"/>
  <c r="AR605" i="1" a="1"/>
  <c r="AR605" i="1" s="1"/>
  <c r="AN607" i="1" a="1"/>
  <c r="AN607" i="1" s="1"/>
  <c r="AJ609" i="1" a="1"/>
  <c r="AJ609" i="1" s="1"/>
  <c r="AH611" i="1" a="1"/>
  <c r="AH611" i="1" s="1"/>
  <c r="Z609" i="1" a="1"/>
  <c r="Z609" i="1" s="1"/>
  <c r="AZ600" i="1" a="1"/>
  <c r="AZ600" i="1" s="1"/>
  <c r="AT602" i="1" a="1"/>
  <c r="AT602" i="1" s="1"/>
  <c r="AU604" i="1" a="1"/>
  <c r="AU604" i="1" s="1"/>
  <c r="AQ606" i="1" a="1"/>
  <c r="AQ606" i="1" s="1"/>
  <c r="AM608" i="1" a="1"/>
  <c r="AM608" i="1" s="1"/>
  <c r="AI610" i="1" a="1"/>
  <c r="AI610" i="1" s="1"/>
  <c r="AP599" i="1" a="1"/>
  <c r="AP599" i="1" s="1"/>
  <c r="AK600" i="1" a="1"/>
  <c r="AK600" i="1" s="1"/>
  <c r="AE602" i="1" a="1"/>
  <c r="AE602" i="1" s="1"/>
  <c r="BF603" i="1" a="1"/>
  <c r="BF603" i="1" s="1"/>
  <c r="BB605" i="1" a="1"/>
  <c r="BB605" i="1" s="1"/>
  <c r="AX607" i="1" a="1"/>
  <c r="AX607" i="1" s="1"/>
  <c r="AT609" i="1" a="1"/>
  <c r="AT609" i="1" s="1"/>
  <c r="AT611" i="1" a="1"/>
  <c r="AT611" i="1" s="1"/>
  <c r="AF599" i="1" a="1"/>
  <c r="AF599" i="1" s="1"/>
  <c r="AB601" i="1" a="1"/>
  <c r="AB601" i="1" s="1"/>
  <c r="AJ603" i="1" a="1"/>
  <c r="AJ603" i="1" s="1"/>
  <c r="BC605" i="1" a="1"/>
  <c r="BC605" i="1" s="1"/>
  <c r="BE608" i="1" a="1"/>
  <c r="BE608" i="1" s="1"/>
  <c r="AE600" i="1" a="1"/>
  <c r="AE600" i="1" s="1"/>
  <c r="AV605" i="1" a="1"/>
  <c r="AV605" i="1" s="1"/>
  <c r="AP602" i="1" a="1"/>
  <c r="AP602" i="1" s="1"/>
  <c r="AQ604" i="1" a="1"/>
  <c r="AQ604" i="1" s="1"/>
  <c r="AM606" i="1" a="1"/>
  <c r="AM606" i="1" s="1"/>
  <c r="AI608" i="1" a="1"/>
  <c r="AI608" i="1" s="1"/>
  <c r="AE610" i="1" a="1"/>
  <c r="AE610" i="1" s="1"/>
  <c r="Z667" i="1" a="1"/>
  <c r="Z667" i="1" s="1"/>
  <c r="BG599" i="1" a="1"/>
  <c r="BG599" i="1" s="1"/>
  <c r="AA602" i="1" a="1"/>
  <c r="AA602" i="1" s="1"/>
  <c r="BB603" i="1" a="1"/>
  <c r="BB603" i="1" s="1"/>
  <c r="AX605" i="1" a="1"/>
  <c r="AX605" i="1" s="1"/>
  <c r="AT607" i="1" a="1"/>
  <c r="AT607" i="1" s="1"/>
  <c r="AP609" i="1" a="1"/>
  <c r="AP609" i="1" s="1"/>
  <c r="AP611" i="1" a="1"/>
  <c r="AP611" i="1" s="1"/>
  <c r="AJ599" i="1" a="1"/>
  <c r="AJ599" i="1" s="1"/>
  <c r="AE601" i="1" a="1"/>
  <c r="AE601" i="1" s="1"/>
  <c r="BF602" i="1" a="1"/>
  <c r="BF602" i="1" s="1"/>
  <c r="BA604" i="1" a="1"/>
  <c r="BA604" i="1" s="1"/>
  <c r="AW606" i="1" a="1"/>
  <c r="AW606" i="1" s="1"/>
  <c r="AS608" i="1" a="1"/>
  <c r="AS608" i="1" s="1"/>
  <c r="AO610" i="1" a="1"/>
  <c r="AO610" i="1" s="1"/>
  <c r="Z605" i="1" a="1"/>
  <c r="Z605" i="1" s="1"/>
  <c r="AI600" i="1" a="1"/>
  <c r="AI600" i="1" s="1"/>
  <c r="AC602" i="1" a="1"/>
  <c r="AC602" i="1" s="1"/>
  <c r="BD603" i="1" a="1"/>
  <c r="BD603" i="1" s="1"/>
  <c r="AZ605" i="1" a="1"/>
  <c r="AZ605" i="1" s="1"/>
  <c r="AV607" i="1" a="1"/>
  <c r="AV607" i="1" s="1"/>
  <c r="AR609" i="1" a="1"/>
  <c r="AR609" i="1" s="1"/>
  <c r="AR611" i="1" a="1"/>
  <c r="AR611" i="1" s="1"/>
  <c r="AD599" i="1" a="1"/>
  <c r="AD599" i="1" s="1"/>
  <c r="BH600" i="1" a="1"/>
  <c r="BH600" i="1" s="1"/>
  <c r="BH602" i="1" a="1"/>
  <c r="BH602" i="1" s="1"/>
  <c r="BC604" i="1" a="1"/>
  <c r="BC604" i="1" s="1"/>
  <c r="AY606" i="1" a="1"/>
  <c r="AY606" i="1" s="1"/>
  <c r="AU608" i="1" a="1"/>
  <c r="AU608" i="1" s="1"/>
  <c r="AQ610" i="1" a="1"/>
  <c r="AQ610" i="1" s="1"/>
  <c r="Z599" i="1" a="1"/>
  <c r="Z599" i="1" s="1"/>
  <c r="AS600" i="1" a="1"/>
  <c r="AS600" i="1" s="1"/>
  <c r="AM602" i="1" a="1"/>
  <c r="AM602" i="1" s="1"/>
  <c r="AF604" i="1" a="1"/>
  <c r="AF604" i="1" s="1"/>
  <c r="AB606" i="1" a="1"/>
  <c r="AB606" i="1" s="1"/>
  <c r="BF607" i="1" a="1"/>
  <c r="BF607" i="1" s="1"/>
  <c r="BB609" i="1" a="1"/>
  <c r="BB609" i="1" s="1"/>
  <c r="AP612" i="1" a="1"/>
  <c r="AP612" i="1" s="1"/>
  <c r="AN599" i="1" a="1"/>
  <c r="AN599" i="1" s="1"/>
  <c r="AP601" i="1" a="1"/>
  <c r="AP601" i="1" s="1"/>
  <c r="AR603" i="1" a="1"/>
  <c r="AR603" i="1" s="1"/>
  <c r="AK606" i="1" a="1"/>
  <c r="AK606" i="1" s="1"/>
  <c r="AU609" i="1" a="1"/>
  <c r="AU609" i="1" s="1"/>
  <c r="AU600" i="1" a="1"/>
  <c r="AU600" i="1" s="1"/>
  <c r="AR607" i="1" a="1"/>
  <c r="AR607" i="1" s="1"/>
  <c r="Z613" i="1" a="1"/>
  <c r="Z613" i="1" s="1"/>
  <c r="AW602" i="1" a="1"/>
  <c r="AW602" i="1" s="1"/>
  <c r="AY604" i="1" a="1"/>
  <c r="AY604" i="1" s="1"/>
  <c r="AU606" i="1" a="1"/>
  <c r="AU606" i="1" s="1"/>
  <c r="AQ608" i="1" a="1"/>
  <c r="AQ608" i="1" s="1"/>
  <c r="AM610" i="1" a="1"/>
  <c r="AM610" i="1" s="1"/>
  <c r="BF599" i="1" a="1"/>
  <c r="BF599" i="1" s="1"/>
  <c r="AG600" i="1" a="1"/>
  <c r="AG600" i="1" s="1"/>
  <c r="AI602" i="1" a="1"/>
  <c r="AI602" i="1" s="1"/>
  <c r="AB604" i="1" a="1"/>
  <c r="AB604" i="1" s="1"/>
  <c r="BF605" i="1" a="1"/>
  <c r="BF605" i="1" s="1"/>
  <c r="BB607" i="1" a="1"/>
  <c r="BB607" i="1" s="1"/>
  <c r="AX609" i="1" a="1"/>
  <c r="AX609" i="1" s="1"/>
  <c r="BH611" i="1" a="1"/>
  <c r="BH611" i="1" s="1"/>
  <c r="AR599" i="1" a="1"/>
  <c r="AR599" i="1" s="1"/>
  <c r="AL601" i="1" a="1"/>
  <c r="AL601" i="1" s="1"/>
  <c r="AF603" i="1" a="1"/>
  <c r="AF603" i="1" s="1"/>
  <c r="AA605" i="1" a="1"/>
  <c r="AA605" i="1" s="1"/>
  <c r="BE606" i="1" a="1"/>
  <c r="BE606" i="1" s="1"/>
  <c r="BA608" i="1" a="1"/>
  <c r="BA608" i="1" s="1"/>
  <c r="AW610" i="1" a="1"/>
  <c r="AW610" i="1" s="1"/>
  <c r="AV600" i="1" a="1"/>
  <c r="AV600" i="1" s="1"/>
  <c r="AQ600" i="1" a="1"/>
  <c r="AQ600" i="1" s="1"/>
  <c r="AK602" i="1" a="1"/>
  <c r="AK602" i="1" s="1"/>
  <c r="AD604" i="1" a="1"/>
  <c r="AD604" i="1" s="1"/>
  <c r="BH605" i="1" a="1"/>
  <c r="BH605" i="1" s="1"/>
  <c r="BD607" i="1" a="1"/>
  <c r="BD607" i="1" s="1"/>
  <c r="AZ609" i="1" a="1"/>
  <c r="AZ609" i="1" s="1"/>
  <c r="AH612" i="1" a="1"/>
  <c r="AH612" i="1" s="1"/>
  <c r="AL599" i="1" a="1"/>
  <c r="AL599" i="1" s="1"/>
  <c r="AG601" i="1" a="1"/>
  <c r="AG601" i="1" s="1"/>
  <c r="AH603" i="1" a="1"/>
  <c r="AH603" i="1" s="1"/>
  <c r="AC605" i="1" a="1"/>
  <c r="AC605" i="1" s="1"/>
  <c r="BG606" i="1" a="1"/>
  <c r="BG606" i="1" s="1"/>
  <c r="BC608" i="1" a="1"/>
  <c r="BC608" i="1" s="1"/>
  <c r="AY610" i="1" a="1"/>
  <c r="AY610" i="1" s="1"/>
  <c r="Z610" i="1" a="1"/>
  <c r="Z610" i="1" s="1"/>
  <c r="BA600" i="1" a="1"/>
  <c r="BA600" i="1" s="1"/>
  <c r="AU602" i="1" a="1"/>
  <c r="AU602" i="1" s="1"/>
  <c r="AN604" i="1" a="1"/>
  <c r="AN604" i="1" s="1"/>
  <c r="AJ606" i="1" a="1"/>
  <c r="AJ606" i="1" s="1"/>
  <c r="AF608" i="1" a="1"/>
  <c r="AF608" i="1" s="1"/>
  <c r="AB610" i="1" a="1"/>
  <c r="AB610" i="1" s="1"/>
  <c r="AN613" i="1" a="1"/>
  <c r="AN613" i="1" s="1"/>
  <c r="AV599" i="1" a="1"/>
  <c r="AV599" i="1" s="1"/>
  <c r="AX601" i="1" a="1"/>
  <c r="AX601" i="1" s="1"/>
  <c r="BG603" i="1" a="1"/>
  <c r="BG603" i="1" s="1"/>
  <c r="BA606" i="1" a="1"/>
  <c r="BA606" i="1" s="1"/>
  <c r="AC610" i="1" a="1"/>
  <c r="AC610" i="1" s="1"/>
  <c r="AC601" i="1" a="1"/>
  <c r="AC601" i="1" s="1"/>
  <c r="AN609" i="1" a="1"/>
  <c r="AN609" i="1" s="1"/>
  <c r="AN600" i="1" a="1"/>
  <c r="AN600" i="1" s="1"/>
  <c r="BD602" i="1" a="1"/>
  <c r="BD602" i="1" s="1"/>
  <c r="BG604" i="1" a="1"/>
  <c r="BG604" i="1" s="1"/>
  <c r="BC606" i="1" a="1"/>
  <c r="BC606" i="1" s="1"/>
  <c r="AY608" i="1" a="1"/>
  <c r="AY608" i="1" s="1"/>
  <c r="AU610" i="1" a="1"/>
  <c r="AU610" i="1" s="1"/>
  <c r="AD601" i="1" a="1"/>
  <c r="AD601" i="1" s="1"/>
  <c r="AO600" i="1" a="1"/>
  <c r="AO600" i="1" s="1"/>
  <c r="AQ602" i="1" a="1"/>
  <c r="AQ602" i="1" s="1"/>
  <c r="AJ604" i="1" a="1"/>
  <c r="AJ604" i="1" s="1"/>
  <c r="AF606" i="1" a="1"/>
  <c r="AF606" i="1" s="1"/>
  <c r="AB608" i="1" a="1"/>
  <c r="AB608" i="1" s="1"/>
  <c r="BF609" i="1" a="1"/>
  <c r="BF609" i="1" s="1"/>
  <c r="BF612" i="1" a="1"/>
  <c r="BF612" i="1" s="1"/>
  <c r="AZ599" i="1" a="1"/>
  <c r="AZ599" i="1" s="1"/>
  <c r="AT601" i="1" a="1"/>
  <c r="AT601" i="1" s="1"/>
  <c r="AN603" i="1" a="1"/>
  <c r="AN603" i="1" s="1"/>
  <c r="AI605" i="1" a="1"/>
  <c r="AI605" i="1" s="1"/>
  <c r="AE607" i="1" a="1"/>
  <c r="AE607" i="1" s="1"/>
  <c r="AA609" i="1" a="1"/>
  <c r="AA609" i="1" s="1"/>
  <c r="BE610" i="1" a="1"/>
  <c r="BE610" i="1" s="1"/>
  <c r="Z608" i="1" a="1"/>
  <c r="Z608" i="1" s="1"/>
  <c r="AY600" i="1" a="1"/>
  <c r="AY600" i="1" s="1"/>
  <c r="AS602" i="1" a="1"/>
  <c r="AS602" i="1" s="1"/>
  <c r="AL604" i="1" a="1"/>
  <c r="AL604" i="1" s="1"/>
  <c r="AH606" i="1" a="1"/>
  <c r="AH606" i="1" s="1"/>
  <c r="AD608" i="1" a="1"/>
  <c r="AD608" i="1" s="1"/>
  <c r="BH609" i="1" a="1"/>
  <c r="BH609" i="1" s="1"/>
  <c r="AF613" i="1" a="1"/>
  <c r="AF613" i="1" s="1"/>
  <c r="AT599" i="1" a="1"/>
  <c r="AT599" i="1" s="1"/>
  <c r="AN601" i="1" a="1"/>
  <c r="AN601" i="1" s="1"/>
  <c r="AP603" i="1" a="1"/>
  <c r="AP603" i="1" s="1"/>
  <c r="AK605" i="1" a="1"/>
  <c r="AK605" i="1" s="1"/>
  <c r="AG607" i="1" a="1"/>
  <c r="AG607" i="1" s="1"/>
  <c r="AC609" i="1" a="1"/>
  <c r="AC609" i="1" s="1"/>
  <c r="BH610" i="1" a="1"/>
  <c r="BH610" i="1" s="1"/>
  <c r="AE599" i="1" a="1"/>
  <c r="AE599" i="1" s="1"/>
  <c r="AA601" i="1" a="1"/>
  <c r="AA601" i="1" s="1"/>
  <c r="BA602" i="1" a="1"/>
  <c r="BA602" i="1" s="1"/>
  <c r="AV604" i="1" a="1"/>
  <c r="AV604" i="1" s="1"/>
  <c r="AR606" i="1" a="1"/>
  <c r="AR606" i="1" s="1"/>
  <c r="AN608" i="1" a="1"/>
  <c r="AN608" i="1" s="1"/>
  <c r="AJ610" i="1" a="1"/>
  <c r="AJ610" i="1" s="1"/>
  <c r="Z604" i="1" a="1"/>
  <c r="Z604" i="1" s="1"/>
  <c r="BD599" i="1" a="1"/>
  <c r="BD599" i="1" s="1"/>
  <c r="BF601" i="1" a="1"/>
  <c r="BF601" i="1" s="1"/>
  <c r="AG604" i="1" a="1"/>
  <c r="AG604" i="1" s="1"/>
  <c r="AA607" i="1" a="1"/>
  <c r="AA607" i="1" s="1"/>
  <c r="AS610" i="1" a="1"/>
  <c r="AS610" i="1" s="1"/>
  <c r="BG601" i="1" a="1"/>
  <c r="BG601" i="1" s="1"/>
  <c r="BC678" i="1" a="1"/>
  <c r="BC678" i="1" s="1"/>
  <c r="AF671" i="1" a="1"/>
  <c r="AF671" i="1" s="1"/>
  <c r="AB673" i="1" a="1"/>
  <c r="AB673" i="1" s="1"/>
  <c r="BE674" i="1" a="1"/>
  <c r="BE674" i="1" s="1"/>
  <c r="BA676" i="1" a="1"/>
  <c r="BA676" i="1" s="1"/>
  <c r="AW678" i="1" a="1"/>
  <c r="AW678" i="1" s="1"/>
  <c r="BH612" i="1" a="1"/>
  <c r="BH612" i="1" s="1"/>
  <c r="AO664" i="1" a="1"/>
  <c r="AO664" i="1" s="1"/>
  <c r="AK666" i="1" a="1"/>
  <c r="AK666" i="1" s="1"/>
  <c r="AF668" i="1" a="1"/>
  <c r="AF668" i="1" s="1"/>
  <c r="AA670" i="1" a="1"/>
  <c r="AA670" i="1" s="1"/>
  <c r="BE671" i="1" a="1"/>
  <c r="BE671" i="1" s="1"/>
  <c r="BA673" i="1" a="1"/>
  <c r="BA673" i="1" s="1"/>
  <c r="AV675" i="1" a="1"/>
  <c r="AV675" i="1" s="1"/>
  <c r="AR677" i="1" a="1"/>
  <c r="AR677" i="1" s="1"/>
  <c r="AU611" i="1" a="1"/>
  <c r="AU611" i="1" s="1"/>
  <c r="AQ613" i="1" a="1"/>
  <c r="AQ613" i="1" s="1"/>
  <c r="BF664" i="1" a="1"/>
  <c r="BF664" i="1" s="1"/>
  <c r="BB666" i="1" a="1"/>
  <c r="BB666" i="1" s="1"/>
  <c r="AW668" i="1" a="1"/>
  <c r="AW668" i="1" s="1"/>
  <c r="AR670" i="1" a="1"/>
  <c r="AR670" i="1" s="1"/>
  <c r="AN672" i="1" a="1"/>
  <c r="AN672" i="1" s="1"/>
  <c r="AJ674" i="1" a="1"/>
  <c r="AJ674" i="1" s="1"/>
  <c r="AE676" i="1" a="1"/>
  <c r="AE676" i="1" s="1"/>
  <c r="AA678" i="1" a="1"/>
  <c r="AA678" i="1" s="1"/>
  <c r="AL612" i="1" a="1"/>
  <c r="AL612" i="1" s="1"/>
  <c r="Z671" i="1" a="1"/>
  <c r="Z671" i="1" s="1"/>
  <c r="AW665" i="1" a="1"/>
  <c r="AW665" i="1" s="1"/>
  <c r="AS667" i="1" a="1"/>
  <c r="AS667" i="1" s="1"/>
  <c r="AM669" i="1" a="1"/>
  <c r="AM669" i="1" s="1"/>
  <c r="AI671" i="1" a="1"/>
  <c r="AI671" i="1" s="1"/>
  <c r="AE673" i="1" a="1"/>
  <c r="AE673" i="1" s="1"/>
  <c r="BH674" i="1" a="1"/>
  <c r="BH674" i="1" s="1"/>
  <c r="BD676" i="1" a="1"/>
  <c r="BD676" i="1" s="1"/>
  <c r="AZ678" i="1" a="1"/>
  <c r="AZ678" i="1" s="1"/>
  <c r="AM612" i="1" a="1"/>
  <c r="AM612" i="1" s="1"/>
  <c r="Z672" i="1" a="1"/>
  <c r="Z672" i="1" s="1"/>
  <c r="AX665" i="1" a="1"/>
  <c r="AX665" i="1" s="1"/>
  <c r="AT667" i="1" a="1"/>
  <c r="AT667" i="1" s="1"/>
  <c r="AN669" i="1" a="1"/>
  <c r="AN669" i="1" s="1"/>
  <c r="AJ671" i="1" a="1"/>
  <c r="AJ671" i="1" s="1"/>
  <c r="AF673" i="1" a="1"/>
  <c r="AF673" i="1" s="1"/>
  <c r="AA675" i="1" a="1"/>
  <c r="AA675" i="1" s="1"/>
  <c r="BE676" i="1" a="1"/>
  <c r="BE676" i="1" s="1"/>
  <c r="BA678" i="1" a="1"/>
  <c r="BA678" i="1" s="1"/>
  <c r="BA664" i="1" a="1"/>
  <c r="BA664" i="1" s="1"/>
  <c r="AW666" i="1" a="1"/>
  <c r="AW666" i="1" s="1"/>
  <c r="AR668" i="1" a="1"/>
  <c r="AR668" i="1" s="1"/>
  <c r="AM670" i="1" a="1"/>
  <c r="AM670" i="1" s="1"/>
  <c r="AI672" i="1" a="1"/>
  <c r="AI672" i="1" s="1"/>
  <c r="AE674" i="1" a="1"/>
  <c r="AE674" i="1" s="1"/>
  <c r="BH675" i="1" a="1"/>
  <c r="BH675" i="1" s="1"/>
  <c r="BD677" i="1" a="1"/>
  <c r="BD677" i="1" s="1"/>
  <c r="AO612" i="1" a="1"/>
  <c r="AO612" i="1" s="1"/>
  <c r="Z674" i="1" a="1"/>
  <c r="Z674" i="1" s="1"/>
  <c r="AZ665" i="1" a="1"/>
  <c r="AZ665" i="1" s="1"/>
  <c r="AV667" i="1" a="1"/>
  <c r="AV667" i="1" s="1"/>
  <c r="AX669" i="1" a="1"/>
  <c r="AX669" i="1" s="1"/>
  <c r="AT671" i="1" a="1"/>
  <c r="AT671" i="1" s="1"/>
  <c r="AP673" i="1" a="1"/>
  <c r="AP673" i="1" s="1"/>
  <c r="AK675" i="1" a="1"/>
  <c r="AK675" i="1" s="1"/>
  <c r="AG677" i="1" a="1"/>
  <c r="AG677" i="1" s="1"/>
  <c r="AJ673" i="1" a="1"/>
  <c r="AJ673" i="1" s="1"/>
  <c r="AE675" i="1" a="1"/>
  <c r="AE675" i="1" s="1"/>
  <c r="AA677" i="1" a="1"/>
  <c r="AA677" i="1" s="1"/>
  <c r="BE678" i="1" a="1"/>
  <c r="BE678" i="1" s="1"/>
  <c r="AH613" i="1" a="1"/>
  <c r="AH613" i="1" s="1"/>
  <c r="AW664" i="1" a="1"/>
  <c r="AW664" i="1" s="1"/>
  <c r="AS666" i="1" a="1"/>
  <c r="AS666" i="1" s="1"/>
  <c r="AN668" i="1" a="1"/>
  <c r="AN668" i="1" s="1"/>
  <c r="AI670" i="1" a="1"/>
  <c r="AI670" i="1" s="1"/>
  <c r="AE672" i="1" a="1"/>
  <c r="AE672" i="1" s="1"/>
  <c r="AA674" i="1" a="1"/>
  <c r="AA674" i="1" s="1"/>
  <c r="BD675" i="1" a="1"/>
  <c r="BD675" i="1" s="1"/>
  <c r="AZ677" i="1" a="1"/>
  <c r="AZ677" i="1" s="1"/>
  <c r="BC611" i="1" a="1"/>
  <c r="BC611" i="1" s="1"/>
  <c r="AY613" i="1" a="1"/>
  <c r="AY613" i="1" s="1"/>
  <c r="AF665" i="1" a="1"/>
  <c r="AF665" i="1" s="1"/>
  <c r="AB667" i="1" a="1"/>
  <c r="AB667" i="1" s="1"/>
  <c r="BE668" i="1" a="1"/>
  <c r="BE668" i="1" s="1"/>
  <c r="AZ670" i="1" a="1"/>
  <c r="AZ670" i="1" s="1"/>
  <c r="AV672" i="1" a="1"/>
  <c r="AV672" i="1" s="1"/>
  <c r="AQ674" i="1" a="1"/>
  <c r="AQ674" i="1" s="1"/>
  <c r="AM676" i="1" a="1"/>
  <c r="AM676" i="1" s="1"/>
  <c r="AI678" i="1" a="1"/>
  <c r="AI678" i="1" s="1"/>
  <c r="AT612" i="1" a="1"/>
  <c r="AT612" i="1" s="1"/>
  <c r="AA664" i="1" a="1"/>
  <c r="AA664" i="1" s="1"/>
  <c r="BE665" i="1" a="1"/>
  <c r="BE665" i="1" s="1"/>
  <c r="BA667" i="1" a="1"/>
  <c r="BA667" i="1" s="1"/>
  <c r="AU669" i="1" a="1"/>
  <c r="AU669" i="1" s="1"/>
  <c r="AQ671" i="1" a="1"/>
  <c r="AQ671" i="1" s="1"/>
  <c r="AM673" i="1" a="1"/>
  <c r="AM673" i="1" s="1"/>
  <c r="AH675" i="1" a="1"/>
  <c r="AH675" i="1" s="1"/>
  <c r="AD677" i="1" a="1"/>
  <c r="AD677" i="1" s="1"/>
  <c r="BH678" i="1" a="1"/>
  <c r="BH678" i="1" s="1"/>
  <c r="AU612" i="1" a="1"/>
  <c r="AU612" i="1" s="1"/>
  <c r="AB664" i="1" a="1"/>
  <c r="AB664" i="1" s="1"/>
  <c r="BF665" i="1" a="1"/>
  <c r="BF665" i="1" s="1"/>
  <c r="BB667" i="1" a="1"/>
  <c r="BB667" i="1" s="1"/>
  <c r="AV669" i="1" a="1"/>
  <c r="AV669" i="1" s="1"/>
  <c r="AR671" i="1" a="1"/>
  <c r="AR671" i="1" s="1"/>
  <c r="AN673" i="1" a="1"/>
  <c r="AN673" i="1" s="1"/>
  <c r="AI675" i="1" a="1"/>
  <c r="AI675" i="1" s="1"/>
  <c r="AE677" i="1" a="1"/>
  <c r="AE677" i="1" s="1"/>
  <c r="AT613" i="1" a="1"/>
  <c r="AT613" i="1" s="1"/>
  <c r="AA665" i="1" a="1"/>
  <c r="AA665" i="1" s="1"/>
  <c r="BE666" i="1" a="1"/>
  <c r="BE666" i="1" s="1"/>
  <c r="AZ668" i="1" a="1"/>
  <c r="AZ668" i="1" s="1"/>
  <c r="AU670" i="1" a="1"/>
  <c r="AU670" i="1" s="1"/>
  <c r="AQ672" i="1" a="1"/>
  <c r="AQ672" i="1" s="1"/>
  <c r="AM674" i="1" a="1"/>
  <c r="AM674" i="1" s="1"/>
  <c r="AH676" i="1" a="1"/>
  <c r="AH676" i="1" s="1"/>
  <c r="AD678" i="1" a="1"/>
  <c r="AD678" i="1" s="1"/>
  <c r="AW612" i="1" a="1"/>
  <c r="AW612" i="1" s="1"/>
  <c r="AD664" i="1" a="1"/>
  <c r="AD664" i="1" s="1"/>
  <c r="BH665" i="1" a="1"/>
  <c r="BH665" i="1" s="1"/>
  <c r="BD667" i="1" a="1"/>
  <c r="BD667" i="1" s="1"/>
  <c r="BF669" i="1" a="1"/>
  <c r="BF669" i="1" s="1"/>
  <c r="BB671" i="1" a="1"/>
  <c r="BB671" i="1" s="1"/>
  <c r="AX673" i="1" a="1"/>
  <c r="AX673" i="1" s="1"/>
  <c r="AS675" i="1" a="1"/>
  <c r="AS675" i="1" s="1"/>
  <c r="AO677" i="1" a="1"/>
  <c r="AO677" i="1" s="1"/>
  <c r="AP613" i="1" a="1"/>
  <c r="AP613" i="1" s="1"/>
  <c r="BE664" i="1" a="1"/>
  <c r="BE664" i="1" s="1"/>
  <c r="BA666" i="1" a="1"/>
  <c r="BA666" i="1" s="1"/>
  <c r="AV668" i="1" a="1"/>
  <c r="AV668" i="1" s="1"/>
  <c r="AQ670" i="1" a="1"/>
  <c r="AQ670" i="1" s="1"/>
  <c r="AM672" i="1" a="1"/>
  <c r="AM672" i="1" s="1"/>
  <c r="AI674" i="1" a="1"/>
  <c r="AI674" i="1" s="1"/>
  <c r="AD676" i="1" a="1"/>
  <c r="AD676" i="1" s="1"/>
  <c r="BH677" i="1" a="1"/>
  <c r="BH677" i="1" s="1"/>
  <c r="AC612" i="1" a="1"/>
  <c r="AC612" i="1" s="1"/>
  <c r="BG613" i="1" a="1"/>
  <c r="BG613" i="1" s="1"/>
  <c r="AN665" i="1" a="1"/>
  <c r="AN665" i="1" s="1"/>
  <c r="AJ667" i="1" a="1"/>
  <c r="AJ667" i="1" s="1"/>
  <c r="AE669" i="1" a="1"/>
  <c r="AE669" i="1" s="1"/>
  <c r="BH670" i="1" a="1"/>
  <c r="BH670" i="1" s="1"/>
  <c r="BD672" i="1" a="1"/>
  <c r="BD672" i="1" s="1"/>
  <c r="AY674" i="1" a="1"/>
  <c r="AY674" i="1" s="1"/>
  <c r="AU676" i="1" a="1"/>
  <c r="AU676" i="1" s="1"/>
  <c r="AQ678" i="1" a="1"/>
  <c r="AQ678" i="1" s="1"/>
  <c r="BB612" i="1" a="1"/>
  <c r="BB612" i="1" s="1"/>
  <c r="AI664" i="1" a="1"/>
  <c r="AI664" i="1" s="1"/>
  <c r="AE666" i="1" a="1"/>
  <c r="AE666" i="1" s="1"/>
  <c r="AA668" i="1" a="1"/>
  <c r="AA668" i="1" s="1"/>
  <c r="BC669" i="1" a="1"/>
  <c r="BC669" i="1" s="1"/>
  <c r="AY671" i="1" a="1"/>
  <c r="AY671" i="1" s="1"/>
  <c r="AU673" i="1" a="1"/>
  <c r="AU673" i="1" s="1"/>
  <c r="AP675" i="1" a="1"/>
  <c r="AP675" i="1" s="1"/>
  <c r="AL677" i="1" a="1"/>
  <c r="AL677" i="1" s="1"/>
  <c r="BG610" i="1" a="1"/>
  <c r="BG610" i="1" s="1"/>
  <c r="BC612" i="1" a="1"/>
  <c r="BC612" i="1" s="1"/>
  <c r="AJ664" i="1" a="1"/>
  <c r="AJ664" i="1" s="1"/>
  <c r="AF666" i="1" a="1"/>
  <c r="AF666" i="1" s="1"/>
  <c r="AB668" i="1" a="1"/>
  <c r="AB668" i="1" s="1"/>
  <c r="BD669" i="1" a="1"/>
  <c r="BD669" i="1" s="1"/>
  <c r="AZ671" i="1" a="1"/>
  <c r="AZ671" i="1" s="1"/>
  <c r="AV673" i="1" a="1"/>
  <c r="AV673" i="1" s="1"/>
  <c r="AQ675" i="1" a="1"/>
  <c r="AQ675" i="1" s="1"/>
  <c r="AM677" i="1" a="1"/>
  <c r="AM677" i="1" s="1"/>
  <c r="BB613" i="1" a="1"/>
  <c r="BB613" i="1" s="1"/>
  <c r="AI665" i="1" a="1"/>
  <c r="AI665" i="1" s="1"/>
  <c r="AE667" i="1" a="1"/>
  <c r="AE667" i="1" s="1"/>
  <c r="BH668" i="1" a="1"/>
  <c r="BH668" i="1" s="1"/>
  <c r="BC670" i="1" a="1"/>
  <c r="BC670" i="1" s="1"/>
  <c r="AY672" i="1" a="1"/>
  <c r="AY672" i="1" s="1"/>
  <c r="AT674" i="1" a="1"/>
  <c r="AT674" i="1" s="1"/>
  <c r="AP676" i="1" a="1"/>
  <c r="AP676" i="1" s="1"/>
  <c r="AL678" i="1" a="1"/>
  <c r="AL678" i="1" s="1"/>
  <c r="BE612" i="1" a="1"/>
  <c r="BE612" i="1" s="1"/>
  <c r="AL664" i="1" a="1"/>
  <c r="AL664" i="1" s="1"/>
  <c r="AH666" i="1" a="1"/>
  <c r="AH666" i="1" s="1"/>
  <c r="AD668" i="1" a="1"/>
  <c r="AD668" i="1" s="1"/>
  <c r="AF670" i="1" a="1"/>
  <c r="AF670" i="1" s="1"/>
  <c r="AB672" i="1" a="1"/>
  <c r="AB672" i="1" s="1"/>
  <c r="BF673" i="1" a="1"/>
  <c r="BF673" i="1" s="1"/>
  <c r="BA675" i="1" a="1"/>
  <c r="BA675" i="1" s="1"/>
  <c r="AW677" i="1" a="1"/>
  <c r="AW677" i="1" s="1"/>
  <c r="AE665" i="1" a="1"/>
  <c r="AE665" i="1" s="1"/>
  <c r="AA667" i="1" a="1"/>
  <c r="AA667" i="1" s="1"/>
  <c r="BD668" i="1" a="1"/>
  <c r="BD668" i="1" s="1"/>
  <c r="AY670" i="1" a="1"/>
  <c r="AY670" i="1" s="1"/>
  <c r="AU672" i="1" a="1"/>
  <c r="AU672" i="1" s="1"/>
  <c r="AP674" i="1" a="1"/>
  <c r="AP674" i="1" s="1"/>
  <c r="AL676" i="1" a="1"/>
  <c r="AL676" i="1" s="1"/>
  <c r="AH678" i="1" a="1"/>
  <c r="AH678" i="1" s="1"/>
  <c r="AK612" i="1" a="1"/>
  <c r="AK612" i="1" s="1"/>
  <c r="Z670" i="1" a="1"/>
  <c r="Z670" i="1" s="1"/>
  <c r="AV665" i="1" a="1"/>
  <c r="AV665" i="1" s="1"/>
  <c r="AR667" i="1" a="1"/>
  <c r="AR667" i="1" s="1"/>
  <c r="AL669" i="1" a="1"/>
  <c r="AL669" i="1" s="1"/>
  <c r="AH671" i="1" a="1"/>
  <c r="AH671" i="1" s="1"/>
  <c r="AD673" i="1" a="1"/>
  <c r="AD673" i="1" s="1"/>
  <c r="BG674" i="1" a="1"/>
  <c r="BG674" i="1" s="1"/>
  <c r="BC676" i="1" a="1"/>
  <c r="BC676" i="1" s="1"/>
  <c r="AY678" i="1" a="1"/>
  <c r="AY678" i="1" s="1"/>
  <c r="AB613" i="1" a="1"/>
  <c r="AB613" i="1" s="1"/>
  <c r="AQ664" i="1" a="1"/>
  <c r="AQ664" i="1" s="1"/>
  <c r="AM666" i="1" a="1"/>
  <c r="AM666" i="1" s="1"/>
  <c r="AH668" i="1" a="1"/>
  <c r="AH668" i="1" s="1"/>
  <c r="AC670" i="1" a="1"/>
  <c r="AC670" i="1" s="1"/>
  <c r="BG671" i="1" a="1"/>
  <c r="BG671" i="1" s="1"/>
  <c r="BC673" i="1" a="1"/>
  <c r="BC673" i="1" s="1"/>
  <c r="AX675" i="1" a="1"/>
  <c r="AX675" i="1" s="1"/>
  <c r="AT677" i="1" a="1"/>
  <c r="AT677" i="1" s="1"/>
  <c r="AG611" i="1" a="1"/>
  <c r="AG611" i="1" s="1"/>
  <c r="AC613" i="1" a="1"/>
  <c r="AC613" i="1" s="1"/>
  <c r="AR664" i="1" a="1"/>
  <c r="AR664" i="1" s="1"/>
  <c r="AN666" i="1" a="1"/>
  <c r="AN666" i="1" s="1"/>
  <c r="AI668" i="1" a="1"/>
  <c r="AI668" i="1" s="1"/>
  <c r="AD670" i="1" a="1"/>
  <c r="AD670" i="1" s="1"/>
  <c r="BH671" i="1" a="1"/>
  <c r="BH671" i="1" s="1"/>
  <c r="BD673" i="1" a="1"/>
  <c r="BD673" i="1" s="1"/>
  <c r="AY675" i="1" a="1"/>
  <c r="AY675" i="1" s="1"/>
  <c r="AU677" i="1" a="1"/>
  <c r="AU677" i="1" s="1"/>
  <c r="Z665" i="1" a="1"/>
  <c r="Z665" i="1" s="1"/>
  <c r="AQ665" i="1" a="1"/>
  <c r="AQ665" i="1" s="1"/>
  <c r="AM667" i="1" a="1"/>
  <c r="AM667" i="1" s="1"/>
  <c r="AH669" i="1" a="1"/>
  <c r="AH669" i="1" s="1"/>
  <c r="AC671" i="1" a="1"/>
  <c r="AC671" i="1" s="1"/>
  <c r="BG672" i="1" a="1"/>
  <c r="BG672" i="1" s="1"/>
  <c r="BB674" i="1" a="1"/>
  <c r="BB674" i="1" s="1"/>
  <c r="AX676" i="1" a="1"/>
  <c r="AX676" i="1" s="1"/>
  <c r="AT678" i="1" a="1"/>
  <c r="AT678" i="1" s="1"/>
  <c r="AE613" i="1" a="1"/>
  <c r="AE613" i="1" s="1"/>
  <c r="AT664" i="1" a="1"/>
  <c r="AT664" i="1" s="1"/>
  <c r="AP666" i="1" a="1"/>
  <c r="AP666" i="1" s="1"/>
  <c r="AK668" i="1" a="1"/>
  <c r="AK668" i="1" s="1"/>
  <c r="AN670" i="1" a="1"/>
  <c r="AN670" i="1" s="1"/>
  <c r="AJ672" i="1" a="1"/>
  <c r="AJ672" i="1" s="1"/>
  <c r="AF674" i="1" a="1"/>
  <c r="AF674" i="1" s="1"/>
  <c r="AA676" i="1" a="1"/>
  <c r="AA676" i="1" s="1"/>
  <c r="BE677" i="1" a="1"/>
  <c r="BE677" i="1" s="1"/>
  <c r="AY677" i="1" a="1"/>
  <c r="AY677" i="1" s="1"/>
  <c r="AB612" i="1" a="1"/>
  <c r="AB612" i="1" s="1"/>
  <c r="BF613" i="1" a="1"/>
  <c r="BF613" i="1" s="1"/>
  <c r="AM665" i="1" a="1"/>
  <c r="AM665" i="1" s="1"/>
  <c r="AI667" i="1" a="1"/>
  <c r="AI667" i="1" s="1"/>
  <c r="AD669" i="1" a="1"/>
  <c r="AD669" i="1" s="1"/>
  <c r="BG670" i="1" a="1"/>
  <c r="BG670" i="1" s="1"/>
  <c r="BC672" i="1" a="1"/>
  <c r="BC672" i="1" s="1"/>
  <c r="AX674" i="1" a="1"/>
  <c r="AX674" i="1" s="1"/>
  <c r="AT676" i="1" a="1"/>
  <c r="AT676" i="1" s="1"/>
  <c r="AP678" i="1" a="1"/>
  <c r="AP678" i="1" s="1"/>
  <c r="AS612" i="1" a="1"/>
  <c r="AS612" i="1" s="1"/>
  <c r="Z678" i="1" a="1"/>
  <c r="Z678" i="1" s="1"/>
  <c r="BD665" i="1" a="1"/>
  <c r="BD665" i="1" s="1"/>
  <c r="AZ667" i="1" a="1"/>
  <c r="AZ667" i="1" s="1"/>
  <c r="AT669" i="1" a="1"/>
  <c r="AT669" i="1" s="1"/>
  <c r="AP671" i="1" a="1"/>
  <c r="AP671" i="1" s="1"/>
  <c r="AL673" i="1" a="1"/>
  <c r="AL673" i="1" s="1"/>
  <c r="AG675" i="1" a="1"/>
  <c r="AG675" i="1" s="1"/>
  <c r="AC677" i="1" a="1"/>
  <c r="AC677" i="1" s="1"/>
  <c r="BG678" i="1" a="1"/>
  <c r="BG678" i="1" s="1"/>
  <c r="AJ613" i="1" a="1"/>
  <c r="AJ613" i="1" s="1"/>
  <c r="AY664" i="1" a="1"/>
  <c r="AY664" i="1" s="1"/>
  <c r="AU666" i="1" a="1"/>
  <c r="AU666" i="1" s="1"/>
  <c r="AP668" i="1" a="1"/>
  <c r="AP668" i="1" s="1"/>
  <c r="AK670" i="1" a="1"/>
  <c r="AK670" i="1" s="1"/>
  <c r="AG672" i="1" a="1"/>
  <c r="AG672" i="1" s="1"/>
  <c r="AC674" i="1" a="1"/>
  <c r="AC674" i="1" s="1"/>
  <c r="BF675" i="1" a="1"/>
  <c r="BF675" i="1" s="1"/>
  <c r="BB677" i="1" a="1"/>
  <c r="BB677" i="1" s="1"/>
  <c r="AO611" i="1" a="1"/>
  <c r="AO611" i="1" s="1"/>
  <c r="AK613" i="1" a="1"/>
  <c r="AK613" i="1" s="1"/>
  <c r="AZ664" i="1" a="1"/>
  <c r="AZ664" i="1" s="1"/>
  <c r="AV666" i="1" a="1"/>
  <c r="AV666" i="1" s="1"/>
  <c r="AQ668" i="1" a="1"/>
  <c r="AQ668" i="1" s="1"/>
  <c r="AL670" i="1" a="1"/>
  <c r="AL670" i="1" s="1"/>
  <c r="AH672" i="1" a="1"/>
  <c r="AH672" i="1" s="1"/>
  <c r="AD674" i="1" a="1"/>
  <c r="AD674" i="1" s="1"/>
  <c r="BG675" i="1" a="1"/>
  <c r="BG675" i="1" s="1"/>
  <c r="BC677" i="1" a="1"/>
  <c r="BC677" i="1" s="1"/>
  <c r="Z673" i="1" a="1"/>
  <c r="Z673" i="1" s="1"/>
  <c r="AY665" i="1" a="1"/>
  <c r="AY665" i="1" s="1"/>
  <c r="AU667" i="1" a="1"/>
  <c r="AU667" i="1" s="1"/>
  <c r="AO669" i="1" a="1"/>
  <c r="AO669" i="1" s="1"/>
  <c r="AK671" i="1" a="1"/>
  <c r="AK671" i="1" s="1"/>
  <c r="AG673" i="1" a="1"/>
  <c r="AG673" i="1" s="1"/>
  <c r="AB675" i="1" a="1"/>
  <c r="AB675" i="1" s="1"/>
  <c r="BF676" i="1" a="1"/>
  <c r="BF676" i="1" s="1"/>
  <c r="BB678" i="1" a="1"/>
  <c r="BB678" i="1" s="1"/>
  <c r="AM613" i="1" a="1"/>
  <c r="AM613" i="1" s="1"/>
  <c r="BB664" i="1" a="1"/>
  <c r="BB664" i="1" s="1"/>
  <c r="AX666" i="1" a="1"/>
  <c r="AX666" i="1" s="1"/>
  <c r="AS668" i="1" a="1"/>
  <c r="AS668" i="1" s="1"/>
  <c r="AV670" i="1" a="1"/>
  <c r="AV670" i="1" s="1"/>
  <c r="AR672" i="1" a="1"/>
  <c r="AR672" i="1" s="1"/>
  <c r="AN674" i="1" a="1"/>
  <c r="AN674" i="1" s="1"/>
  <c r="AI676" i="1" a="1"/>
  <c r="AI676" i="1" s="1"/>
  <c r="AE678" i="1" a="1"/>
  <c r="AE678" i="1" s="1"/>
  <c r="AC676" i="1" a="1"/>
  <c r="AC676" i="1" s="1"/>
  <c r="BG677" i="1" a="1"/>
  <c r="BG677" i="1" s="1"/>
  <c r="AJ612" i="1" a="1"/>
  <c r="AJ612" i="1" s="1"/>
  <c r="Z669" i="1" a="1"/>
  <c r="Z669" i="1" s="1"/>
  <c r="AU665" i="1" a="1"/>
  <c r="AU665" i="1" s="1"/>
  <c r="AQ667" i="1" a="1"/>
  <c r="AQ667" i="1" s="1"/>
  <c r="AK669" i="1" a="1"/>
  <c r="AK669" i="1" s="1"/>
  <c r="AG671" i="1" a="1"/>
  <c r="AG671" i="1" s="1"/>
  <c r="AC673" i="1" a="1"/>
  <c r="AC673" i="1" s="1"/>
  <c r="BF674" i="1" a="1"/>
  <c r="BF674" i="1" s="1"/>
  <c r="BB676" i="1" a="1"/>
  <c r="BB676" i="1" s="1"/>
  <c r="AX678" i="1" a="1"/>
  <c r="AX678" i="1" s="1"/>
  <c r="BA612" i="1" a="1"/>
  <c r="BA612" i="1" s="1"/>
  <c r="AH664" i="1" a="1"/>
  <c r="AH664" i="1" s="1"/>
  <c r="AD666" i="1" a="1"/>
  <c r="AD666" i="1" s="1"/>
  <c r="BH667" i="1" a="1"/>
  <c r="BH667" i="1" s="1"/>
  <c r="BB669" i="1" a="1"/>
  <c r="BB669" i="1" s="1"/>
  <c r="AX671" i="1" a="1"/>
  <c r="AX671" i="1" s="1"/>
  <c r="AT673" i="1" a="1"/>
  <c r="AT673" i="1" s="1"/>
  <c r="AO675" i="1" a="1"/>
  <c r="AO675" i="1" s="1"/>
  <c r="AK677" i="1" a="1"/>
  <c r="AK677" i="1" s="1"/>
  <c r="AV611" i="1" a="1"/>
  <c r="AV611" i="1" s="1"/>
  <c r="AR613" i="1" a="1"/>
  <c r="AR613" i="1" s="1"/>
  <c r="BG664" i="1" a="1"/>
  <c r="BG664" i="1" s="1"/>
  <c r="BC666" i="1" a="1"/>
  <c r="BC666" i="1" s="1"/>
  <c r="AX668" i="1" a="1"/>
  <c r="AX668" i="1" s="1"/>
  <c r="AS670" i="1" a="1"/>
  <c r="AS670" i="1" s="1"/>
  <c r="AO672" i="1" a="1"/>
  <c r="AO672" i="1" s="1"/>
  <c r="AK674" i="1" a="1"/>
  <c r="AK674" i="1" s="1"/>
  <c r="AF676" i="1" a="1"/>
  <c r="AF676" i="1" s="1"/>
  <c r="AB678" i="1" a="1"/>
  <c r="AB678" i="1" s="1"/>
  <c r="AW611" i="1" a="1"/>
  <c r="AW611" i="1" s="1"/>
  <c r="AS613" i="1" a="1"/>
  <c r="AS613" i="1" s="1"/>
  <c r="BH664" i="1" a="1"/>
  <c r="BH664" i="1" s="1"/>
  <c r="BD666" i="1" a="1"/>
  <c r="BD666" i="1" s="1"/>
  <c r="AY668" i="1" a="1"/>
  <c r="AY668" i="1" s="1"/>
  <c r="AT670" i="1" a="1"/>
  <c r="AT670" i="1" s="1"/>
  <c r="AP672" i="1" a="1"/>
  <c r="AP672" i="1" s="1"/>
  <c r="AL674" i="1" a="1"/>
  <c r="AL674" i="1" s="1"/>
  <c r="AG676" i="1" a="1"/>
  <c r="AG676" i="1" s="1"/>
  <c r="AC678" i="1" a="1"/>
  <c r="AC678" i="1" s="1"/>
  <c r="AC664" i="1" a="1"/>
  <c r="AC664" i="1" s="1"/>
  <c r="BG665" i="1" a="1"/>
  <c r="BG665" i="1" s="1"/>
  <c r="BC667" i="1" a="1"/>
  <c r="BC667" i="1" s="1"/>
  <c r="AW669" i="1" a="1"/>
  <c r="AW669" i="1" s="1"/>
  <c r="AS671" i="1" a="1"/>
  <c r="AS671" i="1" s="1"/>
  <c r="AO673" i="1" a="1"/>
  <c r="AO673" i="1" s="1"/>
  <c r="AJ675" i="1" a="1"/>
  <c r="AJ675" i="1" s="1"/>
  <c r="AF677" i="1" a="1"/>
  <c r="AF677" i="1" s="1"/>
  <c r="AY611" i="1" a="1"/>
  <c r="AY611" i="1" s="1"/>
  <c r="AU613" i="1" a="1"/>
  <c r="AU613" i="1" s="1"/>
  <c r="AB665" i="1" a="1"/>
  <c r="AB665" i="1" s="1"/>
  <c r="BF666" i="1" a="1"/>
  <c r="BF666" i="1" s="1"/>
  <c r="BA668" i="1" a="1"/>
  <c r="BA668" i="1" s="1"/>
  <c r="BD670" i="1" a="1"/>
  <c r="BD670" i="1" s="1"/>
  <c r="AZ672" i="1" a="1"/>
  <c r="AZ672" i="1" s="1"/>
  <c r="AU674" i="1" a="1"/>
  <c r="AU674" i="1" s="1"/>
  <c r="AQ676" i="1" a="1"/>
  <c r="AQ676" i="1" s="1"/>
  <c r="AM678" i="1" a="1"/>
  <c r="AM678" i="1" s="1"/>
  <c r="AK673" i="1" a="1"/>
  <c r="AK673" i="1" s="1"/>
  <c r="AF675" i="1" a="1"/>
  <c r="AF675" i="1" s="1"/>
  <c r="AB677" i="1" a="1"/>
  <c r="AB677" i="1" s="1"/>
  <c r="BF678" i="1" a="1"/>
  <c r="BF678" i="1" s="1"/>
  <c r="AA613" i="1" a="1"/>
  <c r="AA613" i="1" s="1"/>
  <c r="AP664" i="1" a="1"/>
  <c r="AP664" i="1" s="1"/>
  <c r="AL666" i="1" a="1"/>
  <c r="AL666" i="1" s="1"/>
  <c r="AG668" i="1" a="1"/>
  <c r="AG668" i="1" s="1"/>
  <c r="AB670" i="1" a="1"/>
  <c r="AB670" i="1" s="1"/>
  <c r="BF671" i="1" a="1"/>
  <c r="BF671" i="1" s="1"/>
  <c r="BB673" i="1" a="1"/>
  <c r="BB673" i="1" s="1"/>
  <c r="AW675" i="1" a="1"/>
  <c r="AW675" i="1" s="1"/>
  <c r="AS677" i="1" a="1"/>
  <c r="AS677" i="1" s="1"/>
  <c r="BD611" i="1" a="1"/>
  <c r="BD611" i="1" s="1"/>
  <c r="AZ613" i="1" a="1"/>
  <c r="AZ613" i="1" s="1"/>
  <c r="AG665" i="1" a="1"/>
  <c r="AG665" i="1" s="1"/>
  <c r="AC667" i="1" a="1"/>
  <c r="AC667" i="1" s="1"/>
  <c r="BF668" i="1" a="1"/>
  <c r="BF668" i="1" s="1"/>
  <c r="BA670" i="1" a="1"/>
  <c r="BA670" i="1" s="1"/>
  <c r="AW672" i="1" a="1"/>
  <c r="AW672" i="1" s="1"/>
  <c r="AR674" i="1" a="1"/>
  <c r="AR674" i="1" s="1"/>
  <c r="AN676" i="1" a="1"/>
  <c r="AN676" i="1" s="1"/>
  <c r="AJ678" i="1" a="1"/>
  <c r="AJ678" i="1" s="1"/>
  <c r="BE611" i="1" a="1"/>
  <c r="BE611" i="1" s="1"/>
  <c r="BA613" i="1" a="1"/>
  <c r="BA613" i="1" s="1"/>
  <c r="AH665" i="1" a="1"/>
  <c r="AH665" i="1" s="1"/>
  <c r="AD667" i="1" a="1"/>
  <c r="AD667" i="1" s="1"/>
  <c r="BG668" i="1" a="1"/>
  <c r="BG668" i="1" s="1"/>
  <c r="BB670" i="1" a="1"/>
  <c r="BB670" i="1" s="1"/>
  <c r="AX672" i="1" a="1"/>
  <c r="AX672" i="1" s="1"/>
  <c r="AS674" i="1" a="1"/>
  <c r="AS674" i="1" s="1"/>
  <c r="AO676" i="1" a="1"/>
  <c r="AO676" i="1" s="1"/>
  <c r="AK678" i="1" a="1"/>
  <c r="AK678" i="1" s="1"/>
  <c r="AK664" i="1" a="1"/>
  <c r="AK664" i="1" s="1"/>
  <c r="AG666" i="1" a="1"/>
  <c r="AG666" i="1" s="1"/>
  <c r="AC668" i="1" a="1"/>
  <c r="AC668" i="1" s="1"/>
  <c r="BE669" i="1" a="1"/>
  <c r="BE669" i="1" s="1"/>
  <c r="BA671" i="1" a="1"/>
  <c r="BA671" i="1" s="1"/>
  <c r="AW673" i="1" a="1"/>
  <c r="AW673" i="1" s="1"/>
  <c r="AR675" i="1" a="1"/>
  <c r="AR675" i="1" s="1"/>
  <c r="AN677" i="1" a="1"/>
  <c r="AN677" i="1" s="1"/>
  <c r="BG611" i="1" a="1"/>
  <c r="BG611" i="1" s="1"/>
  <c r="BC613" i="1" a="1"/>
  <c r="BC613" i="1" s="1"/>
  <c r="AJ665" i="1" a="1"/>
  <c r="AJ665" i="1" s="1"/>
  <c r="AF667" i="1" a="1"/>
  <c r="AF667" i="1" s="1"/>
  <c r="AA669" i="1" a="1"/>
  <c r="AA669" i="1" s="1"/>
  <c r="AD671" i="1" a="1"/>
  <c r="AD671" i="1" s="1"/>
  <c r="BH672" i="1" a="1"/>
  <c r="BH672" i="1" s="1"/>
  <c r="BC674" i="1" a="1"/>
  <c r="BC674" i="1" s="1"/>
  <c r="AY676" i="1" a="1"/>
  <c r="AY676" i="1" s="1"/>
  <c r="AU678" i="1" a="1"/>
  <c r="AU678" i="1" s="1"/>
  <c r="AS676" i="1" a="1"/>
  <c r="AS676" i="1" s="1"/>
  <c r="AO678" i="1" a="1"/>
  <c r="AO678" i="1" s="1"/>
  <c r="AZ612" i="1" a="1"/>
  <c r="AZ612" i="1" s="1"/>
  <c r="AG664" i="1" a="1"/>
  <c r="AG664" i="1" s="1"/>
  <c r="AC666" i="1" a="1"/>
  <c r="AC666" i="1" s="1"/>
  <c r="BG667" i="1" a="1"/>
  <c r="BG667" i="1" s="1"/>
  <c r="BA669" i="1" a="1"/>
  <c r="BA669" i="1" s="1"/>
  <c r="AW671" i="1" a="1"/>
  <c r="AW671" i="1" s="1"/>
  <c r="AS673" i="1" a="1"/>
  <c r="AS673" i="1" s="1"/>
  <c r="AN675" i="1" a="1"/>
  <c r="AN675" i="1" s="1"/>
  <c r="AJ677" i="1" a="1"/>
  <c r="AJ677" i="1" s="1"/>
  <c r="AM611" i="1" a="1"/>
  <c r="AM611" i="1" s="1"/>
  <c r="AI613" i="1" a="1"/>
  <c r="AI613" i="1" s="1"/>
  <c r="AX664" i="1" a="1"/>
  <c r="AX664" i="1" s="1"/>
  <c r="AT666" i="1" a="1"/>
  <c r="AT666" i="1" s="1"/>
  <c r="AO668" i="1" a="1"/>
  <c r="AO668" i="1" s="1"/>
  <c r="AJ670" i="1" a="1"/>
  <c r="AJ670" i="1" s="1"/>
  <c r="AF672" i="1" a="1"/>
  <c r="AF672" i="1" s="1"/>
  <c r="AB674" i="1" a="1"/>
  <c r="AB674" i="1" s="1"/>
  <c r="BE675" i="1" a="1"/>
  <c r="BE675" i="1" s="1"/>
  <c r="BA677" i="1" a="1"/>
  <c r="BA677" i="1" s="1"/>
  <c r="AD612" i="1" a="1"/>
  <c r="AD612" i="1" s="1"/>
  <c r="BH613" i="1" a="1"/>
  <c r="BH613" i="1" s="1"/>
  <c r="AO665" i="1" a="1"/>
  <c r="AO665" i="1" s="1"/>
  <c r="AK667" i="1" a="1"/>
  <c r="AK667" i="1" s="1"/>
  <c r="AF669" i="1" a="1"/>
  <c r="AF669" i="1" s="1"/>
  <c r="AA671" i="1" a="1"/>
  <c r="AA671" i="1" s="1"/>
  <c r="BE672" i="1" a="1"/>
  <c r="BE672" i="1" s="1"/>
  <c r="AZ674" i="1" a="1"/>
  <c r="AZ674" i="1" s="1"/>
  <c r="AV676" i="1" a="1"/>
  <c r="AV676" i="1" s="1"/>
  <c r="AR678" i="1" a="1"/>
  <c r="AR678" i="1" s="1"/>
  <c r="AE612" i="1" a="1"/>
  <c r="AE612" i="1" s="1"/>
  <c r="Z664" i="1" a="1"/>
  <c r="Z664" i="1" s="1"/>
  <c r="AP665" i="1" a="1"/>
  <c r="AP665" i="1" s="1"/>
  <c r="AL667" i="1" a="1"/>
  <c r="AL667" i="1" s="1"/>
  <c r="AG669" i="1" a="1"/>
  <c r="AG669" i="1" s="1"/>
  <c r="AB671" i="1" a="1"/>
  <c r="AB671" i="1" s="1"/>
  <c r="BF672" i="1" a="1"/>
  <c r="BF672" i="1" s="1"/>
  <c r="BA674" i="1" a="1"/>
  <c r="BA674" i="1" s="1"/>
  <c r="AW676" i="1" a="1"/>
  <c r="AW676" i="1" s="1"/>
  <c r="AS678" i="1" a="1"/>
  <c r="AS678" i="1" s="1"/>
  <c r="AS664" i="1" a="1"/>
  <c r="AS664" i="1" s="1"/>
  <c r="AO666" i="1" a="1"/>
  <c r="AO666" i="1" s="1"/>
  <c r="AJ668" i="1" a="1"/>
  <c r="AJ668" i="1" s="1"/>
  <c r="AE670" i="1" a="1"/>
  <c r="AE670" i="1" s="1"/>
  <c r="AA672" i="1" a="1"/>
  <c r="AA672" i="1" s="1"/>
  <c r="BE673" i="1" a="1"/>
  <c r="BE673" i="1" s="1"/>
  <c r="AZ675" i="1" a="1"/>
  <c r="AZ675" i="1" s="1"/>
  <c r="AV677" i="1" a="1"/>
  <c r="AV677" i="1" s="1"/>
  <c r="AG612" i="1" a="1"/>
  <c r="AG612" i="1" s="1"/>
  <c r="Z666" i="1" a="1"/>
  <c r="Z666" i="1" s="1"/>
  <c r="AR665" i="1" a="1"/>
  <c r="AR665" i="1" s="1"/>
  <c r="AN667" i="1" a="1"/>
  <c r="AN667" i="1" s="1"/>
  <c r="AP669" i="1" a="1"/>
  <c r="AP669" i="1" s="1"/>
  <c r="AL671" i="1" a="1"/>
  <c r="AL671" i="1" s="1"/>
  <c r="AH673" i="1" a="1"/>
  <c r="AH673" i="1" s="1"/>
  <c r="AC675" i="1" a="1"/>
  <c r="AC675" i="1" s="1"/>
  <c r="BG676" i="1" a="1"/>
  <c r="BG676" i="1" s="1"/>
  <c r="BG107" i="6"/>
  <c r="BH107" i="6" s="1"/>
  <c r="AK274" i="1" a="1"/>
  <c r="AK274" i="1" s="1"/>
  <c r="BC211" i="1" a="1"/>
  <c r="BC211" i="1" s="1"/>
  <c r="AI146" i="1" a="1"/>
  <c r="AI146" i="1" s="1"/>
  <c r="BB209" i="1" a="1"/>
  <c r="BB209" i="1" s="1"/>
  <c r="BE146" i="1" a="1"/>
  <c r="BE146" i="1" s="1"/>
  <c r="AU13" i="1" a="1"/>
  <c r="AU13" i="1" s="1"/>
  <c r="AA15" i="1" a="1"/>
  <c r="AA15" i="1" s="1"/>
  <c r="AZ79" i="1" a="1"/>
  <c r="AZ79" i="1" s="1"/>
  <c r="BD26" i="1" a="1"/>
  <c r="BD26" i="1" s="1"/>
  <c r="BC19" i="1" a="1"/>
  <c r="BC19" i="1" s="1"/>
  <c r="BE212" i="1" a="1"/>
  <c r="BE212" i="1" s="1"/>
  <c r="BA277" i="1" a="1"/>
  <c r="BA277" i="1" s="1"/>
  <c r="BF214" i="1" a="1"/>
  <c r="BF214" i="1" s="1"/>
  <c r="AC81" i="1" a="1"/>
  <c r="AC81" i="1" s="1"/>
  <c r="AE212" i="1" a="1"/>
  <c r="AE212" i="1" s="1"/>
  <c r="AF81" i="1" a="1"/>
  <c r="AF81" i="1" s="1"/>
  <c r="AE18" i="1" a="1"/>
  <c r="AE18" i="1" s="1"/>
  <c r="AQ79" i="1" a="1"/>
  <c r="AQ79" i="1" s="1"/>
  <c r="AQ26" i="1" a="1"/>
  <c r="AQ26" i="1" s="1"/>
  <c r="AM23" i="1" a="1"/>
  <c r="AM23" i="1" s="1"/>
  <c r="AN341" i="1" a="1"/>
  <c r="AN341" i="1" s="1"/>
  <c r="AN281" i="1" a="1"/>
  <c r="AN281" i="1" s="1"/>
  <c r="AC150" i="1" a="1"/>
  <c r="AC150" i="1" s="1"/>
  <c r="AO154" i="1" a="1"/>
  <c r="AO154" i="1" s="1"/>
  <c r="AY216" i="1" a="1"/>
  <c r="AY216" i="1" s="1"/>
  <c r="AR154" i="1" a="1"/>
  <c r="AR154" i="1" s="1"/>
  <c r="AB89" i="1" a="1"/>
  <c r="AB89" i="1" s="1"/>
  <c r="AH208" i="1" a="1"/>
  <c r="AH208" i="1" s="1"/>
  <c r="AG213" i="1" a="1"/>
  <c r="AG213" i="1" s="1"/>
  <c r="AT146" i="1" a="1"/>
  <c r="AT146" i="1" s="1"/>
  <c r="AN152" i="1" a="1"/>
  <c r="AN152" i="1" s="1"/>
  <c r="BC88" i="1" a="1"/>
  <c r="BC88" i="1" s="1"/>
  <c r="AG221" i="1" a="1"/>
  <c r="AG221" i="1" s="1"/>
  <c r="Z208" i="1" a="1"/>
  <c r="Z208" i="1" s="1"/>
  <c r="AL91" i="1" a="1"/>
  <c r="AL91" i="1" s="1"/>
  <c r="AN153" i="1" a="1"/>
  <c r="AN153" i="1" s="1"/>
  <c r="AL416" i="1" a="1"/>
  <c r="AL416" i="1" s="1"/>
  <c r="AC278" i="1" a="1"/>
  <c r="AC278" i="1" s="1"/>
  <c r="AQ416" i="1" a="1"/>
  <c r="AQ416" i="1" s="1"/>
  <c r="BB348" i="1" a="1"/>
  <c r="BB348" i="1" s="1"/>
  <c r="AV220" i="1" a="1"/>
  <c r="AV220" i="1" s="1"/>
  <c r="AS339" i="1" a="1"/>
  <c r="AS339" i="1" s="1"/>
  <c r="AX222" i="1" a="1"/>
  <c r="AX222" i="1" s="1"/>
  <c r="AL277" i="1" a="1"/>
  <c r="AL277" i="1" s="1"/>
  <c r="AQ214" i="1" a="1"/>
  <c r="AQ214" i="1" s="1"/>
  <c r="AS148" i="1" a="1"/>
  <c r="AS148" i="1" s="1"/>
  <c r="AQ213" i="1" a="1"/>
  <c r="AQ213" i="1" s="1"/>
  <c r="BC82" i="1" a="1"/>
  <c r="BC82" i="1" s="1"/>
  <c r="BH217" i="1" a="1"/>
  <c r="BH217" i="1" s="1"/>
  <c r="AD156" i="1" a="1"/>
  <c r="AD156" i="1" s="1"/>
  <c r="AA89" i="1" a="1"/>
  <c r="AA89" i="1" s="1"/>
  <c r="AV212" i="1" a="1"/>
  <c r="AV212" i="1" s="1"/>
  <c r="BD82" i="1" a="1"/>
  <c r="BD82" i="1" s="1"/>
  <c r="AO280" i="1" a="1"/>
  <c r="AO280" i="1" s="1"/>
  <c r="BB149" i="1" a="1"/>
  <c r="BB149" i="1" s="1"/>
  <c r="AT84" i="1" a="1"/>
  <c r="AT84" i="1" s="1"/>
  <c r="BC214" i="1" a="1"/>
  <c r="BC214" i="1" s="1"/>
  <c r="AL151" i="1" a="1"/>
  <c r="AL151" i="1" s="1"/>
  <c r="AA342" i="1" a="1"/>
  <c r="AA342" i="1" s="1"/>
  <c r="BF404" i="1" a="1"/>
  <c r="BF404" i="1" s="1"/>
  <c r="BH340" i="1" a="1"/>
  <c r="BH340" i="1" s="1"/>
  <c r="AC276" i="1" a="1"/>
  <c r="AC276" i="1" s="1"/>
  <c r="AK416" i="1" a="1"/>
  <c r="AK416" i="1" s="1"/>
  <c r="AT348" i="1" a="1"/>
  <c r="AT348" i="1" s="1"/>
  <c r="AN220" i="1" a="1"/>
  <c r="AN220" i="1" s="1"/>
  <c r="BG152" i="1" a="1"/>
  <c r="BG152" i="1" s="1"/>
  <c r="AS89" i="1" a="1"/>
  <c r="AS89" i="1" s="1"/>
  <c r="AH155" i="1" a="1"/>
  <c r="AH155" i="1" s="1"/>
  <c r="AW209" i="1" a="1"/>
  <c r="AW209" i="1" s="1"/>
  <c r="AD143" i="1" a="1"/>
  <c r="AD143" i="1" s="1"/>
  <c r="AO211" i="1" a="1"/>
  <c r="AO211" i="1" s="1"/>
  <c r="AJ80" i="1" a="1"/>
  <c r="AJ80" i="1" s="1"/>
  <c r="AN221" i="1" a="1"/>
  <c r="AN221" i="1" s="1"/>
  <c r="Z216" i="1" a="1"/>
  <c r="Z216" i="1" s="1"/>
  <c r="AT91" i="1" a="1"/>
  <c r="AT91" i="1" s="1"/>
  <c r="AL157" i="1" a="1"/>
  <c r="AL157" i="1" s="1"/>
  <c r="BG143" i="1" a="1"/>
  <c r="BG143" i="1" s="1"/>
  <c r="AH221" i="1" a="1"/>
  <c r="AH221" i="1" s="1"/>
  <c r="AK340" i="1" a="1"/>
  <c r="AK340" i="1" s="1"/>
  <c r="AM352" i="1" a="1"/>
  <c r="AM352" i="1" s="1"/>
  <c r="AA339" i="1" a="1"/>
  <c r="AA339" i="1" s="1"/>
  <c r="AG274" i="1" a="1"/>
  <c r="AG274" i="1" s="1"/>
  <c r="AO414" i="1" a="1"/>
  <c r="AO414" i="1" s="1"/>
  <c r="BC346" i="1" a="1"/>
  <c r="BC346" i="1" s="1"/>
  <c r="AX218" i="1" a="1"/>
  <c r="AX218" i="1" s="1"/>
  <c r="BC150" i="1" a="1"/>
  <c r="BC150" i="1" s="1"/>
  <c r="AW87" i="1" a="1"/>
  <c r="AW87" i="1" s="1"/>
  <c r="AO153" i="1" a="1"/>
  <c r="AO153" i="1" s="1"/>
  <c r="Z215" i="1" a="1"/>
  <c r="Z215" i="1" s="1"/>
  <c r="BC90" i="1" a="1"/>
  <c r="BC90" i="1" s="1"/>
  <c r="AS209" i="1" a="1"/>
  <c r="AS209" i="1" s="1"/>
  <c r="AI147" i="1" a="1"/>
  <c r="AI147" i="1" s="1"/>
  <c r="AX219" i="1" a="1"/>
  <c r="AX219" i="1" s="1"/>
  <c r="AC156" i="1" a="1"/>
  <c r="AC156" i="1" s="1"/>
  <c r="AX89" i="1" a="1"/>
  <c r="AX89" i="1" s="1"/>
  <c r="AZ155" i="1" a="1"/>
  <c r="AZ155" i="1" s="1"/>
  <c r="AP91" i="1" a="1"/>
  <c r="AP91" i="1" s="1"/>
  <c r="AJ219" i="1" a="1"/>
  <c r="AJ219" i="1" s="1"/>
  <c r="AC157" i="1" a="1"/>
  <c r="AC157" i="1" s="1"/>
  <c r="AX349" i="1" a="1"/>
  <c r="AX349" i="1" s="1"/>
  <c r="AY281" i="1" a="1"/>
  <c r="AY281" i="1" s="1"/>
  <c r="AX408" i="1" a="1"/>
  <c r="AX408" i="1" s="1"/>
  <c r="AH348" i="1" a="1"/>
  <c r="AH348" i="1" s="1"/>
  <c r="AH217" i="1" a="1"/>
  <c r="AH217" i="1" s="1"/>
  <c r="BC152" i="1" a="1"/>
  <c r="BC152" i="1" s="1"/>
  <c r="AE89" i="1" a="1"/>
  <c r="AE89" i="1" s="1"/>
  <c r="AM220" i="1" a="1"/>
  <c r="AM220" i="1" s="1"/>
  <c r="BD157" i="1" a="1"/>
  <c r="BD157" i="1" s="1"/>
  <c r="AE91" i="1" a="1"/>
  <c r="AE91" i="1" s="1"/>
  <c r="AY211" i="1" a="1"/>
  <c r="AY211" i="1" s="1"/>
  <c r="AQ148" i="1" a="1"/>
  <c r="AQ148" i="1" s="1"/>
  <c r="AA218" i="1" a="1"/>
  <c r="AA218" i="1" s="1"/>
  <c r="BE155" i="1" a="1"/>
  <c r="BE155" i="1" s="1"/>
  <c r="AP90" i="1" a="1"/>
  <c r="AP90" i="1" s="1"/>
  <c r="AG156" i="1" a="1"/>
  <c r="AG156" i="1" s="1"/>
  <c r="BC210" i="1" a="1"/>
  <c r="BC210" i="1" s="1"/>
  <c r="AJ144" i="1" a="1"/>
  <c r="AJ144" i="1" s="1"/>
  <c r="AL155" i="1" a="1"/>
  <c r="AL155" i="1" s="1"/>
  <c r="Z407" i="1" a="1"/>
  <c r="Z407" i="1" s="1"/>
  <c r="BA281" i="1" a="1"/>
  <c r="BA281" i="1" s="1"/>
  <c r="AC350" i="1" a="1"/>
  <c r="AC350" i="1" s="1"/>
  <c r="AP284" i="1" a="1"/>
  <c r="AP284" i="1" s="1"/>
  <c r="AT222" i="1" a="1"/>
  <c r="AT222" i="1" s="1"/>
  <c r="AR342" i="1" a="1"/>
  <c r="AR342" i="1" s="1"/>
  <c r="AT276" i="1" a="1"/>
  <c r="AT276" i="1" s="1"/>
  <c r="AP212" i="1" a="1"/>
  <c r="AP212" i="1" s="1"/>
  <c r="AM149" i="1" a="1"/>
  <c r="AM149" i="1" s="1"/>
  <c r="AY82" i="1" a="1"/>
  <c r="AY82" i="1" s="1"/>
  <c r="AB149" i="1" a="1"/>
  <c r="AB149" i="1" s="1"/>
  <c r="AS85" i="1" a="1"/>
  <c r="AS85" i="1" s="1"/>
  <c r="AV221" i="1" a="1"/>
  <c r="AV221" i="1" s="1"/>
  <c r="AB208" i="1" a="1"/>
  <c r="AB208" i="1" s="1"/>
  <c r="BB91" i="1" a="1"/>
  <c r="BB91" i="1" s="1"/>
  <c r="AA215" i="1" a="1"/>
  <c r="AA215" i="1" s="1"/>
  <c r="AF84" i="1" a="1"/>
  <c r="AF84" i="1" s="1"/>
  <c r="AI284" i="1" a="1"/>
  <c r="AI284" i="1" s="1"/>
  <c r="AZ153" i="1" a="1"/>
  <c r="AZ153" i="1" s="1"/>
  <c r="AW86" i="1" a="1"/>
  <c r="AW86" i="1" s="1"/>
  <c r="AY215" i="1" a="1"/>
  <c r="AY215" i="1" s="1"/>
  <c r="AC86" i="1" a="1"/>
  <c r="AC86" i="1" s="1"/>
  <c r="Z285" i="1" a="1"/>
  <c r="Z285" i="1" s="1"/>
  <c r="AW408" i="1" a="1"/>
  <c r="AW408" i="1" s="1"/>
  <c r="AW342" i="1" a="1"/>
  <c r="AW342" i="1" s="1"/>
  <c r="AN279" i="1" a="1"/>
  <c r="AN279" i="1" s="1"/>
  <c r="BC349" i="1" a="1"/>
  <c r="BC349" i="1" s="1"/>
  <c r="AB284" i="1" a="1"/>
  <c r="AB284" i="1" s="1"/>
  <c r="AW218" i="1" a="1"/>
  <c r="AW218" i="1" s="1"/>
  <c r="BE156" i="1" a="1"/>
  <c r="BE156" i="1" s="1"/>
  <c r="AF91" i="1" a="1"/>
  <c r="AF91" i="1" s="1"/>
  <c r="AG208" i="1" a="1"/>
  <c r="AG208" i="1" s="1"/>
  <c r="BC144" i="1" a="1"/>
  <c r="BC144" i="1" s="1"/>
  <c r="AB145" i="1" a="1"/>
  <c r="AB145" i="1" s="1"/>
  <c r="BH214" i="1" a="1"/>
  <c r="BH214" i="1" s="1"/>
  <c r="AQ83" i="1" a="1"/>
  <c r="AQ83" i="1" s="1"/>
  <c r="AN156" i="1" a="1"/>
  <c r="AN156" i="1" s="1"/>
  <c r="AC211" i="1" a="1"/>
  <c r="AC211" i="1" s="1"/>
  <c r="AR144" i="1" a="1"/>
  <c r="AR144" i="1" s="1"/>
  <c r="AC209" i="1" a="1"/>
  <c r="AC209" i="1" s="1"/>
  <c r="BD146" i="1" a="1"/>
  <c r="BD146" i="1" s="1"/>
  <c r="AJ274" i="1" a="1"/>
  <c r="AJ274" i="1" s="1"/>
  <c r="AF221" i="1" a="1"/>
  <c r="AF221" i="1" s="1"/>
  <c r="BA406" i="1" a="1"/>
  <c r="BA406" i="1" s="1"/>
  <c r="BA340" i="1" a="1"/>
  <c r="BA340" i="1" s="1"/>
  <c r="AP277" i="1" a="1"/>
  <c r="AP277" i="1" s="1"/>
  <c r="BD347" i="1" a="1"/>
  <c r="BD347" i="1" s="1"/>
  <c r="AH349" i="1" a="1"/>
  <c r="AH349" i="1" s="1"/>
  <c r="BG216" i="1" a="1"/>
  <c r="BG216" i="1" s="1"/>
  <c r="AY154" i="1" a="1"/>
  <c r="AY154" i="1" s="1"/>
  <c r="AJ89" i="1" a="1"/>
  <c r="AJ89" i="1" s="1"/>
  <c r="BH156" i="1" a="1"/>
  <c r="BH156" i="1" s="1"/>
  <c r="AB143" i="1" a="1"/>
  <c r="AB143" i="1" s="1"/>
  <c r="AC143" i="1" a="1"/>
  <c r="AC143" i="1" s="1"/>
  <c r="AI213" i="1" a="1"/>
  <c r="AI213" i="1" s="1"/>
  <c r="BB81" i="1" a="1"/>
  <c r="BB81" i="1" s="1"/>
  <c r="BB154" i="1" a="1"/>
  <c r="BB154" i="1" s="1"/>
  <c r="AG209" i="1" a="1"/>
  <c r="AG209" i="1" s="1"/>
  <c r="Z145" i="1" a="1"/>
  <c r="Z145" i="1" s="1"/>
  <c r="AS344" i="1" a="1"/>
  <c r="AS344" i="1" s="1"/>
  <c r="AJ349" i="1" a="1"/>
  <c r="AJ349" i="1" s="1"/>
  <c r="BH219" i="1" a="1"/>
  <c r="BH219" i="1" s="1"/>
  <c r="AM154" i="1" a="1"/>
  <c r="AM154" i="1" s="1"/>
  <c r="AR90" i="1" a="1"/>
  <c r="AR90" i="1" s="1"/>
  <c r="AL273" i="1" a="1"/>
  <c r="AL273" i="1" s="1"/>
  <c r="AF210" i="1" a="1"/>
  <c r="AF210" i="1" s="1"/>
  <c r="AS144" i="1" a="1"/>
  <c r="AS144" i="1" s="1"/>
  <c r="BD212" i="1" a="1"/>
  <c r="BD212" i="1" s="1"/>
  <c r="AD83" i="1" a="1"/>
  <c r="AD83" i="1" s="1"/>
  <c r="AW221" i="1" a="1"/>
  <c r="AW221" i="1" s="1"/>
  <c r="BA208" i="1" a="1"/>
  <c r="BA208" i="1" s="1"/>
  <c r="AF143" i="1" a="1"/>
  <c r="AF143" i="1" s="1"/>
  <c r="AM209" i="1" a="1"/>
  <c r="AM209" i="1" s="1"/>
  <c r="AF146" i="1" a="1"/>
  <c r="AF146" i="1" s="1"/>
  <c r="Z282" i="1" a="1"/>
  <c r="Z282" i="1" s="1"/>
  <c r="BB208" i="1" a="1"/>
  <c r="BB208" i="1" s="1"/>
  <c r="AY346" i="1" a="1"/>
  <c r="AY346" i="1" s="1"/>
  <c r="AT216" i="1" a="1"/>
  <c r="AT216" i="1" s="1"/>
  <c r="AJ285" i="1" a="1"/>
  <c r="AJ285" i="1" s="1"/>
  <c r="AT286" i="1" a="1"/>
  <c r="AT286" i="1" s="1"/>
  <c r="AP408" i="1" a="1"/>
  <c r="AP408" i="1" s="1"/>
  <c r="AL344" i="1" a="1"/>
  <c r="AL344" i="1" s="1"/>
  <c r="AV279" i="1" a="1"/>
  <c r="AV279" i="1" s="1"/>
  <c r="AC216" i="1" a="1"/>
  <c r="AC216" i="1" s="1"/>
  <c r="AK152" i="1" a="1"/>
  <c r="AK152" i="1" s="1"/>
  <c r="BH282" i="1" a="1"/>
  <c r="BH282" i="1" s="1"/>
  <c r="AM152" i="1" a="1"/>
  <c r="AM152" i="1" s="1"/>
  <c r="AF87" i="1" a="1"/>
  <c r="AF87" i="1" s="1"/>
  <c r="AU156" i="1" a="1"/>
  <c r="AU156" i="1" s="1"/>
  <c r="AK211" i="1" a="1"/>
  <c r="AK211" i="1" s="1"/>
  <c r="AX144" i="1" a="1"/>
  <c r="AX144" i="1" s="1"/>
  <c r="AH150" i="1" a="1"/>
  <c r="AH150" i="1" s="1"/>
  <c r="BG86" i="1" a="1"/>
  <c r="BG86" i="1" s="1"/>
  <c r="AP219" i="1" a="1"/>
  <c r="AP219" i="1" s="1"/>
  <c r="BC155" i="1" a="1"/>
  <c r="BC155" i="1" s="1"/>
  <c r="AP89" i="1" a="1"/>
  <c r="AP89" i="1" s="1"/>
  <c r="AI151" i="1" a="1"/>
  <c r="AI151" i="1" s="1"/>
  <c r="AP87" i="1" a="1"/>
  <c r="AP87" i="1" s="1"/>
  <c r="AF275" i="1" a="1"/>
  <c r="AF275" i="1" s="1"/>
  <c r="AQ411" i="1" a="1"/>
  <c r="AQ411" i="1" s="1"/>
  <c r="AC344" i="1" a="1"/>
  <c r="AC344" i="1" s="1"/>
  <c r="AK283" i="1" a="1"/>
  <c r="AK283" i="1" s="1"/>
  <c r="AC285" i="1" a="1"/>
  <c r="AC285" i="1" s="1"/>
  <c r="AM286" i="1" a="1"/>
  <c r="AM286" i="1" s="1"/>
  <c r="AK222" i="1" a="1"/>
  <c r="AK222" i="1" s="1"/>
  <c r="AQ209" i="1" a="1"/>
  <c r="AQ209" i="1" s="1"/>
  <c r="BD143" i="1" a="1"/>
  <c r="BD143" i="1" s="1"/>
  <c r="AL209" i="1" a="1"/>
  <c r="AL209" i="1" s="1"/>
  <c r="AR146" i="1" a="1"/>
  <c r="AR146" i="1" s="1"/>
  <c r="AB281" i="1" a="1"/>
  <c r="AB281" i="1" s="1"/>
  <c r="AT150" i="1" a="1"/>
  <c r="AT150" i="1" s="1"/>
  <c r="AB85" i="1" a="1"/>
  <c r="AB85" i="1" s="1"/>
  <c r="AU209" i="1" a="1"/>
  <c r="AU209" i="1" s="1"/>
  <c r="AL146" i="1" a="1"/>
  <c r="AL146" i="1" s="1"/>
  <c r="AM146" i="1" a="1"/>
  <c r="AM146" i="1" s="1"/>
  <c r="BB212" i="1" a="1"/>
  <c r="BB212" i="1" s="1"/>
  <c r="AL148" i="1" a="1"/>
  <c r="AL148" i="1" s="1"/>
  <c r="AN209" i="1" a="1"/>
  <c r="AN209" i="1" s="1"/>
  <c r="AA222" i="1" a="1"/>
  <c r="AA222" i="1" s="1"/>
  <c r="AR409" i="1" a="1"/>
  <c r="AR409" i="1" s="1"/>
  <c r="BD341" i="1" a="1"/>
  <c r="BD341" i="1" s="1"/>
  <c r="AS281" i="1" a="1"/>
  <c r="AS281" i="1" s="1"/>
  <c r="AN351" i="1" a="1"/>
  <c r="AN351" i="1" s="1"/>
  <c r="AF284" i="1" a="1"/>
  <c r="AF284" i="1" s="1"/>
  <c r="AT220" i="1" a="1"/>
  <c r="AT220" i="1" s="1"/>
  <c r="Z209" i="1" a="1"/>
  <c r="Z209" i="1" s="1"/>
  <c r="AM91" i="1" a="1"/>
  <c r="AM91" i="1" s="1"/>
  <c r="BG157" i="1" a="1"/>
  <c r="BG157" i="1" s="1"/>
  <c r="AV144" i="1" a="1"/>
  <c r="AV144" i="1" s="1"/>
  <c r="AC279" i="1" a="1"/>
  <c r="AC279" i="1" s="1"/>
  <c r="AO148" i="1" a="1"/>
  <c r="AO148" i="1" s="1"/>
  <c r="AA83" i="1" a="1"/>
  <c r="AA83" i="1" s="1"/>
  <c r="Z213" i="1" a="1"/>
  <c r="Z213" i="1" s="1"/>
  <c r="AP144" i="1" a="1"/>
  <c r="AP144" i="1" s="1"/>
  <c r="AQ144" i="1" a="1"/>
  <c r="AQ144" i="1" s="1"/>
  <c r="BF210" i="1" a="1"/>
  <c r="BF210" i="1" s="1"/>
  <c r="AP146" i="1" a="1"/>
  <c r="AP146" i="1" s="1"/>
  <c r="BA157" i="1" a="1"/>
  <c r="BA157" i="1" s="1"/>
  <c r="AQ212" i="1" a="1"/>
  <c r="AQ212" i="1" s="1"/>
  <c r="AO338" i="1" a="1"/>
  <c r="AO338" i="1" s="1"/>
  <c r="AQ350" i="1" a="1"/>
  <c r="AQ350" i="1" s="1"/>
  <c r="AT287" i="1" a="1"/>
  <c r="AT287" i="1" s="1"/>
  <c r="BD222" i="1" a="1"/>
  <c r="BD222" i="1" s="1"/>
  <c r="AS412" i="1" a="1"/>
  <c r="AS412" i="1" s="1"/>
  <c r="AY347" i="1" a="1"/>
  <c r="AY347" i="1" s="1"/>
  <c r="AQ284" i="1" a="1"/>
  <c r="AQ284" i="1" s="1"/>
  <c r="BE273" i="1" a="1"/>
  <c r="BE273" i="1" s="1"/>
  <c r="AK156" i="1" a="1"/>
  <c r="AK156" i="1" s="1"/>
  <c r="BF143" i="1" a="1"/>
  <c r="BF143" i="1" s="1"/>
  <c r="AP208" i="1" a="1"/>
  <c r="AP208" i="1" s="1"/>
  <c r="AM213" i="1" a="1"/>
  <c r="AM213" i="1" s="1"/>
  <c r="BA146" i="1" a="1"/>
  <c r="BA146" i="1" s="1"/>
  <c r="AO215" i="1" a="1"/>
  <c r="AO215" i="1" s="1"/>
  <c r="AN84" i="1" a="1"/>
  <c r="AN84" i="1" s="1"/>
  <c r="AZ274" i="1" a="1"/>
  <c r="AZ274" i="1" s="1"/>
  <c r="AT211" i="1" a="1"/>
  <c r="AT211" i="1" s="1"/>
  <c r="AB146" i="1" a="1"/>
  <c r="AB146" i="1" s="1"/>
  <c r="AR210" i="1" a="1"/>
  <c r="AR210" i="1" s="1"/>
  <c r="AV147" i="1" a="1"/>
  <c r="AV147" i="1" s="1"/>
  <c r="AS274" i="1" a="1"/>
  <c r="AS274" i="1" s="1"/>
  <c r="AC212" i="1" a="1"/>
  <c r="AC212" i="1" s="1"/>
  <c r="AW346" i="1" a="1"/>
  <c r="AW346" i="1" s="1"/>
  <c r="BC220" i="1" a="1"/>
  <c r="BC220" i="1" s="1"/>
  <c r="Z349" i="1" a="1"/>
  <c r="Z349" i="1" s="1"/>
  <c r="BF220" i="1" a="1"/>
  <c r="BF220" i="1" s="1"/>
  <c r="AG412" i="1" a="1"/>
  <c r="AG412" i="1" s="1"/>
  <c r="AI346" i="1" a="1"/>
  <c r="AI346" i="1" s="1"/>
  <c r="AC283" i="1" a="1"/>
  <c r="AC283" i="1" s="1"/>
  <c r="AJ151" i="1" a="1"/>
  <c r="AJ151" i="1" s="1"/>
  <c r="AI87" i="1" a="1"/>
  <c r="AI87" i="1" s="1"/>
  <c r="AG218" i="1" a="1"/>
  <c r="AG218" i="1" s="1"/>
  <c r="AJ156" i="1" a="1"/>
  <c r="AJ156" i="1" s="1"/>
  <c r="AI89" i="1" a="1"/>
  <c r="AI89" i="1" s="1"/>
  <c r="BC209" i="1" a="1"/>
  <c r="BC209" i="1" s="1"/>
  <c r="AS146" i="1" a="1"/>
  <c r="AS146" i="1" s="1"/>
  <c r="AJ216" i="1" a="1"/>
  <c r="AJ216" i="1" s="1"/>
  <c r="AF154" i="1" a="1"/>
  <c r="AF154" i="1" s="1"/>
  <c r="AT88" i="1" a="1"/>
  <c r="AT88" i="1" s="1"/>
  <c r="AV154" i="1" a="1"/>
  <c r="AV154" i="1" s="1"/>
  <c r="BG208" i="1" a="1"/>
  <c r="BG208" i="1" s="1"/>
  <c r="BH91" i="1" a="1"/>
  <c r="BH91" i="1" s="1"/>
  <c r="AT153" i="1" a="1"/>
  <c r="AT153" i="1" s="1"/>
  <c r="AU412" i="1" a="1"/>
  <c r="AU412" i="1" s="1"/>
  <c r="AK276" i="1" a="1"/>
  <c r="AK276" i="1" s="1"/>
  <c r="AV414" i="1" a="1"/>
  <c r="AV414" i="1" s="1"/>
  <c r="AB347" i="1" a="1"/>
  <c r="AB347" i="1" s="1"/>
  <c r="BE218" i="1" a="1"/>
  <c r="BE218" i="1" s="1"/>
  <c r="Z341" i="1" a="1"/>
  <c r="Z341" i="1" s="1"/>
  <c r="AR220" i="1" a="1"/>
  <c r="AR220" i="1" s="1"/>
  <c r="AP275" i="1" a="1"/>
  <c r="AP275" i="1" s="1"/>
  <c r="AJ212" i="1" a="1"/>
  <c r="AJ212" i="1" s="1"/>
  <c r="AU146" i="1" a="1"/>
  <c r="AU146" i="1" s="1"/>
  <c r="AW211" i="1" a="1"/>
  <c r="AW211" i="1" s="1"/>
  <c r="BA80" i="1" a="1"/>
  <c r="BA80" i="1" s="1"/>
  <c r="AB216" i="1" a="1"/>
  <c r="AB216" i="1" s="1"/>
  <c r="AE154" i="1" a="1"/>
  <c r="AE154" i="1" s="1"/>
  <c r="AE87" i="1" a="1"/>
  <c r="AE87" i="1" s="1"/>
  <c r="AZ210" i="1" a="1"/>
  <c r="AZ210" i="1" s="1"/>
  <c r="BC147" i="1" a="1"/>
  <c r="BC147" i="1" s="1"/>
  <c r="AV278" i="1" a="1"/>
  <c r="AV278" i="1" s="1"/>
  <c r="AH216" i="1" a="1"/>
  <c r="AH216" i="1" s="1"/>
  <c r="AU82" i="1" a="1"/>
  <c r="AU82" i="1" s="1"/>
  <c r="AK470" i="1" a="1"/>
  <c r="AK470" i="1" s="1"/>
  <c r="AO274" i="1" a="1"/>
  <c r="AO274" i="1" s="1"/>
  <c r="AZ412" i="1" a="1"/>
  <c r="AZ412" i="1" s="1"/>
  <c r="AD345" i="1" a="1"/>
  <c r="AD345" i="1" s="1"/>
  <c r="AT283" i="1" a="1"/>
  <c r="AT283" i="1" s="1"/>
  <c r="AE286" i="1" a="1"/>
  <c r="AE286" i="1" s="1"/>
  <c r="AT218" i="1" a="1"/>
  <c r="AT218" i="1" s="1"/>
  <c r="AT273" i="1" a="1"/>
  <c r="AT273" i="1" s="1"/>
  <c r="AN210" i="1" a="1"/>
  <c r="AN210" i="1" s="1"/>
  <c r="AY144" i="1" a="1"/>
  <c r="AY144" i="1" s="1"/>
  <c r="BA209" i="1" a="1"/>
  <c r="BA209" i="1" s="1"/>
  <c r="AO147" i="1" a="1"/>
  <c r="AO147" i="1" s="1"/>
  <c r="AL282" i="1" a="1"/>
  <c r="AL282" i="1" s="1"/>
  <c r="AR152" i="1" a="1"/>
  <c r="AR152" i="1" s="1"/>
  <c r="AI85" i="1" a="1"/>
  <c r="AI85" i="1" s="1"/>
  <c r="BD208" i="1" a="1"/>
  <c r="BD208" i="1" s="1"/>
  <c r="BG145" i="1" a="1"/>
  <c r="BG145" i="1" s="1"/>
  <c r="AW276" i="1" a="1"/>
  <c r="AW276" i="1" s="1"/>
  <c r="AD214" i="1" a="1"/>
  <c r="AD214" i="1" s="1"/>
  <c r="AZ80" i="1" a="1"/>
  <c r="AZ80" i="1" s="1"/>
  <c r="AA211" i="1" a="1"/>
  <c r="AA211" i="1" s="1"/>
  <c r="AW147" i="1" a="1"/>
  <c r="AW147" i="1" s="1"/>
  <c r="AJ217" i="1" a="1"/>
  <c r="AJ217" i="1" s="1"/>
  <c r="BE404" i="1" a="1"/>
  <c r="BE404" i="1" s="1"/>
  <c r="BH338" i="1" a="1"/>
  <c r="BH338" i="1" s="1"/>
  <c r="AT275" i="1" a="1"/>
  <c r="AT275" i="1" s="1"/>
  <c r="AE346" i="1" a="1"/>
  <c r="AE346" i="1" s="1"/>
  <c r="BD279" i="1" a="1"/>
  <c r="BD279" i="1" s="1"/>
  <c r="BF287" i="1" a="1"/>
  <c r="BF287" i="1" s="1"/>
  <c r="AH276" i="1" a="1"/>
  <c r="AH276" i="1" s="1"/>
  <c r="BH209" i="1" a="1"/>
  <c r="BH209" i="1" s="1"/>
  <c r="AR145" i="1" a="1"/>
  <c r="AR145" i="1" s="1"/>
  <c r="BG211" i="1" a="1"/>
  <c r="BG211" i="1" s="1"/>
  <c r="BA148" i="1" a="1"/>
  <c r="BA148" i="1" s="1"/>
  <c r="BE149" i="1" a="1"/>
  <c r="BE149" i="1" s="1"/>
  <c r="AO150" i="1" a="1"/>
  <c r="AO150" i="1" s="1"/>
  <c r="AG87" i="1" a="1"/>
  <c r="AG87" i="1" s="1"/>
  <c r="BD209" i="1" a="1"/>
  <c r="BD209" i="1" s="1"/>
  <c r="AX214" i="1" a="1"/>
  <c r="AX214" i="1" s="1"/>
  <c r="AC148" i="1" a="1"/>
  <c r="AC148" i="1" s="1"/>
  <c r="BC212" i="1" a="1"/>
  <c r="BC212" i="1" s="1"/>
  <c r="BH81" i="1" a="1"/>
  <c r="BH81" i="1" s="1"/>
  <c r="BG277" i="1" a="1"/>
  <c r="BG277" i="1" s="1"/>
  <c r="AE215" i="1" a="1"/>
  <c r="AE215" i="1" s="1"/>
  <c r="BH350" i="1" a="1"/>
  <c r="BH350" i="1" s="1"/>
  <c r="BA222" i="1" a="1"/>
  <c r="BA222" i="1" s="1"/>
  <c r="BB340" i="1" a="1"/>
  <c r="BB340" i="1" s="1"/>
  <c r="BF274" i="1" a="1"/>
  <c r="BF274" i="1" s="1"/>
  <c r="BD414" i="1" a="1"/>
  <c r="BD414" i="1" s="1"/>
  <c r="AR347" i="1" a="1"/>
  <c r="AR347" i="1" s="1"/>
  <c r="BD217" i="1" a="1"/>
  <c r="BD217" i="1" s="1"/>
  <c r="AU152" i="1" a="1"/>
  <c r="AU152" i="1" s="1"/>
  <c r="AV88" i="1" a="1"/>
  <c r="AV88" i="1" s="1"/>
  <c r="BC221" i="1" a="1"/>
  <c r="BC221" i="1" s="1"/>
  <c r="AJ208" i="1" a="1"/>
  <c r="AJ208" i="1" s="1"/>
  <c r="Z146" i="1" a="1"/>
  <c r="Z146" i="1" s="1"/>
  <c r="BH210" i="1" a="1"/>
  <c r="BH210" i="1" s="1"/>
  <c r="AA148" i="1" a="1"/>
  <c r="AA148" i="1" s="1"/>
  <c r="AY219" i="1" a="1"/>
  <c r="AY219" i="1" s="1"/>
  <c r="AQ157" i="1" a="1"/>
  <c r="AQ157" i="1" s="1"/>
  <c r="AW90" i="1" a="1"/>
  <c r="AW90" i="1" s="1"/>
  <c r="BH157" i="1" a="1"/>
  <c r="BH157" i="1" s="1"/>
  <c r="AH144" i="1" a="1"/>
  <c r="AH144" i="1" s="1"/>
  <c r="AK219" i="1" a="1"/>
  <c r="AK219" i="1" s="1"/>
  <c r="AR157" i="1" a="1"/>
  <c r="AR157" i="1" s="1"/>
  <c r="AT346" i="1" a="1"/>
  <c r="AT346" i="1" s="1"/>
  <c r="AU279" i="1" a="1"/>
  <c r="AU279" i="1" s="1"/>
  <c r="AD348" i="1" a="1"/>
  <c r="AD348" i="1" s="1"/>
  <c r="AV349" i="1" a="1"/>
  <c r="AV349" i="1" s="1"/>
  <c r="AU220" i="1" a="1"/>
  <c r="AU220" i="1" s="1"/>
  <c r="AV340" i="1" a="1"/>
  <c r="AV340" i="1" s="1"/>
  <c r="AX274" i="1" a="1"/>
  <c r="AX274" i="1" s="1"/>
  <c r="AT210" i="1" a="1"/>
  <c r="AT210" i="1" s="1"/>
  <c r="AK215" i="1" a="1"/>
  <c r="AK215" i="1" s="1"/>
  <c r="AY80" i="1" a="1"/>
  <c r="AY80" i="1" s="1"/>
  <c r="AG215" i="1" a="1"/>
  <c r="AG215" i="1" s="1"/>
  <c r="AW83" i="1" a="1"/>
  <c r="AW83" i="1" s="1"/>
  <c r="BE219" i="1" a="1"/>
  <c r="BE219" i="1" s="1"/>
  <c r="AI156" i="1" a="1"/>
  <c r="AI156" i="1" s="1"/>
  <c r="BF89" i="1" a="1"/>
  <c r="BF89" i="1" s="1"/>
  <c r="AC213" i="1" a="1"/>
  <c r="AC213" i="1" s="1"/>
  <c r="AO82" i="1" a="1"/>
  <c r="AO82" i="1" s="1"/>
  <c r="BD281" i="1" a="1"/>
  <c r="BD281" i="1" s="1"/>
  <c r="BA151" i="1" a="1"/>
  <c r="BA151" i="1" s="1"/>
  <c r="BA84" i="1" a="1"/>
  <c r="BA84" i="1" s="1"/>
  <c r="AB341" i="1" a="1"/>
  <c r="AB341" i="1" s="1"/>
  <c r="BD277" i="1" a="1"/>
  <c r="BD277" i="1" s="1"/>
  <c r="AM346" i="1" a="1"/>
  <c r="AM346" i="1" s="1"/>
  <c r="AW347" i="1" a="1"/>
  <c r="AW347" i="1" s="1"/>
  <c r="BC406" i="1" a="1"/>
  <c r="BC406" i="1" s="1"/>
  <c r="AT338" i="1" a="1"/>
  <c r="AT338" i="1" s="1"/>
  <c r="Z279" i="1" a="1"/>
  <c r="Z279" i="1" s="1"/>
  <c r="AX208" i="1" a="1"/>
  <c r="AX208" i="1" s="1"/>
  <c r="AU213" i="1" a="1"/>
  <c r="AU213" i="1" s="1"/>
  <c r="BG146" i="1" a="1"/>
  <c r="BG146" i="1" s="1"/>
  <c r="AP213" i="1" a="1"/>
  <c r="AP213" i="1" s="1"/>
  <c r="BG81" i="1" a="1"/>
  <c r="BG81" i="1" s="1"/>
  <c r="AF218" i="1" a="1"/>
  <c r="AF218" i="1" s="1"/>
  <c r="AX154" i="1" a="1"/>
  <c r="AX154" i="1" s="1"/>
  <c r="AB88" i="1" a="1"/>
  <c r="AB88" i="1" s="1"/>
  <c r="AG211" i="1" a="1"/>
  <c r="AG211" i="1" s="1"/>
  <c r="AN149" i="1" a="1"/>
  <c r="AN149" i="1" s="1"/>
  <c r="AF280" i="1" a="1"/>
  <c r="AF280" i="1" s="1"/>
  <c r="AF150" i="1" a="1"/>
  <c r="AF150" i="1" s="1"/>
  <c r="BH82" i="1" a="1"/>
  <c r="BH82" i="1" s="1"/>
  <c r="AF212" i="1" a="1"/>
  <c r="AF212" i="1" s="1"/>
  <c r="AH82" i="1" a="1"/>
  <c r="AH82" i="1" s="1"/>
  <c r="AJ220" i="1" a="1"/>
  <c r="AJ220" i="1" s="1"/>
  <c r="AB218" i="1" a="1"/>
  <c r="AB218" i="1" s="1"/>
  <c r="BC339" i="1" a="1"/>
  <c r="BC339" i="1" s="1"/>
  <c r="AY275" i="1" a="1"/>
  <c r="AY275" i="1" s="1"/>
  <c r="AH213" i="1" a="1"/>
  <c r="AH213" i="1" s="1"/>
  <c r="AZ147" i="1" a="1"/>
  <c r="AZ147" i="1" s="1"/>
  <c r="AD213" i="1" a="1"/>
  <c r="AD213" i="1" s="1"/>
  <c r="AK83" i="1" a="1"/>
  <c r="AK83" i="1" s="1"/>
  <c r="AR216" i="1" a="1"/>
  <c r="AR216" i="1" s="1"/>
  <c r="AL154" i="1" a="1"/>
  <c r="AL154" i="1" s="1"/>
  <c r="BB88" i="1" a="1"/>
  <c r="BB88" i="1" s="1"/>
  <c r="AS213" i="1" a="1"/>
  <c r="AS213" i="1" s="1"/>
  <c r="AD150" i="1" a="1"/>
  <c r="AD150" i="1" s="1"/>
  <c r="AR82" i="1" a="1"/>
  <c r="AR82" i="1" s="1"/>
  <c r="AP148" i="1" a="1"/>
  <c r="AP148" i="1" s="1"/>
  <c r="BC84" i="1" a="1"/>
  <c r="BC84" i="1" s="1"/>
  <c r="AF213" i="1" a="1"/>
  <c r="AF213" i="1" s="1"/>
  <c r="BG149" i="1" a="1"/>
  <c r="BG149" i="1" s="1"/>
  <c r="AA344" i="1" a="1"/>
  <c r="AA344" i="1" s="1"/>
  <c r="BB406" i="1" a="1"/>
  <c r="BB406" i="1" s="1"/>
  <c r="BD342" i="1" a="1"/>
  <c r="BD342" i="1" s="1"/>
  <c r="BE277" i="1" a="1"/>
  <c r="BE277" i="1" s="1"/>
  <c r="AG418" i="1" a="1"/>
  <c r="AG418" i="1" s="1"/>
  <c r="AL350" i="1" a="1"/>
  <c r="AL350" i="1" s="1"/>
  <c r="AF222" i="1" a="1"/>
  <c r="AF222" i="1" s="1"/>
  <c r="AZ154" i="1" a="1"/>
  <c r="AZ154" i="1" s="1"/>
  <c r="AO91" i="1" a="1"/>
  <c r="AO91" i="1" s="1"/>
  <c r="BA156" i="1" a="1"/>
  <c r="BA156" i="1" s="1"/>
  <c r="AS211" i="1" a="1"/>
  <c r="AS211" i="1" s="1"/>
  <c r="BE144" i="1" a="1"/>
  <c r="BE144" i="1" s="1"/>
  <c r="AJ213" i="1" a="1"/>
  <c r="AJ213" i="1" s="1"/>
  <c r="AW82" i="1" a="1"/>
  <c r="AW82" i="1" s="1"/>
  <c r="Z284" i="1" a="1"/>
  <c r="Z284" i="1" s="1"/>
  <c r="AX209" i="1" a="1"/>
  <c r="AX209" i="1" s="1"/>
  <c r="AC144" i="1" a="1"/>
  <c r="AC144" i="1" s="1"/>
  <c r="AV208" i="1" a="1"/>
  <c r="AV208" i="1" s="1"/>
  <c r="AZ145" i="1" a="1"/>
  <c r="AZ145" i="1" s="1"/>
  <c r="Z283" i="1" a="1"/>
  <c r="Z283" i="1" s="1"/>
  <c r="AG210" i="1" a="1"/>
  <c r="AG210" i="1" s="1"/>
  <c r="BE342" i="1" a="1"/>
  <c r="BE342" i="1" s="1"/>
  <c r="AU283" i="1" a="1"/>
  <c r="AU283" i="1" s="1"/>
  <c r="AL283" i="1" a="1"/>
  <c r="AL283" i="1" s="1"/>
  <c r="BD284" i="1" a="1"/>
  <c r="BD284" i="1" s="1"/>
  <c r="AT406" i="1" a="1"/>
  <c r="AT406" i="1" s="1"/>
  <c r="AQ342" i="1" a="1"/>
  <c r="AQ342" i="1" s="1"/>
  <c r="AX277" i="1" a="1"/>
  <c r="AX277" i="1" s="1"/>
  <c r="AG214" i="1" a="1"/>
  <c r="AG214" i="1" s="1"/>
  <c r="AY150" i="1" a="1"/>
  <c r="AY150" i="1" s="1"/>
  <c r="AJ281" i="1" a="1"/>
  <c r="AJ281" i="1" s="1"/>
  <c r="BB150" i="1" a="1"/>
  <c r="BB150" i="1" s="1"/>
  <c r="AJ85" i="1" a="1"/>
  <c r="AJ85" i="1" s="1"/>
  <c r="AA155" i="1" a="1"/>
  <c r="AA155" i="1" s="1"/>
  <c r="AO209" i="1" a="1"/>
  <c r="AO209" i="1" s="1"/>
  <c r="Z153" i="1" a="1"/>
  <c r="Z153" i="1" s="1"/>
  <c r="AV148" i="1" a="1"/>
  <c r="AV148" i="1" s="1"/>
  <c r="AC85" i="1" a="1"/>
  <c r="AC85" i="1" s="1"/>
  <c r="AZ217" i="1" a="1"/>
  <c r="AZ217" i="1" s="1"/>
  <c r="AD154" i="1" a="1"/>
  <c r="AD154" i="1" s="1"/>
  <c r="AT87" i="1" a="1"/>
  <c r="AT87" i="1" s="1"/>
  <c r="AU287" i="1" a="1"/>
  <c r="AU287" i="1" s="1"/>
  <c r="AZ281" i="1" a="1"/>
  <c r="AZ281" i="1" s="1"/>
  <c r="AN349" i="1" a="1"/>
  <c r="AN349" i="1" s="1"/>
  <c r="BC281" i="1" a="1"/>
  <c r="BC281" i="1" s="1"/>
  <c r="AX404" i="1" a="1"/>
  <c r="AX404" i="1" s="1"/>
  <c r="AU340" i="1" a="1"/>
  <c r="AU340" i="1" s="1"/>
  <c r="BC275" i="1" a="1"/>
  <c r="BC275" i="1" s="1"/>
  <c r="AG212" i="1" a="1"/>
  <c r="AG212" i="1" s="1"/>
  <c r="AW149" i="1" a="1"/>
  <c r="AW149" i="1" s="1"/>
  <c r="AK279" i="1" a="1"/>
  <c r="AK279" i="1" s="1"/>
  <c r="AU148" i="1" a="1"/>
  <c r="AU148" i="1" s="1"/>
  <c r="AH83" i="1" a="1"/>
  <c r="AH83" i="1" s="1"/>
  <c r="AJ153" i="1" a="1"/>
  <c r="AJ153" i="1" s="1"/>
  <c r="BB157" i="1" a="1"/>
  <c r="BB157" i="1" s="1"/>
  <c r="AU90" i="1" a="1"/>
  <c r="AU90" i="1" s="1"/>
  <c r="AZ214" i="1" a="1"/>
  <c r="AZ214" i="1" s="1"/>
  <c r="AI83" i="1" a="1"/>
  <c r="AI83" i="1" s="1"/>
  <c r="AR215" i="1" a="1"/>
  <c r="AR215" i="1" s="1"/>
  <c r="AL152" i="1" a="1"/>
  <c r="AL152" i="1" s="1"/>
  <c r="AX85" i="1" a="1"/>
  <c r="AX85" i="1" s="1"/>
  <c r="AT214" i="1" a="1"/>
  <c r="AT214" i="1" s="1"/>
  <c r="AJ415" i="1" a="1"/>
  <c r="AJ415" i="1" s="1"/>
  <c r="Z287" i="1" a="1"/>
  <c r="Z287" i="1" s="1"/>
  <c r="AA411" i="1" a="1"/>
  <c r="AA411" i="1" s="1"/>
  <c r="AN343" i="1" a="1"/>
  <c r="AN343" i="1" s="1"/>
  <c r="AR281" i="1" a="1"/>
  <c r="AR281" i="1" s="1"/>
  <c r="AG284" i="1" a="1"/>
  <c r="AG284" i="1" s="1"/>
  <c r="BD216" i="1" a="1"/>
  <c r="BD216" i="1" s="1"/>
  <c r="AJ351" i="1" a="1"/>
  <c r="AJ351" i="1" s="1"/>
  <c r="AA274" i="1" a="1"/>
  <c r="AA274" i="1" s="1"/>
  <c r="AJ279" i="1" a="1"/>
  <c r="AJ279" i="1" s="1"/>
  <c r="AN217" i="1" a="1"/>
  <c r="AN217" i="1" s="1"/>
  <c r="AE82" i="1" a="1"/>
  <c r="AE82" i="1" s="1"/>
  <c r="BH215" i="1" a="1"/>
  <c r="BH215" i="1" s="1"/>
  <c r="AV84" i="1" a="1"/>
  <c r="AV84" i="1" s="1"/>
  <c r="AE220" i="1" a="1"/>
  <c r="AE220" i="1" s="1"/>
  <c r="AW157" i="1" a="1"/>
  <c r="AW157" i="1" s="1"/>
  <c r="BE90" i="1" a="1"/>
  <c r="BE90" i="1" s="1"/>
  <c r="AM214" i="1" a="1"/>
  <c r="AM214" i="1" s="1"/>
  <c r="AW84" i="1" a="1"/>
  <c r="AW84" i="1" s="1"/>
  <c r="AM282" i="1" a="1"/>
  <c r="AM282" i="1" s="1"/>
  <c r="BB151" i="1" a="1"/>
  <c r="BB151" i="1" s="1"/>
  <c r="AP86" i="1" a="1"/>
  <c r="AP86" i="1" s="1"/>
  <c r="AD149" i="1" a="1"/>
  <c r="AD149" i="1" s="1"/>
  <c r="AP153" i="1" a="1"/>
  <c r="AP153" i="1" s="1"/>
  <c r="AQ274" i="1" a="1"/>
  <c r="AQ274" i="1" s="1"/>
  <c r="AN410" i="1" a="1"/>
  <c r="AN410" i="1" s="1"/>
  <c r="AK344" i="1" a="1"/>
  <c r="AK344" i="1" s="1"/>
  <c r="AM281" i="1" a="1"/>
  <c r="AM281" i="1" s="1"/>
  <c r="AY352" i="1" a="1"/>
  <c r="AY352" i="1" s="1"/>
  <c r="AG286" i="1" a="1"/>
  <c r="AG286" i="1" s="1"/>
  <c r="AI221" i="1" a="1"/>
  <c r="AI221" i="1" s="1"/>
  <c r="AD208" i="1" a="1"/>
  <c r="AD208" i="1" s="1"/>
  <c r="AW143" i="1" a="1"/>
  <c r="AW143" i="1" s="1"/>
  <c r="AC210" i="1" a="1"/>
  <c r="AC210" i="1" s="1"/>
  <c r="AY146" i="1" a="1"/>
  <c r="AY146" i="1" s="1"/>
  <c r="BF146" i="1" a="1"/>
  <c r="BF146" i="1" s="1"/>
  <c r="BC148" i="1" a="1"/>
  <c r="BC148" i="1" s="1"/>
  <c r="AK85" i="1" a="1"/>
  <c r="AK85" i="1" s="1"/>
  <c r="Z222" i="1" a="1"/>
  <c r="Z222" i="1" s="1"/>
  <c r="BG212" i="1" a="1"/>
  <c r="BG212" i="1" s="1"/>
  <c r="AN146" i="1" a="1"/>
  <c r="AN146" i="1" s="1"/>
  <c r="BG210" i="1" a="1"/>
  <c r="BG210" i="1" s="1"/>
  <c r="AW148" i="1" a="1"/>
  <c r="AW148" i="1" s="1"/>
  <c r="AF276" i="1" a="1"/>
  <c r="AF276" i="1" s="1"/>
  <c r="BH212" i="1" a="1"/>
  <c r="BH212" i="1" s="1"/>
  <c r="BG340" i="1" a="1"/>
  <c r="BG340" i="1" s="1"/>
  <c r="AD219" i="1" a="1"/>
  <c r="AD219" i="1" s="1"/>
  <c r="AK286" i="1" a="1"/>
  <c r="AK286" i="1" s="1"/>
  <c r="BB218" i="1" a="1"/>
  <c r="BB218" i="1" s="1"/>
  <c r="AG410" i="1" a="1"/>
  <c r="AG410" i="1" s="1"/>
  <c r="AD344" i="1" a="1"/>
  <c r="AD344" i="1" s="1"/>
  <c r="AE281" i="1" a="1"/>
  <c r="AE281" i="1" s="1"/>
  <c r="AB215" i="1" a="1"/>
  <c r="AB215" i="1" s="1"/>
  <c r="AM85" i="1" a="1"/>
  <c r="AM85" i="1" s="1"/>
  <c r="AI216" i="1" a="1"/>
  <c r="AI216" i="1" s="1"/>
  <c r="AK154" i="1" a="1"/>
  <c r="AK154" i="1" s="1"/>
  <c r="AM87" i="1" a="1"/>
  <c r="AM87" i="1" s="1"/>
  <c r="Z221" i="1" a="1"/>
  <c r="Z221" i="1" s="1"/>
  <c r="AW144" i="1" a="1"/>
  <c r="AW144" i="1" s="1"/>
  <c r="AS282" i="1" a="1"/>
  <c r="AS282" i="1" s="1"/>
  <c r="BG151" i="1" a="1"/>
  <c r="BG151" i="1" s="1"/>
  <c r="AX86" i="1" a="1"/>
  <c r="AX86" i="1" s="1"/>
  <c r="BD152" i="1" a="1"/>
  <c r="BD152" i="1" s="1"/>
  <c r="AO157" i="1" a="1"/>
  <c r="AO157" i="1" s="1"/>
  <c r="AE90" i="1" a="1"/>
  <c r="AE90" i="1" s="1"/>
  <c r="AI286" i="1" a="1"/>
  <c r="AI286" i="1" s="1"/>
  <c r="BE283" i="1" a="1"/>
  <c r="BE283" i="1" s="1"/>
  <c r="AU284" i="1" a="1"/>
  <c r="AU284" i="1" s="1"/>
  <c r="AC217" i="1" a="1"/>
  <c r="AC217" i="1" s="1"/>
  <c r="AO408" i="1" a="1"/>
  <c r="AO408" i="1" s="1"/>
  <c r="AP342" i="1" a="1"/>
  <c r="AP342" i="1" s="1"/>
  <c r="AF279" i="1" a="1"/>
  <c r="AF279" i="1" s="1"/>
  <c r="AK213" i="1" a="1"/>
  <c r="AK213" i="1" s="1"/>
  <c r="AS83" i="1" a="1"/>
  <c r="AS83" i="1" s="1"/>
  <c r="AR282" i="1" a="1"/>
  <c r="AR282" i="1" s="1"/>
  <c r="AZ152" i="1" a="1"/>
  <c r="AZ152" i="1" s="1"/>
  <c r="AQ85" i="1" a="1"/>
  <c r="AQ85" i="1" s="1"/>
  <c r="AM156" i="1" a="1"/>
  <c r="AM156" i="1" s="1"/>
  <c r="Z151" i="1" a="1"/>
  <c r="Z151" i="1" s="1"/>
  <c r="BC280" i="1" a="1"/>
  <c r="BC280" i="1" s="1"/>
  <c r="AG150" i="1" a="1"/>
  <c r="AG150" i="1" s="1"/>
  <c r="BB84" i="1" a="1"/>
  <c r="BB84" i="1" s="1"/>
  <c r="BE150" i="1" a="1"/>
  <c r="BE150" i="1" s="1"/>
  <c r="AO155" i="1" a="1"/>
  <c r="AO155" i="1" s="1"/>
  <c r="AI88" i="1" a="1"/>
  <c r="AI88" i="1" s="1"/>
  <c r="BC149" i="1" a="1"/>
  <c r="BC149" i="1" s="1"/>
  <c r="AW287" i="1" a="1"/>
  <c r="AW287" i="1" s="1"/>
  <c r="BB275" i="1" a="1"/>
  <c r="BB275" i="1" s="1"/>
  <c r="AV344" i="1" a="1"/>
  <c r="AV344" i="1" s="1"/>
  <c r="AY345" i="1" a="1"/>
  <c r="AY345" i="1" s="1"/>
  <c r="AV338" i="1" a="1"/>
  <c r="AV338" i="1" s="1"/>
  <c r="AT278" i="1" a="1"/>
  <c r="AT278" i="1" s="1"/>
  <c r="AO214" i="1" a="1"/>
  <c r="AO214" i="1" s="1"/>
  <c r="AR151" i="1" a="1"/>
  <c r="AR151" i="1" s="1"/>
  <c r="AZ84" i="1" a="1"/>
  <c r="AZ84" i="1" s="1"/>
  <c r="AU150" i="1" a="1"/>
  <c r="AU150" i="1" s="1"/>
  <c r="AO87" i="1" a="1"/>
  <c r="AO87" i="1" s="1"/>
  <c r="AD273" i="1" a="1"/>
  <c r="AD273" i="1" s="1"/>
  <c r="BF209" i="1" a="1"/>
  <c r="BF209" i="1" s="1"/>
  <c r="AK144" i="1" a="1"/>
  <c r="AK144" i="1" s="1"/>
  <c r="AB150" i="1" a="1"/>
  <c r="AB150" i="1" s="1"/>
  <c r="AB86" i="1" a="1"/>
  <c r="AB86" i="1" s="1"/>
  <c r="AL217" i="1" a="1"/>
  <c r="AL217" i="1" s="1"/>
  <c r="AX155" i="1" a="1"/>
  <c r="AX155" i="1" s="1"/>
  <c r="AS88" i="1" a="1"/>
  <c r="AS88" i="1" s="1"/>
  <c r="BD151" i="1" a="1"/>
  <c r="BD151" i="1" s="1"/>
  <c r="BG87" i="1" a="1"/>
  <c r="BG87" i="1" s="1"/>
  <c r="AB277" i="1" a="1"/>
  <c r="AB277" i="1" s="1"/>
  <c r="AG413" i="1" a="1"/>
  <c r="AG413" i="1" s="1"/>
  <c r="AA346" i="1" a="1"/>
  <c r="AA346" i="1" s="1"/>
  <c r="AL216" i="1" a="1"/>
  <c r="AL216" i="1" s="1"/>
  <c r="AA287" i="1" a="1"/>
  <c r="AA287" i="1" s="1"/>
  <c r="Z351" i="1" a="1"/>
  <c r="Z351" i="1" s="1"/>
  <c r="BC273" i="1" a="1"/>
  <c r="BC273" i="1" s="1"/>
  <c r="AM211" i="1" a="1"/>
  <c r="AM211" i="1" s="1"/>
  <c r="BD145" i="1" a="1"/>
  <c r="BD145" i="1" s="1"/>
  <c r="AH211" i="1" a="1"/>
  <c r="AH211" i="1" s="1"/>
  <c r="AN148" i="1" a="1"/>
  <c r="AN148" i="1" s="1"/>
  <c r="AZ282" i="1" a="1"/>
  <c r="AZ282" i="1" s="1"/>
  <c r="AF152" i="1" a="1"/>
  <c r="AF152" i="1" s="1"/>
  <c r="BF86" i="1" a="1"/>
  <c r="BF86" i="1" s="1"/>
  <c r="AQ211" i="1" a="1"/>
  <c r="AQ211" i="1" s="1"/>
  <c r="AG148" i="1" a="1"/>
  <c r="AG148" i="1" s="1"/>
  <c r="AR148" i="1" a="1"/>
  <c r="AR148" i="1" s="1"/>
  <c r="AS214" i="1" a="1"/>
  <c r="AS214" i="1" s="1"/>
  <c r="AB83" i="1" a="1"/>
  <c r="AB83" i="1" s="1"/>
  <c r="AJ211" i="1" a="1"/>
  <c r="AJ211" i="1" s="1"/>
  <c r="AF217" i="1" a="1"/>
  <c r="AF217" i="1" s="1"/>
  <c r="AL345" i="1" a="1"/>
  <c r="AL345" i="1" s="1"/>
  <c r="AY408" i="1" a="1"/>
  <c r="AY408" i="1" s="1"/>
  <c r="BB338" i="1" a="1"/>
  <c r="BB338" i="1" s="1"/>
  <c r="AB273" i="1" a="1"/>
  <c r="AB273" i="1" s="1"/>
  <c r="BH412" i="1" a="1"/>
  <c r="BH412" i="1" s="1"/>
  <c r="BA345" i="1" a="1"/>
  <c r="BA345" i="1" s="1"/>
  <c r="AE216" i="1" a="1"/>
  <c r="AE216" i="1" s="1"/>
  <c r="AV150" i="1" a="1"/>
  <c r="AV150" i="1" s="1"/>
  <c r="AZ86" i="1" a="1"/>
  <c r="AZ86" i="1" s="1"/>
  <c r="AD220" i="1" a="1"/>
  <c r="AD220" i="1" s="1"/>
  <c r="AP156" i="1" a="1"/>
  <c r="AP156" i="1" s="1"/>
  <c r="AF90" i="1" a="1"/>
  <c r="AF90" i="1" s="1"/>
  <c r="AD209" i="1" a="1"/>
  <c r="AD209" i="1" s="1"/>
  <c r="AE146" i="1" a="1"/>
  <c r="AE146" i="1" s="1"/>
  <c r="BA217" i="1" a="1"/>
  <c r="BA217" i="1" s="1"/>
  <c r="BD155" i="1" a="1"/>
  <c r="BD155" i="1" s="1"/>
  <c r="BA88" i="1" a="1"/>
  <c r="BA88" i="1" s="1"/>
  <c r="BA155" i="1" a="1"/>
  <c r="BA155" i="1" s="1"/>
  <c r="BG91" i="1" a="1"/>
  <c r="BG91" i="1" s="1"/>
  <c r="AT217" i="1" a="1"/>
  <c r="AT217" i="1" s="1"/>
  <c r="AW341" i="1" a="1"/>
  <c r="AW341" i="1" s="1"/>
  <c r="BA470" i="1" a="1"/>
  <c r="BA470" i="1" s="1"/>
  <c r="AN287" i="1" a="1"/>
  <c r="AN287" i="1" s="1"/>
  <c r="BA221" i="1" a="1"/>
  <c r="BA221" i="1" s="1"/>
  <c r="AB411" i="1" a="1"/>
  <c r="AB411" i="1" s="1"/>
  <c r="BC343" i="1" a="1"/>
  <c r="BC343" i="1" s="1"/>
  <c r="AB283" i="1" a="1"/>
  <c r="AB283" i="1" s="1"/>
  <c r="AM216" i="1" a="1"/>
  <c r="AM216" i="1" s="1"/>
  <c r="BD84" i="1" a="1"/>
  <c r="BD84" i="1" s="1"/>
  <c r="AN218" i="1" a="1"/>
  <c r="AN218" i="1" s="1"/>
  <c r="BD154" i="1" a="1"/>
  <c r="BD154" i="1" s="1"/>
  <c r="AJ88" i="1" a="1"/>
  <c r="AJ88" i="1" s="1"/>
  <c r="AY157" i="1" a="1"/>
  <c r="AY157" i="1" s="1"/>
  <c r="AO144" i="1" a="1"/>
  <c r="AO144" i="1" s="1"/>
  <c r="BG284" i="1" a="1"/>
  <c r="BG284" i="1" s="1"/>
  <c r="BE153" i="1" a="1"/>
  <c r="BE153" i="1" s="1"/>
  <c r="BE86" i="1" a="1"/>
  <c r="BE86" i="1" s="1"/>
  <c r="AA154" i="1" a="1"/>
  <c r="AA154" i="1" s="1"/>
  <c r="AC90" i="1" a="1"/>
  <c r="AC90" i="1" s="1"/>
  <c r="AK284" i="1" a="1"/>
  <c r="AK284" i="1" s="1"/>
  <c r="AS153" i="1" a="1"/>
  <c r="AS153" i="1" s="1"/>
  <c r="AP348" i="1" a="1"/>
  <c r="AP348" i="1" s="1"/>
  <c r="AX407" i="1" a="1"/>
  <c r="AX407" i="1" s="1"/>
  <c r="BB279" i="1" a="1"/>
  <c r="BB279" i="1" s="1"/>
  <c r="AT340" i="1" a="1"/>
  <c r="AT340" i="1" s="1"/>
  <c r="AL281" i="1" a="1"/>
  <c r="AL281" i="1" s="1"/>
  <c r="AY213" i="1" a="1"/>
  <c r="AY213" i="1" s="1"/>
  <c r="AC83" i="1" a="1"/>
  <c r="AC83" i="1" s="1"/>
  <c r="AP216" i="1" a="1"/>
  <c r="AP216" i="1" s="1"/>
  <c r="BE152" i="1" a="1"/>
  <c r="BE152" i="1" s="1"/>
  <c r="AN86" i="1" a="1"/>
  <c r="AN86" i="1" s="1"/>
  <c r="AF156" i="1" a="1"/>
  <c r="AF156" i="1" s="1"/>
  <c r="BF91" i="1" a="1"/>
  <c r="BF91" i="1" s="1"/>
  <c r="AD282" i="1" a="1"/>
  <c r="AD282" i="1" s="1"/>
  <c r="AE152" i="1" a="1"/>
  <c r="AE152" i="1" s="1"/>
  <c r="AA85" i="1" a="1"/>
  <c r="AA85" i="1" s="1"/>
  <c r="AA152" i="1" a="1"/>
  <c r="AA152" i="1" s="1"/>
  <c r="AG88" i="1" a="1"/>
  <c r="AG88" i="1" s="1"/>
  <c r="AE282" i="1" a="1"/>
  <c r="AE282" i="1" s="1"/>
  <c r="AT151" i="1" a="1"/>
  <c r="AT151" i="1" s="1"/>
  <c r="AT215" i="1" a="1"/>
  <c r="AT215" i="1" s="1"/>
  <c r="AS352" i="1" a="1"/>
  <c r="AS352" i="1" s="1"/>
  <c r="AZ287" i="1" a="1"/>
  <c r="AZ287" i="1" s="1"/>
  <c r="AX273" i="1" a="1"/>
  <c r="AX273" i="1" s="1"/>
  <c r="AO344" i="1" a="1"/>
  <c r="AO344" i="1" s="1"/>
  <c r="AR345" i="1" a="1"/>
  <c r="AR345" i="1" s="1"/>
  <c r="AQ281" i="1" a="1"/>
  <c r="AQ281" i="1" s="1"/>
  <c r="BH150" i="1" a="1"/>
  <c r="BH150" i="1" s="1"/>
  <c r="AR85" i="1" a="1"/>
  <c r="AR85" i="1" s="1"/>
  <c r="AV152" i="1" a="1"/>
  <c r="AV152" i="1" s="1"/>
  <c r="BE88" i="1" a="1"/>
  <c r="BE88" i="1" s="1"/>
  <c r="AT274" i="1" a="1"/>
  <c r="AT274" i="1" s="1"/>
  <c r="AR209" i="1" a="1"/>
  <c r="AR209" i="1" s="1"/>
  <c r="BG144" i="1" a="1"/>
  <c r="BG144" i="1" s="1"/>
  <c r="AC151" i="1" a="1"/>
  <c r="AC151" i="1" s="1"/>
  <c r="AB156" i="1" a="1"/>
  <c r="AB156" i="1" s="1"/>
  <c r="AQ88" i="1" a="1"/>
  <c r="AQ88" i="1" s="1"/>
  <c r="BA153" i="1" a="1"/>
  <c r="BA153" i="1" s="1"/>
  <c r="AQ90" i="1" a="1"/>
  <c r="AQ90" i="1" s="1"/>
  <c r="AI219" i="1" a="1"/>
  <c r="AI219" i="1" s="1"/>
  <c r="AW155" i="1" a="1"/>
  <c r="AW155" i="1" s="1"/>
  <c r="AH89" i="1" a="1"/>
  <c r="AH89" i="1" s="1"/>
  <c r="BH18" i="1" a="1"/>
  <c r="BH18" i="1" s="1"/>
  <c r="AW79" i="1" a="1"/>
  <c r="AW79" i="1" s="1"/>
  <c r="AL19" i="1" a="1"/>
  <c r="AL19" i="1" s="1"/>
  <c r="AP22" i="1" a="1"/>
  <c r="AP22" i="1" s="1"/>
  <c r="BB25" i="1" a="1"/>
  <c r="BB25" i="1" s="1"/>
  <c r="AJ87" i="1" a="1"/>
  <c r="AJ87" i="1" s="1"/>
  <c r="AQ87" i="1" a="1"/>
  <c r="AQ87" i="1" s="1"/>
  <c r="AP151" i="1" a="1"/>
  <c r="AP151" i="1" s="1"/>
  <c r="BH85" i="1" a="1"/>
  <c r="BH85" i="1" s="1"/>
  <c r="AN151" i="1" a="1"/>
  <c r="AN151" i="1" s="1"/>
  <c r="AM217" i="1" a="1"/>
  <c r="AM217" i="1" s="1"/>
  <c r="AO19" i="1" a="1"/>
  <c r="AO19" i="1" s="1"/>
  <c r="AX12" i="1" a="1"/>
  <c r="AX12" i="1" s="1"/>
  <c r="AQ20" i="1" a="1"/>
  <c r="AQ20" i="1" s="1"/>
  <c r="AE23" i="1" a="1"/>
  <c r="AE23" i="1" s="1"/>
  <c r="AI26" i="1" a="1"/>
  <c r="AI26" i="1" s="1"/>
  <c r="AS87" i="1" a="1"/>
  <c r="AS87" i="1" s="1"/>
  <c r="AW154" i="1" a="1"/>
  <c r="AW154" i="1" s="1"/>
  <c r="AK150" i="1" a="1"/>
  <c r="AK150" i="1" s="1"/>
  <c r="AI86" i="1" a="1"/>
  <c r="AI86" i="1" s="1"/>
  <c r="AU149" i="1" a="1"/>
  <c r="AU149" i="1" s="1"/>
  <c r="AL87" i="1" a="1"/>
  <c r="AL87" i="1" s="1"/>
  <c r="Z84" i="1" a="1"/>
  <c r="Z84" i="1" s="1"/>
  <c r="AC15" i="1" a="1"/>
  <c r="AC15" i="1" s="1"/>
  <c r="Z80" i="1" a="1"/>
  <c r="Z80" i="1" s="1"/>
  <c r="AK80" i="1" a="1"/>
  <c r="AK80" i="1" s="1"/>
  <c r="AD14" i="1" a="1"/>
  <c r="AD14" i="1" s="1"/>
  <c r="BE21" i="1" a="1"/>
  <c r="BE21" i="1" s="1"/>
  <c r="AD146" i="1" a="1"/>
  <c r="AD146" i="1" s="1"/>
  <c r="AM208" i="1" a="1"/>
  <c r="AM208" i="1" s="1"/>
  <c r="AJ145" i="1" a="1"/>
  <c r="AJ145" i="1" s="1"/>
  <c r="BD210" i="1" a="1"/>
  <c r="BD210" i="1" s="1"/>
  <c r="AB274" i="1" a="1"/>
  <c r="AB274" i="1" s="1"/>
  <c r="AV149" i="1" a="1"/>
  <c r="AV149" i="1" s="1"/>
  <c r="AB26" i="1" a="1"/>
  <c r="AB26" i="1" s="1"/>
  <c r="Z85" i="1" a="1"/>
  <c r="Z85" i="1" s="1"/>
  <c r="BH16" i="1" a="1"/>
  <c r="BH16" i="1" s="1"/>
  <c r="AN82" i="1" a="1"/>
  <c r="AN82" i="1" s="1"/>
  <c r="BE213" i="1" a="1"/>
  <c r="BE213" i="1" s="1"/>
  <c r="AH81" i="1" a="1"/>
  <c r="AH81" i="1" s="1"/>
  <c r="BC215" i="1" a="1"/>
  <c r="BC215" i="1" s="1"/>
  <c r="AB211" i="1" a="1"/>
  <c r="AB211" i="1" s="1"/>
  <c r="AU210" i="1" a="1"/>
  <c r="AU210" i="1" s="1"/>
  <c r="BA13" i="1" a="1"/>
  <c r="BA13" i="1" s="1"/>
  <c r="BA26" i="1" a="1"/>
  <c r="BA26" i="1" s="1"/>
  <c r="AK157" i="1" a="1"/>
  <c r="AK157" i="1" s="1"/>
  <c r="AN347" i="1" a="1"/>
  <c r="AN347" i="1" s="1"/>
  <c r="AW469" i="1" a="1"/>
  <c r="AW469" i="1" s="1"/>
  <c r="AX341" i="1" a="1"/>
  <c r="AX341" i="1" s="1"/>
  <c r="AJ283" i="1" a="1"/>
  <c r="AJ283" i="1" s="1"/>
  <c r="AH149" i="1" a="1"/>
  <c r="AH149" i="1" s="1"/>
  <c r="BA85" i="1" a="1"/>
  <c r="BA85" i="1" s="1"/>
  <c r="AX151" i="1" a="1"/>
  <c r="AX151" i="1" s="1"/>
  <c r="AO156" i="1" a="1"/>
  <c r="AO156" i="1" s="1"/>
  <c r="BG88" i="1" a="1"/>
  <c r="BG88" i="1" s="1"/>
  <c r="Z211" i="1" a="1"/>
  <c r="Z211" i="1" s="1"/>
  <c r="AM145" i="1" a="1"/>
  <c r="AM145" i="1" s="1"/>
  <c r="BG217" i="1" a="1"/>
  <c r="BG217" i="1" s="1"/>
  <c r="AP154" i="1" a="1"/>
  <c r="AP154" i="1" s="1"/>
  <c r="BB87" i="1" a="1"/>
  <c r="BB87" i="1" s="1"/>
  <c r="AU153" i="1" a="1"/>
  <c r="AU153" i="1" s="1"/>
  <c r="AT89" i="1" a="1"/>
  <c r="AT89" i="1" s="1"/>
  <c r="AD217" i="1" a="1"/>
  <c r="AD217" i="1" s="1"/>
  <c r="AQ155" i="1" a="1"/>
  <c r="AQ155" i="1" s="1"/>
  <c r="AL218" i="1" a="1"/>
  <c r="AL218" i="1" s="1"/>
  <c r="BB405" i="1" a="1"/>
  <c r="BB405" i="1" s="1"/>
  <c r="AA338" i="1" a="1"/>
  <c r="AA338" i="1" s="1"/>
  <c r="BC277" i="1" a="1"/>
  <c r="BC277" i="1" s="1"/>
  <c r="AG347" i="1" a="1"/>
  <c r="AG347" i="1" s="1"/>
  <c r="AQ279" i="1" a="1"/>
  <c r="AQ279" i="1" s="1"/>
  <c r="AQ216" i="1" a="1"/>
  <c r="AQ216" i="1" s="1"/>
  <c r="AQ154" i="1" a="1"/>
  <c r="AQ154" i="1" s="1"/>
  <c r="AU87" i="1" a="1"/>
  <c r="AU87" i="1" s="1"/>
  <c r="AH154" i="1" a="1"/>
  <c r="AH154" i="1" s="1"/>
  <c r="AJ90" i="1" a="1"/>
  <c r="AJ90" i="1" s="1"/>
  <c r="AI275" i="1" a="1"/>
  <c r="AI275" i="1" s="1"/>
  <c r="BA212" i="1" a="1"/>
  <c r="BA212" i="1" s="1"/>
  <c r="AG147" i="1" a="1"/>
  <c r="AG147" i="1" s="1"/>
  <c r="AN154" i="1" a="1"/>
  <c r="AN154" i="1" s="1"/>
  <c r="AK90" i="1" a="1"/>
  <c r="AK90" i="1" s="1"/>
  <c r="BF219" i="1" a="1"/>
  <c r="BF219" i="1" s="1"/>
  <c r="AX157" i="1" a="1"/>
  <c r="AX157" i="1" s="1"/>
  <c r="Z148" i="1" a="1"/>
  <c r="Z148" i="1" s="1"/>
  <c r="AI154" i="1" a="1"/>
  <c r="AI154" i="1" s="1"/>
  <c r="AY208" i="1" a="1"/>
  <c r="AY208" i="1" s="1"/>
  <c r="BA91" i="1" a="1"/>
  <c r="BA91" i="1" s="1"/>
  <c r="AK21" i="1" a="1"/>
  <c r="AK21" i="1" s="1"/>
  <c r="AT14" i="1" a="1"/>
  <c r="AT14" i="1" s="1"/>
  <c r="AM22" i="1" a="1"/>
  <c r="AM22" i="1" s="1"/>
  <c r="AA25" i="1" a="1"/>
  <c r="AA25" i="1" s="1"/>
  <c r="BE77" i="1" a="1"/>
  <c r="BE77" i="1" s="1"/>
  <c r="AW85" i="1" a="1"/>
  <c r="AW85" i="1" s="1"/>
  <c r="AX152" i="1" a="1"/>
  <c r="AX152" i="1" s="1"/>
  <c r="AZ216" i="1" a="1"/>
  <c r="AZ216" i="1" s="1"/>
  <c r="AM84" i="1" a="1"/>
  <c r="AM84" i="1" s="1"/>
  <c r="BG215" i="1" a="1"/>
  <c r="BG215" i="1" s="1"/>
  <c r="AN83" i="1" a="1"/>
  <c r="AN83" i="1" s="1"/>
  <c r="BF22" i="1" a="1"/>
  <c r="BF22" i="1" s="1"/>
  <c r="AM17" i="1" a="1"/>
  <c r="AM17" i="1" s="1"/>
  <c r="AR87" i="1" a="1"/>
  <c r="AR87" i="1" s="1"/>
  <c r="AV26" i="1" a="1"/>
  <c r="AV26" i="1" s="1"/>
  <c r="AT79" i="1" a="1"/>
  <c r="AT79" i="1" s="1"/>
  <c r="BH84" i="1" a="1"/>
  <c r="BH84" i="1" s="1"/>
  <c r="AZ151" i="1" a="1"/>
  <c r="AZ151" i="1" s="1"/>
  <c r="AW214" i="1" a="1"/>
  <c r="AW214" i="1" s="1"/>
  <c r="AR83" i="1" a="1"/>
  <c r="AR83" i="1" s="1"/>
  <c r="AL214" i="1" a="1"/>
  <c r="AL214" i="1" s="1"/>
  <c r="AG90" i="1" a="1"/>
  <c r="AG90" i="1" s="1"/>
  <c r="AP79" i="1" a="1"/>
  <c r="AP79" i="1" s="1"/>
  <c r="Z152" i="1" a="1"/>
  <c r="Z152" i="1" s="1"/>
  <c r="AX79" i="1" a="1"/>
  <c r="AX79" i="1" s="1"/>
  <c r="AG15" i="1" a="1"/>
  <c r="AG15" i="1" s="1"/>
  <c r="BA18" i="1" a="1"/>
  <c r="BA18" i="1" s="1"/>
  <c r="Z13" i="1" a="1"/>
  <c r="Z13" i="1" s="1"/>
  <c r="AI143" i="1" a="1"/>
  <c r="AI143" i="1" s="1"/>
  <c r="AZ156" i="1" a="1"/>
  <c r="AZ156" i="1" s="1"/>
  <c r="BC91" i="1" a="1"/>
  <c r="BC91" i="1" s="1"/>
  <c r="AC208" i="1" a="1"/>
  <c r="AC208" i="1" s="1"/>
  <c r="BH220" i="1" a="1"/>
  <c r="BH220" i="1" s="1"/>
  <c r="AI25" i="1" a="1"/>
  <c r="AI25" i="1" s="1"/>
  <c r="AH78" i="1" a="1"/>
  <c r="AH78" i="1" s="1"/>
  <c r="AH12" i="1" a="1"/>
  <c r="AH12" i="1" s="1"/>
  <c r="AA20" i="1" a="1"/>
  <c r="AA20" i="1" s="1"/>
  <c r="BH147" i="1" a="1"/>
  <c r="BH147" i="1" s="1"/>
  <c r="AI210" i="1" a="1"/>
  <c r="AI210" i="1" s="1"/>
  <c r="AF147" i="1" a="1"/>
  <c r="AF147" i="1" s="1"/>
  <c r="AZ212" i="1" a="1"/>
  <c r="AZ212" i="1" s="1"/>
  <c r="BF275" i="1" a="1"/>
  <c r="BF275" i="1" s="1"/>
  <c r="BG213" i="1" a="1"/>
  <c r="BG213" i="1" s="1"/>
  <c r="BH144" i="1" a="1"/>
  <c r="BH144" i="1" s="1"/>
  <c r="AO350" i="1" a="1"/>
  <c r="AO350" i="1" s="1"/>
  <c r="AF352" i="1" a="1"/>
  <c r="AF352" i="1" s="1"/>
  <c r="BE344" i="1" a="1"/>
  <c r="BE344" i="1" s="1"/>
  <c r="AI283" i="1" a="1"/>
  <c r="AI283" i="1" s="1"/>
  <c r="AS152" i="1" a="1"/>
  <c r="AS152" i="1" s="1"/>
  <c r="AN87" i="1" a="1"/>
  <c r="AN87" i="1" s="1"/>
  <c r="BA154" i="1" a="1"/>
  <c r="BA154" i="1" s="1"/>
  <c r="BA90" i="1" a="1"/>
  <c r="BA90" i="1" s="1"/>
  <c r="AT90" i="1" a="1"/>
  <c r="AT90" i="1" s="1"/>
  <c r="AN211" i="1" a="1"/>
  <c r="AN211" i="1" s="1"/>
  <c r="BC146" i="1" a="1"/>
  <c r="BC146" i="1" s="1"/>
  <c r="AB153" i="1" a="1"/>
  <c r="AB153" i="1" s="1"/>
  <c r="AU157" i="1" a="1"/>
  <c r="AU157" i="1" s="1"/>
  <c r="AM90" i="1" a="1"/>
  <c r="AM90" i="1" s="1"/>
  <c r="AS155" i="1" a="1"/>
  <c r="AS155" i="1" s="1"/>
  <c r="Z157" i="1" a="1"/>
  <c r="Z157" i="1" s="1"/>
  <c r="BG220" i="1" a="1"/>
  <c r="BG220" i="1" s="1"/>
  <c r="AF404" i="1" a="1"/>
  <c r="AF404" i="1" s="1"/>
  <c r="AD221" i="1" a="1"/>
  <c r="AD221" i="1" s="1"/>
  <c r="AC409" i="1" a="1"/>
  <c r="AC409" i="1" s="1"/>
  <c r="AQ341" i="1" a="1"/>
  <c r="AQ341" i="1" s="1"/>
  <c r="AL279" i="1" a="1"/>
  <c r="AL279" i="1" s="1"/>
  <c r="AH350" i="1" a="1"/>
  <c r="AH350" i="1" s="1"/>
  <c r="AE284" i="1" a="1"/>
  <c r="AE284" i="1" s="1"/>
  <c r="AL220" i="1" a="1"/>
  <c r="AL220" i="1" s="1"/>
  <c r="BC156" i="1" a="1"/>
  <c r="BC156" i="1" s="1"/>
  <c r="AN90" i="1" a="1"/>
  <c r="AN90" i="1" s="1"/>
  <c r="AE156" i="1" a="1"/>
  <c r="AE156" i="1" s="1"/>
  <c r="AX143" i="1" a="1"/>
  <c r="AX143" i="1" s="1"/>
  <c r="BC278" i="1" a="1"/>
  <c r="BC278" i="1" s="1"/>
  <c r="BD215" i="1" a="1"/>
  <c r="BD215" i="1" s="1"/>
  <c r="AZ81" i="1" a="1"/>
  <c r="AZ81" i="1" s="1"/>
  <c r="BG155" i="1" a="1"/>
  <c r="BG155" i="1" s="1"/>
  <c r="AX91" i="1" a="1"/>
  <c r="AX91" i="1" s="1"/>
  <c r="Z277" i="1" a="1"/>
  <c r="Z277" i="1" s="1"/>
  <c r="AO210" i="1" a="1"/>
  <c r="AO210" i="1" s="1"/>
  <c r="BF144" i="1" a="1"/>
  <c r="BF144" i="1" s="1"/>
  <c r="AZ157" i="1" a="1"/>
  <c r="AZ157" i="1" s="1"/>
  <c r="BH143" i="1" a="1"/>
  <c r="BH143" i="1" s="1"/>
  <c r="BG279" i="1" a="1"/>
  <c r="BG279" i="1" s="1"/>
  <c r="BB24" i="1" a="1"/>
  <c r="BB24" i="1" s="1"/>
  <c r="AI19" i="1" a="1"/>
  <c r="AI19" i="1" s="1"/>
  <c r="AV89" i="1" a="1"/>
  <c r="AV89" i="1" s="1"/>
  <c r="BB77" i="1" a="1"/>
  <c r="BB77" i="1" s="1"/>
  <c r="AC13" i="1" a="1"/>
  <c r="AC13" i="1" s="1"/>
  <c r="BG82" i="1" a="1"/>
  <c r="BG82" i="1" s="1"/>
  <c r="AS149" i="1" a="1"/>
  <c r="AS149" i="1" s="1"/>
  <c r="AX212" i="1" a="1"/>
  <c r="AX212" i="1" s="1"/>
  <c r="AK81" i="1" a="1"/>
  <c r="AK81" i="1" s="1"/>
  <c r="AM212" i="1" a="1"/>
  <c r="AM212" i="1" s="1"/>
  <c r="AK88" i="1" a="1"/>
  <c r="AK88" i="1" s="1"/>
  <c r="AQ25" i="1" a="1"/>
  <c r="AQ25" i="1" s="1"/>
  <c r="AV20" i="1" a="1"/>
  <c r="AV20" i="1" s="1"/>
  <c r="BD21" i="1" a="1"/>
  <c r="BD21" i="1" s="1"/>
  <c r="AL79" i="1" a="1"/>
  <c r="AL79" i="1" s="1"/>
  <c r="AX14" i="1" a="1"/>
  <c r="AX14" i="1" s="1"/>
  <c r="AL82" i="1" a="1"/>
  <c r="AL82" i="1" s="1"/>
  <c r="AT149" i="1" a="1"/>
  <c r="AT149" i="1" s="1"/>
  <c r="AR279" i="1" a="1"/>
  <c r="AR279" i="1" s="1"/>
  <c r="AA82" i="1" a="1"/>
  <c r="AA82" i="1" s="1"/>
  <c r="BF211" i="1" a="1"/>
  <c r="BF211" i="1" s="1"/>
  <c r="BD91" i="1" a="1"/>
  <c r="BD91" i="1" s="1"/>
  <c r="AH15" i="1" a="1"/>
  <c r="AH15" i="1" s="1"/>
  <c r="BD25" i="1" a="1"/>
  <c r="BD25" i="1" s="1"/>
  <c r="AT15" i="1" a="1"/>
  <c r="AT15" i="1" s="1"/>
  <c r="AX18" i="1" a="1"/>
  <c r="AX18" i="1" s="1"/>
  <c r="AB22" i="1" a="1"/>
  <c r="AB22" i="1" s="1"/>
  <c r="AB91" i="1" a="1"/>
  <c r="AB91" i="1" s="1"/>
  <c r="AI91" i="1" a="1"/>
  <c r="AI91" i="1" s="1"/>
  <c r="AG155" i="1" a="1"/>
  <c r="AG155" i="1" s="1"/>
  <c r="AZ89" i="1" a="1"/>
  <c r="AZ89" i="1" s="1"/>
  <c r="AE155" i="1" a="1"/>
  <c r="AE155" i="1" s="1"/>
  <c r="BH222" i="1" a="1"/>
  <c r="BH222" i="1" s="1"/>
  <c r="BH77" i="1" a="1"/>
  <c r="BH77" i="1" s="1"/>
  <c r="AK13" i="1" a="1"/>
  <c r="AK13" i="1" s="1"/>
  <c r="BE16" i="1" a="1"/>
  <c r="BE16" i="1" s="1"/>
  <c r="Z21" i="1" a="1"/>
  <c r="Z21" i="1" s="1"/>
  <c r="AA145" i="1" a="1"/>
  <c r="AA145" i="1" s="1"/>
  <c r="Z220" i="1" a="1"/>
  <c r="Z220" i="1" s="1"/>
  <c r="AL144" i="1" a="1"/>
  <c r="AL144" i="1" s="1"/>
  <c r="BG209" i="1" a="1"/>
  <c r="BG209" i="1" s="1"/>
  <c r="AZ222" i="1" a="1"/>
  <c r="AZ222" i="1" s="1"/>
  <c r="BB143" i="1" a="1"/>
  <c r="BB143" i="1" s="1"/>
  <c r="AY222" i="1" a="1"/>
  <c r="AY222" i="1" s="1"/>
  <c r="AO285" i="1" a="1"/>
  <c r="AO285" i="1" s="1"/>
  <c r="AS406" i="1" a="1"/>
  <c r="AS406" i="1" s="1"/>
  <c r="AP347" i="1" a="1"/>
  <c r="AP347" i="1" s="1"/>
  <c r="AO218" i="1" a="1"/>
  <c r="AO218" i="1" s="1"/>
  <c r="AQ156" i="1" a="1"/>
  <c r="AQ156" i="1" s="1"/>
  <c r="AQ89" i="1" a="1"/>
  <c r="AQ89" i="1" s="1"/>
  <c r="AL156" i="1" a="1"/>
  <c r="AL156" i="1" s="1"/>
  <c r="Z150" i="1" a="1"/>
  <c r="Z150" i="1" s="1"/>
  <c r="AE277" i="1" a="1"/>
  <c r="AE277" i="1" s="1"/>
  <c r="AR214" i="1" a="1"/>
  <c r="AR214" i="1" s="1"/>
  <c r="AD81" i="1" a="1"/>
  <c r="AD81" i="1" s="1"/>
  <c r="BH155" i="1" a="1"/>
  <c r="BH155" i="1" s="1"/>
  <c r="Z143" i="1" a="1"/>
  <c r="Z143" i="1" s="1"/>
  <c r="AV273" i="1" a="1"/>
  <c r="AV273" i="1" s="1"/>
  <c r="AB209" i="1" a="1"/>
  <c r="AB209" i="1" s="1"/>
  <c r="AT144" i="1" a="1"/>
  <c r="AT144" i="1" s="1"/>
  <c r="AA156" i="1" a="1"/>
  <c r="AA156" i="1" s="1"/>
  <c r="AT349" i="1" a="1"/>
  <c r="AT349" i="1" s="1"/>
  <c r="BF273" i="1" a="1"/>
  <c r="BF273" i="1" s="1"/>
  <c r="AZ342" i="1" a="1"/>
  <c r="AZ342" i="1" s="1"/>
  <c r="AT343" i="1" a="1"/>
  <c r="AT343" i="1" s="1"/>
  <c r="AM416" i="1" a="1"/>
  <c r="AM416" i="1" s="1"/>
  <c r="AH285" i="1" a="1"/>
  <c r="AH285" i="1" s="1"/>
  <c r="BC219" i="1" a="1"/>
  <c r="BC219" i="1" s="1"/>
  <c r="AN155" i="1" a="1"/>
  <c r="AN155" i="1" s="1"/>
  <c r="BE209" i="1" a="1"/>
  <c r="BE209" i="1" s="1"/>
  <c r="AR275" i="1" a="1"/>
  <c r="AR275" i="1" s="1"/>
  <c r="AZ209" i="1" a="1"/>
  <c r="AZ209" i="1" s="1"/>
  <c r="AL145" i="1" a="1"/>
  <c r="AL145" i="1" s="1"/>
  <c r="AA214" i="1" a="1"/>
  <c r="AA214" i="1" s="1"/>
  <c r="AZ150" i="1" a="1"/>
  <c r="AZ150" i="1" s="1"/>
  <c r="AJ84" i="1" a="1"/>
  <c r="AJ84" i="1" s="1"/>
  <c r="BF157" i="1" a="1"/>
  <c r="BF157" i="1" s="1"/>
  <c r="AF145" i="1" a="1"/>
  <c r="AF145" i="1" s="1"/>
  <c r="AN276" i="1" a="1"/>
  <c r="AN276" i="1" s="1"/>
  <c r="AN213" i="1" a="1"/>
  <c r="AN213" i="1" s="1"/>
  <c r="AS147" i="1" a="1"/>
  <c r="AS147" i="1" s="1"/>
  <c r="AN208" i="1" a="1"/>
  <c r="AN208" i="1" s="1"/>
  <c r="AT145" i="1" a="1"/>
  <c r="AT145" i="1" s="1"/>
  <c r="AC82" i="1" a="1"/>
  <c r="AC82" i="1" s="1"/>
  <c r="Z88" i="1" a="1"/>
  <c r="Z88" i="1" s="1"/>
  <c r="AR22" i="1" a="1"/>
  <c r="AR22" i="1" s="1"/>
  <c r="AZ23" i="1" a="1"/>
  <c r="AZ23" i="1" s="1"/>
  <c r="AP13" i="1" a="1"/>
  <c r="AP13" i="1" s="1"/>
  <c r="AT16" i="1" a="1"/>
  <c r="AT16" i="1" s="1"/>
  <c r="AC149" i="1" a="1"/>
  <c r="AC149" i="1" s="1"/>
  <c r="AY214" i="1" a="1"/>
  <c r="AY214" i="1" s="1"/>
  <c r="AT277" i="1" a="1"/>
  <c r="AT277" i="1" s="1"/>
  <c r="AC147" i="1" a="1"/>
  <c r="AC147" i="1" s="1"/>
  <c r="AB210" i="1" a="1"/>
  <c r="AB210" i="1" s="1"/>
  <c r="BH89" i="1" a="1"/>
  <c r="BH89" i="1" s="1"/>
  <c r="AF78" i="1" a="1"/>
  <c r="AF78" i="1" s="1"/>
  <c r="BG22" i="1" a="1"/>
  <c r="BG22" i="1" s="1"/>
  <c r="AS26" i="1" a="1"/>
  <c r="AS26" i="1" s="1"/>
  <c r="BG84" i="1" a="1"/>
  <c r="BG84" i="1" s="1"/>
  <c r="AI17" i="1" a="1"/>
  <c r="AI17" i="1" s="1"/>
  <c r="BG147" i="1" a="1"/>
  <c r="BG147" i="1" s="1"/>
  <c r="AO213" i="1" a="1"/>
  <c r="AO213" i="1" s="1"/>
  <c r="BG275" i="1" a="1"/>
  <c r="BG275" i="1" s="1"/>
  <c r="AQ147" i="1" a="1"/>
  <c r="AQ147" i="1" s="1"/>
  <c r="BA210" i="1" a="1"/>
  <c r="BA210" i="1" s="1"/>
  <c r="AQ146" i="1" a="1"/>
  <c r="AQ146" i="1" s="1"/>
  <c r="AS17" i="1" a="1"/>
  <c r="AS17" i="1" s="1"/>
  <c r="BB79" i="1" a="1"/>
  <c r="BB79" i="1" s="1"/>
  <c r="AU18" i="1" a="1"/>
  <c r="AU18" i="1" s="1"/>
  <c r="AI21" i="1" a="1"/>
  <c r="AI21" i="1" s="1"/>
  <c r="AM24" i="1" a="1"/>
  <c r="AM24" i="1" s="1"/>
  <c r="AO89" i="1" a="1"/>
  <c r="AO89" i="1" s="1"/>
  <c r="BB156" i="1" a="1"/>
  <c r="BB156" i="1" s="1"/>
  <c r="AJ152" i="1" a="1"/>
  <c r="AJ152" i="1" s="1"/>
  <c r="AE88" i="1" a="1"/>
  <c r="AE88" i="1" s="1"/>
  <c r="AU151" i="1" a="1"/>
  <c r="AU151" i="1" s="1"/>
  <c r="AD91" i="1" a="1"/>
  <c r="AD91" i="1" s="1"/>
  <c r="AX13" i="1" a="1"/>
  <c r="AX13" i="1" s="1"/>
  <c r="BB16" i="1" a="1"/>
  <c r="BB16" i="1" s="1"/>
  <c r="AF20" i="1" a="1"/>
  <c r="AF20" i="1" s="1"/>
  <c r="AS143" i="1" a="1"/>
  <c r="AS143" i="1" s="1"/>
  <c r="AR143" i="1" a="1"/>
  <c r="AR143" i="1" s="1"/>
  <c r="AM157" i="1" a="1"/>
  <c r="AM157" i="1" s="1"/>
  <c r="AV91" i="1" a="1"/>
  <c r="AV91" i="1" s="1"/>
  <c r="AJ157" i="1" a="1"/>
  <c r="AJ157" i="1" s="1"/>
  <c r="BE89" i="1" a="1"/>
  <c r="BE89" i="1" s="1"/>
  <c r="AZ83" i="1" a="1"/>
  <c r="AZ83" i="1" s="1"/>
  <c r="AH209" i="1" a="1"/>
  <c r="AH209" i="1" s="1"/>
  <c r="BE339" i="1" a="1"/>
  <c r="BE339" i="1" s="1"/>
  <c r="AK409" i="1" a="1"/>
  <c r="AK409" i="1" s="1"/>
  <c r="AV281" i="1" a="1"/>
  <c r="AV281" i="1" s="1"/>
  <c r="AC222" i="1" a="1"/>
  <c r="AC222" i="1" s="1"/>
  <c r="AR208" i="1" a="1"/>
  <c r="AR208" i="1" s="1"/>
  <c r="Z154" i="1" a="1"/>
  <c r="Z154" i="1" s="1"/>
  <c r="Z219" i="1" a="1"/>
  <c r="Z219" i="1" s="1"/>
  <c r="AS145" i="1" a="1"/>
  <c r="AS145" i="1" s="1"/>
  <c r="AU280" i="1" a="1"/>
  <c r="AU280" i="1" s="1"/>
  <c r="AS150" i="1" a="1"/>
  <c r="AS150" i="1" s="1"/>
  <c r="AO83" i="1" a="1"/>
  <c r="AO83" i="1" s="1"/>
  <c r="AS157" i="1" a="1"/>
  <c r="AS157" i="1" s="1"/>
  <c r="AG144" i="1" a="1"/>
  <c r="AG144" i="1" s="1"/>
  <c r="BA274" i="1" a="1"/>
  <c r="BA274" i="1" s="1"/>
  <c r="AK212" i="1" a="1"/>
  <c r="AK212" i="1" s="1"/>
  <c r="BB146" i="1" a="1"/>
  <c r="BB146" i="1" s="1"/>
  <c r="AE209" i="1" a="1"/>
  <c r="AE209" i="1" s="1"/>
  <c r="AZ344" i="1" a="1"/>
  <c r="AZ344" i="1" s="1"/>
  <c r="AI278" i="1" a="1"/>
  <c r="AI278" i="1" s="1"/>
  <c r="AI345" i="1" a="1"/>
  <c r="AI345" i="1" s="1"/>
  <c r="BF277" i="1" a="1"/>
  <c r="BF277" i="1" s="1"/>
  <c r="AS470" i="1" a="1"/>
  <c r="AS470" i="1" s="1"/>
  <c r="AM287" i="1" a="1"/>
  <c r="AM287" i="1" s="1"/>
  <c r="AV222" i="1" a="1"/>
  <c r="AV222" i="1" s="1"/>
  <c r="AO208" i="1" a="1"/>
  <c r="AO208" i="1" s="1"/>
  <c r="AH145" i="1" a="1"/>
  <c r="AH145" i="1" s="1"/>
  <c r="AQ275" i="1" a="1"/>
  <c r="AQ275" i="1" s="1"/>
  <c r="AA213" i="1" a="1"/>
  <c r="AA213" i="1" s="1"/>
  <c r="AT147" i="1" a="1"/>
  <c r="AT147" i="1" s="1"/>
  <c r="AX149" i="1" a="1"/>
  <c r="AX149" i="1" s="1"/>
  <c r="AC154" i="1" a="1"/>
  <c r="AC154" i="1" s="1"/>
  <c r="BC86" i="1" a="1"/>
  <c r="BC86" i="1" s="1"/>
  <c r="AF211" i="1" a="1"/>
  <c r="AF211" i="1" s="1"/>
  <c r="AW146" i="1" a="1"/>
  <c r="AW146" i="1" s="1"/>
  <c r="AR211" i="1" a="1"/>
  <c r="AR211" i="1" s="1"/>
  <c r="AT148" i="1" a="1"/>
  <c r="AT148" i="1" s="1"/>
  <c r="BE81" i="1" a="1"/>
  <c r="BE81" i="1" s="1"/>
  <c r="AY210" i="1" a="1"/>
  <c r="AY210" i="1" s="1"/>
  <c r="AM148" i="1" a="1"/>
  <c r="AM148" i="1" s="1"/>
  <c r="AK143" i="1" a="1"/>
  <c r="AK143" i="1" s="1"/>
  <c r="BD79" i="1" a="1"/>
  <c r="BD79" i="1" s="1"/>
  <c r="BC24" i="1" a="1"/>
  <c r="BC24" i="1" s="1"/>
  <c r="BF77" i="1" a="1"/>
  <c r="BF77" i="1" s="1"/>
  <c r="AC91" i="1" a="1"/>
  <c r="AC91" i="1" s="1"/>
  <c r="AE19" i="1" a="1"/>
  <c r="AE19" i="1" s="1"/>
  <c r="AC146" i="1" a="1"/>
  <c r="AC146" i="1" s="1"/>
  <c r="AU211" i="1" a="1"/>
  <c r="AU211" i="1" s="1"/>
  <c r="AC274" i="1" a="1"/>
  <c r="AC274" i="1" s="1"/>
  <c r="AU145" i="1" a="1"/>
  <c r="AU145" i="1" s="1"/>
  <c r="BE208" i="1" a="1"/>
  <c r="BE208" i="1" s="1"/>
  <c r="Z149" i="1" a="1"/>
  <c r="Z149" i="1" s="1"/>
  <c r="BF13" i="1" a="1"/>
  <c r="BF13" i="1" s="1"/>
  <c r="AP26" i="1" a="1"/>
  <c r="AP26" i="1" s="1"/>
  <c r="BF78" i="1" a="1"/>
  <c r="BF78" i="1" s="1"/>
  <c r="AR81" i="1" a="1"/>
  <c r="AR81" i="1" s="1"/>
  <c r="AZ20" i="1" a="1"/>
  <c r="AZ20" i="1" s="1"/>
  <c r="AY145" i="1" a="1"/>
  <c r="AY145" i="1" s="1"/>
  <c r="AH210" i="1" a="1"/>
  <c r="AH210" i="1" s="1"/>
  <c r="AV145" i="1" a="1"/>
  <c r="AV145" i="1" s="1"/>
  <c r="AI212" i="1" a="1"/>
  <c r="AI212" i="1" s="1"/>
  <c r="AN157" i="1" a="1"/>
  <c r="AN157" i="1" s="1"/>
  <c r="BA145" i="1" a="1"/>
  <c r="BA145" i="1" s="1"/>
  <c r="AB21" i="1" a="1"/>
  <c r="AB21" i="1" s="1"/>
  <c r="AQ15" i="1" a="1"/>
  <c r="AQ15" i="1" s="1"/>
  <c r="AF85" i="1" a="1"/>
  <c r="AF85" i="1" s="1"/>
  <c r="AZ24" i="1" a="1"/>
  <c r="AZ24" i="1" s="1"/>
  <c r="AL77" i="1" a="1"/>
  <c r="AL77" i="1" s="1"/>
  <c r="BD86" i="1" a="1"/>
  <c r="BD86" i="1" s="1"/>
  <c r="AK153" i="1" a="1"/>
  <c r="AK153" i="1" s="1"/>
  <c r="BE216" i="1" a="1"/>
  <c r="BE216" i="1" s="1"/>
  <c r="AL85" i="1" a="1"/>
  <c r="AL85" i="1" s="1"/>
  <c r="AI149" i="1" a="1"/>
  <c r="AI149" i="1" s="1"/>
  <c r="Z147" i="1" a="1"/>
  <c r="Z147" i="1" s="1"/>
  <c r="AS91" i="1" a="1"/>
  <c r="AS91" i="1" s="1"/>
  <c r="AM19" i="1" a="1"/>
  <c r="AM19" i="1" s="1"/>
  <c r="AQ22" i="1" a="1"/>
  <c r="AQ22" i="1" s="1"/>
  <c r="AK91" i="1" a="1"/>
  <c r="AK91" i="1" s="1"/>
  <c r="AI208" i="1" a="1"/>
  <c r="AI208" i="1" s="1"/>
  <c r="BD339" i="1" a="1"/>
  <c r="BD339" i="1" s="1"/>
  <c r="AX279" i="1" a="1"/>
  <c r="AX279" i="1" s="1"/>
  <c r="AG349" i="1" a="1"/>
  <c r="AG349" i="1" s="1"/>
  <c r="AT221" i="1" a="1"/>
  <c r="AT221" i="1" s="1"/>
  <c r="AA157" i="1" a="1"/>
  <c r="AA157" i="1" s="1"/>
  <c r="BA211" i="1" a="1"/>
  <c r="BA211" i="1" s="1"/>
  <c r="AC145" i="1" a="1"/>
  <c r="AC145" i="1" s="1"/>
  <c r="AV211" i="1" a="1"/>
  <c r="AV211" i="1" s="1"/>
  <c r="AH147" i="1" a="1"/>
  <c r="AH147" i="1" s="1"/>
  <c r="AD216" i="1" a="1"/>
  <c r="AD216" i="1" s="1"/>
  <c r="AY152" i="1" a="1"/>
  <c r="AY152" i="1" s="1"/>
  <c r="AF86" i="1" a="1"/>
  <c r="AF86" i="1" s="1"/>
  <c r="AK209" i="1" a="1"/>
  <c r="AK209" i="1" s="1"/>
  <c r="AB147" i="1" a="1"/>
  <c r="AB147" i="1" s="1"/>
  <c r="AF278" i="1" a="1"/>
  <c r="AF278" i="1" s="1"/>
  <c r="AL215" i="1" a="1"/>
  <c r="AL215" i="1" s="1"/>
  <c r="AO81" i="1" a="1"/>
  <c r="AO81" i="1" s="1"/>
  <c r="AJ210" i="1" a="1"/>
  <c r="AJ210" i="1" s="1"/>
  <c r="BG347" i="1" a="1"/>
  <c r="BG347" i="1" s="1"/>
  <c r="BA279" i="1" a="1"/>
  <c r="BA279" i="1" s="1"/>
  <c r="AQ348" i="1" a="1"/>
  <c r="AQ348" i="1" s="1"/>
  <c r="AJ282" i="1" a="1"/>
  <c r="AJ282" i="1" s="1"/>
  <c r="AW404" i="1" a="1"/>
  <c r="AW404" i="1" s="1"/>
  <c r="AZ338" i="1" a="1"/>
  <c r="AZ338" i="1" s="1"/>
  <c r="AL275" i="1" a="1"/>
  <c r="AL275" i="1" s="1"/>
  <c r="AT209" i="1" a="1"/>
  <c r="AT209" i="1" s="1"/>
  <c r="AX146" i="1" a="1"/>
  <c r="AX146" i="1" s="1"/>
  <c r="AB279" i="1" a="1"/>
  <c r="AB279" i="1" s="1"/>
  <c r="AF216" i="1" a="1"/>
  <c r="AF216" i="1" s="1"/>
  <c r="BF81" i="1" a="1"/>
  <c r="BF81" i="1" s="1"/>
  <c r="AO152" i="1" a="1"/>
  <c r="AO152" i="1" s="1"/>
  <c r="AW88" i="1" a="1"/>
  <c r="AW88" i="1" s="1"/>
  <c r="BE276" i="1" a="1"/>
  <c r="BE276" i="1" s="1"/>
  <c r="AJ214" i="1" a="1"/>
  <c r="AJ214" i="1" s="1"/>
  <c r="BF80" i="1" a="1"/>
  <c r="BF80" i="1" s="1"/>
  <c r="AC215" i="1" a="1"/>
  <c r="AC215" i="1" s="1"/>
  <c r="AQ151" i="1" a="1"/>
  <c r="AQ151" i="1" s="1"/>
  <c r="AQ84" i="1" a="1"/>
  <c r="AQ84" i="1" s="1"/>
  <c r="AK214" i="1" a="1"/>
  <c r="AK214" i="1" s="1"/>
  <c r="BB82" i="1" a="1"/>
  <c r="BB82" i="1" s="1"/>
  <c r="AD26" i="1" a="1"/>
  <c r="AD26" i="1" s="1"/>
  <c r="BB15" i="1" a="1"/>
  <c r="BB15" i="1" s="1"/>
  <c r="BD77" i="1" a="1"/>
  <c r="BD77" i="1" s="1"/>
  <c r="BB80" i="1" a="1"/>
  <c r="BB80" i="1" s="1"/>
  <c r="AE83" i="1" a="1"/>
  <c r="AE83" i="1" s="1"/>
  <c r="AV22" i="1" a="1"/>
  <c r="AV22" i="1" s="1"/>
  <c r="BE143" i="1" a="1"/>
  <c r="BE143" i="1" s="1"/>
  <c r="AL208" i="1" a="1"/>
  <c r="AL208" i="1" s="1"/>
  <c r="AL222" i="1" a="1"/>
  <c r="AL222" i="1" s="1"/>
  <c r="AM210" i="1" a="1"/>
  <c r="AM210" i="1" s="1"/>
  <c r="BB155" i="1" a="1"/>
  <c r="BB155" i="1" s="1"/>
  <c r="AG84" i="1" a="1"/>
  <c r="AG84" i="1" s="1"/>
  <c r="BG16" i="1" a="1"/>
  <c r="BG16" i="1" s="1"/>
  <c r="AS78" i="1" a="1"/>
  <c r="AS78" i="1" s="1"/>
  <c r="AZ14" i="1" a="1"/>
  <c r="AZ14" i="1" s="1"/>
  <c r="BH15" i="1" a="1"/>
  <c r="BH15" i="1" s="1"/>
  <c r="BA23" i="1" a="1"/>
  <c r="BA23" i="1" s="1"/>
  <c r="AF144" i="1" a="1"/>
  <c r="AF144" i="1" s="1"/>
  <c r="AS156" i="1" a="1"/>
  <c r="AS156" i="1" s="1"/>
  <c r="AM143" i="1" a="1"/>
  <c r="AM143" i="1" s="1"/>
  <c r="BH208" i="1" a="1"/>
  <c r="BH208" i="1" s="1"/>
  <c r="AR222" i="1" a="1"/>
  <c r="AR222" i="1" s="1"/>
  <c r="BH151" i="1" a="1"/>
  <c r="BH151" i="1" s="1"/>
  <c r="AU23" i="1" a="1"/>
  <c r="AU23" i="1" s="1"/>
  <c r="AZ18" i="1" a="1"/>
  <c r="AZ18" i="1" s="1"/>
  <c r="BH19" i="1" a="1"/>
  <c r="BH19" i="1" s="1"/>
  <c r="AI77" i="1" a="1"/>
  <c r="AI77" i="1" s="1"/>
  <c r="AY79" i="1" a="1"/>
  <c r="AY79" i="1" s="1"/>
  <c r="AC84" i="1" a="1"/>
  <c r="AC84" i="1" s="1"/>
  <c r="AF151" i="1" a="1"/>
  <c r="AF151" i="1" s="1"/>
  <c r="AI281" i="1" a="1"/>
  <c r="AI281" i="1" s="1"/>
  <c r="BG83" i="1" a="1"/>
  <c r="BG83" i="1" s="1"/>
  <c r="AZ213" i="1" a="1"/>
  <c r="AZ213" i="1" s="1"/>
  <c r="AM144" i="1" a="1"/>
  <c r="AM144" i="1" s="1"/>
  <c r="AL83" i="1" a="1"/>
  <c r="AL83" i="1" s="1"/>
  <c r="BD22" i="1" a="1"/>
  <c r="BD22" i="1" s="1"/>
  <c r="BH25" i="1" a="1"/>
  <c r="BH25" i="1" s="1"/>
  <c r="AZ88" i="1" a="1"/>
  <c r="AZ88" i="1" s="1"/>
  <c r="AI155" i="1" a="1"/>
  <c r="AI155" i="1" s="1"/>
  <c r="BC218" i="1" a="1"/>
  <c r="BC218" i="1" s="1"/>
  <c r="AH87" i="1" a="1"/>
  <c r="AH87" i="1" s="1"/>
  <c r="AA151" i="1" a="1"/>
  <c r="AA151" i="1" s="1"/>
  <c r="AZ144" i="1" a="1"/>
  <c r="AZ144" i="1" s="1"/>
  <c r="AI23" i="1" a="1"/>
  <c r="AI23" i="1" s="1"/>
  <c r="Z24" i="1" a="1"/>
  <c r="Z24" i="1" s="1"/>
  <c r="AA280" i="1" a="1"/>
  <c r="AA280" i="1" s="1"/>
  <c r="AY284" i="1" a="1"/>
  <c r="AY284" i="1" s="1"/>
  <c r="AG287" i="1" a="1"/>
  <c r="AG287" i="1" s="1"/>
  <c r="BG273" i="1" a="1"/>
  <c r="BG273" i="1" s="1"/>
  <c r="AK210" i="1" a="1"/>
  <c r="AK210" i="1" s="1"/>
  <c r="AD147" i="1" a="1"/>
  <c r="AD147" i="1" s="1"/>
  <c r="AM277" i="1" a="1"/>
  <c r="AM277" i="1" s="1"/>
  <c r="BG214" i="1" a="1"/>
  <c r="BG214" i="1" s="1"/>
  <c r="AJ81" i="1" a="1"/>
  <c r="AJ81" i="1" s="1"/>
  <c r="AK151" i="1" a="1"/>
  <c r="AK151" i="1" s="1"/>
  <c r="AH156" i="1" a="1"/>
  <c r="AH156" i="1" s="1"/>
  <c r="AY88" i="1" a="1"/>
  <c r="AY88" i="1" s="1"/>
  <c r="AB213" i="1" a="1"/>
  <c r="AB213" i="1" s="1"/>
  <c r="AJ149" i="1" a="1"/>
  <c r="AJ149" i="1" s="1"/>
  <c r="AL213" i="1" a="1"/>
  <c r="AL213" i="1" s="1"/>
  <c r="AE150" i="1" a="1"/>
  <c r="AE150" i="1" s="1"/>
  <c r="BB83" i="1" a="1"/>
  <c r="BB83" i="1" s="1"/>
  <c r="AU212" i="1" a="1"/>
  <c r="AU212" i="1" s="1"/>
  <c r="Z352" i="1" a="1"/>
  <c r="Z352" i="1" s="1"/>
  <c r="AR414" i="1" a="1"/>
  <c r="AR414" i="1" s="1"/>
  <c r="BH349" i="1" a="1"/>
  <c r="BH349" i="1" s="1"/>
  <c r="AD218" i="1" a="1"/>
  <c r="AD218" i="1" s="1"/>
  <c r="AP407" i="1" a="1"/>
  <c r="AP407" i="1" s="1"/>
  <c r="AW339" i="1" a="1"/>
  <c r="AW339" i="1" s="1"/>
  <c r="AT279" i="1" a="1"/>
  <c r="AT279" i="1" s="1"/>
  <c r="BE211" i="1" a="1"/>
  <c r="BE211" i="1" s="1"/>
  <c r="BG80" i="1" a="1"/>
  <c r="BG80" i="1" s="1"/>
  <c r="AH214" i="1" a="1"/>
  <c r="AH214" i="1" s="1"/>
  <c r="AE151" i="1" a="1"/>
  <c r="AE151" i="1" s="1"/>
  <c r="AR84" i="1" a="1"/>
  <c r="AR84" i="1" s="1"/>
  <c r="BH153" i="1" a="1"/>
  <c r="BH153" i="1" s="1"/>
  <c r="AB90" i="1" a="1"/>
  <c r="AB90" i="1" s="1"/>
  <c r="AN280" i="1" a="1"/>
  <c r="AN280" i="1" s="1"/>
  <c r="AN150" i="1" a="1"/>
  <c r="AN150" i="1" s="1"/>
  <c r="AG83" i="1" a="1"/>
  <c r="AG83" i="1" s="1"/>
  <c r="AS216" i="1" a="1"/>
  <c r="AS216" i="1" s="1"/>
  <c r="AK86" i="1" a="1"/>
  <c r="AK86" i="1" s="1"/>
  <c r="AG280" i="1" a="1"/>
  <c r="AG280" i="1" s="1"/>
  <c r="AO149" i="1" a="1"/>
  <c r="AO149" i="1" s="1"/>
  <c r="AL84" i="1" a="1"/>
  <c r="AL84" i="1" s="1"/>
  <c r="BH79" i="1" a="1"/>
  <c r="BH79" i="1" s="1"/>
  <c r="BC18" i="1" a="1"/>
  <c r="BC18" i="1" s="1"/>
  <c r="AI80" i="1" a="1"/>
  <c r="AI80" i="1" s="1"/>
  <c r="AV16" i="1" a="1"/>
  <c r="AV16" i="1" s="1"/>
  <c r="BD17" i="1" a="1"/>
  <c r="BD17" i="1" s="1"/>
  <c r="AW25" i="1" a="1"/>
  <c r="AW25" i="1" s="1"/>
  <c r="AW91" i="1" a="1"/>
  <c r="AW91" i="1" s="1"/>
  <c r="BF154" i="1" a="1"/>
  <c r="BF154" i="1" s="1"/>
  <c r="BD90" i="1" a="1"/>
  <c r="BD90" i="1" s="1"/>
  <c r="AV157" i="1" a="1"/>
  <c r="AV157" i="1" s="1"/>
  <c r="AZ220" i="1" a="1"/>
  <c r="AZ220" i="1" s="1"/>
  <c r="AK155" i="1" a="1"/>
  <c r="AK155" i="1" s="1"/>
  <c r="BH145" i="1" a="1"/>
  <c r="BH145" i="1" s="1"/>
  <c r="BG13" i="1" a="1"/>
  <c r="BG13" i="1" s="1"/>
  <c r="AC17" i="1" a="1"/>
  <c r="AC17" i="1" s="1"/>
  <c r="AW20" i="1" a="1"/>
  <c r="AW20" i="1" s="1"/>
  <c r="AA12" i="1" a="1"/>
  <c r="AA12" i="1" s="1"/>
  <c r="AZ90" i="1" a="1"/>
  <c r="AZ90" i="1" s="1"/>
  <c r="AT154" i="1" a="1"/>
  <c r="AT154" i="1" s="1"/>
  <c r="BG89" i="1" a="1"/>
  <c r="BG89" i="1" s="1"/>
  <c r="BD156" i="1" a="1"/>
  <c r="BD156" i="1" s="1"/>
  <c r="AB219" i="1" a="1"/>
  <c r="AB219" i="1" s="1"/>
  <c r="BH87" i="1" a="1"/>
  <c r="BH87" i="1" s="1"/>
  <c r="Z79" i="1" a="1"/>
  <c r="Z79" i="1" s="1"/>
  <c r="AC21" i="1" a="1"/>
  <c r="AC21" i="1" s="1"/>
  <c r="AW24" i="1" a="1"/>
  <c r="AW24" i="1" s="1"/>
  <c r="BE148" i="1" a="1"/>
  <c r="BE148" i="1" s="1"/>
  <c r="AM15" i="1" a="1"/>
  <c r="AM15" i="1" s="1"/>
  <c r="BA81" i="1" a="1"/>
  <c r="BA81" i="1" s="1"/>
  <c r="AM215" i="1" a="1"/>
  <c r="AM215" i="1" s="1"/>
  <c r="BH277" i="1" a="1"/>
  <c r="BH277" i="1" s="1"/>
  <c r="BG148" i="1" a="1"/>
  <c r="BG148" i="1" s="1"/>
  <c r="AW212" i="1" a="1"/>
  <c r="AW212" i="1" s="1"/>
  <c r="AW81" i="1" a="1"/>
  <c r="AW81" i="1" s="1"/>
  <c r="AD18" i="1" a="1"/>
  <c r="AD18" i="1" s="1"/>
  <c r="BE25" i="1" a="1"/>
  <c r="BE25" i="1" s="1"/>
  <c r="AA78" i="1" a="1"/>
  <c r="AA78" i="1" s="1"/>
  <c r="BG85" i="1" a="1"/>
  <c r="BG85" i="1" s="1"/>
  <c r="AE153" i="1" a="1"/>
  <c r="AE153" i="1" s="1"/>
  <c r="AH283" i="1" a="1"/>
  <c r="AH283" i="1" s="1"/>
  <c r="BC85" i="1" a="1"/>
  <c r="BC85" i="1" s="1"/>
  <c r="AP215" i="1" a="1"/>
  <c r="AP215" i="1" s="1"/>
  <c r="AE148" i="1" a="1"/>
  <c r="AE148" i="1" s="1"/>
  <c r="AR26" i="1" a="1"/>
  <c r="AR26" i="1" s="1"/>
  <c r="AZ87" i="1" a="1"/>
  <c r="AZ87" i="1" s="1"/>
  <c r="BA416" i="1" a="1"/>
  <c r="BA416" i="1" s="1"/>
  <c r="AB220" i="1" a="1"/>
  <c r="AB220" i="1" s="1"/>
  <c r="BA338" i="1" a="1"/>
  <c r="BA338" i="1" s="1"/>
  <c r="AH277" i="1" a="1"/>
  <c r="AH277" i="1" s="1"/>
  <c r="AP211" i="1" a="1"/>
  <c r="AP211" i="1" s="1"/>
  <c r="AX148" i="1" a="1"/>
  <c r="AX148" i="1" s="1"/>
  <c r="BB280" i="1" a="1"/>
  <c r="BB280" i="1" s="1"/>
  <c r="BA150" i="1" a="1"/>
  <c r="BA150" i="1" s="1"/>
  <c r="AV83" i="1" a="1"/>
  <c r="AV83" i="1" s="1"/>
  <c r="AU154" i="1" a="1"/>
  <c r="AU154" i="1" s="1"/>
  <c r="AS90" i="1" a="1"/>
  <c r="AS90" i="1" s="1"/>
  <c r="BD278" i="1" a="1"/>
  <c r="BD278" i="1" s="1"/>
  <c r="AU217" i="1" a="1"/>
  <c r="AU217" i="1" s="1"/>
  <c r="BA82" i="1" a="1"/>
  <c r="BA82" i="1" s="1"/>
  <c r="AK149" i="1" a="1"/>
  <c r="AK149" i="1" s="1"/>
  <c r="AX153" i="1" a="1"/>
  <c r="AX153" i="1" s="1"/>
  <c r="AM86" i="1" a="1"/>
  <c r="AM86" i="1" s="1"/>
  <c r="AK216" i="1" a="1"/>
  <c r="AK216" i="1" s="1"/>
  <c r="BB286" i="1" a="1"/>
  <c r="BB286" i="1" s="1"/>
  <c r="AB418" i="1" a="1"/>
  <c r="AB418" i="1" s="1"/>
  <c r="AU285" i="1" a="1"/>
  <c r="AU285" i="1" s="1"/>
  <c r="BD220" i="1" a="1"/>
  <c r="BD220" i="1" s="1"/>
  <c r="BA410" i="1" a="1"/>
  <c r="BA410" i="1" s="1"/>
  <c r="AG343" i="1" a="1"/>
  <c r="AG343" i="1" s="1"/>
  <c r="AK281" i="1" a="1"/>
  <c r="AK281" i="1" s="1"/>
  <c r="AN215" i="1" a="1"/>
  <c r="AN215" i="1" s="1"/>
  <c r="BE83" i="1" a="1"/>
  <c r="BE83" i="1" s="1"/>
  <c r="BF149" i="1" a="1"/>
  <c r="BF149" i="1" s="1"/>
  <c r="AJ154" i="1" a="1"/>
  <c r="AJ154" i="1" s="1"/>
  <c r="AC87" i="1" a="1"/>
  <c r="AC87" i="1" s="1"/>
  <c r="BF155" i="1" a="1"/>
  <c r="BF155" i="1" s="1"/>
  <c r="AP143" i="1" a="1"/>
  <c r="AP143" i="1" s="1"/>
  <c r="BB215" i="1" a="1"/>
  <c r="BB215" i="1" s="1"/>
  <c r="AQ152" i="1" a="1"/>
  <c r="AQ152" i="1" s="1"/>
  <c r="BF85" i="1" a="1"/>
  <c r="BF85" i="1" s="1"/>
  <c r="AO151" i="1" a="1"/>
  <c r="AO151" i="1" s="1"/>
  <c r="AX87" i="1" a="1"/>
  <c r="AX87" i="1" s="1"/>
  <c r="BB283" i="1" a="1"/>
  <c r="BB283" i="1" s="1"/>
  <c r="AR153" i="1" a="1"/>
  <c r="AR153" i="1" s="1"/>
  <c r="AO86" i="1" a="1"/>
  <c r="AO86" i="1" s="1"/>
  <c r="AY15" i="1" a="1"/>
  <c r="AY15" i="1" s="1"/>
  <c r="AS81" i="1" a="1"/>
  <c r="AS81" i="1" s="1"/>
  <c r="BC15" i="1" a="1"/>
  <c r="BC15" i="1" s="1"/>
  <c r="BG18" i="1" a="1"/>
  <c r="BG18" i="1" s="1"/>
  <c r="AS22" i="1" a="1"/>
  <c r="AS22" i="1" s="1"/>
  <c r="AV12" i="1" a="1"/>
  <c r="AV12" i="1" s="1"/>
  <c r="BD88" i="1" a="1"/>
  <c r="BD88" i="1" s="1"/>
  <c r="BH152" i="1" a="1"/>
  <c r="BH152" i="1" s="1"/>
  <c r="AC88" i="1" a="1"/>
  <c r="AC88" i="1" s="1"/>
  <c r="AJ155" i="1" a="1"/>
  <c r="AJ155" i="1" s="1"/>
  <c r="BF216" i="1" a="1"/>
  <c r="BF216" i="1" s="1"/>
  <c r="AD17" i="1" a="1"/>
  <c r="AD17" i="1" s="1"/>
  <c r="AV77" i="1" a="1"/>
  <c r="AV77" i="1" s="1"/>
  <c r="AP17" i="1" a="1"/>
  <c r="AP17" i="1" s="1"/>
  <c r="AT20" i="1" a="1"/>
  <c r="AT20" i="1" s="1"/>
  <c r="BF23" i="1" a="1"/>
  <c r="BF23" i="1" s="1"/>
  <c r="AF89" i="1" a="1"/>
  <c r="AF89" i="1" s="1"/>
  <c r="AM89" i="1" a="1"/>
  <c r="AM89" i="1" s="1"/>
  <c r="AA153" i="1" a="1"/>
  <c r="AA153" i="1" s="1"/>
  <c r="BD87" i="1" a="1"/>
  <c r="BD87" i="1" s="1"/>
  <c r="AF153" i="1" a="1"/>
  <c r="AF153" i="1" s="1"/>
  <c r="AC219" i="1" a="1"/>
  <c r="AC219" i="1" s="1"/>
  <c r="AL22" i="1" a="1"/>
  <c r="AL22" i="1" s="1"/>
  <c r="AA80" i="1" a="1"/>
  <c r="AA80" i="1" s="1"/>
  <c r="AT24" i="1" a="1"/>
  <c r="AT24" i="1" s="1"/>
  <c r="AN77" i="1" a="1"/>
  <c r="AN77" i="1" s="1"/>
  <c r="AE79" i="1" a="1"/>
  <c r="AE79" i="1" s="1"/>
  <c r="BD18" i="1" a="1"/>
  <c r="BD18" i="1" s="1"/>
  <c r="AU147" i="1" a="1"/>
  <c r="AU147" i="1" s="1"/>
  <c r="AD212" i="1" a="1"/>
  <c r="AD212" i="1" s="1"/>
  <c r="AR147" i="1" a="1"/>
  <c r="AR147" i="1" s="1"/>
  <c r="AB214" i="1" a="1"/>
  <c r="AB214" i="1" s="1"/>
  <c r="AF209" i="1" a="1"/>
  <c r="AF209" i="1" s="1"/>
  <c r="AL149" i="1" a="1"/>
  <c r="AL149" i="1" s="1"/>
  <c r="BA22" i="1" a="1"/>
  <c r="BA22" i="1" s="1"/>
  <c r="AI145" i="1" a="1"/>
  <c r="AI145" i="1" s="1"/>
  <c r="AQ13" i="1" a="1"/>
  <c r="AQ13" i="1" s="1"/>
  <c r="BD83" i="1" a="1"/>
  <c r="BD83" i="1" s="1"/>
  <c r="AA149" i="1" a="1"/>
  <c r="AA149" i="1" s="1"/>
  <c r="AZ279" i="1" a="1"/>
  <c r="AZ279" i="1" s="1"/>
  <c r="AD151" i="1" a="1"/>
  <c r="AD151" i="1" s="1"/>
  <c r="AV214" i="1" a="1"/>
  <c r="AV214" i="1" s="1"/>
  <c r="AX83" i="1" a="1"/>
  <c r="AX83" i="1" s="1"/>
  <c r="BE78" i="1" a="1"/>
  <c r="BE78" i="1" s="1"/>
  <c r="AD22" i="1" a="1"/>
  <c r="AD22" i="1" s="1"/>
  <c r="AI214" i="1" a="1"/>
  <c r="AI214" i="1" s="1"/>
  <c r="BF212" i="1" a="1"/>
  <c r="BF212" i="1" s="1"/>
  <c r="AZ149" i="1" a="1"/>
  <c r="AZ149" i="1" s="1"/>
  <c r="AF83" i="1" a="1"/>
  <c r="AF83" i="1" s="1"/>
  <c r="AW215" i="1" a="1"/>
  <c r="AW215" i="1" s="1"/>
  <c r="AE84" i="1" a="1"/>
  <c r="AE84" i="1" s="1"/>
  <c r="AD15" i="1" a="1"/>
  <c r="AD15" i="1" s="1"/>
  <c r="AN25" i="1" a="1"/>
  <c r="AN25" i="1" s="1"/>
  <c r="AF24" i="1" a="1"/>
  <c r="AF24" i="1" s="1"/>
  <c r="BB20" i="1" a="1"/>
  <c r="BB20" i="1" s="1"/>
  <c r="AT18" i="1" a="1"/>
  <c r="AT18" i="1" s="1"/>
  <c r="AC153" i="1" a="1"/>
  <c r="AC153" i="1" s="1"/>
  <c r="AX281" i="1" a="1"/>
  <c r="AX281" i="1" s="1"/>
  <c r="AG151" i="1" a="1"/>
  <c r="AG151" i="1" s="1"/>
  <c r="AZ85" i="1" a="1"/>
  <c r="AZ85" i="1" s="1"/>
  <c r="AM79" i="1" a="1"/>
  <c r="AM79" i="1" s="1"/>
  <c r="AZ91" i="1" a="1"/>
  <c r="AZ91" i="1" s="1"/>
  <c r="BE20" i="1" a="1"/>
  <c r="BE20" i="1" s="1"/>
  <c r="AK17" i="1" a="1"/>
  <c r="AK17" i="1" s="1"/>
  <c r="AU143" i="1" a="1"/>
  <c r="AU143" i="1" s="1"/>
  <c r="AU84" i="1" a="1"/>
  <c r="AU84" i="1" s="1"/>
  <c r="AW151" i="1" a="1"/>
  <c r="AW151" i="1" s="1"/>
  <c r="AY87" i="1" a="1"/>
  <c r="AY87" i="1" s="1"/>
  <c r="AX216" i="1" a="1"/>
  <c r="AX216" i="1" s="1"/>
  <c r="AD155" i="1" a="1"/>
  <c r="AD155" i="1" s="1"/>
  <c r="BC87" i="1" a="1"/>
  <c r="BC87" i="1" s="1"/>
  <c r="AW26" i="1" a="1"/>
  <c r="AW26" i="1" s="1"/>
  <c r="AA24" i="1" a="1"/>
  <c r="AA24" i="1" s="1"/>
  <c r="AH16" i="1" a="1"/>
  <c r="AH16" i="1" s="1"/>
  <c r="BH14" i="1" a="1"/>
  <c r="BH14" i="1" s="1"/>
  <c r="AM153" i="1" a="1"/>
  <c r="AM153" i="1" s="1"/>
  <c r="AV146" i="1" a="1"/>
  <c r="AV146" i="1" s="1"/>
  <c r="AH153" i="1" a="1"/>
  <c r="AH153" i="1" s="1"/>
  <c r="AD89" i="1" a="1"/>
  <c r="AD89" i="1" s="1"/>
  <c r="AS220" i="1" a="1"/>
  <c r="AS220" i="1" s="1"/>
  <c r="AP157" i="1" a="1"/>
  <c r="AP157" i="1" s="1"/>
  <c r="AV90" i="1" a="1"/>
  <c r="AV90" i="1" s="1"/>
  <c r="AD24" i="1" a="1"/>
  <c r="AD24" i="1" s="1"/>
  <c r="BH20" i="1" a="1"/>
  <c r="BH20" i="1" s="1"/>
  <c r="AX81" i="1" a="1"/>
  <c r="AX81" i="1" s="1"/>
  <c r="AD79" i="1" a="1"/>
  <c r="AD79" i="1" s="1"/>
  <c r="AA90" i="1" a="1"/>
  <c r="AA90" i="1" s="1"/>
  <c r="AF155" i="1" a="1"/>
  <c r="AF155" i="1" s="1"/>
  <c r="BE91" i="1" a="1"/>
  <c r="BE91" i="1" s="1"/>
  <c r="AV155" i="1" a="1"/>
  <c r="AV155" i="1" s="1"/>
  <c r="AE210" i="1" a="1"/>
  <c r="AE210" i="1" s="1"/>
  <c r="AT143" i="1" a="1"/>
  <c r="AT143" i="1" s="1"/>
  <c r="AU20" i="1" a="1"/>
  <c r="AU20" i="1" s="1"/>
  <c r="AQ17" i="1" a="1"/>
  <c r="AQ17" i="1" s="1"/>
  <c r="AO85" i="1" a="1"/>
  <c r="AO85" i="1" s="1"/>
  <c r="AM26" i="1" a="1"/>
  <c r="AM26" i="1" s="1"/>
  <c r="BC153" i="1" a="1"/>
  <c r="BC153" i="1" s="1"/>
  <c r="AQ145" i="1" a="1"/>
  <c r="AQ145" i="1" s="1"/>
  <c r="AB144" i="1" a="1"/>
  <c r="AB144" i="1" s="1"/>
  <c r="AT208" i="1" a="1"/>
  <c r="AT208" i="1" s="1"/>
  <c r="AE144" i="1" a="1"/>
  <c r="AE144" i="1" s="1"/>
  <c r="AW208" i="1" a="1"/>
  <c r="AW208" i="1" s="1"/>
  <c r="AN145" i="1" a="1"/>
  <c r="AN145" i="1" s="1"/>
  <c r="AO145" i="1" a="1"/>
  <c r="AO145" i="1" s="1"/>
  <c r="AJ18" i="1" a="1"/>
  <c r="AJ18" i="1" s="1"/>
  <c r="BF14" i="1" a="1"/>
  <c r="BF14" i="1" s="1"/>
  <c r="BC79" i="1" a="1"/>
  <c r="BC79" i="1" s="1"/>
  <c r="AL23" i="1" a="1"/>
  <c r="AL23" i="1" s="1"/>
  <c r="AE81" i="1" a="1"/>
  <c r="AE81" i="1" s="1"/>
  <c r="AD90" i="1" a="1"/>
  <c r="AD90" i="1" s="1"/>
  <c r="BH23" i="1" a="1"/>
  <c r="BH23" i="1" s="1"/>
  <c r="BC13" i="1" a="1"/>
  <c r="BC13" i="1" s="1"/>
  <c r="AX22" i="1" a="1"/>
  <c r="AX22" i="1" s="1"/>
  <c r="AH24" i="1" a="1"/>
  <c r="AH24" i="1" s="1"/>
  <c r="AG19" i="1" a="1"/>
  <c r="AG19" i="1" s="1"/>
  <c r="AN15" i="1" a="1"/>
  <c r="AN15" i="1" s="1"/>
  <c r="AT77" i="1" a="1"/>
  <c r="AT77" i="1" s="1"/>
  <c r="AR79" i="1" a="1"/>
  <c r="AR79" i="1" s="1"/>
  <c r="AD19" i="1" a="1"/>
  <c r="AD19" i="1" s="1"/>
  <c r="AH22" i="1" a="1"/>
  <c r="AH22" i="1" s="1"/>
  <c r="AE143" i="1" a="1"/>
  <c r="AE143" i="1" s="1"/>
  <c r="AZ208" i="1" a="1"/>
  <c r="AZ208" i="1" s="1"/>
  <c r="AJ222" i="1" a="1"/>
  <c r="AJ222" i="1" s="1"/>
  <c r="BH90" i="1" a="1"/>
  <c r="BH90" i="1" s="1"/>
  <c r="BG154" i="1" a="1"/>
  <c r="BG154" i="1" s="1"/>
  <c r="AM82" i="1" a="1"/>
  <c r="AM82" i="1" s="1"/>
  <c r="AZ22" i="1" a="1"/>
  <c r="AZ22" i="1" s="1"/>
  <c r="AT83" i="1" a="1"/>
  <c r="AT83" i="1" s="1"/>
  <c r="AD23" i="1" a="1"/>
  <c r="AD23" i="1" s="1"/>
  <c r="AH26" i="1" a="1"/>
  <c r="AH26" i="1" s="1"/>
  <c r="AZ78" i="1" a="1"/>
  <c r="AZ78" i="1" s="1"/>
  <c r="AD13" i="1" a="1"/>
  <c r="AD13" i="1" s="1"/>
  <c r="AY83" i="1" a="1"/>
  <c r="AY83" i="1" s="1"/>
  <c r="AR213" i="1" a="1"/>
  <c r="AR213" i="1" s="1"/>
  <c r="AF82" i="1" a="1"/>
  <c r="AF82" i="1" s="1"/>
  <c r="AV215" i="1" a="1"/>
  <c r="AV215" i="1" s="1"/>
  <c r="BE281" i="1" a="1"/>
  <c r="BE281" i="1" s="1"/>
  <c r="AG146" i="1" a="1"/>
  <c r="AG146" i="1" s="1"/>
  <c r="AG14" i="1" a="1"/>
  <c r="AG14" i="1" s="1"/>
  <c r="AY26" i="1" a="1"/>
  <c r="AY26" i="1" s="1"/>
  <c r="AV79" i="1" a="1"/>
  <c r="AV79" i="1" s="1"/>
  <c r="AM18" i="1" a="1"/>
  <c r="AM18" i="1" s="1"/>
  <c r="AA21" i="1" a="1"/>
  <c r="AA21" i="1" s="1"/>
  <c r="AD144" i="1" a="1"/>
  <c r="AD144" i="1" s="1"/>
  <c r="AY209" i="1" a="1"/>
  <c r="AY209" i="1" s="1"/>
  <c r="AS222" i="1" a="1"/>
  <c r="AS222" i="1" s="1"/>
  <c r="AZ143" i="1" a="1"/>
  <c r="AZ143" i="1" s="1"/>
  <c r="AT157" i="1" a="1"/>
  <c r="AT157" i="1" s="1"/>
  <c r="AI90" i="1" a="1"/>
  <c r="AI90" i="1" s="1"/>
  <c r="BC14" i="1" a="1"/>
  <c r="BC14" i="1" s="1"/>
  <c r="AO12" i="1" a="1"/>
  <c r="AO12" i="1" s="1"/>
  <c r="BG12" i="1" a="1"/>
  <c r="BG12" i="1" s="1"/>
  <c r="AU26" i="1" a="1"/>
  <c r="AU26" i="1" s="1"/>
  <c r="BB18" i="1" a="1"/>
  <c r="BB18" i="1" s="1"/>
  <c r="Z90" i="1" a="1"/>
  <c r="Z90" i="1" s="1"/>
  <c r="BF25" i="1" a="1"/>
  <c r="BF25" i="1" s="1"/>
  <c r="AT86" i="1" a="1"/>
  <c r="AT86" i="1" s="1"/>
  <c r="BF19" i="1" a="1"/>
  <c r="BF19" i="1" s="1"/>
  <c r="AA538" i="1" a="1"/>
  <c r="AA538" i="1" s="1"/>
  <c r="AO470" i="1" a="1"/>
  <c r="AO470" i="1" s="1"/>
  <c r="AN548" i="1" a="1"/>
  <c r="AN548" i="1" s="1"/>
  <c r="AD475" i="1" a="1"/>
  <c r="AD475" i="1" s="1"/>
  <c r="AY471" i="1" a="1"/>
  <c r="AY471" i="1" s="1"/>
  <c r="BC543" i="1" a="1"/>
  <c r="BC543" i="1" s="1"/>
  <c r="AJ477" i="1" a="1"/>
  <c r="AJ477" i="1" s="1"/>
  <c r="BH408" i="1" a="1"/>
  <c r="BH408" i="1" s="1"/>
  <c r="BG538" i="1" a="1"/>
  <c r="BG538" i="1" s="1"/>
  <c r="BE482" i="1" a="1"/>
  <c r="BE482" i="1" s="1"/>
  <c r="AU540" i="1" a="1"/>
  <c r="AU540" i="1" s="1"/>
  <c r="Z470" i="1" a="1"/>
  <c r="Z470" i="1" s="1"/>
  <c r="AD417" i="1" a="1"/>
  <c r="AD417" i="1" s="1"/>
  <c r="AH541" i="1" a="1"/>
  <c r="AH541" i="1" s="1"/>
  <c r="AO13" i="1" a="1"/>
  <c r="AO13" i="1" s="1"/>
  <c r="AM25" i="1" a="1"/>
  <c r="AM25" i="1" s="1"/>
  <c r="AI14" i="1" a="1"/>
  <c r="AI14" i="1" s="1"/>
  <c r="AV80" i="1" a="1"/>
  <c r="AV80" i="1" s="1"/>
  <c r="AB23" i="1" a="1"/>
  <c r="AB23" i="1" s="1"/>
  <c r="AE24" i="1" a="1"/>
  <c r="AE24" i="1" s="1"/>
  <c r="AH535" i="1" a="1"/>
  <c r="AH535" i="1" s="1"/>
  <c r="AO483" i="1" a="1"/>
  <c r="AO483" i="1" s="1"/>
  <c r="AG415" i="1" a="1"/>
  <c r="AG415" i="1" s="1"/>
  <c r="AW538" i="1" a="1"/>
  <c r="AW538" i="1" s="1"/>
  <c r="Z542" i="1" a="1"/>
  <c r="Z542" i="1" s="1"/>
  <c r="BB542" i="1" a="1"/>
  <c r="BB542" i="1" s="1"/>
  <c r="AT472" i="1" a="1"/>
  <c r="AT472" i="1" s="1"/>
  <c r="AK404" i="1" a="1"/>
  <c r="AK404" i="1" s="1"/>
  <c r="BH537" i="1" a="1"/>
  <c r="BH537" i="1" s="1"/>
  <c r="AR479" i="1" a="1"/>
  <c r="AR479" i="1" s="1"/>
  <c r="AJ540" i="1" a="1"/>
  <c r="AJ540" i="1" s="1"/>
  <c r="BF481" i="1" a="1"/>
  <c r="BF481" i="1" s="1"/>
  <c r="BD411" i="1" a="1"/>
  <c r="BD411" i="1" s="1"/>
  <c r="AU541" i="1" a="1"/>
  <c r="AU541" i="1" s="1"/>
  <c r="AP474" i="1" a="1"/>
  <c r="AP474" i="1" s="1"/>
  <c r="Z87" i="1" a="1"/>
  <c r="Z87" i="1" s="1"/>
  <c r="AH88" i="1" a="1"/>
  <c r="AH88" i="1" s="1"/>
  <c r="AI78" i="1" a="1"/>
  <c r="AI78" i="1" s="1"/>
  <c r="AG26" i="1" a="1"/>
  <c r="AG26" i="1" s="1"/>
  <c r="AG13" i="1" a="1"/>
  <c r="AG13" i="1" s="1"/>
  <c r="AF19" i="1" a="1"/>
  <c r="AF19" i="1" s="1"/>
  <c r="AE25" i="1" a="1"/>
  <c r="AE25" i="1" s="1"/>
  <c r="BG17" i="1" a="1"/>
  <c r="BG17" i="1" s="1"/>
  <c r="AR80" i="1" a="1"/>
  <c r="AR80" i="1" s="1"/>
  <c r="AL14" i="1" a="1"/>
  <c r="AL14" i="1" s="1"/>
  <c r="AE22" i="1" a="1"/>
  <c r="AE22" i="1" s="1"/>
  <c r="BA24" i="1" a="1"/>
  <c r="BA24" i="1" s="1"/>
  <c r="AY89" i="1" a="1"/>
  <c r="AY89" i="1" s="1"/>
  <c r="AW156" i="1" a="1"/>
  <c r="AW156" i="1" s="1"/>
  <c r="AV218" i="1" a="1"/>
  <c r="AV218" i="1" s="1"/>
  <c r="AU89" i="1" a="1"/>
  <c r="AU89" i="1" s="1"/>
  <c r="AI153" i="1" a="1"/>
  <c r="AI153" i="1" s="1"/>
  <c r="AQ86" i="1" a="1"/>
  <c r="AQ86" i="1" s="1"/>
  <c r="AC25" i="1" a="1"/>
  <c r="AC25" i="1" s="1"/>
  <c r="AL18" i="1" a="1"/>
  <c r="AL18" i="1" s="1"/>
  <c r="AE26" i="1" a="1"/>
  <c r="AE26" i="1" s="1"/>
  <c r="AM78" i="1" a="1"/>
  <c r="AM78" i="1" s="1"/>
  <c r="AR14" i="1" a="1"/>
  <c r="AR14" i="1" s="1"/>
  <c r="AN81" i="1" a="1"/>
  <c r="AN81" i="1" s="1"/>
  <c r="AY148" i="1" a="1"/>
  <c r="AY148" i="1" s="1"/>
  <c r="AO212" i="1" a="1"/>
  <c r="AO212" i="1" s="1"/>
  <c r="BA147" i="1" a="1"/>
  <c r="BA147" i="1" s="1"/>
  <c r="AL212" i="1" a="1"/>
  <c r="AL212" i="1" s="1"/>
  <c r="AY147" i="1" a="1"/>
  <c r="AY147" i="1" s="1"/>
  <c r="BA77" i="1" a="1"/>
  <c r="BA77" i="1" s="1"/>
  <c r="AX17" i="1" a="1"/>
  <c r="AX17" i="1" s="1"/>
  <c r="BF79" i="1" a="1"/>
  <c r="BF79" i="1" s="1"/>
  <c r="AI15" i="1" a="1"/>
  <c r="AI15" i="1" s="1"/>
  <c r="BF84" i="1" a="1"/>
  <c r="BF84" i="1" s="1"/>
  <c r="AR24" i="1" a="1"/>
  <c r="AR24" i="1" s="1"/>
  <c r="AN91" i="1" a="1"/>
  <c r="AN91" i="1" s="1"/>
  <c r="AD157" i="1" a="1"/>
  <c r="AD157" i="1" s="1"/>
  <c r="BD218" i="1" a="1"/>
  <c r="BD218" i="1" s="1"/>
  <c r="AQ208" i="1" a="1"/>
  <c r="AQ208" i="1" s="1"/>
  <c r="AB154" i="1" a="1"/>
  <c r="AB154" i="1" s="1"/>
  <c r="AP147" i="1" a="1"/>
  <c r="AP147" i="1" s="1"/>
  <c r="Z22" i="1" a="1"/>
  <c r="Z22" i="1" s="1"/>
  <c r="AT12" i="1" a="1"/>
  <c r="AT12" i="1" s="1"/>
  <c r="BH12" i="1" a="1"/>
  <c r="BH12" i="1" s="1"/>
  <c r="AT23" i="1" a="1"/>
  <c r="AT23" i="1" s="1"/>
  <c r="BH83" i="1" a="1"/>
  <c r="BH83" i="1" s="1"/>
  <c r="AD25" i="1" a="1"/>
  <c r="AD25" i="1" s="1"/>
  <c r="AO22" i="1" a="1"/>
  <c r="AO22" i="1" s="1"/>
  <c r="AZ13" i="1" a="1"/>
  <c r="AZ13" i="1" s="1"/>
  <c r="AW16" i="1" a="1"/>
  <c r="AW16" i="1" s="1"/>
  <c r="BB548" i="1" a="1"/>
  <c r="BB548" i="1" s="1"/>
  <c r="AD471" i="1" a="1"/>
  <c r="AD471" i="1" s="1"/>
  <c r="AR547" i="1" a="1"/>
  <c r="AR547" i="1" s="1"/>
  <c r="BE474" i="1" a="1"/>
  <c r="BE474" i="1" s="1"/>
  <c r="AB405" i="1" a="1"/>
  <c r="AB405" i="1" s="1"/>
  <c r="BF541" i="1" a="1"/>
  <c r="BF541" i="1" s="1"/>
  <c r="AY478" i="1" a="1"/>
  <c r="AY478" i="1" s="1"/>
  <c r="AA412" i="1" a="1"/>
  <c r="AA412" i="1" s="1"/>
  <c r="AK538" i="1" a="1"/>
  <c r="AK538" i="1" s="1"/>
  <c r="BH483" i="1" a="1"/>
  <c r="BH483" i="1" s="1"/>
  <c r="AC540" i="1" a="1"/>
  <c r="AC540" i="1" s="1"/>
  <c r="AH470" i="1" a="1"/>
  <c r="AH470" i="1" s="1"/>
  <c r="AI471" i="1" a="1"/>
  <c r="AI471" i="1" s="1"/>
  <c r="AQ539" i="1" a="1"/>
  <c r="AQ539" i="1" s="1"/>
  <c r="AE78" i="1" a="1"/>
  <c r="AE78" i="1" s="1"/>
  <c r="AX20" i="1" a="1"/>
  <c r="AX20" i="1" s="1"/>
  <c r="AJ79" i="1" a="1"/>
  <c r="AJ79" i="1" s="1"/>
  <c r="AJ77" i="1" a="1"/>
  <c r="AJ77" i="1" s="1"/>
  <c r="AX88" i="1" a="1"/>
  <c r="AX88" i="1" s="1"/>
  <c r="BB21" i="1" a="1"/>
  <c r="BB21" i="1" s="1"/>
  <c r="BC548" i="1" a="1"/>
  <c r="BC548" i="1" s="1"/>
  <c r="AZ534" i="1" a="1"/>
  <c r="AZ534" i="1" s="1"/>
  <c r="AA546" i="1" a="1"/>
  <c r="AA546" i="1" s="1"/>
  <c r="AD473" i="1" a="1"/>
  <c r="AD473" i="1" s="1"/>
  <c r="AF418" i="1" a="1"/>
  <c r="AF418" i="1" s="1"/>
  <c r="AD542" i="1" a="1"/>
  <c r="AD542" i="1" s="1"/>
  <c r="AB475" i="1" a="1"/>
  <c r="AB475" i="1" s="1"/>
  <c r="AD407" i="1" a="1"/>
  <c r="AD407" i="1" s="1"/>
  <c r="AA537" i="1" a="1"/>
  <c r="AA537" i="1" s="1"/>
  <c r="AG481" i="1" a="1"/>
  <c r="AG481" i="1" s="1"/>
  <c r="AP538" i="1" a="1"/>
  <c r="AP538" i="1" s="1"/>
  <c r="AW483" i="1" a="1"/>
  <c r="AW483" i="1" s="1"/>
  <c r="AA415" i="1" a="1"/>
  <c r="AA415" i="1" s="1"/>
  <c r="AL539" i="1" a="1"/>
  <c r="AL539" i="1" s="1"/>
  <c r="AG476" i="1" a="1"/>
  <c r="AG476" i="1" s="1"/>
  <c r="BC23" i="1" a="1"/>
  <c r="BC23" i="1" s="1"/>
  <c r="AW13" i="1" a="1"/>
  <c r="AW13" i="1" s="1"/>
  <c r="AU25" i="1" a="1"/>
  <c r="AU25" i="1" s="1"/>
  <c r="AY77" i="1" a="1"/>
  <c r="AY77" i="1" s="1"/>
  <c r="BC81" i="1" a="1"/>
  <c r="BC81" i="1" s="1"/>
  <c r="BG77" i="1" a="1"/>
  <c r="BG77" i="1" s="1"/>
  <c r="AP21" i="1" a="1"/>
  <c r="AP21" i="1" s="1"/>
  <c r="AO15" i="1" a="1"/>
  <c r="AO15" i="1" s="1"/>
  <c r="AA19" i="1" a="1"/>
  <c r="AA19" i="1" s="1"/>
  <c r="AN89" i="1" a="1"/>
  <c r="AN89" i="1" s="1"/>
  <c r="AW77" i="1" a="1"/>
  <c r="AW77" i="1" s="1"/>
  <c r="AV87" i="1" a="1"/>
  <c r="AV87" i="1" s="1"/>
  <c r="BA152" i="1" a="1"/>
  <c r="BA152" i="1" s="1"/>
  <c r="AQ283" i="1" a="1"/>
  <c r="AQ283" i="1" s="1"/>
  <c r="BC154" i="1" a="1"/>
  <c r="BC154" i="1" s="1"/>
  <c r="AQ150" i="1" a="1"/>
  <c r="AQ150" i="1" s="1"/>
  <c r="AL89" i="1" a="1"/>
  <c r="AL89" i="1" s="1"/>
  <c r="AB78" i="1" a="1"/>
  <c r="AB78" i="1" s="1"/>
  <c r="AA23" i="1" a="1"/>
  <c r="AA23" i="1" s="1"/>
  <c r="BB145" i="1" a="1"/>
  <c r="BB145" i="1" s="1"/>
  <c r="AY13" i="1" a="1"/>
  <c r="AY13" i="1" s="1"/>
  <c r="BC16" i="1" a="1"/>
  <c r="BC16" i="1" s="1"/>
  <c r="AL147" i="1" a="1"/>
  <c r="AL147" i="1" s="1"/>
  <c r="BB213" i="1" a="1"/>
  <c r="BB213" i="1" s="1"/>
  <c r="BF208" i="1" a="1"/>
  <c r="BF208" i="1" s="1"/>
  <c r="AK146" i="1" a="1"/>
  <c r="AK146" i="1" s="1"/>
  <c r="AU208" i="1" a="1"/>
  <c r="AU208" i="1" s="1"/>
  <c r="AI81" i="1" a="1"/>
  <c r="AI81" i="1" s="1"/>
  <c r="BF12" i="1" a="1"/>
  <c r="BF12" i="1" s="1"/>
  <c r="AY20" i="1" a="1"/>
  <c r="AY20" i="1" s="1"/>
  <c r="AF15" i="1" a="1"/>
  <c r="AF15" i="1" s="1"/>
  <c r="AR18" i="1" a="1"/>
  <c r="AR18" i="1" s="1"/>
  <c r="AZ19" i="1" a="1"/>
  <c r="AZ19" i="1" s="1"/>
  <c r="AC77" i="1" a="1"/>
  <c r="AC77" i="1" s="1"/>
  <c r="BA89" i="1" a="1"/>
  <c r="BA89" i="1" s="1"/>
  <c r="AG153" i="1" a="1"/>
  <c r="AG153" i="1" s="1"/>
  <c r="BH88" i="1" a="1"/>
  <c r="BH88" i="1" s="1"/>
  <c r="AP155" i="1" a="1"/>
  <c r="AP155" i="1" s="1"/>
  <c r="AA219" i="1" a="1"/>
  <c r="AA219" i="1" s="1"/>
  <c r="AQ16" i="1" a="1"/>
  <c r="AQ16" i="1" s="1"/>
  <c r="AJ12" i="1" a="1"/>
  <c r="AJ12" i="1" s="1"/>
  <c r="AF12" i="1" a="1"/>
  <c r="AF12" i="1" s="1"/>
  <c r="AC20" i="1" a="1"/>
  <c r="AC20" i="1" s="1"/>
  <c r="Z18" i="1" a="1"/>
  <c r="Z18" i="1" s="1"/>
  <c r="BC21" i="1" a="1"/>
  <c r="BC21" i="1" s="1"/>
  <c r="BD19" i="1" a="1"/>
  <c r="BD19" i="1" s="1"/>
  <c r="BA19" i="1" a="1"/>
  <c r="BA19" i="1" s="1"/>
  <c r="AG81" i="1" a="1"/>
  <c r="AG81" i="1" s="1"/>
  <c r="AC547" i="1" a="1"/>
  <c r="AC547" i="1" s="1"/>
  <c r="BA474" i="1" a="1"/>
  <c r="BA474" i="1" s="1"/>
  <c r="BB546" i="1" a="1"/>
  <c r="BB546" i="1" s="1"/>
  <c r="AQ476" i="1" a="1"/>
  <c r="AQ476" i="1" s="1"/>
  <c r="AK408" i="1" a="1"/>
  <c r="AK408" i="1" s="1"/>
  <c r="AF540" i="1" a="1"/>
  <c r="AF540" i="1" s="1"/>
  <c r="AV481" i="1" a="1"/>
  <c r="AV481" i="1" s="1"/>
  <c r="AW545" i="1" a="1"/>
  <c r="AW545" i="1" s="1"/>
  <c r="AV472" i="1" a="1"/>
  <c r="AV472" i="1" s="1"/>
  <c r="AY417" i="1" a="1"/>
  <c r="AY417" i="1" s="1"/>
  <c r="AG540" i="1" a="1"/>
  <c r="AG540" i="1" s="1"/>
  <c r="AI473" i="1" a="1"/>
  <c r="AI473" i="1" s="1"/>
  <c r="AZ404" i="1" a="1"/>
  <c r="AZ404" i="1" s="1"/>
  <c r="AL538" i="1" a="1"/>
  <c r="AL538" i="1" s="1"/>
  <c r="AP25" i="1" a="1"/>
  <c r="AP25" i="1" s="1"/>
  <c r="AD86" i="1" a="1"/>
  <c r="AD86" i="1" s="1"/>
  <c r="BH26" i="1" a="1"/>
  <c r="BH26" i="1" s="1"/>
  <c r="AK24" i="1" a="1"/>
  <c r="AK24" i="1" s="1"/>
  <c r="Z20" i="1" a="1"/>
  <c r="Z20" i="1" s="1"/>
  <c r="AS18" i="1" a="1"/>
  <c r="AS18" i="1" s="1"/>
  <c r="BF546" i="1" a="1"/>
  <c r="BF546" i="1" s="1"/>
  <c r="AH469" i="1" a="1"/>
  <c r="AH469" i="1" s="1"/>
  <c r="AV545" i="1" a="1"/>
  <c r="AV545" i="1" s="1"/>
  <c r="AC473" i="1" a="1"/>
  <c r="AC473" i="1" s="1"/>
  <c r="AX352" i="1" a="1"/>
  <c r="AX352" i="1" s="1"/>
  <c r="AA540" i="1" a="1"/>
  <c r="AA540" i="1" s="1"/>
  <c r="BC476" i="1" a="1"/>
  <c r="BC476" i="1" s="1"/>
  <c r="AI410" i="1" a="1"/>
  <c r="AI410" i="1" s="1"/>
  <c r="AO536" i="1" a="1"/>
  <c r="AO536" i="1" s="1"/>
  <c r="BH481" i="1" a="1"/>
  <c r="BH481" i="1" s="1"/>
  <c r="AB538" i="1" a="1"/>
  <c r="AB538" i="1" s="1"/>
  <c r="BB418" i="1" a="1"/>
  <c r="BB418" i="1" s="1"/>
  <c r="BE417" i="1" a="1"/>
  <c r="BE417" i="1" s="1"/>
  <c r="AU537" i="1" a="1"/>
  <c r="AU537" i="1" s="1"/>
  <c r="BE478" i="1" a="1"/>
  <c r="BE478" i="1" s="1"/>
  <c r="AJ21" i="1" a="1"/>
  <c r="AJ21" i="1" s="1"/>
  <c r="AL78" i="1" a="1"/>
  <c r="AL78" i="1" s="1"/>
  <c r="BD89" i="1" a="1"/>
  <c r="BD89" i="1" s="1"/>
  <c r="AP20" i="1" a="1"/>
  <c r="AP20" i="1" s="1"/>
  <c r="AB82" i="1" a="1"/>
  <c r="AB82" i="1" s="1"/>
  <c r="AQ24" i="1" a="1"/>
  <c r="AQ24" i="1" s="1"/>
  <c r="BF18" i="1" a="1"/>
  <c r="BF18" i="1" s="1"/>
  <c r="AJ22" i="1" a="1"/>
  <c r="AJ22" i="1" s="1"/>
  <c r="AR23" i="1" a="1"/>
  <c r="AR23" i="1" s="1"/>
  <c r="AL81" i="1" a="1"/>
  <c r="AL81" i="1" s="1"/>
  <c r="AA86" i="1" a="1"/>
  <c r="AA86" i="1" s="1"/>
  <c r="AP149" i="1" a="1"/>
  <c r="AP149" i="1" s="1"/>
  <c r="AH85" i="1" a="1"/>
  <c r="AH85" i="1" s="1"/>
  <c r="BF151" i="1" a="1"/>
  <c r="BF151" i="1" s="1"/>
  <c r="BD214" i="1" a="1"/>
  <c r="BD214" i="1" s="1"/>
  <c r="BC157" i="1" a="1"/>
  <c r="BC157" i="1" s="1"/>
  <c r="AQ80" i="1" a="1"/>
  <c r="AQ80" i="1" s="1"/>
  <c r="AJ26" i="1" a="1"/>
  <c r="AJ26" i="1" s="1"/>
  <c r="AB77" i="1" a="1"/>
  <c r="AB77" i="1" s="1"/>
  <c r="AH17" i="1" a="1"/>
  <c r="AH17" i="1" s="1"/>
  <c r="AL20" i="1" a="1"/>
  <c r="AL20" i="1" s="1"/>
  <c r="AD145" i="1" a="1"/>
  <c r="AD145" i="1" s="1"/>
  <c r="AV210" i="1" a="1"/>
  <c r="AV210" i="1" s="1"/>
  <c r="BB273" i="1" a="1"/>
  <c r="BB273" i="1" s="1"/>
  <c r="AQ143" i="1" a="1"/>
  <c r="AQ143" i="1" s="1"/>
  <c r="BG156" i="1" a="1"/>
  <c r="BG156" i="1" s="1"/>
  <c r="AH86" i="1" a="1"/>
  <c r="AH86" i="1" s="1"/>
  <c r="AU17" i="1" a="1"/>
  <c r="AU17" i="1" s="1"/>
  <c r="BE85" i="1" a="1"/>
  <c r="BE85" i="1" s="1"/>
  <c r="AY17" i="1" a="1"/>
  <c r="AY17" i="1" s="1"/>
  <c r="BC20" i="1" a="1"/>
  <c r="BC20" i="1" s="1"/>
  <c r="AO24" i="1" a="1"/>
  <c r="AO24" i="1" s="1"/>
  <c r="AA13" i="1" a="1"/>
  <c r="AA13" i="1" s="1"/>
  <c r="BH86" i="1" a="1"/>
  <c r="BH86" i="1" s="1"/>
  <c r="BD150" i="1" a="1"/>
  <c r="BD150" i="1" s="1"/>
  <c r="AG86" i="1" a="1"/>
  <c r="AG86" i="1" s="1"/>
  <c r="AL153" i="1" a="1"/>
  <c r="AL153" i="1" s="1"/>
  <c r="AP283" i="1" a="1"/>
  <c r="AP283" i="1" s="1"/>
  <c r="AR12" i="1" a="1"/>
  <c r="AR12" i="1" s="1"/>
  <c r="AU14" i="1" a="1"/>
  <c r="AU14" i="1" s="1"/>
  <c r="AH14" i="1" a="1"/>
  <c r="AH14" i="1" s="1"/>
  <c r="Z12" i="1" a="1"/>
  <c r="Z12" i="1" s="1"/>
  <c r="AR17" i="1" a="1"/>
  <c r="AR17" i="1" s="1"/>
  <c r="BG24" i="1" a="1"/>
  <c r="BG24" i="1" s="1"/>
  <c r="AF17" i="1" a="1"/>
  <c r="AF17" i="1" s="1"/>
  <c r="AM16" i="1" a="1"/>
  <c r="AM16" i="1" s="1"/>
  <c r="AZ16" i="1" a="1"/>
  <c r="AZ16" i="1" s="1"/>
  <c r="Z77" i="1" a="1"/>
  <c r="Z77" i="1" s="1"/>
  <c r="AR545" i="1" a="1"/>
  <c r="AR545" i="1" s="1"/>
  <c r="AE476" i="1" a="1"/>
  <c r="AE476" i="1" s="1"/>
  <c r="AP545" i="1" a="1"/>
  <c r="AP545" i="1" s="1"/>
  <c r="AM479" i="1" a="1"/>
  <c r="AM479" i="1" s="1"/>
  <c r="AF411" i="1" a="1"/>
  <c r="AF411" i="1" s="1"/>
  <c r="AE539" i="1" a="1"/>
  <c r="AE539" i="1" s="1"/>
  <c r="AE483" i="1" a="1"/>
  <c r="AE483" i="1" s="1"/>
  <c r="AF545" i="1" a="1"/>
  <c r="AF545" i="1" s="1"/>
  <c r="AU472" i="1" a="1"/>
  <c r="AU472" i="1" s="1"/>
  <c r="AC352" i="1" a="1"/>
  <c r="AC352" i="1" s="1"/>
  <c r="AO537" i="1" a="1"/>
  <c r="AO537" i="1" s="1"/>
  <c r="BB474" i="1" a="1"/>
  <c r="BB474" i="1" s="1"/>
  <c r="BA407" i="1" a="1"/>
  <c r="BA407" i="1" s="1"/>
  <c r="AZ537" i="1" a="1"/>
  <c r="AZ537" i="1" s="1"/>
  <c r="BG21" i="1" a="1"/>
  <c r="BG21" i="1" s="1"/>
  <c r="AC12" i="1" a="1"/>
  <c r="AC12" i="1" s="1"/>
  <c r="AY23" i="1" a="1"/>
  <c r="AY23" i="1" s="1"/>
  <c r="AZ21" i="1" a="1"/>
  <c r="AZ21" i="1" s="1"/>
  <c r="AW21" i="1" a="1"/>
  <c r="AW21" i="1" s="1"/>
  <c r="BD13" i="1" a="1"/>
  <c r="BD13" i="1" s="1"/>
  <c r="AS545" i="1" a="1"/>
  <c r="AS545" i="1" s="1"/>
  <c r="AN473" i="1" a="1"/>
  <c r="AN473" i="1" s="1"/>
  <c r="AK545" i="1" a="1"/>
  <c r="AK545" i="1" s="1"/>
  <c r="BD474" i="1" a="1"/>
  <c r="BD474" i="1" s="1"/>
  <c r="AO406" i="1" a="1"/>
  <c r="AO406" i="1" s="1"/>
  <c r="AF538" i="1" a="1"/>
  <c r="AF538" i="1" s="1"/>
  <c r="AZ479" i="1" a="1"/>
  <c r="AZ479" i="1" s="1"/>
  <c r="AB544" i="1" a="1"/>
  <c r="AB544" i="1" s="1"/>
  <c r="AZ470" i="1" a="1"/>
  <c r="AZ470" i="1" s="1"/>
  <c r="BD415" i="1" a="1"/>
  <c r="BD415" i="1" s="1"/>
  <c r="AY538" i="1" a="1"/>
  <c r="AY538" i="1" s="1"/>
  <c r="AM471" i="1" a="1"/>
  <c r="AM471" i="1" s="1"/>
  <c r="AN352" i="1" a="1"/>
  <c r="AN352" i="1" s="1"/>
  <c r="AP536" i="1" a="1"/>
  <c r="AP536" i="1" s="1"/>
  <c r="AZ480" i="1" a="1"/>
  <c r="AZ480" i="1" s="1"/>
  <c r="BA17" i="1" a="1"/>
  <c r="BA17" i="1" s="1"/>
  <c r="AX25" i="1" a="1"/>
  <c r="AX25" i="1" s="1"/>
  <c r="AK208" i="1" a="1"/>
  <c r="AK208" i="1" s="1"/>
  <c r="AY21" i="1" a="1"/>
  <c r="AY21" i="1" s="1"/>
  <c r="AM21" i="1" a="1"/>
  <c r="AM21" i="1" s="1"/>
  <c r="BE12" i="1" a="1"/>
  <c r="BE12" i="1" s="1"/>
  <c r="AQ21" i="1" a="1"/>
  <c r="AQ21" i="1" s="1"/>
  <c r="AU24" i="1" a="1"/>
  <c r="AU24" i="1" s="1"/>
  <c r="AZ77" i="1" a="1"/>
  <c r="AZ77" i="1" s="1"/>
  <c r="AI16" i="1" a="1"/>
  <c r="AI16" i="1" s="1"/>
  <c r="AJ83" i="1" a="1"/>
  <c r="AJ83" i="1" s="1"/>
  <c r="BF213" i="1" a="1"/>
  <c r="BF213" i="1" s="1"/>
  <c r="AT82" i="1" a="1"/>
  <c r="AT82" i="1" s="1"/>
  <c r="BA149" i="1" a="1"/>
  <c r="BA149" i="1" s="1"/>
  <c r="AY279" i="1" a="1"/>
  <c r="AY279" i="1" s="1"/>
  <c r="AE86" i="1" a="1"/>
  <c r="AE86" i="1" s="1"/>
  <c r="AC16" i="1" a="1"/>
  <c r="AC16" i="1" s="1"/>
  <c r="AN78" i="1" a="1"/>
  <c r="AN78" i="1" s="1"/>
  <c r="AP12" i="1" a="1"/>
  <c r="AP12" i="1" s="1"/>
  <c r="AI20" i="1" a="1"/>
  <c r="AI20" i="1" s="1"/>
  <c r="BE22" i="1" a="1"/>
  <c r="BE22" i="1" s="1"/>
  <c r="AU91" i="1" a="1"/>
  <c r="AU91" i="1" s="1"/>
  <c r="Z217" i="1" a="1"/>
  <c r="Z217" i="1" s="1"/>
  <c r="BA220" i="1" a="1"/>
  <c r="BA220" i="1" s="1"/>
  <c r="AQ91" i="1" a="1"/>
  <c r="AQ91" i="1" s="1"/>
  <c r="AM155" i="1" a="1"/>
  <c r="AM155" i="1" s="1"/>
  <c r="AM88" i="1" a="1"/>
  <c r="AM88" i="1" s="1"/>
  <c r="BD20" i="1" a="1"/>
  <c r="BD20" i="1" s="1"/>
  <c r="BD81" i="1" a="1"/>
  <c r="BD81" i="1" s="1"/>
  <c r="AH21" i="1" a="1"/>
  <c r="AH21" i="1" s="1"/>
  <c r="AL24" i="1" a="1"/>
  <c r="AL24" i="1" s="1"/>
  <c r="AG77" i="1" a="1"/>
  <c r="AG77" i="1" s="1"/>
  <c r="AN85" i="1" a="1"/>
  <c r="AN85" i="1" s="1"/>
  <c r="AU85" i="1" a="1"/>
  <c r="AU85" i="1" s="1"/>
  <c r="AH215" i="1" a="1"/>
  <c r="AH215" i="1" s="1"/>
  <c r="AD84" i="1" a="1"/>
  <c r="AD84" i="1" s="1"/>
  <c r="AG149" i="1" a="1"/>
  <c r="AG149" i="1" s="1"/>
  <c r="BD283" i="1" a="1"/>
  <c r="BD283" i="1" s="1"/>
  <c r="Z16" i="1" a="1"/>
  <c r="Z16" i="1" s="1"/>
  <c r="AI12" i="1" a="1"/>
  <c r="AI12" i="1" s="1"/>
  <c r="AD12" i="1" a="1"/>
  <c r="AD12" i="1" s="1"/>
  <c r="AG12" i="1" a="1"/>
  <c r="AG12" i="1" s="1"/>
  <c r="AA14" i="1" a="1"/>
  <c r="AA14" i="1" s="1"/>
  <c r="BF21" i="1" a="1"/>
  <c r="BF21" i="1" s="1"/>
  <c r="AQ82" i="1" a="1"/>
  <c r="AQ82" i="1" s="1"/>
  <c r="AB14" i="1" a="1"/>
  <c r="AB14" i="1" s="1"/>
  <c r="AP81" i="1" a="1"/>
  <c r="AP81" i="1" s="1"/>
  <c r="BD144" i="1" a="1"/>
  <c r="BD144" i="1" s="1"/>
  <c r="AE481" i="1" a="1"/>
  <c r="AE481" i="1" s="1"/>
  <c r="AF477" i="1" a="1"/>
  <c r="AF477" i="1" s="1"/>
  <c r="BB543" i="1" a="1"/>
  <c r="BB543" i="1" s="1"/>
  <c r="AA481" i="1" a="1"/>
  <c r="AA481" i="1" s="1"/>
  <c r="AD414" i="1" a="1"/>
  <c r="AD414" i="1" s="1"/>
  <c r="AQ538" i="1" a="1"/>
  <c r="AQ538" i="1" s="1"/>
  <c r="Z534" i="1" a="1"/>
  <c r="Z534" i="1" s="1"/>
  <c r="AR544" i="1" a="1"/>
  <c r="AR544" i="1" s="1"/>
  <c r="AQ474" i="1" a="1"/>
  <c r="AQ474" i="1" s="1"/>
  <c r="BG405" i="1" a="1"/>
  <c r="BG405" i="1" s="1"/>
  <c r="BE535" i="1" a="1"/>
  <c r="BE535" i="1" s="1"/>
  <c r="AH477" i="1" a="1"/>
  <c r="AH477" i="1" s="1"/>
  <c r="AG545" i="1" a="1"/>
  <c r="AG545" i="1" s="1"/>
  <c r="AF472" i="1" a="1"/>
  <c r="AF472" i="1" s="1"/>
  <c r="AN19" i="1" a="1"/>
  <c r="AN19" i="1" s="1"/>
  <c r="BC26" i="1" a="1"/>
  <c r="BC26" i="1" s="1"/>
  <c r="AB19" i="1" a="1"/>
  <c r="AB19" i="1" s="1"/>
  <c r="AI18" i="1" a="1"/>
  <c r="AI18" i="1" s="1"/>
  <c r="AV18" i="1" a="1"/>
  <c r="AV18" i="1" s="1"/>
  <c r="BH78" i="1" a="1"/>
  <c r="BH78" i="1" s="1"/>
  <c r="AT543" i="1" a="1"/>
  <c r="AT543" i="1" s="1"/>
  <c r="BC473" i="1" a="1"/>
  <c r="BC473" i="1" s="1"/>
  <c r="BH543" i="1" a="1"/>
  <c r="BH543" i="1" s="1"/>
  <c r="AQ477" i="1" a="1"/>
  <c r="AQ477" i="1" s="1"/>
  <c r="AG409" i="1" a="1"/>
  <c r="AG409" i="1" s="1"/>
  <c r="AG537" i="1" a="1"/>
  <c r="AG537" i="1" s="1"/>
  <c r="AM481" i="1" a="1"/>
  <c r="AM481" i="1" s="1"/>
  <c r="BC542" i="1" a="1"/>
  <c r="BC542" i="1" s="1"/>
  <c r="AY470" i="1" a="1"/>
  <c r="AY470" i="1" s="1"/>
  <c r="Z479" i="1" a="1"/>
  <c r="Z479" i="1" s="1"/>
  <c r="AS535" i="1" a="1"/>
  <c r="AS535" i="1" s="1"/>
  <c r="AB472" i="1" a="1"/>
  <c r="AB472" i="1" s="1"/>
  <c r="BE405" i="1" a="1"/>
  <c r="BE405" i="1" s="1"/>
  <c r="AK535" i="1" a="1"/>
  <c r="AK535" i="1" s="1"/>
  <c r="AT481" i="1" a="1"/>
  <c r="AT481" i="1" s="1"/>
  <c r="AP15" i="1" a="1"/>
  <c r="AP15" i="1" s="1"/>
  <c r="AG22" i="1" a="1"/>
  <c r="AG22" i="1" s="1"/>
  <c r="AZ12" i="1" a="1"/>
  <c r="AZ12" i="1" s="1"/>
  <c r="AS14" i="1" a="1"/>
  <c r="AS14" i="1" s="1"/>
  <c r="BD85" i="1" a="1"/>
  <c r="BD85" i="1" s="1"/>
  <c r="BD16" i="1" a="1"/>
  <c r="BD16" i="1" s="1"/>
  <c r="AV24" i="1" a="1"/>
  <c r="AV24" i="1" s="1"/>
  <c r="AV85" i="1" a="1"/>
  <c r="AV85" i="1" s="1"/>
  <c r="BH24" i="1" a="1"/>
  <c r="BH24" i="1" s="1"/>
  <c r="AX77" i="1" a="1"/>
  <c r="AX77" i="1" s="1"/>
  <c r="AS80" i="1" a="1"/>
  <c r="AS80" i="1" s="1"/>
  <c r="AB13" i="1" a="1"/>
  <c r="AB13" i="1" s="1"/>
  <c r="AQ149" i="1" a="1"/>
  <c r="AQ149" i="1" s="1"/>
  <c r="AX211" i="1" a="1"/>
  <c r="AX211" i="1" s="1"/>
  <c r="AK148" i="1" a="1"/>
  <c r="AK148" i="1" s="1"/>
  <c r="AW213" i="1" a="1"/>
  <c r="AW213" i="1" s="1"/>
  <c r="AG278" i="1" a="1"/>
  <c r="AG278" i="1" s="1"/>
  <c r="AG80" i="1" a="1"/>
  <c r="AG80" i="1" s="1"/>
  <c r="AT19" i="1" a="1"/>
  <c r="AT19" i="1" s="1"/>
  <c r="AS13" i="1" a="1"/>
  <c r="AS13" i="1" s="1"/>
  <c r="AE17" i="1" a="1"/>
  <c r="AE17" i="1" s="1"/>
  <c r="AB87" i="1" a="1"/>
  <c r="AB87" i="1" s="1"/>
  <c r="AN26" i="1" a="1"/>
  <c r="AN26" i="1" s="1"/>
  <c r="AR89" i="1" a="1"/>
  <c r="AR89" i="1" s="1"/>
  <c r="BE154" i="1" a="1"/>
  <c r="BE154" i="1" s="1"/>
  <c r="AE217" i="1" a="1"/>
  <c r="AE217" i="1" s="1"/>
  <c r="AB157" i="1" a="1"/>
  <c r="AB157" i="1" s="1"/>
  <c r="AP152" i="1" a="1"/>
  <c r="AP152" i="1" s="1"/>
  <c r="AY143" i="1" a="1"/>
  <c r="AY143" i="1" s="1"/>
  <c r="AG23" i="1" a="1"/>
  <c r="AG23" i="1" s="1"/>
  <c r="AP16" i="1" a="1"/>
  <c r="AP16" i="1" s="1"/>
  <c r="AI24" i="1" a="1"/>
  <c r="AI24" i="1" s="1"/>
  <c r="BE26" i="1" a="1"/>
  <c r="BE26" i="1" s="1"/>
  <c r="AD80" i="1" a="1"/>
  <c r="AD80" i="1" s="1"/>
  <c r="BA83" i="1" a="1"/>
  <c r="BA83" i="1" s="1"/>
  <c r="BF150" i="1" a="1"/>
  <c r="BF150" i="1" s="1"/>
  <c r="AN214" i="1" a="1"/>
  <c r="AN214" i="1" s="1"/>
  <c r="AV82" i="1" a="1"/>
  <c r="AV82" i="1" s="1"/>
  <c r="AE214" i="1" a="1"/>
  <c r="AE214" i="1" s="1"/>
  <c r="AY81" i="1" a="1"/>
  <c r="AY81" i="1" s="1"/>
  <c r="AS12" i="1" a="1"/>
  <c r="AS12" i="1" s="1"/>
  <c r="BA12" i="1" a="1"/>
  <c r="BA12" i="1" s="1"/>
  <c r="Z15" i="1" a="1"/>
  <c r="Z15" i="1" s="1"/>
  <c r="Z25" i="1" a="1"/>
  <c r="Z25" i="1" s="1"/>
  <c r="AC79" i="1" a="1"/>
  <c r="AC79" i="1" s="1"/>
  <c r="AO18" i="1" a="1"/>
  <c r="AO18" i="1" s="1"/>
  <c r="BA87" i="1" a="1"/>
  <c r="BA87" i="1" s="1"/>
  <c r="AO78" i="1" a="1"/>
  <c r="AO78" i="1" s="1"/>
  <c r="BC77" i="1" a="1"/>
  <c r="BC77" i="1" s="1"/>
  <c r="AT539" i="1" a="1"/>
  <c r="AT539" i="1" s="1"/>
  <c r="BD480" i="1" a="1"/>
  <c r="BD480" i="1" s="1"/>
  <c r="BH410" i="1" a="1"/>
  <c r="BH410" i="1" s="1"/>
  <c r="AT542" i="1" a="1"/>
  <c r="AT542" i="1" s="1"/>
  <c r="AT483" i="1" a="1"/>
  <c r="AT483" i="1" s="1"/>
  <c r="BC545" i="1" a="1"/>
  <c r="BC545" i="1" s="1"/>
  <c r="BD472" i="1" a="1"/>
  <c r="BD472" i="1" s="1"/>
  <c r="BG417" i="1" a="1"/>
  <c r="BG417" i="1" s="1"/>
  <c r="AV543" i="1" a="1"/>
  <c r="AV543" i="1" s="1"/>
  <c r="AB477" i="1" a="1"/>
  <c r="AB477" i="1" s="1"/>
  <c r="AZ408" i="1" a="1"/>
  <c r="AZ408" i="1" s="1"/>
  <c r="AI548" i="1" a="1"/>
  <c r="AI548" i="1" s="1"/>
  <c r="AC479" i="1" a="1"/>
  <c r="AC479" i="1" s="1"/>
  <c r="AW544" i="1" a="1"/>
  <c r="AW544" i="1" s="1"/>
  <c r="AE472" i="1" a="1"/>
  <c r="AE472" i="1" s="1"/>
  <c r="BE15" i="1" a="1"/>
  <c r="BE15" i="1" s="1"/>
  <c r="BB23" i="1" a="1"/>
  <c r="BB23" i="1" s="1"/>
  <c r="AH84" i="1" a="1"/>
  <c r="AH84" i="1" s="1"/>
  <c r="BF15" i="1" a="1"/>
  <c r="BF15" i="1" s="1"/>
  <c r="AE15" i="1" a="1"/>
  <c r="AE15" i="1" s="1"/>
  <c r="BD147" i="1" a="1"/>
  <c r="BD147" i="1" s="1"/>
  <c r="AI479" i="1" a="1"/>
  <c r="AI479" i="1" s="1"/>
  <c r="AL475" i="1" a="1"/>
  <c r="AL475" i="1" s="1"/>
  <c r="AC542" i="1" a="1"/>
  <c r="AC542" i="1" s="1"/>
  <c r="AE479" i="1" a="1"/>
  <c r="AE479" i="1" s="1"/>
  <c r="AH412" i="1" a="1"/>
  <c r="AH412" i="1" s="1"/>
  <c r="AU536" i="1" a="1"/>
  <c r="AU536" i="1" s="1"/>
  <c r="AN482" i="1" a="1"/>
  <c r="AN482" i="1" s="1"/>
  <c r="AP542" i="1" a="1"/>
  <c r="AP542" i="1" s="1"/>
  <c r="AL472" i="1" a="1"/>
  <c r="AL472" i="1" s="1"/>
  <c r="AC404" i="1" a="1"/>
  <c r="AC404" i="1" s="1"/>
  <c r="AZ547" i="1" a="1"/>
  <c r="AZ547" i="1" s="1"/>
  <c r="AT475" i="1" a="1"/>
  <c r="AT475" i="1" s="1"/>
  <c r="AX543" i="1" a="1"/>
  <c r="AX543" i="1" s="1"/>
  <c r="BF534" i="1" a="1"/>
  <c r="BF534" i="1" s="1"/>
  <c r="Z23" i="1" a="1"/>
  <c r="Z23" i="1" s="1"/>
  <c r="AU79" i="1" a="1"/>
  <c r="AU79" i="1" s="1"/>
  <c r="AV19" i="1" a="1"/>
  <c r="AV19" i="1" s="1"/>
  <c r="AW17" i="1" a="1"/>
  <c r="AW17" i="1" s="1"/>
  <c r="BG78" i="1" a="1"/>
  <c r="BG78" i="1" s="1"/>
  <c r="AW15" i="1" a="1"/>
  <c r="AW15" i="1" s="1"/>
  <c r="AJ78" i="1" a="1"/>
  <c r="AJ78" i="1" s="1"/>
  <c r="BG26" i="1" a="1"/>
  <c r="BG26" i="1" s="1"/>
  <c r="AH20" i="1" a="1"/>
  <c r="AH20" i="1" s="1"/>
  <c r="AP77" i="1" a="1"/>
  <c r="AP77" i="1" s="1"/>
  <c r="BE79" i="1" a="1"/>
  <c r="BE79" i="1" s="1"/>
  <c r="AN16" i="1" a="1"/>
  <c r="AN16" i="1" s="1"/>
  <c r="AK147" i="1" a="1"/>
  <c r="AK147" i="1" s="1"/>
  <c r="AJ147" i="1" a="1"/>
  <c r="AJ147" i="1" s="1"/>
  <c r="AS210" i="1" a="1"/>
  <c r="AS210" i="1" s="1"/>
  <c r="BE145" i="1" a="1"/>
  <c r="BE145" i="1" s="1"/>
  <c r="AP210" i="1" a="1"/>
  <c r="AP210" i="1" s="1"/>
  <c r="BC145" i="1" a="1"/>
  <c r="BC145" i="1" s="1"/>
  <c r="BB14" i="1" a="1"/>
  <c r="BB14" i="1" s="1"/>
  <c r="AU22" i="1" a="1"/>
  <c r="AU22" i="1" s="1"/>
  <c r="AB17" i="1" a="1"/>
  <c r="AB17" i="1" s="1"/>
  <c r="AN20" i="1" a="1"/>
  <c r="AN20" i="1" s="1"/>
  <c r="AV21" i="1" a="1"/>
  <c r="AV21" i="1" s="1"/>
  <c r="AF79" i="1" a="1"/>
  <c r="AF79" i="1" s="1"/>
  <c r="BE87" i="1" a="1"/>
  <c r="BE87" i="1" s="1"/>
  <c r="AH151" i="1" a="1"/>
  <c r="AH151" i="1" s="1"/>
  <c r="AD87" i="1" a="1"/>
  <c r="AD87" i="1" s="1"/>
  <c r="AQ153" i="1" a="1"/>
  <c r="AQ153" i="1" s="1"/>
  <c r="AK217" i="1" a="1"/>
  <c r="AK217" i="1" s="1"/>
  <c r="AD211" i="1" a="1"/>
  <c r="AD211" i="1" s="1"/>
  <c r="AX26" i="1" a="1"/>
  <c r="AX26" i="1" s="1"/>
  <c r="AE21" i="1" a="1"/>
  <c r="AE21" i="1" s="1"/>
  <c r="Z144" i="1" a="1"/>
  <c r="Z144" i="1" s="1"/>
  <c r="AS79" i="1" a="1"/>
  <c r="AS79" i="1" s="1"/>
  <c r="BG14" i="1" a="1"/>
  <c r="BG14" i="1" s="1"/>
  <c r="AB81" i="1" a="1"/>
  <c r="AB81" i="1" s="1"/>
  <c r="AS215" i="1" a="1"/>
  <c r="AS215" i="1" s="1"/>
  <c r="BB210" i="1" a="1"/>
  <c r="BB210" i="1" s="1"/>
  <c r="AF148" i="1" a="1"/>
  <c r="AF148" i="1" s="1"/>
  <c r="AQ210" i="1" a="1"/>
  <c r="AQ210" i="1" s="1"/>
  <c r="AS84" i="1" a="1"/>
  <c r="AS84" i="1" s="1"/>
  <c r="Z14" i="1" a="1"/>
  <c r="Z14" i="1" s="1"/>
  <c r="AL13" i="1" a="1"/>
  <c r="AL13" i="1" s="1"/>
  <c r="AR13" i="1" a="1"/>
  <c r="AR13" i="1" s="1"/>
  <c r="AW89" i="1" a="1"/>
  <c r="AW89" i="1" s="1"/>
  <c r="AZ26" i="1" a="1"/>
  <c r="AZ26" i="1" s="1"/>
  <c r="BD15" i="1" a="1"/>
  <c r="BD15" i="1" s="1"/>
  <c r="BE13" i="1" a="1"/>
  <c r="BE13" i="1" s="1"/>
  <c r="BC25" i="1" a="1"/>
  <c r="BC25" i="1" s="1"/>
  <c r="AZ25" i="1" a="1"/>
  <c r="AZ25" i="1" s="1"/>
  <c r="AR537" i="1" a="1"/>
  <c r="AR537" i="1" s="1"/>
  <c r="AS482" i="1" a="1"/>
  <c r="AS482" i="1" s="1"/>
  <c r="AF414" i="1" a="1"/>
  <c r="AF414" i="1" s="1"/>
  <c r="AR541" i="1" a="1"/>
  <c r="AR541" i="1" s="1"/>
  <c r="AN535" i="1" a="1"/>
  <c r="AN535" i="1" s="1"/>
  <c r="AQ545" i="1" a="1"/>
  <c r="AQ545" i="1" s="1"/>
  <c r="BC472" i="1" a="1"/>
  <c r="BC472" i="1" s="1"/>
  <c r="AP352" i="1" a="1"/>
  <c r="AP352" i="1" s="1"/>
  <c r="AT541" i="1" a="1"/>
  <c r="AT541" i="1" s="1"/>
  <c r="AQ478" i="1" a="1"/>
  <c r="AQ478" i="1" s="1"/>
  <c r="BA411" i="1" a="1"/>
  <c r="BA411" i="1" s="1"/>
  <c r="AY483" i="1" a="1"/>
  <c r="AY483" i="1" s="1"/>
  <c r="BD479" i="1" a="1"/>
  <c r="BD479" i="1" s="1"/>
  <c r="AG544" i="1" a="1"/>
  <c r="AG544" i="1" s="1"/>
  <c r="AC474" i="1" a="1"/>
  <c r="AC474" i="1" s="1"/>
  <c r="AT13" i="1" a="1"/>
  <c r="AT13" i="1" s="1"/>
  <c r="AK20" i="1" a="1"/>
  <c r="AK20" i="1" s="1"/>
  <c r="AN12" i="1" a="1"/>
  <c r="AN12" i="1" s="1"/>
  <c r="AE80" i="1" a="1"/>
  <c r="AE80" i="1" s="1"/>
  <c r="AN79" i="1" a="1"/>
  <c r="AN79" i="1" s="1"/>
  <c r="AL537" i="1" a="1"/>
  <c r="AL537" i="1" s="1"/>
  <c r="BH478" i="1" a="1"/>
  <c r="BH478" i="1" s="1"/>
  <c r="AB409" i="1" a="1"/>
  <c r="AB409" i="1" s="1"/>
  <c r="AM540" i="1" a="1"/>
  <c r="AM540" i="1" s="1"/>
  <c r="BC481" i="1" a="1"/>
  <c r="BC481" i="1" s="1"/>
  <c r="AH544" i="1" a="1"/>
  <c r="AH544" i="1" s="1"/>
  <c r="BH470" i="1" a="1"/>
  <c r="BH470" i="1" s="1"/>
  <c r="AC416" i="1" a="1"/>
  <c r="AC416" i="1" s="1"/>
  <c r="BG541" i="1" a="1"/>
  <c r="BG541" i="1" s="1"/>
  <c r="BC474" i="1" a="1"/>
  <c r="BC474" i="1" s="1"/>
  <c r="BD406" i="1" a="1"/>
  <c r="BD406" i="1" s="1"/>
  <c r="AM546" i="1" a="1"/>
  <c r="AM546" i="1" s="1"/>
  <c r="AG477" i="1" a="1"/>
  <c r="AG477" i="1" s="1"/>
  <c r="AQ542" i="1" a="1"/>
  <c r="AQ542" i="1" s="1"/>
  <c r="AI470" i="1" a="1"/>
  <c r="AI470" i="1" s="1"/>
  <c r="AD78" i="1" a="1"/>
  <c r="AD78" i="1" s="1"/>
  <c r="AH25" i="1" a="1"/>
  <c r="AH25" i="1" s="1"/>
  <c r="AC80" i="1" a="1"/>
  <c r="AC80" i="1" s="1"/>
  <c r="BE24" i="1" a="1"/>
  <c r="BE24" i="1" s="1"/>
  <c r="AA81" i="1" a="1"/>
  <c r="AA81" i="1" s="1"/>
  <c r="AU15" i="1" a="1"/>
  <c r="AU15" i="1" s="1"/>
  <c r="AY18" i="1" a="1"/>
  <c r="AY18" i="1" s="1"/>
  <c r="AP145" i="1" a="1"/>
  <c r="AP145" i="1" s="1"/>
  <c r="AA212" i="1" a="1"/>
  <c r="AA212" i="1" s="1"/>
  <c r="AG157" i="1" a="1"/>
  <c r="AG157" i="1" s="1"/>
  <c r="AN144" i="1" a="1"/>
  <c r="AN144" i="1" s="1"/>
  <c r="AY156" i="1" a="1"/>
  <c r="AY156" i="1" s="1"/>
  <c r="AM147" i="1" a="1"/>
  <c r="AM147" i="1" s="1"/>
  <c r="AQ19" i="1" a="1"/>
  <c r="AQ19" i="1" s="1"/>
  <c r="AL143" i="1" a="1"/>
  <c r="AL143" i="1" s="1"/>
  <c r="AU19" i="1" a="1"/>
  <c r="AU19" i="1" s="1"/>
  <c r="AY22" i="1" a="1"/>
  <c r="AY22" i="1" s="1"/>
  <c r="AK26" i="1" a="1"/>
  <c r="AK26" i="1" s="1"/>
  <c r="AM14" i="1" a="1"/>
  <c r="AM14" i="1" s="1"/>
  <c r="AD85" i="1" a="1"/>
  <c r="AD85" i="1" s="1"/>
  <c r="BD148" i="1" a="1"/>
  <c r="BD148" i="1" s="1"/>
  <c r="AK84" i="1" a="1"/>
  <c r="AK84" i="1" s="1"/>
  <c r="AM151" i="1" a="1"/>
  <c r="AM151" i="1" s="1"/>
  <c r="AP281" i="1" a="1"/>
  <c r="AP281" i="1" s="1"/>
  <c r="AX16" i="1" a="1"/>
  <c r="AX16" i="1" s="1"/>
  <c r="AX78" i="1" a="1"/>
  <c r="AX78" i="1" s="1"/>
  <c r="AN24" i="1" a="1"/>
  <c r="AN24" i="1" s="1"/>
  <c r="AV25" i="1" a="1"/>
  <c r="AV25" i="1" s="1"/>
  <c r="AL15" i="1" a="1"/>
  <c r="AL15" i="1" s="1"/>
  <c r="AP18" i="1" a="1"/>
  <c r="AP18" i="1" s="1"/>
  <c r="BH146" i="1" a="1"/>
  <c r="BH146" i="1" s="1"/>
  <c r="AR212" i="1" a="1"/>
  <c r="AR212" i="1" s="1"/>
  <c r="AX275" i="1" a="1"/>
  <c r="AX275" i="1" s="1"/>
  <c r="AG145" i="1" a="1"/>
  <c r="AG145" i="1" s="1"/>
  <c r="AF208" i="1" a="1"/>
  <c r="AF208" i="1" s="1"/>
  <c r="AD88" i="1" a="1"/>
  <c r="AD88" i="1" s="1"/>
  <c r="AY16" i="1" a="1"/>
  <c r="AY16" i="1" s="1"/>
  <c r="AM13" i="1" a="1"/>
  <c r="AM13" i="1" s="1"/>
  <c r="AH13" i="1" a="1"/>
  <c r="AH13" i="1" s="1"/>
  <c r="Z17" i="1" a="1"/>
  <c r="Z17" i="1" s="1"/>
  <c r="AQ23" i="1" a="1"/>
  <c r="AQ23" i="1" s="1"/>
  <c r="AM12" i="1" a="1"/>
  <c r="AM12" i="1" s="1"/>
  <c r="AQ78" i="1" a="1"/>
  <c r="AQ78" i="1" s="1"/>
  <c r="AF21" i="1" a="1"/>
  <c r="AF21" i="1" s="1"/>
  <c r="AI22" i="1" a="1"/>
  <c r="AI22" i="1" s="1"/>
  <c r="AD537" i="1" a="1"/>
  <c r="AD537" i="1" s="1"/>
  <c r="AF535" i="1" a="1"/>
  <c r="AF535" i="1" s="1"/>
  <c r="BC416" i="1" a="1"/>
  <c r="BC416" i="1" s="1"/>
  <c r="AE540" i="1" a="1"/>
  <c r="AE540" i="1" s="1"/>
  <c r="AV469" i="1" a="1"/>
  <c r="AV469" i="1" s="1"/>
  <c r="BC544" i="1" a="1"/>
  <c r="BC544" i="1" s="1"/>
  <c r="AW474" i="1" a="1"/>
  <c r="AW474" i="1" s="1"/>
  <c r="AG406" i="1" a="1"/>
  <c r="AG406" i="1" s="1"/>
  <c r="BH539" i="1" a="1"/>
  <c r="BH539" i="1" s="1"/>
  <c r="AN481" i="1" a="1"/>
  <c r="AN481" i="1" s="1"/>
  <c r="AF542" i="1" a="1"/>
  <c r="AF542" i="1" s="1"/>
  <c r="AX483" i="1" a="1"/>
  <c r="AX483" i="1" s="1"/>
  <c r="AZ413" i="1" a="1"/>
  <c r="AZ413" i="1" s="1"/>
  <c r="AK543" i="1" a="1"/>
  <c r="AK543" i="1" s="1"/>
  <c r="BD12" i="1" a="1"/>
  <c r="BD12" i="1" s="1"/>
  <c r="AC78" i="1" a="1"/>
  <c r="AC78" i="1" s="1"/>
  <c r="AZ17" i="1" a="1"/>
  <c r="AZ17" i="1" s="1"/>
  <c r="BA15" i="1" a="1"/>
  <c r="BA15" i="1" s="1"/>
  <c r="AO77" i="1" a="1"/>
  <c r="AO77" i="1" s="1"/>
  <c r="AF77" i="1" a="1"/>
  <c r="AF77" i="1" s="1"/>
  <c r="AV535" i="1" a="1"/>
  <c r="AV535" i="1" s="1"/>
  <c r="AO480" i="1" a="1"/>
  <c r="AO480" i="1" s="1"/>
  <c r="AJ412" i="1" a="1"/>
  <c r="AJ412" i="1" s="1"/>
  <c r="AJ539" i="1" a="1"/>
  <c r="AJ539" i="1" s="1"/>
  <c r="AL483" i="1" a="1"/>
  <c r="AL483" i="1" s="1"/>
  <c r="AG543" i="1" a="1"/>
  <c r="AG543" i="1" s="1"/>
  <c r="BG470" i="1" a="1"/>
  <c r="BG470" i="1" s="1"/>
  <c r="AL469" i="1" a="1"/>
  <c r="AL469" i="1" s="1"/>
  <c r="BC539" i="1" a="1"/>
  <c r="BC539" i="1" s="1"/>
  <c r="AU476" i="1" a="1"/>
  <c r="AU476" i="1" s="1"/>
  <c r="AB410" i="1" a="1"/>
  <c r="AB410" i="1" s="1"/>
  <c r="BG481" i="1" a="1"/>
  <c r="BG481" i="1" s="1"/>
  <c r="BH477" i="1" a="1"/>
  <c r="BH477" i="1" s="1"/>
  <c r="AE542" i="1" a="1"/>
  <c r="AE542" i="1" s="1"/>
  <c r="BD471" i="1" a="1"/>
  <c r="BD471" i="1" s="1"/>
  <c r="AH80" i="1" a="1"/>
  <c r="AH80" i="1" s="1"/>
  <c r="AT22" i="1" a="1"/>
  <c r="AT22" i="1" s="1"/>
  <c r="BB13" i="1" a="1"/>
  <c r="BB13" i="1" s="1"/>
  <c r="AA79" i="1" a="1"/>
  <c r="AA79" i="1" s="1"/>
  <c r="AE20" i="1" a="1"/>
  <c r="AE20" i="1" s="1"/>
  <c r="AP14" i="1" a="1"/>
  <c r="AP14" i="1" s="1"/>
  <c r="AP535" i="1" a="1"/>
  <c r="AP535" i="1" s="1"/>
  <c r="AD477" i="1" a="1"/>
  <c r="AD477" i="1" s="1"/>
  <c r="AF407" i="1" a="1"/>
  <c r="AF407" i="1" s="1"/>
  <c r="AS538" i="1" a="1"/>
  <c r="AS538" i="1" s="1"/>
  <c r="BF479" i="1" a="1"/>
  <c r="BF479" i="1" s="1"/>
  <c r="AR542" i="1" a="1"/>
  <c r="AR542" i="1" s="1"/>
  <c r="Z540" i="1" a="1"/>
  <c r="Z540" i="1" s="1"/>
  <c r="AG414" i="1" a="1"/>
  <c r="AG414" i="1" s="1"/>
  <c r="AN540" i="1" a="1"/>
  <c r="AN540" i="1" s="1"/>
  <c r="AO473" i="1" a="1"/>
  <c r="AO473" i="1" s="1"/>
  <c r="BH404" i="1" a="1"/>
  <c r="BH404" i="1" s="1"/>
  <c r="AN544" i="1" a="1"/>
  <c r="AN544" i="1" s="1"/>
  <c r="AZ474" i="1" a="1"/>
  <c r="AZ474" i="1" s="1"/>
  <c r="AO540" i="1" a="1"/>
  <c r="AO540" i="1" s="1"/>
  <c r="AW535" i="1" a="1"/>
  <c r="AW535" i="1" s="1"/>
  <c r="AY25" i="1" a="1"/>
  <c r="AY25" i="1" s="1"/>
  <c r="AS15" i="1" a="1"/>
  <c r="AS15" i="1" s="1"/>
  <c r="AH77" i="1" a="1"/>
  <c r="AH77" i="1" s="1"/>
  <c r="AR25" i="1" a="1"/>
  <c r="AR25" i="1" s="1"/>
  <c r="AO25" i="1" a="1"/>
  <c r="AO25" i="1" s="1"/>
  <c r="AV17" i="1" a="1"/>
  <c r="AV17" i="1" s="1"/>
  <c r="BD541" i="1" a="1"/>
  <c r="BD541" i="1" s="1"/>
  <c r="AB536" i="1" a="1"/>
  <c r="AB536" i="1" s="1"/>
  <c r="BF540" i="1" a="1"/>
  <c r="BF540" i="1" s="1"/>
  <c r="BF470" i="1" a="1"/>
  <c r="BF470" i="1" s="1"/>
  <c r="AI352" i="1" a="1"/>
  <c r="AI352" i="1" s="1"/>
  <c r="AJ548" i="1" a="1"/>
  <c r="AJ548" i="1" s="1"/>
  <c r="BH475" i="1" a="1"/>
  <c r="BH475" i="1" s="1"/>
  <c r="AV540" i="1" a="1"/>
  <c r="AV540" i="1" s="1"/>
  <c r="AF482" i="1" a="1"/>
  <c r="AF482" i="1" s="1"/>
  <c r="AD412" i="1" a="1"/>
  <c r="AD412" i="1" s="1"/>
  <c r="AP547" i="1" a="1"/>
  <c r="AP547" i="1" s="1"/>
  <c r="Z537" i="1" a="1"/>
  <c r="Z537" i="1" s="1"/>
  <c r="AI417" i="1" a="1"/>
  <c r="AI417" i="1" s="1"/>
  <c r="AG546" i="1" a="1"/>
  <c r="AG546" i="1" s="1"/>
  <c r="BH476" i="1" a="1"/>
  <c r="BH476" i="1" s="1"/>
  <c r="AB16" i="1" a="1"/>
  <c r="AB16" i="1" s="1"/>
  <c r="AL26" i="1" a="1"/>
  <c r="AL26" i="1" s="1"/>
  <c r="AT17" i="1" a="1"/>
  <c r="AT17" i="1" s="1"/>
  <c r="BE14" i="1" a="1"/>
  <c r="BE14" i="1" s="1"/>
  <c r="AX147" i="1" a="1"/>
  <c r="AX147" i="1" s="1"/>
  <c r="Z91" i="1" a="1"/>
  <c r="Z91" i="1" s="1"/>
  <c r="AJ542" i="1" a="1"/>
  <c r="AJ542" i="1" s="1"/>
  <c r="AL479" i="1" a="1"/>
  <c r="AL479" i="1" s="1"/>
  <c r="AE541" i="1" a="1"/>
  <c r="AE541" i="1" s="1"/>
  <c r="AT482" i="1" a="1"/>
  <c r="AT482" i="1" s="1"/>
  <c r="AR412" i="1" a="1"/>
  <c r="AR412" i="1" s="1"/>
  <c r="AP537" i="1" a="1"/>
  <c r="AP537" i="1" s="1"/>
  <c r="BG469" i="1" a="1"/>
  <c r="BG469" i="1" s="1"/>
  <c r="AA471" i="1" a="1"/>
  <c r="AA471" i="1" s="1"/>
  <c r="AY544" i="1" a="1"/>
  <c r="AY544" i="1" s="1"/>
  <c r="AM475" i="1" a="1"/>
  <c r="AM475" i="1" s="1"/>
  <c r="BC547" i="1" a="1"/>
  <c r="BC547" i="1" s="1"/>
  <c r="AY477" i="1" a="1"/>
  <c r="AY477" i="1" s="1"/>
  <c r="AO409" i="1" a="1"/>
  <c r="AO409" i="1" s="1"/>
  <c r="BB12" i="1" a="1"/>
  <c r="BB12" i="1" s="1"/>
  <c r="BC17" i="1" a="1"/>
  <c r="BC17" i="1" s="1"/>
  <c r="AJ25" i="1" a="1"/>
  <c r="AJ25" i="1" s="1"/>
  <c r="AK23" i="1" a="1"/>
  <c r="AK23" i="1" s="1"/>
  <c r="AR15" i="1" a="1"/>
  <c r="AR15" i="1" s="1"/>
  <c r="AU16" i="1" a="1"/>
  <c r="AU16" i="1" s="1"/>
  <c r="AF543" i="1" a="1"/>
  <c r="AF543" i="1" s="1"/>
  <c r="AB473" i="1" a="1"/>
  <c r="AB473" i="1" s="1"/>
  <c r="BA404" i="1" a="1"/>
  <c r="BA404" i="1" s="1"/>
  <c r="AM545" i="1" a="1"/>
  <c r="AM545" i="1" s="1"/>
  <c r="BG475" i="1" a="1"/>
  <c r="BG475" i="1" s="1"/>
  <c r="AI535" i="1" a="1"/>
  <c r="AI535" i="1" s="1"/>
  <c r="AA480" i="1" a="1"/>
  <c r="AA480" i="1" s="1"/>
  <c r="BC411" i="1" a="1"/>
  <c r="BC411" i="1" s="1"/>
  <c r="AI546" i="1" a="1"/>
  <c r="AI546" i="1" s="1"/>
  <c r="BH418" i="1" a="1"/>
  <c r="BH418" i="1" s="1"/>
  <c r="AY547" i="1" a="1"/>
  <c r="AY547" i="1" s="1"/>
  <c r="AR474" i="1" a="1"/>
  <c r="AR474" i="1" s="1"/>
  <c r="AM469" i="1" a="1"/>
  <c r="AM469" i="1" s="1"/>
  <c r="AL548" i="1" a="1"/>
  <c r="AL548" i="1" s="1"/>
  <c r="AD482" i="1" a="1"/>
  <c r="AD482" i="1" s="1"/>
  <c r="AG78" i="1" a="1"/>
  <c r="AG78" i="1" s="1"/>
  <c r="AF18" i="1" a="1"/>
  <c r="AF18" i="1" s="1"/>
  <c r="AV78" i="1" a="1"/>
  <c r="AV78" i="1" s="1"/>
  <c r="AM77" i="1" a="1"/>
  <c r="AM77" i="1" s="1"/>
  <c r="AQ77" i="1" a="1"/>
  <c r="AQ77" i="1" s="1"/>
  <c r="BF88" i="1" a="1"/>
  <c r="BF88" i="1" s="1"/>
  <c r="AH534" i="1" a="1"/>
  <c r="AH534" i="1" s="1"/>
  <c r="AK15" i="1" a="1"/>
  <c r="AK15" i="1" s="1"/>
  <c r="BB17" i="1" a="1"/>
  <c r="BB17" i="1" s="1"/>
  <c r="AI79" i="1" a="1"/>
  <c r="AI79" i="1" s="1"/>
  <c r="AS548" i="1" a="1"/>
  <c r="AS548" i="1" s="1"/>
  <c r="AS478" i="1" a="1"/>
  <c r="AS478" i="1" s="1"/>
  <c r="AR410" i="1" a="1"/>
  <c r="AR410" i="1" s="1"/>
  <c r="AN537" i="1" a="1"/>
  <c r="AN537" i="1" s="1"/>
  <c r="AU481" i="1" a="1"/>
  <c r="AU481" i="1" s="1"/>
  <c r="BG540" i="1" a="1"/>
  <c r="BG540" i="1" s="1"/>
  <c r="AC469" i="1" a="1"/>
  <c r="AC469" i="1" s="1"/>
  <c r="AQ417" i="1" a="1"/>
  <c r="AQ417" i="1" s="1"/>
  <c r="AV537" i="1" a="1"/>
  <c r="AV537" i="1" s="1"/>
  <c r="AA475" i="1" a="1"/>
  <c r="AA475" i="1" s="1"/>
  <c r="AA408" i="1" a="1"/>
  <c r="AA408" i="1" s="1"/>
  <c r="AJ480" i="1" a="1"/>
  <c r="AJ480" i="1" s="1"/>
  <c r="AD476" i="1" a="1"/>
  <c r="AD476" i="1" s="1"/>
  <c r="BE539" i="1" a="1"/>
  <c r="BE539" i="1" s="1"/>
  <c r="BH469" i="1" a="1"/>
  <c r="BH469" i="1" s="1"/>
  <c r="AF23" i="1" a="1"/>
  <c r="AF23" i="1" s="1"/>
  <c r="AO80" i="1" a="1"/>
  <c r="AO80" i="1" s="1"/>
  <c r="BB22" i="1" a="1"/>
  <c r="BB22" i="1" s="1"/>
  <c r="AA22" i="1" a="1"/>
  <c r="AA22" i="1" s="1"/>
  <c r="AN22" i="1" a="1"/>
  <c r="AN22" i="1" s="1"/>
  <c r="BE82" i="1" a="1"/>
  <c r="BE82" i="1" s="1"/>
  <c r="AK540" i="1" a="1"/>
  <c r="AK540" i="1" s="1"/>
  <c r="BD469" i="1" a="1"/>
  <c r="BD469" i="1" s="1"/>
  <c r="AZ540" i="1" a="1"/>
  <c r="AZ540" i="1" s="1"/>
  <c r="AZ473" i="1" a="1"/>
  <c r="AZ473" i="1" s="1"/>
  <c r="AP405" i="1" a="1"/>
  <c r="AP405" i="1" s="1"/>
  <c r="AB547" i="1" a="1"/>
  <c r="AB547" i="1" s="1"/>
  <c r="AU477" i="1" a="1"/>
  <c r="AU477" i="1" s="1"/>
  <c r="AU538" i="1" a="1"/>
  <c r="AU538" i="1" s="1"/>
  <c r="BE483" i="1" a="1"/>
  <c r="BE483" i="1" s="1"/>
  <c r="AH415" i="1" a="1"/>
  <c r="AH415" i="1" s="1"/>
  <c r="AC546" i="1" a="1"/>
  <c r="AC546" i="1" s="1"/>
  <c r="AZ418" i="1" a="1"/>
  <c r="AZ418" i="1" s="1"/>
  <c r="AL351" i="1" a="1"/>
  <c r="AL351" i="1" s="1"/>
  <c r="AZ481" i="1" a="1"/>
  <c r="AZ481" i="1" s="1"/>
  <c r="BB477" i="1" a="1"/>
  <c r="BB477" i="1" s="1"/>
  <c r="AB80" i="1" a="1"/>
  <c r="AB80" i="1" s="1"/>
  <c r="BA143" i="1" a="1"/>
  <c r="BA143" i="1" s="1"/>
  <c r="AK14" i="1" a="1"/>
  <c r="AK14" i="1" s="1"/>
  <c r="AH79" i="1" a="1"/>
  <c r="AH79" i="1" s="1"/>
  <c r="AW12" i="1" a="1"/>
  <c r="AW12" i="1" s="1"/>
  <c r="AG24" i="1" a="1"/>
  <c r="AG24" i="1" s="1"/>
  <c r="AX540" i="1" a="1"/>
  <c r="AX540" i="1" s="1"/>
  <c r="AB482" i="1" a="1"/>
  <c r="AB482" i="1" s="1"/>
  <c r="AB539" i="1" a="1"/>
  <c r="AB539" i="1" s="1"/>
  <c r="Z547" i="1" a="1"/>
  <c r="Z547" i="1" s="1"/>
  <c r="BC415" i="1" a="1"/>
  <c r="BC415" i="1" s="1"/>
  <c r="AK548" i="1" a="1"/>
  <c r="AK548" i="1" s="1"/>
  <c r="AV470" i="1" a="1"/>
  <c r="AV470" i="1" s="1"/>
  <c r="AQ404" i="1" a="1"/>
  <c r="AQ404" i="1" s="1"/>
  <c r="AQ480" i="1" a="1"/>
  <c r="AQ480" i="1" s="1"/>
  <c r="AL476" i="1" a="1"/>
  <c r="AL476" i="1" s="1"/>
  <c r="AV546" i="1" a="1"/>
  <c r="AV546" i="1" s="1"/>
  <c r="AV480" i="1" a="1"/>
  <c r="AV480" i="1" s="1"/>
  <c r="AI412" i="1" a="1"/>
  <c r="AI412" i="1" s="1"/>
  <c r="BG20" i="1" a="1"/>
  <c r="BG20" i="1" s="1"/>
  <c r="AF13" i="1" a="1"/>
  <c r="AF13" i="1" s="1"/>
  <c r="BA21" i="1" a="1"/>
  <c r="BA21" i="1" s="1"/>
  <c r="AJ20" i="1" a="1"/>
  <c r="AJ20" i="1" s="1"/>
  <c r="BD80" i="1" a="1"/>
  <c r="BD80" i="1" s="1"/>
  <c r="AJ14" i="1" a="1"/>
  <c r="AJ14" i="1" s="1"/>
  <c r="AV542" i="1" a="1"/>
  <c r="AV542" i="1" s="1"/>
  <c r="BC475" i="1" a="1"/>
  <c r="BC475" i="1" s="1"/>
  <c r="AT407" i="1" a="1"/>
  <c r="AT407" i="1" s="1"/>
  <c r="BE480" i="1" a="1"/>
  <c r="BE480" i="1" s="1"/>
  <c r="AZ476" i="1" a="1"/>
  <c r="AZ476" i="1" s="1"/>
  <c r="BC534" i="1" a="1"/>
  <c r="BC534" i="1" s="1"/>
  <c r="AZ482" i="1" a="1"/>
  <c r="AZ482" i="1" s="1"/>
  <c r="AZ414" i="1" a="1"/>
  <c r="AZ414" i="1" s="1"/>
  <c r="BE544" i="1" a="1"/>
  <c r="BE544" i="1" s="1"/>
  <c r="AY472" i="1" a="1"/>
  <c r="AY472" i="1" s="1"/>
  <c r="AA547" i="1" a="1"/>
  <c r="AA547" i="1" s="1"/>
  <c r="BF473" i="1" a="1"/>
  <c r="BF473" i="1" s="1"/>
  <c r="AL404" i="1" a="1"/>
  <c r="AL404" i="1" s="1"/>
  <c r="AJ547" i="1" a="1"/>
  <c r="AJ547" i="1" s="1"/>
  <c r="BC483" i="1" a="1"/>
  <c r="BC483" i="1" s="1"/>
  <c r="AK25" i="1" a="1"/>
  <c r="AK25" i="1" s="1"/>
  <c r="AW14" i="1" a="1"/>
  <c r="AW14" i="1" s="1"/>
  <c r="AE147" i="1" a="1"/>
  <c r="AE147" i="1" s="1"/>
  <c r="AL25" i="1" a="1"/>
  <c r="AL25" i="1" s="1"/>
  <c r="AS24" i="1" a="1"/>
  <c r="AS24" i="1" s="1"/>
  <c r="AA543" i="1" a="1"/>
  <c r="AA543" i="1" s="1"/>
  <c r="AA77" i="1" a="1"/>
  <c r="AA77" i="1" s="1"/>
  <c r="BF24" i="1" a="1"/>
  <c r="BF24" i="1" s="1"/>
  <c r="AA26" i="1" a="1"/>
  <c r="AA26" i="1" s="1"/>
  <c r="BB547" i="1" a="1"/>
  <c r="BB547" i="1" s="1"/>
  <c r="AP481" i="1" a="1"/>
  <c r="AP481" i="1" s="1"/>
  <c r="AK413" i="1" a="1"/>
  <c r="AK413" i="1" s="1"/>
  <c r="BB536" i="1" a="1"/>
  <c r="BB536" i="1" s="1"/>
  <c r="AV482" i="1" a="1"/>
  <c r="AV482" i="1" s="1"/>
  <c r="AT540" i="1" a="1"/>
  <c r="AT540" i="1" s="1"/>
  <c r="AX470" i="1" a="1"/>
  <c r="AX470" i="1" s="1"/>
  <c r="AB352" i="1" a="1"/>
  <c r="AB352" i="1" s="1"/>
  <c r="AD536" i="1" a="1"/>
  <c r="AD536" i="1" s="1"/>
  <c r="AV477" i="1" a="1"/>
  <c r="AV477" i="1" s="1"/>
  <c r="AJ538" i="1" a="1"/>
  <c r="AJ538" i="1" s="1"/>
  <c r="BC479" i="1" a="1"/>
  <c r="BC479" i="1" s="1"/>
  <c r="BE409" i="1" a="1"/>
  <c r="BE409" i="1" s="1"/>
  <c r="AB540" i="1" a="1"/>
  <c r="AB540" i="1" s="1"/>
  <c r="AA473" i="1" a="1"/>
  <c r="AA473" i="1" s="1"/>
  <c r="AW19" i="1" a="1"/>
  <c r="AW19" i="1" s="1"/>
  <c r="AD77" i="1" a="1"/>
  <c r="AD77" i="1" s="1"/>
  <c r="AP88" i="1" a="1"/>
  <c r="AP88" i="1" s="1"/>
  <c r="AX19" i="1" a="1"/>
  <c r="AX19" i="1" s="1"/>
  <c r="BE18" i="1" a="1"/>
  <c r="BE18" i="1" s="1"/>
  <c r="AU548" i="1" a="1"/>
  <c r="AU548" i="1" s="1"/>
  <c r="AK475" i="1" a="1"/>
  <c r="AK475" i="1" s="1"/>
  <c r="BG471" i="1" a="1"/>
  <c r="BG471" i="1" s="1"/>
  <c r="AG538" i="1" a="1"/>
  <c r="AG538" i="1" s="1"/>
  <c r="AO475" i="1" a="1"/>
  <c r="AO475" i="1" s="1"/>
  <c r="AQ408" i="1" a="1"/>
  <c r="AQ408" i="1" s="1"/>
  <c r="AM482" i="1" a="1"/>
  <c r="AM482" i="1" s="1"/>
  <c r="AO478" i="1" a="1"/>
  <c r="AO478" i="1" s="1"/>
  <c r="AO538" i="1" a="1"/>
  <c r="AO538" i="1" s="1"/>
  <c r="Z469" i="1" a="1"/>
  <c r="Z469" i="1" s="1"/>
  <c r="AD418" i="1" a="1"/>
  <c r="AD418" i="1" s="1"/>
  <c r="AZ544" i="1" a="1"/>
  <c r="AZ544" i="1" s="1"/>
  <c r="AQ472" i="1" a="1"/>
  <c r="AQ472" i="1" s="1"/>
  <c r="AD540" i="1" a="1"/>
  <c r="AD540" i="1" s="1"/>
  <c r="AR481" i="1" a="1"/>
  <c r="AR481" i="1" s="1"/>
  <c r="AV411" i="1" a="1"/>
  <c r="AV411" i="1" s="1"/>
  <c r="AE77" i="1" a="1"/>
  <c r="AE77" i="1" s="1"/>
  <c r="AO17" i="1" a="1"/>
  <c r="AO17" i="1" s="1"/>
  <c r="BA78" i="1" a="1"/>
  <c r="BA78" i="1" s="1"/>
  <c r="Z89" i="1" a="1"/>
  <c r="Z89" i="1" s="1"/>
  <c r="Z86" i="1" a="1"/>
  <c r="Z86" i="1" s="1"/>
  <c r="AR19" i="1" a="1"/>
  <c r="AR19" i="1" s="1"/>
  <c r="AV539" i="1" a="1"/>
  <c r="AV539" i="1" s="1"/>
  <c r="AS483" i="1" a="1"/>
  <c r="AS483" i="1" s="1"/>
  <c r="BE538" i="1" a="1"/>
  <c r="BE538" i="1" s="1"/>
  <c r="AB469" i="1" a="1"/>
  <c r="AB469" i="1" s="1"/>
  <c r="AU418" i="1" a="1"/>
  <c r="AU418" i="1" s="1"/>
  <c r="AZ546" i="1" a="1"/>
  <c r="AZ546" i="1" s="1"/>
  <c r="AN474" i="1" a="1"/>
  <c r="AN474" i="1" s="1"/>
  <c r="AV538" i="1" a="1"/>
  <c r="AV538" i="1" s="1"/>
  <c r="AB480" i="1" a="1"/>
  <c r="AB480" i="1" s="1"/>
  <c r="AD410" i="1" a="1"/>
  <c r="AD410" i="1" s="1"/>
  <c r="AI545" i="1" a="1"/>
  <c r="AI545" i="1" s="1"/>
  <c r="AJ482" i="1" a="1"/>
  <c r="AJ482" i="1" s="1"/>
  <c r="AM415" i="1" a="1"/>
  <c r="AM415" i="1" s="1"/>
  <c r="BF17" i="1" a="1"/>
  <c r="BF17" i="1" s="1"/>
  <c r="AK78" i="1" a="1"/>
  <c r="AK78" i="1" s="1"/>
  <c r="AP19" i="1" a="1"/>
  <c r="AP19" i="1" s="1"/>
  <c r="BA16" i="1" a="1"/>
  <c r="BA16" i="1" s="1"/>
  <c r="AA84" i="1" a="1"/>
  <c r="AA84" i="1" s="1"/>
  <c r="AU78" i="1" a="1"/>
  <c r="AU78" i="1" s="1"/>
  <c r="AY540" i="1" a="1"/>
  <c r="AY540" i="1" s="1"/>
  <c r="AP477" i="1" a="1"/>
  <c r="AP477" i="1" s="1"/>
  <c r="AC539" i="1" a="1"/>
  <c r="AC539" i="1" s="1"/>
  <c r="AX480" i="1" a="1"/>
  <c r="AX480" i="1" s="1"/>
  <c r="AZ410" i="1" a="1"/>
  <c r="AZ410" i="1" s="1"/>
  <c r="AQ548" i="1" a="1"/>
  <c r="AQ548" i="1" s="1"/>
  <c r="AL534" i="1" a="1"/>
  <c r="AL534" i="1" s="1"/>
  <c r="AV417" i="1" a="1"/>
  <c r="AV417" i="1" s="1"/>
  <c r="BE542" i="1" a="1"/>
  <c r="BE542" i="1" s="1"/>
  <c r="BF472" i="1" a="1"/>
  <c r="BF472" i="1" s="1"/>
  <c r="AK546" i="1" a="1"/>
  <c r="AK546" i="1" s="1"/>
  <c r="BD475" i="1" a="1"/>
  <c r="BD475" i="1" s="1"/>
  <c r="AU407" i="1" a="1"/>
  <c r="AU407" i="1" s="1"/>
  <c r="BE545" i="1" a="1"/>
  <c r="BE545" i="1" s="1"/>
  <c r="AR418" i="1" a="1"/>
  <c r="AR418" i="1" s="1"/>
  <c r="BH22" i="1" a="1"/>
  <c r="BH22" i="1" s="1"/>
  <c r="AB79" i="1" a="1"/>
  <c r="AB79" i="1" s="1"/>
  <c r="AB12" i="1" a="1"/>
  <c r="AB12" i="1" s="1"/>
  <c r="AC22" i="1" a="1"/>
  <c r="AC22" i="1" s="1"/>
  <c r="BH21" i="1" a="1"/>
  <c r="BH21" i="1" s="1"/>
  <c r="AE16" i="1" a="1"/>
  <c r="AE16" i="1" s="1"/>
  <c r="AJ91" i="1" a="1"/>
  <c r="AJ91" i="1" s="1"/>
  <c r="AX23" i="1" a="1"/>
  <c r="AX23" i="1" s="1"/>
  <c r="AU546" i="1" a="1"/>
  <c r="AU546" i="1" s="1"/>
  <c r="AG483" i="1" a="1"/>
  <c r="AG483" i="1" s="1"/>
  <c r="AS544" i="1" a="1"/>
  <c r="AS544" i="1" s="1"/>
  <c r="AH471" i="1" a="1"/>
  <c r="AH471" i="1" s="1"/>
  <c r="AJ416" i="1" a="1"/>
  <c r="AJ416" i="1" s="1"/>
  <c r="AS540" i="1" a="1"/>
  <c r="AS540" i="1" s="1"/>
  <c r="AT473" i="1" a="1"/>
  <c r="AT473" i="1" s="1"/>
  <c r="AH405" i="1" a="1"/>
  <c r="AH405" i="1" s="1"/>
  <c r="AZ548" i="1" a="1"/>
  <c r="AZ548" i="1" s="1"/>
  <c r="AK479" i="1" a="1"/>
  <c r="AK479" i="1" s="1"/>
  <c r="AT536" i="1" a="1"/>
  <c r="AT536" i="1" s="1"/>
  <c r="AQ481" i="1" a="1"/>
  <c r="AQ481" i="1" s="1"/>
  <c r="AE413" i="1" a="1"/>
  <c r="AE413" i="1" s="1"/>
  <c r="AI537" i="1" a="1"/>
  <c r="AI537" i="1" s="1"/>
  <c r="AO474" i="1" a="1"/>
  <c r="AO474" i="1" s="1"/>
  <c r="AL17" i="1" a="1"/>
  <c r="AL17" i="1" s="1"/>
  <c r="AC24" i="1" a="1"/>
  <c r="AC24" i="1" s="1"/>
  <c r="AE13" i="1" a="1"/>
  <c r="AE13" i="1" s="1"/>
  <c r="AO16" i="1" a="1"/>
  <c r="AO16" i="1" s="1"/>
  <c r="AL16" i="1" a="1"/>
  <c r="AL16" i="1" s="1"/>
  <c r="BD547" i="1" a="1"/>
  <c r="BD547" i="1" s="1"/>
  <c r="AJ475" i="1" a="1"/>
  <c r="AJ475" i="1" s="1"/>
  <c r="AJ405" i="1" a="1"/>
  <c r="AJ405" i="1" s="1"/>
  <c r="AW536" i="1" a="1"/>
  <c r="AW536" i="1" s="1"/>
  <c r="AB478" i="1" a="1"/>
  <c r="AB478" i="1" s="1"/>
  <c r="BH540" i="1" a="1"/>
  <c r="BH540" i="1" s="1"/>
  <c r="AL482" i="1" a="1"/>
  <c r="AL482" i="1" s="1"/>
  <c r="AK412" i="1" a="1"/>
  <c r="AK412" i="1" s="1"/>
  <c r="BD538" i="1" a="1"/>
  <c r="BD538" i="1" s="1"/>
  <c r="AU471" i="1" a="1"/>
  <c r="AU471" i="1" s="1"/>
  <c r="AV352" i="1" a="1"/>
  <c r="AV352" i="1" s="1"/>
  <c r="AX542" i="1" a="1"/>
  <c r="AX542" i="1" s="1"/>
  <c r="AX472" i="1" a="1"/>
  <c r="AX472" i="1" s="1"/>
  <c r="AI538" i="1" a="1"/>
  <c r="AI538" i="1" s="1"/>
  <c r="AH483" i="1" a="1"/>
  <c r="AH483" i="1" s="1"/>
  <c r="BA414" i="1" a="1"/>
  <c r="BA414" i="1" s="1"/>
  <c r="AB25" i="1" a="1"/>
  <c r="AB25" i="1" s="1"/>
  <c r="AN14" i="1" a="1"/>
  <c r="AN14" i="1" s="1"/>
  <c r="AX24" i="1" a="1"/>
  <c r="AX24" i="1" s="1"/>
  <c r="BE23" i="1" a="1"/>
  <c r="BE23" i="1" s="1"/>
  <c r="AJ24" i="1" a="1"/>
  <c r="AJ24" i="1" s="1"/>
  <c r="AX84" i="1" a="1"/>
  <c r="AX84" i="1" s="1"/>
  <c r="BB538" i="1" a="1"/>
  <c r="BB538" i="1" s="1"/>
  <c r="AB534" i="1" a="1"/>
  <c r="AB534" i="1" s="1"/>
  <c r="AG539" i="1" a="1"/>
  <c r="AG539" i="1" s="1"/>
  <c r="AC472" i="1" a="1"/>
  <c r="AC472" i="1" s="1"/>
  <c r="Z404" i="1" a="1"/>
  <c r="Z404" i="1" s="1"/>
  <c r="AB545" i="1" a="1"/>
  <c r="AB545" i="1" s="1"/>
  <c r="AZ475" i="1" a="1"/>
  <c r="AZ475" i="1" s="1"/>
  <c r="AZ536" i="1" a="1"/>
  <c r="AZ536" i="1" s="1"/>
  <c r="AY481" i="1" a="1"/>
  <c r="AY481" i="1" s="1"/>
  <c r="AL413" i="1" a="1"/>
  <c r="AL413" i="1" s="1"/>
  <c r="AE544" i="1" a="1"/>
  <c r="AE544" i="1" s="1"/>
  <c r="AJ534" i="1" a="1"/>
  <c r="AJ534" i="1" s="1"/>
  <c r="BC418" i="1" a="1"/>
  <c r="BC418" i="1" s="1"/>
  <c r="AO14" i="1" a="1"/>
  <c r="AO14" i="1" s="1"/>
  <c r="AZ146" i="1" a="1"/>
  <c r="AZ146" i="1" s="1"/>
  <c r="AG16" i="1" a="1"/>
  <c r="AG16" i="1" s="1"/>
  <c r="AQ81" i="1" a="1"/>
  <c r="AQ81" i="1" s="1"/>
  <c r="AE14" i="1" a="1"/>
  <c r="AE14" i="1" s="1"/>
  <c r="AC26" i="1" a="1"/>
  <c r="AC26" i="1" s="1"/>
  <c r="AX538" i="1" a="1"/>
  <c r="AX538" i="1" s="1"/>
  <c r="AF480" i="1" a="1"/>
  <c r="AF480" i="1" s="1"/>
  <c r="AK537" i="1" a="1"/>
  <c r="AK537" i="1" s="1"/>
  <c r="AE482" i="1" a="1"/>
  <c r="AE482" i="1" s="1"/>
  <c r="BG413" i="1" a="1"/>
  <c r="BG413" i="1" s="1"/>
  <c r="AO546" i="1" a="1"/>
  <c r="AO546" i="1" s="1"/>
  <c r="Z475" i="1" a="1"/>
  <c r="Z475" i="1" s="1"/>
  <c r="BA351" i="1" a="1"/>
  <c r="BA351" i="1" s="1"/>
  <c r="AU478" i="1" a="1"/>
  <c r="AU478" i="1" s="1"/>
  <c r="AY474" i="1" a="1"/>
  <c r="AY474" i="1" s="1"/>
  <c r="BG544" i="1" a="1"/>
  <c r="BG544" i="1" s="1"/>
  <c r="AZ478" i="1" a="1"/>
  <c r="AZ478" i="1" s="1"/>
  <c r="AQ410" i="1" a="1"/>
  <c r="AQ410" i="1" s="1"/>
  <c r="AT544" i="1" a="1"/>
  <c r="AT544" i="1" s="1"/>
  <c r="AI13" i="1" a="1"/>
  <c r="AI13" i="1" s="1"/>
  <c r="AY19" i="1" a="1"/>
  <c r="AY19" i="1" s="1"/>
  <c r="Z81" i="1" a="1"/>
  <c r="Z81" i="1" s="1"/>
  <c r="AG25" i="1" a="1"/>
  <c r="AG25" i="1" s="1"/>
  <c r="AN17" i="1" a="1"/>
  <c r="AN17" i="1" s="1"/>
  <c r="AQ18" i="1" a="1"/>
  <c r="AQ18" i="1" s="1"/>
  <c r="BF20" i="1" a="1"/>
  <c r="BF20" i="1" s="1"/>
  <c r="Z19" i="1" a="1"/>
  <c r="Z19" i="1" s="1"/>
  <c r="AO20" i="1" a="1"/>
  <c r="AO20" i="1" s="1"/>
  <c r="AD545" i="1" a="1"/>
  <c r="AD545" i="1" s="1"/>
  <c r="AQ535" i="1" a="1"/>
  <c r="AQ535" i="1" s="1"/>
  <c r="AL543" i="1" a="1"/>
  <c r="AL543" i="1" s="1"/>
  <c r="AG471" i="1" a="1"/>
  <c r="AG471" i="1" s="1"/>
  <c r="AB470" i="1" a="1"/>
  <c r="AB470" i="1" s="1"/>
  <c r="BB537" i="1" a="1"/>
  <c r="BB537" i="1" s="1"/>
  <c r="AG475" i="1" a="1"/>
  <c r="AG475" i="1" s="1"/>
  <c r="AI408" i="1" a="1"/>
  <c r="AI408" i="1" s="1"/>
  <c r="BG483" i="1" a="1"/>
  <c r="BG483" i="1" s="1"/>
  <c r="AD480" i="1" a="1"/>
  <c r="AD480" i="1" s="1"/>
  <c r="AF536" i="1" a="1"/>
  <c r="AF536" i="1" s="1"/>
  <c r="Z546" i="1" a="1"/>
  <c r="Z546" i="1" s="1"/>
  <c r="AA416" i="1" a="1"/>
  <c r="AA416" i="1" s="1"/>
  <c r="AY535" i="1" a="1"/>
  <c r="AY535" i="1" s="1"/>
  <c r="AE12" i="1" a="1"/>
  <c r="AE12" i="1" s="1"/>
  <c r="AC14" i="1" a="1"/>
  <c r="AC14" i="1" s="1"/>
  <c r="AR21" i="1" a="1"/>
  <c r="AR21" i="1" s="1"/>
  <c r="AS19" i="1" a="1"/>
  <c r="AS19" i="1" s="1"/>
  <c r="BC80" i="1" a="1"/>
  <c r="BC80" i="1" s="1"/>
  <c r="BC12" i="1" a="1"/>
  <c r="BC12" i="1" s="1"/>
  <c r="AF547" i="1" a="1"/>
  <c r="AF547" i="1" s="1"/>
  <c r="AW476" i="1" a="1"/>
  <c r="AW476" i="1" s="1"/>
  <c r="AS408" i="1" a="1"/>
  <c r="AS408" i="1" s="1"/>
  <c r="AR535" i="1" a="1"/>
  <c r="AR535" i="1" s="1"/>
  <c r="AY479" i="1" a="1"/>
  <c r="AY479" i="1" s="1"/>
  <c r="BA538" i="1" a="1"/>
  <c r="BA538" i="1" s="1"/>
  <c r="Z539" i="1" a="1"/>
  <c r="Z539" i="1" s="1"/>
  <c r="AO415" i="1" a="1"/>
  <c r="AO415" i="1" s="1"/>
  <c r="AZ535" i="1" a="1"/>
  <c r="AZ535" i="1" s="1"/>
  <c r="AJ472" i="1" a="1"/>
  <c r="AJ472" i="1" s="1"/>
  <c r="AE406" i="1" a="1"/>
  <c r="AE406" i="1" s="1"/>
  <c r="AN478" i="1" a="1"/>
  <c r="AN478" i="1" s="1"/>
  <c r="AS474" i="1" a="1"/>
  <c r="AS474" i="1" s="1"/>
  <c r="BD537" i="1" a="1"/>
  <c r="BD537" i="1" s="1"/>
  <c r="AT418" i="1" a="1"/>
  <c r="AT418" i="1" s="1"/>
  <c r="AW417" i="1" a="1"/>
  <c r="AW417" i="1" s="1"/>
  <c r="AS21" i="1" a="1"/>
  <c r="AS21" i="1" s="1"/>
  <c r="AW78" i="1" a="1"/>
  <c r="AW78" i="1" s="1"/>
  <c r="BB90" i="1" a="1"/>
  <c r="BB90" i="1" s="1"/>
  <c r="AT21" i="1" a="1"/>
  <c r="AT21" i="1" s="1"/>
  <c r="BA20" i="1" a="1"/>
  <c r="BA20" i="1" s="1"/>
  <c r="AL546" i="1" a="1"/>
  <c r="AL546" i="1" s="1"/>
  <c r="AQ473" i="1" a="1"/>
  <c r="AQ473" i="1" s="1"/>
  <c r="AN418" i="1" a="1"/>
  <c r="AN418" i="1" s="1"/>
  <c r="AK536" i="1" a="1"/>
  <c r="AK536" i="1" s="1"/>
  <c r="AZ472" i="1" a="1"/>
  <c r="AZ472" i="1" s="1"/>
  <c r="AU406" i="1" a="1"/>
  <c r="AU406" i="1" s="1"/>
  <c r="AY480" i="1" a="1"/>
  <c r="AY480" i="1" s="1"/>
  <c r="AS476" i="1" a="1"/>
  <c r="AS476" i="1" s="1"/>
  <c r="AS536" i="1" a="1"/>
  <c r="AS536" i="1" s="1"/>
  <c r="AE534" i="1" a="1"/>
  <c r="AE534" i="1" s="1"/>
  <c r="AH416" i="1" a="1"/>
  <c r="AH416" i="1" s="1"/>
  <c r="AC543" i="1" a="1"/>
  <c r="AC543" i="1" s="1"/>
  <c r="AU470" i="1" a="1"/>
  <c r="AU470" i="1" s="1"/>
  <c r="AD538" i="1" a="1"/>
  <c r="AD538" i="1" s="1"/>
  <c r="BD78" i="1" a="1"/>
  <c r="BD78" i="1" s="1"/>
  <c r="AK19" i="1" a="1"/>
  <c r="AK19" i="1" s="1"/>
  <c r="AT80" i="1" a="1"/>
  <c r="AT80" i="1" s="1"/>
  <c r="AY78" i="1" a="1"/>
  <c r="AY78" i="1" s="1"/>
  <c r="BC78" i="1" a="1"/>
  <c r="BC78" i="1" s="1"/>
  <c r="AN21" i="1" a="1"/>
  <c r="AN21" i="1" s="1"/>
  <c r="AT537" i="1" a="1"/>
  <c r="AT537" i="1" s="1"/>
  <c r="BB481" i="1" a="1"/>
  <c r="BB481" i="1" s="1"/>
  <c r="BF536" i="1" a="1"/>
  <c r="BF536" i="1" s="1"/>
  <c r="BA534" i="1" a="1"/>
  <c r="BA534" i="1" s="1"/>
  <c r="AU416" i="1" a="1"/>
  <c r="AU416" i="1" s="1"/>
  <c r="AC545" i="1" a="1"/>
  <c r="AC545" i="1" s="1"/>
  <c r="BG472" i="1" a="1"/>
  <c r="BG472" i="1" s="1"/>
  <c r="BA536" i="1" a="1"/>
  <c r="BA536" i="1" s="1"/>
  <c r="AF478" i="1" a="1"/>
  <c r="AF478" i="1" s="1"/>
  <c r="AL408" i="1" a="1"/>
  <c r="AL408" i="1" s="1"/>
  <c r="AL86" i="1" a="1"/>
  <c r="AL86" i="1" s="1"/>
  <c r="AS23" i="1" a="1"/>
  <c r="AS23" i="1" s="1"/>
  <c r="AZ15" i="1" a="1"/>
  <c r="AZ15" i="1" s="1"/>
  <c r="BF543" i="1" a="1"/>
  <c r="BF543" i="1" s="1"/>
  <c r="AS471" i="1" a="1"/>
  <c r="AS471" i="1" s="1"/>
  <c r="BH542" i="1" a="1"/>
  <c r="BH542" i="1" s="1"/>
  <c r="BB472" i="1" a="1"/>
  <c r="BB472" i="1" s="1"/>
  <c r="AS404" i="1" a="1"/>
  <c r="AS404" i="1" s="1"/>
  <c r="AJ536" i="1" a="1"/>
  <c r="AJ536" i="1" s="1"/>
  <c r="BD477" i="1" a="1"/>
  <c r="BD477" i="1" s="1"/>
  <c r="AL542" i="1" a="1"/>
  <c r="AL542" i="1" s="1"/>
  <c r="BF483" i="1" a="1"/>
  <c r="BF483" i="1" s="1"/>
  <c r="BH413" i="1" a="1"/>
  <c r="BH413" i="1" s="1"/>
  <c r="AC537" i="1" a="1"/>
  <c r="AC537" i="1" s="1"/>
  <c r="AQ469" i="1" a="1"/>
  <c r="AQ469" i="1" s="1"/>
  <c r="AF469" i="1" a="1"/>
  <c r="AF469" i="1" s="1"/>
  <c r="AC548" i="1" a="1"/>
  <c r="AC548" i="1" s="1"/>
  <c r="AG17" i="1" a="1"/>
  <c r="AG17" i="1" s="1"/>
  <c r="AP78" i="1" a="1"/>
  <c r="AP78" i="1" s="1"/>
  <c r="AA18" i="1" a="1"/>
  <c r="AA18" i="1" s="1"/>
  <c r="AR16" i="1" a="1"/>
  <c r="AR16" i="1" s="1"/>
  <c r="BB26" i="1" a="1"/>
  <c r="BB26" i="1" s="1"/>
  <c r="AS77" i="1" a="1"/>
  <c r="AS77" i="1" s="1"/>
  <c r="BF545" i="1" a="1"/>
  <c r="BF545" i="1" s="1"/>
  <c r="AT479" i="1" a="1"/>
  <c r="AT479" i="1" s="1"/>
  <c r="AM411" i="1" a="1"/>
  <c r="AM411" i="1" s="1"/>
  <c r="AA534" i="1" a="1"/>
  <c r="AA534" i="1" s="1"/>
  <c r="AR480" i="1" a="1"/>
  <c r="AR480" i="1" s="1"/>
  <c r="AZ538" i="1" a="1"/>
  <c r="AZ538" i="1" s="1"/>
  <c r="Z477" i="1" a="1"/>
  <c r="Z477" i="1" s="1"/>
  <c r="AL418" i="1" a="1"/>
  <c r="AL418" i="1" s="1"/>
  <c r="AD548" i="1" a="1"/>
  <c r="AD548" i="1" s="1"/>
  <c r="BA475" i="1" a="1"/>
  <c r="BA475" i="1" s="1"/>
  <c r="AN536" i="1" a="1"/>
  <c r="AN536" i="1" s="1"/>
  <c r="BG477" i="1" a="1"/>
  <c r="BG477" i="1" s="1"/>
  <c r="AD408" i="1" a="1"/>
  <c r="AD408" i="1" s="1"/>
  <c r="AT538" i="1" a="1"/>
  <c r="AT538" i="1" s="1"/>
  <c r="AE471" i="1" a="1"/>
  <c r="AE471" i="1" s="1"/>
  <c r="AH352" i="1" a="1"/>
  <c r="AH352" i="1" s="1"/>
  <c r="AH19" i="1" a="1"/>
  <c r="AH19" i="1" s="1"/>
  <c r="BG25" i="1" a="1"/>
  <c r="BG25" i="1" s="1"/>
  <c r="BH13" i="1" a="1"/>
  <c r="BH13" i="1" s="1"/>
  <c r="AK18" i="1" a="1"/>
  <c r="AK18" i="1" s="1"/>
  <c r="AH18" i="1" a="1"/>
  <c r="AH18" i="1" s="1"/>
  <c r="BH545" i="1" a="1"/>
  <c r="BH545" i="1" s="1"/>
  <c r="AK473" i="1" a="1"/>
  <c r="AK473" i="1" s="1"/>
  <c r="BF352" i="1" a="1"/>
  <c r="BF352" i="1" s="1"/>
  <c r="AO548" i="1" a="1"/>
  <c r="AO548" i="1" s="1"/>
  <c r="AF476" i="1" a="1"/>
  <c r="AF476" i="1" s="1"/>
  <c r="BF538" i="1" a="1"/>
  <c r="BF538" i="1" s="1"/>
  <c r="AP480" i="1" a="1"/>
  <c r="AP480" i="1" s="1"/>
  <c r="AS410" i="1" a="1"/>
  <c r="AS410" i="1" s="1"/>
  <c r="AJ537" i="1" a="1"/>
  <c r="AJ537" i="1" s="1"/>
  <c r="AY469" i="1" a="1"/>
  <c r="AY469" i="1" s="1"/>
  <c r="BB469" i="1" a="1"/>
  <c r="BB469" i="1" s="1"/>
  <c r="AA541" i="1" a="1"/>
  <c r="AA541" i="1" s="1"/>
  <c r="BB470" i="1" a="1"/>
  <c r="BB470" i="1" s="1"/>
  <c r="AM536" i="1" a="1"/>
  <c r="AM536" i="1" s="1"/>
  <c r="BF26" i="1" a="1"/>
  <c r="BF26" i="1" s="1"/>
  <c r="AJ16" i="1" a="1"/>
  <c r="AJ16" i="1" s="1"/>
  <c r="AT26" i="1" a="1"/>
  <c r="AT26" i="1" s="1"/>
  <c r="BA25" i="1" a="1"/>
  <c r="BA25" i="1" s="1"/>
  <c r="AF26" i="1" a="1"/>
  <c r="AF26" i="1" s="1"/>
  <c r="BB86" i="1" a="1"/>
  <c r="BB86" i="1" s="1"/>
  <c r="BH536" i="1" a="1"/>
  <c r="BH536" i="1" s="1"/>
  <c r="BD482" i="1" a="1"/>
  <c r="BD482" i="1" s="1"/>
  <c r="BC537" i="1" a="1"/>
  <c r="BC537" i="1" s="1"/>
  <c r="AG470" i="1" a="1"/>
  <c r="AG470" i="1" s="1"/>
  <c r="AG351" i="1" a="1"/>
  <c r="AG351" i="1" s="1"/>
  <c r="AB543" i="1" a="1"/>
  <c r="AB543" i="1" s="1"/>
  <c r="AF473" i="1" a="1"/>
  <c r="AF473" i="1" s="1"/>
  <c r="BD534" i="1" a="1"/>
  <c r="BD534" i="1" s="1"/>
  <c r="BB479" i="1" a="1"/>
  <c r="BB479" i="1" s="1"/>
  <c r="AU411" i="1" a="1"/>
  <c r="AU411" i="1" s="1"/>
  <c r="BE541" i="1" a="1"/>
  <c r="BE541" i="1" s="1"/>
  <c r="BF482" i="1" a="1"/>
  <c r="BF482" i="1" s="1"/>
  <c r="AA417" i="1" a="1"/>
  <c r="AA417" i="1" s="1"/>
  <c r="AG478" i="1" a="1"/>
  <c r="AG478" i="1" s="1"/>
  <c r="BB19" i="1" a="1"/>
  <c r="BB19" i="1" s="1"/>
  <c r="AN80" i="1" a="1"/>
  <c r="AN80" i="1" s="1"/>
  <c r="AL21" i="1" a="1"/>
  <c r="AL21" i="1" s="1"/>
  <c r="AW18" i="1" a="1"/>
  <c r="AW18" i="1" s="1"/>
  <c r="AG89" i="1" a="1"/>
  <c r="AG89" i="1" s="1"/>
  <c r="AL80" i="1" a="1"/>
  <c r="AL80" i="1" s="1"/>
  <c r="AM538" i="1" a="1"/>
  <c r="AM538" i="1" s="1"/>
  <c r="AV14" i="1" a="1"/>
  <c r="AV14" i="1" s="1"/>
  <c r="AR20" i="1" a="1"/>
  <c r="AR20" i="1" s="1"/>
  <c r="AM81" i="1" a="1"/>
  <c r="AM81" i="1" s="1"/>
  <c r="BC541" i="1" a="1"/>
  <c r="BC541" i="1" s="1"/>
  <c r="AZ471" i="1" a="1"/>
  <c r="AZ471" i="1" s="1"/>
  <c r="AO542" i="1" a="1"/>
  <c r="AO542" i="1" s="1"/>
  <c r="AH475" i="1" a="1"/>
  <c r="AH475" i="1" s="1"/>
  <c r="AL407" i="1" a="1"/>
  <c r="AL407" i="1" s="1"/>
  <c r="BF548" i="1" a="1"/>
  <c r="BF548" i="1" s="1"/>
  <c r="AQ479" i="1" a="1"/>
  <c r="AQ479" i="1" s="1"/>
  <c r="BA540" i="1" a="1"/>
  <c r="BA540" i="1" s="1"/>
  <c r="Z478" i="1" a="1"/>
  <c r="Z478" i="1" s="1"/>
  <c r="AJ417" i="1" a="1"/>
  <c r="AJ417" i="1" s="1"/>
  <c r="BG547" i="1" a="1"/>
  <c r="BG547" i="1" s="1"/>
  <c r="AF470" i="1" a="1"/>
  <c r="AF470" i="1" s="1"/>
  <c r="AA404" i="1" a="1"/>
  <c r="AA404" i="1" s="1"/>
  <c r="AQ483" i="1" a="1"/>
  <c r="AQ483" i="1" s="1"/>
  <c r="AF14" i="1" a="1"/>
  <c r="AF14" i="1" s="1"/>
  <c r="AP24" i="1" a="1"/>
  <c r="AP24" i="1" s="1"/>
  <c r="AX15" i="1" a="1"/>
  <c r="AX15" i="1" s="1"/>
  <c r="AW80" i="1" a="1"/>
  <c r="AW80" i="1" s="1"/>
  <c r="AI144" i="1" a="1"/>
  <c r="AI144" i="1" s="1"/>
  <c r="AT25" i="1" a="1"/>
  <c r="AT25" i="1" s="1"/>
  <c r="BG543" i="1" a="1"/>
  <c r="BG543" i="1" s="1"/>
  <c r="AH481" i="1" a="1"/>
  <c r="AH481" i="1" s="1"/>
  <c r="BD542" i="1" a="1"/>
  <c r="BD542" i="1" s="1"/>
  <c r="Z548" i="1" a="1"/>
  <c r="Z548" i="1" s="1"/>
  <c r="AN414" i="1" a="1"/>
  <c r="AN414" i="1" s="1"/>
  <c r="AA539" i="1" a="1"/>
  <c r="AA539" i="1" s="1"/>
  <c r="BC471" i="1" a="1"/>
  <c r="BC471" i="1" s="1"/>
  <c r="BD352" i="1" a="1"/>
  <c r="BD352" i="1" s="1"/>
  <c r="BD546" i="1" a="1"/>
  <c r="BD546" i="1" s="1"/>
  <c r="AO477" i="1" a="1"/>
  <c r="AO477" i="1" s="1"/>
  <c r="AX534" i="1" a="1"/>
  <c r="AX534" i="1" s="1"/>
  <c r="AU479" i="1" a="1"/>
  <c r="AU479" i="1" s="1"/>
  <c r="AN411" i="1" a="1"/>
  <c r="AN411" i="1" s="1"/>
  <c r="AM535" i="1" a="1"/>
  <c r="AM535" i="1" s="1"/>
  <c r="BB471" i="1" a="1"/>
  <c r="BB471" i="1" s="1"/>
  <c r="AQ12" i="1" a="1"/>
  <c r="AQ12" i="1" s="1"/>
  <c r="BG15" i="1" a="1"/>
  <c r="BG15" i="1" s="1"/>
  <c r="AN23" i="1" a="1"/>
  <c r="AN23" i="1" s="1"/>
  <c r="AO21" i="1" a="1"/>
  <c r="AO21" i="1" s="1"/>
  <c r="AV13" i="1" a="1"/>
  <c r="AV13" i="1" s="1"/>
  <c r="AY14" i="1" a="1"/>
  <c r="AY14" i="1" s="1"/>
  <c r="AU545" i="1" a="1"/>
  <c r="AU545" i="1" s="1"/>
  <c r="AC475" i="1" a="1"/>
  <c r="AC475" i="1" s="1"/>
  <c r="AW406" i="1" a="1"/>
  <c r="AW406" i="1" s="1"/>
  <c r="AH547" i="1" a="1"/>
  <c r="AH547" i="1" s="1"/>
  <c r="BC477" i="1" a="1"/>
  <c r="BC477" i="1" s="1"/>
  <c r="AE537" i="1" a="1"/>
  <c r="AE537" i="1" s="1"/>
  <c r="BE481" i="1" a="1"/>
  <c r="BE481" i="1" s="1"/>
  <c r="AS413" i="1" a="1"/>
  <c r="AS413" i="1" s="1"/>
  <c r="AE548" i="1" a="1"/>
  <c r="AE548" i="1" s="1"/>
  <c r="AN470" i="1" a="1"/>
  <c r="AN470" i="1" s="1"/>
  <c r="AI404" i="1" a="1"/>
  <c r="AI404" i="1" s="1"/>
  <c r="AR476" i="1" a="1"/>
  <c r="AR476" i="1" s="1"/>
  <c r="BE472" i="1" a="1"/>
  <c r="BE472" i="1" s="1"/>
  <c r="BH535" i="1" a="1"/>
  <c r="BH535" i="1" s="1"/>
  <c r="AO23" i="1" a="1"/>
  <c r="AO23" i="1" s="1"/>
  <c r="AP80" i="1" a="1"/>
  <c r="AP80" i="1" s="1"/>
  <c r="AA144" i="1" a="1"/>
  <c r="AA144" i="1" s="1"/>
  <c r="AP23" i="1" a="1"/>
  <c r="AP23" i="1" s="1"/>
  <c r="AW22" i="1" a="1"/>
  <c r="AW22" i="1" s="1"/>
  <c r="AX544" i="1" a="1"/>
  <c r="AX544" i="1" s="1"/>
  <c r="AP471" i="1" a="1"/>
  <c r="AP471" i="1" s="1"/>
  <c r="AP416" i="1" a="1"/>
  <c r="AP416" i="1" s="1"/>
  <c r="AP548" i="1" a="1"/>
  <c r="AP548" i="1" s="1"/>
  <c r="BD470" i="1" a="1"/>
  <c r="BD470" i="1" s="1"/>
  <c r="AY404" i="1" a="1"/>
  <c r="AY404" i="1" s="1"/>
  <c r="BC478" i="1" a="1"/>
  <c r="BC478" i="1" s="1"/>
  <c r="BG474" i="1" a="1"/>
  <c r="BG474" i="1" s="1"/>
  <c r="BD548" i="1" a="1"/>
  <c r="BD548" i="1" s="1"/>
  <c r="AR482" i="1" a="1"/>
  <c r="AR482" i="1" s="1"/>
  <c r="AL414" i="1" a="1"/>
  <c r="AL414" i="1" s="1"/>
  <c r="AV23" i="1" a="1"/>
  <c r="AV23" i="1" s="1"/>
  <c r="AA17" i="1" a="1"/>
  <c r="AA17" i="1" s="1"/>
  <c r="AI84" i="1" a="1"/>
  <c r="AI84" i="1" s="1"/>
  <c r="AM477" i="1" a="1"/>
  <c r="AM477" i="1" s="1"/>
  <c r="AW473" i="1" a="1"/>
  <c r="AW473" i="1" s="1"/>
  <c r="AR540" i="1" a="1"/>
  <c r="AR540" i="1" s="1"/>
  <c r="AI477" i="1" a="1"/>
  <c r="AI477" i="1" s="1"/>
  <c r="AP410" i="1" a="1"/>
  <c r="AP410" i="1" s="1"/>
  <c r="Z541" i="1" a="1"/>
  <c r="Z541" i="1" s="1"/>
  <c r="AK480" i="1" a="1"/>
  <c r="AK480" i="1" s="1"/>
  <c r="AH540" i="1" a="1"/>
  <c r="AH540" i="1" s="1"/>
  <c r="AP470" i="1" a="1"/>
  <c r="AP470" i="1" s="1"/>
  <c r="BC351" i="1" a="1"/>
  <c r="BC351" i="1" s="1"/>
  <c r="AN546" i="1" a="1"/>
  <c r="AN546" i="1" s="1"/>
  <c r="AA474" i="1" a="1"/>
  <c r="AA474" i="1" s="1"/>
  <c r="AA542" i="1" a="1"/>
  <c r="AA542" i="1" s="1"/>
  <c r="AP483" i="1" a="1"/>
  <c r="AP483" i="1" s="1"/>
  <c r="AR78" i="1" a="1"/>
  <c r="AR78" i="1" s="1"/>
  <c r="AL90" i="1" a="1"/>
  <c r="AL90" i="1" s="1"/>
  <c r="BG79" i="1" a="1"/>
  <c r="BG79" i="1" s="1"/>
  <c r="AR77" i="1" a="1"/>
  <c r="AR77" i="1" s="1"/>
  <c r="AK12" i="1" a="1"/>
  <c r="AK12" i="1" s="1"/>
  <c r="AK22" i="1" a="1"/>
  <c r="AK22" i="1" s="1"/>
  <c r="BF542" i="1" a="1"/>
  <c r="BF542" i="1" s="1"/>
  <c r="BB483" i="1" a="1"/>
  <c r="BB483" i="1" s="1"/>
  <c r="AK541" i="1" a="1"/>
  <c r="AK541" i="1" s="1"/>
  <c r="AK469" i="1" a="1"/>
  <c r="AK469" i="1" s="1"/>
  <c r="AX417" i="1" a="1"/>
  <c r="AX417" i="1" s="1"/>
  <c r="BF535" i="1" a="1"/>
  <c r="BF535" i="1" s="1"/>
  <c r="AR472" i="1" a="1"/>
  <c r="AR472" i="1" s="1"/>
  <c r="AM406" i="1" a="1"/>
  <c r="AM406" i="1" s="1"/>
  <c r="AG482" i="1" a="1"/>
  <c r="AG482" i="1" s="1"/>
  <c r="AH478" i="1" a="1"/>
  <c r="AH478" i="1" s="1"/>
  <c r="AR548" i="1" a="1"/>
  <c r="AR548" i="1" s="1"/>
  <c r="AK482" i="1" a="1"/>
  <c r="AK482" i="1" s="1"/>
  <c r="AE414" i="1" a="1"/>
  <c r="AE414" i="1" s="1"/>
  <c r="AU547" i="1" a="1"/>
  <c r="AU547" i="1" s="1"/>
  <c r="AN475" i="1" a="1"/>
  <c r="AN475" i="1" s="1"/>
  <c r="AC19" i="1" a="1"/>
  <c r="AC19" i="1" s="1"/>
  <c r="AF80" i="1" a="1"/>
  <c r="AF80" i="1" s="1"/>
  <c r="BE19" i="1" a="1"/>
  <c r="BE19" i="1" s="1"/>
  <c r="AN18" i="1" a="1"/>
  <c r="AN18" i="1" s="1"/>
  <c r="BB78" i="1" a="1"/>
  <c r="BB78" i="1" s="1"/>
  <c r="BA79" i="1" a="1"/>
  <c r="BA79" i="1" s="1"/>
  <c r="AK544" i="1" a="1"/>
  <c r="AK544" i="1" s="1"/>
  <c r="AX477" i="1" a="1"/>
  <c r="AX477" i="1" s="1"/>
  <c r="AN409" i="1" a="1"/>
  <c r="AN409" i="1" s="1"/>
  <c r="AU482" i="1" a="1"/>
  <c r="AU482" i="1" s="1"/>
  <c r="AV478" i="1" a="1"/>
  <c r="AV478" i="1" s="1"/>
  <c r="AY536" i="1" a="1"/>
  <c r="AY536" i="1" s="1"/>
  <c r="AT534" i="1" a="1"/>
  <c r="AT534" i="1" s="1"/>
  <c r="AO416" i="1" a="1"/>
  <c r="AO416" i="1" s="1"/>
  <c r="AS546" i="1" a="1"/>
  <c r="AS546" i="1" s="1"/>
  <c r="AG474" i="1" a="1"/>
  <c r="AG474" i="1" s="1"/>
  <c r="BE548" i="1" a="1"/>
  <c r="BE548" i="1" s="1"/>
  <c r="AC476" i="1" a="1"/>
  <c r="AC476" i="1" s="1"/>
  <c r="AH406" i="1" a="1"/>
  <c r="AH406" i="1" s="1"/>
  <c r="BE536" i="1" a="1"/>
  <c r="BE536" i="1" s="1"/>
  <c r="AD21" i="1" a="1"/>
  <c r="AD21" i="1" s="1"/>
  <c r="AK77" i="1" a="1"/>
  <c r="AK77" i="1" s="1"/>
  <c r="Z26" i="1" a="1"/>
  <c r="Z26" i="1" s="1"/>
  <c r="AG20" i="1" a="1"/>
  <c r="AG20" i="1" s="1"/>
  <c r="AD20" i="1" a="1"/>
  <c r="AD20" i="1" s="1"/>
  <c r="AR543" i="1" a="1"/>
  <c r="AR543" i="1" s="1"/>
  <c r="AO471" i="1" a="1"/>
  <c r="AO471" i="1" s="1"/>
  <c r="AB351" i="1" a="1"/>
  <c r="AB351" i="1" s="1"/>
  <c r="BE546" i="1" a="1"/>
  <c r="BE546" i="1" s="1"/>
  <c r="AU474" i="1" a="1"/>
  <c r="AU474" i="1" s="1"/>
  <c r="BG536" i="1" a="1"/>
  <c r="BG536" i="1" s="1"/>
  <c r="AT478" i="1" a="1"/>
  <c r="AT478" i="1" s="1"/>
  <c r="AT408" i="1" a="1"/>
  <c r="AT408" i="1" s="1"/>
  <c r="AW547" i="1" a="1"/>
  <c r="AW547" i="1" s="1"/>
  <c r="Z545" i="1" a="1"/>
  <c r="Z545" i="1" s="1"/>
  <c r="AO417" i="1" a="1"/>
  <c r="AO417" i="1" s="1"/>
  <c r="AU539" i="1" a="1"/>
  <c r="AU539" i="1" s="1"/>
  <c r="AL535" i="1" a="1"/>
  <c r="AL535" i="1" s="1"/>
  <c r="AQ534" i="1" a="1"/>
  <c r="AQ534" i="1" s="1"/>
  <c r="AG479" i="1" a="1"/>
  <c r="AG479" i="1" s="1"/>
  <c r="AX80" i="1" a="1"/>
  <c r="AX80" i="1" s="1"/>
  <c r="AG21" i="1" a="1"/>
  <c r="AG21" i="1" s="1"/>
  <c r="AN13" i="1" a="1"/>
  <c r="AN13" i="1" s="1"/>
  <c r="AU12" i="1" a="1"/>
  <c r="AU12" i="1" s="1"/>
  <c r="AZ477" i="1" a="1"/>
  <c r="AZ477" i="1" s="1"/>
  <c r="AD16" i="1" a="1"/>
  <c r="AD16" i="1" s="1"/>
  <c r="AD541" i="1" a="1"/>
  <c r="AD541" i="1" s="1"/>
  <c r="AU475" i="1" a="1"/>
  <c r="AU475" i="1" s="1"/>
  <c r="AF537" i="1" a="1"/>
  <c r="AF537" i="1" s="1"/>
  <c r="BB478" i="1" a="1"/>
  <c r="BB478" i="1" s="1"/>
  <c r="BB408" i="1" a="1"/>
  <c r="BB408" i="1" s="1"/>
  <c r="AT545" i="1" a="1"/>
  <c r="AT545" i="1" s="1"/>
  <c r="AY482" i="1" a="1"/>
  <c r="AY482" i="1" s="1"/>
  <c r="BA415" i="1" a="1"/>
  <c r="BA415" i="1" s="1"/>
  <c r="AF541" i="1" a="1"/>
  <c r="AF541" i="1" s="1"/>
  <c r="AB471" i="1" a="1"/>
  <c r="AB471" i="1" s="1"/>
  <c r="AL544" i="1" a="1"/>
  <c r="AL544" i="1" s="1"/>
  <c r="AI474" i="1" a="1"/>
  <c r="AI474" i="1" s="1"/>
  <c r="AY405" i="1" a="1"/>
  <c r="AY405" i="1" s="1"/>
  <c r="BA543" i="1" a="1"/>
  <c r="BA543" i="1" s="1"/>
  <c r="AX21" i="1" a="1"/>
  <c r="AX21" i="1" s="1"/>
  <c r="AI82" i="1" a="1"/>
  <c r="AI82" i="1" s="1"/>
  <c r="AH23" i="1" a="1"/>
  <c r="AH23" i="1" s="1"/>
  <c r="AS20" i="1" a="1"/>
  <c r="AS20" i="1" s="1"/>
  <c r="AY12" i="1" a="1"/>
  <c r="AY12" i="1" s="1"/>
  <c r="BA14" i="1" a="1"/>
  <c r="BA14" i="1" s="1"/>
  <c r="AQ536" i="1" a="1"/>
  <c r="AQ536" i="1" s="1"/>
  <c r="BH472" i="1" a="1"/>
  <c r="BH472" i="1" s="1"/>
  <c r="AJ535" i="1" a="1"/>
  <c r="AJ535" i="1" s="1"/>
  <c r="BF476" i="1" a="1"/>
  <c r="BF476" i="1" s="1"/>
  <c r="BF406" i="1" a="1"/>
  <c r="BF406" i="1" s="1"/>
  <c r="AP543" i="1" a="1"/>
  <c r="AP543" i="1" s="1"/>
  <c r="AU480" i="1" a="1"/>
  <c r="AU480" i="1" s="1"/>
  <c r="BE413" i="1" a="1"/>
  <c r="BE413" i="1" s="1"/>
  <c r="BA539" i="1" a="1"/>
  <c r="BA539" i="1" s="1"/>
  <c r="BG535" i="1" a="1"/>
  <c r="BG535" i="1" s="1"/>
  <c r="AK542" i="1" a="1"/>
  <c r="AK542" i="1" s="1"/>
  <c r="AD472" i="1" a="1"/>
  <c r="AD472" i="1" s="1"/>
  <c r="BG542" i="1" a="1"/>
  <c r="BG542" i="1" s="1"/>
  <c r="AN406" i="1" a="1"/>
  <c r="AN406" i="1" s="1"/>
  <c r="AW540" i="1" a="1"/>
  <c r="AW540" i="1" s="1"/>
  <c r="AL470" i="1" a="1"/>
  <c r="AL470" i="1" s="1"/>
  <c r="AL547" i="1" a="1"/>
  <c r="AL547" i="1" s="1"/>
  <c r="BE476" i="1" a="1"/>
  <c r="BE476" i="1" s="1"/>
  <c r="BA408" i="1" a="1"/>
  <c r="BA408" i="1" s="1"/>
  <c r="AQ352" i="1" a="1"/>
  <c r="AQ352" i="1" s="1"/>
  <c r="BH285" i="1" a="1"/>
  <c r="BH285" i="1" s="1"/>
  <c r="AN273" i="1" a="1"/>
  <c r="AN273" i="1" s="1"/>
  <c r="AY343" i="1" a="1"/>
  <c r="AY343" i="1" s="1"/>
  <c r="AD278" i="1" a="1"/>
  <c r="AD278" i="1" s="1"/>
  <c r="AQ351" i="1" a="1"/>
  <c r="AQ351" i="1" s="1"/>
  <c r="BE286" i="1" a="1"/>
  <c r="BE286" i="1" s="1"/>
  <c r="Z281" i="1" a="1"/>
  <c r="Z281" i="1" s="1"/>
  <c r="AJ345" i="1" a="1"/>
  <c r="AJ345" i="1" s="1"/>
  <c r="AU346" i="1" a="1"/>
  <c r="AU346" i="1" s="1"/>
  <c r="AB413" i="1" a="1"/>
  <c r="AB413" i="1" s="1"/>
  <c r="AW348" i="1" a="1"/>
  <c r="AW348" i="1" s="1"/>
  <c r="AN216" i="1" a="1"/>
  <c r="AN216" i="1" s="1"/>
  <c r="AX416" i="1" a="1"/>
  <c r="AX416" i="1" s="1"/>
  <c r="AB349" i="1" a="1"/>
  <c r="AB349" i="1" s="1"/>
  <c r="AV351" i="1" a="1"/>
  <c r="AV351" i="1" s="1"/>
  <c r="AS541" i="1" a="1"/>
  <c r="AS541" i="1" s="1"/>
  <c r="AP482" i="1" a="1"/>
  <c r="AP482" i="1" s="1"/>
  <c r="AR546" i="1" a="1"/>
  <c r="AR546" i="1" s="1"/>
  <c r="BG473" i="1" a="1"/>
  <c r="BG473" i="1" s="1"/>
  <c r="AW418" i="1" a="1"/>
  <c r="AW418" i="1" s="1"/>
  <c r="BA412" i="1" a="1"/>
  <c r="BA412" i="1" s="1"/>
  <c r="AT345" i="1" a="1"/>
  <c r="AT345" i="1" s="1"/>
  <c r="BF215" i="1" a="1"/>
  <c r="BF215" i="1" s="1"/>
  <c r="AS286" i="1" a="1"/>
  <c r="AS286" i="1" s="1"/>
  <c r="BE287" i="1" a="1"/>
  <c r="BE287" i="1" s="1"/>
  <c r="AR411" i="1" a="1"/>
  <c r="AR411" i="1" s="1"/>
  <c r="AE347" i="1" a="1"/>
  <c r="AE347" i="1" s="1"/>
  <c r="AW282" i="1" a="1"/>
  <c r="AW282" i="1" s="1"/>
  <c r="AR406" i="1" a="1"/>
  <c r="AR406" i="1" s="1"/>
  <c r="AY338" i="1" a="1"/>
  <c r="AY338" i="1" s="1"/>
  <c r="AX278" i="1" a="1"/>
  <c r="AX278" i="1" s="1"/>
  <c r="AF342" i="1" a="1"/>
  <c r="AF342" i="1" s="1"/>
  <c r="AY274" i="1" a="1"/>
  <c r="AY274" i="1" s="1"/>
  <c r="BE408" i="1" a="1"/>
  <c r="BE408" i="1" s="1"/>
  <c r="BC342" i="1" a="1"/>
  <c r="BC342" i="1" s="1"/>
  <c r="AY541" i="1" a="1"/>
  <c r="AY541" i="1" s="1"/>
  <c r="Z474" i="1" a="1"/>
  <c r="Z474" i="1" s="1"/>
  <c r="AS537" i="1" a="1"/>
  <c r="AS537" i="1" s="1"/>
  <c r="AK483" i="1" a="1"/>
  <c r="AK483" i="1" s="1"/>
  <c r="AD543" i="1" a="1"/>
  <c r="AD543" i="1" s="1"/>
  <c r="BC22" i="1" a="1"/>
  <c r="BC22" i="1" s="1"/>
  <c r="AX82" i="1" a="1"/>
  <c r="AX82" i="1" s="1"/>
  <c r="BE540" i="1" a="1"/>
  <c r="BE540" i="1" s="1"/>
  <c r="AJ478" i="1" a="1"/>
  <c r="AJ478" i="1" s="1"/>
  <c r="AO535" i="1" a="1"/>
  <c r="AO535" i="1" s="1"/>
  <c r="AI480" i="1" a="1"/>
  <c r="AI480" i="1" s="1"/>
  <c r="AC412" i="1" a="1"/>
  <c r="AC412" i="1" s="1"/>
  <c r="AU544" i="1" a="1"/>
  <c r="AU544" i="1" s="1"/>
  <c r="AY534" i="1" a="1"/>
  <c r="AY534" i="1" s="1"/>
  <c r="AE469" i="1" a="1"/>
  <c r="AE469" i="1" s="1"/>
  <c r="AY476" i="1" a="1"/>
  <c r="AY476" i="1" s="1"/>
  <c r="AE473" i="1" a="1"/>
  <c r="AE473" i="1" s="1"/>
  <c r="AQ543" i="1" a="1"/>
  <c r="AQ543" i="1" s="1"/>
  <c r="BD476" i="1" a="1"/>
  <c r="BD476" i="1" s="1"/>
  <c r="AR408" i="1" a="1"/>
  <c r="AR408" i="1" s="1"/>
  <c r="AY542" i="1" a="1"/>
  <c r="AY542" i="1" s="1"/>
  <c r="AG18" i="1" a="1"/>
  <c r="AG18" i="1" s="1"/>
  <c r="AK87" i="1" a="1"/>
  <c r="AK87" i="1" s="1"/>
  <c r="BG19" i="1" a="1"/>
  <c r="BG19" i="1" s="1"/>
  <c r="BH17" i="1" a="1"/>
  <c r="BH17" i="1" s="1"/>
  <c r="BE17" i="1" a="1"/>
  <c r="BE17" i="1" s="1"/>
  <c r="AK79" i="1" a="1"/>
  <c r="AK79" i="1" s="1"/>
  <c r="AV548" i="1" a="1"/>
  <c r="AV548" i="1" s="1"/>
  <c r="AN476" i="1" a="1"/>
  <c r="AN476" i="1" s="1"/>
  <c r="AM548" i="1" a="1"/>
  <c r="AM548" i="1" s="1"/>
  <c r="AM478" i="1" a="1"/>
  <c r="AM478" i="1" s="1"/>
  <c r="AK410" i="1" a="1"/>
  <c r="AK410" i="1" s="1"/>
  <c r="AN542" i="1" a="1"/>
  <c r="AN542" i="1" s="1"/>
  <c r="AM483" i="1" a="1"/>
  <c r="AM483" i="1" s="1"/>
  <c r="BE547" i="1" a="1"/>
  <c r="BE547" i="1" s="1"/>
  <c r="AX474" i="1" a="1"/>
  <c r="AX474" i="1" s="1"/>
  <c r="AC470" i="1" a="1"/>
  <c r="AC470" i="1" s="1"/>
  <c r="AZ541" i="1" a="1"/>
  <c r="AZ541" i="1" s="1"/>
  <c r="AV474" i="1" a="1"/>
  <c r="AV474" i="1" s="1"/>
  <c r="AK474" i="1" a="1"/>
  <c r="AK474" i="1" s="1"/>
  <c r="AS407" i="1" a="1"/>
  <c r="AS407" i="1" s="1"/>
  <c r="AX475" i="1" a="1"/>
  <c r="AX475" i="1" s="1"/>
  <c r="AO472" i="1" a="1"/>
  <c r="AO472" i="1" s="1"/>
  <c r="AD546" i="1" a="1"/>
  <c r="AD546" i="1" s="1"/>
  <c r="BH479" i="1" a="1"/>
  <c r="BH479" i="1" s="1"/>
  <c r="AT411" i="1" a="1"/>
  <c r="AT411" i="1" s="1"/>
  <c r="BA286" i="1" a="1"/>
  <c r="BA286" i="1" s="1"/>
  <c r="Z343" i="1" a="1"/>
  <c r="Z343" i="1" s="1"/>
  <c r="AA410" i="1" a="1"/>
  <c r="AA410" i="1" s="1"/>
  <c r="AV345" i="1" a="1"/>
  <c r="AV345" i="1" s="1"/>
  <c r="BF280" i="1" a="1"/>
  <c r="BF280" i="1" s="1"/>
  <c r="BD404" i="1" a="1"/>
  <c r="BD404" i="1" s="1"/>
  <c r="AR287" i="1" a="1"/>
  <c r="AR287" i="1" s="1"/>
  <c r="BG276" i="1" a="1"/>
  <c r="BG276" i="1" s="1"/>
  <c r="AC348" i="1" a="1"/>
  <c r="AC348" i="1" s="1"/>
  <c r="AT280" i="1" a="1"/>
  <c r="AT280" i="1" s="1"/>
  <c r="AS416" i="1" a="1"/>
  <c r="AS416" i="1" s="1"/>
  <c r="AC351" i="1" a="1"/>
  <c r="AC351" i="1" s="1"/>
  <c r="AU219" i="1" a="1"/>
  <c r="AU219" i="1" s="1"/>
  <c r="AJ350" i="1" a="1"/>
  <c r="AJ350" i="1" s="1"/>
  <c r="Z413" i="1" a="1"/>
  <c r="Z413" i="1" s="1"/>
  <c r="Z405" i="1" a="1"/>
  <c r="Z405" i="1" s="1"/>
  <c r="AL540" i="1" a="1"/>
  <c r="AL540" i="1" s="1"/>
  <c r="Z535" i="1" a="1"/>
  <c r="Z535" i="1" s="1"/>
  <c r="AF546" i="1" a="1"/>
  <c r="AF546" i="1" s="1"/>
  <c r="AP473" i="1" a="1"/>
  <c r="AP473" i="1" s="1"/>
  <c r="Z406" i="1" a="1"/>
  <c r="Z406" i="1" s="1"/>
  <c r="AD416" i="1" a="1"/>
  <c r="AD416" i="1" s="1"/>
  <c r="AM348" i="1" a="1"/>
  <c r="AM348" i="1" s="1"/>
  <c r="AG220" i="1" a="1"/>
  <c r="AG220" i="1" s="1"/>
  <c r="AC339" i="1" a="1"/>
  <c r="AC339" i="1" s="1"/>
  <c r="AB222" i="1" a="1"/>
  <c r="AB222" i="1" s="1"/>
  <c r="AK415" i="1" a="1"/>
  <c r="AK415" i="1" s="1"/>
  <c r="AK349" i="1" a="1"/>
  <c r="AK349" i="1" s="1"/>
  <c r="AK218" i="1" a="1"/>
  <c r="AK218" i="1" s="1"/>
  <c r="AX409" i="1" a="1"/>
  <c r="AX409" i="1" s="1"/>
  <c r="AH342" i="1" a="1"/>
  <c r="AH342" i="1" s="1"/>
  <c r="AH280" i="1" a="1"/>
  <c r="AH280" i="1" s="1"/>
  <c r="AA345" i="1" a="1"/>
  <c r="AA345" i="1" s="1"/>
  <c r="AH279" i="1" a="1"/>
  <c r="AH279" i="1" s="1"/>
  <c r="AX411" i="1" a="1"/>
  <c r="AX411" i="1" s="1"/>
  <c r="AJ344" i="1" a="1"/>
  <c r="AJ344" i="1" s="1"/>
  <c r="BA473" i="1" a="1"/>
  <c r="BA473" i="1" s="1"/>
  <c r="AA545" i="1" a="1"/>
  <c r="AA545" i="1" s="1"/>
  <c r="BF471" i="1" a="1"/>
  <c r="BF471" i="1" s="1"/>
  <c r="BE416" i="1" a="1"/>
  <c r="BE416" i="1" s="1"/>
  <c r="BC540" i="1" a="1"/>
  <c r="BC540" i="1" s="1"/>
  <c r="AK16" i="1" a="1"/>
  <c r="AK16" i="1" s="1"/>
  <c r="AA16" i="1" a="1"/>
  <c r="AA16" i="1" s="1"/>
  <c r="BC536" i="1" a="1"/>
  <c r="BC536" i="1" s="1"/>
  <c r="BE479" i="1" a="1"/>
  <c r="BE479" i="1" s="1"/>
  <c r="AB535" i="1" a="1"/>
  <c r="AB535" i="1" s="1"/>
  <c r="BH482" i="1" a="1"/>
  <c r="BH482" i="1" s="1"/>
  <c r="BH414" i="1" a="1"/>
  <c r="BH414" i="1" s="1"/>
  <c r="AN543" i="1" a="1"/>
  <c r="AN543" i="1" s="1"/>
  <c r="AC471" i="1" a="1"/>
  <c r="AC471" i="1" s="1"/>
  <c r="BE534" i="1" a="1"/>
  <c r="BE534" i="1" s="1"/>
  <c r="AJ476" i="1" a="1"/>
  <c r="AJ476" i="1" s="1"/>
  <c r="AP406" i="1" a="1"/>
  <c r="AP406" i="1" s="1"/>
  <c r="AN541" i="1" a="1"/>
  <c r="AN541" i="1" s="1"/>
  <c r="AK478" i="1" a="1"/>
  <c r="AK478" i="1" s="1"/>
  <c r="AS411" i="1" a="1"/>
  <c r="AS411" i="1" s="1"/>
  <c r="BB540" i="1" a="1"/>
  <c r="BB540" i="1" s="1"/>
  <c r="AV15" i="1" a="1"/>
  <c r="AV15" i="1" s="1"/>
  <c r="AC23" i="1" a="1"/>
  <c r="AC23" i="1" s="1"/>
  <c r="AJ15" i="1" a="1"/>
  <c r="AJ15" i="1" s="1"/>
  <c r="AQ14" i="1" a="1"/>
  <c r="AQ14" i="1" s="1"/>
  <c r="BD14" i="1" a="1"/>
  <c r="BD14" i="1" s="1"/>
  <c r="AF25" i="1" a="1"/>
  <c r="AF25" i="1" s="1"/>
  <c r="AN547" i="1" a="1"/>
  <c r="AN547" i="1" s="1"/>
  <c r="AA478" i="1" a="1"/>
  <c r="AA478" i="1" s="1"/>
  <c r="AK547" i="1" a="1"/>
  <c r="AK547" i="1" s="1"/>
  <c r="AI481" i="1" a="1"/>
  <c r="AI481" i="1" s="1"/>
  <c r="AD413" i="1" a="1"/>
  <c r="AD413" i="1" s="1"/>
  <c r="AM541" i="1" a="1"/>
  <c r="AM541" i="1" s="1"/>
  <c r="AA535" i="1" a="1"/>
  <c r="AA535" i="1" s="1"/>
  <c r="AG547" i="1" a="1"/>
  <c r="AG547" i="1" s="1"/>
  <c r="AD474" i="1" a="1"/>
  <c r="AD474" i="1" s="1"/>
  <c r="AT404" i="1" a="1"/>
  <c r="AT404" i="1" s="1"/>
  <c r="AX539" i="1" a="1"/>
  <c r="AX539" i="1" s="1"/>
  <c r="AO476" i="1" a="1"/>
  <c r="AO476" i="1" s="1"/>
  <c r="AV476" i="1" a="1"/>
  <c r="AV476" i="1" s="1"/>
  <c r="AT548" i="1" a="1"/>
  <c r="AT548" i="1" s="1"/>
  <c r="AW475" i="1" a="1"/>
  <c r="AW475" i="1" s="1"/>
  <c r="AZ405" i="1" a="1"/>
  <c r="AZ405" i="1" s="1"/>
  <c r="AF544" i="1" a="1"/>
  <c r="AF544" i="1" s="1"/>
  <c r="AO481" i="1" a="1"/>
  <c r="AO481" i="1" s="1"/>
  <c r="AY414" i="1" a="1"/>
  <c r="AY414" i="1" s="1"/>
  <c r="AK339" i="1" a="1"/>
  <c r="AK339" i="1" s="1"/>
  <c r="AQ222" i="1" a="1"/>
  <c r="AQ222" i="1" s="1"/>
  <c r="AV413" i="1" a="1"/>
  <c r="AV413" i="1" s="1"/>
  <c r="AZ347" i="1" a="1"/>
  <c r="AZ347" i="1" s="1"/>
  <c r="BB216" i="1" a="1"/>
  <c r="BB216" i="1" s="1"/>
  <c r="AE408" i="1" a="1"/>
  <c r="AE408" i="1" s="1"/>
  <c r="AS340" i="1" a="1"/>
  <c r="AS340" i="1" s="1"/>
  <c r="AP278" i="1" a="1"/>
  <c r="AP278" i="1" s="1"/>
  <c r="AD283" i="1" a="1"/>
  <c r="AD283" i="1" s="1"/>
  <c r="AA216" i="1" a="1"/>
  <c r="AA216" i="1" s="1"/>
  <c r="AD351" i="1" a="1"/>
  <c r="AD351" i="1" s="1"/>
  <c r="AP286" i="1" a="1"/>
  <c r="AP286" i="1" s="1"/>
  <c r="BC222" i="1" a="1"/>
  <c r="BC222" i="1" s="1"/>
  <c r="AQ285" i="1" a="1"/>
  <c r="AQ285" i="1" s="1"/>
  <c r="BA547" i="1" a="1"/>
  <c r="BA547" i="1" s="1"/>
  <c r="AR404" i="1" a="1"/>
  <c r="AR404" i="1" s="1"/>
  <c r="AI539" i="1" a="1"/>
  <c r="AI539" i="1" s="1"/>
  <c r="AW534" i="1" a="1"/>
  <c r="AW534" i="1" s="1"/>
  <c r="BB545" i="1" a="1"/>
  <c r="BB545" i="1" s="1"/>
  <c r="AI475" i="1" a="1"/>
  <c r="AI475" i="1" s="1"/>
  <c r="BE406" i="1" a="1"/>
  <c r="BE406" i="1" s="1"/>
  <c r="AU349" i="1" a="1"/>
  <c r="AU349" i="1" s="1"/>
  <c r="AU351" i="1" a="1"/>
  <c r="AU351" i="1" s="1"/>
  <c r="AE222" i="1" a="1"/>
  <c r="AE222" i="1" s="1"/>
  <c r="BG341" i="1" a="1"/>
  <c r="BG341" i="1" s="1"/>
  <c r="AD276" i="1" a="1"/>
  <c r="AD276" i="1" s="1"/>
  <c r="AA418" i="1" a="1"/>
  <c r="AA418" i="1" s="1"/>
  <c r="AU350" i="1" a="1"/>
  <c r="AU350" i="1" s="1"/>
  <c r="AK221" i="1" a="1"/>
  <c r="AK221" i="1" s="1"/>
  <c r="AL343" i="1" a="1"/>
  <c r="AL343" i="1" s="1"/>
  <c r="AP344" i="1" a="1"/>
  <c r="AP344" i="1" s="1"/>
  <c r="AD411" i="1" a="1"/>
  <c r="AD411" i="1" s="1"/>
  <c r="AX346" i="1" a="1"/>
  <c r="AX346" i="1" s="1"/>
  <c r="AI282" i="1" a="1"/>
  <c r="AI282" i="1" s="1"/>
  <c r="BC414" i="1" a="1"/>
  <c r="BC414" i="1" s="1"/>
  <c r="AJ347" i="1" a="1"/>
  <c r="AJ347" i="1" s="1"/>
  <c r="AC482" i="1" a="1"/>
  <c r="AC482" i="1" s="1"/>
  <c r="AM544" i="1" a="1"/>
  <c r="AM544" i="1" s="1"/>
  <c r="BE471" i="1" a="1"/>
  <c r="BE471" i="1" s="1"/>
  <c r="AO351" i="1" a="1"/>
  <c r="AO351" i="1" s="1"/>
  <c r="AG480" i="1" a="1"/>
  <c r="AG480" i="1" s="1"/>
  <c r="AB15" i="1" a="1"/>
  <c r="AB15" i="1" s="1"/>
  <c r="BE80" i="1" a="1"/>
  <c r="BE80" i="1" s="1"/>
  <c r="AX535" i="1" a="1"/>
  <c r="AX535" i="1" s="1"/>
  <c r="BF480" i="1" a="1"/>
  <c r="BF480" i="1" s="1"/>
  <c r="AW548" i="1" a="1"/>
  <c r="AW548" i="1" s="1"/>
  <c r="AS534" i="1" a="1"/>
  <c r="AS534" i="1" s="1"/>
  <c r="BD417" i="1" a="1"/>
  <c r="BD417" i="1" s="1"/>
  <c r="AQ541" i="1" a="1"/>
  <c r="AQ541" i="1" s="1"/>
  <c r="AJ471" i="1" a="1"/>
  <c r="AJ471" i="1" s="1"/>
  <c r="AA548" i="1" a="1"/>
  <c r="AA548" i="1" s="1"/>
  <c r="BF477" i="1" a="1"/>
  <c r="BF477" i="1" s="1"/>
  <c r="AV409" i="1" a="1"/>
  <c r="AV409" i="1" s="1"/>
  <c r="AW539" i="1" a="1"/>
  <c r="AW539" i="1" s="1"/>
  <c r="BH480" i="1" a="1"/>
  <c r="BH480" i="1" s="1"/>
  <c r="BF414" i="1" a="1"/>
  <c r="BF414" i="1" s="1"/>
  <c r="AK476" i="1" a="1"/>
  <c r="AK476" i="1" s="1"/>
  <c r="AV81" i="1" a="1"/>
  <c r="AV81" i="1" s="1"/>
  <c r="AB20" i="1" a="1"/>
  <c r="AB20" i="1" s="1"/>
  <c r="AU80" i="1" a="1"/>
  <c r="AU80" i="1" s="1"/>
  <c r="AO79" i="1" a="1"/>
  <c r="AO79" i="1" s="1"/>
  <c r="AG79" i="1" a="1"/>
  <c r="AG79" i="1" s="1"/>
  <c r="AR91" i="1" a="1"/>
  <c r="AR91" i="1" s="1"/>
  <c r="BC482" i="1" a="1"/>
  <c r="BC482" i="1" s="1"/>
  <c r="AB479" i="1" a="1"/>
  <c r="AB479" i="1" s="1"/>
  <c r="BA545" i="1" a="1"/>
  <c r="BA545" i="1" s="1"/>
  <c r="BG482" i="1" a="1"/>
  <c r="BG482" i="1" s="1"/>
  <c r="BH415" i="1" a="1"/>
  <c r="BH415" i="1" s="1"/>
  <c r="BG539" i="1" a="1"/>
  <c r="BG539" i="1" s="1"/>
  <c r="AN469" i="1" a="1"/>
  <c r="AN469" i="1" s="1"/>
  <c r="AQ546" i="1" a="1"/>
  <c r="AQ546" i="1" s="1"/>
  <c r="AB476" i="1" a="1"/>
  <c r="AB476" i="1" s="1"/>
  <c r="BC407" i="1" a="1"/>
  <c r="BC407" i="1" s="1"/>
  <c r="BA537" i="1" a="1"/>
  <c r="BA537" i="1" s="1"/>
  <c r="AD479" i="1" a="1"/>
  <c r="AD479" i="1" s="1"/>
  <c r="BA480" i="1" a="1"/>
  <c r="BA480" i="1" s="1"/>
  <c r="AQ547" i="1" a="1"/>
  <c r="AQ547" i="1" s="1"/>
  <c r="AC477" i="1" a="1"/>
  <c r="AC477" i="1" s="1"/>
  <c r="AA409" i="1" a="1"/>
  <c r="AA409" i="1" s="1"/>
  <c r="AO543" i="1" a="1"/>
  <c r="AO543" i="1" s="1"/>
  <c r="Z536" i="1" a="1"/>
  <c r="Z536" i="1" s="1"/>
  <c r="AC418" i="1" a="1"/>
  <c r="AC418" i="1" s="1"/>
  <c r="AE342" i="1" a="1"/>
  <c r="AE342" i="1" s="1"/>
  <c r="AL276" i="1" a="1"/>
  <c r="AL276" i="1" s="1"/>
  <c r="AR416" i="1" a="1"/>
  <c r="AR416" i="1" s="1"/>
  <c r="BC348" i="1" a="1"/>
  <c r="BC348" i="1" s="1"/>
  <c r="AM219" i="1" a="1"/>
  <c r="AM219" i="1" s="1"/>
  <c r="BB341" i="1" a="1"/>
  <c r="BB341" i="1" s="1"/>
  <c r="BA342" i="1" a="1"/>
  <c r="BA342" i="1" s="1"/>
  <c r="AU417" i="1" a="1"/>
  <c r="AU417" i="1" s="1"/>
  <c r="AD286" i="1" a="1"/>
  <c r="AD286" i="1" s="1"/>
  <c r="AY220" i="1" a="1"/>
  <c r="AY220" i="1" s="1"/>
  <c r="AN404" i="1" a="1"/>
  <c r="AN404" i="1" s="1"/>
  <c r="AD287" i="1" a="1"/>
  <c r="AD287" i="1" s="1"/>
  <c r="AQ276" i="1" a="1"/>
  <c r="AQ276" i="1" s="1"/>
  <c r="AE338" i="1" a="1"/>
  <c r="AE338" i="1" s="1"/>
  <c r="AV479" i="1" a="1"/>
  <c r="AV479" i="1" s="1"/>
  <c r="AY546" i="1" a="1"/>
  <c r="AY546" i="1" s="1"/>
  <c r="AE474" i="1" a="1"/>
  <c r="AE474" i="1" s="1"/>
  <c r="BG418" i="1" a="1"/>
  <c r="BG418" i="1" s="1"/>
  <c r="AQ544" i="1" a="1"/>
  <c r="AQ544" i="1" s="1"/>
  <c r="AD478" i="1" a="1"/>
  <c r="AD478" i="1" s="1"/>
  <c r="BC409" i="1" a="1"/>
  <c r="BC409" i="1" s="1"/>
  <c r="BC284" i="1" a="1"/>
  <c r="BC284" i="1" s="1"/>
  <c r="AF286" i="1" a="1"/>
  <c r="AF286" i="1" s="1"/>
  <c r="BH407" i="1" a="1"/>
  <c r="BH407" i="1" s="1"/>
  <c r="BE343" i="1" a="1"/>
  <c r="BE343" i="1" s="1"/>
  <c r="AG279" i="1" a="1"/>
  <c r="AG279" i="1" s="1"/>
  <c r="AK352" i="1" a="1"/>
  <c r="AK352" i="1" s="1"/>
  <c r="BA285" i="1" a="1"/>
  <c r="BA285" i="1" s="1"/>
  <c r="AC275" i="1" a="1"/>
  <c r="AC275" i="1" s="1"/>
  <c r="AD346" i="1" a="1"/>
  <c r="AD346" i="1" s="1"/>
  <c r="AU278" i="1" a="1"/>
  <c r="AU278" i="1" s="1"/>
  <c r="BE414" i="1" a="1"/>
  <c r="BE414" i="1" s="1"/>
  <c r="BD348" i="1" a="1"/>
  <c r="BD348" i="1" s="1"/>
  <c r="BE217" i="1" a="1"/>
  <c r="BE217" i="1" s="1"/>
  <c r="AK348" i="1" a="1"/>
  <c r="AK348" i="1" s="1"/>
  <c r="BD349" i="1" a="1"/>
  <c r="BD349" i="1" s="1"/>
  <c r="BD473" i="1" a="1"/>
  <c r="BD473" i="1" s="1"/>
  <c r="AA544" i="1" a="1"/>
  <c r="AA544" i="1" s="1"/>
  <c r="AU473" i="1" a="1"/>
  <c r="AU473" i="1" s="1"/>
  <c r="AI405" i="1" a="1"/>
  <c r="AI405" i="1" s="1"/>
  <c r="BC538" i="1" a="1"/>
  <c r="BC538" i="1" s="1"/>
  <c r="AL480" i="1" a="1"/>
  <c r="AL480" i="1" s="1"/>
  <c r="AW405" i="1" a="1"/>
  <c r="AW405" i="1" s="1"/>
  <c r="AC534" i="1" a="1"/>
  <c r="AC534" i="1" s="1"/>
  <c r="BF82" i="1" a="1"/>
  <c r="BF82" i="1" s="1"/>
  <c r="AF16" i="1" a="1"/>
  <c r="AF16" i="1" s="1"/>
  <c r="AG534" i="1" a="1"/>
  <c r="AG534" i="1" s="1"/>
  <c r="AU414" i="1" a="1"/>
  <c r="AU414" i="1" s="1"/>
  <c r="AT546" i="1" a="1"/>
  <c r="AT546" i="1" s="1"/>
  <c r="Z483" i="1" a="1"/>
  <c r="Z483" i="1" s="1"/>
  <c r="AA352" i="1" a="1"/>
  <c r="AA352" i="1" s="1"/>
  <c r="BG476" i="1" a="1"/>
  <c r="BG476" i="1" s="1"/>
  <c r="AL473" i="1" a="1"/>
  <c r="AL473" i="1" s="1"/>
  <c r="BH546" i="1" a="1"/>
  <c r="BH546" i="1" s="1"/>
  <c r="BB480" i="1" a="1"/>
  <c r="BB480" i="1" s="1"/>
  <c r="AP412" i="1" a="1"/>
  <c r="AP412" i="1" s="1"/>
  <c r="AR538" i="1" a="1"/>
  <c r="AR538" i="1" s="1"/>
  <c r="AW482" i="1" a="1"/>
  <c r="AW482" i="1" s="1"/>
  <c r="AY548" i="1" a="1"/>
  <c r="AY548" i="1" s="1"/>
  <c r="BE475" i="1" a="1"/>
  <c r="BE475" i="1" s="1"/>
  <c r="Z82" i="1" a="1"/>
  <c r="Z82" i="1" s="1"/>
  <c r="AS16" i="1" a="1"/>
  <c r="AS16" i="1" s="1"/>
  <c r="AU83" i="1" a="1"/>
  <c r="AU83" i="1" s="1"/>
  <c r="Z83" i="1" a="1"/>
  <c r="Z83" i="1" s="1"/>
  <c r="AO26" i="1" a="1"/>
  <c r="AO26" i="1" s="1"/>
  <c r="AL541" i="1" a="1"/>
  <c r="AL541" i="1" s="1"/>
  <c r="BB482" i="1" a="1"/>
  <c r="BB482" i="1" s="1"/>
  <c r="AY412" i="1" a="1"/>
  <c r="AY412" i="1" s="1"/>
  <c r="BA544" i="1" a="1"/>
  <c r="BA544" i="1" s="1"/>
  <c r="AD535" i="1" a="1"/>
  <c r="AD535" i="1" s="1"/>
  <c r="AH548" i="1" a="1"/>
  <c r="AH548" i="1" s="1"/>
  <c r="BF474" i="1" a="1"/>
  <c r="BF474" i="1" s="1"/>
  <c r="AQ471" i="1" a="1"/>
  <c r="AQ471" i="1" s="1"/>
  <c r="AE545" i="1" a="1"/>
  <c r="AE545" i="1" s="1"/>
  <c r="BF478" i="1" a="1"/>
  <c r="BF478" i="1" s="1"/>
  <c r="AX410" i="1" a="1"/>
  <c r="AX410" i="1" s="1"/>
  <c r="AV536" i="1" a="1"/>
  <c r="AV536" i="1" s="1"/>
  <c r="BG480" i="1" a="1"/>
  <c r="BG480" i="1" s="1"/>
  <c r="AT474" i="1" a="1"/>
  <c r="AT474" i="1" s="1"/>
  <c r="AJ546" i="1" a="1"/>
  <c r="AJ546" i="1" s="1"/>
  <c r="AH480" i="1" a="1"/>
  <c r="AH480" i="1" s="1"/>
  <c r="BB411" i="1" a="1"/>
  <c r="BB411" i="1" s="1"/>
  <c r="AB542" i="1" a="1"/>
  <c r="AB542" i="1" s="1"/>
  <c r="BE469" i="1" a="1"/>
  <c r="BE469" i="1" s="1"/>
  <c r="AH408" i="1" a="1"/>
  <c r="AH408" i="1" s="1"/>
  <c r="AE344" i="1" a="1"/>
  <c r="AE344" i="1" s="1"/>
  <c r="AO279" i="1" a="1"/>
  <c r="AO279" i="1" s="1"/>
  <c r="AV350" i="1" a="1"/>
  <c r="AV350" i="1" s="1"/>
  <c r="AC284" i="1" a="1"/>
  <c r="AC284" i="1" s="1"/>
  <c r="AO273" i="1" a="1"/>
  <c r="AO273" i="1" s="1"/>
  <c r="AN344" i="1" a="1"/>
  <c r="AN344" i="1" s="1"/>
  <c r="AC277" i="1" a="1"/>
  <c r="AC277" i="1" s="1"/>
  <c r="AE351" i="1" a="1"/>
  <c r="AE351" i="1" s="1"/>
  <c r="Z347" i="1" a="1"/>
  <c r="Z347" i="1" s="1"/>
  <c r="AA273" i="1" a="1"/>
  <c r="AA273" i="1" s="1"/>
  <c r="AW407" i="1" a="1"/>
  <c r="AW407" i="1" s="1"/>
  <c r="AD340" i="1" a="1"/>
  <c r="AD340" i="1" s="1"/>
  <c r="AA278" i="1" a="1"/>
  <c r="AA278" i="1" s="1"/>
  <c r="AA341" i="1" a="1"/>
  <c r="AA341" i="1" s="1"/>
  <c r="AI469" i="1" a="1"/>
  <c r="AI469" i="1" s="1"/>
  <c r="AX546" i="1" a="1"/>
  <c r="AX546" i="1" s="1"/>
  <c r="AV473" i="1" a="1"/>
  <c r="AV473" i="1" s="1"/>
  <c r="Z414" i="1" a="1"/>
  <c r="Z414" i="1" s="1"/>
  <c r="AU542" i="1" a="1"/>
  <c r="AU542" i="1" s="1"/>
  <c r="AS479" i="1" a="1"/>
  <c r="AS479" i="1" s="1"/>
  <c r="BC412" i="1" a="1"/>
  <c r="BC412" i="1" s="1"/>
  <c r="BC287" i="1" a="1"/>
  <c r="BC287" i="1" s="1"/>
  <c r="AK220" i="1" a="1"/>
  <c r="AK220" i="1" s="1"/>
  <c r="AY411" i="1" a="1"/>
  <c r="AY411" i="1" s="1"/>
  <c r="AU345" i="1" a="1"/>
  <c r="AU345" i="1" s="1"/>
  <c r="AV282" i="1" a="1"/>
  <c r="AV282" i="1" s="1"/>
  <c r="AI406" i="1" a="1"/>
  <c r="AI406" i="1" s="1"/>
  <c r="AX338" i="1" a="1"/>
  <c r="AX338" i="1" s="1"/>
  <c r="AX276" i="1" a="1"/>
  <c r="AX276" i="1" s="1"/>
  <c r="AF349" i="1" a="1"/>
  <c r="AF349" i="1" s="1"/>
  <c r="BE282" i="1" a="1"/>
  <c r="BE282" i="1" s="1"/>
  <c r="AS417" i="1" a="1"/>
  <c r="AS417" i="1" s="1"/>
  <c r="BF349" i="1" a="1"/>
  <c r="BF349" i="1" s="1"/>
  <c r="AW220" i="1" a="1"/>
  <c r="AW220" i="1" s="1"/>
  <c r="AS283" i="1" a="1"/>
  <c r="AS283" i="1" s="1"/>
  <c r="AD285" i="1" a="1"/>
  <c r="AD285" i="1" s="1"/>
  <c r="AT470" i="1" a="1"/>
  <c r="AT470" i="1" s="1"/>
  <c r="AE543" i="1" a="1"/>
  <c r="AE543" i="1" s="1"/>
  <c r="AP476" i="1" a="1"/>
  <c r="AP476" i="1" s="1"/>
  <c r="AB408" i="1" a="1"/>
  <c r="AB408" i="1" s="1"/>
  <c r="BG537" i="1" a="1"/>
  <c r="BG537" i="1" s="1"/>
  <c r="AA482" i="1" a="1"/>
  <c r="AA482" i="1" s="1"/>
  <c r="AQ413" i="1" a="1"/>
  <c r="AQ413" i="1" s="1"/>
  <c r="AW23" i="1" a="1"/>
  <c r="AW23" i="1" s="1"/>
  <c r="AU77" i="1" a="1"/>
  <c r="AU77" i="1" s="1"/>
  <c r="AS469" i="1" a="1"/>
  <c r="AS469" i="1" s="1"/>
  <c r="BF417" i="1" a="1"/>
  <c r="BF417" i="1" s="1"/>
  <c r="AH545" i="1" a="1"/>
  <c r="AH545" i="1" s="1"/>
  <c r="AG473" i="1" a="1"/>
  <c r="AG473" i="1" s="1"/>
  <c r="AC535" i="1" a="1"/>
  <c r="AC535" i="1" s="1"/>
  <c r="AX476" i="1" a="1"/>
  <c r="AX476" i="1" s="1"/>
  <c r="AX406" i="1" a="1"/>
  <c r="AX406" i="1" s="1"/>
  <c r="AO545" i="1" a="1"/>
  <c r="AO545" i="1" s="1"/>
  <c r="AQ482" i="1" a="1"/>
  <c r="AQ482" i="1" s="1"/>
  <c r="AT415" i="1" a="1"/>
  <c r="AT415" i="1" s="1"/>
  <c r="BF537" i="1" a="1"/>
  <c r="BF537" i="1" s="1"/>
  <c r="AZ483" i="1" a="1"/>
  <c r="AZ483" i="1" s="1"/>
  <c r="AX547" i="1" a="1"/>
  <c r="AX547" i="1" s="1"/>
  <c r="AK477" i="1" a="1"/>
  <c r="AK477" i="1" s="1"/>
  <c r="BD24" i="1" a="1"/>
  <c r="BD24" i="1" s="1"/>
  <c r="BH80" i="1" a="1"/>
  <c r="BH80" i="1" s="1"/>
  <c r="AL12" i="1" a="1"/>
  <c r="AL12" i="1" s="1"/>
  <c r="BG23" i="1" a="1"/>
  <c r="BG23" i="1" s="1"/>
  <c r="BD23" i="1" a="1"/>
  <c r="BD23" i="1" s="1"/>
  <c r="AH539" i="1" a="1"/>
  <c r="AH539" i="1" s="1"/>
  <c r="AF534" i="1" a="1"/>
  <c r="AF534" i="1" s="1"/>
  <c r="AB416" i="1" a="1"/>
  <c r="AB416" i="1" s="1"/>
  <c r="AZ543" i="1" a="1"/>
  <c r="AZ543" i="1" s="1"/>
  <c r="AK471" i="1" a="1"/>
  <c r="AK471" i="1" s="1"/>
  <c r="AM547" i="1" a="1"/>
  <c r="AM547" i="1" s="1"/>
  <c r="AJ474" i="1" a="1"/>
  <c r="AJ474" i="1" s="1"/>
  <c r="BB404" i="1" a="1"/>
  <c r="BB404" i="1" s="1"/>
  <c r="AJ543" i="1" a="1"/>
  <c r="AJ543" i="1" s="1"/>
  <c r="AM480" i="1" a="1"/>
  <c r="AM480" i="1" s="1"/>
  <c r="AX413" i="1" a="1"/>
  <c r="AX413" i="1" s="1"/>
  <c r="BD535" i="1" a="1"/>
  <c r="BD535" i="1" s="1"/>
  <c r="BA481" i="1" a="1"/>
  <c r="BA481" i="1" s="1"/>
  <c r="AW472" i="1" a="1"/>
  <c r="AW472" i="1" s="1"/>
  <c r="AP544" i="1" a="1"/>
  <c r="AP544" i="1" s="1"/>
  <c r="AW481" i="1" a="1"/>
  <c r="AW481" i="1" s="1"/>
  <c r="BG414" i="1" a="1"/>
  <c r="BG414" i="1" s="1"/>
  <c r="AP540" i="1" a="1"/>
  <c r="AP540" i="1" s="1"/>
  <c r="AD470" i="1" a="1"/>
  <c r="AD470" i="1" s="1"/>
  <c r="BG411" i="1" a="1"/>
  <c r="BG411" i="1" s="1"/>
  <c r="BB345" i="1" a="1"/>
  <c r="BB345" i="1" s="1"/>
  <c r="BC282" i="1" a="1"/>
  <c r="BC282" i="1" s="1"/>
  <c r="AU404" i="1" a="1"/>
  <c r="AU404" i="1" s="1"/>
  <c r="AQ287" i="1" a="1"/>
  <c r="AQ287" i="1" s="1"/>
  <c r="AB275" i="1" a="1"/>
  <c r="AB275" i="1" s="1"/>
  <c r="AM347" i="1" a="1"/>
  <c r="AM347" i="1" s="1"/>
  <c r="AO281" i="1" a="1"/>
  <c r="AO281" i="1" s="1"/>
  <c r="AU405" i="1" a="1"/>
  <c r="AU405" i="1" s="1"/>
  <c r="AX339" i="1" a="1"/>
  <c r="AX339" i="1" s="1"/>
  <c r="AJ276" i="1" a="1"/>
  <c r="AJ276" i="1" s="1"/>
  <c r="AI341" i="1" a="1"/>
  <c r="AI341" i="1" s="1"/>
  <c r="AN342" i="1" a="1"/>
  <c r="AN342" i="1" s="1"/>
  <c r="AB407" i="1" a="1"/>
  <c r="AB407" i="1" s="1"/>
  <c r="AB343" i="1" a="1"/>
  <c r="AB343" i="1" s="1"/>
  <c r="AA477" i="1" a="1"/>
  <c r="AA477" i="1" s="1"/>
  <c r="BG545" i="1" a="1"/>
  <c r="BG545" i="1" s="1"/>
  <c r="AP475" i="1" a="1"/>
  <c r="AP475" i="1" s="1"/>
  <c r="AE407" i="1" a="1"/>
  <c r="AE407" i="1" s="1"/>
  <c r="AB541" i="1" a="1"/>
  <c r="AB541" i="1" s="1"/>
  <c r="AI482" i="1" a="1"/>
  <c r="AI482" i="1" s="1"/>
  <c r="AM351" i="1" a="1"/>
  <c r="AM351" i="1" s="1"/>
  <c r="AH340" i="1" a="1"/>
  <c r="AH340" i="1" s="1"/>
  <c r="AP274" i="1" a="1"/>
  <c r="AP274" i="1" s="1"/>
  <c r="AP414" i="1" a="1"/>
  <c r="AP414" i="1" s="1"/>
  <c r="AC347" i="1" a="1"/>
  <c r="AC347" i="1" s="1"/>
  <c r="AO217" i="1" a="1"/>
  <c r="AO217" i="1" s="1"/>
  <c r="BB339" i="1" a="1"/>
  <c r="BB339" i="1" s="1"/>
  <c r="BE340" i="1" a="1"/>
  <c r="BE340" i="1" s="1"/>
  <c r="AL415" i="1" a="1"/>
  <c r="AL415" i="1" s="1"/>
  <c r="AZ350" i="1" a="1"/>
  <c r="AZ350" i="1" s="1"/>
  <c r="BA218" i="1" a="1"/>
  <c r="BA218" i="1" s="1"/>
  <c r="BF351" i="1" a="1"/>
  <c r="BF351" i="1" s="1"/>
  <c r="AF285" i="1" a="1"/>
  <c r="AF285" i="1" s="1"/>
  <c r="AU274" i="1" a="1"/>
  <c r="AU274" i="1" s="1"/>
  <c r="AR286" i="1" a="1"/>
  <c r="AR286" i="1" s="1"/>
  <c r="BH218" i="1" a="1"/>
  <c r="BH218" i="1" s="1"/>
  <c r="AE417" i="1" a="1"/>
  <c r="AE417" i="1" s="1"/>
  <c r="AH536" i="1" a="1"/>
  <c r="AH536" i="1" s="1"/>
  <c r="AC18" i="1" a="1"/>
  <c r="AC18" i="1" s="1"/>
  <c r="AJ23" i="1" a="1"/>
  <c r="AJ23" i="1" s="1"/>
  <c r="AF471" i="1" a="1"/>
  <c r="AF471" i="1" s="1"/>
  <c r="AO352" i="1" a="1"/>
  <c r="AO352" i="1" s="1"/>
  <c r="AM543" i="1" a="1"/>
  <c r="AM543" i="1" s="1"/>
  <c r="AM473" i="1" a="1"/>
  <c r="AM473" i="1" s="1"/>
  <c r="AG548" i="1" a="1"/>
  <c r="AG548" i="1" s="1"/>
  <c r="AE478" i="1" a="1"/>
  <c r="AE478" i="1" s="1"/>
  <c r="BD409" i="1" a="1"/>
  <c r="BD409" i="1" s="1"/>
  <c r="AJ544" i="1" a="1"/>
  <c r="AJ544" i="1" s="1"/>
  <c r="AR534" i="1" a="1"/>
  <c r="AR534" i="1" s="1"/>
  <c r="AL545" i="1" a="1"/>
  <c r="AL545" i="1" s="1"/>
  <c r="AN472" i="1" a="1"/>
  <c r="AN472" i="1" s="1"/>
  <c r="AK417" i="1" a="1"/>
  <c r="AK417" i="1" s="1"/>
  <c r="AP546" i="1" a="1"/>
  <c r="AP546" i="1" s="1"/>
  <c r="AJ13" i="1" a="1"/>
  <c r="AJ13" i="1" s="1"/>
  <c r="AU21" i="1" a="1"/>
  <c r="AU21" i="1" s="1"/>
  <c r="AT78" i="1" a="1"/>
  <c r="AT78" i="1" s="1"/>
  <c r="Z78" i="1" a="1"/>
  <c r="Z78" i="1" s="1"/>
  <c r="AJ19" i="1" a="1"/>
  <c r="AJ19" i="1" s="1"/>
  <c r="AM20" i="1" a="1"/>
  <c r="AM20" i="1" s="1"/>
  <c r="AN539" i="1" a="1"/>
  <c r="AN539" i="1" s="1"/>
  <c r="AJ469" i="1" a="1"/>
  <c r="AJ469" i="1" s="1"/>
  <c r="BE418" i="1" a="1"/>
  <c r="BE418" i="1" s="1"/>
  <c r="AX541" i="1" a="1"/>
  <c r="AX541" i="1" s="1"/>
  <c r="AR471" i="1" a="1"/>
  <c r="AR471" i="1" s="1"/>
  <c r="AW546" i="1" a="1"/>
  <c r="AW546" i="1" s="1"/>
  <c r="AI476" i="1" a="1"/>
  <c r="AI476" i="1" s="1"/>
  <c r="AC408" i="1" a="1"/>
  <c r="AC408" i="1" s="1"/>
  <c r="AI542" i="1" a="1"/>
  <c r="AI542" i="1" s="1"/>
  <c r="AF483" i="1" a="1"/>
  <c r="AF483" i="1" s="1"/>
  <c r="BE543" i="1" a="1"/>
  <c r="BE543" i="1" s="1"/>
  <c r="AR470" i="1" a="1"/>
  <c r="AR470" i="1" s="1"/>
  <c r="AV415" i="1" a="1"/>
  <c r="AV415" i="1" s="1"/>
  <c r="AD404" i="1" a="1"/>
  <c r="AD404" i="1" s="1"/>
  <c r="AU543" i="1" a="1"/>
  <c r="AU543" i="1" s="1"/>
  <c r="Z544" i="1" a="1"/>
  <c r="Z544" i="1" s="1"/>
  <c r="AI418" i="1" a="1"/>
  <c r="AI418" i="1" s="1"/>
  <c r="AR475" i="1" a="1"/>
  <c r="AR475" i="1" s="1"/>
  <c r="AG472" i="1" a="1"/>
  <c r="AG472" i="1" s="1"/>
  <c r="AW414" i="1" a="1"/>
  <c r="AW414" i="1" s="1"/>
  <c r="AK347" i="1" a="1"/>
  <c r="AK347" i="1" s="1"/>
  <c r="AV217" i="1" a="1"/>
  <c r="AV217" i="1" s="1"/>
  <c r="AF338" i="1" a="1"/>
  <c r="AF338" i="1" s="1"/>
  <c r="AM339" i="1" a="1"/>
  <c r="AM339" i="1" s="1"/>
  <c r="AP413" i="1" a="1"/>
  <c r="AP413" i="1" s="1"/>
  <c r="AE349" i="1" a="1"/>
  <c r="AE349" i="1" s="1"/>
  <c r="AB217" i="1" a="1"/>
  <c r="AB217" i="1" s="1"/>
  <c r="AN408" i="1" a="1"/>
  <c r="AN408" i="1" s="1"/>
  <c r="AZ340" i="1" a="1"/>
  <c r="AZ340" i="1" s="1"/>
  <c r="AQ280" i="1" a="1"/>
  <c r="AQ280" i="1" s="1"/>
  <c r="BG343" i="1" a="1"/>
  <c r="BG343" i="1" s="1"/>
  <c r="AU276" i="1" a="1"/>
  <c r="AU276" i="1" s="1"/>
  <c r="AU410" i="1" a="1"/>
  <c r="AU410" i="1" s="1"/>
  <c r="AR344" i="1" a="1"/>
  <c r="AR344" i="1" s="1"/>
  <c r="AP472" i="1" a="1"/>
  <c r="AP472" i="1" s="1"/>
  <c r="AV544" i="1" a="1"/>
  <c r="AV544" i="1" s="1"/>
  <c r="AL478" i="1" a="1"/>
  <c r="AL478" i="1" s="1"/>
  <c r="AC410" i="1" a="1"/>
  <c r="AC410" i="1" s="1"/>
  <c r="BB539" i="1" a="1"/>
  <c r="BB539" i="1" s="1"/>
  <c r="BA483" i="1" a="1"/>
  <c r="BA483" i="1" s="1"/>
  <c r="AL406" i="1" a="1"/>
  <c r="AL406" i="1" s="1"/>
  <c r="AK342" i="1" a="1"/>
  <c r="AK342" i="1" s="1"/>
  <c r="AQ277" i="1" a="1"/>
  <c r="AQ277" i="1" s="1"/>
  <c r="AZ417" i="1" a="1"/>
  <c r="AZ417" i="1" s="1"/>
  <c r="BE349" i="1" a="1"/>
  <c r="BE349" i="1" s="1"/>
  <c r="AX221" i="1" a="1"/>
  <c r="AX221" i="1" s="1"/>
  <c r="AS342" i="1" a="1"/>
  <c r="AS342" i="1" s="1"/>
  <c r="AG275" i="1" a="1"/>
  <c r="AG275" i="1" s="1"/>
  <c r="BA418" i="1" a="1"/>
  <c r="BA418" i="1" s="1"/>
  <c r="AQ286" i="1" a="1"/>
  <c r="AQ286" i="1" s="1"/>
  <c r="AZ221" i="1" a="1"/>
  <c r="AZ221" i="1" s="1"/>
  <c r="BA405" i="1" a="1"/>
  <c r="BA405" i="1" s="1"/>
  <c r="AH338" i="1" a="1"/>
  <c r="AH338" i="1" s="1"/>
  <c r="AW410" i="1" a="1"/>
  <c r="AW410" i="1" s="1"/>
  <c r="AB339" i="1" a="1"/>
  <c r="AB339" i="1" s="1"/>
  <c r="AJ273" i="1" a="1"/>
  <c r="AJ273" i="1" s="1"/>
  <c r="AV418" i="1" a="1"/>
  <c r="AV418" i="1" s="1"/>
  <c r="AK539" i="1" a="1"/>
  <c r="AK539" i="1" s="1"/>
  <c r="AT480" i="1" a="1"/>
  <c r="AT480" i="1" s="1"/>
  <c r="BD544" i="1" a="1"/>
  <c r="BD544" i="1" s="1"/>
  <c r="AX471" i="1" a="1"/>
  <c r="AX471" i="1" s="1"/>
  <c r="AW416" i="1" a="1"/>
  <c r="AW416" i="1" s="1"/>
  <c r="BB410" i="1" a="1"/>
  <c r="BB410" i="1" s="1"/>
  <c r="AS542" i="1" a="1"/>
  <c r="AS542" i="1" s="1"/>
  <c r="AF22" i="1" a="1"/>
  <c r="AF22" i="1" s="1"/>
  <c r="AP541" i="1" a="1"/>
  <c r="AP541" i="1" s="1"/>
  <c r="BE473" i="1" a="1"/>
  <c r="BE473" i="1" s="1"/>
  <c r="AX405" i="1" a="1"/>
  <c r="AX405" i="1" s="1"/>
  <c r="AA479" i="1" a="1"/>
  <c r="AA479" i="1" s="1"/>
  <c r="AE475" i="1" a="1"/>
  <c r="AE475" i="1" s="1"/>
  <c r="AE547" i="1" a="1"/>
  <c r="AE547" i="1" s="1"/>
  <c r="AB481" i="1" a="1"/>
  <c r="AB481" i="1" s="1"/>
  <c r="BD412" i="1" a="1"/>
  <c r="BD412" i="1" s="1"/>
  <c r="AI543" i="1" a="1"/>
  <c r="AI543" i="1" s="1"/>
  <c r="BC470" i="1" a="1"/>
  <c r="BC470" i="1" s="1"/>
  <c r="BH544" i="1" a="1"/>
  <c r="BH544" i="1" s="1"/>
  <c r="AM472" i="1" a="1"/>
  <c r="AM472" i="1" s="1"/>
  <c r="BD351" i="1" a="1"/>
  <c r="BD351" i="1" s="1"/>
  <c r="BF544" i="1" a="1"/>
  <c r="BF544" i="1" s="1"/>
  <c r="AY24" i="1" a="1"/>
  <c r="AY24" i="1" s="1"/>
  <c r="BF16" i="1" a="1"/>
  <c r="BF16" i="1" s="1"/>
  <c r="AS25" i="1" a="1"/>
  <c r="AS25" i="1" s="1"/>
  <c r="AB24" i="1" a="1"/>
  <c r="AB24" i="1" s="1"/>
  <c r="AP84" i="1" a="1"/>
  <c r="AP84" i="1" s="1"/>
  <c r="AB18" i="1" a="1"/>
  <c r="AB18" i="1" s="1"/>
  <c r="AM539" i="1" a="1"/>
  <c r="AM539" i="1" s="1"/>
  <c r="AK472" i="1" a="1"/>
  <c r="AK472" i="1" s="1"/>
  <c r="Z412" i="1" a="1"/>
  <c r="Z412" i="1" s="1"/>
  <c r="AE477" i="1" a="1"/>
  <c r="AE477" i="1" s="1"/>
  <c r="AR473" i="1" a="1"/>
  <c r="AR473" i="1" s="1"/>
  <c r="AJ545" i="1" a="1"/>
  <c r="AJ545" i="1" s="1"/>
  <c r="AF479" i="1" a="1"/>
  <c r="AF479" i="1" s="1"/>
  <c r="BF410" i="1" a="1"/>
  <c r="BF410" i="1" s="1"/>
  <c r="AG541" i="1" a="1"/>
  <c r="AG541" i="1" s="1"/>
  <c r="AI534" i="1" a="1"/>
  <c r="AI534" i="1" s="1"/>
  <c r="AW542" i="1" a="1"/>
  <c r="AW542" i="1" s="1"/>
  <c r="AQ470" i="1" a="1"/>
  <c r="AQ470" i="1" s="1"/>
  <c r="BF418" i="1" a="1"/>
  <c r="BF418" i="1" s="1"/>
  <c r="AQ405" i="1" a="1"/>
  <c r="AQ405" i="1" s="1"/>
  <c r="AH542" i="1" a="1"/>
  <c r="AH542" i="1" s="1"/>
  <c r="AE470" i="1" a="1"/>
  <c r="AE470" i="1" s="1"/>
  <c r="AB548" i="1" a="1"/>
  <c r="AB548" i="1" s="1"/>
  <c r="AQ475" i="1" a="1"/>
  <c r="AQ475" i="1" s="1"/>
  <c r="AR405" i="1" a="1"/>
  <c r="AR405" i="1" s="1"/>
  <c r="BH417" i="1" a="1"/>
  <c r="BH417" i="1" s="1"/>
  <c r="AE350" i="1" a="1"/>
  <c r="AE350" i="1" s="1"/>
  <c r="BF221" i="1" a="1"/>
  <c r="BF221" i="1" s="1"/>
  <c r="BC340" i="1" a="1"/>
  <c r="BC340" i="1" s="1"/>
  <c r="AS273" i="1" a="1"/>
  <c r="AS273" i="1" s="1"/>
  <c r="BH416" i="1" a="1"/>
  <c r="BH416" i="1" s="1"/>
  <c r="AS284" i="1" a="1"/>
  <c r="AS284" i="1" s="1"/>
  <c r="AA220" i="1" a="1"/>
  <c r="AA220" i="1" s="1"/>
  <c r="AW411" i="1" a="1"/>
  <c r="AW411" i="1" s="1"/>
  <c r="AB344" i="1" a="1"/>
  <c r="AB344" i="1" s="1"/>
  <c r="AF282" i="1" a="1"/>
  <c r="AF282" i="1" s="1"/>
  <c r="BG346" i="1" a="1"/>
  <c r="BG346" i="1" s="1"/>
  <c r="BG280" i="1" a="1"/>
  <c r="BG280" i="1" s="1"/>
  <c r="AN413" i="1" a="1"/>
  <c r="AN413" i="1" s="1"/>
  <c r="AH346" i="1" a="1"/>
  <c r="AH346" i="1" s="1"/>
  <c r="Z480" i="1" a="1"/>
  <c r="Z480" i="1" s="1"/>
  <c r="AZ542" i="1" a="1"/>
  <c r="AZ542" i="1" s="1"/>
  <c r="BA479" i="1" a="1"/>
  <c r="BA479" i="1" s="1"/>
  <c r="AC413" i="1" a="1"/>
  <c r="AC413" i="1" s="1"/>
  <c r="AD539" i="1" a="1"/>
  <c r="AD539" i="1" s="1"/>
  <c r="AP534" i="1" a="1"/>
  <c r="AP534" i="1" s="1"/>
  <c r="BH409" i="1" a="1"/>
  <c r="BH409" i="1" s="1"/>
  <c r="BD343" i="1" a="1"/>
  <c r="BD343" i="1" s="1"/>
  <c r="BE280" i="1" a="1"/>
  <c r="BE280" i="1" s="1"/>
  <c r="AJ352" i="1" a="1"/>
  <c r="AJ352" i="1" s="1"/>
  <c r="AZ285" i="1" a="1"/>
  <c r="AZ285" i="1" s="1"/>
  <c r="AF273" i="1" a="1"/>
  <c r="AF273" i="1" s="1"/>
  <c r="AW345" i="1" a="1"/>
  <c r="AW345" i="1" s="1"/>
  <c r="AW279" i="1" a="1"/>
  <c r="AW279" i="1" s="1"/>
  <c r="Z409" i="1" a="1"/>
  <c r="Z409" i="1" s="1"/>
  <c r="Z346" i="1" a="1"/>
  <c r="Z346" i="1" s="1"/>
  <c r="AN274" i="1" a="1"/>
  <c r="AN274" i="1" s="1"/>
  <c r="AL339" i="1" a="1"/>
  <c r="AL339" i="1" s="1"/>
  <c r="AR340" i="1" a="1"/>
  <c r="AR340" i="1" s="1"/>
  <c r="AF405" i="1" a="1"/>
  <c r="AF405" i="1" s="1"/>
  <c r="AF341" i="1" a="1"/>
  <c r="AF341" i="1" s="1"/>
  <c r="AV406" i="1" a="1"/>
  <c r="AV406" i="1" s="1"/>
  <c r="BC469" i="1" a="1"/>
  <c r="BC469" i="1" s="1"/>
  <c r="AE538" i="1" a="1"/>
  <c r="AE538" i="1" s="1"/>
  <c r="AH482" i="1" a="1"/>
  <c r="AH482" i="1" s="1"/>
  <c r="BD543" i="1" a="1"/>
  <c r="BD543" i="1" s="1"/>
  <c r="AW471" i="1" a="1"/>
  <c r="AW471" i="1" s="1"/>
  <c r="AH351" i="1" a="1"/>
  <c r="AH351" i="1" s="1"/>
  <c r="AH414" i="1" a="1"/>
  <c r="AH414" i="1" s="1"/>
  <c r="AJ473" i="1" a="1"/>
  <c r="AJ473" i="1" s="1"/>
  <c r="AG408" i="1" a="1"/>
  <c r="AG408" i="1" s="1"/>
  <c r="AN346" i="1" a="1"/>
  <c r="AN346" i="1" s="1"/>
  <c r="AQ218" i="1" a="1"/>
  <c r="AQ218" i="1" s="1"/>
  <c r="AV287" i="1" a="1"/>
  <c r="AV287" i="1" s="1"/>
  <c r="AC220" i="1" a="1"/>
  <c r="AC220" i="1" s="1"/>
  <c r="AO413" i="1" a="1"/>
  <c r="AO413" i="1" s="1"/>
  <c r="AS347" i="1" a="1"/>
  <c r="AS347" i="1" s="1"/>
  <c r="AU216" i="1" a="1"/>
  <c r="AU216" i="1" s="1"/>
  <c r="BE407" i="1" a="1"/>
  <c r="BE407" i="1" s="1"/>
  <c r="AL340" i="1" a="1"/>
  <c r="AL340" i="1" s="1"/>
  <c r="AH278" i="1" a="1"/>
  <c r="AH278" i="1" s="1"/>
  <c r="AC343" i="1" a="1"/>
  <c r="AC343" i="1" s="1"/>
  <c r="AJ277" i="1" a="1"/>
  <c r="AJ277" i="1" s="1"/>
  <c r="AY409" i="1" a="1"/>
  <c r="AY409" i="1" s="1"/>
  <c r="BD416" i="1" a="1"/>
  <c r="BD416" i="1" s="1"/>
  <c r="AH537" i="1" a="1"/>
  <c r="AH537" i="1" s="1"/>
  <c r="AX478" i="1" a="1"/>
  <c r="AX478" i="1" s="1"/>
  <c r="AH543" i="1" a="1"/>
  <c r="AH543" i="1" s="1"/>
  <c r="AN534" i="1" a="1"/>
  <c r="AN534" i="1" s="1"/>
  <c r="BB414" i="1" a="1"/>
  <c r="BB414" i="1" s="1"/>
  <c r="AD409" i="1" a="1"/>
  <c r="AD409" i="1" s="1"/>
  <c r="AK341" i="1" a="1"/>
  <c r="AK341" i="1" s="1"/>
  <c r="AD281" i="1" a="1"/>
  <c r="AD281" i="1" s="1"/>
  <c r="AP350" i="1" a="1"/>
  <c r="AP350" i="1" s="1"/>
  <c r="AG283" i="1" a="1"/>
  <c r="AG283" i="1" s="1"/>
  <c r="AZ407" i="1" a="1"/>
  <c r="AZ407" i="1" s="1"/>
  <c r="AX343" i="1" a="1"/>
  <c r="AX343" i="1" s="1"/>
  <c r="AZ278" i="1" a="1"/>
  <c r="AZ278" i="1" s="1"/>
  <c r="AE352" i="1" a="1"/>
  <c r="AE352" i="1" s="1"/>
  <c r="AL285" i="1" a="1"/>
  <c r="AL285" i="1" s="1"/>
  <c r="BC274" i="1" a="1"/>
  <c r="BC274" i="1" s="1"/>
  <c r="AM338" i="1" a="1"/>
  <c r="AM338" i="1" s="1"/>
  <c r="AM221" i="1" a="1"/>
  <c r="AM221" i="1" s="1"/>
  <c r="AE405" i="1" a="1"/>
  <c r="AE405" i="1" s="1"/>
  <c r="AH339" i="1" a="1"/>
  <c r="AH339" i="1" s="1"/>
  <c r="AC478" i="1" a="1"/>
  <c r="AC478" i="1" s="1"/>
  <c r="AI540" i="1" a="1"/>
  <c r="AI540" i="1" s="1"/>
  <c r="AG535" i="1" a="1"/>
  <c r="AG535" i="1" s="1"/>
  <c r="AV416" i="1" a="1"/>
  <c r="AV416" i="1" s="1"/>
  <c r="AX536" i="1" a="1"/>
  <c r="AX536" i="1" s="1"/>
  <c r="AH473" i="1" a="1"/>
  <c r="AH473" i="1" s="1"/>
  <c r="AC407" i="1" a="1"/>
  <c r="AC407" i="1" s="1"/>
  <c r="AA350" i="1" a="1"/>
  <c r="AA350" i="1" s="1"/>
  <c r="AX283" i="1" a="1"/>
  <c r="AX283" i="1" s="1"/>
  <c r="AC406" i="1" a="1"/>
  <c r="AC406" i="1" s="1"/>
  <c r="AF340" i="1" a="1"/>
  <c r="AF340" i="1" s="1"/>
  <c r="AZ276" i="1" a="1"/>
  <c r="AZ276" i="1" s="1"/>
  <c r="BH348" i="1" a="1"/>
  <c r="BH348" i="1" s="1"/>
  <c r="AS350" i="1" a="1"/>
  <c r="AS350" i="1" s="1"/>
  <c r="AP221" i="1" a="1"/>
  <c r="AP221" i="1" s="1"/>
  <c r="AJ343" i="1" a="1"/>
  <c r="AJ343" i="1" s="1"/>
  <c r="AR277" i="1" a="1"/>
  <c r="AR277" i="1" s="1"/>
  <c r="BF411" i="1" a="1"/>
  <c r="BF411" i="1" s="1"/>
  <c r="AY344" i="1" a="1"/>
  <c r="AY344" i="1" s="1"/>
  <c r="BF283" i="1" a="1"/>
  <c r="BF283" i="1" s="1"/>
  <c r="AP345" i="1" a="1"/>
  <c r="AP345" i="1" s="1"/>
  <c r="Z538" i="1" a="1"/>
  <c r="Z538" i="1" s="1"/>
  <c r="BF539" i="1" a="1"/>
  <c r="BF539" i="1" s="1"/>
  <c r="AJ481" i="1" a="1"/>
  <c r="AJ481" i="1" s="1"/>
  <c r="AO411" i="1" a="1"/>
  <c r="AO411" i="1" s="1"/>
  <c r="AH538" i="1" a="1"/>
  <c r="AH538" i="1" s="1"/>
  <c r="AW470" i="1" a="1"/>
  <c r="AW470" i="1" s="1"/>
  <c r="AT351" i="1" a="1"/>
  <c r="AT351" i="1" s="1"/>
  <c r="BB344" i="1" a="1"/>
  <c r="BB344" i="1" s="1"/>
  <c r="AS277" i="1" a="1"/>
  <c r="AS277" i="1" s="1"/>
  <c r="AD469" i="1" a="1"/>
  <c r="AD469" i="1" s="1"/>
  <c r="BF286" i="1" a="1"/>
  <c r="BF286" i="1" s="1"/>
  <c r="AH222" i="1" a="1"/>
  <c r="AH222" i="1" s="1"/>
  <c r="BA413" i="1" a="1"/>
  <c r="BA413" i="1" s="1"/>
  <c r="BH345" i="1" a="1"/>
  <c r="BH345" i="1" s="1"/>
  <c r="BC217" i="1" a="1"/>
  <c r="BC217" i="1" s="1"/>
  <c r="AU338" i="1" a="1"/>
  <c r="AU338" i="1" s="1"/>
  <c r="AU221" i="1" a="1"/>
  <c r="AU221" i="1" s="1"/>
  <c r="AI407" i="1" a="1"/>
  <c r="AI407" i="1" s="1"/>
  <c r="AL341" i="1" a="1"/>
  <c r="AL341" i="1" s="1"/>
  <c r="AB278" i="1" a="1"/>
  <c r="AB278" i="1" s="1"/>
  <c r="BD407" i="1" a="1"/>
  <c r="BD407" i="1" s="1"/>
  <c r="AV547" i="1" a="1"/>
  <c r="AV547" i="1" s="1"/>
  <c r="AX469" i="1" a="1"/>
  <c r="AX469" i="1" s="1"/>
  <c r="BC352" i="1" a="1"/>
  <c r="BC352" i="1" s="1"/>
  <c r="AO479" i="1" a="1"/>
  <c r="AO479" i="1" s="1"/>
  <c r="AS475" i="1" a="1"/>
  <c r="AS475" i="1" s="1"/>
  <c r="Z471" i="1" a="1"/>
  <c r="Z471" i="1" s="1"/>
  <c r="BE351" i="1" a="1"/>
  <c r="BE351" i="1" s="1"/>
  <c r="AY221" i="1" a="1"/>
  <c r="AY221" i="1" s="1"/>
  <c r="AC541" i="1" a="1"/>
  <c r="AC541" i="1" s="1"/>
  <c r="AH476" i="1" a="1"/>
  <c r="AH476" i="1" s="1"/>
  <c r="AV347" i="1" a="1"/>
  <c r="AV347" i="1" s="1"/>
  <c r="AA349" i="1" a="1"/>
  <c r="AA349" i="1" s="1"/>
  <c r="AJ418" i="1" a="1"/>
  <c r="AJ418" i="1" s="1"/>
  <c r="BH339" i="1" a="1"/>
  <c r="BH339" i="1" s="1"/>
  <c r="AH274" i="1" a="1"/>
  <c r="AH274" i="1" s="1"/>
  <c r="AE416" i="1" a="1"/>
  <c r="AE416" i="1" s="1"/>
  <c r="AU348" i="1" a="1"/>
  <c r="AU348" i="1" s="1"/>
  <c r="AE219" i="1" a="1"/>
  <c r="AE219" i="1" s="1"/>
  <c r="AO341" i="1" a="1"/>
  <c r="AO341" i="1" s="1"/>
  <c r="AT342" i="1" a="1"/>
  <c r="AT342" i="1" s="1"/>
  <c r="AM409" i="1" a="1"/>
  <c r="AM409" i="1" s="1"/>
  <c r="BH344" i="1" a="1"/>
  <c r="BH344" i="1" s="1"/>
  <c r="AK280" i="1" a="1"/>
  <c r="AK280" i="1" s="1"/>
  <c r="BB409" i="1" a="1"/>
  <c r="BB409" i="1" s="1"/>
  <c r="BB415" i="1" a="1"/>
  <c r="BB415" i="1" s="1"/>
  <c r="AI536" i="1" a="1"/>
  <c r="AI536" i="1" s="1"/>
  <c r="AS480" i="1" a="1"/>
  <c r="AS480" i="1" s="1"/>
  <c r="AV541" i="1" a="1"/>
  <c r="AV541" i="1" s="1"/>
  <c r="BA469" i="1" a="1"/>
  <c r="BA469" i="1" s="1"/>
  <c r="AE418" i="1" a="1"/>
  <c r="AE418" i="1" s="1"/>
  <c r="AL412" i="1" a="1"/>
  <c r="AL412" i="1" s="1"/>
  <c r="AX344" i="1" a="1"/>
  <c r="AX344" i="1" s="1"/>
  <c r="AA283" i="1" a="1"/>
  <c r="AA283" i="1" s="1"/>
  <c r="AW285" i="1" a="1"/>
  <c r="AW285" i="1" s="1"/>
  <c r="AE218" i="1" a="1"/>
  <c r="AE218" i="1" s="1"/>
  <c r="AJ411" i="1" a="1"/>
  <c r="AJ411" i="1" s="1"/>
  <c r="AN345" i="1" a="1"/>
  <c r="AN345" i="1" s="1"/>
  <c r="AO282" i="1" a="1"/>
  <c r="AO282" i="1" s="1"/>
  <c r="AA406" i="1" a="1"/>
  <c r="AA406" i="1" s="1"/>
  <c r="AP338" i="1" a="1"/>
  <c r="AP338" i="1" s="1"/>
  <c r="AP276" i="1" a="1"/>
  <c r="AP276" i="1" s="1"/>
  <c r="AG341" i="1" a="1"/>
  <c r="AG341" i="1" s="1"/>
  <c r="AN275" i="1" a="1"/>
  <c r="AN275" i="1" s="1"/>
  <c r="BF407" i="1" a="1"/>
  <c r="BF407" i="1" s="1"/>
  <c r="AE340" i="1" a="1"/>
  <c r="AE340" i="1" s="1"/>
  <c r="AM470" i="1" a="1"/>
  <c r="AM470" i="1" s="1"/>
  <c r="AY539" i="1" a="1"/>
  <c r="AY539" i="1" s="1"/>
  <c r="AZ469" i="1" a="1"/>
  <c r="AZ469" i="1" s="1"/>
  <c r="AG469" i="1" a="1"/>
  <c r="AG469" i="1" s="1"/>
  <c r="BA548" i="1" a="1"/>
  <c r="BA548" i="1" s="1"/>
  <c r="AT476" i="1" a="1"/>
  <c r="AT476" i="1" s="1"/>
  <c r="AG416" i="1" a="1"/>
  <c r="AG416" i="1" s="1"/>
  <c r="AA285" i="1" a="1"/>
  <c r="AA285" i="1" s="1"/>
  <c r="AV219" i="1" a="1"/>
  <c r="AV219" i="1" s="1"/>
  <c r="BD408" i="1" a="1"/>
  <c r="BD408" i="1" s="1"/>
  <c r="AE341" i="1" a="1"/>
  <c r="AE341" i="1" s="1"/>
  <c r="BD280" i="1" a="1"/>
  <c r="BD280" i="1" s="1"/>
  <c r="AH284" i="1" a="1"/>
  <c r="AH284" i="1" s="1"/>
  <c r="AY285" i="1" a="1"/>
  <c r="AY285" i="1" s="1"/>
  <c r="AT409" i="1" a="1"/>
  <c r="AT409" i="1" s="1"/>
  <c r="AG345" i="1" a="1"/>
  <c r="AG345" i="1" s="1"/>
  <c r="AR280" i="1" a="1"/>
  <c r="AR280" i="1" s="1"/>
  <c r="AB415" i="1" a="1"/>
  <c r="AB415" i="1" s="1"/>
  <c r="AQ347" i="1" a="1"/>
  <c r="AQ347" i="1" s="1"/>
  <c r="AL219" i="1" a="1"/>
  <c r="AL219" i="1" s="1"/>
  <c r="AX348" i="1" a="1"/>
  <c r="AX348" i="1" s="1"/>
  <c r="BF469" i="1" a="1"/>
  <c r="BF469" i="1" s="1"/>
  <c r="AC538" i="1" a="1"/>
  <c r="AC538" i="1" s="1"/>
  <c r="AA483" i="1" a="1"/>
  <c r="AA483" i="1" s="1"/>
  <c r="AT414" i="1" a="1"/>
  <c r="AT414" i="1" s="1"/>
  <c r="BB534" i="1" a="1"/>
  <c r="BB534" i="1" s="1"/>
  <c r="AL471" i="1" a="1"/>
  <c r="AL471" i="1" s="1"/>
  <c r="AG405" i="1" a="1"/>
  <c r="AG405" i="1" s="1"/>
  <c r="BB347" i="1" a="1"/>
  <c r="BB347" i="1" s="1"/>
  <c r="BB281" i="1" a="1"/>
  <c r="BB281" i="1" s="1"/>
  <c r="AG404" i="1" a="1"/>
  <c r="AG404" i="1" s="1"/>
  <c r="AJ338" i="1" a="1"/>
  <c r="AJ338" i="1" s="1"/>
  <c r="BD274" i="1" a="1"/>
  <c r="BD274" i="1" s="1"/>
  <c r="AH347" i="1" a="1"/>
  <c r="AH347" i="1" s="1"/>
  <c r="AS348" i="1" a="1"/>
  <c r="AS348" i="1" s="1"/>
  <c r="AR219" i="1" a="1"/>
  <c r="AR219" i="1" s="1"/>
  <c r="AT341" i="1" a="1"/>
  <c r="AT341" i="1" s="1"/>
  <c r="AV275" i="1" a="1"/>
  <c r="AV275" i="1" s="1"/>
  <c r="BG409" i="1" a="1"/>
  <c r="BG409" i="1" s="1"/>
  <c r="AI342" i="1" a="1"/>
  <c r="AI342" i="1" s="1"/>
  <c r="BG281" i="1" a="1"/>
  <c r="BG281" i="1" s="1"/>
  <c r="AH409" i="1" a="1"/>
  <c r="AH409" i="1" s="1"/>
  <c r="BD545" i="1" a="1"/>
  <c r="BD545" i="1" s="1"/>
  <c r="AX473" i="1" a="1"/>
  <c r="AX473" i="1" s="1"/>
  <c r="AY537" i="1" a="1"/>
  <c r="AY537" i="1" s="1"/>
  <c r="AH479" i="1" a="1"/>
  <c r="AH479" i="1" s="1"/>
  <c r="AI409" i="1" a="1"/>
  <c r="AI409" i="1" s="1"/>
  <c r="AZ352" i="1" a="1"/>
  <c r="AZ352" i="1" s="1"/>
  <c r="BE477" i="1" a="1"/>
  <c r="BE477" i="1" s="1"/>
  <c r="AW477" i="1" a="1"/>
  <c r="AW477" i="1" s="1"/>
  <c r="BB350" i="1" a="1"/>
  <c r="BB350" i="1" s="1"/>
  <c r="BA283" i="1" a="1"/>
  <c r="BA283" i="1" s="1"/>
  <c r="AD406" i="1" a="1"/>
  <c r="AD406" i="1" s="1"/>
  <c r="AD342" i="1" a="1"/>
  <c r="AD342" i="1" s="1"/>
  <c r="AI277" i="1" a="1"/>
  <c r="AI277" i="1" s="1"/>
  <c r="AJ470" i="1" a="1"/>
  <c r="AJ470" i="1" s="1"/>
  <c r="BC283" i="1" a="1"/>
  <c r="BC283" i="1" s="1"/>
  <c r="AG273" i="1" a="1"/>
  <c r="AG273" i="1" s="1"/>
  <c r="AF344" i="1" a="1"/>
  <c r="AF344" i="1" s="1"/>
  <c r="BC276" i="1" a="1"/>
  <c r="BC276" i="1" s="1"/>
  <c r="AA413" i="1" a="1"/>
  <c r="AA413" i="1" s="1"/>
  <c r="BE346" i="1" a="1"/>
  <c r="BE346" i="1" s="1"/>
  <c r="AA284" i="1" a="1"/>
  <c r="AA284" i="1" s="1"/>
  <c r="AH546" i="1" a="1"/>
  <c r="AH546" i="1" s="1"/>
  <c r="AB417" i="1" a="1"/>
  <c r="AB417" i="1" s="1"/>
  <c r="AV534" i="1" a="1"/>
  <c r="AV534" i="1" s="1"/>
  <c r="AL481" i="1" a="1"/>
  <c r="AL481" i="1" s="1"/>
  <c r="AJ541" i="1" a="1"/>
  <c r="AJ541" i="1" s="1"/>
  <c r="AN471" i="1" a="1"/>
  <c r="AN471" i="1" s="1"/>
  <c r="AW352" i="1" a="1"/>
  <c r="AW352" i="1" s="1"/>
  <c r="BF345" i="1" a="1"/>
  <c r="BF345" i="1" s="1"/>
  <c r="AI347" i="1" a="1"/>
  <c r="AI347" i="1" s="1"/>
  <c r="BG404" i="1" a="1"/>
  <c r="BG404" i="1" s="1"/>
  <c r="AD338" i="1" a="1"/>
  <c r="AD338" i="1" s="1"/>
  <c r="BE222" i="1" a="1"/>
  <c r="BE222" i="1" s="1"/>
  <c r="AI414" i="1" a="1"/>
  <c r="AI414" i="1" s="1"/>
  <c r="BD346" i="1" a="1"/>
  <c r="BD346" i="1" s="1"/>
  <c r="AG217" i="1" a="1"/>
  <c r="AG217" i="1" s="1"/>
  <c r="AT339" i="1" a="1"/>
  <c r="AT339" i="1" s="1"/>
  <c r="AX340" i="1" a="1"/>
  <c r="AX340" i="1" s="1"/>
  <c r="AJ407" i="1" a="1"/>
  <c r="AJ407" i="1" s="1"/>
  <c r="AI343" i="1" a="1"/>
  <c r="AI343" i="1" s="1"/>
  <c r="AK278" i="1" a="1"/>
  <c r="AK278" i="1" s="1"/>
  <c r="AI411" i="1" a="1"/>
  <c r="AI411" i="1" s="1"/>
  <c r="AU343" i="1" a="1"/>
  <c r="AU343" i="1" s="1"/>
  <c r="AR483" i="1" a="1"/>
  <c r="AR483" i="1" s="1"/>
  <c r="BD539" i="1" a="1"/>
  <c r="BD539" i="1" s="1"/>
  <c r="BA472" i="1" a="1"/>
  <c r="BA472" i="1" s="1"/>
  <c r="AJ404" i="1" a="1"/>
  <c r="AJ404" i="1" s="1"/>
  <c r="AT547" i="1" a="1"/>
  <c r="AT547" i="1" s="1"/>
  <c r="AI478" i="1" a="1"/>
  <c r="AI478" i="1" s="1"/>
  <c r="AU469" i="1" a="1"/>
  <c r="AU469" i="1" s="1"/>
  <c r="AF287" i="1" a="1"/>
  <c r="AF287" i="1" s="1"/>
  <c r="AO222" i="1" a="1"/>
  <c r="AO222" i="1" s="1"/>
  <c r="AE412" i="1" a="1"/>
  <c r="AE412" i="1" s="1"/>
  <c r="AQ344" i="1" a="1"/>
  <c r="AQ344" i="1" s="1"/>
  <c r="BA282" i="1" a="1"/>
  <c r="BA282" i="1" s="1"/>
  <c r="AO287" i="1" a="1"/>
  <c r="AO287" i="1" s="1"/>
  <c r="BD219" i="1" a="1"/>
  <c r="BD219" i="1" s="1"/>
  <c r="AH413" i="1" a="1"/>
  <c r="AH413" i="1" s="1"/>
  <c r="AD347" i="1" a="1"/>
  <c r="AD347" i="1" s="1"/>
  <c r="AR284" i="1" a="1"/>
  <c r="AR284" i="1" s="1"/>
  <c r="AR348" i="1" a="1"/>
  <c r="AR348" i="1" s="1"/>
  <c r="AD350" i="1" a="1"/>
  <c r="AD350" i="1" s="1"/>
  <c r="AX414" i="1" a="1"/>
  <c r="AX414" i="1" s="1"/>
  <c r="AG350" i="1" a="1"/>
  <c r="AG350" i="1" s="1"/>
  <c r="Z543" i="1" a="1"/>
  <c r="Z543" i="1" s="1"/>
  <c r="AW537" i="1" a="1"/>
  <c r="AW537" i="1" s="1"/>
  <c r="AL536" i="1" a="1"/>
  <c r="AL536" i="1" s="1"/>
  <c r="AP417" i="1" a="1"/>
  <c r="AP417" i="1" s="1"/>
  <c r="AI547" i="1" a="1"/>
  <c r="AI547" i="1" s="1"/>
  <c r="BH474" i="1" a="1"/>
  <c r="BH474" i="1" s="1"/>
  <c r="BD413" i="1" a="1"/>
  <c r="BD413" i="1" s="1"/>
  <c r="AS349" i="1" a="1"/>
  <c r="AS349" i="1" s="1"/>
  <c r="AQ217" i="1" a="1"/>
  <c r="AQ217" i="1" s="1"/>
  <c r="BH406" i="1" a="1"/>
  <c r="BH406" i="1" s="1"/>
  <c r="AG339" i="1" a="1"/>
  <c r="AG339" i="1" s="1"/>
  <c r="AE279" i="1" a="1"/>
  <c r="AE279" i="1" s="1"/>
  <c r="AI350" i="1" a="1"/>
  <c r="AI350" i="1" s="1"/>
  <c r="BF282" i="1" a="1"/>
  <c r="BF282" i="1" s="1"/>
  <c r="AR407" i="1" a="1"/>
  <c r="AR407" i="1" s="1"/>
  <c r="AQ343" i="1" a="1"/>
  <c r="AQ343" i="1" s="1"/>
  <c r="AS278" i="1" a="1"/>
  <c r="AS278" i="1" s="1"/>
  <c r="AF413" i="1" a="1"/>
  <c r="AF413" i="1" s="1"/>
  <c r="AS345" i="1" a="1"/>
  <c r="AS345" i="1" s="1"/>
  <c r="AE546" i="1" a="1"/>
  <c r="AE546" i="1" s="1"/>
  <c r="AJ410" i="1" a="1"/>
  <c r="AJ410" i="1" s="1"/>
  <c r="AC544" i="1" a="1"/>
  <c r="AC544" i="1" s="1"/>
  <c r="AM474" i="1" a="1"/>
  <c r="AM474" i="1" s="1"/>
  <c r="BB535" i="1" a="1"/>
  <c r="BB535" i="1" s="1"/>
  <c r="AW480" i="1" a="1"/>
  <c r="AW480" i="1" s="1"/>
  <c r="AQ412" i="1" a="1"/>
  <c r="AQ412" i="1" s="1"/>
  <c r="AY406" i="1" a="1"/>
  <c r="AY406" i="1" s="1"/>
  <c r="AE411" i="1" a="1"/>
  <c r="AE411" i="1" s="1"/>
  <c r="AD483" i="1" a="1"/>
  <c r="AD483" i="1" s="1"/>
  <c r="BE285" i="1" a="1"/>
  <c r="BE285" i="1" s="1"/>
  <c r="AM218" i="1" a="1"/>
  <c r="AM218" i="1" s="1"/>
  <c r="AZ409" i="1" a="1"/>
  <c r="AZ409" i="1" s="1"/>
  <c r="AW343" i="1" a="1"/>
  <c r="AW343" i="1" s="1"/>
  <c r="AX280" i="1" a="1"/>
  <c r="AX280" i="1" s="1"/>
  <c r="AM404" i="1" a="1"/>
  <c r="AM404" i="1" s="1"/>
  <c r="AJ287" i="1" a="1"/>
  <c r="AJ287" i="1" s="1"/>
  <c r="BB274" i="1" a="1"/>
  <c r="BB274" i="1" s="1"/>
  <c r="AF347" i="1" a="1"/>
  <c r="AF347" i="1" s="1"/>
  <c r="AG281" i="1" a="1"/>
  <c r="AG281" i="1" s="1"/>
  <c r="AX415" i="1" a="1"/>
  <c r="AX415" i="1" s="1"/>
  <c r="AG348" i="1" a="1"/>
  <c r="AG348" i="1" s="1"/>
  <c r="AY218" i="1" a="1"/>
  <c r="AY218" i="1" s="1"/>
  <c r="AC481" i="1" a="1"/>
  <c r="AC481" i="1" s="1"/>
  <c r="AS543" i="1" a="1"/>
  <c r="AS543" i="1" s="1"/>
  <c r="AU534" i="1" a="1"/>
  <c r="AU534" i="1" s="1"/>
  <c r="AI415" i="1" a="1"/>
  <c r="AI415" i="1" s="1"/>
  <c r="AI541" i="1" a="1"/>
  <c r="AI541" i="1" s="1"/>
  <c r="AB474" i="1" a="1"/>
  <c r="AB474" i="1" s="1"/>
  <c r="BF405" i="1" a="1"/>
  <c r="BF405" i="1" s="1"/>
  <c r="BG348" i="1" a="1"/>
  <c r="BG348" i="1" s="1"/>
  <c r="AH281" i="1" a="1"/>
  <c r="AH281" i="1" s="1"/>
  <c r="AH404" i="1" a="1"/>
  <c r="AH404" i="1" s="1"/>
  <c r="AG340" i="1" a="1"/>
  <c r="AG340" i="1" s="1"/>
  <c r="AM275" i="1" a="1"/>
  <c r="AM275" i="1" s="1"/>
  <c r="AR417" i="1" a="1"/>
  <c r="AR417" i="1" s="1"/>
  <c r="AW349" i="1" a="1"/>
  <c r="AW349" i="1" s="1"/>
  <c r="AQ221" i="1" a="1"/>
  <c r="AQ221" i="1" s="1"/>
  <c r="AL342" i="1" a="1"/>
  <c r="AL342" i="1" s="1"/>
  <c r="BG274" i="1" a="1"/>
  <c r="BG274" i="1" s="1"/>
  <c r="BC410" i="1" a="1"/>
  <c r="BC410" i="1" s="1"/>
  <c r="BG344" i="1" a="1"/>
  <c r="BG344" i="1" s="1"/>
  <c r="BH281" i="1" a="1"/>
  <c r="BH281" i="1" s="1"/>
  <c r="BC344" i="1" a="1"/>
  <c r="BC344" i="1" s="1"/>
  <c r="BG345" i="1" a="1"/>
  <c r="BG345" i="1" s="1"/>
  <c r="AT413" i="1" a="1"/>
  <c r="AT413" i="1" s="1"/>
  <c r="BD536" i="1" a="1"/>
  <c r="BD536" i="1" s="1"/>
  <c r="AY473" i="1" a="1"/>
  <c r="AY473" i="1" s="1"/>
  <c r="AK407" i="1" a="1"/>
  <c r="AK407" i="1" s="1"/>
  <c r="AC483" i="1" a="1"/>
  <c r="AC483" i="1" s="1"/>
  <c r="AJ479" i="1" a="1"/>
  <c r="AJ479" i="1" s="1"/>
  <c r="AO404" i="1" a="1"/>
  <c r="AO404" i="1" s="1"/>
  <c r="AR338" i="1" a="1"/>
  <c r="AR338" i="1" s="1"/>
  <c r="AD275" i="1" a="1"/>
  <c r="AD275" i="1" s="1"/>
  <c r="AX345" i="1" a="1"/>
  <c r="AX345" i="1" s="1"/>
  <c r="AA347" i="1" a="1"/>
  <c r="AA347" i="1" s="1"/>
  <c r="AN416" i="1" a="1"/>
  <c r="AN416" i="1" s="1"/>
  <c r="AZ339" i="1" a="1"/>
  <c r="AZ339" i="1" s="1"/>
  <c r="BH273" i="1" a="1"/>
  <c r="BH273" i="1" s="1"/>
  <c r="BF415" i="1" a="1"/>
  <c r="BF415" i="1" s="1"/>
  <c r="AN348" i="1" a="1"/>
  <c r="AN348" i="1" s="1"/>
  <c r="BF218" i="1" a="1"/>
  <c r="BF218" i="1" s="1"/>
  <c r="AZ283" i="1" a="1"/>
  <c r="AZ283" i="1" s="1"/>
  <c r="AK285" i="1" a="1"/>
  <c r="AK285" i="1" s="1"/>
  <c r="AH418" i="1" a="1"/>
  <c r="AH418" i="1" s="1"/>
  <c r="BC285" i="1" a="1"/>
  <c r="BC285" i="1" s="1"/>
  <c r="AX479" i="1" a="1"/>
  <c r="AX479" i="1" s="1"/>
  <c r="AN538" i="1" a="1"/>
  <c r="AN538" i="1" s="1"/>
  <c r="BE470" i="1" a="1"/>
  <c r="BE470" i="1" s="1"/>
  <c r="BB351" i="1" a="1"/>
  <c r="BB351" i="1" s="1"/>
  <c r="AX545" i="1" a="1"/>
  <c r="AX545" i="1" s="1"/>
  <c r="AM476" i="1" a="1"/>
  <c r="AM476" i="1" s="1"/>
  <c r="AT417" i="1" a="1"/>
  <c r="AT417" i="1" s="1"/>
  <c r="BH284" i="1" a="1"/>
  <c r="BH284" i="1" s="1"/>
  <c r="AP220" i="1" a="1"/>
  <c r="AP220" i="1" s="1"/>
  <c r="AE410" i="1" a="1"/>
  <c r="AE410" i="1" s="1"/>
  <c r="AU342" i="1" a="1"/>
  <c r="AU342" i="1" s="1"/>
  <c r="AV280" i="1" a="1"/>
  <c r="AV280" i="1" s="1"/>
  <c r="AP285" i="1" a="1"/>
  <c r="AP285" i="1" s="1"/>
  <c r="BF217" i="1" a="1"/>
  <c r="BF217" i="1" s="1"/>
  <c r="AC411" i="1" a="1"/>
  <c r="AC411" i="1" s="1"/>
  <c r="AF345" i="1" a="1"/>
  <c r="AF345" i="1" s="1"/>
  <c r="AH282" i="1" a="1"/>
  <c r="AH282" i="1" s="1"/>
  <c r="BA346" i="1" a="1"/>
  <c r="BA346" i="1" s="1"/>
  <c r="AE348" i="1" a="1"/>
  <c r="AE348" i="1" s="1"/>
  <c r="AP539" i="1" a="1"/>
  <c r="AP539" i="1" s="1"/>
  <c r="AL411" i="1" a="1"/>
  <c r="AL411" i="1" s="1"/>
  <c r="AW479" i="1" a="1"/>
  <c r="AW479" i="1" s="1"/>
  <c r="AY475" i="1" a="1"/>
  <c r="AY475" i="1" s="1"/>
  <c r="AW543" i="1" a="1"/>
  <c r="AW543" i="1" s="1"/>
  <c r="AA405" i="1" a="1"/>
  <c r="AA405" i="1" s="1"/>
  <c r="AL338" i="1" a="1"/>
  <c r="AL338" i="1" s="1"/>
  <c r="Z286" i="1" a="1"/>
  <c r="Z286" i="1" s="1"/>
  <c r="AT412" i="1" a="1"/>
  <c r="AT412" i="1" s="1"/>
  <c r="AM345" i="1" a="1"/>
  <c r="AM345" i="1" s="1"/>
  <c r="AX215" i="1" a="1"/>
  <c r="AX215" i="1" s="1"/>
  <c r="Z350" i="1" a="1"/>
  <c r="Z350" i="1" s="1"/>
  <c r="AE339" i="1" a="1"/>
  <c r="AE339" i="1" s="1"/>
  <c r="AI413" i="1" a="1"/>
  <c r="AI413" i="1" s="1"/>
  <c r="BE348" i="1" a="1"/>
  <c r="BE348" i="1" s="1"/>
  <c r="BC216" i="1" a="1"/>
  <c r="BC216" i="1" s="1"/>
  <c r="Z481" i="1" a="1"/>
  <c r="Z481" i="1" s="1"/>
  <c r="AW351" i="1" a="1"/>
  <c r="AW351" i="1" s="1"/>
  <c r="BB222" i="1" a="1"/>
  <c r="BB222" i="1" s="1"/>
  <c r="BG479" i="1" a="1"/>
  <c r="BG479" i="1" s="1"/>
  <c r="BH541" i="1" a="1"/>
  <c r="BH541" i="1" s="1"/>
  <c r="AA470" i="1" a="1"/>
  <c r="AA470" i="1" s="1"/>
  <c r="AM418" i="1" a="1"/>
  <c r="AM418" i="1" s="1"/>
  <c r="BH538" i="1" a="1"/>
  <c r="BH538" i="1" s="1"/>
  <c r="BB475" i="1" a="1"/>
  <c r="BB475" i="1" s="1"/>
  <c r="BG408" i="1" a="1"/>
  <c r="BG408" i="1" s="1"/>
  <c r="BG283" i="1" a="1"/>
  <c r="BG283" i="1" s="1"/>
  <c r="AV216" i="1" a="1"/>
  <c r="AV216" i="1" s="1"/>
  <c r="BG407" i="1" a="1"/>
  <c r="BG407" i="1" s="1"/>
  <c r="BE341" i="1" a="1"/>
  <c r="BE341" i="1" s="1"/>
  <c r="AY278" i="1" a="1"/>
  <c r="AY278" i="1" s="1"/>
  <c r="AD352" i="1" a="1"/>
  <c r="AD352" i="1" s="1"/>
  <c r="AS285" i="1" a="1"/>
  <c r="AS285" i="1" s="1"/>
  <c r="Z276" i="1" a="1"/>
  <c r="Z276" i="1" s="1"/>
  <c r="AH345" i="1" a="1"/>
  <c r="AH345" i="1" s="1"/>
  <c r="AP279" i="1" a="1"/>
  <c r="AP279" i="1" s="1"/>
  <c r="BB413" i="1" a="1"/>
  <c r="BB413" i="1" s="1"/>
  <c r="AO346" i="1" a="1"/>
  <c r="AO346" i="1" s="1"/>
  <c r="BA216" i="1" a="1"/>
  <c r="BA216" i="1" s="1"/>
  <c r="AU347" i="1" a="1"/>
  <c r="AU347" i="1" s="1"/>
  <c r="AE280" i="1" a="1"/>
  <c r="AE280" i="1" s="1"/>
  <c r="BE412" i="1" a="1"/>
  <c r="BE412" i="1" s="1"/>
  <c r="BG548" i="1" a="1"/>
  <c r="BG548" i="1" s="1"/>
  <c r="BB476" i="1" a="1"/>
  <c r="BB476" i="1" s="1"/>
  <c r="AW541" i="1" a="1"/>
  <c r="AW541" i="1" s="1"/>
  <c r="AB483" i="1" a="1"/>
  <c r="AB483" i="1" s="1"/>
  <c r="BF412" i="1" a="1"/>
  <c r="BF412" i="1" s="1"/>
  <c r="AH407" i="1" a="1"/>
  <c r="AH407" i="1" s="1"/>
  <c r="AO339" i="1" a="1"/>
  <c r="AO339" i="1" s="1"/>
  <c r="AM279" i="1" a="1"/>
  <c r="AM279" i="1" s="1"/>
  <c r="AY348" i="1" a="1"/>
  <c r="AY348" i="1" s="1"/>
  <c r="BH280" i="1" a="1"/>
  <c r="BH280" i="1" s="1"/>
  <c r="BD405" i="1" a="1"/>
  <c r="BD405" i="1" s="1"/>
  <c r="BF341" i="1" a="1"/>
  <c r="BF341" i="1" s="1"/>
  <c r="AA277" i="1" a="1"/>
  <c r="AA277" i="1" s="1"/>
  <c r="AO469" i="1" a="1"/>
  <c r="AO469" i="1" s="1"/>
  <c r="AV283" i="1" a="1"/>
  <c r="AV283" i="1" s="1"/>
  <c r="Z275" i="1" a="1"/>
  <c r="Z275" i="1" s="1"/>
  <c r="AZ286" i="1" a="1"/>
  <c r="AZ286" i="1" s="1"/>
  <c r="AH219" i="1" a="1"/>
  <c r="AH219" i="1" s="1"/>
  <c r="BA352" i="1" a="1"/>
  <c r="BA352" i="1" s="1"/>
  <c r="BH287" i="1" a="1"/>
  <c r="BH287" i="1" s="1"/>
  <c r="AW409" i="1" a="1"/>
  <c r="AW409" i="1" s="1"/>
  <c r="BH534" i="1" a="1"/>
  <c r="BH534" i="1" s="1"/>
  <c r="AT471" i="1" a="1"/>
  <c r="AT471" i="1" s="1"/>
  <c r="AO405" i="1" a="1"/>
  <c r="AO405" i="1" s="1"/>
  <c r="AK481" i="1" a="1"/>
  <c r="AK481" i="1" s="1"/>
  <c r="AN477" i="1" a="1"/>
  <c r="AN477" i="1" s="1"/>
  <c r="BG351" i="1" a="1"/>
  <c r="BG351" i="1" s="1"/>
  <c r="AL287" i="1" a="1"/>
  <c r="AL287" i="1" s="1"/>
  <c r="AH273" i="1" a="1"/>
  <c r="AH273" i="1" s="1"/>
  <c r="BH343" i="1" a="1"/>
  <c r="BH343" i="1" s="1"/>
  <c r="BD344" i="1" a="1"/>
  <c r="BD344" i="1" s="1"/>
  <c r="Z411" i="1" a="1"/>
  <c r="Z411" i="1" s="1"/>
  <c r="Z348" i="1" a="1"/>
  <c r="Z348" i="1" s="1"/>
  <c r="AW222" i="1" a="1"/>
  <c r="AW222" i="1" s="1"/>
  <c r="BA542" i="1" a="1"/>
  <c r="BA542" i="1" s="1"/>
  <c r="BB407" i="1" a="1"/>
  <c r="BB407" i="1" s="1"/>
  <c r="AO340" i="1" a="1"/>
  <c r="AO340" i="1" s="1"/>
  <c r="AU275" i="1" a="1"/>
  <c r="AU275" i="1" s="1"/>
  <c r="BE415" i="1" a="1"/>
  <c r="BE415" i="1" s="1"/>
  <c r="AF348" i="1" a="1"/>
  <c r="AF348" i="1" s="1"/>
  <c r="BG219" i="1" a="1"/>
  <c r="BG219" i="1" s="1"/>
  <c r="AW340" i="1" a="1"/>
  <c r="AW340" i="1" s="1"/>
  <c r="AK273" i="1" a="1"/>
  <c r="AK273" i="1" s="1"/>
  <c r="AZ416" i="1" a="1"/>
  <c r="AZ416" i="1" s="1"/>
  <c r="AL284" i="1" a="1"/>
  <c r="AL284" i="1" s="1"/>
  <c r="BB219" i="1" a="1"/>
  <c r="BB219" i="1" s="1"/>
  <c r="Z415" i="1" a="1"/>
  <c r="Z415" i="1" s="1"/>
  <c r="BC286" i="1" a="1"/>
  <c r="BC286" i="1" s="1"/>
  <c r="AF351" i="1" a="1"/>
  <c r="AF351" i="1" s="1"/>
  <c r="AI472" i="1" a="1"/>
  <c r="AI472" i="1" s="1"/>
  <c r="BA541" i="1" a="1"/>
  <c r="BA541" i="1" s="1"/>
  <c r="AV471" i="1" a="1"/>
  <c r="AV471" i="1" s="1"/>
  <c r="BE352" i="1" a="1"/>
  <c r="BE352" i="1" s="1"/>
  <c r="AB537" i="1" a="1"/>
  <c r="AB537" i="1" s="1"/>
  <c r="AP478" i="1" a="1"/>
  <c r="AP478" i="1" s="1"/>
  <c r="Z473" i="1" a="1"/>
  <c r="Z473" i="1" s="1"/>
  <c r="BG286" i="1" a="1"/>
  <c r="BG286" i="1" s="1"/>
  <c r="AL221" i="1" a="1"/>
  <c r="AL221" i="1" s="1"/>
  <c r="AT410" i="1" a="1"/>
  <c r="AT410" i="1" s="1"/>
  <c r="AO343" i="1" a="1"/>
  <c r="AO343" i="1" s="1"/>
  <c r="AU282" i="1" a="1"/>
  <c r="AU282" i="1" s="1"/>
  <c r="AL286" i="1" a="1"/>
  <c r="AL286" i="1" s="1"/>
  <c r="AP287" i="1" a="1"/>
  <c r="AP287" i="1" s="1"/>
  <c r="AK411" i="1" a="1"/>
  <c r="AK411" i="1" s="1"/>
  <c r="BF346" i="1" a="1"/>
  <c r="BF346" i="1" s="1"/>
  <c r="AP282" i="1" a="1"/>
  <c r="AP282" i="1" s="1"/>
  <c r="BF416" i="1" a="1"/>
  <c r="BF416" i="1" s="1"/>
  <c r="AI349" i="1" a="1"/>
  <c r="AI349" i="1" s="1"/>
  <c r="AB221" i="1" a="1"/>
  <c r="AB221" i="1" s="1"/>
  <c r="BA350" i="1" a="1"/>
  <c r="BA350" i="1" s="1"/>
  <c r="AS547" i="1" a="1"/>
  <c r="AS547" i="1" s="1"/>
  <c r="BF413" i="1" a="1"/>
  <c r="BF413" i="1" s="1"/>
  <c r="BF547" i="1" a="1"/>
  <c r="BF547" i="1" s="1"/>
  <c r="AW478" i="1" a="1"/>
  <c r="AW478" i="1" s="1"/>
  <c r="AO539" i="1" a="1"/>
  <c r="AO539" i="1" s="1"/>
  <c r="AM534" i="1" a="1"/>
  <c r="AM534" i="1" s="1"/>
  <c r="AI416" i="1" a="1"/>
  <c r="AI416" i="1" s="1"/>
  <c r="AL410" i="1" a="1"/>
  <c r="AL410" i="1" s="1"/>
  <c r="BH342" i="1" a="1"/>
  <c r="BH342" i="1" s="1"/>
  <c r="AC281" i="1" a="1"/>
  <c r="AC281" i="1" s="1"/>
  <c r="AY283" i="1" a="1"/>
  <c r="AY283" i="1" s="1"/>
  <c r="AO216" i="1" a="1"/>
  <c r="AO216" i="1" s="1"/>
  <c r="AS409" i="1" a="1"/>
  <c r="AS409" i="1" s="1"/>
  <c r="AP343" i="1" a="1"/>
  <c r="AP343" i="1" s="1"/>
  <c r="AJ280" i="1" a="1"/>
  <c r="AJ280" i="1" s="1"/>
  <c r="AE404" i="1" a="1"/>
  <c r="AE404" i="1" s="1"/>
  <c r="AC287" i="1" a="1"/>
  <c r="AC287" i="1" s="1"/>
  <c r="AW412" i="1" a="1"/>
  <c r="AW412" i="1" s="1"/>
  <c r="AJ339" i="1" a="1"/>
  <c r="AJ339" i="1" s="1"/>
  <c r="AR273" i="1" a="1"/>
  <c r="AR273" i="1" s="1"/>
  <c r="AB406" i="1" a="1"/>
  <c r="AB406" i="1" s="1"/>
  <c r="AI338" i="1" a="1"/>
  <c r="AI338" i="1" s="1"/>
  <c r="AG411" i="1" a="1"/>
  <c r="AG411" i="1" s="1"/>
  <c r="AO547" i="1" a="1"/>
  <c r="AO547" i="1" s="1"/>
  <c r="AF475" i="1" a="1"/>
  <c r="AF475" i="1" s="1"/>
  <c r="AZ539" i="1" a="1"/>
  <c r="AZ539" i="1" s="1"/>
  <c r="AD481" i="1" a="1"/>
  <c r="AD481" i="1" s="1"/>
  <c r="AH411" i="1" a="1"/>
  <c r="AH411" i="1" s="1"/>
  <c r="AL405" i="1" a="1"/>
  <c r="AL405" i="1" s="1"/>
  <c r="BG287" i="1" a="1"/>
  <c r="BG287" i="1" s="1"/>
  <c r="AO277" i="1" a="1"/>
  <c r="AO277" i="1" s="1"/>
  <c r="AS346" i="1" a="1"/>
  <c r="AS346" i="1" s="1"/>
  <c r="AA279" i="1" a="1"/>
  <c r="AA279" i="1" s="1"/>
  <c r="Z418" i="1" a="1"/>
  <c r="Z418" i="1" s="1"/>
  <c r="BG339" i="1" a="1"/>
  <c r="BG339" i="1" s="1"/>
  <c r="AE275" i="1" a="1"/>
  <c r="AE275" i="1" s="1"/>
  <c r="AL417" i="1" a="1"/>
  <c r="AL417" i="1" s="1"/>
  <c r="AP349" i="1" a="1"/>
  <c r="AP349" i="1" s="1"/>
  <c r="AJ221" i="1" a="1"/>
  <c r="AJ221" i="1" s="1"/>
  <c r="AB285" i="1" a="1"/>
  <c r="AB285" i="1" s="1"/>
  <c r="AR217" i="1" a="1"/>
  <c r="AR217" i="1" s="1"/>
  <c r="AD534" i="1" a="1"/>
  <c r="AD534" i="1" s="1"/>
  <c r="AG536" i="1" a="1"/>
  <c r="AG536" i="1" s="1"/>
  <c r="BC480" i="1" a="1"/>
  <c r="BC480" i="1" s="1"/>
  <c r="AX412" i="1" a="1"/>
  <c r="AX412" i="1" s="1"/>
  <c r="AD547" i="1" a="1"/>
  <c r="AD547" i="1" s="1"/>
  <c r="AP469" i="1" a="1"/>
  <c r="AP469" i="1" s="1"/>
  <c r="BD540" i="1" a="1"/>
  <c r="BD540" i="1" s="1"/>
  <c r="BE410" i="1" a="1"/>
  <c r="BE410" i="1" s="1"/>
  <c r="AJ342" i="1" a="1"/>
  <c r="AJ342" i="1" s="1"/>
  <c r="BG278" i="1" a="1"/>
  <c r="BG278" i="1" s="1"/>
  <c r="AO349" i="1" a="1"/>
  <c r="AO349" i="1" s="1"/>
  <c r="BE350" i="1" a="1"/>
  <c r="BE350" i="1" s="1"/>
  <c r="BE221" i="1" a="1"/>
  <c r="BE221" i="1" s="1"/>
  <c r="AR343" i="1" a="1"/>
  <c r="AR343" i="1" s="1"/>
  <c r="AY277" i="1" a="1"/>
  <c r="AY277" i="1" s="1"/>
  <c r="AK351" i="1" a="1"/>
  <c r="AK351" i="1" s="1"/>
  <c r="AW286" i="1" a="1"/>
  <c r="AW286" i="1" s="1"/>
  <c r="Z273" i="1" a="1"/>
  <c r="Z273" i="1" s="1"/>
  <c r="BD287" i="1" a="1"/>
  <c r="BD287" i="1" s="1"/>
  <c r="AW338" i="1" a="1"/>
  <c r="AW338" i="1" s="1"/>
  <c r="AT352" i="1" a="1"/>
  <c r="AT352" i="1" s="1"/>
  <c r="BG534" i="1" a="1"/>
  <c r="BG534" i="1" s="1"/>
  <c r="AO541" i="1" a="1"/>
  <c r="AO541" i="1" s="1"/>
  <c r="AH474" i="1" a="1"/>
  <c r="AH474" i="1" s="1"/>
  <c r="AF406" i="1" a="1"/>
  <c r="AF406" i="1" s="1"/>
  <c r="AC536" i="1" a="1"/>
  <c r="AC536" i="1" s="1"/>
  <c r="AE480" i="1" a="1"/>
  <c r="AE480" i="1" s="1"/>
  <c r="BH351" i="1" a="1"/>
  <c r="BH351" i="1" s="1"/>
  <c r="AS338" i="1" a="1"/>
  <c r="AS338" i="1" s="1"/>
  <c r="AY273" i="1" a="1"/>
  <c r="AY273" i="1" s="1"/>
  <c r="AA414" i="1" a="1"/>
  <c r="AA414" i="1" s="1"/>
  <c r="AG346" i="1" a="1"/>
  <c r="AG346" i="1" s="1"/>
  <c r="AI218" i="1" a="1"/>
  <c r="AI218" i="1" s="1"/>
  <c r="BC338" i="1" a="1"/>
  <c r="BC338" i="1" s="1"/>
  <c r="BB221" i="1" a="1"/>
  <c r="BB221" i="1" s="1"/>
  <c r="AD415" i="1" a="1"/>
  <c r="AD415" i="1" s="1"/>
  <c r="AD349" i="1" a="1"/>
  <c r="AD349" i="1" s="1"/>
  <c r="AC218" i="1" a="1"/>
  <c r="AC218" i="1" s="1"/>
  <c r="AR350" i="1" a="1"/>
  <c r="AR350" i="1" s="1"/>
  <c r="BE284" i="1" a="1"/>
  <c r="BE284" i="1" s="1"/>
  <c r="AH417" i="1" a="1"/>
  <c r="AH417" i="1" s="1"/>
  <c r="AV285" i="1" a="1"/>
  <c r="AV285" i="1" s="1"/>
  <c r="AQ540" i="1" a="1"/>
  <c r="AQ540" i="1" s="1"/>
  <c r="AF415" i="1" a="1"/>
  <c r="AF415" i="1" s="1"/>
  <c r="AJ483" i="1" a="1"/>
  <c r="AJ483" i="1" s="1"/>
  <c r="AP479" i="1" a="1"/>
  <c r="AP479" i="1" s="1"/>
  <c r="AS539" i="1" a="1"/>
  <c r="AS539" i="1" s="1"/>
  <c r="AR469" i="1" a="1"/>
  <c r="AR469" i="1" s="1"/>
  <c r="Z476" i="1" a="1"/>
  <c r="Z476" i="1" s="1"/>
  <c r="AG344" i="1" a="1"/>
  <c r="AG344" i="1" s="1"/>
  <c r="AK345" i="1" a="1"/>
  <c r="AK345" i="1" s="1"/>
  <c r="AQ418" i="1" a="1"/>
  <c r="AQ418" i="1" s="1"/>
  <c r="AY286" i="1" a="1"/>
  <c r="AY286" i="1" s="1"/>
  <c r="AE221" i="1" a="1"/>
  <c r="AE221" i="1" s="1"/>
  <c r="AM412" i="1" a="1"/>
  <c r="AM412" i="1" s="1"/>
  <c r="AE345" i="1" a="1"/>
  <c r="AE345" i="1" s="1"/>
  <c r="AT285" i="1" a="1"/>
  <c r="AT285" i="1" s="1"/>
  <c r="Z342" i="1" a="1"/>
  <c r="Z342" i="1" s="1"/>
  <c r="BE338" i="1" a="1"/>
  <c r="BE338" i="1" s="1"/>
  <c r="AN405" i="1" a="1"/>
  <c r="AN405" i="1" s="1"/>
  <c r="AM341" i="1" a="1"/>
  <c r="AM341" i="1" s="1"/>
  <c r="AS276" i="1" a="1"/>
  <c r="AS276" i="1" s="1"/>
  <c r="AJ409" i="1" a="1"/>
  <c r="AJ409" i="1" s="1"/>
  <c r="BC546" i="1" a="1"/>
  <c r="BC546" i="1" s="1"/>
  <c r="AB412" i="1" a="1"/>
  <c r="AB412" i="1" s="1"/>
  <c r="AB546" i="1" a="1"/>
  <c r="AB546" i="1" s="1"/>
  <c r="BA476" i="1" a="1"/>
  <c r="BA476" i="1" s="1"/>
  <c r="AX537" i="1" a="1"/>
  <c r="AX537" i="1" s="1"/>
  <c r="BA482" i="1" a="1"/>
  <c r="BA482" i="1" s="1"/>
  <c r="AM414" i="1" a="1"/>
  <c r="AM414" i="1" s="1"/>
  <c r="AU408" i="1" a="1"/>
  <c r="AU408" i="1" s="1"/>
  <c r="AD341" i="1" a="1"/>
  <c r="AD341" i="1" s="1"/>
  <c r="BE278" i="1" a="1"/>
  <c r="BE278" i="1" s="1"/>
  <c r="BA349" i="1" a="1"/>
  <c r="BA349" i="1" s="1"/>
  <c r="AO283" i="1" a="1"/>
  <c r="AO283" i="1" s="1"/>
  <c r="AY407" i="1" a="1"/>
  <c r="AY407" i="1" s="1"/>
  <c r="AY341" i="1" a="1"/>
  <c r="AY341" i="1" s="1"/>
  <c r="AR278" i="1" a="1"/>
  <c r="AR278" i="1" s="1"/>
  <c r="BC350" i="1" a="1"/>
  <c r="BC350" i="1" s="1"/>
  <c r="AE285" i="1" a="1"/>
  <c r="AE285" i="1" s="1"/>
  <c r="AS351" i="1" a="1"/>
  <c r="AS351" i="1" s="1"/>
  <c r="BB287" i="1" a="1"/>
  <c r="BB287" i="1" s="1"/>
  <c r="AI222" i="1" a="1"/>
  <c r="AI222" i="1" s="1"/>
  <c r="AO482" i="1" a="1"/>
  <c r="AO482" i="1" s="1"/>
  <c r="BA535" i="1" a="1"/>
  <c r="BA535" i="1" s="1"/>
  <c r="BD483" i="1" a="1"/>
  <c r="BD483" i="1" s="1"/>
  <c r="AM537" i="1" a="1"/>
  <c r="AM537" i="1" s="1"/>
  <c r="AP404" i="1" a="1"/>
  <c r="AP404" i="1" s="1"/>
  <c r="AV343" i="1" a="1"/>
  <c r="AV343" i="1" s="1"/>
  <c r="BB282" i="1" a="1"/>
  <c r="BB282" i="1" s="1"/>
  <c r="AN284" i="1" a="1"/>
  <c r="AN284" i="1" s="1"/>
  <c r="BG285" i="1" a="1"/>
  <c r="BG285" i="1" s="1"/>
  <c r="BA409" i="1" a="1"/>
  <c r="BA409" i="1" s="1"/>
  <c r="AO345" i="1" a="1"/>
  <c r="AO345" i="1" s="1"/>
  <c r="AY280" i="1" a="1"/>
  <c r="AY280" i="1" s="1"/>
  <c r="AV404" i="1" a="1"/>
  <c r="AV404" i="1" s="1"/>
  <c r="AK287" i="1" a="1"/>
  <c r="AK287" i="1" s="1"/>
  <c r="AY276" i="1" a="1"/>
  <c r="AY276" i="1" s="1"/>
  <c r="AI340" i="1" a="1"/>
  <c r="AI340" i="1" s="1"/>
  <c r="Z278" i="1" a="1"/>
  <c r="Z278" i="1" s="1"/>
  <c r="AA407" i="1" a="1"/>
  <c r="AA407" i="1" s="1"/>
  <c r="AP415" i="1" a="1"/>
  <c r="AP415" i="1" s="1"/>
  <c r="AF539" i="1" a="1"/>
  <c r="AF539" i="1" s="1"/>
  <c r="AA476" i="1" a="1"/>
  <c r="AA476" i="1" s="1"/>
  <c r="AF409" i="1" a="1"/>
  <c r="AF409" i="1" s="1"/>
  <c r="AO534" i="1" a="1"/>
  <c r="AO534" i="1" s="1"/>
  <c r="AF481" i="1" a="1"/>
  <c r="AF481" i="1" s="1"/>
  <c r="AK406" i="1" a="1"/>
  <c r="AK406" i="1" s="1"/>
  <c r="AN340" i="1" a="1"/>
  <c r="AN340" i="1" s="1"/>
  <c r="BH276" i="1" a="1"/>
  <c r="BH276" i="1" s="1"/>
  <c r="AO347" i="1" a="1"/>
  <c r="AO347" i="1" s="1"/>
  <c r="BA348" i="1" a="1"/>
  <c r="BA348" i="1" s="1"/>
  <c r="AZ219" i="1" a="1"/>
  <c r="AZ219" i="1" s="1"/>
  <c r="AZ341" i="1" a="1"/>
  <c r="AZ341" i="1" s="1"/>
  <c r="BD275" i="1" a="1"/>
  <c r="BD275" i="1" s="1"/>
  <c r="BA417" i="1" a="1"/>
  <c r="BA417" i="1" s="1"/>
  <c r="AM350" i="1" a="1"/>
  <c r="AM350" i="1" s="1"/>
  <c r="AC221" i="1" a="1"/>
  <c r="AC221" i="1" s="1"/>
  <c r="AX285" i="1" a="1"/>
  <c r="AX285" i="1" s="1"/>
  <c r="AB287" i="1" a="1"/>
  <c r="AB287" i="1" s="1"/>
  <c r="AX350" i="1" a="1"/>
  <c r="AX350" i="1" s="1"/>
  <c r="BA287" i="1" a="1"/>
  <c r="BA287" i="1" s="1"/>
  <c r="AV475" i="1" a="1"/>
  <c r="AV475" i="1" s="1"/>
  <c r="BB541" i="1" a="1"/>
  <c r="BB541" i="1" s="1"/>
  <c r="AI483" i="1" a="1"/>
  <c r="AI483" i="1" s="1"/>
  <c r="AM413" i="1" a="1"/>
  <c r="AM413" i="1" s="1"/>
  <c r="AR539" i="1" a="1"/>
  <c r="AR539" i="1" s="1"/>
  <c r="AS472" i="1" a="1"/>
  <c r="AS472" i="1" s="1"/>
  <c r="AB404" i="1" a="1"/>
  <c r="AB404" i="1" s="1"/>
  <c r="AZ346" i="1" a="1"/>
  <c r="AZ346" i="1" s="1"/>
  <c r="AI279" i="1" a="1"/>
  <c r="AI279" i="1" s="1"/>
  <c r="AZ351" i="1" a="1"/>
  <c r="AZ351" i="1" s="1"/>
  <c r="AK338" i="1" a="1"/>
  <c r="AK338" i="1" s="1"/>
  <c r="AQ273" i="1" a="1"/>
  <c r="AQ273" i="1" s="1"/>
  <c r="AW415" i="1" a="1"/>
  <c r="AW415" i="1" s="1"/>
  <c r="BF347" i="1" a="1"/>
  <c r="BF347" i="1" s="1"/>
  <c r="BA219" i="1" a="1"/>
  <c r="BA219" i="1" s="1"/>
  <c r="AP340" i="1" a="1"/>
  <c r="AP340" i="1" s="1"/>
  <c r="AC273" i="1" a="1"/>
  <c r="AC273" i="1" s="1"/>
  <c r="AE409" i="1" a="1"/>
  <c r="AE409" i="1" s="1"/>
  <c r="AA343" i="1" a="1"/>
  <c r="AA343" i="1" s="1"/>
  <c r="BC279" i="1" a="1"/>
  <c r="BC279" i="1" s="1"/>
  <c r="BF342" i="1" a="1"/>
  <c r="BF342" i="1" s="1"/>
  <c r="AI544" i="1" a="1"/>
  <c r="AI544" i="1" s="1"/>
  <c r="AJ413" i="1" a="1"/>
  <c r="AJ413" i="1" s="1"/>
  <c r="AS481" i="1" a="1"/>
  <c r="AS481" i="1" s="1"/>
  <c r="AT477" i="1" a="1"/>
  <c r="AT477" i="1" s="1"/>
  <c r="AQ537" i="1" a="1"/>
  <c r="AQ537" i="1" s="1"/>
  <c r="AT535" i="1" a="1"/>
  <c r="AT535" i="1" s="1"/>
  <c r="AC417" i="1" a="1"/>
  <c r="AC417" i="1" s="1"/>
  <c r="AG342" i="1" a="1"/>
  <c r="AG342" i="1" s="1"/>
  <c r="AF343" i="1" a="1"/>
  <c r="AF343" i="1" s="1"/>
  <c r="AZ415" i="1" a="1"/>
  <c r="AZ415" i="1" s="1"/>
  <c r="BA284" i="1" a="1"/>
  <c r="BA284" i="1" s="1"/>
  <c r="AO219" i="1" a="1"/>
  <c r="AO219" i="1" s="1"/>
  <c r="AM410" i="1" a="1"/>
  <c r="AM410" i="1" s="1"/>
  <c r="BB342" i="1" a="1"/>
  <c r="BB342" i="1" s="1"/>
  <c r="AN282" i="1" a="1"/>
  <c r="AN282" i="1" s="1"/>
  <c r="BF285" i="1" a="1"/>
  <c r="BF285" i="1" s="1"/>
  <c r="AI287" i="1" a="1"/>
  <c r="AI287" i="1" s="1"/>
  <c r="BB352" i="1" a="1"/>
  <c r="BB352" i="1" s="1"/>
  <c r="AQ339" i="1" a="1"/>
  <c r="AQ339" i="1" s="1"/>
  <c r="AW274" i="1" a="1"/>
  <c r="AW274" i="1" s="1"/>
  <c r="BF475" i="1" a="1"/>
  <c r="BF475" i="1" s="1"/>
  <c r="AR536" i="1" a="1"/>
  <c r="AR536" i="1" s="1"/>
  <c r="AA469" i="1" a="1"/>
  <c r="AA469" i="1" s="1"/>
  <c r="AN479" i="1" a="1"/>
  <c r="AN479" i="1" s="1"/>
  <c r="AV483" i="1" a="1"/>
  <c r="AV483" i="1" s="1"/>
  <c r="AY415" i="1" a="1"/>
  <c r="AY415" i="1" s="1"/>
  <c r="AP341" i="1" a="1"/>
  <c r="AP341" i="1" s="1"/>
  <c r="AG417" i="1" a="1"/>
  <c r="AG417" i="1" s="1"/>
  <c r="AZ284" i="1" a="1"/>
  <c r="AZ284" i="1" s="1"/>
  <c r="AI220" i="1" a="1"/>
  <c r="AI220" i="1" s="1"/>
  <c r="BE411" i="1" a="1"/>
  <c r="BE411" i="1" s="1"/>
  <c r="AI344" i="1" a="1"/>
  <c r="AI344" i="1" s="1"/>
  <c r="AT282" i="1" a="1"/>
  <c r="AT282" i="1" s="1"/>
  <c r="BH286" i="1" a="1"/>
  <c r="BH286" i="1" s="1"/>
  <c r="AW219" i="1" a="1"/>
  <c r="AW219" i="1" s="1"/>
  <c r="AM405" i="1" a="1"/>
  <c r="AM405" i="1" s="1"/>
  <c r="AP339" i="1" a="1"/>
  <c r="AP339" i="1" s="1"/>
  <c r="AB276" i="1" a="1"/>
  <c r="AB276" i="1" s="1"/>
  <c r="AD339" i="1" a="1"/>
  <c r="AD339" i="1" s="1"/>
  <c r="BD478" i="1" a="1"/>
  <c r="BD478" i="1" s="1"/>
  <c r="AF548" i="1" a="1"/>
  <c r="AF548" i="1" s="1"/>
  <c r="BD481" i="1" a="1"/>
  <c r="BD481" i="1" s="1"/>
  <c r="AY413" i="1" a="1"/>
  <c r="AY413" i="1" s="1"/>
  <c r="AD544" i="1" a="1"/>
  <c r="AD544" i="1" s="1"/>
  <c r="BA471" i="1" a="1"/>
  <c r="BA471" i="1" s="1"/>
  <c r="AH410" i="1" a="1"/>
  <c r="AH410" i="1" s="1"/>
  <c r="BC345" i="1" a="1"/>
  <c r="BC345" i="1" s="1"/>
  <c r="AF281" i="1" a="1"/>
  <c r="AF281" i="1" s="1"/>
  <c r="AR352" i="1" a="1"/>
  <c r="AR352" i="1" s="1"/>
  <c r="AA286" i="1" a="1"/>
  <c r="AA286" i="1" s="1"/>
  <c r="AK275" i="1" a="1"/>
  <c r="AK275" i="1" s="1"/>
  <c r="AL346" i="1" a="1"/>
  <c r="AL346" i="1" s="1"/>
  <c r="BB278" i="1" a="1"/>
  <c r="BB278" i="1" s="1"/>
  <c r="Z410" i="1" a="1"/>
  <c r="Z410" i="1" s="1"/>
  <c r="AY339" i="1" a="1"/>
  <c r="AY339" i="1" s="1"/>
  <c r="BE274" i="1" a="1"/>
  <c r="BE274" i="1" s="1"/>
  <c r="AQ409" i="1" a="1"/>
  <c r="AQ409" i="1" s="1"/>
  <c r="AB342" i="1" a="1"/>
  <c r="AB342" i="1" s="1"/>
  <c r="BH279" i="1" a="1"/>
  <c r="BH279" i="1" s="1"/>
  <c r="AQ282" i="1" a="1"/>
  <c r="AQ282" i="1" s="1"/>
  <c r="AT469" i="1" a="1"/>
  <c r="AT469" i="1" s="1"/>
  <c r="AB286" i="1" a="1"/>
  <c r="AB286" i="1" s="1"/>
  <c r="AG222" i="1" a="1"/>
  <c r="AG222" i="1" s="1"/>
  <c r="AM342" i="1" a="1"/>
  <c r="AM342" i="1" s="1"/>
  <c r="AM343" i="1" a="1"/>
  <c r="AM343" i="1" s="1"/>
  <c r="AS279" i="1" a="1"/>
  <c r="AS279" i="1" s="1"/>
  <c r="BB148" i="1" a="1"/>
  <c r="BB148" i="1" s="1"/>
  <c r="AP83" i="1" a="1"/>
  <c r="AP83" i="1" s="1"/>
  <c r="AB151" i="1" a="1"/>
  <c r="AB151" i="1" s="1"/>
  <c r="AA87" i="1" a="1"/>
  <c r="AA87" i="1" s="1"/>
  <c r="BB220" i="1" a="1"/>
  <c r="BB220" i="1" s="1"/>
  <c r="Z210" i="1" a="1"/>
  <c r="Z210" i="1" s="1"/>
  <c r="AG143" i="1" a="1"/>
  <c r="AG143" i="1" s="1"/>
  <c r="AR149" i="1" a="1"/>
  <c r="AR149" i="1" s="1"/>
  <c r="BD153" i="1" a="1"/>
  <c r="BD153" i="1" s="1"/>
  <c r="AU86" i="1" a="1"/>
  <c r="AU86" i="1" s="1"/>
  <c r="AG152" i="1" a="1"/>
  <c r="AG152" i="1" s="1"/>
  <c r="AU88" i="1" a="1"/>
  <c r="AU88" i="1" s="1"/>
  <c r="AS217" i="1" a="1"/>
  <c r="AS217" i="1" s="1"/>
  <c r="AY153" i="1" a="1"/>
  <c r="AY153" i="1" s="1"/>
  <c r="AW284" i="1" a="1"/>
  <c r="AW284" i="1" s="1"/>
  <c r="AV410" i="1" a="1"/>
  <c r="AV410" i="1" s="1"/>
  <c r="AJ346" i="1" a="1"/>
  <c r="AJ346" i="1" s="1"/>
  <c r="AT281" i="1" a="1"/>
  <c r="AT281" i="1" s="1"/>
  <c r="Z408" i="1" a="1"/>
  <c r="Z408" i="1" s="1"/>
  <c r="AO286" i="1" a="1"/>
  <c r="AO286" i="1" s="1"/>
  <c r="BA275" i="1" a="1"/>
  <c r="BA275" i="1" s="1"/>
  <c r="AE208" i="1" a="1"/>
  <c r="AE208" i="1" s="1"/>
  <c r="BF145" i="1" a="1"/>
  <c r="BF145" i="1" s="1"/>
  <c r="AL210" i="1" a="1"/>
  <c r="AL210" i="1" s="1"/>
  <c r="AD215" i="1" a="1"/>
  <c r="AD215" i="1" s="1"/>
  <c r="AM80" i="1" a="1"/>
  <c r="AM80" i="1" s="1"/>
  <c r="AI150" i="1" a="1"/>
  <c r="AI150" i="1" s="1"/>
  <c r="AJ86" i="1" a="1"/>
  <c r="AJ86" i="1" s="1"/>
  <c r="AV276" i="1" a="1"/>
  <c r="AV276" i="1" s="1"/>
  <c r="AV213" i="1" a="1"/>
  <c r="AV213" i="1" s="1"/>
  <c r="BF147" i="1" a="1"/>
  <c r="BF147" i="1" s="1"/>
  <c r="AN212" i="1" a="1"/>
  <c r="AN212" i="1" s="1"/>
  <c r="AP82" i="1" a="1"/>
  <c r="AP82" i="1" s="1"/>
  <c r="AO276" i="1" a="1"/>
  <c r="AO276" i="1" s="1"/>
  <c r="BD213" i="1" a="1"/>
  <c r="BD213" i="1" s="1"/>
  <c r="AF149" i="1" a="1"/>
  <c r="AF149" i="1" s="1"/>
  <c r="AV348" i="1" a="1"/>
  <c r="AV348" i="1" s="1"/>
  <c r="AU222" i="1" a="1"/>
  <c r="AU222" i="1" s="1"/>
  <c r="BA339" i="1" a="1"/>
  <c r="BA339" i="1" s="1"/>
  <c r="BF222" i="1" a="1"/>
  <c r="BF222" i="1" s="1"/>
  <c r="AC414" i="1" a="1"/>
  <c r="AC414" i="1" s="1"/>
  <c r="AB414" i="1" a="1"/>
  <c r="AB414" i="1" s="1"/>
  <c r="AP409" i="1" a="1"/>
  <c r="AP409" i="1" s="1"/>
  <c r="AE535" i="1" a="1"/>
  <c r="AE535" i="1" s="1"/>
  <c r="AJ340" i="1" a="1"/>
  <c r="AJ340" i="1" s="1"/>
  <c r="AW275" i="1" a="1"/>
  <c r="AW275" i="1" s="1"/>
  <c r="AY351" i="1" a="1"/>
  <c r="AY351" i="1" s="1"/>
  <c r="AE287" i="1" a="1"/>
  <c r="AE287" i="1" s="1"/>
  <c r="Z274" i="1" a="1"/>
  <c r="Z274" i="1" s="1"/>
  <c r="AQ345" i="1" a="1"/>
  <c r="AQ345" i="1" s="1"/>
  <c r="BB346" i="1" a="1"/>
  <c r="BB346" i="1" s="1"/>
  <c r="AS414" i="1" a="1"/>
  <c r="AS414" i="1" s="1"/>
  <c r="AR339" i="1" a="1"/>
  <c r="AR339" i="1" s="1"/>
  <c r="AZ273" i="1" a="1"/>
  <c r="AZ273" i="1" s="1"/>
  <c r="AF408" i="1" a="1"/>
  <c r="AF408" i="1" s="1"/>
  <c r="AM340" i="1" a="1"/>
  <c r="AM340" i="1" s="1"/>
  <c r="AI280" i="1" a="1"/>
  <c r="AI280" i="1" s="1"/>
  <c r="BA341" i="1" a="1"/>
  <c r="BA341" i="1" s="1"/>
  <c r="AL474" i="1" a="1"/>
  <c r="AL474" i="1" s="1"/>
  <c r="BG546" i="1" a="1"/>
  <c r="BG546" i="1" s="1"/>
  <c r="AU483" i="1" a="1"/>
  <c r="AU483" i="1" s="1"/>
  <c r="BB416" i="1" a="1"/>
  <c r="BB416" i="1" s="1"/>
  <c r="AG542" i="1" a="1"/>
  <c r="AG542" i="1" s="1"/>
  <c r="BH471" i="1" a="1"/>
  <c r="BH471" i="1" s="1"/>
  <c r="BC413" i="1" a="1"/>
  <c r="BC413" i="1" s="1"/>
  <c r="BH347" i="1" a="1"/>
  <c r="BH347" i="1" s="1"/>
  <c r="AA217" i="1" a="1"/>
  <c r="AA217" i="1" s="1"/>
  <c r="AQ406" i="1" a="1"/>
  <c r="AQ406" i="1" s="1"/>
  <c r="BF338" i="1" a="1"/>
  <c r="BF338" i="1" s="1"/>
  <c r="BF276" i="1" a="1"/>
  <c r="BF276" i="1" s="1"/>
  <c r="AM349" i="1" a="1"/>
  <c r="AM349" i="1" s="1"/>
  <c r="AF283" i="1" a="1"/>
  <c r="AF283" i="1" s="1"/>
  <c r="AQ407" i="1" a="1"/>
  <c r="AQ407" i="1" s="1"/>
  <c r="AR341" i="1" a="1"/>
  <c r="AR341" i="1" s="1"/>
  <c r="AJ278" i="1" a="1"/>
  <c r="AJ278" i="1" s="1"/>
  <c r="AE343" i="1" a="1"/>
  <c r="AE343" i="1" s="1"/>
  <c r="AH344" i="1" a="1"/>
  <c r="AH344" i="1" s="1"/>
  <c r="AM284" i="1" a="1"/>
  <c r="AM284" i="1" s="1"/>
  <c r="AV284" i="1" a="1"/>
  <c r="AV284" i="1" s="1"/>
  <c r="Z416" i="1" a="1"/>
  <c r="Z416" i="1" s="1"/>
  <c r="AV286" i="1" a="1"/>
  <c r="AV286" i="1" s="1"/>
  <c r="AA276" i="1" a="1"/>
  <c r="AA276" i="1" s="1"/>
  <c r="AB345" i="1" a="1"/>
  <c r="AB345" i="1" s="1"/>
  <c r="AZ277" i="1" a="1"/>
  <c r="AZ277" i="1" s="1"/>
  <c r="BG282" i="1" a="1"/>
  <c r="BG282" i="1" s="1"/>
  <c r="BF152" i="1" a="1"/>
  <c r="BF152" i="1" s="1"/>
  <c r="AY85" i="1" a="1"/>
  <c r="AY85" i="1" s="1"/>
  <c r="AH152" i="1" a="1"/>
  <c r="AH152" i="1" s="1"/>
  <c r="AN88" i="1" a="1"/>
  <c r="AN88" i="1" s="1"/>
  <c r="AM273" i="1" a="1"/>
  <c r="AM273" i="1" s="1"/>
  <c r="BE210" i="1" a="1"/>
  <c r="BE210" i="1" s="1"/>
  <c r="AK145" i="1" a="1"/>
  <c r="AK145" i="1" s="1"/>
  <c r="AI152" i="1" a="1"/>
  <c r="AI152" i="1" s="1"/>
  <c r="AO88" i="1" a="1"/>
  <c r="AO88" i="1" s="1"/>
  <c r="BB217" i="1" a="1"/>
  <c r="BB217" i="1" s="1"/>
  <c r="AR155" i="1" a="1"/>
  <c r="AR155" i="1" s="1"/>
  <c r="AH90" i="1" a="1"/>
  <c r="AH90" i="1" s="1"/>
  <c r="AW152" i="1" a="1"/>
  <c r="AW152" i="1" s="1"/>
  <c r="AH157" i="1" a="1"/>
  <c r="AH157" i="1" s="1"/>
  <c r="AE278" i="1" a="1"/>
  <c r="AE278" i="1" s="1"/>
  <c r="AJ414" i="1" a="1"/>
  <c r="AJ414" i="1" s="1"/>
  <c r="AO348" i="1" a="1"/>
  <c r="AO348" i="1" s="1"/>
  <c r="AP217" i="1" a="1"/>
  <c r="AP217" i="1" s="1"/>
  <c r="BG406" i="1" a="1"/>
  <c r="BG406" i="1" s="1"/>
  <c r="AN339" i="1" a="1"/>
  <c r="AN339" i="1" s="1"/>
  <c r="AN277" i="1" a="1"/>
  <c r="AN277" i="1" s="1"/>
  <c r="BD211" i="1" a="1"/>
  <c r="BD211" i="1" s="1"/>
  <c r="AN147" i="1" a="1"/>
  <c r="AN147" i="1" s="1"/>
  <c r="BH213" i="1" a="1"/>
  <c r="BH213" i="1" s="1"/>
  <c r="AR150" i="1" a="1"/>
  <c r="AR150" i="1" s="1"/>
  <c r="AM83" i="1" a="1"/>
  <c r="AM83" i="1" s="1"/>
  <c r="AT152" i="1" a="1"/>
  <c r="AT152" i="1" s="1"/>
  <c r="AC89" i="1" a="1"/>
  <c r="AC89" i="1" s="1"/>
  <c r="AZ211" i="1" a="1"/>
  <c r="AZ211" i="1" s="1"/>
  <c r="AZ148" i="1" a="1"/>
  <c r="AZ148" i="1" s="1"/>
  <c r="AD82" i="1" a="1"/>
  <c r="AD82" i="1" s="1"/>
  <c r="BA214" i="1" a="1"/>
  <c r="BA214" i="1" s="1"/>
  <c r="BF83" i="1" a="1"/>
  <c r="BF83" i="1" s="1"/>
  <c r="BF279" i="1" a="1"/>
  <c r="BF279" i="1" s="1"/>
  <c r="BH149" i="1" a="1"/>
  <c r="BH149" i="1" s="1"/>
  <c r="AZ82" i="1" a="1"/>
  <c r="AZ82" i="1" s="1"/>
  <c r="BF284" i="1" a="1"/>
  <c r="BF284" i="1" s="1"/>
  <c r="AD274" i="1" a="1"/>
  <c r="AD274" i="1" s="1"/>
  <c r="AX342" i="1" a="1"/>
  <c r="AX342" i="1" s="1"/>
  <c r="BB276" i="1" a="1"/>
  <c r="BB276" i="1" s="1"/>
  <c r="BG416" i="1" a="1"/>
  <c r="BG416" i="1" s="1"/>
  <c r="AV346" i="1" a="1"/>
  <c r="AV346" i="1" s="1"/>
  <c r="AU415" i="1" a="1"/>
  <c r="AU415" i="1" s="1"/>
  <c r="AS473" i="1" a="1"/>
  <c r="AS473" i="1" s="1"/>
  <c r="AD343" i="1" a="1"/>
  <c r="AD343" i="1" s="1"/>
  <c r="AD280" i="1" a="1"/>
  <c r="AD280" i="1" s="1"/>
  <c r="AD405" i="1" a="1"/>
  <c r="AD405" i="1" s="1"/>
  <c r="AY287" i="1" a="1"/>
  <c r="AY287" i="1" s="1"/>
  <c r="AG277" i="1" a="1"/>
  <c r="AG277" i="1" s="1"/>
  <c r="AJ348" i="1" a="1"/>
  <c r="AJ348" i="1" s="1"/>
  <c r="BA280" i="1" a="1"/>
  <c r="BA280" i="1" s="1"/>
  <c r="AV405" i="1" a="1"/>
  <c r="AV405" i="1" s="1"/>
  <c r="AS341" i="1" a="1"/>
  <c r="AS341" i="1" s="1"/>
  <c r="BA276" i="1" a="1"/>
  <c r="BA276" i="1" s="1"/>
  <c r="AP411" i="1" a="1"/>
  <c r="AP411" i="1" s="1"/>
  <c r="BB343" i="1" a="1"/>
  <c r="BB343" i="1" s="1"/>
  <c r="BF281" i="1" a="1"/>
  <c r="BF281" i="1" s="1"/>
  <c r="BA344" i="1" a="1"/>
  <c r="BA344" i="1" s="1"/>
  <c r="BH405" i="1" a="1"/>
  <c r="BH405" i="1" s="1"/>
  <c r="AZ545" i="1" a="1"/>
  <c r="AZ545" i="1" s="1"/>
  <c r="AK418" i="1" a="1"/>
  <c r="AK418" i="1" s="1"/>
  <c r="BG350" i="1" a="1"/>
  <c r="BG350" i="1" s="1"/>
  <c r="AS477" i="1" a="1"/>
  <c r="AS477" i="1" s="1"/>
  <c r="BB473" i="1" a="1"/>
  <c r="BB473" i="1" s="1"/>
  <c r="AY416" i="1" a="1"/>
  <c r="AY416" i="1" s="1"/>
  <c r="AC349" i="1" a="1"/>
  <c r="AC349" i="1" s="1"/>
  <c r="AT219" i="1" a="1"/>
  <c r="AT219" i="1" s="1"/>
  <c r="AB340" i="1" a="1"/>
  <c r="AB340" i="1" s="1"/>
  <c r="AC341" i="1" a="1"/>
  <c r="AC341" i="1" s="1"/>
  <c r="AS415" i="1" a="1"/>
  <c r="AS415" i="1" s="1"/>
  <c r="AT284" i="1" a="1"/>
  <c r="AT284" i="1" s="1"/>
  <c r="AG219" i="1" a="1"/>
  <c r="AG219" i="1" s="1"/>
  <c r="AF410" i="1" a="1"/>
  <c r="AF410" i="1" s="1"/>
  <c r="AV342" i="1" a="1"/>
  <c r="AV342" i="1" s="1"/>
  <c r="AG282" i="1" a="1"/>
  <c r="AG282" i="1" s="1"/>
  <c r="BE345" i="1" a="1"/>
  <c r="BE345" i="1" s="1"/>
  <c r="AM278" i="1" a="1"/>
  <c r="AM278" i="1" s="1"/>
  <c r="AX418" i="1" a="1"/>
  <c r="AX418" i="1" s="1"/>
  <c r="AN219" i="1" a="1"/>
  <c r="AN219" i="1" s="1"/>
  <c r="AG407" i="1" a="1"/>
  <c r="AG407" i="1" s="1"/>
  <c r="AV339" i="1" a="1"/>
  <c r="AV339" i="1" s="1"/>
  <c r="AV277" i="1" a="1"/>
  <c r="AV277" i="1" s="1"/>
  <c r="AB348" i="1" a="1"/>
  <c r="AB348" i="1" s="1"/>
  <c r="AB282" i="1" a="1"/>
  <c r="AB282" i="1" s="1"/>
  <c r="AU218" i="1" a="1"/>
  <c r="AU218" i="1" s="1"/>
  <c r="AC155" i="1" a="1"/>
  <c r="AC155" i="1" s="1"/>
  <c r="AR88" i="1" a="1"/>
  <c r="AR88" i="1" s="1"/>
  <c r="AS154" i="1" a="1"/>
  <c r="AS154" i="1" s="1"/>
  <c r="AG91" i="1" a="1"/>
  <c r="AG91" i="1" s="1"/>
  <c r="BD276" i="1" a="1"/>
  <c r="BD276" i="1" s="1"/>
  <c r="BC213" i="1" a="1"/>
  <c r="BC213" i="1" s="1"/>
  <c r="AD148" i="1" a="1"/>
  <c r="AD148" i="1" s="1"/>
  <c r="BB153" i="1" a="1"/>
  <c r="BB153" i="1" s="1"/>
  <c r="BB89" i="1" a="1"/>
  <c r="BB89" i="1" s="1"/>
  <c r="AO221" i="1" a="1"/>
  <c r="AO221" i="1" s="1"/>
  <c r="AS208" i="1" a="1"/>
  <c r="AS208" i="1" s="1"/>
  <c r="Z155" i="1" a="1"/>
  <c r="Z155" i="1" s="1"/>
  <c r="AU155" i="1" a="1"/>
  <c r="AU155" i="1" s="1"/>
  <c r="AY91" i="1" a="1"/>
  <c r="AY91" i="1" s="1"/>
  <c r="AZ280" i="1" a="1"/>
  <c r="AZ280" i="1" s="1"/>
  <c r="AF417" i="1" a="1"/>
  <c r="AF417" i="1" s="1"/>
  <c r="AQ349" i="1" a="1"/>
  <c r="AQ349" i="1" s="1"/>
  <c r="AH220" i="1" a="1"/>
  <c r="AH220" i="1" s="1"/>
  <c r="AQ340" i="1" a="1"/>
  <c r="AQ340" i="1" s="1"/>
  <c r="AV341" i="1" a="1"/>
  <c r="AV341" i="1" s="1"/>
  <c r="AU277" i="1" a="1"/>
  <c r="AU277" i="1" s="1"/>
  <c r="AF215" i="1" a="1"/>
  <c r="AF215" i="1" s="1"/>
  <c r="AU81" i="1" a="1"/>
  <c r="AU81" i="1" s="1"/>
  <c r="BB214" i="1" a="1"/>
  <c r="BB214" i="1" s="1"/>
  <c r="AE85" i="1" a="1"/>
  <c r="AE85" i="1" s="1"/>
  <c r="AH218" i="1" a="1"/>
  <c r="AH218" i="1" s="1"/>
  <c r="AR156" i="1" a="1"/>
  <c r="AR156" i="1" s="1"/>
  <c r="AX90" i="1" a="1"/>
  <c r="AX90" i="1" s="1"/>
  <c r="AI215" i="1" a="1"/>
  <c r="AI215" i="1" s="1"/>
  <c r="AY151" i="1" a="1"/>
  <c r="AY151" i="1" s="1"/>
  <c r="AY84" i="1" a="1"/>
  <c r="AY84" i="1" s="1"/>
  <c r="AA150" i="1" a="1"/>
  <c r="AA150" i="1" s="1"/>
  <c r="AY86" i="1" a="1"/>
  <c r="AY86" i="1" s="1"/>
  <c r="AJ215" i="1" a="1"/>
  <c r="AJ215" i="1" s="1"/>
  <c r="AD152" i="1" a="1"/>
  <c r="AD152" i="1" s="1"/>
  <c r="AP85" i="1" a="1"/>
  <c r="AP85" i="1" s="1"/>
  <c r="BE347" i="1" a="1"/>
  <c r="BE347" i="1" s="1"/>
  <c r="BH216" i="1" a="1"/>
  <c r="BH216" i="1" s="1"/>
  <c r="BD418" i="1" a="1"/>
  <c r="BD418" i="1" s="1"/>
  <c r="AF474" i="1" a="1"/>
  <c r="AF474" i="1" s="1"/>
  <c r="AC346" i="1" a="1"/>
  <c r="AC346" i="1" s="1"/>
  <c r="AE283" i="1" a="1"/>
  <c r="AE283" i="1" s="1"/>
  <c r="AM408" i="1" a="1"/>
  <c r="AM408" i="1" s="1"/>
  <c r="AY340" i="1" a="1"/>
  <c r="AY340" i="1" s="1"/>
  <c r="AW278" i="1" a="1"/>
  <c r="AW278" i="1" s="1"/>
  <c r="AR283" i="1" a="1"/>
  <c r="AR283" i="1" s="1"/>
  <c r="AG216" i="1" a="1"/>
  <c r="AG216" i="1" s="1"/>
  <c r="AL409" i="1" a="1"/>
  <c r="AL409" i="1" s="1"/>
  <c r="AH343" i="1" a="1"/>
  <c r="AH343" i="1" s="1"/>
  <c r="AB280" i="1" a="1"/>
  <c r="AB280" i="1" s="1"/>
  <c r="AC345" i="1" a="1"/>
  <c r="AC345" i="1" s="1"/>
  <c r="AF346" i="1" a="1"/>
  <c r="AF346" i="1" s="1"/>
  <c r="BD410" i="1" a="1"/>
  <c r="BD410" i="1" s="1"/>
  <c r="AQ346" i="1" a="1"/>
  <c r="AQ346" i="1" s="1"/>
  <c r="AM407" i="1" a="1"/>
  <c r="AM407" i="1" s="1"/>
  <c r="AO544" i="1" a="1"/>
  <c r="AO544" i="1" s="1"/>
  <c r="AA472" i="1" a="1"/>
  <c r="AA472" i="1" s="1"/>
  <c r="BC535" i="1" a="1"/>
  <c r="BC535" i="1" s="1"/>
  <c r="AL477" i="1" a="1"/>
  <c r="AL477" i="1" s="1"/>
  <c r="AN407" i="1" a="1"/>
  <c r="AN407" i="1" s="1"/>
  <c r="BD350" i="1" a="1"/>
  <c r="BD350" i="1" s="1"/>
  <c r="AJ284" i="1" a="1"/>
  <c r="AJ284" i="1" s="1"/>
  <c r="AW273" i="1" a="1"/>
  <c r="AW273" i="1" s="1"/>
  <c r="AY342" i="1" a="1"/>
  <c r="AY342" i="1" s="1"/>
  <c r="AO275" i="1" a="1"/>
  <c r="AO275" i="1" s="1"/>
  <c r="Z472" i="1" a="1"/>
  <c r="Z472" i="1" s="1"/>
  <c r="AX286" i="1" a="1"/>
  <c r="AX286" i="1" s="1"/>
  <c r="BH221" i="1" a="1"/>
  <c r="BH221" i="1" s="1"/>
  <c r="AU413" i="1" a="1"/>
  <c r="AU413" i="1" s="1"/>
  <c r="AZ345" i="1" a="1"/>
  <c r="AZ345" i="1" s="1"/>
  <c r="AM285" i="1" a="1"/>
  <c r="AM285" i="1" s="1"/>
  <c r="BF348" i="1" a="1"/>
  <c r="BF348" i="1" s="1"/>
  <c r="AX282" i="1" a="1"/>
  <c r="AX282" i="1" s="1"/>
  <c r="AZ343" i="1" a="1"/>
  <c r="AZ343" i="1" s="1"/>
  <c r="AN222" i="1" a="1"/>
  <c r="AN222" i="1" s="1"/>
  <c r="BD340" i="1" a="1"/>
  <c r="BD340" i="1" s="1"/>
  <c r="BC341" i="1" a="1"/>
  <c r="BC341" i="1" s="1"/>
  <c r="AK414" i="1" a="1"/>
  <c r="AK414" i="1" s="1"/>
  <c r="AZ349" i="1" a="1"/>
  <c r="AZ349" i="1" s="1"/>
  <c r="AX217" i="1" a="1"/>
  <c r="AX217" i="1" s="1"/>
  <c r="AW153" i="1" a="1"/>
  <c r="AW153" i="1" s="1"/>
  <c r="AA208" i="1" a="1"/>
  <c r="AA208" i="1" s="1"/>
  <c r="AA221" i="1" a="1"/>
  <c r="AA221" i="1" s="1"/>
  <c r="Z218" i="1" a="1"/>
  <c r="Z218" i="1" s="1"/>
  <c r="AO143" i="1" a="1"/>
  <c r="AO143" i="1" s="1"/>
  <c r="BH211" i="1" a="1"/>
  <c r="BH211" i="1" s="1"/>
  <c r="BH148" i="1" a="1"/>
  <c r="BH148" i="1" s="1"/>
  <c r="AK82" i="1" a="1"/>
  <c r="AK82" i="1" s="1"/>
  <c r="AY155" i="1" a="1"/>
  <c r="AY155" i="1" s="1"/>
  <c r="AH143" i="1" a="1"/>
  <c r="AH143" i="1" s="1"/>
  <c r="AR274" i="1" a="1"/>
  <c r="AR274" i="1" s="1"/>
  <c r="AL211" i="1" a="1"/>
  <c r="AL211" i="1" s="1"/>
  <c r="AW145" i="1" a="1"/>
  <c r="AW145" i="1" s="1"/>
  <c r="AE157" i="1" a="1"/>
  <c r="AE157" i="1" s="1"/>
  <c r="BB412" i="1" a="1"/>
  <c r="BB412" i="1" s="1"/>
  <c r="AA282" i="1" a="1"/>
  <c r="AA282" i="1" s="1"/>
  <c r="AP351" i="1" a="1"/>
  <c r="AP351" i="1" s="1"/>
  <c r="AX284" i="1" a="1"/>
  <c r="AX284" i="1" s="1"/>
  <c r="AE274" i="1" a="1"/>
  <c r="AE274" i="1" s="1"/>
  <c r="AK343" i="1" a="1"/>
  <c r="AK343" i="1" s="1"/>
  <c r="BE275" i="1" a="1"/>
  <c r="BE275" i="1" s="1"/>
  <c r="AA281" i="1" a="1"/>
  <c r="AA281" i="1" s="1"/>
  <c r="BG150" i="1" a="1"/>
  <c r="BG150" i="1" s="1"/>
  <c r="BC83" i="1" a="1"/>
  <c r="BC83" i="1" s="1"/>
  <c r="AP150" i="1" a="1"/>
  <c r="AP150" i="1" s="1"/>
  <c r="AR86" i="1" a="1"/>
  <c r="AR86" i="1" s="1"/>
  <c r="BD221" i="1" a="1"/>
  <c r="BD221" i="1" s="1"/>
  <c r="AA209" i="1" a="1"/>
  <c r="AA209" i="1" s="1"/>
  <c r="AN143" i="1" a="1"/>
  <c r="AN143" i="1" s="1"/>
  <c r="AJ150" i="1" a="1"/>
  <c r="AJ150" i="1" s="1"/>
  <c r="AS86" i="1" a="1"/>
  <c r="AS86" i="1" s="1"/>
  <c r="AG285" i="1" a="1"/>
  <c r="AG285" i="1" s="1"/>
  <c r="BF153" i="1" a="1"/>
  <c r="BF153" i="1" s="1"/>
  <c r="AL88" i="1" a="1"/>
  <c r="AL88" i="1" s="1"/>
  <c r="AX150" i="1" a="1"/>
  <c r="AX150" i="1" s="1"/>
  <c r="AB155" i="1" a="1"/>
  <c r="AB155" i="1" s="1"/>
  <c r="AA88" i="1" a="1"/>
  <c r="AA88" i="1" s="1"/>
  <c r="AM276" i="1" a="1"/>
  <c r="AM276" i="1" s="1"/>
  <c r="AN412" i="1" a="1"/>
  <c r="AN412" i="1" s="1"/>
  <c r="AP346" i="1" a="1"/>
  <c r="AP346" i="1" s="1"/>
  <c r="AM283" i="1" a="1"/>
  <c r="AM283" i="1" s="1"/>
  <c r="AC405" i="1" a="1"/>
  <c r="AC405" i="1" s="1"/>
  <c r="BB349" i="1" a="1"/>
  <c r="BB349" i="1" s="1"/>
  <c r="AU535" i="1" a="1"/>
  <c r="AU535" i="1" s="1"/>
  <c r="AN415" i="1" a="1"/>
  <c r="AN415" i="1" s="1"/>
  <c r="BA347" i="1" a="1"/>
  <c r="BA347" i="1" s="1"/>
  <c r="AZ218" i="1" a="1"/>
  <c r="AZ218" i="1" s="1"/>
  <c r="BH341" i="1" a="1"/>
  <c r="BH341" i="1" s="1"/>
  <c r="BG342" i="1" a="1"/>
  <c r="BG342" i="1" s="1"/>
  <c r="BC417" i="1" a="1"/>
  <c r="BC417" i="1" s="1"/>
  <c r="AJ286" i="1" a="1"/>
  <c r="AJ286" i="1" s="1"/>
  <c r="BE220" i="1" a="1"/>
  <c r="BE220" i="1" s="1"/>
  <c r="AF412" i="1" a="1"/>
  <c r="AF412" i="1" s="1"/>
  <c r="BF344" i="1" a="1"/>
  <c r="BF344" i="1" s="1"/>
  <c r="AO284" i="1" a="1"/>
  <c r="AO284" i="1" s="1"/>
  <c r="BC347" i="1" a="1"/>
  <c r="BC347" i="1" s="1"/>
  <c r="AM280" i="1" a="1"/>
  <c r="AM280" i="1" s="1"/>
  <c r="AQ414" i="1" a="1"/>
  <c r="AQ414" i="1" s="1"/>
  <c r="BB544" i="1" a="1"/>
  <c r="BB544" i="1" s="1"/>
  <c r="AJ408" i="1" a="1"/>
  <c r="AJ408" i="1" s="1"/>
  <c r="AM542" i="1" a="1"/>
  <c r="AM542" i="1" s="1"/>
  <c r="AH472" i="1" a="1"/>
  <c r="AH472" i="1" s="1"/>
  <c r="AX548" i="1" a="1"/>
  <c r="AX548" i="1" s="1"/>
  <c r="BA478" i="1" a="1"/>
  <c r="BA478" i="1" s="1"/>
  <c r="AY410" i="1" a="1"/>
  <c r="AY410" i="1" s="1"/>
  <c r="BC404" i="1" a="1"/>
  <c r="BC404" i="1" s="1"/>
  <c r="AX287" i="1" a="1"/>
  <c r="AX287" i="1" s="1"/>
  <c r="AJ275" i="1" a="1"/>
  <c r="AJ275" i="1" s="1"/>
  <c r="BD345" i="1" a="1"/>
  <c r="BD345" i="1" s="1"/>
  <c r="BE279" i="1" a="1"/>
  <c r="BE279" i="1" s="1"/>
  <c r="Z417" i="1" a="1"/>
  <c r="Z417" i="1" s="1"/>
  <c r="AB338" i="1" a="1"/>
  <c r="AB338" i="1" s="1"/>
  <c r="AV274" i="1" a="1"/>
  <c r="AV274" i="1" s="1"/>
  <c r="BH346" i="1" a="1"/>
  <c r="BH346" i="1" s="1"/>
  <c r="AL348" i="1" a="1"/>
  <c r="AL348" i="1" s="1"/>
  <c r="AE415" i="1" a="1"/>
  <c r="AE415" i="1" s="1"/>
  <c r="AN350" i="1" a="1"/>
  <c r="AN350" i="1" s="1"/>
  <c r="AS218" i="1" a="1"/>
  <c r="AS218" i="1" s="1"/>
  <c r="AI339" i="1" a="1"/>
  <c r="AI339" i="1" s="1"/>
  <c r="AI276" i="1" a="1"/>
  <c r="AI276" i="1" s="1"/>
  <c r="AS343" i="1" a="1"/>
  <c r="AS343" i="1" s="1"/>
  <c r="AE276" i="1" a="1"/>
  <c r="AE276" i="1" s="1"/>
  <c r="BB417" i="1" a="1"/>
  <c r="BB417" i="1" s="1"/>
  <c r="AN285" i="1" a="1"/>
  <c r="AN285" i="1" s="1"/>
  <c r="AX220" i="1" a="1"/>
  <c r="AX220" i="1" s="1"/>
  <c r="AF157" i="1" a="1"/>
  <c r="AF157" i="1" s="1"/>
  <c r="AJ143" i="1" a="1"/>
  <c r="AJ143" i="1" s="1"/>
  <c r="AU273" i="1" a="1"/>
  <c r="AU273" i="1" s="1"/>
  <c r="AE211" i="1" a="1"/>
  <c r="AE211" i="1" s="1"/>
  <c r="AX145" i="1" a="1"/>
  <c r="AX145" i="1" s="1"/>
  <c r="AQ215" i="1" a="1"/>
  <c r="AQ215" i="1" s="1"/>
  <c r="BE151" i="1" a="1"/>
  <c r="BE151" i="1" s="1"/>
  <c r="AL274" i="1" a="1"/>
  <c r="AL274" i="1" s="1"/>
  <c r="AJ209" i="1" a="1"/>
  <c r="AJ209" i="1" s="1"/>
  <c r="BA144" i="1" a="1"/>
  <c r="BA144" i="1" s="1"/>
  <c r="AV209" i="1" a="1"/>
  <c r="AV209" i="1" s="1"/>
  <c r="AP214" i="1" a="1"/>
  <c r="AP214" i="1" s="1"/>
  <c r="BE147" i="1" a="1"/>
  <c r="BE147" i="1" s="1"/>
  <c r="BC208" i="1" a="1"/>
  <c r="BC208" i="1" s="1"/>
  <c r="BG412" i="1" a="1"/>
  <c r="BG412" i="1" s="1"/>
  <c r="AW217" i="1" a="1"/>
  <c r="AW217" i="1" s="1"/>
  <c r="AK405" i="1" a="1"/>
  <c r="AK405" i="1" s="1"/>
  <c r="Z344" i="1" a="1"/>
  <c r="Z344" i="1" s="1"/>
  <c r="AZ275" i="1" a="1"/>
  <c r="AZ275" i="1" s="1"/>
  <c r="AK346" i="1" a="1"/>
  <c r="AK346" i="1" s="1"/>
  <c r="AL280" i="1" a="1"/>
  <c r="AL280" i="1" s="1"/>
  <c r="AW216" i="1" a="1"/>
  <c r="AW216" i="1" s="1"/>
  <c r="AD153" i="1" a="1"/>
  <c r="AD153" i="1" s="1"/>
  <c r="AV86" i="1" a="1"/>
  <c r="AV86" i="1" s="1"/>
  <c r="BB152" i="1" a="1"/>
  <c r="BB152" i="1" s="1"/>
  <c r="AK89" i="1" a="1"/>
  <c r="AK89" i="1" s="1"/>
  <c r="BH274" i="1" a="1"/>
  <c r="BH274" i="1" s="1"/>
  <c r="BB211" i="1" a="1"/>
  <c r="BB211" i="1" s="1"/>
  <c r="AH146" i="1" a="1"/>
  <c r="AH146" i="1" s="1"/>
  <c r="AV151" i="1" a="1"/>
  <c r="AV151" i="1" s="1"/>
  <c r="BF87" i="1" a="1"/>
  <c r="BF87" i="1" s="1"/>
  <c r="AQ219" i="1" a="1"/>
  <c r="AQ219" i="1" s="1"/>
  <c r="AI157" i="1" a="1"/>
  <c r="AI157" i="1" s="1"/>
  <c r="AO90" i="1" a="1"/>
  <c r="AO90" i="1" s="1"/>
  <c r="AV153" i="1" a="1"/>
  <c r="AV153" i="1" s="1"/>
  <c r="BC89" i="1" a="1"/>
  <c r="BC89" i="1" s="1"/>
  <c r="AG276" i="1" a="1"/>
  <c r="AG276" i="1" s="1"/>
  <c r="BH278" i="1" a="1"/>
  <c r="BH278" i="1" s="1"/>
  <c r="AC415" i="1" a="1"/>
  <c r="AC415" i="1" s="1"/>
  <c r="AK282" i="1" a="1"/>
  <c r="AK282" i="1" s="1"/>
  <c r="BH548" i="1" a="1"/>
  <c r="BH548" i="1" s="1"/>
  <c r="AS418" i="1" a="1"/>
  <c r="AS418" i="1" s="1"/>
  <c r="AY349" i="1" a="1"/>
  <c r="AY349" i="1" s="1"/>
  <c r="AS275" i="1" a="1"/>
  <c r="AS275" i="1" s="1"/>
  <c r="AU344" i="1" a="1"/>
  <c r="AU344" i="1" s="1"/>
  <c r="AK277" i="1" a="1"/>
  <c r="AK277" i="1" s="1"/>
  <c r="AR351" i="1" a="1"/>
  <c r="AR351" i="1" s="1"/>
  <c r="AC338" i="1" a="1"/>
  <c r="AC338" i="1" s="1"/>
  <c r="AI273" i="1" a="1"/>
  <c r="AI273" i="1" s="1"/>
  <c r="AQ415" i="1" a="1"/>
  <c r="AQ415" i="1" s="1"/>
  <c r="AX347" i="1" a="1"/>
  <c r="AX347" i="1" s="1"/>
  <c r="AS219" i="1" a="1"/>
  <c r="AS219" i="1" s="1"/>
  <c r="AI351" i="1" a="1"/>
  <c r="AI351" i="1" s="1"/>
  <c r="BA215" i="1" a="1"/>
  <c r="BA215" i="1" s="1"/>
  <c r="AM417" i="1" a="1"/>
  <c r="AM417" i="1" s="1"/>
  <c r="AC480" i="1" a="1"/>
  <c r="AC480" i="1" s="1"/>
  <c r="AU409" i="1" a="1"/>
  <c r="AU409" i="1" s="1"/>
  <c r="BA477" i="1" a="1"/>
  <c r="BA477" i="1" s="1"/>
  <c r="BH473" i="1" a="1"/>
  <c r="BH473" i="1" s="1"/>
  <c r="BH547" i="1" a="1"/>
  <c r="BH547" i="1" s="1"/>
  <c r="AX481" i="1" a="1"/>
  <c r="AX481" i="1" s="1"/>
  <c r="AR413" i="1" a="1"/>
  <c r="AR413" i="1" s="1"/>
  <c r="AN338" i="1" a="1"/>
  <c r="AN338" i="1" s="1"/>
  <c r="AU339" i="1" a="1"/>
  <c r="AU339" i="1" s="1"/>
  <c r="AZ411" i="1" a="1"/>
  <c r="AZ411" i="1" s="1"/>
  <c r="AL347" i="1" a="1"/>
  <c r="AL347" i="1" s="1"/>
  <c r="BD282" i="1" a="1"/>
  <c r="BD282" i="1" s="1"/>
  <c r="AZ406" i="1" a="1"/>
  <c r="AZ406" i="1" s="1"/>
  <c r="BG338" i="1" a="1"/>
  <c r="BG338" i="1" s="1"/>
  <c r="BF278" i="1" a="1"/>
  <c r="BF278" i="1" s="1"/>
  <c r="AB350" i="1" a="1"/>
  <c r="AB350" i="1" s="1"/>
  <c r="AY282" i="1" a="1"/>
  <c r="AY282" i="1" s="1"/>
  <c r="AP418" i="1" a="1"/>
  <c r="AP418" i="1" s="1"/>
  <c r="AC286" i="1" a="1"/>
  <c r="AC286" i="1" s="1"/>
  <c r="AS221" i="1" a="1"/>
  <c r="AS221" i="1" s="1"/>
  <c r="AC342" i="1" a="1"/>
  <c r="AC342" i="1" s="1"/>
  <c r="BB277" i="1" a="1"/>
  <c r="BB277" i="1" s="1"/>
  <c r="AR346" i="1" a="1"/>
  <c r="AR346" i="1" s="1"/>
  <c r="AS280" i="1" a="1"/>
  <c r="AS280" i="1" s="1"/>
  <c r="AL352" i="1" a="1"/>
  <c r="AL352" i="1" s="1"/>
  <c r="AS287" i="1" a="1"/>
  <c r="AS287" i="1" s="1"/>
  <c r="AP273" i="1" a="1"/>
  <c r="AP273" i="1" s="1"/>
  <c r="Z212" i="1" a="1"/>
  <c r="Z212" i="1" s="1"/>
  <c r="BB144" i="1" a="1"/>
  <c r="BB144" i="1" s="1"/>
  <c r="AD277" i="1" a="1"/>
  <c r="AD277" i="1" s="1"/>
  <c r="AC214" i="1" a="1"/>
  <c r="AC214" i="1" s="1"/>
  <c r="AJ148" i="1" a="1"/>
  <c r="AJ148" i="1" s="1"/>
  <c r="AW150" i="1" a="1"/>
  <c r="AW150" i="1" s="1"/>
  <c r="BA86" i="1" a="1"/>
  <c r="BA86" i="1" s="1"/>
  <c r="AA275" i="1" a="1"/>
  <c r="AA275" i="1" s="1"/>
  <c r="AS212" i="1" a="1"/>
  <c r="AS212" i="1" s="1"/>
  <c r="AA147" i="1" a="1"/>
  <c r="AA147" i="1" s="1"/>
  <c r="AE213" i="1" a="1"/>
  <c r="AE213" i="1" s="1"/>
  <c r="AY149" i="1" a="1"/>
  <c r="AY149" i="1" s="1"/>
  <c r="AJ82" i="1" a="1"/>
  <c r="AJ82" i="1" s="1"/>
  <c r="AT212" i="1" a="1"/>
  <c r="AT212" i="1" s="1"/>
  <c r="AA340" i="1" a="1"/>
  <c r="AA340" i="1" s="1"/>
  <c r="AO220" i="1" a="1"/>
  <c r="AO220" i="1" s="1"/>
  <c r="BD338" i="1" a="1"/>
  <c r="BD338" i="1" s="1"/>
  <c r="AC340" i="1" a="1"/>
  <c r="AC340" i="1" s="1"/>
  <c r="AO412" i="1" a="1"/>
  <c r="AO412" i="1" s="1"/>
  <c r="AA348" i="1" a="1"/>
  <c r="AA348" i="1" s="1"/>
  <c r="AN283" i="1" a="1"/>
  <c r="AN283" i="1" s="1"/>
  <c r="AB152" i="1" a="1"/>
  <c r="AB152" i="1" s="1"/>
  <c r="AV156" i="1" a="1"/>
  <c r="AV156" i="1" s="1"/>
  <c r="AP218" i="1" a="1"/>
  <c r="AP218" i="1" s="1"/>
  <c r="AX156" i="1" a="1"/>
  <c r="AX156" i="1" s="1"/>
  <c r="BF90" i="1" a="1"/>
  <c r="BF90" i="1" s="1"/>
  <c r="AD210" i="1" a="1"/>
  <c r="AD210" i="1" s="1"/>
  <c r="BE214" i="1" a="1"/>
  <c r="BE214" i="1" s="1"/>
  <c r="AI148" i="1" a="1"/>
  <c r="AI148" i="1" s="1"/>
  <c r="BG153" i="1" a="1"/>
  <c r="BG153" i="1" s="1"/>
  <c r="AY90" i="1" a="1"/>
  <c r="AY90" i="1" s="1"/>
  <c r="BG222" i="1" a="1"/>
  <c r="BG222" i="1" s="1"/>
  <c r="AP209" i="1" a="1"/>
  <c r="AP209" i="1" s="1"/>
  <c r="BC143" i="1" a="1"/>
  <c r="BC143" i="1" s="1"/>
  <c r="AT155" i="1" a="1"/>
  <c r="AT155" i="1" s="1"/>
  <c r="AH91" i="1" a="1"/>
  <c r="AH91" i="1" s="1"/>
  <c r="BF408" i="1" a="1"/>
  <c r="BF408" i="1" s="1"/>
  <c r="AC280" i="1" a="1"/>
  <c r="AC280" i="1" s="1"/>
  <c r="AO418" i="1" a="1"/>
  <c r="AO418" i="1" s="1"/>
  <c r="AT350" i="1" a="1"/>
  <c r="AT350" i="1" s="1"/>
  <c r="AM222" i="1" a="1"/>
  <c r="AM222" i="1" s="1"/>
  <c r="AN480" i="1" a="1"/>
  <c r="AN480" i="1" s="1"/>
  <c r="AY545" i="1" a="1"/>
  <c r="AY545" i="1" s="1"/>
  <c r="AU352" i="1" a="1"/>
  <c r="AU352" i="1" s="1"/>
  <c r="AH286" i="1" a="1"/>
  <c r="AH286" i="1" s="1"/>
  <c r="AF277" i="1" a="1"/>
  <c r="AF277" i="1" s="1"/>
  <c r="AT347" i="1" a="1"/>
  <c r="AT347" i="1" s="1"/>
  <c r="AU281" i="1" a="1"/>
  <c r="AU281" i="1" s="1"/>
  <c r="BC405" i="1" a="1"/>
  <c r="BC405" i="1" s="1"/>
  <c r="BF339" i="1" a="1"/>
  <c r="BF339" i="1" s="1"/>
  <c r="AR276" i="1" a="1"/>
  <c r="AR276" i="1" s="1"/>
  <c r="AZ348" i="1" a="1"/>
  <c r="AZ348" i="1" s="1"/>
  <c r="AK350" i="1" a="1"/>
  <c r="AK350" i="1" s="1"/>
  <c r="AN417" i="1" a="1"/>
  <c r="AN417" i="1" s="1"/>
  <c r="BD285" i="1" a="1"/>
  <c r="BD285" i="1" s="1"/>
  <c r="AQ220" i="1" a="1"/>
  <c r="AQ220" i="1" s="1"/>
  <c r="AX351" i="1" a="1"/>
  <c r="AX351" i="1" s="1"/>
  <c r="AR478" i="1" a="1"/>
  <c r="AR478" i="1" s="1"/>
  <c r="AA536" i="1" a="1"/>
  <c r="AA536" i="1" s="1"/>
  <c r="AR477" i="1" a="1"/>
  <c r="AR477" i="1" s="1"/>
  <c r="AV407" i="1" a="1"/>
  <c r="AV407" i="1" s="1"/>
  <c r="BA546" i="1" a="1"/>
  <c r="BA546" i="1" s="1"/>
  <c r="AN483" i="1" a="1"/>
  <c r="AN483" i="1" s="1"/>
  <c r="AT416" i="1" a="1"/>
  <c r="AT416" i="1" s="1"/>
  <c r="AH341" i="1" a="1"/>
  <c r="AH341" i="1" s="1"/>
  <c r="BA273" i="1" a="1"/>
  <c r="BA273" i="1" s="1"/>
  <c r="AR415" i="1" a="1"/>
  <c r="AR415" i="1" s="1"/>
  <c r="AR349" i="1" a="1"/>
  <c r="AR349" i="1" s="1"/>
  <c r="AR218" i="1" a="1"/>
  <c r="AR218" i="1" s="1"/>
  <c r="BF409" i="1" a="1"/>
  <c r="BF409" i="1" s="1"/>
  <c r="AO342" i="1" a="1"/>
  <c r="AO342" i="1" s="1"/>
  <c r="AP280" i="1" a="1"/>
  <c r="AP280" i="1" s="1"/>
  <c r="AI285" i="1" a="1"/>
  <c r="AI285" i="1" s="1"/>
  <c r="AY217" i="1" a="1"/>
  <c r="AY217" i="1" s="1"/>
  <c r="BH352" i="1" a="1"/>
  <c r="BH352" i="1" s="1"/>
  <c r="Z338" i="1" a="1"/>
  <c r="Z338" i="1" s="1"/>
  <c r="AF274" i="1" a="1"/>
  <c r="AF274" i="1" s="1"/>
  <c r="AU286" i="1" a="1"/>
  <c r="AU286" i="1" s="1"/>
  <c r="AV412" i="1" a="1"/>
  <c r="AV412" i="1" s="1"/>
  <c r="AI348" i="1" a="1"/>
  <c r="AI348" i="1" s="1"/>
  <c r="AD284" i="1" a="1"/>
  <c r="AD284" i="1" s="1"/>
  <c r="AT405" i="1" a="1"/>
  <c r="AT405" i="1" s="1"/>
  <c r="Z345" i="1" a="1"/>
  <c r="Z345" i="1" s="1"/>
  <c r="AW277" i="1" a="1"/>
  <c r="AW277" i="1" s="1"/>
  <c r="AA210" i="1" a="1"/>
  <c r="AA210" i="1" s="1"/>
  <c r="BB147" i="1" a="1"/>
  <c r="BB147" i="1" s="1"/>
  <c r="AH212" i="1" a="1"/>
  <c r="AH212" i="1" s="1"/>
  <c r="AE149" i="1" a="1"/>
  <c r="AE149" i="1" s="1"/>
  <c r="AS82" i="1" a="1"/>
  <c r="AS82" i="1" s="1"/>
  <c r="BC151" i="1" a="1"/>
  <c r="BC151" i="1" s="1"/>
  <c r="AF88" i="1" a="1"/>
  <c r="AF88" i="1" s="1"/>
  <c r="AN278" i="1" a="1"/>
  <c r="AN278" i="1" s="1"/>
  <c r="AU215" i="1" a="1"/>
  <c r="AU215" i="1" s="1"/>
  <c r="AT81" i="1" a="1"/>
  <c r="AT81" i="1" s="1"/>
  <c r="AF214" i="1" a="1"/>
  <c r="AF214" i="1" s="1"/>
  <c r="AO84" i="1" a="1"/>
  <c r="AO84" i="1" s="1"/>
  <c r="AO278" i="1" a="1"/>
  <c r="AO278" i="1" s="1"/>
  <c r="BE215" i="1" a="1"/>
  <c r="BE215" i="1" s="1"/>
  <c r="AW350" i="1" a="1"/>
  <c r="AW350" i="1" s="1"/>
  <c r="AM274" i="1" a="1"/>
  <c r="AM274" i="1" s="1"/>
  <c r="AU341" i="1" a="1"/>
  <c r="AU341" i="1" s="1"/>
  <c r="AI274" i="1" a="1"/>
  <c r="AI274" i="1" s="1"/>
  <c r="BG415" i="1" a="1"/>
  <c r="BG415" i="1" s="1"/>
  <c r="BG349" i="1" a="1"/>
  <c r="BG349" i="1" s="1"/>
  <c r="BG218" i="1" a="1"/>
  <c r="BG218" i="1" s="1"/>
  <c r="BH154" i="1" a="1"/>
  <c r="BH154" i="1" s="1"/>
  <c r="AA91" i="1" a="1"/>
  <c r="AA91" i="1" s="1"/>
  <c r="AD222" i="1" a="1"/>
  <c r="AD222" i="1" s="1"/>
  <c r="AI209" i="1" a="1"/>
  <c r="AI209" i="1" s="1"/>
  <c r="AV143" i="1" a="1"/>
  <c r="AV143" i="1" s="1"/>
  <c r="BA213" i="1" a="1"/>
  <c r="BA213" i="1" s="1"/>
  <c r="AL150" i="1" a="1"/>
  <c r="AL150" i="1" s="1"/>
  <c r="AF220" i="1" a="1"/>
  <c r="AF220" i="1" s="1"/>
  <c r="BE157" i="1" a="1"/>
  <c r="BE157" i="1" s="1"/>
  <c r="Z156" i="1" a="1"/>
  <c r="Z156" i="1" s="1"/>
  <c r="Z214" i="1" a="1"/>
  <c r="Z214" i="1" s="1"/>
  <c r="AY212" i="1" a="1"/>
  <c r="AY212" i="1" s="1"/>
  <c r="AA146" i="1" a="1"/>
  <c r="AA146" i="1" s="1"/>
  <c r="BF156" i="1" a="1"/>
  <c r="BF156" i="1" s="1"/>
  <c r="AU144" i="1" a="1"/>
  <c r="AU144" i="1" s="1"/>
  <c r="AO407" i="1" a="1"/>
  <c r="AO407" i="1" s="1"/>
  <c r="AW283" i="1" a="1"/>
  <c r="AW283" i="1" s="1"/>
  <c r="BG352" i="1" a="1"/>
  <c r="BG352" i="1" s="1"/>
  <c r="AN286" i="1" a="1"/>
  <c r="AN286" i="1" s="1"/>
  <c r="BD273" i="1" a="1"/>
  <c r="BD273" i="1" s="1"/>
  <c r="AM344" i="1" a="1"/>
  <c r="AM344" i="1" s="1"/>
  <c r="BE537" i="1" a="1"/>
  <c r="BE537" i="1" s="1"/>
  <c r="AY543" i="1" a="1"/>
  <c r="AY543" i="1" s="1"/>
  <c r="BH411" i="1" a="1"/>
  <c r="BH411" i="1" s="1"/>
  <c r="AF339" i="1" a="1"/>
  <c r="AF339" i="1" s="1"/>
  <c r="AW413" i="1" a="1"/>
  <c r="AW413" i="1" s="1"/>
  <c r="AL349" i="1" a="1"/>
  <c r="AL349" i="1" s="1"/>
  <c r="AI217" i="1" a="1"/>
  <c r="AI217" i="1" s="1"/>
  <c r="AV408" i="1" a="1"/>
  <c r="AV408" i="1" s="1"/>
  <c r="BF340" i="1" a="1"/>
  <c r="BF340" i="1" s="1"/>
  <c r="AW280" i="1" a="1"/>
  <c r="AW280" i="1" s="1"/>
  <c r="BH283" i="1" a="1"/>
  <c r="BH283" i="1" s="1"/>
  <c r="AR285" i="1" a="1"/>
  <c r="AR285" i="1" s="1"/>
  <c r="BF350" i="1" a="1"/>
  <c r="BF350" i="1" s="1"/>
  <c r="Z339" i="1" a="1"/>
  <c r="Z339" i="1" s="1"/>
  <c r="Z280" i="1" a="1"/>
  <c r="Z280" i="1" s="1"/>
  <c r="AS405" i="1" a="1"/>
  <c r="AS405" i="1" s="1"/>
  <c r="AX482" i="1" a="1"/>
  <c r="AX482" i="1" s="1"/>
  <c r="AK534" i="1" a="1"/>
  <c r="AK534" i="1" s="1"/>
  <c r="BG478" i="1" a="1"/>
  <c r="BG478" i="1" s="1"/>
  <c r="BG410" i="1" a="1"/>
  <c r="BG410" i="1" s="1"/>
  <c r="AN545" i="1" a="1"/>
  <c r="AN545" i="1" s="1"/>
  <c r="AE536" i="1" a="1"/>
  <c r="AE536" i="1" s="1"/>
  <c r="AY350" i="1" a="1"/>
  <c r="AY350" i="1" s="1"/>
  <c r="BF343" i="1" a="1"/>
  <c r="BF343" i="1" s="1"/>
  <c r="AL278" i="1" a="1"/>
  <c r="AL278" i="1" s="1"/>
  <c r="AY418" i="1" a="1"/>
  <c r="AY418" i="1" s="1"/>
  <c r="AA351" i="1" a="1"/>
  <c r="AA351" i="1" s="1"/>
  <c r="AR221" i="1" a="1"/>
  <c r="AR221" i="1" s="1"/>
  <c r="BA343" i="1" a="1"/>
  <c r="BA343" i="1" s="1"/>
  <c r="AW344" i="1" a="1"/>
  <c r="AW344" i="1" s="1"/>
  <c r="AG352" i="1" a="1"/>
  <c r="AG352" i="1" s="1"/>
  <c r="Z340" i="1" a="1"/>
  <c r="Z340" i="1" s="1"/>
  <c r="AP222" i="1" a="1"/>
  <c r="AP222" i="1" s="1"/>
  <c r="AJ406" i="1" a="1"/>
  <c r="AJ406" i="1" s="1"/>
  <c r="AQ338" i="1" a="1"/>
  <c r="AQ338" i="1" s="1"/>
  <c r="AQ278" i="1" a="1"/>
  <c r="AQ278" i="1" s="1"/>
  <c r="AC282" i="1" a="1"/>
  <c r="AC282" i="1" s="1"/>
  <c r="AF416" i="1" a="1"/>
  <c r="AF416" i="1" s="1"/>
  <c r="AF350" i="1" a="1"/>
  <c r="AF350" i="1" s="1"/>
  <c r="AF219" i="1" a="1"/>
  <c r="AF219" i="1" s="1"/>
  <c r="BC408" i="1" a="1"/>
  <c r="BC408" i="1" s="1"/>
  <c r="AJ341" i="1" a="1"/>
  <c r="AJ341" i="1" s="1"/>
  <c r="AD279" i="1" a="1"/>
  <c r="AD279" i="1" s="1"/>
  <c r="AX213" i="1" a="1"/>
  <c r="AX213" i="1" s="1"/>
  <c r="AG82" i="1" a="1"/>
  <c r="AG82" i="1" s="1"/>
  <c r="AZ215" i="1" a="1"/>
  <c r="AZ215" i="1" s="1"/>
  <c r="AC152" i="1" a="1"/>
  <c r="AC152" i="1" s="1"/>
  <c r="AG85" i="1" a="1"/>
  <c r="AG85" i="1" s="1"/>
  <c r="AG154" i="1" a="1"/>
  <c r="AG154" i="1" s="1"/>
  <c r="BG90" i="1" a="1"/>
  <c r="BG90" i="1" s="1"/>
  <c r="AT213" i="1" a="1"/>
  <c r="AT213" i="1" s="1"/>
  <c r="AM150" i="1" a="1"/>
  <c r="AM150" i="1" s="1"/>
  <c r="AB84" i="1" a="1"/>
  <c r="AB84" i="1" s="1"/>
  <c r="BD149" i="1" a="1"/>
  <c r="BD149" i="1" s="1"/>
  <c r="BB85" i="1" a="1"/>
  <c r="BB85" i="1" s="1"/>
  <c r="AW281" i="1" a="1"/>
  <c r="AW281" i="1" s="1"/>
  <c r="AS151" i="1" a="1"/>
  <c r="AS151" i="1" s="1"/>
  <c r="BD286" i="1" a="1"/>
  <c r="BD286" i="1" s="1"/>
  <c r="BH275" i="1" a="1"/>
  <c r="BH275" i="1" s="1"/>
  <c r="AT344" i="1" a="1"/>
  <c r="AT344" i="1" s="1"/>
  <c r="BA278" i="1" a="1"/>
  <c r="BA278" i="1" s="1"/>
  <c r="Z482" i="1" a="1"/>
  <c r="Z482" i="1" s="1"/>
  <c r="BB285" i="1" a="1"/>
  <c r="BB285" i="1" s="1"/>
  <c r="BG221" i="1" a="1"/>
  <c r="BG221" i="1" s="1"/>
  <c r="AT156" i="1" a="1"/>
  <c r="AT156" i="1" s="1"/>
  <c r="AA143" i="1" a="1"/>
  <c r="AA143" i="1" s="1"/>
  <c r="AH275" i="1" a="1"/>
  <c r="AH275" i="1" s="1"/>
  <c r="AB212" i="1" a="1"/>
  <c r="AB212" i="1" s="1"/>
  <c r="AO146" i="1" a="1"/>
  <c r="AO146" i="1" s="1"/>
  <c r="AU214" i="1" a="1"/>
  <c r="AU214" i="1" s="1"/>
  <c r="BE84" i="1" a="1"/>
  <c r="BE84" i="1" s="1"/>
  <c r="AE273" i="1" a="1"/>
  <c r="AE273" i="1" s="1"/>
  <c r="AW210" i="1" a="1"/>
  <c r="AW210" i="1" s="1"/>
  <c r="AE145" i="1" a="1"/>
  <c r="AE145" i="1" s="1"/>
  <c r="AI211" i="1" a="1"/>
  <c r="AI211" i="1" s="1"/>
  <c r="AB148" i="1" a="1"/>
  <c r="AB148" i="1" s="1"/>
  <c r="AH148" i="1" a="1"/>
  <c r="AH148" i="1" s="1"/>
  <c r="AX210" i="1" a="1"/>
  <c r="AX210" i="1" s="1"/>
  <c r="AJ146" i="1" a="1"/>
  <c r="AJ146" i="1" s="1"/>
  <c r="BB284" i="1" a="1"/>
  <c r="BB284" i="1" s="1"/>
  <c r="AJ218" i="1" a="1"/>
  <c r="AJ218" i="1" s="1"/>
  <c r="AH287" i="1" a="1"/>
  <c r="AH287" i="1" s="1"/>
  <c r="AG338" i="1" a="1"/>
  <c r="AG338" i="1" s="1"/>
  <c r="AO410" i="1" a="1"/>
  <c r="AO410" i="1" s="1"/>
  <c r="AB346" i="1" a="1"/>
  <c r="AB346" i="1" s="1"/>
  <c r="BE42" i="7"/>
  <c r="V194" i="7"/>
  <c r="AP74" i="1" s="1" a="1"/>
  <c r="AP74" i="1" s="1"/>
  <c r="BJ124" i="7"/>
  <c r="BK124" i="7" s="1"/>
  <c r="X194" i="7"/>
  <c r="X195" i="7" s="1"/>
  <c r="BE107" i="7"/>
  <c r="AO195" i="6"/>
  <c r="Z195" i="6"/>
  <c r="BD194" i="4"/>
  <c r="BD195" i="4" s="1"/>
  <c r="BJ107" i="4"/>
  <c r="BK107" i="4" s="1"/>
  <c r="BK108" i="4"/>
  <c r="AM194" i="7"/>
  <c r="AM195" i="7" s="1"/>
  <c r="G15" i="11"/>
  <c r="BK141" i="6"/>
  <c r="BJ140" i="6"/>
  <c r="BK140" i="6" s="1"/>
  <c r="BK108" i="6"/>
  <c r="BG193" i="6"/>
  <c r="BG194" i="6" s="1"/>
  <c r="BH194" i="6" s="1"/>
  <c r="BJ42" i="6"/>
  <c r="BK42" i="6" s="1"/>
  <c r="BK43" i="6"/>
  <c r="BB195" i="6"/>
  <c r="AY195" i="6"/>
  <c r="AZ195" i="6"/>
  <c r="BJ10" i="6"/>
  <c r="BA195" i="6"/>
  <c r="AZ195" i="5"/>
  <c r="Y195" i="5"/>
  <c r="BG193" i="5"/>
  <c r="BH193" i="5" s="1"/>
  <c r="BK43" i="5"/>
  <c r="BJ42" i="5"/>
  <c r="BK42" i="5" s="1"/>
  <c r="BJ107" i="5"/>
  <c r="BK107" i="5" s="1"/>
  <c r="BK108" i="5"/>
  <c r="BK10" i="5"/>
  <c r="BG193" i="4"/>
  <c r="BH193" i="4" s="1"/>
  <c r="BK43" i="4"/>
  <c r="BJ42" i="4"/>
  <c r="BK42" i="4" s="1"/>
  <c r="K194" i="4"/>
  <c r="P3" i="4" s="1"/>
  <c r="Q3" i="4" s="1"/>
  <c r="O4" i="4" s="1"/>
  <c r="BK10" i="4"/>
  <c r="BG107" i="7"/>
  <c r="BH124" i="7"/>
  <c r="BJ59" i="7"/>
  <c r="BK59" i="7" s="1"/>
  <c r="BJ75" i="7"/>
  <c r="BK75" i="7" s="1"/>
  <c r="BJ10" i="7"/>
  <c r="BK10" i="7" s="1"/>
  <c r="BD194" i="7"/>
  <c r="BD195" i="7" s="1"/>
  <c r="AW195" i="7"/>
  <c r="AL195" i="7"/>
  <c r="AV195" i="7"/>
  <c r="AH195" i="7"/>
  <c r="AJ195" i="7"/>
  <c r="AE195" i="7"/>
  <c r="AS194" i="7"/>
  <c r="AS195" i="7" s="1"/>
  <c r="BA195" i="5"/>
  <c r="AY195" i="5"/>
  <c r="G11" i="10"/>
  <c r="AT195" i="6"/>
  <c r="W194" i="7"/>
  <c r="G9" i="10"/>
  <c r="AH195" i="6"/>
  <c r="AA195" i="6"/>
  <c r="V195" i="6"/>
  <c r="AL195" i="6"/>
  <c r="T195" i="6"/>
  <c r="AD195" i="6"/>
  <c r="AB195" i="6"/>
  <c r="W194" i="6"/>
  <c r="BC110" i="1" s="1" a="1"/>
  <c r="BC110" i="1" s="1"/>
  <c r="Y195" i="6"/>
  <c r="AU195" i="6"/>
  <c r="AC195" i="6"/>
  <c r="AB195" i="5"/>
  <c r="U195" i="5"/>
  <c r="D14" i="10"/>
  <c r="D5" i="10" s="1"/>
  <c r="D7" i="10" s="1"/>
  <c r="T195" i="5"/>
  <c r="AK195" i="5"/>
  <c r="AB195" i="4"/>
  <c r="T195" i="4"/>
  <c r="C14" i="10"/>
  <c r="W195" i="4"/>
  <c r="AK195" i="4"/>
  <c r="O796" i="1" l="1"/>
  <c r="BN727" i="1"/>
  <c r="K796" i="1"/>
  <c r="T206" i="1"/>
  <c r="T140" i="1" s="1"/>
  <c r="T794" i="1" s="1"/>
  <c r="U255" i="1"/>
  <c r="U206" i="1" s="1"/>
  <c r="U140" i="1" s="1"/>
  <c r="P794" i="1"/>
  <c r="P795" i="1"/>
  <c r="S206" i="1"/>
  <c r="BP727" i="1"/>
  <c r="BQ729" i="1"/>
  <c r="BQ727" i="1" s="1"/>
  <c r="BE194" i="5"/>
  <c r="BE195" i="5" s="1"/>
  <c r="BE188" i="5" s="1"/>
  <c r="BE194" i="6"/>
  <c r="BE195" i="6" s="1"/>
  <c r="BH107" i="7"/>
  <c r="BG193" i="7"/>
  <c r="BH193" i="7" s="1"/>
  <c r="BE194" i="4"/>
  <c r="BE195" i="4" s="1"/>
  <c r="AC260" i="1" a="1"/>
  <c r="AC260" i="1" s="1"/>
  <c r="AK71" i="1" a="1"/>
  <c r="AK71" i="1" s="1"/>
  <c r="BJ107" i="7"/>
  <c r="AN192" i="1" a="1"/>
  <c r="AN192" i="1" s="1"/>
  <c r="AV127" i="1" a="1"/>
  <c r="AV127" i="1" s="1"/>
  <c r="AT62" i="1" a="1"/>
  <c r="AT62" i="1" s="1"/>
  <c r="BA66" i="1" a="1"/>
  <c r="BA66" i="1" s="1"/>
  <c r="AH63" i="1" a="1"/>
  <c r="AH63" i="1" s="1"/>
  <c r="AC69" i="1" a="1"/>
  <c r="AC69" i="1" s="1"/>
  <c r="AN67" i="1" a="1"/>
  <c r="AN67" i="1" s="1"/>
  <c r="Z126" i="1" a="1"/>
  <c r="Z126" i="1" s="1"/>
  <c r="AT131" i="1" a="1"/>
  <c r="AT131" i="1" s="1"/>
  <c r="BD127" i="1" a="1"/>
  <c r="BD127" i="1" s="1"/>
  <c r="AT68" i="1" a="1"/>
  <c r="AT68" i="1" s="1"/>
  <c r="AS72" i="1" a="1"/>
  <c r="AS72" i="1" s="1"/>
  <c r="AF73" i="1" a="1"/>
  <c r="AF73" i="1" s="1"/>
  <c r="Z68" i="1" a="1"/>
  <c r="Z68" i="1" s="1"/>
  <c r="AQ125" i="1" a="1"/>
  <c r="AQ125" i="1" s="1"/>
  <c r="AU68" i="1" a="1"/>
  <c r="AU68" i="1" s="1"/>
  <c r="AB65" i="1" a="1"/>
  <c r="AB65" i="1" s="1"/>
  <c r="BH131" i="1" a="1"/>
  <c r="BH131" i="1" s="1"/>
  <c r="AU62" i="1" a="1"/>
  <c r="AU62" i="1" s="1"/>
  <c r="BE61" i="1" a="1"/>
  <c r="BE61" i="1" s="1"/>
  <c r="AI60" i="1" a="1"/>
  <c r="AI60" i="1" s="1"/>
  <c r="AR74" i="1" a="1"/>
  <c r="AR74" i="1" s="1"/>
  <c r="BH62" i="1" a="1"/>
  <c r="BH62" i="1" s="1"/>
  <c r="AK61" i="1" a="1"/>
  <c r="AK61" i="1" s="1"/>
  <c r="AM71" i="1" a="1"/>
  <c r="AM71" i="1" s="1"/>
  <c r="AU197" i="1" a="1"/>
  <c r="AU197" i="1" s="1"/>
  <c r="AL125" i="1" a="1"/>
  <c r="AL125" i="1" s="1"/>
  <c r="AE67" i="1" a="1"/>
  <c r="AE67" i="1" s="1"/>
  <c r="BG60" i="1" a="1"/>
  <c r="BG60" i="1" s="1"/>
  <c r="AK70" i="1" a="1"/>
  <c r="AK70" i="1" s="1"/>
  <c r="AY125" i="1" a="1"/>
  <c r="AY125" i="1" s="1"/>
  <c r="AQ74" i="1" a="1"/>
  <c r="AQ74" i="1" s="1"/>
  <c r="AF67" i="1" a="1"/>
  <c r="AF67" i="1" s="1"/>
  <c r="AU63" i="1" a="1"/>
  <c r="AU63" i="1" s="1"/>
  <c r="AB195" i="1" a="1"/>
  <c r="AB195" i="1" s="1"/>
  <c r="AL71" i="1" a="1"/>
  <c r="AL71" i="1" s="1"/>
  <c r="BF62" i="1" a="1"/>
  <c r="BF62" i="1" s="1"/>
  <c r="BE66" i="1" a="1"/>
  <c r="BE66" i="1" s="1"/>
  <c r="BD65" i="1" a="1"/>
  <c r="BD65" i="1" s="1"/>
  <c r="BG71" i="1" a="1"/>
  <c r="BG71" i="1" s="1"/>
  <c r="AJ70" i="1" a="1"/>
  <c r="AJ70" i="1" s="1"/>
  <c r="BG62" i="1" a="1"/>
  <c r="BG62" i="1" s="1"/>
  <c r="BD126" i="1" a="1"/>
  <c r="BD126" i="1" s="1"/>
  <c r="AZ259" i="1" a="1"/>
  <c r="AZ259" i="1" s="1"/>
  <c r="BC128" i="1" a="1"/>
  <c r="BC128" i="1" s="1"/>
  <c r="BA73" i="1" a="1"/>
  <c r="BA73" i="1" s="1"/>
  <c r="AN60" i="1" a="1"/>
  <c r="AN60" i="1" s="1"/>
  <c r="AL64" i="1" a="1"/>
  <c r="AL64" i="1" s="1"/>
  <c r="BA60" i="1" a="1"/>
  <c r="BA60" i="1" s="1"/>
  <c r="AR63" i="1" a="1"/>
  <c r="AR63" i="1" s="1"/>
  <c r="AB63" i="1" a="1"/>
  <c r="AB63" i="1" s="1"/>
  <c r="AP135" i="1" a="1"/>
  <c r="AP135" i="1" s="1"/>
  <c r="AI67" i="1" a="1"/>
  <c r="AI67" i="1" s="1"/>
  <c r="AS73" i="1" a="1"/>
  <c r="AS73" i="1" s="1"/>
  <c r="AP62" i="1" a="1"/>
  <c r="AP62" i="1" s="1"/>
  <c r="BC72" i="1" a="1"/>
  <c r="BC72" i="1" s="1"/>
  <c r="BC63" i="1" a="1"/>
  <c r="BC63" i="1" s="1"/>
  <c r="AV131" i="1" a="1"/>
  <c r="AV131" i="1" s="1"/>
  <c r="AG125" i="1" a="1"/>
  <c r="AG125" i="1" s="1"/>
  <c r="AK197" i="1" a="1"/>
  <c r="AK197" i="1" s="1"/>
  <c r="BF60" i="1" a="1"/>
  <c r="BF60" i="1" s="1"/>
  <c r="AE65" i="1" a="1"/>
  <c r="AE65" i="1" s="1"/>
  <c r="AD69" i="1" a="1"/>
  <c r="AD69" i="1" s="1"/>
  <c r="AS65" i="1" a="1"/>
  <c r="AS65" i="1" s="1"/>
  <c r="AN71" i="1" a="1"/>
  <c r="AN71" i="1" s="1"/>
  <c r="AY69" i="1" a="1"/>
  <c r="AY69" i="1" s="1"/>
  <c r="Z125" i="1" a="1"/>
  <c r="Z125" i="1" s="1"/>
  <c r="AG133" i="1" a="1"/>
  <c r="AG133" i="1" s="1"/>
  <c r="BF61" i="1" a="1"/>
  <c r="BF61" i="1" s="1"/>
  <c r="BE70" i="1" a="1"/>
  <c r="BE70" i="1" s="1"/>
  <c r="AG62" i="1" a="1"/>
  <c r="AG62" i="1" s="1"/>
  <c r="AC74" i="1" a="1"/>
  <c r="AC74" i="1" s="1"/>
  <c r="AS62" i="1" a="1"/>
  <c r="AS62" i="1" s="1"/>
  <c r="BD60" i="1" a="1"/>
  <c r="BD60" i="1" s="1"/>
  <c r="BF70" i="1" a="1"/>
  <c r="BF70" i="1" s="1"/>
  <c r="AP125" i="1" a="1"/>
  <c r="AP125" i="1" s="1"/>
  <c r="AC138" i="1" a="1"/>
  <c r="AC138" i="1" s="1"/>
  <c r="BB74" i="1" a="1"/>
  <c r="BB74" i="1" s="1"/>
  <c r="AD126" i="1" a="1"/>
  <c r="AD126" i="1" s="1"/>
  <c r="AA63" i="1" a="1"/>
  <c r="AA63" i="1" s="1"/>
  <c r="AA127" i="1" a="1"/>
  <c r="AA127" i="1" s="1"/>
  <c r="AK65" i="1" a="1"/>
  <c r="AK65" i="1" s="1"/>
  <c r="AV63" i="1" a="1"/>
  <c r="AV63" i="1" s="1"/>
  <c r="AX68" i="1" a="1"/>
  <c r="AX68" i="1" s="1"/>
  <c r="AD130" i="1" a="1"/>
  <c r="AD130" i="1" s="1"/>
  <c r="AY60" i="1" a="1"/>
  <c r="AY60" i="1" s="1"/>
  <c r="AD74" i="1" a="1"/>
  <c r="AD74" i="1" s="1"/>
  <c r="AZ125" i="1" a="1"/>
  <c r="AZ125" i="1" s="1"/>
  <c r="AV72" i="1" a="1"/>
  <c r="AV72" i="1" s="1"/>
  <c r="AD61" i="1" a="1"/>
  <c r="AD61" i="1" s="1"/>
  <c r="BF126" i="1" a="1"/>
  <c r="BF126" i="1" s="1"/>
  <c r="AQ69" i="1" a="1"/>
  <c r="AQ69" i="1" s="1"/>
  <c r="AC61" i="1" a="1"/>
  <c r="AC61" i="1" s="1"/>
  <c r="AY195" i="1" a="1"/>
  <c r="AY195" i="1" s="1"/>
  <c r="BE73" i="1" a="1"/>
  <c r="BE73" i="1" s="1"/>
  <c r="AI65" i="1" a="1"/>
  <c r="AI65" i="1" s="1"/>
  <c r="BD73" i="1" a="1"/>
  <c r="BD73" i="1" s="1"/>
  <c r="AO68" i="1" a="1"/>
  <c r="AO68" i="1" s="1"/>
  <c r="AJ74" i="1" a="1"/>
  <c r="AJ74" i="1" s="1"/>
  <c r="AU72" i="1" a="1"/>
  <c r="AU72" i="1" s="1"/>
  <c r="AJ65" i="1" a="1"/>
  <c r="AJ65" i="1" s="1"/>
  <c r="AY61" i="1" a="1"/>
  <c r="AY61" i="1" s="1"/>
  <c r="AK195" i="1" a="1"/>
  <c r="AK195" i="1" s="1"/>
  <c r="AN135" i="1" a="1"/>
  <c r="AN135" i="1" s="1"/>
  <c r="AW125" i="1" a="1"/>
  <c r="AW125" i="1" s="1"/>
  <c r="AX62" i="1" a="1"/>
  <c r="AX62" i="1" s="1"/>
  <c r="AW66" i="1" a="1"/>
  <c r="AW66" i="1" s="1"/>
  <c r="AR67" i="1" a="1"/>
  <c r="AR67" i="1" s="1"/>
  <c r="AC66" i="1" a="1"/>
  <c r="AC66" i="1" s="1"/>
  <c r="BG200" i="1" a="1"/>
  <c r="BG200" i="1" s="1"/>
  <c r="AT192" i="1" a="1"/>
  <c r="AT192" i="1" s="1"/>
  <c r="AT69" i="1" a="1"/>
  <c r="AT69" i="1" s="1"/>
  <c r="AO125" i="1" a="1"/>
  <c r="AO125" i="1" s="1"/>
  <c r="BG61" i="1" a="1"/>
  <c r="BG61" i="1" s="1"/>
  <c r="Z130" i="1" a="1"/>
  <c r="Z130" i="1" s="1"/>
  <c r="AF61" i="1" a="1"/>
  <c r="AF61" i="1" s="1"/>
  <c r="AM65" i="1" a="1"/>
  <c r="AM65" i="1" s="1"/>
  <c r="BE193" i="7"/>
  <c r="AT137" i="1" a="1"/>
  <c r="AT137" i="1" s="1"/>
  <c r="AX131" i="1" a="1"/>
  <c r="AX131" i="1" s="1"/>
  <c r="AQ63" i="1" a="1"/>
  <c r="AQ63" i="1" s="1"/>
  <c r="AP67" i="1" a="1"/>
  <c r="AP67" i="1" s="1"/>
  <c r="AO71" i="1" a="1"/>
  <c r="AO71" i="1" s="1"/>
  <c r="BD67" i="1" a="1"/>
  <c r="BD67" i="1" s="1"/>
  <c r="AY73" i="1" a="1"/>
  <c r="AY73" i="1" s="1"/>
  <c r="AJ63" i="1" a="1"/>
  <c r="AJ63" i="1" s="1"/>
  <c r="AJ62" i="1" a="1"/>
  <c r="AJ62" i="1" s="1"/>
  <c r="BD133" i="1" a="1"/>
  <c r="BD133" i="1" s="1"/>
  <c r="AQ64" i="1" a="1"/>
  <c r="AQ64" i="1" s="1"/>
  <c r="Z127" i="1" a="1"/>
  <c r="Z127" i="1" s="1"/>
  <c r="AL62" i="1" a="1"/>
  <c r="AL62" i="1" s="1"/>
  <c r="AC126" i="1" a="1"/>
  <c r="AC126" i="1" s="1"/>
  <c r="BD64" i="1" a="1"/>
  <c r="BD64" i="1" s="1"/>
  <c r="AG63" i="1" a="1"/>
  <c r="AG63" i="1" s="1"/>
  <c r="AI73" i="1" a="1"/>
  <c r="AI73" i="1" s="1"/>
  <c r="AI70" i="1" a="1"/>
  <c r="AI70" i="1" s="1"/>
  <c r="AS193" i="1" a="1"/>
  <c r="AS193" i="1" s="1"/>
  <c r="BA74" i="1" a="1"/>
  <c r="BA74" i="1" s="1"/>
  <c r="AM61" i="1" a="1"/>
  <c r="AM61" i="1" s="1"/>
  <c r="AL65" i="1" a="1"/>
  <c r="AL65" i="1" s="1"/>
  <c r="BA61" i="1" a="1"/>
  <c r="BA61" i="1" s="1"/>
  <c r="AV67" i="1" a="1"/>
  <c r="AV67" i="1" s="1"/>
  <c r="AW65" i="1" a="1"/>
  <c r="AW65" i="1" s="1"/>
  <c r="AI71" i="1" a="1"/>
  <c r="AI71" i="1" s="1"/>
  <c r="AG136" i="1" a="1"/>
  <c r="AG136" i="1" s="1"/>
  <c r="AB71" i="1" a="1"/>
  <c r="AB71" i="1" s="1"/>
  <c r="AS74" i="1" a="1"/>
  <c r="AS74" i="1" s="1"/>
  <c r="AE61" i="1" a="1"/>
  <c r="AE61" i="1" s="1"/>
  <c r="BG74" i="1" a="1"/>
  <c r="BG74" i="1" s="1"/>
  <c r="AO63" i="1" a="1"/>
  <c r="AO63" i="1" s="1"/>
  <c r="AZ61" i="1" a="1"/>
  <c r="AZ61" i="1" s="1"/>
  <c r="BB66" i="1" a="1"/>
  <c r="BB66" i="1" s="1"/>
  <c r="AY65" i="1" a="1"/>
  <c r="AY65" i="1" s="1"/>
  <c r="AH128" i="1" a="1"/>
  <c r="AH128" i="1" s="1"/>
  <c r="AF126" i="1" a="1"/>
  <c r="AF126" i="1" s="1"/>
  <c r="AL70" i="1" a="1"/>
  <c r="AL70" i="1" s="1"/>
  <c r="AK74" i="1" a="1"/>
  <c r="AK74" i="1" s="1"/>
  <c r="AZ70" i="1" a="1"/>
  <c r="AZ70" i="1" s="1"/>
  <c r="AO126" i="1" a="1"/>
  <c r="AO126" i="1" s="1"/>
  <c r="BF74" i="1" a="1"/>
  <c r="BF74" i="1" s="1"/>
  <c r="AU67" i="1" a="1"/>
  <c r="AU67" i="1" s="1"/>
  <c r="BE74" i="1" a="1"/>
  <c r="BE74" i="1" s="1"/>
  <c r="BA64" i="1" a="1"/>
  <c r="BA64" i="1" s="1"/>
  <c r="AI69" i="1" a="1"/>
  <c r="AI69" i="1" s="1"/>
  <c r="BG659" i="1" a="1"/>
  <c r="BG659" i="1" s="1"/>
  <c r="AB651" i="1" a="1"/>
  <c r="AB651" i="1" s="1"/>
  <c r="AN522" i="1" a="1"/>
  <c r="AN522" i="1" s="1"/>
  <c r="AU723" i="1" a="1"/>
  <c r="AU723" i="1" s="1"/>
  <c r="AW648" i="1" a="1"/>
  <c r="AW648" i="1" s="1"/>
  <c r="AN658" i="1" a="1"/>
  <c r="AN658" i="1" s="1"/>
  <c r="BA651" i="1" a="1"/>
  <c r="BA651" i="1" s="1"/>
  <c r="AJ595" i="1" a="1"/>
  <c r="AJ595" i="1" s="1"/>
  <c r="AI718" i="1" a="1"/>
  <c r="AI718" i="1" s="1"/>
  <c r="BC591" i="1" a="1"/>
  <c r="BC591" i="1" s="1"/>
  <c r="AC721" i="1" a="1"/>
  <c r="AC721" i="1" s="1"/>
  <c r="AT713" i="1" a="1"/>
  <c r="AT713" i="1" s="1"/>
  <c r="BB657" i="1" a="1"/>
  <c r="BB657" i="1" s="1"/>
  <c r="BC717" i="1" a="1"/>
  <c r="BC717" i="1" s="1"/>
  <c r="AW591" i="1" a="1"/>
  <c r="AW591" i="1" s="1"/>
  <c r="BG530" i="1" a="1"/>
  <c r="BG530" i="1" s="1"/>
  <c r="Z718" i="1" a="1"/>
  <c r="Z718" i="1" s="1"/>
  <c r="BC654" i="1" a="1"/>
  <c r="BC654" i="1" s="1"/>
  <c r="AB715" i="1" a="1"/>
  <c r="AB715" i="1" s="1"/>
  <c r="AD658" i="1" a="1"/>
  <c r="AD658" i="1" s="1"/>
  <c r="AQ717" i="1" a="1"/>
  <c r="AQ717" i="1" s="1"/>
  <c r="BH660" i="1" a="1"/>
  <c r="BH660" i="1" s="1"/>
  <c r="AT654" i="1" a="1"/>
  <c r="AT654" i="1" s="1"/>
  <c r="BD714" i="1" a="1"/>
  <c r="BD714" i="1" s="1"/>
  <c r="AK656" i="1" a="1"/>
  <c r="AK656" i="1" s="1"/>
  <c r="BD661" i="1" a="1"/>
  <c r="BD661" i="1" s="1"/>
  <c r="AM723" i="1" a="1"/>
  <c r="AM723" i="1" s="1"/>
  <c r="AV648" i="1" a="1"/>
  <c r="AV648" i="1" s="1"/>
  <c r="BC658" i="1" a="1"/>
  <c r="BC658" i="1" s="1"/>
  <c r="BD650" i="1" a="1"/>
  <c r="BD650" i="1" s="1"/>
  <c r="AA591" i="1" a="1"/>
  <c r="AA591" i="1" s="1"/>
  <c r="BD723" i="1" a="1"/>
  <c r="BD723" i="1" s="1"/>
  <c r="Z647" i="1" a="1"/>
  <c r="Z647" i="1" s="1"/>
  <c r="AH724" i="1" a="1"/>
  <c r="AH724" i="1" s="1"/>
  <c r="BD716" i="1" a="1"/>
  <c r="BD716" i="1" s="1"/>
  <c r="AY592" i="1" a="1"/>
  <c r="AY592" i="1" s="1"/>
  <c r="AO717" i="1" a="1"/>
  <c r="AO717" i="1" s="1"/>
  <c r="AF713" i="1" a="1"/>
  <c r="AF713" i="1" s="1"/>
  <c r="AI656" i="1" a="1"/>
  <c r="AI656" i="1" s="1"/>
  <c r="AV715" i="1" a="1"/>
  <c r="AV715" i="1" s="1"/>
  <c r="AF659" i="1" a="1"/>
  <c r="AF659" i="1" s="1"/>
  <c r="AR652" i="1" a="1"/>
  <c r="AR652" i="1" s="1"/>
  <c r="BH712" i="1" a="1"/>
  <c r="BH712" i="1" s="1"/>
  <c r="AP654" i="1" a="1"/>
  <c r="AP654" i="1" s="1"/>
  <c r="AB660" i="1" a="1"/>
  <c r="AB660" i="1" s="1"/>
  <c r="AS721" i="1" a="1"/>
  <c r="AS721" i="1" s="1"/>
  <c r="Z653" i="1" a="1"/>
  <c r="Z653" i="1" s="1"/>
  <c r="AR725" i="1" a="1"/>
  <c r="AR725" i="1" s="1"/>
  <c r="BH648" i="1" a="1"/>
  <c r="BH648" i="1" s="1"/>
  <c r="AJ588" i="1" a="1"/>
  <c r="AJ588" i="1" s="1"/>
  <c r="AA722" i="1" a="1"/>
  <c r="AA722" i="1" s="1"/>
  <c r="AE595" i="1" a="1"/>
  <c r="AE595" i="1" s="1"/>
  <c r="AM722" i="1" a="1"/>
  <c r="AM722" i="1" s="1"/>
  <c r="BH714" i="1" a="1"/>
  <c r="BH714" i="1" s="1"/>
  <c r="BC590" i="1" a="1"/>
  <c r="BC590" i="1" s="1"/>
  <c r="AT715" i="1" a="1"/>
  <c r="AT715" i="1" s="1"/>
  <c r="AH719" i="1" a="1"/>
  <c r="AH719" i="1" s="1"/>
  <c r="BC592" i="1" a="1"/>
  <c r="BC592" i="1" s="1"/>
  <c r="Z586" i="1" a="1"/>
  <c r="Z586" i="1" s="1"/>
  <c r="BB714" i="1" a="1"/>
  <c r="BB714" i="1" s="1"/>
  <c r="BD657" i="1" a="1"/>
  <c r="BD657" i="1" s="1"/>
  <c r="AJ717" i="1" a="1"/>
  <c r="AJ717" i="1" s="1"/>
  <c r="BA660" i="1" a="1"/>
  <c r="BA660" i="1" s="1"/>
  <c r="AL654" i="1" a="1"/>
  <c r="AL654" i="1" s="1"/>
  <c r="BF659" i="1" a="1"/>
  <c r="BF659" i="1" s="1"/>
  <c r="BB650" i="1" a="1"/>
  <c r="BB650" i="1" s="1"/>
  <c r="AW661" i="1" a="1"/>
  <c r="AW661" i="1" s="1"/>
  <c r="AE723" i="1" a="1"/>
  <c r="AE723" i="1" s="1"/>
  <c r="AN648" i="1" a="1"/>
  <c r="AN648" i="1" s="1"/>
  <c r="AU658" i="1" a="1"/>
  <c r="AU658" i="1" s="1"/>
  <c r="AV650" i="1" a="1"/>
  <c r="AV650" i="1" s="1"/>
  <c r="AI590" i="1" a="1"/>
  <c r="AI590" i="1" s="1"/>
  <c r="AM721" i="1" a="1"/>
  <c r="AM721" i="1" s="1"/>
  <c r="BE594" i="1" a="1"/>
  <c r="BE594" i="1" s="1"/>
  <c r="AZ723" i="1" a="1"/>
  <c r="AZ723" i="1" s="1"/>
  <c r="AN716" i="1" a="1"/>
  <c r="AN716" i="1" s="1"/>
  <c r="AI592" i="1" a="1"/>
  <c r="AI592" i="1" s="1"/>
  <c r="BA720" i="1" a="1"/>
  <c r="BA720" i="1" s="1"/>
  <c r="AQ594" i="1" a="1"/>
  <c r="AQ594" i="1" s="1"/>
  <c r="AL583" i="1" a="1"/>
  <c r="AL583" i="1" s="1"/>
  <c r="AP716" i="1" a="1"/>
  <c r="AP716" i="1" s="1"/>
  <c r="AG590" i="1" a="1"/>
  <c r="AG590" i="1" s="1"/>
  <c r="AG714" i="1" a="1"/>
  <c r="AG714" i="1" s="1"/>
  <c r="BA656" i="1" a="1"/>
  <c r="BA656" i="1" s="1"/>
  <c r="AZ649" i="1" a="1"/>
  <c r="AZ649" i="1" s="1"/>
  <c r="AS661" i="1" a="1"/>
  <c r="AS661" i="1" s="1"/>
  <c r="AU652" i="1" a="1"/>
  <c r="AU652" i="1" s="1"/>
  <c r="BC712" i="1" a="1"/>
  <c r="BC712" i="1" s="1"/>
  <c r="AZ724" i="1" a="1"/>
  <c r="AZ724" i="1" s="1"/>
  <c r="AB650" i="1" a="1"/>
  <c r="AB650" i="1" s="1"/>
  <c r="BF726" i="1" a="1"/>
  <c r="BF726" i="1" s="1"/>
  <c r="AN650" i="1" a="1"/>
  <c r="AN650" i="1" s="1"/>
  <c r="BB589" i="1" a="1"/>
  <c r="BB589" i="1" s="1"/>
  <c r="AF719" i="1" a="1"/>
  <c r="AF719" i="1" s="1"/>
  <c r="AL715" i="1" a="1"/>
  <c r="AL715" i="1" s="1"/>
  <c r="AZ656" i="1" a="1"/>
  <c r="AZ656" i="1" s="1"/>
  <c r="AN528" i="1" a="1"/>
  <c r="AN528" i="1" s="1"/>
  <c r="AR661" i="1" a="1"/>
  <c r="AR661" i="1" s="1"/>
  <c r="AF654" i="1" a="1"/>
  <c r="AF654" i="1" s="1"/>
  <c r="AR713" i="1" a="1"/>
  <c r="AR713" i="1" s="1"/>
  <c r="AJ657" i="1" a="1"/>
  <c r="AJ657" i="1" s="1"/>
  <c r="AQ650" i="1" a="1"/>
  <c r="AQ650" i="1" s="1"/>
  <c r="AL724" i="1" a="1"/>
  <c r="AL724" i="1" s="1"/>
  <c r="AB647" i="1" a="1"/>
  <c r="AB647" i="1" s="1"/>
  <c r="AR726" i="1" a="1"/>
  <c r="AR726" i="1" s="1"/>
  <c r="AD719" i="1" a="1"/>
  <c r="AD719" i="1" s="1"/>
  <c r="AC595" i="1" a="1"/>
  <c r="AC595" i="1" s="1"/>
  <c r="AP723" i="1" a="1"/>
  <c r="AP723" i="1" s="1"/>
  <c r="Z657" i="1" a="1"/>
  <c r="Z657" i="1" s="1"/>
  <c r="AF586" i="1" a="1"/>
  <c r="AF586" i="1" s="1"/>
  <c r="AM717" i="1" a="1"/>
  <c r="AM717" i="1" s="1"/>
  <c r="AE591" i="1" a="1"/>
  <c r="AE591" i="1" s="1"/>
  <c r="AD716" i="1" a="1"/>
  <c r="AD716" i="1" s="1"/>
  <c r="AU659" i="1" a="1"/>
  <c r="AU659" i="1" s="1"/>
  <c r="BH652" i="1" a="1"/>
  <c r="BH652" i="1" s="1"/>
  <c r="BC723" i="1" a="1"/>
  <c r="BC723" i="1" s="1"/>
  <c r="BE648" i="1" a="1"/>
  <c r="BE648" i="1" s="1"/>
  <c r="AV658" i="1" a="1"/>
  <c r="AV658" i="1" s="1"/>
  <c r="AA652" i="1" a="1"/>
  <c r="AA652" i="1" s="1"/>
  <c r="AR595" i="1" a="1"/>
  <c r="AR595" i="1" s="1"/>
  <c r="AM724" i="1" a="1"/>
  <c r="AM724" i="1" s="1"/>
  <c r="Z656" i="1" a="1"/>
  <c r="Z656" i="1" s="1"/>
  <c r="AJ721" i="1" a="1"/>
  <c r="AJ721" i="1" s="1"/>
  <c r="BB713" i="1" a="1"/>
  <c r="BB713" i="1" s="1"/>
  <c r="AB658" i="1" a="1"/>
  <c r="AB658" i="1" s="1"/>
  <c r="AC718" i="1" a="1"/>
  <c r="AC718" i="1" s="1"/>
  <c r="BE591" i="1" a="1"/>
  <c r="BE591" i="1" s="1"/>
  <c r="AG531" i="1" a="1"/>
  <c r="AG531" i="1" s="1"/>
  <c r="BD713" i="1" a="1"/>
  <c r="BD713" i="1" s="1"/>
  <c r="BF656" i="1" a="1"/>
  <c r="BF656" i="1" s="1"/>
  <c r="AP714" i="1" a="1"/>
  <c r="AP714" i="1" s="1"/>
  <c r="AK658" i="1" a="1"/>
  <c r="AK658" i="1" s="1"/>
  <c r="AN651" i="1" a="1"/>
  <c r="AN651" i="1" s="1"/>
  <c r="BE726" i="1" a="1"/>
  <c r="BE726" i="1" s="1"/>
  <c r="AO649" i="1" a="1"/>
  <c r="AO649" i="1" s="1"/>
  <c r="AW596" i="1" a="1"/>
  <c r="AW596" i="1" s="1"/>
  <c r="BA715" i="1" a="1"/>
  <c r="BA715" i="1" s="1"/>
  <c r="AG657" i="1" a="1"/>
  <c r="AG657" i="1" s="1"/>
  <c r="AR717" i="1" a="1"/>
  <c r="AR717" i="1" s="1"/>
  <c r="AT660" i="1" a="1"/>
  <c r="AT660" i="1" s="1"/>
  <c r="AU654" i="1" a="1"/>
  <c r="AU654" i="1" s="1"/>
  <c r="AO714" i="1" a="1"/>
  <c r="AO714" i="1" s="1"/>
  <c r="AA657" i="1" a="1"/>
  <c r="AA657" i="1" s="1"/>
  <c r="BH649" i="1" a="1"/>
  <c r="BH649" i="1" s="1"/>
  <c r="BF722" i="1" a="1"/>
  <c r="BF722" i="1" s="1"/>
  <c r="BF661" i="1" a="1"/>
  <c r="BF661" i="1" s="1"/>
  <c r="BB725" i="1" a="1"/>
  <c r="BB725" i="1" s="1"/>
  <c r="AV654" i="1" a="1"/>
  <c r="AV654" i="1" s="1"/>
  <c r="AV524" i="1" a="1"/>
  <c r="AV524" i="1" s="1"/>
  <c r="AF465" i="1" a="1"/>
  <c r="AF465" i="1" s="1"/>
  <c r="AD392" i="1" a="1"/>
  <c r="AD392" i="1" s="1"/>
  <c r="AG582" i="1" a="1"/>
  <c r="AG582" i="1" s="1"/>
  <c r="AL461" i="1" a="1"/>
  <c r="AL461" i="1" s="1"/>
  <c r="AC594" i="1" a="1"/>
  <c r="AC594" i="1" s="1"/>
  <c r="AX461" i="1" a="1"/>
  <c r="AX461" i="1" s="1"/>
  <c r="AG459" i="1" a="1"/>
  <c r="AG459" i="1" s="1"/>
  <c r="BE583" i="1" a="1"/>
  <c r="BE583" i="1" s="1"/>
  <c r="BA459" i="1" a="1"/>
  <c r="BA459" i="1" s="1"/>
  <c r="BH584" i="1" a="1"/>
  <c r="BH584" i="1" s="1"/>
  <c r="AG528" i="1" a="1"/>
  <c r="AG528" i="1" s="1"/>
  <c r="BE456" i="1" a="1"/>
  <c r="BE456" i="1" s="1"/>
  <c r="AK582" i="1" a="1"/>
  <c r="AK582" i="1" s="1"/>
  <c r="AC524" i="1" a="1"/>
  <c r="AC524" i="1" s="1"/>
  <c r="AL400" i="1" a="1"/>
  <c r="AL400" i="1" s="1"/>
  <c r="AH526" i="1" a="1"/>
  <c r="AH526" i="1" s="1"/>
  <c r="BA520" i="1" a="1"/>
  <c r="BA520" i="1" s="1"/>
  <c r="AY593" i="1" a="1"/>
  <c r="AY593" i="1" s="1"/>
  <c r="AX656" i="1" a="1"/>
  <c r="AX656" i="1" s="1"/>
  <c r="AE655" i="1" a="1"/>
  <c r="AE655" i="1" s="1"/>
  <c r="AT586" i="1" a="1"/>
  <c r="AT586" i="1" s="1"/>
  <c r="AK524" i="1" a="1"/>
  <c r="AK524" i="1" s="1"/>
  <c r="AP520" i="1" a="1"/>
  <c r="AP520" i="1" s="1"/>
  <c r="AR525" i="1" a="1"/>
  <c r="AR525" i="1" s="1"/>
  <c r="AC520" i="1" a="1"/>
  <c r="AC520" i="1" s="1"/>
  <c r="AU582" i="1" a="1"/>
  <c r="AU582" i="1" s="1"/>
  <c r="AI519" i="1" a="1"/>
  <c r="AI519" i="1" s="1"/>
  <c r="AO517" i="1" a="1"/>
  <c r="AO517" i="1" s="1"/>
  <c r="AV527" i="1" a="1"/>
  <c r="AV527" i="1" s="1"/>
  <c r="BA517" i="1" a="1"/>
  <c r="BA517" i="1" s="1"/>
  <c r="AF395" i="1" a="1"/>
  <c r="AF395" i="1" s="1"/>
  <c r="AT589" i="1" a="1"/>
  <c r="AT589" i="1" s="1"/>
  <c r="AB466" i="1" a="1"/>
  <c r="AB466" i="1" s="1"/>
  <c r="BF524" i="1" a="1"/>
  <c r="BF524" i="1" s="1"/>
  <c r="AQ461" i="1" a="1"/>
  <c r="AQ461" i="1" s="1"/>
  <c r="AX459" i="1" a="1"/>
  <c r="AX459" i="1" s="1"/>
  <c r="AZ586" i="1" a="1"/>
  <c r="AZ586" i="1" s="1"/>
  <c r="BB459" i="1" a="1"/>
  <c r="BB459" i="1" s="1"/>
  <c r="BG588" i="1" a="1"/>
  <c r="BG588" i="1" s="1"/>
  <c r="AT596" i="1" a="1"/>
  <c r="AT596" i="1" s="1"/>
  <c r="AI661" i="1" a="1"/>
  <c r="AI661" i="1" s="1"/>
  <c r="BB648" i="1" a="1"/>
  <c r="BB648" i="1" s="1"/>
  <c r="AU529" i="1" a="1"/>
  <c r="AU529" i="1" s="1"/>
  <c r="AZ455" i="1" a="1"/>
  <c r="AZ455" i="1" s="1"/>
  <c r="AI583" i="1" a="1"/>
  <c r="AI583" i="1" s="1"/>
  <c r="AO454" i="1" a="1"/>
  <c r="AO454" i="1" s="1"/>
  <c r="Z461" i="1" a="1"/>
  <c r="Z461" i="1" s="1"/>
  <c r="AE527" i="1" a="1"/>
  <c r="AE527" i="1" s="1"/>
  <c r="BB521" i="1" a="1"/>
  <c r="BB521" i="1" s="1"/>
  <c r="AI584" i="1" a="1"/>
  <c r="AI584" i="1" s="1"/>
  <c r="BE520" i="1" a="1"/>
  <c r="BE520" i="1" s="1"/>
  <c r="AC519" i="1" a="1"/>
  <c r="AC519" i="1" s="1"/>
  <c r="AH529" i="1" a="1"/>
  <c r="AH529" i="1" s="1"/>
  <c r="AO519" i="1" a="1"/>
  <c r="AO519" i="1" s="1"/>
  <c r="BB396" i="1" a="1"/>
  <c r="BB396" i="1" s="1"/>
  <c r="AN587" i="1" a="1"/>
  <c r="AN587" i="1" s="1"/>
  <c r="BF463" i="1" a="1"/>
  <c r="BF463" i="1" s="1"/>
  <c r="AT526" i="1" a="1"/>
  <c r="AT526" i="1" s="1"/>
  <c r="AD463" i="1" a="1"/>
  <c r="AD463" i="1" s="1"/>
  <c r="AK461" i="1" a="1"/>
  <c r="AK461" i="1" s="1"/>
  <c r="AV647" i="1" a="1"/>
  <c r="AV647" i="1" s="1"/>
  <c r="AB725" i="1" a="1"/>
  <c r="AB725" i="1" s="1"/>
  <c r="AI596" i="1" a="1"/>
  <c r="AI596" i="1" s="1"/>
  <c r="AM588" i="1" a="1"/>
  <c r="AM588" i="1" s="1"/>
  <c r="AG464" i="1" a="1"/>
  <c r="AG464" i="1" s="1"/>
  <c r="BD525" i="1" a="1"/>
  <c r="BD525" i="1" s="1"/>
  <c r="AN462" i="1" a="1"/>
  <c r="AN462" i="1" s="1"/>
  <c r="AU460" i="1" a="1"/>
  <c r="AU460" i="1" s="1"/>
  <c r="AX587" i="1" a="1"/>
  <c r="AX587" i="1" s="1"/>
  <c r="BG460" i="1" a="1"/>
  <c r="BG460" i="1" s="1"/>
  <c r="BD387" i="1" a="1"/>
  <c r="BD387" i="1" s="1"/>
  <c r="AH582" i="1" a="1"/>
  <c r="AH582" i="1" s="1"/>
  <c r="BB458" i="1" a="1"/>
  <c r="BB458" i="1" s="1"/>
  <c r="AO589" i="1" a="1"/>
  <c r="AO589" i="1" s="1"/>
  <c r="BH457" i="1" a="1"/>
  <c r="BH457" i="1" s="1"/>
  <c r="AF456" i="1" a="1"/>
  <c r="AF456" i="1" s="1"/>
  <c r="BE529" i="1" a="1"/>
  <c r="BE529" i="1" s="1"/>
  <c r="AD522" i="1" a="1"/>
  <c r="AD522" i="1" s="1"/>
  <c r="AS396" i="1" a="1"/>
  <c r="AS396" i="1" s="1"/>
  <c r="AE593" i="1" a="1"/>
  <c r="AE593" i="1" s="1"/>
  <c r="AL519" i="1" a="1"/>
  <c r="AL519" i="1" s="1"/>
  <c r="AG656" i="1" a="1"/>
  <c r="AG656" i="1" s="1"/>
  <c r="AQ596" i="1" a="1"/>
  <c r="AQ596" i="1" s="1"/>
  <c r="AD596" i="1" a="1"/>
  <c r="AD596" i="1" s="1"/>
  <c r="AQ529" i="1" a="1"/>
  <c r="AQ529" i="1" s="1"/>
  <c r="AL517" i="1" a="1"/>
  <c r="AL517" i="1" s="1"/>
  <c r="AI465" i="1" a="1"/>
  <c r="AI465" i="1" s="1"/>
  <c r="AL588" i="1" a="1"/>
  <c r="AL588" i="1" s="1"/>
  <c r="BD464" i="1" a="1"/>
  <c r="BD464" i="1" s="1"/>
  <c r="AQ527" i="1" a="1"/>
  <c r="AQ527" i="1" s="1"/>
  <c r="AB464" i="1" a="1"/>
  <c r="AB464" i="1" s="1"/>
  <c r="AH462" i="1" a="1"/>
  <c r="AH462" i="1" s="1"/>
  <c r="AM589" i="1" a="1"/>
  <c r="AM589" i="1" s="1"/>
  <c r="AT462" i="1" a="1"/>
  <c r="AT462" i="1" s="1"/>
  <c r="AR389" i="1" a="1"/>
  <c r="AR389" i="1" s="1"/>
  <c r="BD583" i="1" a="1"/>
  <c r="BD583" i="1" s="1"/>
  <c r="AO460" i="1" a="1"/>
  <c r="AO460" i="1" s="1"/>
  <c r="AJ587" i="1" a="1"/>
  <c r="AJ587" i="1" s="1"/>
  <c r="BD455" i="1" a="1"/>
  <c r="BD455" i="1" s="1"/>
  <c r="AB454" i="1" a="1"/>
  <c r="AB454" i="1" s="1"/>
  <c r="AS531" i="1" a="1"/>
  <c r="AS531" i="1" s="1"/>
  <c r="AF454" i="1" a="1"/>
  <c r="AF454" i="1" s="1"/>
  <c r="AK583" i="1" a="1"/>
  <c r="AK583" i="1" s="1"/>
  <c r="BF591" i="1" a="1"/>
  <c r="BF591" i="1" s="1"/>
  <c r="BG594" i="1" a="1"/>
  <c r="BG594" i="1" s="1"/>
  <c r="AD526" i="1" a="1"/>
  <c r="AD526" i="1" s="1"/>
  <c r="BA460" i="1" a="1"/>
  <c r="BA460" i="1" s="1"/>
  <c r="BH458" i="1" a="1"/>
  <c r="BH458" i="1" s="1"/>
  <c r="AQ582" i="1" a="1"/>
  <c r="AQ582" i="1" s="1"/>
  <c r="AM458" i="1" a="1"/>
  <c r="AM458" i="1" s="1"/>
  <c r="BA523" i="1" a="1"/>
  <c r="BA523" i="1" s="1"/>
  <c r="BD526" i="1" a="1"/>
  <c r="BD526" i="1" s="1"/>
  <c r="AQ455" i="1" a="1"/>
  <c r="AQ455" i="1" s="1"/>
  <c r="AW584" i="1" a="1"/>
  <c r="AW584" i="1" s="1"/>
  <c r="BC455" i="1" a="1"/>
  <c r="BC455" i="1" s="1"/>
  <c r="AI453" i="1" a="1"/>
  <c r="AI453" i="1" s="1"/>
  <c r="AQ528" i="1" a="1"/>
  <c r="AQ528" i="1" s="1"/>
  <c r="BE453" i="1" a="1"/>
  <c r="BE453" i="1" s="1"/>
  <c r="Z593" i="1" a="1"/>
  <c r="Z593" i="1" s="1"/>
  <c r="AS518" i="1" a="1"/>
  <c r="AS518" i="1" s="1"/>
  <c r="Z522" i="1" a="1"/>
  <c r="Z522" i="1" s="1"/>
  <c r="BH526" i="1" a="1"/>
  <c r="BH526" i="1" s="1"/>
  <c r="AC517" i="1" a="1"/>
  <c r="AC517" i="1" s="1"/>
  <c r="AJ726" i="1" a="1"/>
  <c r="AJ726" i="1" s="1"/>
  <c r="BB717" i="1" a="1"/>
  <c r="BB717" i="1" s="1"/>
  <c r="AU590" i="1" a="1"/>
  <c r="AU590" i="1" s="1"/>
  <c r="AY582" i="1" a="1"/>
  <c r="AY582" i="1" s="1"/>
  <c r="AU458" i="1" a="1"/>
  <c r="AU458" i="1" s="1"/>
  <c r="AH588" i="1" a="1"/>
  <c r="AH588" i="1" s="1"/>
  <c r="BB456" i="1" a="1"/>
  <c r="BB456" i="1" s="1"/>
  <c r="BH454" i="1" a="1"/>
  <c r="BH454" i="1" s="1"/>
  <c r="AB582" i="1" a="1"/>
  <c r="AB582" i="1" s="1"/>
  <c r="AD455" i="1" a="1"/>
  <c r="AD455" i="1" s="1"/>
  <c r="AE399" i="1" a="1"/>
  <c r="AE399" i="1" s="1"/>
  <c r="BE526" i="1" a="1"/>
  <c r="BE526" i="1" s="1"/>
  <c r="AB522" i="1" a="1"/>
  <c r="AB522" i="1" s="1"/>
  <c r="AZ583" i="1" a="1"/>
  <c r="AZ583" i="1" s="1"/>
  <c r="AG522" i="1" a="1"/>
  <c r="AG522" i="1" s="1"/>
  <c r="AR519" i="1" a="1"/>
  <c r="AR519" i="1" s="1"/>
  <c r="AM524" i="1" a="1"/>
  <c r="AM524" i="1" s="1"/>
  <c r="BA466" i="1" a="1"/>
  <c r="BA466" i="1" s="1"/>
  <c r="BE390" i="1" a="1"/>
  <c r="BE390" i="1" s="1"/>
  <c r="BA584" i="1" a="1"/>
  <c r="BA584" i="1" s="1"/>
  <c r="AE464" i="1" a="1"/>
  <c r="AE464" i="1" s="1"/>
  <c r="BE647" i="1" a="1"/>
  <c r="BE647" i="1" s="1"/>
  <c r="AZ714" i="1" a="1"/>
  <c r="AZ714" i="1" s="1"/>
  <c r="BB583" i="1" a="1"/>
  <c r="BB583" i="1" s="1"/>
  <c r="AG586" i="1" a="1"/>
  <c r="AG586" i="1" s="1"/>
  <c r="AS465" i="1" a="1"/>
  <c r="AS465" i="1" s="1"/>
  <c r="AN524" i="1" a="1"/>
  <c r="AN524" i="1" s="1"/>
  <c r="BF464" i="1" a="1"/>
  <c r="BF464" i="1" s="1"/>
  <c r="BD391" i="1" a="1"/>
  <c r="BD391" i="1" s="1"/>
  <c r="AH586" i="1" a="1"/>
  <c r="AH586" i="1" s="1"/>
  <c r="AZ462" i="1" a="1"/>
  <c r="AZ462" i="1" s="1"/>
  <c r="AN525" i="1" a="1"/>
  <c r="AN525" i="1" s="1"/>
  <c r="BG461" i="1" a="1"/>
  <c r="BG461" i="1" s="1"/>
  <c r="AE460" i="1" a="1"/>
  <c r="AE460" i="1" s="1"/>
  <c r="AH587" i="1" a="1"/>
  <c r="AH587" i="1" s="1"/>
  <c r="AQ460" i="1" a="1"/>
  <c r="AQ460" i="1" s="1"/>
  <c r="AN387" i="1" a="1"/>
  <c r="AN387" i="1" s="1"/>
  <c r="AH528" i="1" a="1"/>
  <c r="AH528" i="1" s="1"/>
  <c r="AT454" i="1" a="1"/>
  <c r="AT454" i="1" s="1"/>
  <c r="AF585" i="1" a="1"/>
  <c r="AF585" i="1" s="1"/>
  <c r="AZ453" i="1" a="1"/>
  <c r="AZ453" i="1" s="1"/>
  <c r="AB583" i="1" a="1"/>
  <c r="AB583" i="1" s="1"/>
  <c r="AT517" i="1" a="1"/>
  <c r="AT517" i="1" s="1"/>
  <c r="AQ465" i="1" a="1"/>
  <c r="AQ465" i="1" s="1"/>
  <c r="BB397" i="1" a="1"/>
  <c r="BB397" i="1" s="1"/>
  <c r="AF333" i="1" a="1"/>
  <c r="AF333" i="1" s="1"/>
  <c r="AL388" i="1" a="1"/>
  <c r="AL388" i="1" s="1"/>
  <c r="BE323" i="1" a="1"/>
  <c r="BE323" i="1" s="1"/>
  <c r="AZ268" i="1" a="1"/>
  <c r="AZ268" i="1" s="1"/>
  <c r="BH391" i="1" a="1"/>
  <c r="BH391" i="1" s="1"/>
  <c r="AP329" i="1" a="1"/>
  <c r="AP329" i="1" s="1"/>
  <c r="BG204" i="1" a="1"/>
  <c r="BG204" i="1" s="1"/>
  <c r="BG330" i="1" a="1"/>
  <c r="BG330" i="1" s="1"/>
  <c r="AM325" i="1" a="1"/>
  <c r="AM325" i="1" s="1"/>
  <c r="AG393" i="1" a="1"/>
  <c r="AG393" i="1" s="1"/>
  <c r="AY329" i="1" a="1"/>
  <c r="AY329" i="1" s="1"/>
  <c r="BH204" i="1" a="1"/>
  <c r="BH204" i="1" s="1"/>
  <c r="BA335" i="1" a="1"/>
  <c r="BA335" i="1" s="1"/>
  <c r="BF270" i="1" a="1"/>
  <c r="BF270" i="1" s="1"/>
  <c r="AO386" i="1" a="1"/>
  <c r="AO386" i="1" s="1"/>
  <c r="AN269" i="1" a="1"/>
  <c r="AN269" i="1" s="1"/>
  <c r="AU333" i="1" a="1"/>
  <c r="AU333" i="1" s="1"/>
  <c r="AH400" i="1" a="1"/>
  <c r="AH400" i="1" s="1"/>
  <c r="AI591" i="1" a="1"/>
  <c r="AI591" i="1" s="1"/>
  <c r="AF63" i="1" a="1"/>
  <c r="AF63" i="1" s="1"/>
  <c r="BE713" i="1" a="1"/>
  <c r="BE713" i="1" s="1"/>
  <c r="AL655" i="1" a="1"/>
  <c r="AL655" i="1" s="1"/>
  <c r="AW715" i="1" a="1"/>
  <c r="AW715" i="1" s="1"/>
  <c r="AY658" i="1" a="1"/>
  <c r="AY658" i="1" s="1"/>
  <c r="BA652" i="1" a="1"/>
  <c r="BA652" i="1" s="1"/>
  <c r="AS712" i="1" a="1"/>
  <c r="AS712" i="1" s="1"/>
  <c r="AF655" i="1" a="1"/>
  <c r="AF655" i="1" s="1"/>
  <c r="AD648" i="1" a="1"/>
  <c r="AD648" i="1" s="1"/>
  <c r="AE721" i="1" a="1"/>
  <c r="AE721" i="1" s="1"/>
  <c r="AZ596" i="1" a="1"/>
  <c r="AZ596" i="1" s="1"/>
  <c r="AD725" i="1" a="1"/>
  <c r="AD725" i="1" s="1"/>
  <c r="AQ649" i="1" a="1"/>
  <c r="AQ649" i="1" s="1"/>
  <c r="BF592" i="1" a="1"/>
  <c r="BF592" i="1" s="1"/>
  <c r="BB721" i="1" a="1"/>
  <c r="BB721" i="1" s="1"/>
  <c r="AX594" i="1" a="1"/>
  <c r="AX594" i="1" s="1"/>
  <c r="AY721" i="1" a="1"/>
  <c r="AY721" i="1" s="1"/>
  <c r="BA714" i="1" a="1"/>
  <c r="BA714" i="1" s="1"/>
  <c r="BF724" i="1" a="1"/>
  <c r="BF724" i="1" s="1"/>
  <c r="AH718" i="1" a="1"/>
  <c r="AH718" i="1" s="1"/>
  <c r="AX593" i="1" a="1"/>
  <c r="AX593" i="1" s="1"/>
  <c r="BD721" i="1" a="1"/>
  <c r="BD721" i="1" s="1"/>
  <c r="BD596" i="1" a="1"/>
  <c r="BD596" i="1" s="1"/>
  <c r="AA658" i="1" a="1"/>
  <c r="AA658" i="1" s="1"/>
  <c r="BH718" i="1" a="1"/>
  <c r="BH718" i="1" s="1"/>
  <c r="AV591" i="1" a="1"/>
  <c r="AV591" i="1" s="1"/>
  <c r="AF715" i="1" a="1"/>
  <c r="AF715" i="1" s="1"/>
  <c r="AX658" i="1" a="1"/>
  <c r="AX658" i="1" s="1"/>
  <c r="AC652" i="1" a="1"/>
  <c r="AC652" i="1" s="1"/>
  <c r="AR712" i="1" a="1"/>
  <c r="AR712" i="1" s="1"/>
  <c r="BH653" i="1" a="1"/>
  <c r="BH653" i="1" s="1"/>
  <c r="AG525" i="1" a="1"/>
  <c r="AG525" i="1" s="1"/>
  <c r="AM726" i="1" a="1"/>
  <c r="AM726" i="1" s="1"/>
  <c r="AP651" i="1" a="1"/>
  <c r="AP651" i="1" s="1"/>
  <c r="AL659" i="1" a="1"/>
  <c r="AL659" i="1" s="1"/>
  <c r="AX652" i="1" a="1"/>
  <c r="AX652" i="1" s="1"/>
  <c r="AH596" i="1" a="1"/>
  <c r="AH596" i="1" s="1"/>
  <c r="AD723" i="1" a="1"/>
  <c r="AD723" i="1" s="1"/>
  <c r="AG716" i="1" a="1"/>
  <c r="AG716" i="1" s="1"/>
  <c r="BB591" i="1" a="1"/>
  <c r="BB591" i="1" s="1"/>
  <c r="AF720" i="1" a="1"/>
  <c r="AF720" i="1" s="1"/>
  <c r="BH594" i="1" a="1"/>
  <c r="BH594" i="1" s="1"/>
  <c r="BF655" i="1" a="1"/>
  <c r="BF655" i="1" s="1"/>
  <c r="AG717" i="1" a="1"/>
  <c r="AG717" i="1" s="1"/>
  <c r="AZ589" i="1" a="1"/>
  <c r="AZ589" i="1" s="1"/>
  <c r="AJ713" i="1" a="1"/>
  <c r="AJ713" i="1" s="1"/>
  <c r="AB657" i="1" a="1"/>
  <c r="AB657" i="1" s="1"/>
  <c r="AI650" i="1" a="1"/>
  <c r="AI650" i="1" s="1"/>
  <c r="BD660" i="1" a="1"/>
  <c r="BD660" i="1" s="1"/>
  <c r="AG652" i="1" a="1"/>
  <c r="AG652" i="1" s="1"/>
  <c r="AL523" i="1" a="1"/>
  <c r="AL523" i="1" s="1"/>
  <c r="AS724" i="1" a="1"/>
  <c r="AS724" i="1" s="1"/>
  <c r="AU649" i="1" a="1"/>
  <c r="AU649" i="1" s="1"/>
  <c r="AQ726" i="1" a="1"/>
  <c r="AQ726" i="1" s="1"/>
  <c r="BE650" i="1" a="1"/>
  <c r="BE650" i="1" s="1"/>
  <c r="AL594" i="1" a="1"/>
  <c r="AL594" i="1" s="1"/>
  <c r="AW719" i="1" a="1"/>
  <c r="AW719" i="1" s="1"/>
  <c r="BH722" i="1" a="1"/>
  <c r="BH722" i="1" s="1"/>
  <c r="BD595" i="1" a="1"/>
  <c r="BD595" i="1" s="1"/>
  <c r="AY724" i="1" a="1"/>
  <c r="AY724" i="1" s="1"/>
  <c r="BH717" i="1" a="1"/>
  <c r="BH717" i="1" s="1"/>
  <c r="AP593" i="1" a="1"/>
  <c r="AP593" i="1" s="1"/>
  <c r="AW721" i="1" a="1"/>
  <c r="AW721" i="1" s="1"/>
  <c r="AV596" i="1" a="1"/>
  <c r="AV596" i="1" s="1"/>
  <c r="BA657" i="1" a="1"/>
  <c r="BA657" i="1" s="1"/>
  <c r="AP712" i="1" a="1"/>
  <c r="AP712" i="1" s="1"/>
  <c r="AS655" i="1" a="1"/>
  <c r="AS655" i="1" s="1"/>
  <c r="BF714" i="1" a="1"/>
  <c r="BF714" i="1" s="1"/>
  <c r="AP658" i="1" a="1"/>
  <c r="AP658" i="1" s="1"/>
  <c r="BC651" i="1" a="1"/>
  <c r="BC651" i="1" s="1"/>
  <c r="AJ712" i="1" a="1"/>
  <c r="AJ712" i="1" s="1"/>
  <c r="BA653" i="1" a="1"/>
  <c r="BA653" i="1" s="1"/>
  <c r="BG524" i="1" a="1"/>
  <c r="BG524" i="1" s="1"/>
  <c r="AK724" i="1" a="1"/>
  <c r="AK724" i="1" s="1"/>
  <c r="AM649" i="1" a="1"/>
  <c r="AM649" i="1" s="1"/>
  <c r="BD658" i="1" a="1"/>
  <c r="BD658" i="1" s="1"/>
  <c r="AI652" i="1" a="1"/>
  <c r="AI652" i="1" s="1"/>
  <c r="AZ595" i="1" a="1"/>
  <c r="AZ595" i="1" s="1"/>
  <c r="AU724" i="1" a="1"/>
  <c r="AU724" i="1" s="1"/>
  <c r="AC647" i="1" a="1"/>
  <c r="AC647" i="1" s="1"/>
  <c r="AK726" i="1" a="1"/>
  <c r="AK726" i="1" s="1"/>
  <c r="AU719" i="1" a="1"/>
  <c r="AU719" i="1" s="1"/>
  <c r="AD595" i="1" a="1"/>
  <c r="AD595" i="1" s="1"/>
  <c r="AK718" i="1" a="1"/>
  <c r="AK718" i="1" s="1"/>
  <c r="AE592" i="1" a="1"/>
  <c r="AE592" i="1" s="1"/>
  <c r="AO531" i="1" a="1"/>
  <c r="AO531" i="1" s="1"/>
  <c r="AD714" i="1" a="1"/>
  <c r="AD714" i="1" s="1"/>
  <c r="AF657" i="1" a="1"/>
  <c r="AF657" i="1" s="1"/>
  <c r="AT716" i="1" a="1"/>
  <c r="AT716" i="1" s="1"/>
  <c r="AC660" i="1" a="1"/>
  <c r="AC660" i="1" s="1"/>
  <c r="AW653" i="1" a="1"/>
  <c r="AW653" i="1" s="1"/>
  <c r="AB712" i="1" a="1"/>
  <c r="AB712" i="1" s="1"/>
  <c r="AS653" i="1" a="1"/>
  <c r="AS653" i="1" s="1"/>
  <c r="AY524" i="1" a="1"/>
  <c r="AY524" i="1" s="1"/>
  <c r="BH721" i="1" a="1"/>
  <c r="BH721" i="1" s="1"/>
  <c r="AO719" i="1" a="1"/>
  <c r="AO719" i="1" s="1"/>
  <c r="AD592" i="1" a="1"/>
  <c r="AD592" i="1" s="1"/>
  <c r="AD721" i="1" a="1"/>
  <c r="AD721" i="1" s="1"/>
  <c r="AC714" i="1" a="1"/>
  <c r="AC714" i="1" s="1"/>
  <c r="AR658" i="1" a="1"/>
  <c r="AR658" i="1" s="1"/>
  <c r="AD718" i="1" a="1"/>
  <c r="AD718" i="1" s="1"/>
  <c r="BD592" i="1" a="1"/>
  <c r="BD592" i="1" s="1"/>
  <c r="AV653" i="1" a="1"/>
  <c r="AV653" i="1" s="1"/>
  <c r="BC726" i="1" a="1"/>
  <c r="BC726" i="1" s="1"/>
  <c r="BE651" i="1" a="1"/>
  <c r="BE651" i="1" s="1"/>
  <c r="AV661" i="1" a="1"/>
  <c r="AV661" i="1" s="1"/>
  <c r="BG654" i="1" a="1"/>
  <c r="BG654" i="1" s="1"/>
  <c r="AE648" i="1" a="1"/>
  <c r="AE648" i="1" s="1"/>
  <c r="AT658" i="1" a="1"/>
  <c r="AT658" i="1" s="1"/>
  <c r="BE649" i="1" a="1"/>
  <c r="BE649" i="1" s="1"/>
  <c r="AH521" i="1" a="1"/>
  <c r="AH521" i="1" s="1"/>
  <c r="AP720" i="1" a="1"/>
  <c r="AP720" i="1" s="1"/>
  <c r="AB596" i="1" a="1"/>
  <c r="AB596" i="1" s="1"/>
  <c r="AT720" i="1" a="1"/>
  <c r="AT720" i="1" s="1"/>
  <c r="AP595" i="1" a="1"/>
  <c r="AP595" i="1" s="1"/>
  <c r="BE715" i="1" a="1"/>
  <c r="BE715" i="1" s="1"/>
  <c r="BG658" i="1" a="1"/>
  <c r="BG658" i="1" s="1"/>
  <c r="AA653" i="1" a="1"/>
  <c r="AA653" i="1" s="1"/>
  <c r="BA712" i="1" a="1"/>
  <c r="BA712" i="1" s="1"/>
  <c r="AN655" i="1" a="1"/>
  <c r="AN655" i="1" s="1"/>
  <c r="AL648" i="1" a="1"/>
  <c r="AL648" i="1" s="1"/>
  <c r="AF660" i="1" a="1"/>
  <c r="AF660" i="1" s="1"/>
  <c r="AI651" i="1" a="1"/>
  <c r="AI651" i="1" s="1"/>
  <c r="AK725" i="1" a="1"/>
  <c r="AK725" i="1" s="1"/>
  <c r="AY649" i="1" a="1"/>
  <c r="AY649" i="1" s="1"/>
  <c r="AF593" i="1" a="1"/>
  <c r="AF593" i="1" s="1"/>
  <c r="AB722" i="1" a="1"/>
  <c r="AB722" i="1" s="1"/>
  <c r="BF594" i="1" a="1"/>
  <c r="BF594" i="1" s="1"/>
  <c r="BA723" i="1" a="1"/>
  <c r="BA723" i="1" s="1"/>
  <c r="BE716" i="1" a="1"/>
  <c r="BE716" i="1" s="1"/>
  <c r="AR592" i="1" a="1"/>
  <c r="AR592" i="1" s="1"/>
  <c r="AA719" i="1" a="1"/>
  <c r="AA719" i="1" s="1"/>
  <c r="BB593" i="1" a="1"/>
  <c r="BB593" i="1" s="1"/>
  <c r="BA654" i="1" a="1"/>
  <c r="BA654" i="1" s="1"/>
  <c r="AI712" i="1" a="1"/>
  <c r="AI712" i="1" s="1"/>
  <c r="AZ653" i="1" a="1"/>
  <c r="AZ653" i="1" s="1"/>
  <c r="BF527" i="1" a="1"/>
  <c r="BF527" i="1" s="1"/>
  <c r="BG718" i="1" a="1"/>
  <c r="BG718" i="1" s="1"/>
  <c r="AS592" i="1" a="1"/>
  <c r="AS592" i="1" s="1"/>
  <c r="AX721" i="1" a="1"/>
  <c r="AX721" i="1" s="1"/>
  <c r="AJ714" i="1" a="1"/>
  <c r="AJ714" i="1" s="1"/>
  <c r="AE590" i="1" a="1"/>
  <c r="AE590" i="1" s="1"/>
  <c r="AS718" i="1" a="1"/>
  <c r="AS718" i="1" s="1"/>
  <c r="AM592" i="1" a="1"/>
  <c r="AM592" i="1" s="1"/>
  <c r="AG715" i="1" a="1"/>
  <c r="AG715" i="1" s="1"/>
  <c r="AI658" i="1" a="1"/>
  <c r="AI658" i="1" s="1"/>
  <c r="AZ655" i="1" a="1"/>
  <c r="AZ655" i="1" s="1"/>
  <c r="AH721" i="1" a="1"/>
  <c r="AH721" i="1" s="1"/>
  <c r="AB655" i="1" a="1"/>
  <c r="AB655" i="1" s="1"/>
  <c r="AN527" i="1" a="1"/>
  <c r="AN527" i="1" s="1"/>
  <c r="AN519" i="1" a="1"/>
  <c r="AN519" i="1" s="1"/>
  <c r="AN531" i="1" a="1"/>
  <c r="AN531" i="1" s="1"/>
  <c r="AU517" i="1" a="1"/>
  <c r="AU517" i="1" s="1"/>
  <c r="AH466" i="1" a="1"/>
  <c r="AH466" i="1" s="1"/>
  <c r="AB526" i="1" a="1"/>
  <c r="AB526" i="1" s="1"/>
  <c r="AT466" i="1" a="1"/>
  <c r="AT466" i="1" s="1"/>
  <c r="AR393" i="1" a="1"/>
  <c r="AR393" i="1" s="1"/>
  <c r="BD587" i="1" a="1"/>
  <c r="BD587" i="1" s="1"/>
  <c r="AN464" i="1" a="1"/>
  <c r="AN464" i="1" s="1"/>
  <c r="AA527" i="1" a="1"/>
  <c r="AA527" i="1" s="1"/>
  <c r="AT463" i="1" a="1"/>
  <c r="AT463" i="1" s="1"/>
  <c r="BA461" i="1" a="1"/>
  <c r="BA461" i="1" s="1"/>
  <c r="AD585" i="1" a="1"/>
  <c r="AD585" i="1" s="1"/>
  <c r="AF458" i="1" a="1"/>
  <c r="AF458" i="1" s="1"/>
  <c r="AZ452" i="1" a="1"/>
  <c r="AZ452" i="1" s="1"/>
  <c r="AC530" i="1" a="1"/>
  <c r="AC530" i="1" s="1"/>
  <c r="AH456" i="1" a="1"/>
  <c r="AH456" i="1" s="1"/>
  <c r="BC722" i="1" a="1"/>
  <c r="BC722" i="1" s="1"/>
  <c r="BF650" i="1" a="1"/>
  <c r="BF650" i="1" s="1"/>
  <c r="BF651" i="1" a="1"/>
  <c r="BF651" i="1" s="1"/>
  <c r="AI587" i="1" a="1"/>
  <c r="AI587" i="1" s="1"/>
  <c r="AO458" i="1" a="1"/>
  <c r="AO458" i="1" s="1"/>
  <c r="BE455" i="1" a="1"/>
  <c r="BE455" i="1" s="1"/>
  <c r="AM529" i="1" a="1"/>
  <c r="AM529" i="1" s="1"/>
  <c r="AR455" i="1" a="1"/>
  <c r="AR455" i="1" s="1"/>
  <c r="AD586" i="1" a="1"/>
  <c r="AD586" i="1" s="1"/>
  <c r="AX454" i="1" a="1"/>
  <c r="AX454" i="1" s="1"/>
  <c r="BH521" i="1" a="1"/>
  <c r="BH521" i="1" s="1"/>
  <c r="AM530" i="1" a="1"/>
  <c r="AM530" i="1" s="1"/>
  <c r="BA522" i="1" a="1"/>
  <c r="BA522" i="1" s="1"/>
  <c r="AA397" i="1" a="1"/>
  <c r="AA397" i="1" s="1"/>
  <c r="BA524" i="1" a="1"/>
  <c r="BA524" i="1" s="1"/>
  <c r="BB519" i="1" a="1"/>
  <c r="BB519" i="1" s="1"/>
  <c r="AL528" i="1" a="1"/>
  <c r="AL528" i="1" s="1"/>
  <c r="AU466" i="1" a="1"/>
  <c r="AU466" i="1" s="1"/>
  <c r="AC464" i="1" a="1"/>
  <c r="AC464" i="1" s="1"/>
  <c r="BC588" i="1" a="1"/>
  <c r="BC588" i="1" s="1"/>
  <c r="AW464" i="1" a="1"/>
  <c r="AW464" i="1" s="1"/>
  <c r="AP524" i="1" a="1"/>
  <c r="AP524" i="1" s="1"/>
  <c r="AS723" i="1" a="1"/>
  <c r="AS723" i="1" s="1"/>
  <c r="AJ654" i="1" a="1"/>
  <c r="AJ654" i="1" s="1"/>
  <c r="AV528" i="1" a="1"/>
  <c r="AV528" i="1" s="1"/>
  <c r="BH530" i="1" a="1"/>
  <c r="BH530" i="1" s="1"/>
  <c r="AY459" i="1" a="1"/>
  <c r="AY459" i="1" s="1"/>
  <c r="AB586" i="1" a="1"/>
  <c r="AB586" i="1" s="1"/>
  <c r="AD459" i="1" a="1"/>
  <c r="AD459" i="1" s="1"/>
  <c r="AD454" i="1" a="1"/>
  <c r="AD454" i="1" s="1"/>
  <c r="AA531" i="1" a="1"/>
  <c r="AA531" i="1" s="1"/>
  <c r="AF457" i="1" a="1"/>
  <c r="AF457" i="1" s="1"/>
  <c r="AZ587" i="1" a="1"/>
  <c r="AZ587" i="1" s="1"/>
  <c r="AL456" i="1" a="1"/>
  <c r="AL456" i="1" s="1"/>
  <c r="AR454" i="1" a="1"/>
  <c r="AR454" i="1" s="1"/>
  <c r="Z582" i="1" a="1"/>
  <c r="Z582" i="1" s="1"/>
  <c r="AV454" i="1" a="1"/>
  <c r="AV454" i="1" s="1"/>
  <c r="AW398" i="1" a="1"/>
  <c r="AW398" i="1" s="1"/>
  <c r="BA588" i="1" a="1"/>
  <c r="BA588" i="1" s="1"/>
  <c r="AX517" i="1" a="1"/>
  <c r="AX517" i="1" s="1"/>
  <c r="BG529" i="1" a="1"/>
  <c r="BG529" i="1" s="1"/>
  <c r="BB517" i="1" a="1"/>
  <c r="BB517" i="1" s="1"/>
  <c r="AY465" i="1" a="1"/>
  <c r="AY465" i="1" s="1"/>
  <c r="AQ659" i="1" a="1"/>
  <c r="AQ659" i="1" s="1"/>
  <c r="AN713" i="1" a="1"/>
  <c r="AN713" i="1" s="1"/>
  <c r="BH595" i="1" a="1"/>
  <c r="BH595" i="1" s="1"/>
  <c r="BD523" i="1" a="1"/>
  <c r="BD523" i="1" s="1"/>
  <c r="AO518" i="1" a="1"/>
  <c r="AO518" i="1" s="1"/>
  <c r="AI529" i="1" a="1"/>
  <c r="AI529" i="1" s="1"/>
  <c r="AD517" i="1" a="1"/>
  <c r="AD517" i="1" s="1"/>
  <c r="AA465" i="1" a="1"/>
  <c r="AA465" i="1" s="1"/>
  <c r="BE589" i="1" a="1"/>
  <c r="BE589" i="1" s="1"/>
  <c r="AU465" i="1" a="1"/>
  <c r="AU465" i="1" s="1"/>
  <c r="AY389" i="1" a="1"/>
  <c r="AY389" i="1" s="1"/>
  <c r="AU583" i="1" a="1"/>
  <c r="AU583" i="1" s="1"/>
  <c r="BG462" i="1" a="1"/>
  <c r="BG462" i="1" s="1"/>
  <c r="AW524" i="1" a="1"/>
  <c r="AW524" i="1" s="1"/>
  <c r="AC463" i="1" a="1"/>
  <c r="AC463" i="1" s="1"/>
  <c r="AT460" i="1" a="1"/>
  <c r="AT460" i="1" s="1"/>
  <c r="BH531" i="1" a="1"/>
  <c r="BH531" i="1" s="1"/>
  <c r="AO457" i="1" a="1"/>
  <c r="AO457" i="1" s="1"/>
  <c r="BA589" i="1" a="1"/>
  <c r="BA589" i="1" s="1"/>
  <c r="BF525" i="1" a="1"/>
  <c r="BF525" i="1" s="1"/>
  <c r="AS454" i="1" a="1"/>
  <c r="AS454" i="1" s="1"/>
  <c r="AJ716" i="1" a="1"/>
  <c r="AJ716" i="1" s="1"/>
  <c r="AL723" i="1" a="1"/>
  <c r="AL723" i="1" s="1"/>
  <c r="AS596" i="1" a="1"/>
  <c r="AS596" i="1" s="1"/>
  <c r="Z583" i="1" a="1"/>
  <c r="Z583" i="1" s="1"/>
  <c r="AP522" i="1" a="1"/>
  <c r="AP522" i="1" s="1"/>
  <c r="AV399" i="1" a="1"/>
  <c r="AV399" i="1" s="1"/>
  <c r="BC589" i="1" a="1"/>
  <c r="BC589" i="1" s="1"/>
  <c r="AV518" i="1" a="1"/>
  <c r="AV518" i="1" s="1"/>
  <c r="BE530" i="1" a="1"/>
  <c r="BE530" i="1" s="1"/>
  <c r="AZ518" i="1" a="1"/>
  <c r="AZ518" i="1" s="1"/>
  <c r="AW466" i="1" a="1"/>
  <c r="AW466" i="1" s="1"/>
  <c r="BC524" i="1" a="1"/>
  <c r="BC524" i="1" s="1"/>
  <c r="Z525" i="1" a="1"/>
  <c r="Z525" i="1" s="1"/>
  <c r="AM391" i="1" a="1"/>
  <c r="AM391" i="1" s="1"/>
  <c r="AI585" i="1" a="1"/>
  <c r="AI585" i="1" s="1"/>
  <c r="AU464" i="1" a="1"/>
  <c r="AU464" i="1" s="1"/>
  <c r="AB590" i="1" a="1"/>
  <c r="AB590" i="1" s="1"/>
  <c r="BH460" i="1" a="1"/>
  <c r="BH460" i="1" s="1"/>
  <c r="AQ458" i="1" a="1"/>
  <c r="AQ458" i="1" s="1"/>
  <c r="AG583" i="1" a="1"/>
  <c r="AG583" i="1" s="1"/>
  <c r="AC459" i="1" a="1"/>
  <c r="AC459" i="1" s="1"/>
  <c r="AJ591" i="1" a="1"/>
  <c r="AJ591" i="1" s="1"/>
  <c r="AU594" i="1" a="1"/>
  <c r="AU594" i="1" s="1"/>
  <c r="AH594" i="1" a="1"/>
  <c r="AH594" i="1" s="1"/>
  <c r="AW527" i="1" a="1"/>
  <c r="AW527" i="1" s="1"/>
  <c r="BE465" i="1" a="1"/>
  <c r="BE465" i="1" s="1"/>
  <c r="AM463" i="1" a="1"/>
  <c r="AM463" i="1" s="1"/>
  <c r="AP586" i="1" a="1"/>
  <c r="AP586" i="1" s="1"/>
  <c r="BH462" i="1" a="1"/>
  <c r="BH462" i="1" s="1"/>
  <c r="AV525" i="1" a="1"/>
  <c r="AV525" i="1" s="1"/>
  <c r="AF462" i="1" a="1"/>
  <c r="AF462" i="1" s="1"/>
  <c r="AM460" i="1" a="1"/>
  <c r="AM460" i="1" s="1"/>
  <c r="AP587" i="1" a="1"/>
  <c r="AP587" i="1" s="1"/>
  <c r="AY460" i="1" a="1"/>
  <c r="AY460" i="1" s="1"/>
  <c r="AV387" i="1" a="1"/>
  <c r="AV387" i="1" s="1"/>
  <c r="Z596" i="1" a="1"/>
  <c r="Z596" i="1" s="1"/>
  <c r="AT458" i="1" a="1"/>
  <c r="AT458" i="1" s="1"/>
  <c r="AN585" i="1" a="1"/>
  <c r="AN585" i="1" s="1"/>
  <c r="BH453" i="1" a="1"/>
  <c r="BH453" i="1" s="1"/>
  <c r="AF521" i="1" a="1"/>
  <c r="AF521" i="1" s="1"/>
  <c r="AW529" i="1" a="1"/>
  <c r="AW529" i="1" s="1"/>
  <c r="BC521" i="1" a="1"/>
  <c r="BC521" i="1" s="1"/>
  <c r="BE718" i="1" a="1"/>
  <c r="BE718" i="1" s="1"/>
  <c r="AC724" i="1" a="1"/>
  <c r="AC724" i="1" s="1"/>
  <c r="AL590" i="1" a="1"/>
  <c r="AL590" i="1" s="1"/>
  <c r="AX586" i="1" a="1"/>
  <c r="AX586" i="1" s="1"/>
  <c r="AH463" i="1" a="1"/>
  <c r="AH463" i="1" s="1"/>
  <c r="AR523" i="1" a="1"/>
  <c r="AR523" i="1" s="1"/>
  <c r="BF461" i="1" a="1"/>
  <c r="BF461" i="1" s="1"/>
  <c r="AO459" i="1" a="1"/>
  <c r="AO459" i="1" s="1"/>
  <c r="AE584" i="1" a="1"/>
  <c r="AE584" i="1" s="1"/>
  <c r="AA460" i="1" a="1"/>
  <c r="AA460" i="1" s="1"/>
  <c r="BD586" i="1" a="1"/>
  <c r="BD586" i="1" s="1"/>
  <c r="AO528" i="1" a="1"/>
  <c r="AO528" i="1" s="1"/>
  <c r="AE457" i="1" a="1"/>
  <c r="AE457" i="1" s="1"/>
  <c r="AK586" i="1" a="1"/>
  <c r="AK586" i="1" s="1"/>
  <c r="AQ457" i="1" a="1"/>
  <c r="AQ457" i="1" s="1"/>
  <c r="BG454" i="1" a="1"/>
  <c r="BG454" i="1" s="1"/>
  <c r="AP526" i="1" a="1"/>
  <c r="AP526" i="1" s="1"/>
  <c r="AA521" i="1" a="1"/>
  <c r="AA521" i="1" s="1"/>
  <c r="AS583" i="1" a="1"/>
  <c r="AS583" i="1" s="1"/>
  <c r="AG520" i="1" a="1"/>
  <c r="AG520" i="1" s="1"/>
  <c r="AM518" i="1" a="1"/>
  <c r="AM518" i="1" s="1"/>
  <c r="AI725" i="1" a="1"/>
  <c r="AI725" i="1" s="1"/>
  <c r="AX591" i="1" a="1"/>
  <c r="AX591" i="1" s="1"/>
  <c r="AY588" i="1" a="1"/>
  <c r="AY588" i="1" s="1"/>
  <c r="AW521" i="1" a="1"/>
  <c r="AW521" i="1" s="1"/>
  <c r="BA519" i="1" a="1"/>
  <c r="BA519" i="1" s="1"/>
  <c r="AF527" i="1" a="1"/>
  <c r="AF527" i="1" s="1"/>
  <c r="AF519" i="1" a="1"/>
  <c r="AF519" i="1" s="1"/>
  <c r="AY393" i="1" a="1"/>
  <c r="AY393" i="1" s="1"/>
  <c r="AU587" i="1" a="1"/>
  <c r="AU587" i="1" s="1"/>
  <c r="BG466" i="1" a="1"/>
  <c r="BG466" i="1" s="1"/>
  <c r="BB528" i="1" a="1"/>
  <c r="BB528" i="1" s="1"/>
  <c r="Z519" i="1" a="1"/>
  <c r="Z519" i="1" s="1"/>
  <c r="AS464" i="1" a="1"/>
  <c r="AS464" i="1" s="1"/>
  <c r="AL589" i="1" a="1"/>
  <c r="AL589" i="1" s="1"/>
  <c r="AE465" i="1" a="1"/>
  <c r="AE465" i="1" s="1"/>
  <c r="AI389" i="1" a="1"/>
  <c r="AI389" i="1" s="1"/>
  <c r="BB529" i="1" a="1"/>
  <c r="BB529" i="1" s="1"/>
  <c r="AS458" i="1" a="1"/>
  <c r="AS458" i="1" s="1"/>
  <c r="AY587" i="1" a="1"/>
  <c r="AY587" i="1" s="1"/>
  <c r="BE458" i="1" a="1"/>
  <c r="BE458" i="1" s="1"/>
  <c r="Z591" i="1" a="1"/>
  <c r="Z591" i="1" s="1"/>
  <c r="BB522" i="1" a="1"/>
  <c r="BB522" i="1" s="1"/>
  <c r="BD399" i="1" a="1"/>
  <c r="BD399" i="1" s="1"/>
  <c r="AG333" i="1" a="1"/>
  <c r="AG333" i="1" s="1"/>
  <c r="AL268" i="1" a="1"/>
  <c r="AL268" i="1" s="1"/>
  <c r="BH392" i="1" a="1"/>
  <c r="BH392" i="1" s="1"/>
  <c r="AJ329" i="1" a="1"/>
  <c r="AJ329" i="1" s="1"/>
  <c r="AH323" i="1" a="1"/>
  <c r="AH323" i="1" s="1"/>
  <c r="AH399" i="1" a="1"/>
  <c r="AH399" i="1" s="1"/>
  <c r="AM335" i="1" a="1"/>
  <c r="AM335" i="1" s="1"/>
  <c r="AB400" i="1" a="1"/>
  <c r="AB400" i="1" s="1"/>
  <c r="BA398" i="1" a="1"/>
  <c r="BA398" i="1" s="1"/>
  <c r="AJ330" i="1" a="1"/>
  <c r="AJ330" i="1" s="1"/>
  <c r="AF397" i="1" a="1"/>
  <c r="AF397" i="1" s="1"/>
  <c r="Z395" i="1" a="1"/>
  <c r="Z395" i="1" s="1"/>
  <c r="AX259" i="1" a="1"/>
  <c r="AX259" i="1" s="1"/>
  <c r="AM392" i="1" a="1"/>
  <c r="AM392" i="1" s="1"/>
  <c r="AX324" i="1" a="1"/>
  <c r="AX324" i="1" s="1"/>
  <c r="AB388" i="1" a="1"/>
  <c r="AB388" i="1" s="1"/>
  <c r="AL324" i="1" a="1"/>
  <c r="AL324" i="1" s="1"/>
  <c r="AY268" i="1" a="1"/>
  <c r="AY268" i="1" s="1"/>
  <c r="AI520" i="1" a="1"/>
  <c r="AI520" i="1" s="1"/>
  <c r="AX525" i="1" a="1"/>
  <c r="AX525" i="1" s="1"/>
  <c r="AK454" i="1" a="1"/>
  <c r="AK454" i="1" s="1"/>
  <c r="AF335" i="1" a="1"/>
  <c r="AF335" i="1" s="1"/>
  <c r="AI321" i="1" a="1"/>
  <c r="AI321" i="1" s="1"/>
  <c r="AJ266" i="1" a="1"/>
  <c r="AJ266" i="1" s="1"/>
  <c r="AM67" i="1" a="1"/>
  <c r="AM67" i="1" s="1"/>
  <c r="BF716" i="1" a="1"/>
  <c r="BF716" i="1" s="1"/>
  <c r="AW590" i="1" a="1"/>
  <c r="AW590" i="1" s="1"/>
  <c r="AR719" i="1" a="1"/>
  <c r="AR719" i="1" s="1"/>
  <c r="AN712" i="1" a="1"/>
  <c r="AN712" i="1" s="1"/>
  <c r="AV656" i="1" a="1"/>
  <c r="AV656" i="1" s="1"/>
  <c r="AZ716" i="1" a="1"/>
  <c r="AZ716" i="1" s="1"/>
  <c r="AG658" i="1" a="1"/>
  <c r="AG658" i="1" s="1"/>
  <c r="AK713" i="1" a="1"/>
  <c r="AK713" i="1" s="1"/>
  <c r="AG725" i="1" a="1"/>
  <c r="AG725" i="1" s="1"/>
  <c r="AR650" i="1" a="1"/>
  <c r="AR650" i="1" s="1"/>
  <c r="AX660" i="1" a="1"/>
  <c r="AX660" i="1" s="1"/>
  <c r="BE652" i="1" a="1"/>
  <c r="BE652" i="1" s="1"/>
  <c r="AG596" i="1" a="1"/>
  <c r="AG596" i="1" s="1"/>
  <c r="BF725" i="1" a="1"/>
  <c r="BF725" i="1" s="1"/>
  <c r="AP648" i="1" a="1"/>
  <c r="AP648" i="1" s="1"/>
  <c r="AB726" i="1" a="1"/>
  <c r="AB726" i="1" s="1"/>
  <c r="AW718" i="1" a="1"/>
  <c r="AW718" i="1" s="1"/>
  <c r="AZ660" i="1" a="1"/>
  <c r="AZ660" i="1" s="1"/>
  <c r="AG722" i="1" a="1"/>
  <c r="AG722" i="1" s="1"/>
  <c r="AP647" i="1" a="1"/>
  <c r="AP647" i="1" s="1"/>
  <c r="AH726" i="1" a="1"/>
  <c r="AH726" i="1" s="1"/>
  <c r="AX649" i="1" a="1"/>
  <c r="AX649" i="1" s="1"/>
  <c r="BH588" i="1" a="1"/>
  <c r="BH588" i="1" s="1"/>
  <c r="AY722" i="1" a="1"/>
  <c r="AY722" i="1" s="1"/>
  <c r="BC595" i="1" a="1"/>
  <c r="BC595" i="1" s="1"/>
  <c r="AY719" i="1" a="1"/>
  <c r="AY719" i="1" s="1"/>
  <c r="AR594" i="1" a="1"/>
  <c r="AR594" i="1" s="1"/>
  <c r="AP655" i="1" a="1"/>
  <c r="AP655" i="1" s="1"/>
  <c r="AY716" i="1" a="1"/>
  <c r="AY716" i="1" s="1"/>
  <c r="AE658" i="1" a="1"/>
  <c r="AE658" i="1" s="1"/>
  <c r="AN718" i="1" a="1"/>
  <c r="AN718" i="1" s="1"/>
  <c r="AY661" i="1" a="1"/>
  <c r="AY661" i="1" s="1"/>
  <c r="AR655" i="1" a="1"/>
  <c r="AR655" i="1" s="1"/>
  <c r="AQ713" i="1" a="1"/>
  <c r="AQ713" i="1" s="1"/>
  <c r="AD656" i="1" a="1"/>
  <c r="AD656" i="1" s="1"/>
  <c r="AB649" i="1" a="1"/>
  <c r="AB649" i="1" s="1"/>
  <c r="BE658" i="1" a="1"/>
  <c r="BE658" i="1" s="1"/>
  <c r="AA720" i="1" a="1"/>
  <c r="AA720" i="1" s="1"/>
  <c r="AA596" i="1" a="1"/>
  <c r="AA596" i="1" s="1"/>
  <c r="AN724" i="1" a="1"/>
  <c r="AN724" i="1" s="1"/>
  <c r="BB647" i="1" a="1"/>
  <c r="BB647" i="1" s="1"/>
  <c r="AD587" i="1" a="1"/>
  <c r="AD587" i="1" s="1"/>
  <c r="AQ720" i="1" a="1"/>
  <c r="AQ720" i="1" s="1"/>
  <c r="BG593" i="1" a="1"/>
  <c r="BG593" i="1" s="1"/>
  <c r="BD717" i="1" a="1"/>
  <c r="BD717" i="1" s="1"/>
  <c r="AV592" i="1" a="1"/>
  <c r="AV592" i="1" s="1"/>
  <c r="AN653" i="1" a="1"/>
  <c r="AN653" i="1" s="1"/>
  <c r="BC714" i="1" a="1"/>
  <c r="BC714" i="1" s="1"/>
  <c r="AJ656" i="1" a="1"/>
  <c r="AJ656" i="1" s="1"/>
  <c r="AU716" i="1" a="1"/>
  <c r="AU716" i="1" s="1"/>
  <c r="AV659" i="1" a="1"/>
  <c r="AV659" i="1" s="1"/>
  <c r="AX653" i="1" a="1"/>
  <c r="AX653" i="1" s="1"/>
  <c r="Z713" i="1" a="1"/>
  <c r="Z713" i="1" s="1"/>
  <c r="AI654" i="1" a="1"/>
  <c r="AI654" i="1" s="1"/>
  <c r="AF647" i="1" a="1"/>
  <c r="AF647" i="1" s="1"/>
  <c r="AN723" i="1" a="1"/>
  <c r="AN723" i="1" s="1"/>
  <c r="BA658" i="1" a="1"/>
  <c r="BA658" i="1" s="1"/>
  <c r="AV649" i="1" a="1"/>
  <c r="AV649" i="1" s="1"/>
  <c r="AR660" i="1" a="1"/>
  <c r="AR660" i="1" s="1"/>
  <c r="BG721" i="1" a="1"/>
  <c r="BG721" i="1" s="1"/>
  <c r="AH647" i="1" a="1"/>
  <c r="AH647" i="1" s="1"/>
  <c r="BH725" i="1" a="1"/>
  <c r="BH725" i="1" s="1"/>
  <c r="AP649" i="1" a="1"/>
  <c r="AP649" i="1" s="1"/>
  <c r="AN722" i="1" a="1"/>
  <c r="AN722" i="1" s="1"/>
  <c r="AQ715" i="1" a="1"/>
  <c r="AQ715" i="1" s="1"/>
  <c r="AD591" i="1" a="1"/>
  <c r="AD591" i="1" s="1"/>
  <c r="AQ719" i="1" a="1"/>
  <c r="AQ719" i="1" s="1"/>
  <c r="AJ594" i="1" a="1"/>
  <c r="AJ594" i="1" s="1"/>
  <c r="AH655" i="1" a="1"/>
  <c r="AH655" i="1" s="1"/>
  <c r="AQ716" i="1" a="1"/>
  <c r="AQ716" i="1" s="1"/>
  <c r="BE657" i="1" a="1"/>
  <c r="BE657" i="1" s="1"/>
  <c r="AM716" i="1" a="1"/>
  <c r="AM716" i="1" s="1"/>
  <c r="AO659" i="1" a="1"/>
  <c r="AO659" i="1" s="1"/>
  <c r="AP653" i="1" a="1"/>
  <c r="AP653" i="1" s="1"/>
  <c r="AA713" i="1" a="1"/>
  <c r="AA713" i="1" s="1"/>
  <c r="AV655" i="1" a="1"/>
  <c r="AV655" i="1" s="1"/>
  <c r="AT648" i="1" a="1"/>
  <c r="AT648" i="1" s="1"/>
  <c r="AN660" i="1" a="1"/>
  <c r="AN660" i="1" s="1"/>
  <c r="AQ651" i="1" a="1"/>
  <c r="AQ651" i="1" s="1"/>
  <c r="Z715" i="1" a="1"/>
  <c r="Z715" i="1" s="1"/>
  <c r="AT723" i="1" a="1"/>
  <c r="AT723" i="1" s="1"/>
  <c r="BD648" i="1" a="1"/>
  <c r="BD648" i="1" s="1"/>
  <c r="AJ722" i="1" a="1"/>
  <c r="AJ722" i="1" s="1"/>
  <c r="AF595" i="1" a="1"/>
  <c r="AF595" i="1" s="1"/>
  <c r="AA724" i="1" a="1"/>
  <c r="AA724" i="1" s="1"/>
  <c r="AE717" i="1" a="1"/>
  <c r="AE717" i="1" s="1"/>
  <c r="AZ592" i="1" a="1"/>
  <c r="AZ592" i="1" s="1"/>
  <c r="AB721" i="1" a="1"/>
  <c r="AB721" i="1" s="1"/>
  <c r="BF595" i="1" a="1"/>
  <c r="BF595" i="1" s="1"/>
  <c r="AC657" i="1" a="1"/>
  <c r="AC657" i="1" s="1"/>
  <c r="AI716" i="1" a="1"/>
  <c r="AI716" i="1" s="1"/>
  <c r="AW657" i="1" a="1"/>
  <c r="AW657" i="1" s="1"/>
  <c r="AI714" i="1" a="1"/>
  <c r="AI714" i="1" s="1"/>
  <c r="AD726" i="1" a="1"/>
  <c r="AD726" i="1" s="1"/>
  <c r="AG723" i="1" a="1"/>
  <c r="AG723" i="1" s="1"/>
  <c r="AK596" i="1" a="1"/>
  <c r="AK596" i="1" s="1"/>
  <c r="AL725" i="1" a="1"/>
  <c r="AL725" i="1" s="1"/>
  <c r="BG717" i="1" a="1"/>
  <c r="BG717" i="1" s="1"/>
  <c r="BE593" i="1" a="1"/>
  <c r="BE593" i="1" s="1"/>
  <c r="AK722" i="1" a="1"/>
  <c r="AK722" i="1" s="1"/>
  <c r="AE596" i="1" a="1"/>
  <c r="AE596" i="1" s="1"/>
  <c r="BD718" i="1" a="1"/>
  <c r="BD718" i="1" s="1"/>
  <c r="Z717" i="1" a="1"/>
  <c r="Z717" i="1" s="1"/>
  <c r="BH655" i="1" a="1"/>
  <c r="BH655" i="1" s="1"/>
  <c r="BC715" i="1" a="1"/>
  <c r="BC715" i="1" s="1"/>
  <c r="AH659" i="1" a="1"/>
  <c r="AH659" i="1" s="1"/>
  <c r="AM651" i="1" a="1"/>
  <c r="AM651" i="1" s="1"/>
  <c r="AY712" i="1" a="1"/>
  <c r="AY712" i="1" s="1"/>
  <c r="AG654" i="1" a="1"/>
  <c r="AG654" i="1" s="1"/>
  <c r="AU712" i="1" a="1"/>
  <c r="AU712" i="1" s="1"/>
  <c r="AR724" i="1" a="1"/>
  <c r="AR724" i="1" s="1"/>
  <c r="BB649" i="1" a="1"/>
  <c r="BB649" i="1" s="1"/>
  <c r="BD724" i="1" a="1"/>
  <c r="BD724" i="1" s="1"/>
  <c r="AJ648" i="1" a="1"/>
  <c r="AJ648" i="1" s="1"/>
  <c r="AZ719" i="1" a="1"/>
  <c r="AZ719" i="1" s="1"/>
  <c r="AV712" i="1" a="1"/>
  <c r="AV712" i="1" s="1"/>
  <c r="BD656" i="1" a="1"/>
  <c r="BD656" i="1" s="1"/>
  <c r="BH716" i="1" a="1"/>
  <c r="BH716" i="1" s="1"/>
  <c r="BH658" i="1" a="1"/>
  <c r="BH658" i="1" s="1"/>
  <c r="AA530" i="1" a="1"/>
  <c r="AA530" i="1" s="1"/>
  <c r="AX712" i="1" a="1"/>
  <c r="AX712" i="1" s="1"/>
  <c r="BA655" i="1" a="1"/>
  <c r="BA655" i="1" s="1"/>
  <c r="BE660" i="1" a="1"/>
  <c r="BE660" i="1" s="1"/>
  <c r="AE653" i="1" a="1"/>
  <c r="AE653" i="1" s="1"/>
  <c r="AO596" i="1" a="1"/>
  <c r="AO596" i="1" s="1"/>
  <c r="AF726" i="1" a="1"/>
  <c r="AF726" i="1" s="1"/>
  <c r="AX648" i="1" a="1"/>
  <c r="AX648" i="1" s="1"/>
  <c r="AT659" i="1" a="1"/>
  <c r="AT659" i="1" s="1"/>
  <c r="AW720" i="1" a="1"/>
  <c r="AW720" i="1" s="1"/>
  <c r="AY596" i="1" a="1"/>
  <c r="AY596" i="1" s="1"/>
  <c r="AI723" i="1" a="1"/>
  <c r="AI723" i="1" s="1"/>
  <c r="Z649" i="1" a="1"/>
  <c r="Z649" i="1" s="1"/>
  <c r="BF585" i="1" a="1"/>
  <c r="BF585" i="1" s="1"/>
  <c r="AJ715" i="1" a="1"/>
  <c r="AJ715" i="1" s="1"/>
  <c r="AS658" i="1" a="1"/>
  <c r="AS658" i="1" s="1"/>
  <c r="AM531" i="1" a="1"/>
  <c r="AM531" i="1" s="1"/>
  <c r="BA721" i="1" a="1"/>
  <c r="BA721" i="1" s="1"/>
  <c r="AA647" i="1" a="1"/>
  <c r="AA647" i="1" s="1"/>
  <c r="BA725" i="1" a="1"/>
  <c r="BA725" i="1" s="1"/>
  <c r="AG650" i="1" a="1"/>
  <c r="AG650" i="1" s="1"/>
  <c r="AV593" i="1" a="1"/>
  <c r="AV593" i="1" s="1"/>
  <c r="AR722" i="1" a="1"/>
  <c r="AR722" i="1" s="1"/>
  <c r="AN595" i="1" a="1"/>
  <c r="AN595" i="1" s="1"/>
  <c r="AB719" i="1" a="1"/>
  <c r="AB719" i="1" s="1"/>
  <c r="Z724" i="1" a="1"/>
  <c r="Z724" i="1" s="1"/>
  <c r="AU715" i="1" a="1"/>
  <c r="AU715" i="1" s="1"/>
  <c r="AA659" i="1" a="1"/>
  <c r="AA659" i="1" s="1"/>
  <c r="AI655" i="1" a="1"/>
  <c r="AI655" i="1" s="1"/>
  <c r="AN529" i="1" a="1"/>
  <c r="AN529" i="1" s="1"/>
  <c r="BC454" i="1" a="1"/>
  <c r="BC454" i="1" s="1"/>
  <c r="AP584" i="1" a="1"/>
  <c r="AP584" i="1" s="1"/>
  <c r="AJ523" i="1" a="1"/>
  <c r="AJ523" i="1" s="1"/>
  <c r="AH520" i="1" a="1"/>
  <c r="AH520" i="1" s="1"/>
  <c r="AZ528" i="1" a="1"/>
  <c r="AZ528" i="1" s="1"/>
  <c r="BB520" i="1" a="1"/>
  <c r="BB520" i="1" s="1"/>
  <c r="AM395" i="1" a="1"/>
  <c r="AM395" i="1" s="1"/>
  <c r="AJ589" i="1" a="1"/>
  <c r="AJ589" i="1" s="1"/>
  <c r="AF518" i="1" a="1"/>
  <c r="AF518" i="1" s="1"/>
  <c r="AO530" i="1" a="1"/>
  <c r="AO530" i="1" s="1"/>
  <c r="AJ518" i="1" a="1"/>
  <c r="AJ518" i="1" s="1"/>
  <c r="AG466" i="1" a="1"/>
  <c r="AG466" i="1" s="1"/>
  <c r="AG587" i="1" a="1"/>
  <c r="AG587" i="1" s="1"/>
  <c r="AA463" i="1" a="1"/>
  <c r="AA463" i="1" s="1"/>
  <c r="AE387" i="1" a="1"/>
  <c r="AE387" i="1" s="1"/>
  <c r="AP531" i="1" a="1"/>
  <c r="AP531" i="1" s="1"/>
  <c r="AF460" i="1" a="1"/>
  <c r="AF460" i="1" s="1"/>
  <c r="AP715" i="1" a="1"/>
  <c r="AP715" i="1" s="1"/>
  <c r="AM720" i="1" a="1"/>
  <c r="AM720" i="1" s="1"/>
  <c r="BB652" i="1" a="1"/>
  <c r="BB652" i="1" s="1"/>
  <c r="AR590" i="1" a="1"/>
  <c r="AR590" i="1" s="1"/>
  <c r="AJ463" i="1" a="1"/>
  <c r="AJ463" i="1" s="1"/>
  <c r="AH390" i="1" a="1"/>
  <c r="AH390" i="1" s="1"/>
  <c r="AZ530" i="1" a="1"/>
  <c r="AZ530" i="1" s="1"/>
  <c r="AQ459" i="1" a="1"/>
  <c r="AQ459" i="1" s="1"/>
  <c r="AW588" i="1" a="1"/>
  <c r="AW588" i="1" s="1"/>
  <c r="BC459" i="1" a="1"/>
  <c r="BC459" i="1" s="1"/>
  <c r="AK457" i="1" a="1"/>
  <c r="AK457" i="1" s="1"/>
  <c r="AA582" i="1" a="1"/>
  <c r="AA582" i="1" s="1"/>
  <c r="BE457" i="1" a="1"/>
  <c r="BE457" i="1" s="1"/>
  <c r="AS594" i="1" a="1"/>
  <c r="AS594" i="1" s="1"/>
  <c r="AN526" i="1" a="1"/>
  <c r="AN526" i="1" s="1"/>
  <c r="AA455" i="1" a="1"/>
  <c r="AA455" i="1" s="1"/>
  <c r="BD530" i="1" a="1"/>
  <c r="BD530" i="1" s="1"/>
  <c r="AC521" i="1" a="1"/>
  <c r="AC521" i="1" s="1"/>
  <c r="AP398" i="1" a="1"/>
  <c r="AP398" i="1" s="1"/>
  <c r="AL524" i="1" a="1"/>
  <c r="AL524" i="1" s="1"/>
  <c r="BE518" i="1" a="1"/>
  <c r="BE518" i="1" s="1"/>
  <c r="BE527" i="1" a="1"/>
  <c r="BE527" i="1" s="1"/>
  <c r="AW716" i="1" a="1"/>
  <c r="AW716" i="1" s="1"/>
  <c r="AA654" i="1" a="1"/>
  <c r="AA654" i="1" s="1"/>
  <c r="AC583" i="1" a="1"/>
  <c r="AC583" i="1" s="1"/>
  <c r="AN466" i="1" a="1"/>
  <c r="AN466" i="1" s="1"/>
  <c r="AT464" i="1" a="1"/>
  <c r="AT464" i="1" s="1"/>
  <c r="AE588" i="1" a="1"/>
  <c r="AE588" i="1" s="1"/>
  <c r="BG463" i="1" a="1"/>
  <c r="BG463" i="1" s="1"/>
  <c r="AC388" i="1" a="1"/>
  <c r="AC388" i="1" s="1"/>
  <c r="Z595" i="1" a="1"/>
  <c r="Z595" i="1" s="1"/>
  <c r="AD461" i="1" a="1"/>
  <c r="AD461" i="1" s="1"/>
  <c r="AG592" i="1" a="1"/>
  <c r="AG592" i="1" s="1"/>
  <c r="AP461" i="1" a="1"/>
  <c r="AP461" i="1" s="1"/>
  <c r="BG458" i="1" a="1"/>
  <c r="BG458" i="1" s="1"/>
  <c r="AW583" i="1" a="1"/>
  <c r="AW583" i="1" s="1"/>
  <c r="AS459" i="1" a="1"/>
  <c r="AS459" i="1" s="1"/>
  <c r="AS587" i="1" a="1"/>
  <c r="AS587" i="1" s="1"/>
  <c r="AJ524" i="1" a="1"/>
  <c r="AJ524" i="1" s="1"/>
  <c r="AW522" i="1" a="1"/>
  <c r="AW522" i="1" s="1"/>
  <c r="AC582" i="1" a="1"/>
  <c r="AC582" i="1" s="1"/>
  <c r="AI523" i="1" a="1"/>
  <c r="AI523" i="1" s="1"/>
  <c r="AD400" i="1" a="1"/>
  <c r="AD400" i="1" s="1"/>
  <c r="AL650" i="1" a="1"/>
  <c r="AL650" i="1" s="1"/>
  <c r="AG659" i="1" a="1"/>
  <c r="AG659" i="1" s="1"/>
  <c r="Z659" i="1" a="1"/>
  <c r="Z659" i="1" s="1"/>
  <c r="AS527" i="1" a="1"/>
  <c r="AS527" i="1" s="1"/>
  <c r="AB523" i="1" a="1"/>
  <c r="AB523" i="1" s="1"/>
  <c r="BB531" i="1" a="1"/>
  <c r="BB531" i="1" s="1"/>
  <c r="AE522" i="1" a="1"/>
  <c r="AE522" i="1" s="1"/>
  <c r="AN399" i="1" a="1"/>
  <c r="AN399" i="1" s="1"/>
  <c r="AJ525" i="1" a="1"/>
  <c r="AJ525" i="1" s="1"/>
  <c r="BC519" i="1" a="1"/>
  <c r="BC519" i="1" s="1"/>
  <c r="AM582" i="1" a="1"/>
  <c r="AM582" i="1" s="1"/>
  <c r="AA519" i="1" a="1"/>
  <c r="AA519" i="1" s="1"/>
  <c r="AG517" i="1" a="1"/>
  <c r="AG517" i="1" s="1"/>
  <c r="AO527" i="1" a="1"/>
  <c r="AO527" i="1" s="1"/>
  <c r="AS517" i="1" a="1"/>
  <c r="AS517" i="1" s="1"/>
  <c r="BF394" i="1" a="1"/>
  <c r="BF394" i="1" s="1"/>
  <c r="AR585" i="1" a="1"/>
  <c r="AR585" i="1" s="1"/>
  <c r="AB462" i="1" a="1"/>
  <c r="AB462" i="1" s="1"/>
  <c r="AX524" i="1" a="1"/>
  <c r="AX524" i="1" s="1"/>
  <c r="AI461" i="1" a="1"/>
  <c r="AI461" i="1" s="1"/>
  <c r="AP459" i="1" a="1"/>
  <c r="AP459" i="1" s="1"/>
  <c r="AX657" i="1" a="1"/>
  <c r="AX657" i="1" s="1"/>
  <c r="AG724" i="1" a="1"/>
  <c r="AG724" i="1" s="1"/>
  <c r="AI647" i="1" a="1"/>
  <c r="AI647" i="1" s="1"/>
  <c r="AN584" i="1" a="1"/>
  <c r="AN584" i="1" s="1"/>
  <c r="AP457" i="1" a="1"/>
  <c r="AP457" i="1" s="1"/>
  <c r="AQ588" i="1" a="1"/>
  <c r="AQ588" i="1" s="1"/>
  <c r="AH525" i="1" a="1"/>
  <c r="AH525" i="1" s="1"/>
  <c r="BC453" i="1" a="1"/>
  <c r="BC453" i="1" s="1"/>
  <c r="AA583" i="1" a="1"/>
  <c r="AA583" i="1" s="1"/>
  <c r="AG454" i="1" a="1"/>
  <c r="AG454" i="1" s="1"/>
  <c r="Z453" i="1" a="1"/>
  <c r="Z453" i="1" s="1"/>
  <c r="BF526" i="1" a="1"/>
  <c r="BF526" i="1" s="1"/>
  <c r="AS521" i="1" a="1"/>
  <c r="AS521" i="1" s="1"/>
  <c r="AA584" i="1" a="1"/>
  <c r="AA584" i="1" s="1"/>
  <c r="AW520" i="1" a="1"/>
  <c r="AW520" i="1" s="1"/>
  <c r="BC518" i="1" a="1"/>
  <c r="BC518" i="1" s="1"/>
  <c r="AL525" i="1" a="1"/>
  <c r="AL525" i="1" s="1"/>
  <c r="BD465" i="1" a="1"/>
  <c r="BD465" i="1" s="1"/>
  <c r="BB392" i="1" a="1"/>
  <c r="BB392" i="1" s="1"/>
  <c r="AF587" i="1" a="1"/>
  <c r="AF587" i="1" s="1"/>
  <c r="AX463" i="1" a="1"/>
  <c r="AX463" i="1" s="1"/>
  <c r="AJ720" i="1" a="1"/>
  <c r="AJ720" i="1" s="1"/>
  <c r="AR721" i="1" a="1"/>
  <c r="AR721" i="1" s="1"/>
  <c r="AW594" i="1" a="1"/>
  <c r="AW594" i="1" s="1"/>
  <c r="AF530" i="1" a="1"/>
  <c r="AF530" i="1" s="1"/>
  <c r="AM520" i="1" a="1"/>
  <c r="AM520" i="1" s="1"/>
  <c r="AZ397" i="1" a="1"/>
  <c r="AZ397" i="1" s="1"/>
  <c r="BC587" i="1" a="1"/>
  <c r="BC587" i="1" s="1"/>
  <c r="Z523" i="1" a="1"/>
  <c r="Z523" i="1" s="1"/>
  <c r="AB529" i="1" a="1"/>
  <c r="AB529" i="1" s="1"/>
  <c r="Z527" i="1" a="1"/>
  <c r="Z527" i="1" s="1"/>
  <c r="BA464" i="1" a="1"/>
  <c r="BA464" i="1" s="1"/>
  <c r="AU589" i="1" a="1"/>
  <c r="AU589" i="1" s="1"/>
  <c r="AM465" i="1" a="1"/>
  <c r="AM465" i="1" s="1"/>
  <c r="AQ389" i="1" a="1"/>
  <c r="AQ389" i="1" s="1"/>
  <c r="AM583" i="1" a="1"/>
  <c r="AM583" i="1" s="1"/>
  <c r="AY462" i="1" a="1"/>
  <c r="AY462" i="1" s="1"/>
  <c r="BG587" i="1" a="1"/>
  <c r="BG587" i="1" s="1"/>
  <c r="AE459" i="1" a="1"/>
  <c r="AE459" i="1" s="1"/>
  <c r="AU456" i="1" a="1"/>
  <c r="AU456" i="1" s="1"/>
  <c r="AZ531" i="1" a="1"/>
  <c r="AZ531" i="1" s="1"/>
  <c r="AG457" i="1" a="1"/>
  <c r="AG457" i="1" s="1"/>
  <c r="BC594" i="1" a="1"/>
  <c r="BC594" i="1" s="1"/>
  <c r="AV716" i="1" a="1"/>
  <c r="AV716" i="1" s="1"/>
  <c r="AT587" i="1" a="1"/>
  <c r="AT587" i="1" s="1"/>
  <c r="AC588" i="1" a="1"/>
  <c r="AC588" i="1" s="1"/>
  <c r="Z531" i="1" a="1"/>
  <c r="Z531" i="1" s="1"/>
  <c r="AJ526" i="1" a="1"/>
  <c r="AJ526" i="1" s="1"/>
  <c r="BB466" i="1" a="1"/>
  <c r="BB466" i="1" s="1"/>
  <c r="AZ393" i="1" a="1"/>
  <c r="AZ393" i="1" s="1"/>
  <c r="AD588" i="1" a="1"/>
  <c r="AD588" i="1" s="1"/>
  <c r="AV464" i="1" a="1"/>
  <c r="AV464" i="1" s="1"/>
  <c r="AI527" i="1" a="1"/>
  <c r="AI527" i="1" s="1"/>
  <c r="BB463" i="1" a="1"/>
  <c r="BB463" i="1" s="1"/>
  <c r="AA462" i="1" a="1"/>
  <c r="AA462" i="1" s="1"/>
  <c r="AD589" i="1" a="1"/>
  <c r="AD589" i="1" s="1"/>
  <c r="AL462" i="1" a="1"/>
  <c r="AL462" i="1" s="1"/>
  <c r="AJ389" i="1" a="1"/>
  <c r="AJ389" i="1" s="1"/>
  <c r="AK530" i="1" a="1"/>
  <c r="AK530" i="1" s="1"/>
  <c r="AP456" i="1" a="1"/>
  <c r="AP456" i="1" s="1"/>
  <c r="AB587" i="1" a="1"/>
  <c r="AB587" i="1" s="1"/>
  <c r="AV455" i="1" a="1"/>
  <c r="AV455" i="1" s="1"/>
  <c r="AP523" i="1" a="1"/>
  <c r="AP523" i="1" s="1"/>
  <c r="BA647" i="1" a="1"/>
  <c r="BA647" i="1" s="1"/>
  <c r="AG591" i="1" a="1"/>
  <c r="AG591" i="1" s="1"/>
  <c r="AO592" i="1" a="1"/>
  <c r="AO592" i="1" s="1"/>
  <c r="AB457" i="1" a="1"/>
  <c r="AB457" i="1" s="1"/>
  <c r="AH455" i="1" a="1"/>
  <c r="AH455" i="1" s="1"/>
  <c r="AF529" i="1" a="1"/>
  <c r="AF529" i="1" s="1"/>
  <c r="AU454" i="1" a="1"/>
  <c r="AU454" i="1" s="1"/>
  <c r="AM586" i="1" a="1"/>
  <c r="AM586" i="1" s="1"/>
  <c r="AE523" i="1" a="1"/>
  <c r="AE523" i="1" s="1"/>
  <c r="AG521" i="1" a="1"/>
  <c r="AG521" i="1" s="1"/>
  <c r="AL531" i="1" a="1"/>
  <c r="AL531" i="1" s="1"/>
  <c r="AU521" i="1" a="1"/>
  <c r="AU521" i="1" s="1"/>
  <c r="BF398" i="1" a="1"/>
  <c r="BF398" i="1" s="1"/>
  <c r="BB524" i="1" a="1"/>
  <c r="BB524" i="1" s="1"/>
  <c r="AM519" i="1" a="1"/>
  <c r="AM519" i="1" s="1"/>
  <c r="AU528" i="1" a="1"/>
  <c r="AU528" i="1" s="1"/>
  <c r="AH465" i="1" a="1"/>
  <c r="AH465" i="1" s="1"/>
  <c r="AN463" i="1" a="1"/>
  <c r="AN463" i="1" s="1"/>
  <c r="BC593" i="1" a="1"/>
  <c r="BC593" i="1" s="1"/>
  <c r="AZ463" i="1" a="1"/>
  <c r="AZ463" i="1" s="1"/>
  <c r="AV584" i="1" a="1"/>
  <c r="AV584" i="1" s="1"/>
  <c r="AX457" i="1" a="1"/>
  <c r="AX457" i="1" s="1"/>
  <c r="AJ452" i="1" a="1"/>
  <c r="AJ452" i="1" s="1"/>
  <c r="BA389" i="1" a="1"/>
  <c r="BA389" i="1" s="1"/>
  <c r="AD322" i="1" a="1"/>
  <c r="AD322" i="1" s="1"/>
  <c r="AW397" i="1" a="1"/>
  <c r="AW397" i="1" s="1"/>
  <c r="AA335" i="1" a="1"/>
  <c r="AA335" i="1" s="1"/>
  <c r="AA259" i="1" a="1"/>
  <c r="AA259" i="1" s="1"/>
  <c r="AU334" i="1" a="1"/>
  <c r="AU334" i="1" s="1"/>
  <c r="AZ269" i="1" a="1"/>
  <c r="AZ269" i="1" s="1"/>
  <c r="AO335" i="1" a="1"/>
  <c r="AO335" i="1" s="1"/>
  <c r="AJ321" i="1" a="1"/>
  <c r="AJ321" i="1" s="1"/>
  <c r="AC266" i="1" a="1"/>
  <c r="AC266" i="1" s="1"/>
  <c r="AG400" i="1" a="1"/>
  <c r="AG400" i="1" s="1"/>
  <c r="AA270" i="1" a="1"/>
  <c r="AA270" i="1" s="1"/>
  <c r="BC264" i="1" a="1"/>
  <c r="BC264" i="1" s="1"/>
  <c r="AQ330" i="1" a="1"/>
  <c r="AQ330" i="1" s="1"/>
  <c r="BE324" i="1" a="1"/>
  <c r="BE324" i="1" s="1"/>
  <c r="AY392" i="1" a="1"/>
  <c r="AY392" i="1" s="1"/>
  <c r="AI329" i="1" a="1"/>
  <c r="AI329" i="1" s="1"/>
  <c r="AR204" i="1" a="1"/>
  <c r="AR204" i="1" s="1"/>
  <c r="AT392" i="1" a="1"/>
  <c r="AT392" i="1" s="1"/>
  <c r="AA461" i="1" a="1"/>
  <c r="AA461" i="1" s="1"/>
  <c r="AH459" i="1" a="1"/>
  <c r="AH459" i="1" s="1"/>
  <c r="AX388" i="1" a="1"/>
  <c r="AX388" i="1" s="1"/>
  <c r="BA726" i="1" a="1"/>
  <c r="BA726" i="1" s="1"/>
  <c r="AB720" i="1" a="1"/>
  <c r="AB720" i="1" s="1"/>
  <c r="AT595" i="1" a="1"/>
  <c r="AT595" i="1" s="1"/>
  <c r="AY723" i="1" a="1"/>
  <c r="AY723" i="1" s="1"/>
  <c r="AK648" i="1" a="1"/>
  <c r="AK648" i="1" s="1"/>
  <c r="AZ591" i="1" a="1"/>
  <c r="AZ591" i="1" s="1"/>
  <c r="AZ720" i="1" a="1"/>
  <c r="AZ720" i="1" s="1"/>
  <c r="AR593" i="1" a="1"/>
  <c r="AR593" i="1" s="1"/>
  <c r="AB717" i="1" a="1"/>
  <c r="AB717" i="1" s="1"/>
  <c r="AS660" i="1" a="1"/>
  <c r="AS660" i="1" s="1"/>
  <c r="AD654" i="1" a="1"/>
  <c r="AD654" i="1" s="1"/>
  <c r="AN714" i="1" a="1"/>
  <c r="AN714" i="1" s="1"/>
  <c r="BC655" i="1" a="1"/>
  <c r="BC655" i="1" s="1"/>
  <c r="AB527" i="1" a="1"/>
  <c r="AB527" i="1" s="1"/>
  <c r="AU660" i="1" a="1"/>
  <c r="AU660" i="1" s="1"/>
  <c r="AI653" i="1" a="1"/>
  <c r="AI653" i="1" s="1"/>
  <c r="AF661" i="1" a="1"/>
  <c r="AF661" i="1" s="1"/>
  <c r="AR654" i="1" a="1"/>
  <c r="AR654" i="1" s="1"/>
  <c r="BH713" i="1" a="1"/>
  <c r="BH713" i="1" s="1"/>
  <c r="AZ657" i="1" a="1"/>
  <c r="AZ657" i="1" s="1"/>
  <c r="BG650" i="1" a="1"/>
  <c r="BG650" i="1" s="1"/>
  <c r="AT661" i="1" a="1"/>
  <c r="AT661" i="1" s="1"/>
  <c r="BD652" i="1" a="1"/>
  <c r="BD652" i="1" s="1"/>
  <c r="AA524" i="1" a="1"/>
  <c r="AA524" i="1" s="1"/>
  <c r="AH725" i="1" a="1"/>
  <c r="AH725" i="1" s="1"/>
  <c r="AK650" i="1" a="1"/>
  <c r="AK650" i="1" s="1"/>
  <c r="BF723" i="1" a="1"/>
  <c r="BF723" i="1" s="1"/>
  <c r="AL647" i="1" a="1"/>
  <c r="AL647" i="1" s="1"/>
  <c r="AV586" i="1" a="1"/>
  <c r="AV586" i="1" s="1"/>
  <c r="BD719" i="1" a="1"/>
  <c r="BD719" i="1" s="1"/>
  <c r="AQ593" i="1" a="1"/>
  <c r="AQ593" i="1" s="1"/>
  <c r="AU722" i="1" a="1"/>
  <c r="AU722" i="1" s="1"/>
  <c r="AH715" i="1" a="1"/>
  <c r="AH715" i="1" s="1"/>
  <c r="AC591" i="1" a="1"/>
  <c r="AC591" i="1" s="1"/>
  <c r="AW717" i="1" a="1"/>
  <c r="AW717" i="1" s="1"/>
  <c r="AO591" i="1" a="1"/>
  <c r="AO591" i="1" s="1"/>
  <c r="AY530" i="1" a="1"/>
  <c r="AY530" i="1" s="1"/>
  <c r="AD712" i="1" a="1"/>
  <c r="AD712" i="1" s="1"/>
  <c r="BE655" i="1" a="1"/>
  <c r="BE655" i="1" s="1"/>
  <c r="AC649" i="1" a="1"/>
  <c r="AC649" i="1" s="1"/>
  <c r="AY659" i="1" a="1"/>
  <c r="AY659" i="1" s="1"/>
  <c r="BC650" i="1" a="1"/>
  <c r="BC650" i="1" s="1"/>
  <c r="AF522" i="1" a="1"/>
  <c r="AF522" i="1" s="1"/>
  <c r="AF723" i="1" a="1"/>
  <c r="AF723" i="1" s="1"/>
  <c r="AO648" i="1" a="1"/>
  <c r="AO648" i="1" s="1"/>
  <c r="AC722" i="1" a="1"/>
  <c r="AC722" i="1" s="1"/>
  <c r="BE595" i="1" a="1"/>
  <c r="BE595" i="1" s="1"/>
  <c r="AZ584" i="1" a="1"/>
  <c r="AZ584" i="1" s="1"/>
  <c r="AA718" i="1" a="1"/>
  <c r="AA718" i="1" s="1"/>
  <c r="AU591" i="1" a="1"/>
  <c r="AU591" i="1" s="1"/>
  <c r="BC720" i="1" a="1"/>
  <c r="BC720" i="1" s="1"/>
  <c r="AL713" i="1" a="1"/>
  <c r="AL713" i="1" s="1"/>
  <c r="AT657" i="1" a="1"/>
  <c r="AT657" i="1" s="1"/>
  <c r="BB715" i="1" a="1"/>
  <c r="BB715" i="1" s="1"/>
  <c r="AH657" i="1" a="1"/>
  <c r="AH657" i="1" s="1"/>
  <c r="BD528" i="1" a="1"/>
  <c r="BD528" i="1" s="1"/>
  <c r="BE725" i="1" a="1"/>
  <c r="BE725" i="1" s="1"/>
  <c r="AZ661" i="1" a="1"/>
  <c r="AZ661" i="1" s="1"/>
  <c r="AN654" i="1" a="1"/>
  <c r="AN654" i="1" s="1"/>
  <c r="AZ713" i="1" a="1"/>
  <c r="AZ713" i="1" s="1"/>
  <c r="AR657" i="1" a="1"/>
  <c r="AR657" i="1" s="1"/>
  <c r="AY650" i="1" a="1"/>
  <c r="AY650" i="1" s="1"/>
  <c r="AL661" i="1" a="1"/>
  <c r="AL661" i="1" s="1"/>
  <c r="AV652" i="1" a="1"/>
  <c r="AV652" i="1" s="1"/>
  <c r="AZ726" i="1" a="1"/>
  <c r="AZ726" i="1" s="1"/>
  <c r="AL719" i="1" a="1"/>
  <c r="AL719" i="1" s="1"/>
  <c r="AK595" i="1" a="1"/>
  <c r="AK595" i="1" s="1"/>
  <c r="AX723" i="1" a="1"/>
  <c r="AX723" i="1" s="1"/>
  <c r="AD647" i="1" a="1"/>
  <c r="AD647" i="1" s="1"/>
  <c r="AN586" i="1" a="1"/>
  <c r="AN586" i="1" s="1"/>
  <c r="AV719" i="1" a="1"/>
  <c r="AV719" i="1" s="1"/>
  <c r="AI593" i="1" a="1"/>
  <c r="AI593" i="1" s="1"/>
  <c r="AU720" i="1" a="1"/>
  <c r="AU720" i="1" s="1"/>
  <c r="AD713" i="1" a="1"/>
  <c r="AD713" i="1" s="1"/>
  <c r="AL657" i="1" a="1"/>
  <c r="AL657" i="1" s="1"/>
  <c r="AH717" i="1" a="1"/>
  <c r="AH717" i="1" s="1"/>
  <c r="BG590" i="1" a="1"/>
  <c r="BG590" i="1" s="1"/>
  <c r="AI530" i="1" a="1"/>
  <c r="AI530" i="1" s="1"/>
  <c r="BF712" i="1" a="1"/>
  <c r="BF712" i="1" s="1"/>
  <c r="AA656" i="1" a="1"/>
  <c r="AA656" i="1" s="1"/>
  <c r="AN715" i="1" a="1"/>
  <c r="AN715" i="1" s="1"/>
  <c r="BF658" i="1" a="1"/>
  <c r="BF658" i="1" s="1"/>
  <c r="AK652" i="1" a="1"/>
  <c r="AK652" i="1" s="1"/>
  <c r="AN726" i="1" a="1"/>
  <c r="AN726" i="1" s="1"/>
  <c r="BF648" i="1" a="1"/>
  <c r="BF648" i="1" s="1"/>
  <c r="BB659" i="1" a="1"/>
  <c r="BB659" i="1" s="1"/>
  <c r="BE720" i="1" a="1"/>
  <c r="BE720" i="1" s="1"/>
  <c r="BG596" i="1" a="1"/>
  <c r="BG596" i="1" s="1"/>
  <c r="AJ725" i="1" a="1"/>
  <c r="AJ725" i="1" s="1"/>
  <c r="AZ648" i="1" a="1"/>
  <c r="AZ648" i="1" s="1"/>
  <c r="AB588" i="1" a="1"/>
  <c r="AB588" i="1" s="1"/>
  <c r="AN719" i="1" a="1"/>
  <c r="AN719" i="1" s="1"/>
  <c r="AA593" i="1" a="1"/>
  <c r="AA593" i="1" s="1"/>
  <c r="AE718" i="1" a="1"/>
  <c r="AE718" i="1" s="1"/>
  <c r="AP661" i="1" a="1"/>
  <c r="AP661" i="1" s="1"/>
  <c r="AW725" i="1" a="1"/>
  <c r="AW725" i="1" s="1"/>
  <c r="BA650" i="1" a="1"/>
  <c r="BA650" i="1" s="1"/>
  <c r="AQ660" i="1" a="1"/>
  <c r="AQ660" i="1" s="1"/>
  <c r="BC653" i="1" a="1"/>
  <c r="BC653" i="1" s="1"/>
  <c r="Z660" i="1" a="1"/>
  <c r="Z660" i="1" s="1"/>
  <c r="AG726" i="1" a="1"/>
  <c r="AG726" i="1" s="1"/>
  <c r="AY648" i="1" a="1"/>
  <c r="AY648" i="1" s="1"/>
  <c r="AC723" i="1" a="1"/>
  <c r="AC723" i="1" s="1"/>
  <c r="AX715" i="1" a="1"/>
  <c r="AX715" i="1" s="1"/>
  <c r="AS591" i="1" a="1"/>
  <c r="AS591" i="1" s="1"/>
  <c r="AE720" i="1" a="1"/>
  <c r="AE720" i="1" s="1"/>
  <c r="BA593" i="1" a="1"/>
  <c r="BA593" i="1" s="1"/>
  <c r="AV582" i="1" a="1"/>
  <c r="AV582" i="1" s="1"/>
  <c r="AZ715" i="1" a="1"/>
  <c r="AZ715" i="1" s="1"/>
  <c r="AQ589" i="1" a="1"/>
  <c r="AQ589" i="1" s="1"/>
  <c r="AL716" i="1" a="1"/>
  <c r="AL716" i="1" s="1"/>
  <c r="BC659" i="1" a="1"/>
  <c r="BC659" i="1" s="1"/>
  <c r="AO653" i="1" a="1"/>
  <c r="AO653" i="1" s="1"/>
  <c r="AG660" i="1" a="1"/>
  <c r="AG660" i="1" s="1"/>
  <c r="AJ651" i="1" a="1"/>
  <c r="AJ651" i="1" s="1"/>
  <c r="BG723" i="1" a="1"/>
  <c r="BG723" i="1" s="1"/>
  <c r="AS648" i="1" a="1"/>
  <c r="AS648" i="1" s="1"/>
  <c r="BH591" i="1" a="1"/>
  <c r="BH591" i="1" s="1"/>
  <c r="BH720" i="1" a="1"/>
  <c r="BH720" i="1" s="1"/>
  <c r="AZ593" i="1" a="1"/>
  <c r="AZ593" i="1" s="1"/>
  <c r="AV722" i="1" a="1"/>
  <c r="AV722" i="1" s="1"/>
  <c r="AY715" i="1" a="1"/>
  <c r="AY715" i="1" s="1"/>
  <c r="AL591" i="1" a="1"/>
  <c r="AL591" i="1" s="1"/>
  <c r="AV714" i="1" a="1"/>
  <c r="AV714" i="1" s="1"/>
  <c r="AC656" i="1" a="1"/>
  <c r="AC656" i="1" s="1"/>
  <c r="AJ527" i="1" a="1"/>
  <c r="AJ527" i="1" s="1"/>
  <c r="BB660" i="1" a="1"/>
  <c r="BB660" i="1" s="1"/>
  <c r="AQ653" i="1" a="1"/>
  <c r="AQ653" i="1" s="1"/>
  <c r="BB712" i="1" a="1"/>
  <c r="BB712" i="1" s="1"/>
  <c r="AU656" i="1" a="1"/>
  <c r="AU656" i="1" s="1"/>
  <c r="BA649" i="1" a="1"/>
  <c r="BA649" i="1" s="1"/>
  <c r="AL658" i="1" a="1"/>
  <c r="AL658" i="1" s="1"/>
  <c r="AW649" i="1" a="1"/>
  <c r="AW649" i="1" s="1"/>
  <c r="AF725" i="1" a="1"/>
  <c r="AF725" i="1" s="1"/>
  <c r="AP718" i="1" a="1"/>
  <c r="AP718" i="1" s="1"/>
  <c r="BF593" i="1" a="1"/>
  <c r="BF593" i="1" s="1"/>
  <c r="AA714" i="1" a="1"/>
  <c r="AA714" i="1" s="1"/>
  <c r="BD725" i="1" a="1"/>
  <c r="BD725" i="1" s="1"/>
  <c r="AG651" i="1" a="1"/>
  <c r="AG651" i="1" s="1"/>
  <c r="AM661" i="1" a="1"/>
  <c r="AM661" i="1" s="1"/>
  <c r="AT653" i="1" a="1"/>
  <c r="AT653" i="1" s="1"/>
  <c r="BE596" i="1" a="1"/>
  <c r="BE596" i="1" s="1"/>
  <c r="AV726" i="1" a="1"/>
  <c r="AV726" i="1" s="1"/>
  <c r="AF649" i="1" a="1"/>
  <c r="AF649" i="1" s="1"/>
  <c r="AJ723" i="1" a="1"/>
  <c r="AJ723" i="1" s="1"/>
  <c r="BC647" i="1" a="1"/>
  <c r="BC647" i="1" s="1"/>
  <c r="AJ658" i="1" a="1"/>
  <c r="AJ658" i="1" s="1"/>
  <c r="AS714" i="1" a="1"/>
  <c r="AS714" i="1" s="1"/>
  <c r="AQ652" i="1" a="1"/>
  <c r="AQ652" i="1" s="1"/>
  <c r="BF582" i="1" a="1"/>
  <c r="BF582" i="1" s="1"/>
  <c r="AR459" i="1" a="1"/>
  <c r="AR459" i="1" s="1"/>
  <c r="AA587" i="1" a="1"/>
  <c r="AA587" i="1" s="1"/>
  <c r="AG458" i="1" a="1"/>
  <c r="AG458" i="1" s="1"/>
  <c r="AW455" i="1" a="1"/>
  <c r="AW455" i="1" s="1"/>
  <c r="BB530" i="1" a="1"/>
  <c r="BB530" i="1" s="1"/>
  <c r="AI456" i="1" a="1"/>
  <c r="AI456" i="1" s="1"/>
  <c r="AA588" i="1" a="1"/>
  <c r="AA588" i="1" s="1"/>
  <c r="AZ524" i="1" a="1"/>
  <c r="AZ524" i="1" s="1"/>
  <c r="AV523" i="1" a="1"/>
  <c r="AV523" i="1" s="1"/>
  <c r="AS582" i="1" a="1"/>
  <c r="AS582" i="1" s="1"/>
  <c r="AY453" i="1" a="1"/>
  <c r="AY453" i="1" s="1"/>
  <c r="AT400" i="1" a="1"/>
  <c r="AT400" i="1" s="1"/>
  <c r="AY522" i="1" a="1"/>
  <c r="AY522" i="1" s="1"/>
  <c r="AI517" i="1" a="1"/>
  <c r="AI517" i="1" s="1"/>
  <c r="AH530" i="1" a="1"/>
  <c r="AH530" i="1" s="1"/>
  <c r="BD466" i="1" a="1"/>
  <c r="BD466" i="1" s="1"/>
  <c r="AB465" i="1" a="1"/>
  <c r="AB465" i="1" s="1"/>
  <c r="AK591" i="1" a="1"/>
  <c r="AK591" i="1" s="1"/>
  <c r="AP719" i="1" a="1"/>
  <c r="AP719" i="1" s="1"/>
  <c r="AH653" i="1" a="1"/>
  <c r="AH653" i="1" s="1"/>
  <c r="AS525" i="1" a="1"/>
  <c r="AS525" i="1" s="1"/>
  <c r="AR517" i="1" a="1"/>
  <c r="AR517" i="1" s="1"/>
  <c r="AR529" i="1" a="1"/>
  <c r="AR529" i="1" s="1"/>
  <c r="AF466" i="1" a="1"/>
  <c r="AF466" i="1" s="1"/>
  <c r="AL464" i="1" a="1"/>
  <c r="AL464" i="1" s="1"/>
  <c r="AF524" i="1" a="1"/>
  <c r="AF524" i="1" s="1"/>
  <c r="AX464" i="1" a="1"/>
  <c r="AX464" i="1" s="1"/>
  <c r="AV391" i="1" a="1"/>
  <c r="AV391" i="1" s="1"/>
  <c r="BH585" i="1" a="1"/>
  <c r="BH585" i="1" s="1"/>
  <c r="AR462" i="1" a="1"/>
  <c r="AR462" i="1" s="1"/>
  <c r="AF525" i="1" a="1"/>
  <c r="AF525" i="1" s="1"/>
  <c r="AY461" i="1" a="1"/>
  <c r="AY461" i="1" s="1"/>
  <c r="BF459" i="1" a="1"/>
  <c r="BF459" i="1" s="1"/>
  <c r="AH583" i="1" a="1"/>
  <c r="AH583" i="1" s="1"/>
  <c r="AJ456" i="1" a="1"/>
  <c r="AJ456" i="1" s="1"/>
  <c r="AK400" i="1" a="1"/>
  <c r="AK400" i="1" s="1"/>
  <c r="AA528" i="1" a="1"/>
  <c r="AA528" i="1" s="1"/>
  <c r="AL454" i="1" a="1"/>
  <c r="AL454" i="1" s="1"/>
  <c r="AG648" i="1" a="1"/>
  <c r="AG648" i="1" s="1"/>
  <c r="AJ592" i="1" a="1"/>
  <c r="AJ592" i="1" s="1"/>
  <c r="AK653" i="1" a="1"/>
  <c r="AK653" i="1" s="1"/>
  <c r="AX584" i="1" a="1"/>
  <c r="AX584" i="1" s="1"/>
  <c r="AD521" i="1" a="1"/>
  <c r="AD521" i="1" s="1"/>
  <c r="AT518" i="1" a="1"/>
  <c r="AT518" i="1" s="1"/>
  <c r="AW523" i="1" a="1"/>
  <c r="AW523" i="1" s="1"/>
  <c r="AG518" i="1" a="1"/>
  <c r="AG518" i="1" s="1"/>
  <c r="AF531" i="1" a="1"/>
  <c r="AF531" i="1" s="1"/>
  <c r="AM517" i="1" a="1"/>
  <c r="AM517" i="1" s="1"/>
  <c r="BH465" i="1" a="1"/>
  <c r="BH465" i="1" s="1"/>
  <c r="BB525" i="1" a="1"/>
  <c r="BB525" i="1" s="1"/>
  <c r="AL466" i="1" a="1"/>
  <c r="AL466" i="1" s="1"/>
  <c r="AJ393" i="1" a="1"/>
  <c r="AJ393" i="1" s="1"/>
  <c r="AV587" i="1" a="1"/>
  <c r="AV587" i="1" s="1"/>
  <c r="AF464" i="1" a="1"/>
  <c r="AF464" i="1" s="1"/>
  <c r="BC522" i="1" a="1"/>
  <c r="BC522" i="1" s="1"/>
  <c r="AV459" i="1" a="1"/>
  <c r="AV459" i="1" s="1"/>
  <c r="BB457" i="1" a="1"/>
  <c r="BB457" i="1" s="1"/>
  <c r="BD584" i="1" a="1"/>
  <c r="BD584" i="1" s="1"/>
  <c r="BF457" i="1" a="1"/>
  <c r="BF457" i="1" s="1"/>
  <c r="AC587" i="1" a="1"/>
  <c r="AC587" i="1" s="1"/>
  <c r="AM659" i="1" a="1"/>
  <c r="AM659" i="1" s="1"/>
  <c r="AP652" i="1" a="1"/>
  <c r="AP652" i="1" s="1"/>
  <c r="AM526" i="1" a="1"/>
  <c r="AM526" i="1" s="1"/>
  <c r="AE529" i="1" a="1"/>
  <c r="AE529" i="1" s="1"/>
  <c r="BC457" i="1" a="1"/>
  <c r="BC457" i="1" s="1"/>
  <c r="AF584" i="1" a="1"/>
  <c r="AF584" i="1" s="1"/>
  <c r="AH457" i="1" a="1"/>
  <c r="AH457" i="1" s="1"/>
  <c r="Z460" i="1" a="1"/>
  <c r="Z460" i="1" s="1"/>
  <c r="BF528" i="1" a="1"/>
  <c r="BF528" i="1" s="1"/>
  <c r="AJ455" i="1" a="1"/>
  <c r="AJ455" i="1" s="1"/>
  <c r="BD585" i="1" a="1"/>
  <c r="BD585" i="1" s="1"/>
  <c r="AP454" i="1" a="1"/>
  <c r="AP454" i="1" s="1"/>
  <c r="AY521" i="1" a="1"/>
  <c r="AY521" i="1" s="1"/>
  <c r="AE530" i="1" a="1"/>
  <c r="AE530" i="1" s="1"/>
  <c r="AO522" i="1" a="1"/>
  <c r="AO522" i="1" s="1"/>
  <c r="BA396" i="1" a="1"/>
  <c r="BA396" i="1" s="1"/>
  <c r="BE586" i="1" a="1"/>
  <c r="BE586" i="1" s="1"/>
  <c r="AI466" i="1" a="1"/>
  <c r="AI466" i="1" s="1"/>
  <c r="AE528" i="1" a="1"/>
  <c r="AE528" i="1" s="1"/>
  <c r="AM466" i="1" a="1"/>
  <c r="AM466" i="1" s="1"/>
  <c r="BC463" i="1" a="1"/>
  <c r="BC463" i="1" s="1"/>
  <c r="AK529" i="1" a="1"/>
  <c r="AK529" i="1" s="1"/>
  <c r="AH723" i="1" a="1"/>
  <c r="AH723" i="1" s="1"/>
  <c r="AM594" i="1" a="1"/>
  <c r="AM594" i="1" s="1"/>
  <c r="AQ586" i="1" a="1"/>
  <c r="AQ586" i="1" s="1"/>
  <c r="AK462" i="1" a="1"/>
  <c r="AK462" i="1" s="1"/>
  <c r="BH523" i="1" a="1"/>
  <c r="BH523" i="1" s="1"/>
  <c r="AS460" i="1" a="1"/>
  <c r="AS460" i="1" s="1"/>
  <c r="AZ458" i="1" a="1"/>
  <c r="AZ458" i="1" s="1"/>
  <c r="BB585" i="1" a="1"/>
  <c r="BB585" i="1" s="1"/>
  <c r="BD458" i="1" a="1"/>
  <c r="BD458" i="1" s="1"/>
  <c r="AP453" i="1" a="1"/>
  <c r="AP453" i="1" s="1"/>
  <c r="BA530" i="1" a="1"/>
  <c r="BA530" i="1" s="1"/>
  <c r="BF456" i="1" a="1"/>
  <c r="BF456" i="1" s="1"/>
  <c r="AR587" i="1" a="1"/>
  <c r="AR587" i="1" s="1"/>
  <c r="AD456" i="1" a="1"/>
  <c r="AD456" i="1" s="1"/>
  <c r="AJ454" i="1" a="1"/>
  <c r="AJ454" i="1" s="1"/>
  <c r="AC528" i="1" a="1"/>
  <c r="AC528" i="1" s="1"/>
  <c r="AD520" i="1" a="1"/>
  <c r="AD520" i="1" s="1"/>
  <c r="AW394" i="1" a="1"/>
  <c r="AW394" i="1" s="1"/>
  <c r="AS588" i="1" a="1"/>
  <c r="AS588" i="1" s="1"/>
  <c r="AP517" i="1" a="1"/>
  <c r="AP517" i="1" s="1"/>
  <c r="AB593" i="1" a="1"/>
  <c r="AB593" i="1" s="1"/>
  <c r="AA717" i="1" a="1"/>
  <c r="AA717" i="1" s="1"/>
  <c r="AB592" i="1" a="1"/>
  <c r="AB592" i="1" s="1"/>
  <c r="AR582" i="1" a="1"/>
  <c r="AR582" i="1" s="1"/>
  <c r="AT455" i="1" a="1"/>
  <c r="AT455" i="1" s="1"/>
  <c r="AU586" i="1" a="1"/>
  <c r="AU586" i="1" s="1"/>
  <c r="AM523" i="1" a="1"/>
  <c r="AM523" i="1" s="1"/>
  <c r="AQ521" i="1" a="1"/>
  <c r="AQ521" i="1" s="1"/>
  <c r="AT531" i="1" a="1"/>
  <c r="AT531" i="1" s="1"/>
  <c r="BD521" i="1" a="1"/>
  <c r="BD521" i="1" s="1"/>
  <c r="AF399" i="1" a="1"/>
  <c r="AF399" i="1" s="1"/>
  <c r="AB525" i="1" a="1"/>
  <c r="AB525" i="1" s="1"/>
  <c r="AU519" i="1" a="1"/>
  <c r="AU519" i="1" s="1"/>
  <c r="AE582" i="1" a="1"/>
  <c r="AE582" i="1" s="1"/>
  <c r="BA518" i="1" a="1"/>
  <c r="BA518" i="1" s="1"/>
  <c r="Z530" i="1" a="1"/>
  <c r="Z530" i="1" s="1"/>
  <c r="AQ523" i="1" a="1"/>
  <c r="AQ523" i="1" s="1"/>
  <c r="BH463" i="1" a="1"/>
  <c r="BH463" i="1" s="1"/>
  <c r="BF390" i="1" a="1"/>
  <c r="BF390" i="1" s="1"/>
  <c r="AJ585" i="1" a="1"/>
  <c r="AJ585" i="1" s="1"/>
  <c r="BC461" i="1" a="1"/>
  <c r="BC461" i="1" s="1"/>
  <c r="AO721" i="1" a="1"/>
  <c r="AO721" i="1" s="1"/>
  <c r="Z658" i="1" a="1"/>
  <c r="Z658" i="1" s="1"/>
  <c r="AY527" i="1" a="1"/>
  <c r="AY527" i="1" s="1"/>
  <c r="AU523" i="1" a="1"/>
  <c r="AU523" i="1" s="1"/>
  <c r="AZ521" i="1" a="1"/>
  <c r="AZ521" i="1" s="1"/>
  <c r="BH528" i="1" a="1"/>
  <c r="BH528" i="1" s="1"/>
  <c r="AB521" i="1" a="1"/>
  <c r="AB521" i="1" s="1"/>
  <c r="AU395" i="1" a="1"/>
  <c r="AU395" i="1" s="1"/>
  <c r="AS589" i="1" a="1"/>
  <c r="AS589" i="1" s="1"/>
  <c r="AN518" i="1" a="1"/>
  <c r="AN518" i="1" s="1"/>
  <c r="AW530" i="1" a="1"/>
  <c r="AW530" i="1" s="1"/>
  <c r="AR518" i="1" a="1"/>
  <c r="AR518" i="1" s="1"/>
  <c r="AO466" i="1" a="1"/>
  <c r="AO466" i="1" s="1"/>
  <c r="AU524" i="1" a="1"/>
  <c r="AU524" i="1" s="1"/>
  <c r="Z517" i="1" a="1"/>
  <c r="Z517" i="1" s="1"/>
  <c r="AE391" i="1" a="1"/>
  <c r="AE391" i="1" s="1"/>
  <c r="AX531" i="1" a="1"/>
  <c r="AX531" i="1" s="1"/>
  <c r="AN460" i="1" a="1"/>
  <c r="AN460" i="1" s="1"/>
  <c r="AW589" i="1" a="1"/>
  <c r="AW589" i="1" s="1"/>
  <c r="AZ460" i="1" a="1"/>
  <c r="AZ460" i="1" s="1"/>
  <c r="AO525" i="1" a="1"/>
  <c r="AO525" i="1" s="1"/>
  <c r="AW647" i="1" a="1"/>
  <c r="AW647" i="1" s="1"/>
  <c r="AP590" i="1" a="1"/>
  <c r="AP590" i="1" s="1"/>
  <c r="AZ523" i="1" a="1"/>
  <c r="AZ523" i="1" s="1"/>
  <c r="AE462" i="1" a="1"/>
  <c r="AE462" i="1" s="1"/>
  <c r="AW459" i="1" a="1"/>
  <c r="AW459" i="1" s="1"/>
  <c r="AX582" i="1" a="1"/>
  <c r="AX582" i="1" s="1"/>
  <c r="AJ459" i="1" a="1"/>
  <c r="AJ459" i="1" s="1"/>
  <c r="AC590" i="1" a="1"/>
  <c r="AC590" i="1" s="1"/>
  <c r="AP458" i="1" a="1"/>
  <c r="AP458" i="1" s="1"/>
  <c r="AV456" i="1" a="1"/>
  <c r="AV456" i="1" s="1"/>
  <c r="AX583" i="1" a="1"/>
  <c r="AX583" i="1" s="1"/>
  <c r="AZ456" i="1" a="1"/>
  <c r="AZ456" i="1" s="1"/>
  <c r="BA400" i="1" a="1"/>
  <c r="BA400" i="1" s="1"/>
  <c r="AP528" i="1" a="1"/>
  <c r="AP528" i="1" s="1"/>
  <c r="BB454" i="1" a="1"/>
  <c r="BB454" i="1" s="1"/>
  <c r="Z584" i="1" a="1"/>
  <c r="Z584" i="1" s="1"/>
  <c r="BF519" i="1" a="1"/>
  <c r="BF519" i="1" s="1"/>
  <c r="AN517" i="1" a="1"/>
  <c r="AN517" i="1" s="1"/>
  <c r="AA526" i="1" a="1"/>
  <c r="AA526" i="1" s="1"/>
  <c r="BH517" i="1" a="1"/>
  <c r="BH517" i="1" s="1"/>
  <c r="AY586" i="1" a="1"/>
  <c r="AY586" i="1" s="1"/>
  <c r="AS462" i="1" a="1"/>
  <c r="AS462" i="1" s="1"/>
  <c r="AW386" i="1" a="1"/>
  <c r="AW386" i="1" s="1"/>
  <c r="BE327" i="1" a="1"/>
  <c r="BE327" i="1" s="1"/>
  <c r="AK322" i="1" a="1"/>
  <c r="AK322" i="1" s="1"/>
  <c r="AG452" i="1" a="1"/>
  <c r="AG452" i="1" s="1"/>
  <c r="AT269" i="1" a="1"/>
  <c r="AT269" i="1" s="1"/>
  <c r="AF264" i="1" a="1"/>
  <c r="AF264" i="1" s="1"/>
  <c r="AG391" i="1" a="1"/>
  <c r="AG391" i="1" s="1"/>
  <c r="AR323" i="1" a="1"/>
  <c r="AR323" i="1" s="1"/>
  <c r="AW389" i="1" a="1"/>
  <c r="AW389" i="1" s="1"/>
  <c r="AG326" i="1" a="1"/>
  <c r="AG326" i="1" s="1"/>
  <c r="AQ201" i="1" a="1"/>
  <c r="AQ201" i="1" s="1"/>
  <c r="AL389" i="1" a="1"/>
  <c r="AL389" i="1" s="1"/>
  <c r="AQ324" i="1" a="1"/>
  <c r="AQ324" i="1" s="1"/>
  <c r="AE712" i="1" a="1"/>
  <c r="AE712" i="1" s="1"/>
  <c r="AB724" i="1" a="1"/>
  <c r="AB724" i="1" s="1"/>
  <c r="AL649" i="1" a="1"/>
  <c r="AL649" i="1" s="1"/>
  <c r="AR659" i="1" a="1"/>
  <c r="AR659" i="1" s="1"/>
  <c r="AS651" i="1" a="1"/>
  <c r="AS651" i="1" s="1"/>
  <c r="AA595" i="1" a="1"/>
  <c r="AA595" i="1" s="1"/>
  <c r="AT724" i="1" a="1"/>
  <c r="AT724" i="1" s="1"/>
  <c r="AJ647" i="1" a="1"/>
  <c r="AJ647" i="1" s="1"/>
  <c r="AP721" i="1" a="1"/>
  <c r="AP721" i="1" s="1"/>
  <c r="AN596" i="1" a="1"/>
  <c r="AN596" i="1" s="1"/>
  <c r="AS657" i="1" a="1"/>
  <c r="AS657" i="1" s="1"/>
  <c r="AR718" i="1" a="1"/>
  <c r="AR718" i="1" s="1"/>
  <c r="AF591" i="1" a="1"/>
  <c r="AF591" i="1" s="1"/>
  <c r="AG720" i="1" a="1"/>
  <c r="AG720" i="1" s="1"/>
  <c r="AE713" i="1" a="1"/>
  <c r="AE713" i="1" s="1"/>
  <c r="AM657" i="1" a="1"/>
  <c r="AM657" i="1" s="1"/>
  <c r="AM715" i="1" a="1"/>
  <c r="AM715" i="1" s="1"/>
  <c r="BG657" i="1" a="1"/>
  <c r="BG657" i="1" s="1"/>
  <c r="AT718" i="1" a="1"/>
  <c r="AT718" i="1" s="1"/>
  <c r="AL593" i="1" a="1"/>
  <c r="AL593" i="1" s="1"/>
  <c r="AK654" i="1" a="1"/>
  <c r="AK654" i="1" s="1"/>
  <c r="AS715" i="1" a="1"/>
  <c r="AS715" i="1" s="1"/>
  <c r="BG656" i="1" a="1"/>
  <c r="BG656" i="1" s="1"/>
  <c r="AK717" i="1" a="1"/>
  <c r="AK717" i="1" s="1"/>
  <c r="AL660" i="1" a="1"/>
  <c r="AL660" i="1" s="1"/>
  <c r="AM654" i="1" a="1"/>
  <c r="AM654" i="1" s="1"/>
  <c r="AB659" i="1" a="1"/>
  <c r="AB659" i="1" s="1"/>
  <c r="AM650" i="1" a="1"/>
  <c r="AM650" i="1" s="1"/>
  <c r="AX521" i="1" a="1"/>
  <c r="AX521" i="1" s="1"/>
  <c r="AX722" i="1" a="1"/>
  <c r="AX722" i="1" s="1"/>
  <c r="BG647" i="1" a="1"/>
  <c r="BG647" i="1" s="1"/>
  <c r="AY726" i="1" a="1"/>
  <c r="AY726" i="1" s="1"/>
  <c r="AD651" i="1" a="1"/>
  <c r="AD651" i="1" s="1"/>
  <c r="AT594" i="1" a="1"/>
  <c r="AT594" i="1" s="1"/>
  <c r="AU721" i="1" a="1"/>
  <c r="AU721" i="1" s="1"/>
  <c r="AP594" i="1" a="1"/>
  <c r="AP594" i="1" s="1"/>
  <c r="BA719" i="1" a="1"/>
  <c r="BA719" i="1" s="1"/>
  <c r="BA716" i="1" a="1"/>
  <c r="BA716" i="1" s="1"/>
  <c r="AP591" i="1" a="1"/>
  <c r="AP591" i="1" s="1"/>
  <c r="AJ652" i="1" a="1"/>
  <c r="AJ652" i="1" s="1"/>
  <c r="AW713" i="1" a="1"/>
  <c r="AW713" i="1" s="1"/>
  <c r="AD655" i="1" a="1"/>
  <c r="AD655" i="1" s="1"/>
  <c r="AO715" i="1" a="1"/>
  <c r="AO715" i="1" s="1"/>
  <c r="AQ658" i="1" a="1"/>
  <c r="AQ658" i="1" s="1"/>
  <c r="AS652" i="1" a="1"/>
  <c r="AS652" i="1" s="1"/>
  <c r="BG725" i="1" a="1"/>
  <c r="BG725" i="1" s="1"/>
  <c r="AQ648" i="1" a="1"/>
  <c r="AQ648" i="1" s="1"/>
  <c r="AP589" i="1" a="1"/>
  <c r="AP589" i="1" s="1"/>
  <c r="BF720" i="1" a="1"/>
  <c r="BF720" i="1" s="1"/>
  <c r="AR596" i="1" a="1"/>
  <c r="AR596" i="1" s="1"/>
  <c r="AW724" i="1" a="1"/>
  <c r="AW724" i="1" s="1"/>
  <c r="AI649" i="1" a="1"/>
  <c r="AI649" i="1" s="1"/>
  <c r="AX592" i="1" a="1"/>
  <c r="AX592" i="1" s="1"/>
  <c r="BE719" i="1" a="1"/>
  <c r="BE719" i="1" s="1"/>
  <c r="AT592" i="1" a="1"/>
  <c r="AT592" i="1" s="1"/>
  <c r="BF717" i="1" a="1"/>
  <c r="BF717" i="1" s="1"/>
  <c r="AK721" i="1" a="1"/>
  <c r="AK721" i="1" s="1"/>
  <c r="AK714" i="1" a="1"/>
  <c r="AK714" i="1" s="1"/>
  <c r="BF589" i="1" a="1"/>
  <c r="BF589" i="1" s="1"/>
  <c r="AL718" i="1" a="1"/>
  <c r="AL718" i="1" s="1"/>
  <c r="AD593" i="1" a="1"/>
  <c r="AD593" i="1" s="1"/>
  <c r="AC654" i="1" a="1"/>
  <c r="AC654" i="1" s="1"/>
  <c r="AK715" i="1" a="1"/>
  <c r="AK715" i="1" s="1"/>
  <c r="AY656" i="1" a="1"/>
  <c r="AY656" i="1" s="1"/>
  <c r="BC661" i="1" a="1"/>
  <c r="BC661" i="1" s="1"/>
  <c r="AG655" i="1" a="1"/>
  <c r="AG655" i="1" s="1"/>
  <c r="AM648" i="1" a="1"/>
  <c r="AM648" i="1" s="1"/>
  <c r="BB658" i="1" a="1"/>
  <c r="BB658" i="1" s="1"/>
  <c r="AE650" i="1" a="1"/>
  <c r="AE650" i="1" s="1"/>
  <c r="AP521" i="1" a="1"/>
  <c r="AP521" i="1" s="1"/>
  <c r="AP722" i="1" a="1"/>
  <c r="AP722" i="1" s="1"/>
  <c r="AY647" i="1" a="1"/>
  <c r="AY647" i="1" s="1"/>
  <c r="AO724" i="1" a="1"/>
  <c r="AO724" i="1" s="1"/>
  <c r="AA649" i="1" a="1"/>
  <c r="AA649" i="1" s="1"/>
  <c r="AP592" i="1" a="1"/>
  <c r="AP592" i="1" s="1"/>
  <c r="AG721" i="1" a="1"/>
  <c r="AG721" i="1" s="1"/>
  <c r="BH593" i="1" a="1"/>
  <c r="BH593" i="1" s="1"/>
  <c r="BD722" i="1" a="1"/>
  <c r="BD722" i="1" s="1"/>
  <c r="BG715" i="1" a="1"/>
  <c r="BG715" i="1" s="1"/>
  <c r="AT591" i="1" a="1"/>
  <c r="AT591" i="1" s="1"/>
  <c r="BG719" i="1" a="1"/>
  <c r="BG719" i="1" s="1"/>
  <c r="AZ594" i="1" a="1"/>
  <c r="AZ594" i="1" s="1"/>
  <c r="AX655" i="1" a="1"/>
  <c r="AX655" i="1" s="1"/>
  <c r="AB661" i="1" a="1"/>
  <c r="AB661" i="1" s="1"/>
  <c r="AY653" i="1" a="1"/>
  <c r="AY653" i="1" s="1"/>
  <c r="AB713" i="1" a="1"/>
  <c r="AB713" i="1" s="1"/>
  <c r="BB656" i="1" a="1"/>
  <c r="BB656" i="1" s="1"/>
  <c r="AA650" i="1" a="1"/>
  <c r="AA650" i="1" s="1"/>
  <c r="AW660" i="1" a="1"/>
  <c r="AW660" i="1" s="1"/>
  <c r="BG651" i="1" a="1"/>
  <c r="BG651" i="1" s="1"/>
  <c r="AD523" i="1" a="1"/>
  <c r="AD523" i="1" s="1"/>
  <c r="AH722" i="1" a="1"/>
  <c r="AH722" i="1" s="1"/>
  <c r="AQ647" i="1" a="1"/>
  <c r="AQ647" i="1" s="1"/>
  <c r="AL722" i="1" a="1"/>
  <c r="AL722" i="1" s="1"/>
  <c r="AY717" i="1" a="1"/>
  <c r="AY717" i="1" s="1"/>
  <c r="AA661" i="1" a="1"/>
  <c r="AA661" i="1" s="1"/>
  <c r="BB654" i="1" a="1"/>
  <c r="BB654" i="1" s="1"/>
  <c r="AW714" i="1" a="1"/>
  <c r="AW714" i="1" s="1"/>
  <c r="AI657" i="1" a="1"/>
  <c r="AI657" i="1" s="1"/>
  <c r="AH650" i="1" a="1"/>
  <c r="AH650" i="1" s="1"/>
  <c r="BH661" i="1" a="1"/>
  <c r="BH661" i="1" s="1"/>
  <c r="AC653" i="1" a="1"/>
  <c r="AC653" i="1" s="1"/>
  <c r="AF658" i="1" a="1"/>
  <c r="AF658" i="1" s="1"/>
  <c r="AT651" i="1" a="1"/>
  <c r="AT651" i="1" s="1"/>
  <c r="AB595" i="1" a="1"/>
  <c r="AB595" i="1" s="1"/>
  <c r="BE723" i="1" a="1"/>
  <c r="BE723" i="1" s="1"/>
  <c r="BB596" i="1" a="1"/>
  <c r="BB596" i="1" s="1"/>
  <c r="AU725" i="1" a="1"/>
  <c r="AU725" i="1" s="1"/>
  <c r="BF718" i="1" a="1"/>
  <c r="BF718" i="1" s="1"/>
  <c r="AN594" i="1" a="1"/>
  <c r="AN594" i="1" s="1"/>
  <c r="BB720" i="1" a="1"/>
  <c r="BB720" i="1" s="1"/>
  <c r="AX595" i="1" a="1"/>
  <c r="AX595" i="1" s="1"/>
  <c r="BC656" i="1" a="1"/>
  <c r="BC656" i="1" s="1"/>
  <c r="AE714" i="1" a="1"/>
  <c r="AE714" i="1" s="1"/>
  <c r="AT655" i="1" a="1"/>
  <c r="AT655" i="1" s="1"/>
  <c r="AZ659" i="1" a="1"/>
  <c r="AZ659" i="1" s="1"/>
  <c r="AZ651" i="1" a="1"/>
  <c r="AZ651" i="1" s="1"/>
  <c r="AI595" i="1" a="1"/>
  <c r="AI595" i="1" s="1"/>
  <c r="BB724" i="1" a="1"/>
  <c r="BB724" i="1" s="1"/>
  <c r="AR647" i="1" a="1"/>
  <c r="AR647" i="1" s="1"/>
  <c r="BH726" i="1" a="1"/>
  <c r="BH726" i="1" s="1"/>
  <c r="AT719" i="1" a="1"/>
  <c r="AT719" i="1" s="1"/>
  <c r="AS595" i="1" a="1"/>
  <c r="AS595" i="1" s="1"/>
  <c r="AZ718" i="1" a="1"/>
  <c r="AZ718" i="1" s="1"/>
  <c r="AN591" i="1" a="1"/>
  <c r="AN591" i="1" s="1"/>
  <c r="AN720" i="1" a="1"/>
  <c r="AN720" i="1" s="1"/>
  <c r="AM713" i="1" a="1"/>
  <c r="AM713" i="1" s="1"/>
  <c r="AU657" i="1" a="1"/>
  <c r="AU657" i="1" s="1"/>
  <c r="AP717" i="1" a="1"/>
  <c r="AP717" i="1" s="1"/>
  <c r="AF592" i="1" a="1"/>
  <c r="AF592" i="1" s="1"/>
  <c r="BG652" i="1" a="1"/>
  <c r="BG652" i="1" s="1"/>
  <c r="AQ712" i="1" a="1"/>
  <c r="AQ712" i="1" s="1"/>
  <c r="BG653" i="1" a="1"/>
  <c r="BG653" i="1" s="1"/>
  <c r="BG660" i="1" a="1"/>
  <c r="BG660" i="1" s="1"/>
  <c r="AO722" i="1" a="1"/>
  <c r="AO722" i="1" s="1"/>
  <c r="AX647" i="1" a="1"/>
  <c r="AX647" i="1" s="1"/>
  <c r="BE717" i="1" a="1"/>
  <c r="BE717" i="1" s="1"/>
  <c r="AH661" i="1" a="1"/>
  <c r="AH661" i="1" s="1"/>
  <c r="AA655" i="1" a="1"/>
  <c r="AA655" i="1" s="1"/>
  <c r="AD715" i="1" a="1"/>
  <c r="AD715" i="1" s="1"/>
  <c r="AS656" i="1" a="1"/>
  <c r="AS656" i="1" s="1"/>
  <c r="BG527" i="1" a="1"/>
  <c r="BG527" i="1" s="1"/>
  <c r="AJ661" i="1" a="1"/>
  <c r="AJ661" i="1" s="1"/>
  <c r="BF653" i="1" a="1"/>
  <c r="BF653" i="1" s="1"/>
  <c r="AC659" i="1" a="1"/>
  <c r="AC659" i="1" s="1"/>
  <c r="AC651" i="1" a="1"/>
  <c r="AC651" i="1" s="1"/>
  <c r="AE651" i="1" a="1"/>
  <c r="AE651" i="1" s="1"/>
  <c r="BD712" i="1" a="1"/>
  <c r="BD712" i="1" s="1"/>
  <c r="Z594" i="1" a="1"/>
  <c r="Z594" i="1" s="1"/>
  <c r="AK584" i="1" a="1"/>
  <c r="AK584" i="1" s="1"/>
  <c r="AW463" i="1" a="1"/>
  <c r="AW463" i="1" s="1"/>
  <c r="AA590" i="1" a="1"/>
  <c r="AA590" i="1" s="1"/>
  <c r="AB463" i="1" a="1"/>
  <c r="AB463" i="1" s="1"/>
  <c r="BH389" i="1" a="1"/>
  <c r="BH389" i="1" s="1"/>
  <c r="AL584" i="1" a="1"/>
  <c r="AL584" i="1" s="1"/>
  <c r="BE460" i="1" a="1"/>
  <c r="BE460" i="1" s="1"/>
  <c r="AK523" i="1" a="1"/>
  <c r="AK523" i="1" s="1"/>
  <c r="AC460" i="1" a="1"/>
  <c r="AC460" i="1" s="1"/>
  <c r="AJ458" i="1" a="1"/>
  <c r="AJ458" i="1" s="1"/>
  <c r="AL585" i="1" a="1"/>
  <c r="AL585" i="1" s="1"/>
  <c r="AN458" i="1" a="1"/>
  <c r="AN458" i="1" s="1"/>
  <c r="BH452" i="1" a="1"/>
  <c r="BH452" i="1" s="1"/>
  <c r="AO526" i="1" a="1"/>
  <c r="AO526" i="1" s="1"/>
  <c r="AR521" i="1" a="1"/>
  <c r="AR521" i="1" s="1"/>
  <c r="AJ583" i="1" a="1"/>
  <c r="AJ583" i="1" s="1"/>
  <c r="AV521" i="1" a="1"/>
  <c r="AV521" i="1" s="1"/>
  <c r="AB519" i="1" a="1"/>
  <c r="AB519" i="1" s="1"/>
  <c r="BF719" i="1" a="1"/>
  <c r="BF719" i="1" s="1"/>
  <c r="AP725" i="1" a="1"/>
  <c r="AP725" i="1" s="1"/>
  <c r="AK649" i="1" a="1"/>
  <c r="AK649" i="1" s="1"/>
  <c r="AT527" i="1" a="1"/>
  <c r="AT527" i="1" s="1"/>
  <c r="AM522" i="1" a="1"/>
  <c r="AM522" i="1" s="1"/>
  <c r="AT582" i="1" a="1"/>
  <c r="AT582" i="1" s="1"/>
  <c r="BD520" i="1" a="1"/>
  <c r="BD520" i="1" s="1"/>
  <c r="AL518" i="1" a="1"/>
  <c r="AL518" i="1" s="1"/>
  <c r="BG526" i="1" a="1"/>
  <c r="BG526" i="1" s="1"/>
  <c r="BF518" i="1" a="1"/>
  <c r="BF518" i="1" s="1"/>
  <c r="AQ393" i="1" a="1"/>
  <c r="AQ393" i="1" s="1"/>
  <c r="AM587" i="1" a="1"/>
  <c r="AM587" i="1" s="1"/>
  <c r="AY466" i="1" a="1"/>
  <c r="AY466" i="1" s="1"/>
  <c r="AT528" i="1" a="1"/>
  <c r="AT528" i="1" s="1"/>
  <c r="BC466" i="1" a="1"/>
  <c r="BC466" i="1" s="1"/>
  <c r="AK464" i="1" a="1"/>
  <c r="AK464" i="1" s="1"/>
  <c r="AK585" i="1" a="1"/>
  <c r="AK585" i="1" s="1"/>
  <c r="AF461" i="1" a="1"/>
  <c r="AF461" i="1" s="1"/>
  <c r="BD453" i="1" a="1"/>
  <c r="BD453" i="1" s="1"/>
  <c r="AT529" i="1" a="1"/>
  <c r="AT529" i="1" s="1"/>
  <c r="AK458" i="1" a="1"/>
  <c r="AK458" i="1" s="1"/>
  <c r="BG726" i="1" a="1"/>
  <c r="BG726" i="1" s="1"/>
  <c r="AB584" i="1" a="1"/>
  <c r="AB584" i="1" s="1"/>
  <c r="BD649" i="1" a="1"/>
  <c r="BD649" i="1" s="1"/>
  <c r="AM585" i="1" a="1"/>
  <c r="AM585" i="1" s="1"/>
  <c r="AS456" i="1" a="1"/>
  <c r="AS456" i="1" s="1"/>
  <c r="AA454" i="1" a="1"/>
  <c r="AA454" i="1" s="1"/>
  <c r="AL527" i="1" a="1"/>
  <c r="AL527" i="1" s="1"/>
  <c r="AX522" i="1" a="1"/>
  <c r="AX522" i="1" s="1"/>
  <c r="AH584" i="1" a="1"/>
  <c r="AH584" i="1" s="1"/>
  <c r="BE522" i="1" a="1"/>
  <c r="BE522" i="1" s="1"/>
  <c r="BH519" i="1" a="1"/>
  <c r="BH519" i="1" s="1"/>
  <c r="AR528" i="1" a="1"/>
  <c r="AR528" i="1" s="1"/>
  <c r="AT520" i="1" a="1"/>
  <c r="AT520" i="1" s="1"/>
  <c r="AE395" i="1" a="1"/>
  <c r="AE395" i="1" s="1"/>
  <c r="AA589" i="1" a="1"/>
  <c r="AA589" i="1" s="1"/>
  <c r="BF517" i="1" a="1"/>
  <c r="BF517" i="1" s="1"/>
  <c r="AK526" i="1" a="1"/>
  <c r="AK526" i="1" s="1"/>
  <c r="AY464" i="1" a="1"/>
  <c r="AY464" i="1" s="1"/>
  <c r="AG462" i="1" a="1"/>
  <c r="AG462" i="1" s="1"/>
  <c r="BG586" i="1" a="1"/>
  <c r="BG586" i="1" s="1"/>
  <c r="BA462" i="1" a="1"/>
  <c r="BA462" i="1" s="1"/>
  <c r="AK594" i="1" a="1"/>
  <c r="AK594" i="1" s="1"/>
  <c r="AO720" i="1" a="1"/>
  <c r="AO720" i="1" s="1"/>
  <c r="BH651" i="1" a="1"/>
  <c r="BH651" i="1" s="1"/>
  <c r="AV531" i="1" a="1"/>
  <c r="AV531" i="1" s="1"/>
  <c r="AR464" i="1" a="1"/>
  <c r="AR464" i="1" s="1"/>
  <c r="AX462" i="1" a="1"/>
  <c r="AX462" i="1" s="1"/>
  <c r="AI586" i="1" a="1"/>
  <c r="AI586" i="1" s="1"/>
  <c r="AC462" i="1" a="1"/>
  <c r="AC462" i="1" s="1"/>
  <c r="AG386" i="1" a="1"/>
  <c r="AG386" i="1" s="1"/>
  <c r="AR530" i="1" a="1"/>
  <c r="AR530" i="1" s="1"/>
  <c r="AI459" i="1" a="1"/>
  <c r="AI459" i="1" s="1"/>
  <c r="AO588" i="1" a="1"/>
  <c r="AO588" i="1" s="1"/>
  <c r="AU459" i="1" a="1"/>
  <c r="AU459" i="1" s="1"/>
  <c r="AC457" i="1" a="1"/>
  <c r="AC457" i="1" s="1"/>
  <c r="Z589" i="1" a="1"/>
  <c r="Z589" i="1" s="1"/>
  <c r="AW457" i="1" a="1"/>
  <c r="AW457" i="1" s="1"/>
  <c r="AW585" i="1" a="1"/>
  <c r="AW585" i="1" s="1"/>
  <c r="AS522" i="1" a="1"/>
  <c r="AS522" i="1" s="1"/>
  <c r="AQ520" i="1" a="1"/>
  <c r="AQ520" i="1" s="1"/>
  <c r="AV530" i="1" a="1"/>
  <c r="AV530" i="1" s="1"/>
  <c r="BC520" i="1" a="1"/>
  <c r="BC520" i="1" s="1"/>
  <c r="AH398" i="1" a="1"/>
  <c r="AH398" i="1" s="1"/>
  <c r="Z726" i="1" a="1"/>
  <c r="Z726" i="1" s="1"/>
  <c r="BG661" i="1" a="1"/>
  <c r="BG661" i="1" s="1"/>
  <c r="AD594" i="1" a="1"/>
  <c r="AD594" i="1" s="1"/>
  <c r="AM593" i="1" a="1"/>
  <c r="AM593" i="1" s="1"/>
  <c r="BH466" i="1" a="1"/>
  <c r="BH466" i="1" s="1"/>
  <c r="AP527" i="1" a="1"/>
  <c r="AP527" i="1" s="1"/>
  <c r="AW465" i="1" a="1"/>
  <c r="AW465" i="1" s="1"/>
  <c r="AE463" i="1" a="1"/>
  <c r="AE463" i="1" s="1"/>
  <c r="BE587" i="1" a="1"/>
  <c r="BE587" i="1" s="1"/>
  <c r="AY463" i="1" a="1"/>
  <c r="AY463" i="1" s="1"/>
  <c r="BC387" i="1" a="1"/>
  <c r="BC387" i="1" s="1"/>
  <c r="Z587" i="1" a="1"/>
  <c r="Z587" i="1" s="1"/>
  <c r="BD460" i="1" a="1"/>
  <c r="BD460" i="1" s="1"/>
  <c r="AS590" i="1" a="1"/>
  <c r="AS590" i="1" s="1"/>
  <c r="AH461" i="1" a="1"/>
  <c r="AH461" i="1" s="1"/>
  <c r="AY458" i="1" a="1"/>
  <c r="AY458" i="1" s="1"/>
  <c r="AD530" i="1" a="1"/>
  <c r="AD530" i="1" s="1"/>
  <c r="AS455" i="1" a="1"/>
  <c r="AS455" i="1" s="1"/>
  <c r="AK587" i="1" a="1"/>
  <c r="AK587" i="1" s="1"/>
  <c r="AB524" i="1" a="1"/>
  <c r="AB524" i="1" s="1"/>
  <c r="AK522" i="1" a="1"/>
  <c r="AK522" i="1" s="1"/>
  <c r="BF721" i="1" a="1"/>
  <c r="BF721" i="1" s="1"/>
  <c r="AN721" i="1" a="1"/>
  <c r="AN721" i="1" s="1"/>
  <c r="AQ592" i="1" a="1"/>
  <c r="AQ592" i="1" s="1"/>
  <c r="AU584" i="1" a="1"/>
  <c r="AU584" i="1" s="1"/>
  <c r="AP460" i="1" a="1"/>
  <c r="AP460" i="1" s="1"/>
  <c r="AY590" i="1" a="1"/>
  <c r="AY590" i="1" s="1"/>
  <c r="AX458" i="1" a="1"/>
  <c r="AX458" i="1" s="1"/>
  <c r="BD456" i="1" a="1"/>
  <c r="BD456" i="1" s="1"/>
  <c r="BF583" i="1" a="1"/>
  <c r="BF583" i="1" s="1"/>
  <c r="BH456" i="1" a="1"/>
  <c r="BH456" i="1" s="1"/>
  <c r="Z452" i="1" a="1"/>
  <c r="Z452" i="1" s="1"/>
  <c r="AX528" i="1" a="1"/>
  <c r="AX528" i="1" s="1"/>
  <c r="AB455" i="1" a="1"/>
  <c r="AB455" i="1" s="1"/>
  <c r="AV585" i="1" a="1"/>
  <c r="AV585" i="1" s="1"/>
  <c r="AH454" i="1" a="1"/>
  <c r="AH454" i="1" s="1"/>
  <c r="AO521" i="1" a="1"/>
  <c r="AO521" i="1" s="1"/>
  <c r="AI526" i="1" a="1"/>
  <c r="AI526" i="1" s="1"/>
  <c r="AH518" i="1" a="1"/>
  <c r="AH518" i="1" s="1"/>
  <c r="BA392" i="1" a="1"/>
  <c r="BA392" i="1" s="1"/>
  <c r="AW586" i="1" a="1"/>
  <c r="AW586" i="1" s="1"/>
  <c r="AA466" i="1" a="1"/>
  <c r="AA466" i="1" s="1"/>
  <c r="AG595" i="1" a="1"/>
  <c r="AG595" i="1" s="1"/>
  <c r="AC593" i="1" a="1"/>
  <c r="AC593" i="1" s="1"/>
  <c r="AH524" i="1" a="1"/>
  <c r="AH524" i="1" s="1"/>
  <c r="BF458" i="1" a="1"/>
  <c r="BF458" i="1" s="1"/>
  <c r="AD457" i="1" a="1"/>
  <c r="AD457" i="1" s="1"/>
  <c r="AB531" i="1" a="1"/>
  <c r="AB531" i="1" s="1"/>
  <c r="AQ456" i="1" a="1"/>
  <c r="AQ456" i="1" s="1"/>
  <c r="AI588" i="1" a="1"/>
  <c r="AI588" i="1" s="1"/>
  <c r="BH524" i="1" a="1"/>
  <c r="BH524" i="1" s="1"/>
  <c r="AU453" i="1" a="1"/>
  <c r="AU453" i="1" s="1"/>
  <c r="BA582" i="1" a="1"/>
  <c r="BA582" i="1" s="1"/>
  <c r="BG453" i="1" a="1"/>
  <c r="BG453" i="1" s="1"/>
  <c r="BB400" i="1" a="1"/>
  <c r="BB400" i="1" s="1"/>
  <c r="AX526" i="1" a="1"/>
  <c r="AX526" i="1" s="1"/>
  <c r="AJ521" i="1" a="1"/>
  <c r="AJ521" i="1" s="1"/>
  <c r="AP530" i="1" a="1"/>
  <c r="AP530" i="1" s="1"/>
  <c r="Z520" i="1" a="1"/>
  <c r="Z520" i="1" s="1"/>
  <c r="AJ465" i="1" a="1"/>
  <c r="AJ465" i="1" s="1"/>
  <c r="AD525" i="1" a="1"/>
  <c r="AD525" i="1" s="1"/>
  <c r="AV465" i="1" a="1"/>
  <c r="AV465" i="1" s="1"/>
  <c r="AU726" i="1" a="1"/>
  <c r="AU726" i="1" s="1"/>
  <c r="AE659" i="1" a="1"/>
  <c r="AE659" i="1" s="1"/>
  <c r="AQ656" i="1" a="1"/>
  <c r="AQ656" i="1" s="1"/>
  <c r="AR526" i="1" a="1"/>
  <c r="AR526" i="1" s="1"/>
  <c r="Z518" i="1" a="1"/>
  <c r="Z518" i="1" s="1"/>
  <c r="BH393" i="1" a="1"/>
  <c r="BH393" i="1" s="1"/>
  <c r="AC584" i="1" a="1"/>
  <c r="AC584" i="1" s="1"/>
  <c r="AO463" i="1" a="1"/>
  <c r="AO463" i="1" s="1"/>
  <c r="AE525" i="1" a="1"/>
  <c r="AE525" i="1" s="1"/>
  <c r="AS463" i="1" a="1"/>
  <c r="AS463" i="1" s="1"/>
  <c r="AB461" i="1" a="1"/>
  <c r="AB461" i="1" s="1"/>
  <c r="BA585" i="1" a="1"/>
  <c r="BA585" i="1" s="1"/>
  <c r="AV461" i="1" a="1"/>
  <c r="AV461" i="1" s="1"/>
  <c r="Z396" i="1" a="1"/>
  <c r="Z396" i="1" s="1"/>
  <c r="AB530" i="1" a="1"/>
  <c r="AB530" i="1" s="1"/>
  <c r="BA458" i="1" a="1"/>
  <c r="BA458" i="1" s="1"/>
  <c r="AG584" i="1" a="1"/>
  <c r="AG584" i="1" s="1"/>
  <c r="AM455" i="1" a="1"/>
  <c r="AM455" i="1" s="1"/>
  <c r="BD715" i="1" a="1"/>
  <c r="BD715" i="1" s="1"/>
  <c r="AN659" i="1" a="1"/>
  <c r="AN659" i="1" s="1"/>
  <c r="AZ652" i="1" a="1"/>
  <c r="AZ652" i="1" s="1"/>
  <c r="AH713" i="1" a="1"/>
  <c r="AH713" i="1" s="1"/>
  <c r="AX654" i="1" a="1"/>
  <c r="AX654" i="1" s="1"/>
  <c r="BE525" i="1" a="1"/>
  <c r="BE525" i="1" s="1"/>
  <c r="AP659" i="1" a="1"/>
  <c r="AP659" i="1" s="1"/>
  <c r="AE652" i="1" a="1"/>
  <c r="AE652" i="1" s="1"/>
  <c r="AZ725" i="1" a="1"/>
  <c r="AZ725" i="1" s="1"/>
  <c r="AH649" i="1" a="1"/>
  <c r="AH649" i="1" s="1"/>
  <c r="AR588" i="1" a="1"/>
  <c r="AR588" i="1" s="1"/>
  <c r="AI722" i="1" a="1"/>
  <c r="AI722" i="1" s="1"/>
  <c r="AM595" i="1" a="1"/>
  <c r="AM595" i="1" s="1"/>
  <c r="AP724" i="1" a="1"/>
  <c r="AP724" i="1" s="1"/>
  <c r="AD717" i="1" a="1"/>
  <c r="AD717" i="1" s="1"/>
  <c r="BG592" i="1" a="1"/>
  <c r="BG592" i="1" s="1"/>
  <c r="AX719" i="1" a="1"/>
  <c r="AX719" i="1" s="1"/>
  <c r="AK593" i="1" a="1"/>
  <c r="AK593" i="1" s="1"/>
  <c r="BA722" i="1" a="1"/>
  <c r="BA722" i="1" s="1"/>
  <c r="AU596" i="1" a="1"/>
  <c r="AU596" i="1" s="1"/>
  <c r="AP585" i="1" a="1"/>
  <c r="AP585" i="1" s="1"/>
  <c r="AY718" i="1" a="1"/>
  <c r="AY718" i="1" s="1"/>
  <c r="AK592" i="1" a="1"/>
  <c r="AK592" i="1" s="1"/>
  <c r="AQ721" i="1" a="1"/>
  <c r="AQ721" i="1" s="1"/>
  <c r="AB714" i="1" a="1"/>
  <c r="AB714" i="1" s="1"/>
  <c r="AO658" i="1" a="1"/>
  <c r="AO658" i="1" s="1"/>
  <c r="AG713" i="1" a="1"/>
  <c r="AG713" i="1" s="1"/>
  <c r="AW654" i="1" a="1"/>
  <c r="AW654" i="1" s="1"/>
  <c r="BG714" i="1" a="1"/>
  <c r="BG714" i="1" s="1"/>
  <c r="BB726" i="1" a="1"/>
  <c r="BB726" i="1" s="1"/>
  <c r="AD652" i="1" a="1"/>
  <c r="AD652" i="1" s="1"/>
  <c r="Z721" i="1" a="1"/>
  <c r="Z721" i="1" s="1"/>
  <c r="AQ654" i="1" a="1"/>
  <c r="AQ654" i="1" s="1"/>
  <c r="AN647" i="1" a="1"/>
  <c r="AN647" i="1" s="1"/>
  <c r="AX725" i="1" a="1"/>
  <c r="AX725" i="1" s="1"/>
  <c r="AH648" i="1" a="1"/>
  <c r="AH648" i="1" s="1"/>
  <c r="BH723" i="1" a="1"/>
  <c r="BH723" i="1" s="1"/>
  <c r="AA721" i="1" a="1"/>
  <c r="AA721" i="1" s="1"/>
  <c r="AY594" i="1" a="1"/>
  <c r="AY594" i="1" s="1"/>
  <c r="AT583" i="1" a="1"/>
  <c r="AT583" i="1" s="1"/>
  <c r="AX716" i="1" a="1"/>
  <c r="AX716" i="1" s="1"/>
  <c r="AO590" i="1" a="1"/>
  <c r="AO590" i="1" s="1"/>
  <c r="AJ719" i="1" a="1"/>
  <c r="AJ719" i="1" s="1"/>
  <c r="AF712" i="1" a="1"/>
  <c r="AF712" i="1" s="1"/>
  <c r="AO656" i="1" a="1"/>
  <c r="AO656" i="1" s="1"/>
  <c r="BA661" i="1" a="1"/>
  <c r="BA661" i="1" s="1"/>
  <c r="BC652" i="1" a="1"/>
  <c r="BC652" i="1" s="1"/>
  <c r="AC713" i="1" a="1"/>
  <c r="AC713" i="1" s="1"/>
  <c r="BG724" i="1" a="1"/>
  <c r="BG724" i="1" s="1"/>
  <c r="AJ650" i="1" a="1"/>
  <c r="AJ650" i="1" s="1"/>
  <c r="AP660" i="1" a="1"/>
  <c r="AP660" i="1" s="1"/>
  <c r="AW652" i="1" a="1"/>
  <c r="AW652" i="1" s="1"/>
  <c r="BG595" i="1" a="1"/>
  <c r="BG595" i="1" s="1"/>
  <c r="AV723" i="1" a="1"/>
  <c r="AV723" i="1" s="1"/>
  <c r="BA596" i="1" a="1"/>
  <c r="BA596" i="1" s="1"/>
  <c r="AE722" i="1" a="1"/>
  <c r="AE722" i="1" s="1"/>
  <c r="AT725" i="1" a="1"/>
  <c r="AT725" i="1" s="1"/>
  <c r="AG718" i="1" a="1"/>
  <c r="AG718" i="1" s="1"/>
  <c r="AE594" i="1" a="1"/>
  <c r="AE594" i="1" s="1"/>
  <c r="AS722" i="1" a="1"/>
  <c r="AS722" i="1" s="1"/>
  <c r="AM596" i="1" a="1"/>
  <c r="AM596" i="1" s="1"/>
  <c r="AH585" i="1" a="1"/>
  <c r="AH585" i="1" s="1"/>
  <c r="AQ718" i="1" a="1"/>
  <c r="AQ718" i="1" s="1"/>
  <c r="AC592" i="1" a="1"/>
  <c r="AC592" i="1" s="1"/>
  <c r="AC716" i="1" a="1"/>
  <c r="AC716" i="1" s="1"/>
  <c r="AZ590" i="1" a="1"/>
  <c r="AZ590" i="1" s="1"/>
  <c r="AU651" i="1" a="1"/>
  <c r="AU651" i="1" s="1"/>
  <c r="BG712" i="1" a="1"/>
  <c r="BG712" i="1" s="1"/>
  <c r="AO654" i="1" a="1"/>
  <c r="AO654" i="1" s="1"/>
  <c r="AY714" i="1" a="1"/>
  <c r="AY714" i="1" s="1"/>
  <c r="AT726" i="1" a="1"/>
  <c r="AT726" i="1" s="1"/>
  <c r="BD651" i="1" a="1"/>
  <c r="BD651" i="1" s="1"/>
  <c r="AH660" i="1" a="1"/>
  <c r="AH660" i="1" s="1"/>
  <c r="AH652" i="1" a="1"/>
  <c r="AH652" i="1" s="1"/>
  <c r="AY595" i="1" a="1"/>
  <c r="AY595" i="1" s="1"/>
  <c r="AA725" i="1" a="1"/>
  <c r="AA725" i="1" s="1"/>
  <c r="AZ647" i="1" a="1"/>
  <c r="AZ647" i="1" s="1"/>
  <c r="AW658" i="1" a="1"/>
  <c r="AW658" i="1" s="1"/>
  <c r="BB719" i="1" a="1"/>
  <c r="BB719" i="1" s="1"/>
  <c r="BA595" i="1" a="1"/>
  <c r="BA595" i="1" s="1"/>
  <c r="AF724" i="1" a="1"/>
  <c r="AF724" i="1" s="1"/>
  <c r="AT647" i="1" a="1"/>
  <c r="AT647" i="1" s="1"/>
  <c r="AV720" i="1" a="1"/>
  <c r="AV720" i="1" s="1"/>
  <c r="AU713" i="1" a="1"/>
  <c r="AU713" i="1" s="1"/>
  <c r="BC657" i="1" a="1"/>
  <c r="BC657" i="1" s="1"/>
  <c r="AX717" i="1" a="1"/>
  <c r="AX717" i="1" s="1"/>
  <c r="AN592" i="1" a="1"/>
  <c r="AN592" i="1" s="1"/>
  <c r="AG653" i="1" a="1"/>
  <c r="AG653" i="1" s="1"/>
  <c r="AU714" i="1" a="1"/>
  <c r="AU714" i="1" s="1"/>
  <c r="AB656" i="1" a="1"/>
  <c r="AB656" i="1" s="1"/>
  <c r="AQ714" i="1" a="1"/>
  <c r="AQ714" i="1" s="1"/>
  <c r="AL726" i="1" a="1"/>
  <c r="AL726" i="1" s="1"/>
  <c r="AW651" i="1" a="1"/>
  <c r="AW651" i="1" s="1"/>
  <c r="AX726" i="1" a="1"/>
  <c r="AX726" i="1" s="1"/>
  <c r="BE721" i="1" a="1"/>
  <c r="BE721" i="1" s="1"/>
  <c r="AR714" i="1" a="1"/>
  <c r="AR714" i="1" s="1"/>
  <c r="AM590" i="1" a="1"/>
  <c r="AM590" i="1" s="1"/>
  <c r="BA718" i="1" a="1"/>
  <c r="BA718" i="1" s="1"/>
  <c r="AU592" i="1" a="1"/>
  <c r="AU592" i="1" s="1"/>
  <c r="BE531" i="1" a="1"/>
  <c r="BE531" i="1" s="1"/>
  <c r="AT714" i="1" a="1"/>
  <c r="AT714" i="1" s="1"/>
  <c r="AV657" i="1" a="1"/>
  <c r="AV657" i="1" s="1"/>
  <c r="AK712" i="1" a="1"/>
  <c r="AK712" i="1" s="1"/>
  <c r="BF654" i="1" a="1"/>
  <c r="BF654" i="1" s="1"/>
  <c r="BD647" i="1" a="1"/>
  <c r="BD647" i="1" s="1"/>
  <c r="AX659" i="1" a="1"/>
  <c r="AX659" i="1" s="1"/>
  <c r="AT650" i="1" a="1"/>
  <c r="AT650" i="1" s="1"/>
  <c r="AO661" i="1" a="1"/>
  <c r="AO661" i="1" s="1"/>
  <c r="BE722" i="1" a="1"/>
  <c r="BE722" i="1" s="1"/>
  <c r="AF648" i="1" a="1"/>
  <c r="AF648" i="1" s="1"/>
  <c r="AC725" i="1" a="1"/>
  <c r="AC725" i="1" s="1"/>
  <c r="AR648" i="1" a="1"/>
  <c r="AR648" i="1" s="1"/>
  <c r="BB587" i="1" a="1"/>
  <c r="BB587" i="1" s="1"/>
  <c r="AF717" i="1" a="1"/>
  <c r="AF717" i="1" s="1"/>
  <c r="BE590" i="1" a="1"/>
  <c r="BE590" i="1" s="1"/>
  <c r="AP713" i="1" a="1"/>
  <c r="AP713" i="1" s="1"/>
  <c r="BE654" i="1" a="1"/>
  <c r="BE654" i="1" s="1"/>
  <c r="AE526" i="1" a="1"/>
  <c r="AE526" i="1" s="1"/>
  <c r="AW659" i="1" a="1"/>
  <c r="AW659" i="1" s="1"/>
  <c r="AM652" i="1" a="1"/>
  <c r="AM652" i="1" s="1"/>
  <c r="Z714" i="1" a="1"/>
  <c r="Z714" i="1" s="1"/>
  <c r="AO655" i="1" a="1"/>
  <c r="AO655" i="1" s="1"/>
  <c r="AU648" i="1" a="1"/>
  <c r="AU648" i="1" s="1"/>
  <c r="AQ722" i="1" a="1"/>
  <c r="AQ722" i="1" s="1"/>
  <c r="AU595" i="1" a="1"/>
  <c r="AU595" i="1" s="1"/>
  <c r="AX724" i="1" a="1"/>
  <c r="AX724" i="1" s="1"/>
  <c r="AL717" i="1" a="1"/>
  <c r="AL717" i="1" s="1"/>
  <c r="AG593" i="1" a="1"/>
  <c r="AG593" i="1" s="1"/>
  <c r="AV721" i="1" a="1"/>
  <c r="AV721" i="1" s="1"/>
  <c r="AO595" i="1" a="1"/>
  <c r="AO595" i="1" s="1"/>
  <c r="AJ584" i="1" a="1"/>
  <c r="AJ584" i="1" s="1"/>
  <c r="AR715" i="1" a="1"/>
  <c r="AR715" i="1" s="1"/>
  <c r="AI589" i="1" a="1"/>
  <c r="AI589" i="1" s="1"/>
  <c r="AH714" i="1" a="1"/>
  <c r="AH714" i="1" s="1"/>
  <c r="BH657" i="1" a="1"/>
  <c r="BH657" i="1" s="1"/>
  <c r="AF651" i="1" a="1"/>
  <c r="AF651" i="1" s="1"/>
  <c r="AD722" i="1" a="1"/>
  <c r="AD722" i="1" s="1"/>
  <c r="Z650" i="1" a="1"/>
  <c r="Z650" i="1" s="1"/>
  <c r="AM658" i="1" a="1"/>
  <c r="AM658" i="1" s="1"/>
  <c r="AG719" i="1" a="1"/>
  <c r="AG719" i="1" s="1"/>
  <c r="BD591" i="1" a="1"/>
  <c r="BD591" i="1" s="1"/>
  <c r="BD720" i="1" a="1"/>
  <c r="BD720" i="1" s="1"/>
  <c r="BC713" i="1" a="1"/>
  <c r="BC713" i="1" s="1"/>
  <c r="AC658" i="1" a="1"/>
  <c r="AC658" i="1" s="1"/>
  <c r="AZ712" i="1" a="1"/>
  <c r="AZ712" i="1" s="1"/>
  <c r="AH654" i="1" a="1"/>
  <c r="AH654" i="1" s="1"/>
  <c r="AC661" i="1" a="1"/>
  <c r="AC661" i="1" s="1"/>
  <c r="AY657" i="1" a="1"/>
  <c r="AY657" i="1" s="1"/>
  <c r="BC586" i="1" a="1"/>
  <c r="BC586" i="1" s="1"/>
  <c r="AY519" i="1" a="1"/>
  <c r="AY519" i="1" s="1"/>
  <c r="BE517" i="1" a="1"/>
  <c r="BE517" i="1" s="1"/>
  <c r="AK525" i="1" a="1"/>
  <c r="AK525" i="1" s="1"/>
  <c r="AJ517" i="1" a="1"/>
  <c r="AJ517" i="1" s="1"/>
  <c r="BC391" i="1" a="1"/>
  <c r="BC391" i="1" s="1"/>
  <c r="AY585" i="1" a="1"/>
  <c r="AY585" i="1" s="1"/>
  <c r="AC465" i="1" a="1"/>
  <c r="AC465" i="1" s="1"/>
  <c r="BA526" i="1" a="1"/>
  <c r="BA526" i="1" s="1"/>
  <c r="AG465" i="1" a="1"/>
  <c r="AG465" i="1" s="1"/>
  <c r="AW462" i="1" a="1"/>
  <c r="AW462" i="1" s="1"/>
  <c r="AO587" i="1" a="1"/>
  <c r="AO587" i="1" s="1"/>
  <c r="AI463" i="1" a="1"/>
  <c r="AI463" i="1" s="1"/>
  <c r="AD583" i="1" a="1"/>
  <c r="AD583" i="1" s="1"/>
  <c r="BH527" i="1" a="1"/>
  <c r="BH527" i="1" s="1"/>
  <c r="AW456" i="1" a="1"/>
  <c r="AW456" i="1" s="1"/>
  <c r="BC585" i="1" a="1"/>
  <c r="BC585" i="1" s="1"/>
  <c r="AA457" i="1" a="1"/>
  <c r="AA457" i="1" s="1"/>
  <c r="AQ454" i="1" a="1"/>
  <c r="AQ454" i="1" s="1"/>
  <c r="AS593" i="1" a="1"/>
  <c r="AS593" i="1" s="1"/>
  <c r="AW712" i="1" a="1"/>
  <c r="AW712" i="1" s="1"/>
  <c r="AX650" i="1" a="1"/>
  <c r="AX650" i="1" s="1"/>
  <c r="AQ531" i="1" a="1"/>
  <c r="AQ531" i="1" s="1"/>
  <c r="AV457" i="1" a="1"/>
  <c r="AV457" i="1" s="1"/>
  <c r="AE585" i="1" a="1"/>
  <c r="AE585" i="1" s="1"/>
  <c r="AK456" i="1" a="1"/>
  <c r="AK456" i="1" s="1"/>
  <c r="BA453" i="1" a="1"/>
  <c r="BA453" i="1" s="1"/>
  <c r="BG528" i="1" a="1"/>
  <c r="BG528" i="1" s="1"/>
  <c r="AM454" i="1" a="1"/>
  <c r="AM454" i="1" s="1"/>
  <c r="AE586" i="1" a="1"/>
  <c r="AE586" i="1" s="1"/>
  <c r="AN523" i="1" a="1"/>
  <c r="AN523" i="1" s="1"/>
  <c r="BG520" i="1" a="1"/>
  <c r="BG520" i="1" s="1"/>
  <c r="AD531" i="1" a="1"/>
  <c r="AD531" i="1" s="1"/>
  <c r="AL521" i="1" a="1"/>
  <c r="AL521" i="1" s="1"/>
  <c r="AX398" i="1" a="1"/>
  <c r="AX398" i="1" s="1"/>
  <c r="AK589" i="1" a="1"/>
  <c r="AK589" i="1" s="1"/>
  <c r="BB465" i="1" a="1"/>
  <c r="BB465" i="1" s="1"/>
  <c r="AM528" i="1" a="1"/>
  <c r="AM528" i="1" s="1"/>
  <c r="BH464" i="1" a="1"/>
  <c r="BH464" i="1" s="1"/>
  <c r="AF463" i="1" a="1"/>
  <c r="AF463" i="1" s="1"/>
  <c r="AL651" i="1" a="1"/>
  <c r="AL651" i="1" s="1"/>
  <c r="AL712" i="1" a="1"/>
  <c r="AL712" i="1" s="1"/>
  <c r="AA651" i="1" a="1"/>
  <c r="AA651" i="1" s="1"/>
  <c r="AF588" i="1" a="1"/>
  <c r="AF588" i="1" s="1"/>
  <c r="AO461" i="1" a="1"/>
  <c r="AO461" i="1" s="1"/>
  <c r="BA594" i="1" a="1"/>
  <c r="BA594" i="1" s="1"/>
  <c r="BE528" i="1" a="1"/>
  <c r="BE528" i="1" s="1"/>
  <c r="AU457" i="1" a="1"/>
  <c r="AU457" i="1" s="1"/>
  <c r="BA586" i="1" a="1"/>
  <c r="BA586" i="1" s="1"/>
  <c r="BG457" i="1" a="1"/>
  <c r="BG457" i="1" s="1"/>
  <c r="AO455" i="1" a="1"/>
  <c r="AO455" i="1" s="1"/>
  <c r="AT530" i="1" a="1"/>
  <c r="AT530" i="1" s="1"/>
  <c r="AA456" i="1" a="1"/>
  <c r="AA456" i="1" s="1"/>
  <c r="BA587" i="1" a="1"/>
  <c r="BA587" i="1" s="1"/>
  <c r="AR524" i="1" a="1"/>
  <c r="AR524" i="1" s="1"/>
  <c r="AA523" i="1" a="1"/>
  <c r="AA523" i="1" s="1"/>
  <c r="AA529" i="1" a="1"/>
  <c r="AA529" i="1" s="1"/>
  <c r="AG519" i="1" a="1"/>
  <c r="AG519" i="1" s="1"/>
  <c r="AT396" i="1" a="1"/>
  <c r="AT396" i="1" s="1"/>
  <c r="AQ522" i="1" a="1"/>
  <c r="AQ522" i="1" s="1"/>
  <c r="AA517" i="1" a="1"/>
  <c r="AA517" i="1" s="1"/>
  <c r="AL652" i="1" a="1"/>
  <c r="AL652" i="1" s="1"/>
  <c r="AN590" i="1" a="1"/>
  <c r="AN590" i="1" s="1"/>
  <c r="AS647" i="1" a="1"/>
  <c r="AS647" i="1" s="1"/>
  <c r="BB582" i="1" a="1"/>
  <c r="BB582" i="1" s="1"/>
  <c r="AH519" i="1" a="1"/>
  <c r="AH519" i="1" s="1"/>
  <c r="Z521" i="1" a="1"/>
  <c r="Z521" i="1" s="1"/>
  <c r="AQ591" i="1" a="1"/>
  <c r="AQ591" i="1" s="1"/>
  <c r="AZ466" i="1" a="1"/>
  <c r="AZ466" i="1" s="1"/>
  <c r="AJ529" i="1" a="1"/>
  <c r="AJ529" i="1" s="1"/>
  <c r="BF465" i="1" a="1"/>
  <c r="BF465" i="1" s="1"/>
  <c r="AD464" i="1" a="1"/>
  <c r="AD464" i="1" s="1"/>
  <c r="BF523" i="1" a="1"/>
  <c r="BF523" i="1" s="1"/>
  <c r="AP464" i="1" a="1"/>
  <c r="AP464" i="1" s="1"/>
  <c r="AN391" i="1" a="1"/>
  <c r="AN391" i="1" s="1"/>
  <c r="AZ585" i="1" a="1"/>
  <c r="AZ585" i="1" s="1"/>
  <c r="AJ462" i="1" a="1"/>
  <c r="AJ462" i="1" s="1"/>
  <c r="AF589" i="1" a="1"/>
  <c r="AF589" i="1" s="1"/>
  <c r="AZ457" i="1" a="1"/>
  <c r="AZ457" i="1" s="1"/>
  <c r="BF455" i="1" a="1"/>
  <c r="BF455" i="1" s="1"/>
  <c r="BH582" i="1" a="1"/>
  <c r="BH582" i="1" s="1"/>
  <c r="AB456" i="1" a="1"/>
  <c r="AB456" i="1" s="1"/>
  <c r="AG585" i="1" a="1"/>
  <c r="AG585" i="1" s="1"/>
  <c r="AC655" i="1" a="1"/>
  <c r="AC655" i="1" s="1"/>
  <c r="AH720" i="1" a="1"/>
  <c r="AH720" i="1" s="1"/>
  <c r="AQ595" i="1" a="1"/>
  <c r="AQ595" i="1" s="1"/>
  <c r="AY525" i="1" a="1"/>
  <c r="AY525" i="1" s="1"/>
  <c r="AZ520" i="1" a="1"/>
  <c r="AZ520" i="1" s="1"/>
  <c r="BF529" i="1" a="1"/>
  <c r="BF529" i="1" s="1"/>
  <c r="AE520" i="1" a="1"/>
  <c r="AE520" i="1" s="1"/>
  <c r="AR397" i="1" a="1"/>
  <c r="AR397" i="1" s="1"/>
  <c r="AO523" i="1" a="1"/>
  <c r="AO523" i="1" s="1"/>
  <c r="BG517" i="1" a="1"/>
  <c r="BG517" i="1" s="1"/>
  <c r="BF530" i="1" a="1"/>
  <c r="BF530" i="1" s="1"/>
  <c r="AE517" i="1" a="1"/>
  <c r="AE517" i="1" s="1"/>
  <c r="AZ465" i="1" a="1"/>
  <c r="AZ465" i="1" s="1"/>
  <c r="AT525" i="1" a="1"/>
  <c r="AT525" i="1" s="1"/>
  <c r="AD466" i="1" a="1"/>
  <c r="AD466" i="1" s="1"/>
  <c r="AB393" i="1" a="1"/>
  <c r="AB393" i="1" s="1"/>
  <c r="AV583" i="1" a="1"/>
  <c r="AV583" i="1" s="1"/>
  <c r="AG460" i="1" a="1"/>
  <c r="AG460" i="1" s="1"/>
  <c r="AU522" i="1" a="1"/>
  <c r="AU522" i="1" s="1"/>
  <c r="AN459" i="1" a="1"/>
  <c r="AN459" i="1" s="1"/>
  <c r="AT457" i="1" a="1"/>
  <c r="AT457" i="1" s="1"/>
  <c r="AA715" i="1" a="1"/>
  <c r="AA715" i="1" s="1"/>
  <c r="AE660" i="1" a="1"/>
  <c r="AE660" i="1" s="1"/>
  <c r="AH592" i="1" a="1"/>
  <c r="AH592" i="1" s="1"/>
  <c r="AT588" i="1" a="1"/>
  <c r="AT588" i="1" s="1"/>
  <c r="AD465" i="1" a="1"/>
  <c r="AD465" i="1" s="1"/>
  <c r="AM525" i="1" a="1"/>
  <c r="AM525" i="1" s="1"/>
  <c r="BA463" i="1" a="1"/>
  <c r="BA463" i="1" s="1"/>
  <c r="AJ461" i="1" a="1"/>
  <c r="AJ461" i="1" s="1"/>
  <c r="AA586" i="1" a="1"/>
  <c r="AA586" i="1" s="1"/>
  <c r="BD461" i="1" a="1"/>
  <c r="BD461" i="1" s="1"/>
  <c r="Z388" i="1" a="1"/>
  <c r="Z388" i="1" s="1"/>
  <c r="AJ530" i="1" a="1"/>
  <c r="AJ530" i="1" s="1"/>
  <c r="AA459" i="1" a="1"/>
  <c r="AA459" i="1" s="1"/>
  <c r="AG588" i="1" a="1"/>
  <c r="AG588" i="1" s="1"/>
  <c r="AM459" i="1" a="1"/>
  <c r="AM459" i="1" s="1"/>
  <c r="BC456" i="1" a="1"/>
  <c r="BC456" i="1" s="1"/>
  <c r="AI528" i="1" a="1"/>
  <c r="AI528" i="1" s="1"/>
  <c r="BC523" i="1" a="1"/>
  <c r="BC523" i="1" s="1"/>
  <c r="AO585" i="1" a="1"/>
  <c r="AO585" i="1" s="1"/>
  <c r="AH522" i="1" a="1"/>
  <c r="AH522" i="1" s="1"/>
  <c r="BE592" i="1" a="1"/>
  <c r="BE592" i="1" s="1"/>
  <c r="AS649" i="1" a="1"/>
  <c r="AS649" i="1" s="1"/>
  <c r="AL592" i="1" a="1"/>
  <c r="AL592" i="1" s="1"/>
  <c r="AU525" i="1" a="1"/>
  <c r="AU525" i="1" s="1"/>
  <c r="AA464" i="1" a="1"/>
  <c r="AA464" i="1" s="1"/>
  <c r="AR461" i="1" a="1"/>
  <c r="AR461" i="1" s="1"/>
  <c r="AT584" i="1" a="1"/>
  <c r="AT584" i="1" s="1"/>
  <c r="AE461" i="1" a="1"/>
  <c r="AE461" i="1" s="1"/>
  <c r="AS523" i="1" a="1"/>
  <c r="AS523" i="1" s="1"/>
  <c r="AK460" i="1" a="1"/>
  <c r="AK460" i="1" s="1"/>
  <c r="AR458" i="1" a="1"/>
  <c r="AR458" i="1" s="1"/>
  <c r="AT585" i="1" a="1"/>
  <c r="AT585" i="1" s="1"/>
  <c r="AV458" i="1" a="1"/>
  <c r="AV458" i="1" s="1"/>
  <c r="AH453" i="1" a="1"/>
  <c r="AH453" i="1" s="1"/>
  <c r="AS530" i="1" a="1"/>
  <c r="AS530" i="1" s="1"/>
  <c r="AX456" i="1" a="1"/>
  <c r="AX456" i="1" s="1"/>
  <c r="AR583" i="1" a="1"/>
  <c r="AR583" i="1" s="1"/>
  <c r="BE521" i="1" a="1"/>
  <c r="BE521" i="1" s="1"/>
  <c r="AJ519" i="1" a="1"/>
  <c r="AJ519" i="1" s="1"/>
  <c r="BC527" i="1" a="1"/>
  <c r="BC527" i="1" s="1"/>
  <c r="BD519" i="1" a="1"/>
  <c r="BD519" i="1" s="1"/>
  <c r="AX651" i="1" a="1"/>
  <c r="AX651" i="1" s="1"/>
  <c r="BH659" i="1" a="1"/>
  <c r="BH659" i="1" s="1"/>
  <c r="BE656" i="1" a="1"/>
  <c r="BE656" i="1" s="1"/>
  <c r="AG529" i="1" a="1"/>
  <c r="AG529" i="1" s="1"/>
  <c r="AK521" i="1" a="1"/>
  <c r="AK521" i="1" s="1"/>
  <c r="BC582" i="1" a="1"/>
  <c r="BC582" i="1" s="1"/>
  <c r="AQ519" i="1" a="1"/>
  <c r="AQ519" i="1" s="1"/>
  <c r="AW517" i="1" a="1"/>
  <c r="AW517" i="1" s="1"/>
  <c r="BD527" i="1" a="1"/>
  <c r="BD527" i="1" s="1"/>
  <c r="AA518" i="1" a="1"/>
  <c r="AA518" i="1" s="1"/>
  <c r="AN395" i="1" a="1"/>
  <c r="AN395" i="1" s="1"/>
  <c r="BD589" i="1" a="1"/>
  <c r="BD589" i="1" s="1"/>
  <c r="AJ466" i="1" a="1"/>
  <c r="AJ466" i="1" s="1"/>
  <c r="BC528" i="1" a="1"/>
  <c r="BC528" i="1" s="1"/>
  <c r="AP465" i="1" a="1"/>
  <c r="AP465" i="1" s="1"/>
  <c r="AV463" i="1" a="1"/>
  <c r="AV463" i="1" s="1"/>
  <c r="BH586" i="1" a="1"/>
  <c r="BH586" i="1" s="1"/>
  <c r="AI460" i="1" a="1"/>
  <c r="AI460" i="1" s="1"/>
  <c r="AF387" i="1" a="1"/>
  <c r="AF387" i="1" s="1"/>
  <c r="BG531" i="1" a="1"/>
  <c r="BG531" i="1" s="1"/>
  <c r="AD458" i="1" a="1"/>
  <c r="AD458" i="1" s="1"/>
  <c r="BG525" i="1" a="1"/>
  <c r="BG525" i="1" s="1"/>
  <c r="AL720" i="1" a="1"/>
  <c r="AL720" i="1" s="1"/>
  <c r="AH595" i="1" a="1"/>
  <c r="AH595" i="1" s="1"/>
  <c r="AF656" i="1" a="1"/>
  <c r="AF656" i="1" s="1"/>
  <c r="AN717" i="1" a="1"/>
  <c r="AN717" i="1" s="1"/>
  <c r="BH589" i="1" a="1"/>
  <c r="BH589" i="1" s="1"/>
  <c r="AC719" i="1" a="1"/>
  <c r="AC719" i="1" s="1"/>
  <c r="Z725" i="1" a="1"/>
  <c r="Z725" i="1" s="1"/>
  <c r="AH656" i="1" a="1"/>
  <c r="AH656" i="1" s="1"/>
  <c r="AD661" i="1" a="1"/>
  <c r="AD661" i="1" s="1"/>
  <c r="AO652" i="1" a="1"/>
  <c r="AO652" i="1" s="1"/>
  <c r="AT523" i="1" a="1"/>
  <c r="AT523" i="1" s="1"/>
  <c r="BA724" i="1" a="1"/>
  <c r="BA724" i="1" s="1"/>
  <c r="BC649" i="1" a="1"/>
  <c r="BC649" i="1" s="1"/>
  <c r="AS659" i="1" a="1"/>
  <c r="AS659" i="1" s="1"/>
  <c r="BF652" i="1" a="1"/>
  <c r="BF652" i="1" s="1"/>
  <c r="AP596" i="1" a="1"/>
  <c r="AP596" i="1" s="1"/>
  <c r="AO723" i="1" a="1"/>
  <c r="AO723" i="1" s="1"/>
  <c r="AL596" i="1" a="1"/>
  <c r="AL596" i="1" s="1"/>
  <c r="AW726" i="1" a="1"/>
  <c r="AW726" i="1" s="1"/>
  <c r="AG649" i="1" a="1"/>
  <c r="AG649" i="1" s="1"/>
  <c r="BA590" i="1" a="1"/>
  <c r="BA590" i="1" s="1"/>
  <c r="AT721" i="1" a="1"/>
  <c r="AT721" i="1" s="1"/>
  <c r="Z654" i="1" a="1"/>
  <c r="Z654" i="1" s="1"/>
  <c r="AS725" i="1" a="1"/>
  <c r="AS725" i="1" s="1"/>
  <c r="BG649" i="1" a="1"/>
  <c r="BG649" i="1" s="1"/>
  <c r="AN593" i="1" a="1"/>
  <c r="AN593" i="1" s="1"/>
  <c r="AH716" i="1" a="1"/>
  <c r="AH716" i="1" s="1"/>
  <c r="BG589" i="1" a="1"/>
  <c r="BG589" i="1" s="1"/>
  <c r="BC718" i="1" a="1"/>
  <c r="BC718" i="1" s="1"/>
  <c r="Z716" i="1" a="1"/>
  <c r="Z716" i="1" s="1"/>
  <c r="BG655" i="1" a="1"/>
  <c r="BG655" i="1" s="1"/>
  <c r="AB716" i="1" a="1"/>
  <c r="AB716" i="1" s="1"/>
  <c r="AP657" i="1" a="1"/>
  <c r="AP657" i="1" s="1"/>
  <c r="AD529" i="1" a="1"/>
  <c r="AD529" i="1" s="1"/>
  <c r="AM660" i="1" a="1"/>
  <c r="AM660" i="1" s="1"/>
  <c r="AB653" i="1" a="1"/>
  <c r="AB653" i="1" s="1"/>
  <c r="AD659" i="1" a="1"/>
  <c r="AD659" i="1" s="1"/>
  <c r="BC724" i="1" a="1"/>
  <c r="BC724" i="1" s="1"/>
  <c r="AK647" i="1" a="1"/>
  <c r="AK647" i="1" s="1"/>
  <c r="AS726" i="1" a="1"/>
  <c r="AS726" i="1" s="1"/>
  <c r="BC719" i="1" a="1"/>
  <c r="BC719" i="1" s="1"/>
  <c r="AL595" i="1" a="1"/>
  <c r="AL595" i="1" s="1"/>
  <c r="AQ723" i="1" a="1"/>
  <c r="AQ723" i="1" s="1"/>
  <c r="AC648" i="1" a="1"/>
  <c r="AC648" i="1" s="1"/>
  <c r="AR591" i="1" a="1"/>
  <c r="AR591" i="1" s="1"/>
  <c r="AL714" i="1" a="1"/>
  <c r="AL714" i="1" s="1"/>
  <c r="AN657" i="1" a="1"/>
  <c r="AN657" i="1" s="1"/>
  <c r="BB716" i="1" a="1"/>
  <c r="BB716" i="1" s="1"/>
  <c r="AK660" i="1" a="1"/>
  <c r="AK660" i="1" s="1"/>
  <c r="BD653" i="1" a="1"/>
  <c r="BD653" i="1" s="1"/>
  <c r="AF714" i="1" a="1"/>
  <c r="AF714" i="1" s="1"/>
  <c r="AU655" i="1" a="1"/>
  <c r="AU655" i="1" s="1"/>
  <c r="BC526" i="1" a="1"/>
  <c r="BC526" i="1" s="1"/>
  <c r="AE726" i="1" a="1"/>
  <c r="AE726" i="1" s="1"/>
  <c r="AH651" i="1" a="1"/>
  <c r="AH651" i="1" s="1"/>
  <c r="AI726" i="1" a="1"/>
  <c r="AI726" i="1" s="1"/>
  <c r="AY660" i="1" a="1"/>
  <c r="AY660" i="1" s="1"/>
  <c r="AB654" i="1" a="1"/>
  <c r="AB654" i="1" s="1"/>
  <c r="AG647" i="1" a="1"/>
  <c r="AG647" i="1" s="1"/>
  <c r="AO726" i="1" a="1"/>
  <c r="AO726" i="1" s="1"/>
  <c r="BG648" i="1" a="1"/>
  <c r="BG648" i="1" s="1"/>
  <c r="AD590" i="1" a="1"/>
  <c r="AD590" i="1" s="1"/>
  <c r="AL721" i="1" a="1"/>
  <c r="AL721" i="1" s="1"/>
  <c r="BH596" i="1" a="1"/>
  <c r="BH596" i="1" s="1"/>
  <c r="AK720" i="1" a="1"/>
  <c r="AK720" i="1" s="1"/>
  <c r="AA594" i="1" a="1"/>
  <c r="AA594" i="1" s="1"/>
  <c r="BD582" i="1" a="1"/>
  <c r="BD582" i="1" s="1"/>
  <c r="BH715" i="1" a="1"/>
  <c r="BH715" i="1" s="1"/>
  <c r="AY589" i="1" a="1"/>
  <c r="AY589" i="1" s="1"/>
  <c r="AU718" i="1" a="1"/>
  <c r="AU718" i="1" s="1"/>
  <c r="BE661" i="1" a="1"/>
  <c r="BE661" i="1" s="1"/>
  <c r="AY655" i="1" a="1"/>
  <c r="AY655" i="1" s="1"/>
  <c r="BF713" i="1" a="1"/>
  <c r="BF713" i="1" s="1"/>
  <c r="AM655" i="1" a="1"/>
  <c r="AM655" i="1" s="1"/>
  <c r="AU526" i="1" a="1"/>
  <c r="AU526" i="1" s="1"/>
  <c r="BE659" i="1" a="1"/>
  <c r="BE659" i="1" s="1"/>
  <c r="AT652" i="1" a="1"/>
  <c r="AT652" i="1" s="1"/>
  <c r="Z722" i="1" a="1"/>
  <c r="Z722" i="1" s="1"/>
  <c r="AW655" i="1" a="1"/>
  <c r="AW655" i="1" s="1"/>
  <c r="BC648" i="1" a="1"/>
  <c r="BC648" i="1" s="1"/>
  <c r="AJ659" i="1" a="1"/>
  <c r="AJ659" i="1" s="1"/>
  <c r="AU650" i="1" a="1"/>
  <c r="AU650" i="1" s="1"/>
  <c r="BE724" i="1" a="1"/>
  <c r="BE724" i="1" s="1"/>
  <c r="AS717" i="1" a="1"/>
  <c r="AS717" i="1" s="1"/>
  <c r="AO593" i="1" a="1"/>
  <c r="AO593" i="1" s="1"/>
  <c r="BC721" i="1" a="1"/>
  <c r="BC721" i="1" s="1"/>
  <c r="AW595" i="1" a="1"/>
  <c r="AW595" i="1" s="1"/>
  <c r="AR584" i="1" a="1"/>
  <c r="AR584" i="1" s="1"/>
  <c r="AU717" i="1" a="1"/>
  <c r="AU717" i="1" s="1"/>
  <c r="AM591" i="1" a="1"/>
  <c r="AM591" i="1" s="1"/>
  <c r="AM718" i="1" a="1"/>
  <c r="AM718" i="1" s="1"/>
  <c r="AX661" i="1" a="1"/>
  <c r="AX661" i="1" s="1"/>
  <c r="AQ655" i="1" a="1"/>
  <c r="AQ655" i="1" s="1"/>
  <c r="Z720" i="1" a="1"/>
  <c r="Z720" i="1" s="1"/>
  <c r="AA726" i="1" a="1"/>
  <c r="AA726" i="1" s="1"/>
  <c r="AO650" i="1" a="1"/>
  <c r="AO650" i="1" s="1"/>
  <c r="BD593" i="1" a="1"/>
  <c r="BD593" i="1" s="1"/>
  <c r="AZ722" i="1" a="1"/>
  <c r="AZ722" i="1" s="1"/>
  <c r="AV595" i="1" a="1"/>
  <c r="AV595" i="1" s="1"/>
  <c r="AQ724" i="1" a="1"/>
  <c r="AQ724" i="1" s="1"/>
  <c r="BA717" i="1" a="1"/>
  <c r="BA717" i="1" s="1"/>
  <c r="AH593" i="1" a="1"/>
  <c r="AH593" i="1" s="1"/>
  <c r="AR716" i="1" a="1"/>
  <c r="AR716" i="1" s="1"/>
  <c r="BF657" i="1" a="1"/>
  <c r="BF657" i="1" s="1"/>
  <c r="AS529" i="1" a="1"/>
  <c r="AS529" i="1" s="1"/>
  <c r="AH712" i="1" a="1"/>
  <c r="AH712" i="1" s="1"/>
  <c r="AK655" i="1" a="1"/>
  <c r="AK655" i="1" s="1"/>
  <c r="AX714" i="1" a="1"/>
  <c r="AX714" i="1" s="1"/>
  <c r="AH658" i="1" a="1"/>
  <c r="AH658" i="1" s="1"/>
  <c r="AV651" i="1" a="1"/>
  <c r="AV651" i="1" s="1"/>
  <c r="AO660" i="1" a="1"/>
  <c r="AO660" i="1" s="1"/>
  <c r="AR651" i="1" a="1"/>
  <c r="AR651" i="1" s="1"/>
  <c r="BD522" i="1" a="1"/>
  <c r="BD522" i="1" s="1"/>
  <c r="AI720" i="1" a="1"/>
  <c r="AI720" i="1" s="1"/>
  <c r="BB595" i="1" a="1"/>
  <c r="BB595" i="1" s="1"/>
  <c r="AV717" i="1" a="1"/>
  <c r="AV717" i="1" s="1"/>
  <c r="AH590" i="1" a="1"/>
  <c r="AH590" i="1" s="1"/>
  <c r="AK719" i="1" a="1"/>
  <c r="AK719" i="1" s="1"/>
  <c r="AG712" i="1" a="1"/>
  <c r="AG712" i="1" s="1"/>
  <c r="AP656" i="1" a="1"/>
  <c r="AP656" i="1" s="1"/>
  <c r="AK716" i="1" a="1"/>
  <c r="AK716" i="1" s="1"/>
  <c r="BH590" i="1" a="1"/>
  <c r="BH590" i="1" s="1"/>
  <c r="BB651" i="1" a="1"/>
  <c r="BB651" i="1" s="1"/>
  <c r="BH724" i="1" a="1"/>
  <c r="BH724" i="1" s="1"/>
  <c r="AC650" i="1" a="1"/>
  <c r="AC650" i="1" s="1"/>
  <c r="BA659" i="1" a="1"/>
  <c r="BA659" i="1" s="1"/>
  <c r="AF653" i="1" a="1"/>
  <c r="AF653" i="1" s="1"/>
  <c r="AX596" i="1" a="1"/>
  <c r="AX596" i="1" s="1"/>
  <c r="AQ725" i="1" a="1"/>
  <c r="AQ725" i="1" s="1"/>
  <c r="AA648" i="1" a="1"/>
  <c r="AA648" i="1" s="1"/>
  <c r="AM725" i="1" a="1"/>
  <c r="AM725" i="1" s="1"/>
  <c r="AX718" i="1" a="1"/>
  <c r="AX718" i="1" s="1"/>
  <c r="AF594" i="1" a="1"/>
  <c r="AF594" i="1" s="1"/>
  <c r="BB718" i="1" a="1"/>
  <c r="BB718" i="1" s="1"/>
  <c r="AT593" i="1" a="1"/>
  <c r="AT593" i="1" s="1"/>
  <c r="AS654" i="1" a="1"/>
  <c r="AS654" i="1" s="1"/>
  <c r="AP726" i="1" a="1"/>
  <c r="AP726" i="1" s="1"/>
  <c r="BF649" i="1" a="1"/>
  <c r="BF649" i="1" s="1"/>
  <c r="AH589" i="1" a="1"/>
  <c r="AH589" i="1" s="1"/>
  <c r="BG722" i="1" a="1"/>
  <c r="BG722" i="1" s="1"/>
  <c r="AC596" i="1" a="1"/>
  <c r="AC596" i="1" s="1"/>
  <c r="AE725" i="1" a="1"/>
  <c r="AE725" i="1" s="1"/>
  <c r="AZ717" i="1" a="1"/>
  <c r="AZ717" i="1" s="1"/>
  <c r="AW593" i="1" a="1"/>
  <c r="AW593" i="1" s="1"/>
  <c r="BG716" i="1" a="1"/>
  <c r="BG716" i="1" s="1"/>
  <c r="AZ658" i="1" a="1"/>
  <c r="AZ658" i="1" s="1"/>
  <c r="AF652" i="1" a="1"/>
  <c r="AF652" i="1" s="1"/>
  <c r="BH656" i="1" a="1"/>
  <c r="BH656" i="1" s="1"/>
  <c r="AP588" i="1" a="1"/>
  <c r="AP588" i="1" s="1"/>
  <c r="AF455" i="1" a="1"/>
  <c r="AF455" i="1" s="1"/>
  <c r="AT522" i="1" a="1"/>
  <c r="AT522" i="1" s="1"/>
  <c r="AM527" i="1" a="1"/>
  <c r="AM527" i="1" s="1"/>
  <c r="AC522" i="1" a="1"/>
  <c r="AC522" i="1" s="1"/>
  <c r="AQ584" i="1" a="1"/>
  <c r="AQ584" i="1" s="1"/>
  <c r="AE521" i="1" a="1"/>
  <c r="AE521" i="1" s="1"/>
  <c r="AK519" i="1" a="1"/>
  <c r="AK519" i="1" s="1"/>
  <c r="AP529" i="1" a="1"/>
  <c r="AP529" i="1" s="1"/>
  <c r="AW519" i="1" a="1"/>
  <c r="AW519" i="1" s="1"/>
  <c r="AB397" i="1" a="1"/>
  <c r="AB397" i="1" s="1"/>
  <c r="BG522" i="1" a="1"/>
  <c r="BG522" i="1" s="1"/>
  <c r="AQ517" i="1" a="1"/>
  <c r="AQ517" i="1" s="1"/>
  <c r="BB526" i="1" a="1"/>
  <c r="BB526" i="1" s="1"/>
  <c r="AL463" i="1" a="1"/>
  <c r="AL463" i="1" s="1"/>
  <c r="AS461" i="1" a="1"/>
  <c r="AS461" i="1" s="1"/>
  <c r="AV588" i="1" a="1"/>
  <c r="AV588" i="1" s="1"/>
  <c r="BE461" i="1" a="1"/>
  <c r="BE461" i="1" s="1"/>
  <c r="BA529" i="1" a="1"/>
  <c r="BA529" i="1" s="1"/>
  <c r="AN582" i="1" a="1"/>
  <c r="AN582" i="1" s="1"/>
  <c r="AE656" i="1" a="1"/>
  <c r="AE656" i="1" s="1"/>
  <c r="AQ530" i="1" a="1"/>
  <c r="AQ530" i="1" s="1"/>
  <c r="AO582" i="1" a="1"/>
  <c r="AO582" i="1" s="1"/>
  <c r="AT461" i="1" a="1"/>
  <c r="AT461" i="1" s="1"/>
  <c r="BF587" i="1" a="1"/>
  <c r="BF587" i="1" s="1"/>
  <c r="AG461" i="1" a="1"/>
  <c r="AG461" i="1" s="1"/>
  <c r="AD388" i="1" a="1"/>
  <c r="AD388" i="1" s="1"/>
  <c r="AP582" i="1" a="1"/>
  <c r="AP582" i="1" s="1"/>
  <c r="AB459" i="1" a="1"/>
  <c r="AB459" i="1" s="1"/>
  <c r="AX589" i="1" a="1"/>
  <c r="AX589" i="1" s="1"/>
  <c r="AH458" i="1" a="1"/>
  <c r="AH458" i="1" s="1"/>
  <c r="AN456" i="1" a="1"/>
  <c r="AN456" i="1" s="1"/>
  <c r="AP583" i="1" a="1"/>
  <c r="AP583" i="1" s="1"/>
  <c r="AR456" i="1" a="1"/>
  <c r="AR456" i="1" s="1"/>
  <c r="AS400" i="1" a="1"/>
  <c r="AS400" i="1" s="1"/>
  <c r="AS524" i="1" a="1"/>
  <c r="AS524" i="1" s="1"/>
  <c r="AT519" i="1" a="1"/>
  <c r="AT519" i="1" s="1"/>
  <c r="BC531" i="1" a="1"/>
  <c r="BC531" i="1" s="1"/>
  <c r="AX519" i="1" a="1"/>
  <c r="AX519" i="1" s="1"/>
  <c r="AF517" i="1" a="1"/>
  <c r="AF517" i="1" s="1"/>
  <c r="BB594" i="1" a="1"/>
  <c r="BB594" i="1" s="1"/>
  <c r="AX713" i="1" a="1"/>
  <c r="AX713" i="1" s="1"/>
  <c r="AO651" i="1" a="1"/>
  <c r="AO651" i="1" s="1"/>
  <c r="AY591" i="1" a="1"/>
  <c r="AY591" i="1" s="1"/>
  <c r="AC466" i="1" a="1"/>
  <c r="AC466" i="1" s="1"/>
  <c r="AX527" i="1" a="1"/>
  <c r="AX527" i="1" s="1"/>
  <c r="AJ464" i="1" a="1"/>
  <c r="AJ464" i="1" s="1"/>
  <c r="AP462" i="1" a="1"/>
  <c r="AP462" i="1" s="1"/>
  <c r="AV589" i="1" a="1"/>
  <c r="AV589" i="1" s="1"/>
  <c r="BB462" i="1" a="1"/>
  <c r="BB462" i="1" s="1"/>
  <c r="AZ389" i="1" a="1"/>
  <c r="AZ389" i="1" s="1"/>
  <c r="AD584" i="1" a="1"/>
  <c r="AD584" i="1" s="1"/>
  <c r="AW460" i="1" a="1"/>
  <c r="AW460" i="1" s="1"/>
  <c r="AC523" i="1" a="1"/>
  <c r="AC523" i="1" s="1"/>
  <c r="BD459" i="1" a="1"/>
  <c r="BD459" i="1" s="1"/>
  <c r="AB458" i="1" a="1"/>
  <c r="AB458" i="1" s="1"/>
  <c r="BA531" i="1" a="1"/>
  <c r="BA531" i="1" s="1"/>
  <c r="AN454" i="1" a="1"/>
  <c r="AN454" i="1" s="1"/>
  <c r="AO398" i="1" a="1"/>
  <c r="AO398" i="1" s="1"/>
  <c r="AG526" i="1" a="1"/>
  <c r="AG526" i="1" s="1"/>
  <c r="AI521" i="1" a="1"/>
  <c r="AI521" i="1" s="1"/>
  <c r="AC712" i="1" a="1"/>
  <c r="AC712" i="1" s="1"/>
  <c r="AF582" i="1" a="1"/>
  <c r="AF582" i="1" s="1"/>
  <c r="BH647" i="1" a="1"/>
  <c r="BH647" i="1" s="1"/>
  <c r="AQ583" i="1" a="1"/>
  <c r="AQ583" i="1" s="1"/>
  <c r="AW454" i="1" a="1"/>
  <c r="AW454" i="1" s="1"/>
  <c r="AC452" i="1" a="1"/>
  <c r="AC452" i="1" s="1"/>
  <c r="AQ525" i="1" a="1"/>
  <c r="AQ525" i="1" s="1"/>
  <c r="AR520" i="1" a="1"/>
  <c r="AR520" i="1" s="1"/>
  <c r="AL582" i="1" a="1"/>
  <c r="AL582" i="1" s="1"/>
  <c r="AV520" i="1" a="1"/>
  <c r="AV520" i="1" s="1"/>
  <c r="AD518" i="1" a="1"/>
  <c r="AD518" i="1" s="1"/>
  <c r="AY526" i="1" a="1"/>
  <c r="AY526" i="1" s="1"/>
  <c r="AX518" i="1" a="1"/>
  <c r="AX518" i="1" s="1"/>
  <c r="AI393" i="1" a="1"/>
  <c r="AI393" i="1" s="1"/>
  <c r="AE587" i="1" a="1"/>
  <c r="AE587" i="1" s="1"/>
  <c r="AQ466" i="1" a="1"/>
  <c r="AQ466" i="1" s="1"/>
  <c r="AO524" i="1" a="1"/>
  <c r="AO524" i="1" s="1"/>
  <c r="BC462" i="1" a="1"/>
  <c r="BC462" i="1" s="1"/>
  <c r="AL460" i="1" a="1"/>
  <c r="AL460" i="1" s="1"/>
  <c r="AC585" i="1" a="1"/>
  <c r="AC585" i="1" s="1"/>
  <c r="BF460" i="1" a="1"/>
  <c r="BF460" i="1" s="1"/>
  <c r="AX588" i="1" a="1"/>
  <c r="AX588" i="1" s="1"/>
  <c r="AT712" i="1" a="1"/>
  <c r="AT712" i="1" s="1"/>
  <c r="AW650" i="1" a="1"/>
  <c r="AW650" i="1" s="1"/>
  <c r="AQ524" i="1" a="1"/>
  <c r="AQ524" i="1" s="1"/>
  <c r="AK527" i="1" a="1"/>
  <c r="AK527" i="1" s="1"/>
  <c r="BG455" i="1" a="1"/>
  <c r="BG455" i="1" s="1"/>
  <c r="AJ582" i="1" a="1"/>
  <c r="AJ582" i="1" s="1"/>
  <c r="AL455" i="1" a="1"/>
  <c r="AL455" i="1" s="1"/>
  <c r="AM399" i="1" a="1"/>
  <c r="AM399" i="1" s="1"/>
  <c r="AD527" i="1" a="1"/>
  <c r="AD527" i="1" s="1"/>
  <c r="AL522" i="1" a="1"/>
  <c r="AL522" i="1" s="1"/>
  <c r="BH583" i="1" a="1"/>
  <c r="BH583" i="1" s="1"/>
  <c r="AR522" i="1" a="1"/>
  <c r="AR522" i="1" s="1"/>
  <c r="AZ519" i="1" a="1"/>
  <c r="AZ519" i="1" s="1"/>
  <c r="AJ528" i="1" a="1"/>
  <c r="AJ528" i="1" s="1"/>
  <c r="AL520" i="1" a="1"/>
  <c r="AL520" i="1" s="1"/>
  <c r="BE394" i="1" a="1"/>
  <c r="BE394" i="1" s="1"/>
  <c r="AA585" i="1" a="1"/>
  <c r="AA585" i="1" s="1"/>
  <c r="AM464" i="1" a="1"/>
  <c r="AM464" i="1" s="1"/>
  <c r="AC526" i="1" a="1"/>
  <c r="AC526" i="1" s="1"/>
  <c r="AQ464" i="1" a="1"/>
  <c r="AQ464" i="1" s="1"/>
  <c r="BH461" i="1" a="1"/>
  <c r="BH461" i="1" s="1"/>
  <c r="AV590" i="1" a="1"/>
  <c r="AV590" i="1" s="1"/>
  <c r="AO718" i="1" a="1"/>
  <c r="AO718" i="1" s="1"/>
  <c r="AR589" i="1" a="1"/>
  <c r="AR589" i="1" s="1"/>
  <c r="AJ590" i="1" a="1"/>
  <c r="AJ590" i="1" s="1"/>
  <c r="BD518" i="1" a="1"/>
  <c r="BD518" i="1" s="1"/>
  <c r="AD528" i="1" a="1"/>
  <c r="AD528" i="1" s="1"/>
  <c r="AI518" i="1" a="1"/>
  <c r="AI518" i="1" s="1"/>
  <c r="AV395" i="1" a="1"/>
  <c r="AV395" i="1" s="1"/>
  <c r="AK590" i="1" a="1"/>
  <c r="AK590" i="1" s="1"/>
  <c r="AR466" i="1" a="1"/>
  <c r="AR466" i="1" s="1"/>
  <c r="AC529" i="1" a="1"/>
  <c r="AC529" i="1" s="1"/>
  <c r="AX465" i="1" a="1"/>
  <c r="AX465" i="1" s="1"/>
  <c r="BD463" i="1" a="1"/>
  <c r="BD463" i="1" s="1"/>
  <c r="AY523" i="1" a="1"/>
  <c r="AY523" i="1" s="1"/>
  <c r="AH464" i="1" a="1"/>
  <c r="AH464" i="1" s="1"/>
  <c r="AF391" i="1" a="1"/>
  <c r="AF391" i="1" s="1"/>
  <c r="Z588" i="1" a="1"/>
  <c r="Z588" i="1" s="1"/>
  <c r="AL458" i="1" a="1"/>
  <c r="AL458" i="1" s="1"/>
  <c r="BF588" i="1" a="1"/>
  <c r="BF588" i="1" s="1"/>
  <c r="AR457" i="1" a="1"/>
  <c r="AR457" i="1" s="1"/>
  <c r="AD724" i="1" a="1"/>
  <c r="AD724" i="1" s="1"/>
  <c r="AE716" i="1" a="1"/>
  <c r="AE716" i="1" s="1"/>
  <c r="BA592" i="1" a="1"/>
  <c r="BA592" i="1" s="1"/>
  <c r="AK528" i="1" a="1"/>
  <c r="AK528" i="1" s="1"/>
  <c r="AQ518" i="1" a="1"/>
  <c r="AQ518" i="1" s="1"/>
  <c r="BD395" i="1" a="1"/>
  <c r="BD395" i="1" s="1"/>
  <c r="BG585" i="1" a="1"/>
  <c r="BG585" i="1" s="1"/>
  <c r="AK465" i="1" a="1"/>
  <c r="AK465" i="1" s="1"/>
  <c r="AH527" i="1" a="1"/>
  <c r="AH527" i="1" s="1"/>
  <c r="AO465" i="1" a="1"/>
  <c r="AO465" i="1" s="1"/>
  <c r="BE462" i="1" a="1"/>
  <c r="BE462" i="1" s="1"/>
  <c r="AW587" i="1" a="1"/>
  <c r="AW587" i="1" s="1"/>
  <c r="AQ463" i="1" a="1"/>
  <c r="AQ463" i="1" s="1"/>
  <c r="AU387" i="1" a="1"/>
  <c r="AU387" i="1" s="1"/>
  <c r="BF531" i="1" a="1"/>
  <c r="BF531" i="1" s="1"/>
  <c r="AV460" i="1" a="1"/>
  <c r="AV460" i="1" s="1"/>
  <c r="AC586" i="1" a="1"/>
  <c r="AC586" i="1" s="1"/>
  <c r="AI457" i="1" a="1"/>
  <c r="AI457" i="1" s="1"/>
  <c r="AY454" i="1" a="1"/>
  <c r="AY454" i="1" s="1"/>
  <c r="BD529" i="1" a="1"/>
  <c r="BD529" i="1" s="1"/>
  <c r="AK455" i="1" a="1"/>
  <c r="AK455" i="1" s="1"/>
  <c r="AN661" i="1" a="1"/>
  <c r="AN661" i="1" s="1"/>
  <c r="BC660" i="1" a="1"/>
  <c r="BC660" i="1" s="1"/>
  <c r="AD657" i="1" a="1"/>
  <c r="AD657" i="1" s="1"/>
  <c r="AJ531" i="1" a="1"/>
  <c r="AJ531" i="1" s="1"/>
  <c r="AY456" i="1" a="1"/>
  <c r="AY456" i="1" s="1"/>
  <c r="AL586" i="1" a="1"/>
  <c r="AL586" i="1" s="1"/>
  <c r="BF454" i="1" a="1"/>
  <c r="BF454" i="1" s="1"/>
  <c r="AJ522" i="1" a="1"/>
  <c r="AJ522" i="1" s="1"/>
  <c r="AU530" i="1" a="1"/>
  <c r="AU530" i="1" s="1"/>
  <c r="AH523" i="1" a="1"/>
  <c r="AH523" i="1" s="1"/>
  <c r="AI397" i="1" a="1"/>
  <c r="AI397" i="1" s="1"/>
  <c r="AA525" i="1" a="1"/>
  <c r="AA525" i="1" s="1"/>
  <c r="AB520" i="1" a="1"/>
  <c r="AB520" i="1" s="1"/>
  <c r="Z592" i="1" a="1"/>
  <c r="Z592" i="1" s="1"/>
  <c r="AF520" i="1" a="1"/>
  <c r="AF520" i="1" s="1"/>
  <c r="AV517" i="1" a="1"/>
  <c r="AV517" i="1" s="1"/>
  <c r="AC589" i="1" a="1"/>
  <c r="AC589" i="1" s="1"/>
  <c r="BE464" i="1" a="1"/>
  <c r="BE464" i="1" s="1"/>
  <c r="AA389" i="1" a="1"/>
  <c r="AA389" i="1" s="1"/>
  <c r="BE582" i="1" a="1"/>
  <c r="BE582" i="1" s="1"/>
  <c r="AI462" i="1" a="1"/>
  <c r="AI462" i="1" s="1"/>
  <c r="AR527" i="1" a="1"/>
  <c r="AR527" i="1" s="1"/>
  <c r="AG456" i="1" a="1"/>
  <c r="AG456" i="1" s="1"/>
  <c r="AU386" i="1" a="1"/>
  <c r="AU386" i="1" s="1"/>
  <c r="AE323" i="1" a="1"/>
  <c r="AE323" i="1" s="1"/>
  <c r="AO198" i="1" a="1"/>
  <c r="AO198" i="1" s="1"/>
  <c r="BC400" i="1" a="1"/>
  <c r="BC400" i="1" s="1"/>
  <c r="AN333" i="1" a="1"/>
  <c r="AN333" i="1" s="1"/>
  <c r="BB453" i="1" a="1"/>
  <c r="BB453" i="1" s="1"/>
  <c r="AC270" i="1" a="1"/>
  <c r="AC270" i="1" s="1"/>
  <c r="AO264" i="1" a="1"/>
  <c r="AO264" i="1" s="1"/>
  <c r="Z393" i="1" a="1"/>
  <c r="Z393" i="1" s="1"/>
  <c r="Z334" i="1" a="1"/>
  <c r="Z334" i="1" s="1"/>
  <c r="AM387" i="1" a="1"/>
  <c r="AM387" i="1" s="1"/>
  <c r="BD269" i="1" a="1"/>
  <c r="BD269" i="1" s="1"/>
  <c r="AK334" i="1" a="1"/>
  <c r="AK334" i="1" s="1"/>
  <c r="AF393" i="1" a="1"/>
  <c r="AF393" i="1" s="1"/>
  <c r="AV330" i="1" a="1"/>
  <c r="AV330" i="1" s="1"/>
  <c r="Z260" i="1" a="1"/>
  <c r="Z260" i="1" s="1"/>
  <c r="BE395" i="1" a="1"/>
  <c r="BE395" i="1" s="1"/>
  <c r="AH328" i="1" a="1"/>
  <c r="AH328" i="1" s="1"/>
  <c r="AT391" i="1" a="1"/>
  <c r="AT391" i="1" s="1"/>
  <c r="BC584" i="1" a="1"/>
  <c r="BC584" i="1" s="1"/>
  <c r="AX460" i="1" a="1"/>
  <c r="AX460" i="1" s="1"/>
  <c r="AG453" i="1" a="1"/>
  <c r="AG453" i="1" s="1"/>
  <c r="AA326" i="1" a="1"/>
  <c r="AA326" i="1" s="1"/>
  <c r="AV724" i="1" a="1"/>
  <c r="AV724" i="1" s="1"/>
  <c r="AB648" i="1" a="1"/>
  <c r="AB648" i="1" s="1"/>
  <c r="AL587" i="1" a="1"/>
  <c r="AL587" i="1" s="1"/>
  <c r="AY720" i="1" a="1"/>
  <c r="AY720" i="1" s="1"/>
  <c r="AG594" i="1" a="1"/>
  <c r="AG594" i="1" s="1"/>
  <c r="AK723" i="1" a="1"/>
  <c r="AK723" i="1" s="1"/>
  <c r="BF715" i="1" a="1"/>
  <c r="BF715" i="1" s="1"/>
  <c r="BA591" i="1" a="1"/>
  <c r="BA591" i="1" s="1"/>
  <c r="AC715" i="1" a="1"/>
  <c r="AC715" i="1" s="1"/>
  <c r="AR656" i="1" a="1"/>
  <c r="AR656" i="1" s="1"/>
  <c r="BC716" i="1" a="1"/>
  <c r="BC716" i="1" s="1"/>
  <c r="BD659" i="1" a="1"/>
  <c r="BD659" i="1" s="1"/>
  <c r="BE653" i="1" a="1"/>
  <c r="BE653" i="1" s="1"/>
  <c r="AY713" i="1" a="1"/>
  <c r="AY713" i="1" s="1"/>
  <c r="AL656" i="1" a="1"/>
  <c r="AL656" i="1" s="1"/>
  <c r="AJ649" i="1" a="1"/>
  <c r="AJ649" i="1" s="1"/>
  <c r="AI659" i="1" a="1"/>
  <c r="AI659" i="1" s="1"/>
  <c r="AD650" i="1" a="1"/>
  <c r="AD650" i="1" s="1"/>
  <c r="AA712" i="1" a="1"/>
  <c r="AA712" i="1" s="1"/>
  <c r="AR653" i="1" a="1"/>
  <c r="AR653" i="1" s="1"/>
  <c r="BA713" i="1" a="1"/>
  <c r="BA713" i="1" s="1"/>
  <c r="AV725" i="1" a="1"/>
  <c r="AV725" i="1" s="1"/>
  <c r="BH650" i="1" a="1"/>
  <c r="BH650" i="1" s="1"/>
  <c r="AE661" i="1" a="1"/>
  <c r="AE661" i="1" s="1"/>
  <c r="AL653" i="1" a="1"/>
  <c r="AL653" i="1" s="1"/>
  <c r="AC726" i="1" a="1"/>
  <c r="AC726" i="1" s="1"/>
  <c r="AM719" i="1" a="1"/>
  <c r="AM719" i="1" s="1"/>
  <c r="BD594" i="1" a="1"/>
  <c r="BD594" i="1" s="1"/>
  <c r="AB723" i="1" a="1"/>
  <c r="AB723" i="1" s="1"/>
  <c r="AU647" i="1" a="1"/>
  <c r="AU647" i="1" s="1"/>
  <c r="AB591" i="1" a="1"/>
  <c r="AB591" i="1" s="1"/>
  <c r="AD720" i="1" a="1"/>
  <c r="AD720" i="1" s="1"/>
  <c r="BB592" i="1" a="1"/>
  <c r="BB592" i="1" s="1"/>
  <c r="BH719" i="1" a="1"/>
  <c r="BH719" i="1" s="1"/>
  <c r="BE712" i="1" a="1"/>
  <c r="BE712" i="1" s="1"/>
  <c r="AE657" i="1" a="1"/>
  <c r="AE657" i="1" s="1"/>
  <c r="AI713" i="1" a="1"/>
  <c r="AI713" i="1" s="1"/>
  <c r="AV660" i="1" a="1"/>
  <c r="AV660" i="1" s="1"/>
  <c r="AY651" i="1" a="1"/>
  <c r="AY651" i="1" s="1"/>
  <c r="Z723" i="1" a="1"/>
  <c r="Z723" i="1" s="1"/>
  <c r="BB723" i="1" a="1"/>
  <c r="BB723" i="1" s="1"/>
  <c r="AD649" i="1" a="1"/>
  <c r="AD649" i="1" s="1"/>
  <c r="AK659" i="1" a="1"/>
  <c r="AK659" i="1" s="1"/>
  <c r="AK651" i="1" a="1"/>
  <c r="AK651" i="1" s="1"/>
  <c r="AI724" i="1" a="1"/>
  <c r="AI724" i="1" s="1"/>
  <c r="AT717" i="1" a="1"/>
  <c r="AT717" i="1" s="1"/>
  <c r="BH592" i="1" a="1"/>
  <c r="BH592" i="1" s="1"/>
  <c r="AI721" i="1" a="1"/>
  <c r="AI721" i="1" s="1"/>
  <c r="AF596" i="1" a="1"/>
  <c r="AF596" i="1" s="1"/>
  <c r="AK657" i="1" a="1"/>
  <c r="AK657" i="1" s="1"/>
  <c r="AJ718" i="1" a="1"/>
  <c r="AJ718" i="1" s="1"/>
  <c r="BF590" i="1" a="1"/>
  <c r="BF590" i="1" s="1"/>
  <c r="AF718" i="1" a="1"/>
  <c r="AF718" i="1" s="1"/>
  <c r="AQ661" i="1" a="1"/>
  <c r="AQ661" i="1" s="1"/>
  <c r="AJ655" i="1" a="1"/>
  <c r="AJ655" i="1" s="1"/>
  <c r="BB661" i="1" a="1"/>
  <c r="BB661" i="1" s="1"/>
  <c r="BE714" i="1" a="1"/>
  <c r="BE714" i="1" s="1"/>
  <c r="AQ657" i="1" a="1"/>
  <c r="AQ657" i="1" s="1"/>
  <c r="AP650" i="1" a="1"/>
  <c r="AP650" i="1" s="1"/>
  <c r="Z719" i="1" a="1"/>
  <c r="Z719" i="1" s="1"/>
  <c r="AJ653" i="1" a="1"/>
  <c r="AJ653" i="1" s="1"/>
  <c r="AS713" i="1" a="1"/>
  <c r="AS713" i="1" s="1"/>
  <c r="AN725" i="1" a="1"/>
  <c r="AN725" i="1" s="1"/>
  <c r="AZ650" i="1" a="1"/>
  <c r="AZ650" i="1" s="1"/>
  <c r="AE724" i="1" a="1"/>
  <c r="AE724" i="1" s="1"/>
  <c r="Z648" i="1" a="1"/>
  <c r="Z648" i="1" s="1"/>
  <c r="BC725" i="1" a="1"/>
  <c r="BC725" i="1" s="1"/>
  <c r="AE719" i="1" a="1"/>
  <c r="AE719" i="1" s="1"/>
  <c r="AV594" i="1" a="1"/>
  <c r="AV594" i="1" s="1"/>
  <c r="BB722" i="1" a="1"/>
  <c r="BB722" i="1" s="1"/>
  <c r="AM647" i="1" a="1"/>
  <c r="AM647" i="1" s="1"/>
  <c r="BB590" i="1" a="1"/>
  <c r="BB590" i="1" s="1"/>
  <c r="AB718" i="1" a="1"/>
  <c r="AB718" i="1" s="1"/>
  <c r="AX590" i="1" a="1"/>
  <c r="AX590" i="1" s="1"/>
  <c r="AS719" i="1" a="1"/>
  <c r="AS719" i="1" s="1"/>
  <c r="AO712" i="1" a="1"/>
  <c r="AO712" i="1" s="1"/>
  <c r="AW656" i="1" a="1"/>
  <c r="AW656" i="1" s="1"/>
  <c r="AS716" i="1" a="1"/>
  <c r="AS716" i="1" s="1"/>
  <c r="AH591" i="1" a="1"/>
  <c r="AH591" i="1" s="1"/>
  <c r="AB652" i="1" a="1"/>
  <c r="AB652" i="1" s="1"/>
  <c r="AO713" i="1" a="1"/>
  <c r="AO713" i="1" s="1"/>
  <c r="BD654" i="1" a="1"/>
  <c r="BD654" i="1" s="1"/>
  <c r="AA660" i="1" a="1"/>
  <c r="AA660" i="1" s="1"/>
  <c r="AM653" i="1" a="1"/>
  <c r="AM653" i="1" s="1"/>
  <c r="BF596" i="1" a="1"/>
  <c r="BF596" i="1" s="1"/>
  <c r="AY725" i="1" a="1"/>
  <c r="AY725" i="1" s="1"/>
  <c r="AI648" i="1" a="1"/>
  <c r="AI648" i="1" s="1"/>
  <c r="AG589" i="1" a="1"/>
  <c r="AG589" i="1" s="1"/>
  <c r="AX720" i="1" a="1"/>
  <c r="AX720" i="1" s="1"/>
  <c r="AJ596" i="1" a="1"/>
  <c r="AJ596" i="1" s="1"/>
  <c r="AT722" i="1" a="1"/>
  <c r="AT722" i="1" s="1"/>
  <c r="AE647" i="1" a="1"/>
  <c r="AE647" i="1" s="1"/>
  <c r="AT590" i="1" a="1"/>
  <c r="AT590" i="1" s="1"/>
  <c r="AA716" i="1" a="1"/>
  <c r="AA716" i="1" s="1"/>
  <c r="AU661" i="1" a="1"/>
  <c r="AU661" i="1" s="1"/>
  <c r="BB653" i="1" a="1"/>
  <c r="BB653" i="1" s="1"/>
  <c r="Z651" i="1" a="1"/>
  <c r="Z651" i="1" s="1"/>
  <c r="BD726" i="1" a="1"/>
  <c r="BD726" i="1" s="1"/>
  <c r="AN649" i="1" a="1"/>
  <c r="AN649" i="1" s="1"/>
  <c r="AJ660" i="1" a="1"/>
  <c r="AJ660" i="1" s="1"/>
  <c r="AZ721" i="1" a="1"/>
  <c r="AZ721" i="1" s="1"/>
  <c r="Z661" i="1" a="1"/>
  <c r="Z661" i="1" s="1"/>
  <c r="AR720" i="1" a="1"/>
  <c r="AR720" i="1" s="1"/>
  <c r="AJ593" i="1" a="1"/>
  <c r="AJ593" i="1" s="1"/>
  <c r="AF722" i="1" a="1"/>
  <c r="AF722" i="1" s="1"/>
  <c r="AI715" i="1" a="1"/>
  <c r="AI715" i="1" s="1"/>
  <c r="BD590" i="1" a="1"/>
  <c r="BD590" i="1" s="1"/>
  <c r="AI719" i="1" a="1"/>
  <c r="AI719" i="1" s="1"/>
  <c r="AB594" i="1" a="1"/>
  <c r="AB594" i="1" s="1"/>
  <c r="BH654" i="1" a="1"/>
  <c r="BH654" i="1" s="1"/>
  <c r="AM714" i="1" a="1"/>
  <c r="AM714" i="1" s="1"/>
  <c r="BB655" i="1" a="1"/>
  <c r="BB655" i="1" s="1"/>
  <c r="AM712" i="1" a="1"/>
  <c r="AM712" i="1" s="1"/>
  <c r="AJ724" i="1" a="1"/>
  <c r="AJ724" i="1" s="1"/>
  <c r="AT649" i="1" a="1"/>
  <c r="AT649" i="1" s="1"/>
  <c r="BG720" i="1" a="1"/>
  <c r="BG720" i="1" s="1"/>
  <c r="AO594" i="1" a="1"/>
  <c r="AO594" i="1" s="1"/>
  <c r="AR723" i="1" a="1"/>
  <c r="AR723" i="1" s="1"/>
  <c r="AF716" i="1" a="1"/>
  <c r="AF716" i="1" s="1"/>
  <c r="AA592" i="1" a="1"/>
  <c r="AA592" i="1" s="1"/>
  <c r="AS720" i="1" a="1"/>
  <c r="AS720" i="1" s="1"/>
  <c r="AI594" i="1" a="1"/>
  <c r="AI594" i="1" s="1"/>
  <c r="AC717" i="1" a="1"/>
  <c r="AC717" i="1" s="1"/>
  <c r="AD660" i="1" a="1"/>
  <c r="AD660" i="1" s="1"/>
  <c r="AE654" i="1" a="1"/>
  <c r="AE654" i="1" s="1"/>
  <c r="BG713" i="1" a="1"/>
  <c r="BG713" i="1" s="1"/>
  <c r="AT656" i="1" a="1"/>
  <c r="AT656" i="1" s="1"/>
  <c r="AR649" i="1" a="1"/>
  <c r="AR649" i="1" s="1"/>
  <c r="AK661" i="1" a="1"/>
  <c r="AK661" i="1" s="1"/>
  <c r="AN652" i="1" a="1"/>
  <c r="AN652" i="1" s="1"/>
  <c r="AG661" i="1" a="1"/>
  <c r="AG661" i="1" s="1"/>
  <c r="AW722" i="1" a="1"/>
  <c r="AW722" i="1" s="1"/>
  <c r="BF647" i="1" a="1"/>
  <c r="BF647" i="1" s="1"/>
  <c r="AA723" i="1" a="1"/>
  <c r="AA723" i="1" s="1"/>
  <c r="BC596" i="1" a="1"/>
  <c r="BC596" i="1" s="1"/>
  <c r="AX585" i="1" a="1"/>
  <c r="AX585" i="1" s="1"/>
  <c r="Z712" i="1" a="1"/>
  <c r="Z712" i="1" s="1"/>
  <c r="AD653" i="1" a="1"/>
  <c r="AD653" i="1" s="1"/>
  <c r="AI524" i="1" a="1"/>
  <c r="AI524" i="1" s="1"/>
  <c r="AO725" i="1" a="1"/>
  <c r="AO725" i="1" s="1"/>
  <c r="AS650" i="1" a="1"/>
  <c r="AS650" i="1" s="1"/>
  <c r="AI660" i="1" a="1"/>
  <c r="AI660" i="1" s="1"/>
  <c r="AU653" i="1" a="1"/>
  <c r="AU653" i="1" s="1"/>
  <c r="Z652" i="1" a="1"/>
  <c r="Z652" i="1" s="1"/>
  <c r="AC720" i="1" a="1"/>
  <c r="AC720" i="1" s="1"/>
  <c r="AV718" i="1" a="1"/>
  <c r="AV718" i="1" s="1"/>
  <c r="AY652" i="1" a="1"/>
  <c r="AY652" i="1" s="1"/>
  <c r="AO657" i="1" a="1"/>
  <c r="AO657" i="1" s="1"/>
  <c r="AE589" i="1" a="1"/>
  <c r="AE589" i="1" s="1"/>
  <c r="AJ460" i="1" a="1"/>
  <c r="AJ460" i="1" s="1"/>
  <c r="BA457" i="1" a="1"/>
  <c r="BA457" i="1" s="1"/>
  <c r="AI531" i="1" a="1"/>
  <c r="AI531" i="1" s="1"/>
  <c r="AN457" i="1" a="1"/>
  <c r="AN457" i="1" s="1"/>
  <c r="BH587" i="1" a="1"/>
  <c r="BH587" i="1" s="1"/>
  <c r="AT456" i="1" a="1"/>
  <c r="AT456" i="1" s="1"/>
  <c r="AZ454" i="1" a="1"/>
  <c r="AZ454" i="1" s="1"/>
  <c r="Z590" i="1" a="1"/>
  <c r="Z590" i="1" s="1"/>
  <c r="BD454" i="1" a="1"/>
  <c r="BD454" i="1" s="1"/>
  <c r="BE398" i="1" a="1"/>
  <c r="BE398" i="1" s="1"/>
  <c r="AW526" i="1" a="1"/>
  <c r="AW526" i="1" s="1"/>
  <c r="BA521" i="1" a="1"/>
  <c r="BA521" i="1" s="1"/>
  <c r="AG530" i="1" a="1"/>
  <c r="AG530" i="1" s="1"/>
  <c r="AB518" i="1" a="1"/>
  <c r="AB518" i="1" s="1"/>
  <c r="BG465" i="1" a="1"/>
  <c r="BG465" i="1" s="1"/>
  <c r="AE524" i="1" a="1"/>
  <c r="AE524" i="1" s="1"/>
  <c r="AS466" i="1" a="1"/>
  <c r="AS466" i="1" s="1"/>
  <c r="AL526" i="1" a="1"/>
  <c r="AL526" i="1" s="1"/>
  <c r="AV713" i="1" a="1"/>
  <c r="AV713" i="1" s="1"/>
  <c r="BD655" i="1" a="1"/>
  <c r="BD655" i="1" s="1"/>
  <c r="BG584" i="1" a="1"/>
  <c r="BG584" i="1" s="1"/>
  <c r="BC517" i="1" a="1"/>
  <c r="BC517" i="1" s="1"/>
  <c r="AP466" i="1" a="1"/>
  <c r="AP466" i="1" s="1"/>
  <c r="AQ590" i="1" a="1"/>
  <c r="AQ590" i="1" s="1"/>
  <c r="BC465" i="1" a="1"/>
  <c r="BC465" i="1" s="1"/>
  <c r="BG389" i="1" a="1"/>
  <c r="BG389" i="1" s="1"/>
  <c r="BC583" i="1" a="1"/>
  <c r="BC583" i="1" s="1"/>
  <c r="AG463" i="1" a="1"/>
  <c r="AG463" i="1" s="1"/>
  <c r="BE524" i="1" a="1"/>
  <c r="BE524" i="1" s="1"/>
  <c r="AK463" i="1" a="1"/>
  <c r="AK463" i="1" s="1"/>
  <c r="BB460" i="1" a="1"/>
  <c r="BB460" i="1" s="1"/>
  <c r="AS585" i="1" a="1"/>
  <c r="AS585" i="1" s="1"/>
  <c r="AN461" i="1" a="1"/>
  <c r="AN461" i="1" s="1"/>
  <c r="AW592" i="1" a="1"/>
  <c r="AW592" i="1" s="1"/>
  <c r="AF526" i="1" a="1"/>
  <c r="AF526" i="1" s="1"/>
  <c r="BA454" i="1" a="1"/>
  <c r="BA454" i="1" s="1"/>
  <c r="BG583" i="1" a="1"/>
  <c r="BG583" i="1" s="1"/>
  <c r="AE455" i="1" a="1"/>
  <c r="AE455" i="1" s="1"/>
  <c r="AS452" i="1" a="1"/>
  <c r="AS452" i="1" s="1"/>
  <c r="AW723" i="1" a="1"/>
  <c r="AW723" i="1" s="1"/>
  <c r="AF721" i="1" a="1"/>
  <c r="AF721" i="1" s="1"/>
  <c r="AO647" i="1" a="1"/>
  <c r="AO647" i="1" s="1"/>
  <c r="AZ525" i="1" a="1"/>
  <c r="AZ525" i="1" s="1"/>
  <c r="AK520" i="1" a="1"/>
  <c r="AK520" i="1" s="1"/>
  <c r="AE531" i="1" a="1"/>
  <c r="AE531" i="1" s="1"/>
  <c r="BH518" i="1" a="1"/>
  <c r="BH518" i="1" s="1"/>
  <c r="BE466" i="1" a="1"/>
  <c r="BE466" i="1" s="1"/>
  <c r="AC525" i="1" a="1"/>
  <c r="AC525" i="1" s="1"/>
  <c r="AB517" i="1" a="1"/>
  <c r="AB517" i="1" s="1"/>
  <c r="AU391" i="1" a="1"/>
  <c r="AU391" i="1" s="1"/>
  <c r="AQ585" i="1" a="1"/>
  <c r="AQ585" i="1" s="1"/>
  <c r="BC464" i="1" a="1"/>
  <c r="BC464" i="1" s="1"/>
  <c r="AS526" i="1" a="1"/>
  <c r="AS526" i="1" s="1"/>
  <c r="BG464" i="1" a="1"/>
  <c r="BG464" i="1" s="1"/>
  <c r="AO462" i="1" a="1"/>
  <c r="AO462" i="1" s="1"/>
  <c r="AO583" i="1" a="1"/>
  <c r="AO583" i="1" s="1"/>
  <c r="AK459" i="1" a="1"/>
  <c r="AK459" i="1" s="1"/>
  <c r="AW531" i="1" a="1"/>
  <c r="AW531" i="1" s="1"/>
  <c r="AZ527" i="1" a="1"/>
  <c r="AZ527" i="1" s="1"/>
  <c r="AO456" i="1" a="1"/>
  <c r="AO456" i="1" s="1"/>
  <c r="AY654" i="1" a="1"/>
  <c r="AY654" i="1" s="1"/>
  <c r="BF660" i="1" a="1"/>
  <c r="BF660" i="1" s="1"/>
  <c r="AE649" i="1" a="1"/>
  <c r="AE649" i="1" s="1"/>
  <c r="AJ586" i="1" a="1"/>
  <c r="AJ586" i="1" s="1"/>
  <c r="AL459" i="1" a="1"/>
  <c r="AL459" i="1" s="1"/>
  <c r="AW525" i="1" a="1"/>
  <c r="AW525" i="1" s="1"/>
  <c r="AC527" i="1" a="1"/>
  <c r="AC527" i="1" s="1"/>
  <c r="AY455" i="1" a="1"/>
  <c r="AY455" i="1" s="1"/>
  <c r="BE584" i="1" a="1"/>
  <c r="BE584" i="1" s="1"/>
  <c r="AC456" i="1" a="1"/>
  <c r="AC456" i="1" s="1"/>
  <c r="AQ453" i="1" a="1"/>
  <c r="AQ453" i="1" s="1"/>
  <c r="AY528" i="1" a="1"/>
  <c r="AY528" i="1" s="1"/>
  <c r="AE454" i="1" a="1"/>
  <c r="AE454" i="1" s="1"/>
  <c r="BE585" i="1" a="1"/>
  <c r="BE585" i="1" s="1"/>
  <c r="BF522" i="1" a="1"/>
  <c r="BF522" i="1" s="1"/>
  <c r="AY520" i="1" a="1"/>
  <c r="AY520" i="1" s="1"/>
  <c r="AG527" i="1" a="1"/>
  <c r="AG527" i="1" s="1"/>
  <c r="AK517" i="1" a="1"/>
  <c r="AK517" i="1" s="1"/>
  <c r="AX394" i="1" a="1"/>
  <c r="AX394" i="1" s="1"/>
  <c r="AB589" i="1" a="1"/>
  <c r="AB589" i="1" s="1"/>
  <c r="AT465" i="1" a="1"/>
  <c r="AT465" i="1" s="1"/>
  <c r="BG523" i="1" a="1"/>
  <c r="BG523" i="1" s="1"/>
  <c r="AM656" i="1" a="1"/>
  <c r="AM656" i="1" s="1"/>
  <c r="AF650" i="1" a="1"/>
  <c r="AF650" i="1" s="1"/>
  <c r="AZ529" i="1" a="1"/>
  <c r="AZ529" i="1" s="1"/>
  <c r="AV462" i="1" a="1"/>
  <c r="AV462" i="1" s="1"/>
  <c r="BC460" i="1" a="1"/>
  <c r="BC460" i="1" s="1"/>
  <c r="AM584" i="1" a="1"/>
  <c r="AM584" i="1" s="1"/>
  <c r="AH460" i="1" a="1"/>
  <c r="AH460" i="1" s="1"/>
  <c r="AZ588" i="1" a="1"/>
  <c r="AZ588" i="1" s="1"/>
  <c r="AW528" i="1" a="1"/>
  <c r="AW528" i="1" s="1"/>
  <c r="AM457" i="1" a="1"/>
  <c r="AM457" i="1" s="1"/>
  <c r="AS586" i="1" a="1"/>
  <c r="AS586" i="1" s="1"/>
  <c r="AY457" i="1" a="1"/>
  <c r="AY457" i="1" s="1"/>
  <c r="AG455" i="1" a="1"/>
  <c r="AG455" i="1" s="1"/>
  <c r="AL530" i="1" a="1"/>
  <c r="AL530" i="1" s="1"/>
  <c r="BA455" i="1" a="1"/>
  <c r="BA455" i="1" s="1"/>
  <c r="BA583" i="1" a="1"/>
  <c r="BA583" i="1" s="1"/>
  <c r="AO520" i="1" a="1"/>
  <c r="AO520" i="1" s="1"/>
  <c r="AU518" i="1" a="1"/>
  <c r="AU518" i="1" s="1"/>
  <c r="BA528" i="1" a="1"/>
  <c r="BA528" i="1" s="1"/>
  <c r="BG518" i="1" a="1"/>
  <c r="BG518" i="1" s="1"/>
  <c r="AL396" i="1" a="1"/>
  <c r="AL396" i="1" s="1"/>
  <c r="AI717" i="1" a="1"/>
  <c r="AI717" i="1" s="1"/>
  <c r="BA648" i="1" a="1"/>
  <c r="BA648" i="1" s="1"/>
  <c r="AV522" i="1" a="1"/>
  <c r="AV522" i="1" s="1"/>
  <c r="AP525" i="1" a="1"/>
  <c r="AP525" i="1" s="1"/>
  <c r="AC454" i="1" a="1"/>
  <c r="AC454" i="1" s="1"/>
  <c r="BC530" i="1" a="1"/>
  <c r="BC530" i="1" s="1"/>
  <c r="BE523" i="1" a="1"/>
  <c r="BE523" i="1" s="1"/>
  <c r="AQ397" i="1" a="1"/>
  <c r="AQ397" i="1" s="1"/>
  <c r="AI525" i="1" a="1"/>
  <c r="AI525" i="1" s="1"/>
  <c r="AJ520" i="1" a="1"/>
  <c r="AJ520" i="1" s="1"/>
  <c r="AD582" i="1" a="1"/>
  <c r="AD582" i="1" s="1"/>
  <c r="AN520" i="1" a="1"/>
  <c r="AN520" i="1" s="1"/>
  <c r="BD517" i="1" a="1"/>
  <c r="BD517" i="1" s="1"/>
  <c r="AQ526" i="1" a="1"/>
  <c r="AQ526" i="1" s="1"/>
  <c r="AP518" i="1" a="1"/>
  <c r="AP518" i="1" s="1"/>
  <c r="AA393" i="1" a="1"/>
  <c r="AA393" i="1" s="1"/>
  <c r="AE583" i="1" a="1"/>
  <c r="AE583" i="1" s="1"/>
  <c r="AQ462" i="1" a="1"/>
  <c r="AQ462" i="1" s="1"/>
  <c r="AG524" i="1" a="1"/>
  <c r="AG524" i="1" s="1"/>
  <c r="AU462" i="1" a="1"/>
  <c r="AU462" i="1" s="1"/>
  <c r="Z655" i="1" a="1"/>
  <c r="Z655" i="1" s="1"/>
  <c r="AE715" i="1" a="1"/>
  <c r="AE715" i="1" s="1"/>
  <c r="AF590" i="1" a="1"/>
  <c r="AF590" i="1" s="1"/>
  <c r="AC531" i="1" a="1"/>
  <c r="AC531" i="1" s="1"/>
  <c r="AX453" i="1" a="1"/>
  <c r="AX453" i="1" s="1"/>
  <c r="AY584" i="1" a="1"/>
  <c r="AY584" i="1" s="1"/>
  <c r="AN521" i="1" a="1"/>
  <c r="AN521" i="1" s="1"/>
  <c r="AS519" i="1" a="1"/>
  <c r="AS519" i="1" s="1"/>
  <c r="AX529" i="1" a="1"/>
  <c r="AX529" i="1" s="1"/>
  <c r="BE519" i="1" a="1"/>
  <c r="BE519" i="1" s="1"/>
  <c r="AJ397" i="1" a="1"/>
  <c r="AJ397" i="1" s="1"/>
  <c r="AG523" i="1" a="1"/>
  <c r="AG523" i="1" s="1"/>
  <c r="AY517" i="1" a="1"/>
  <c r="AY517" i="1" s="1"/>
  <c r="AX530" i="1" a="1"/>
  <c r="AX530" i="1" s="1"/>
  <c r="Z528" i="1" a="1"/>
  <c r="Z528" i="1" s="1"/>
  <c r="AR465" i="1" a="1"/>
  <c r="AR465" i="1" s="1"/>
  <c r="BD588" i="1" a="1"/>
  <c r="BD588" i="1" s="1"/>
  <c r="AD462" i="1" a="1"/>
  <c r="AD462" i="1" s="1"/>
  <c r="AB389" i="1" a="1"/>
  <c r="AB389" i="1" s="1"/>
  <c r="AN583" i="1" a="1"/>
  <c r="AN583" i="1" s="1"/>
  <c r="BH459" i="1" a="1"/>
  <c r="BH459" i="1" s="1"/>
  <c r="AZ654" i="1" a="1"/>
  <c r="AZ654" i="1" s="1"/>
  <c r="AO716" i="1" a="1"/>
  <c r="AO716" i="1" s="1"/>
  <c r="AN656" i="1" a="1"/>
  <c r="AN656" i="1" s="1"/>
  <c r="BB584" i="1" a="1"/>
  <c r="BB584" i="1" s="1"/>
  <c r="AM461" i="1" a="1"/>
  <c r="AM461" i="1" s="1"/>
  <c r="BE588" i="1" a="1"/>
  <c r="BE588" i="1" s="1"/>
  <c r="AO584" i="1" a="1"/>
  <c r="AO584" i="1" s="1"/>
  <c r="AK518" i="1" a="1"/>
  <c r="AK518" i="1" s="1"/>
  <c r="BH396" i="1" a="1"/>
  <c r="BH396" i="1" s="1"/>
  <c r="AT203" i="1" a="1"/>
  <c r="AT203" i="1" s="1"/>
  <c r="AN398" i="1" a="1"/>
  <c r="AN398" i="1" s="1"/>
  <c r="AV393" i="1" a="1"/>
  <c r="AV393" i="1" s="1"/>
  <c r="AR388" i="1" a="1"/>
  <c r="AR388" i="1" s="1"/>
  <c r="BG334" i="1" a="1"/>
  <c r="BG334" i="1" s="1"/>
  <c r="AU265" i="1" a="1"/>
  <c r="AU265" i="1" s="1"/>
  <c r="AS269" i="1" a="1"/>
  <c r="AS269" i="1" s="1"/>
  <c r="AN530" i="1" a="1"/>
  <c r="AN530" i="1" s="1"/>
  <c r="AU463" i="1" a="1"/>
  <c r="AU463" i="1" s="1"/>
  <c r="AN331" i="1" a="1"/>
  <c r="AN331" i="1" s="1"/>
  <c r="AE261" i="1" a="1"/>
  <c r="AE261" i="1" s="1"/>
  <c r="BG398" i="1" a="1"/>
  <c r="BG398" i="1" s="1"/>
  <c r="AJ331" i="1" a="1"/>
  <c r="AJ331" i="1" s="1"/>
  <c r="Z458" i="1" a="1"/>
  <c r="Z458" i="1" s="1"/>
  <c r="AG268" i="1" a="1"/>
  <c r="AG268" i="1" s="1"/>
  <c r="AS262" i="1" a="1"/>
  <c r="AS262" i="1" s="1"/>
  <c r="AM334" i="1" a="1"/>
  <c r="AM334" i="1" s="1"/>
  <c r="AR269" i="1" a="1"/>
  <c r="AR269" i="1" s="1"/>
  <c r="AI452" i="1" a="1"/>
  <c r="AI452" i="1" s="1"/>
  <c r="BH267" i="1" a="1"/>
  <c r="BH267" i="1" s="1"/>
  <c r="BH331" i="1" a="1"/>
  <c r="BH331" i="1" s="1"/>
  <c r="AJ391" i="1" a="1"/>
  <c r="AJ391" i="1" s="1"/>
  <c r="AZ328" i="1" a="1"/>
  <c r="AZ328" i="1" s="1"/>
  <c r="AI204" i="1" a="1"/>
  <c r="AI204" i="1" s="1"/>
  <c r="AA394" i="1" a="1"/>
  <c r="AA394" i="1" s="1"/>
  <c r="AL326" i="1" a="1"/>
  <c r="AL326" i="1" s="1"/>
  <c r="AX389" i="1" a="1"/>
  <c r="AX389" i="1" s="1"/>
  <c r="BG582" i="1" a="1"/>
  <c r="BG582" i="1" s="1"/>
  <c r="BC458" i="1" a="1"/>
  <c r="BC458" i="1" s="1"/>
  <c r="BB388" i="1" a="1"/>
  <c r="BB388" i="1" s="1"/>
  <c r="AE324" i="1" a="1"/>
  <c r="AE324" i="1" s="1"/>
  <c r="BH268" i="1" a="1"/>
  <c r="BH268" i="1" s="1"/>
  <c r="BD397" i="1" a="1"/>
  <c r="BD397" i="1" s="1"/>
  <c r="BA390" i="1" a="1"/>
  <c r="BA390" i="1" s="1"/>
  <c r="AN260" i="1" a="1"/>
  <c r="AN260" i="1" s="1"/>
  <c r="AO387" i="1" a="1"/>
  <c r="AO387" i="1" s="1"/>
  <c r="AG388" i="1" a="1"/>
  <c r="AG388" i="1" s="1"/>
  <c r="Z390" i="1" a="1"/>
  <c r="Z390" i="1" s="1"/>
  <c r="AO322" i="1" a="1"/>
  <c r="AO322" i="1" s="1"/>
  <c r="Z333" i="1" a="1"/>
  <c r="Z333" i="1" s="1"/>
  <c r="Z386" i="1" a="1"/>
  <c r="Z386" i="1" s="1"/>
  <c r="Z326" i="1" a="1"/>
  <c r="Z326" i="1" s="1"/>
  <c r="BB395" i="1" a="1"/>
  <c r="BB395" i="1" s="1"/>
  <c r="AG332" i="1" a="1"/>
  <c r="AG332" i="1" s="1"/>
  <c r="AB326" i="1" a="1"/>
  <c r="AB326" i="1" s="1"/>
  <c r="BF392" i="1" a="1"/>
  <c r="BF392" i="1" s="1"/>
  <c r="AN330" i="1" a="1"/>
  <c r="AN330" i="1" s="1"/>
  <c r="BE205" i="1" a="1"/>
  <c r="BE205" i="1" s="1"/>
  <c r="AO529" i="1" a="1"/>
  <c r="AO529" i="1" s="1"/>
  <c r="AT521" i="1" a="1"/>
  <c r="AT521" i="1" s="1"/>
  <c r="AC396" i="1" a="1"/>
  <c r="AC396" i="1" s="1"/>
  <c r="AT334" i="1" a="1"/>
  <c r="AT334" i="1" s="1"/>
  <c r="AZ331" i="1" a="1"/>
  <c r="AZ331" i="1" s="1"/>
  <c r="AA392" i="1" a="1"/>
  <c r="AA392" i="1" s="1"/>
  <c r="AS328" i="1" a="1"/>
  <c r="AS328" i="1" s="1"/>
  <c r="BC203" i="1" a="1"/>
  <c r="BC203" i="1" s="1"/>
  <c r="AU400" i="1" a="1"/>
  <c r="AU400" i="1" s="1"/>
  <c r="AE333" i="1" a="1"/>
  <c r="AE333" i="1" s="1"/>
  <c r="AC399" i="1" a="1"/>
  <c r="AC399" i="1" s="1"/>
  <c r="BE392" i="1" a="1"/>
  <c r="BE392" i="1" s="1"/>
  <c r="AO260" i="1" a="1"/>
  <c r="AO260" i="1" s="1"/>
  <c r="AZ398" i="1" a="1"/>
  <c r="AZ398" i="1" s="1"/>
  <c r="AP334" i="1" a="1"/>
  <c r="AP334" i="1" s="1"/>
  <c r="AG259" i="1" a="1"/>
  <c r="AG259" i="1" s="1"/>
  <c r="BC324" i="1" a="1"/>
  <c r="BC324" i="1" s="1"/>
  <c r="AX269" i="1" a="1"/>
  <c r="AX269" i="1" s="1"/>
  <c r="AC387" i="1" a="1"/>
  <c r="AC387" i="1" s="1"/>
  <c r="AU323" i="1" a="1"/>
  <c r="AU323" i="1" s="1"/>
  <c r="BE198" i="1" a="1"/>
  <c r="BE198" i="1" s="1"/>
  <c r="AN589" i="1" a="1"/>
  <c r="AN589" i="1" s="1"/>
  <c r="AR460" i="1" a="1"/>
  <c r="AR460" i="1" s="1"/>
  <c r="AA458" i="1" a="1"/>
  <c r="AA458" i="1" s="1"/>
  <c r="AJ390" i="1" a="1"/>
  <c r="AJ390" i="1" s="1"/>
  <c r="AO325" i="1" a="1"/>
  <c r="AO325" i="1" s="1"/>
  <c r="AR400" i="1" a="1"/>
  <c r="AR400" i="1" s="1"/>
  <c r="BC266" i="1" a="1"/>
  <c r="BC266" i="1" s="1"/>
  <c r="AZ330" i="1" a="1"/>
  <c r="AZ330" i="1" s="1"/>
  <c r="AD453" i="1" a="1"/>
  <c r="AD453" i="1" s="1"/>
  <c r="BF321" i="1" a="1"/>
  <c r="BF321" i="1" s="1"/>
  <c r="AP386" i="1" a="1"/>
  <c r="AP386" i="1" s="1"/>
  <c r="AO323" i="1" a="1"/>
  <c r="AO323" i="1" s="1"/>
  <c r="AJ268" i="1" a="1"/>
  <c r="AJ268" i="1" s="1"/>
  <c r="Z398" i="1" a="1"/>
  <c r="Z398" i="1" s="1"/>
  <c r="AG322" i="1" a="1"/>
  <c r="AG322" i="1" s="1"/>
  <c r="AQ269" i="1" a="1"/>
  <c r="AQ269" i="1" s="1"/>
  <c r="BE399" i="1" a="1"/>
  <c r="BE399" i="1" s="1"/>
  <c r="AL332" i="1" a="1"/>
  <c r="AL332" i="1" s="1"/>
  <c r="AT395" i="1" a="1"/>
  <c r="AT395" i="1" s="1"/>
  <c r="BF331" i="1" a="1"/>
  <c r="BF331" i="1" s="1"/>
  <c r="BB325" i="1" a="1"/>
  <c r="BB325" i="1" s="1"/>
  <c r="AX392" i="1" a="1"/>
  <c r="AX392" i="1" s="1"/>
  <c r="AW582" i="1" a="1"/>
  <c r="AW582" i="1" s="1"/>
  <c r="BB461" i="1" a="1"/>
  <c r="BB461" i="1" s="1"/>
  <c r="AI392" i="1" a="1"/>
  <c r="AI392" i="1" s="1"/>
  <c r="BA328" i="1" a="1"/>
  <c r="BA328" i="1" s="1"/>
  <c r="AC204" i="1" a="1"/>
  <c r="AC204" i="1" s="1"/>
  <c r="BC334" i="1" a="1"/>
  <c r="BC334" i="1" s="1"/>
  <c r="BH269" i="1" a="1"/>
  <c r="BH269" i="1" s="1"/>
  <c r="BH388" i="1" a="1"/>
  <c r="BH388" i="1" s="1"/>
  <c r="AJ325" i="1" a="1"/>
  <c r="AJ325" i="1" s="1"/>
  <c r="AW269" i="1" a="1"/>
  <c r="AW269" i="1" s="1"/>
  <c r="AP391" i="1" a="1"/>
  <c r="AP391" i="1" s="1"/>
  <c r="AU326" i="1" a="1"/>
  <c r="AU326" i="1" s="1"/>
  <c r="AM202" i="1" a="1"/>
  <c r="AM202" i="1" s="1"/>
  <c r="AC325" i="1" a="1"/>
  <c r="AC325" i="1" s="1"/>
  <c r="BF269" i="1" a="1"/>
  <c r="BF269" i="1" s="1"/>
  <c r="BB398" i="1" a="1"/>
  <c r="BB398" i="1" s="1"/>
  <c r="AK398" i="1" a="1"/>
  <c r="AK398" i="1" s="1"/>
  <c r="AL261" i="1" a="1"/>
  <c r="AL261" i="1" s="1"/>
  <c r="AD452" i="1" a="1"/>
  <c r="AD452" i="1" s="1"/>
  <c r="AO334" i="1" a="1"/>
  <c r="AO334" i="1" s="1"/>
  <c r="AH397" i="1" a="1"/>
  <c r="AH397" i="1" s="1"/>
  <c r="BH525" i="1" a="1"/>
  <c r="BH525" i="1" s="1"/>
  <c r="AS520" i="1" a="1"/>
  <c r="AS520" i="1" s="1"/>
  <c r="AZ400" i="1" a="1"/>
  <c r="AZ400" i="1" s="1"/>
  <c r="AC267" i="1" a="1"/>
  <c r="AC267" i="1" s="1"/>
  <c r="BH330" i="1" a="1"/>
  <c r="BH330" i="1" s="1"/>
  <c r="AL390" i="1" a="1"/>
  <c r="AL390" i="1" s="1"/>
  <c r="BB327" i="1" a="1"/>
  <c r="BB327" i="1" s="1"/>
  <c r="AL203" i="1" a="1"/>
  <c r="AL203" i="1" s="1"/>
  <c r="AK333" i="1" a="1"/>
  <c r="AK333" i="1" s="1"/>
  <c r="AQ327" i="1" a="1"/>
  <c r="AQ327" i="1" s="1"/>
  <c r="AN397" i="1" a="1"/>
  <c r="AN397" i="1" s="1"/>
  <c r="AA387" i="1" a="1"/>
  <c r="AA387" i="1" s="1"/>
  <c r="BF259" i="1" a="1"/>
  <c r="BF259" i="1" s="1"/>
  <c r="AE400" i="1" a="1"/>
  <c r="AE400" i="1" s="1"/>
  <c r="AU332" i="1" a="1"/>
  <c r="AU332" i="1" s="1"/>
  <c r="AJ388" i="1" a="1"/>
  <c r="AJ388" i="1" s="1"/>
  <c r="AT324" i="1" a="1"/>
  <c r="AT324" i="1" s="1"/>
  <c r="BG268" i="1" a="1"/>
  <c r="BG268" i="1" s="1"/>
  <c r="BC335" i="1" a="1"/>
  <c r="BC335" i="1" s="1"/>
  <c r="BD322" i="1" a="1"/>
  <c r="BD322" i="1" s="1"/>
  <c r="AN198" i="1" a="1"/>
  <c r="AN198" i="1" s="1"/>
  <c r="BF584" i="1" a="1"/>
  <c r="BF584" i="1" s="1"/>
  <c r="AP519" i="1" a="1"/>
  <c r="AP519" i="1" s="1"/>
  <c r="Z529" i="1" a="1"/>
  <c r="Z529" i="1" s="1"/>
  <c r="AX399" i="1" a="1"/>
  <c r="AX399" i="1" s="1"/>
  <c r="BA386" i="1" a="1"/>
  <c r="BA386" i="1" s="1"/>
  <c r="AE260" i="1" a="1"/>
  <c r="AE260" i="1" s="1"/>
  <c r="BA325" i="1" a="1"/>
  <c r="BA325" i="1" s="1"/>
  <c r="AV270" i="1" a="1"/>
  <c r="AV270" i="1" s="1"/>
  <c r="BD393" i="1" a="1"/>
  <c r="BD393" i="1" s="1"/>
  <c r="AL331" i="1" a="1"/>
  <c r="AL331" i="1" s="1"/>
  <c r="AN256" i="1" a="1"/>
  <c r="AN256" i="1" s="1"/>
  <c r="AB333" i="1" a="1"/>
  <c r="AB333" i="1" s="1"/>
  <c r="AI327" i="1" a="1"/>
  <c r="AI327" i="1" s="1"/>
  <c r="AC395" i="1" a="1"/>
  <c r="AC395" i="1" s="1"/>
  <c r="AV331" i="1" a="1"/>
  <c r="AV331" i="1" s="1"/>
  <c r="AO256" i="1" a="1"/>
  <c r="AO256" i="1" s="1"/>
  <c r="AH387" i="1" a="1"/>
  <c r="AH387" i="1" s="1"/>
  <c r="AM322" i="1" a="1"/>
  <c r="AM322" i="1" s="1"/>
  <c r="AS392" i="1" a="1"/>
  <c r="AS392" i="1" s="1"/>
  <c r="Z330" i="1" a="1"/>
  <c r="Z330" i="1" s="1"/>
  <c r="BC389" i="1" a="1"/>
  <c r="BC389" i="1" s="1"/>
  <c r="AQ392" i="1" a="1"/>
  <c r="AQ392" i="1" s="1"/>
  <c r="AE332" i="1" a="1"/>
  <c r="AE332" i="1" s="1"/>
  <c r="AD257" i="1" a="1"/>
  <c r="AD257" i="1" s="1"/>
  <c r="AK204" i="1" a="1"/>
  <c r="AK204" i="1" s="1"/>
  <c r="AD137" i="1" a="1"/>
  <c r="AD137" i="1" s="1"/>
  <c r="AJ203" i="1" a="1"/>
  <c r="AJ203" i="1" s="1"/>
  <c r="BH132" i="1" a="1"/>
  <c r="BH132" i="1" s="1"/>
  <c r="AX138" i="1" a="1"/>
  <c r="AX138" i="1" s="1"/>
  <c r="AS263" i="1" a="1"/>
  <c r="AS263" i="1" s="1"/>
  <c r="AL197" i="1" a="1"/>
  <c r="AL197" i="1" s="1"/>
  <c r="AD256" i="1" a="1"/>
  <c r="AD256" i="1" s="1"/>
  <c r="AJ136" i="1" a="1"/>
  <c r="AJ136" i="1" s="1"/>
  <c r="AS192" i="1" a="1"/>
  <c r="AS192" i="1" s="1"/>
  <c r="BC204" i="1" a="1"/>
  <c r="BC204" i="1" s="1"/>
  <c r="AP136" i="1" a="1"/>
  <c r="AP136" i="1" s="1"/>
  <c r="AC67" i="1" a="1"/>
  <c r="AC67" i="1" s="1"/>
  <c r="AB201" i="1" a="1"/>
  <c r="AB201" i="1" s="1"/>
  <c r="AB134" i="1" a="1"/>
  <c r="AB134" i="1" s="1"/>
  <c r="AG262" i="1" a="1"/>
  <c r="AG262" i="1" s="1"/>
  <c r="AN193" i="1" a="1"/>
  <c r="AN193" i="1" s="1"/>
  <c r="AD128" i="1" a="1"/>
  <c r="AD128" i="1" s="1"/>
  <c r="BG269" i="1" a="1"/>
  <c r="BG269" i="1" s="1"/>
  <c r="AA330" i="1" a="1"/>
  <c r="AA330" i="1" s="1"/>
  <c r="AO324" i="1" a="1"/>
  <c r="AO324" i="1" s="1"/>
  <c r="BA202" i="1" a="1"/>
  <c r="BA202" i="1" s="1"/>
  <c r="BG132" i="1" a="1"/>
  <c r="BG132" i="1" s="1"/>
  <c r="AL67" i="1" a="1"/>
  <c r="AL67" i="1" s="1"/>
  <c r="AC201" i="1" a="1"/>
  <c r="AC201" i="1" s="1"/>
  <c r="BC133" i="1" a="1"/>
  <c r="BC133" i="1" s="1"/>
  <c r="BH261" i="1" a="1"/>
  <c r="BH261" i="1" s="1"/>
  <c r="AY192" i="1" a="1"/>
  <c r="AY192" i="1" s="1"/>
  <c r="AI126" i="1" a="1"/>
  <c r="AI126" i="1" s="1"/>
  <c r="AL204" i="1" a="1"/>
  <c r="AL204" i="1" s="1"/>
  <c r="AE137" i="1" a="1"/>
  <c r="AE137" i="1" s="1"/>
  <c r="BF204" i="1" a="1"/>
  <c r="BF204" i="1" s="1"/>
  <c r="AC132" i="1" a="1"/>
  <c r="AC132" i="1" s="1"/>
  <c r="AC137" i="1" a="1"/>
  <c r="AC137" i="1" s="1"/>
  <c r="AY199" i="1" a="1"/>
  <c r="AY199" i="1" s="1"/>
  <c r="BE129" i="1" a="1"/>
  <c r="BE129" i="1" s="1"/>
  <c r="AJ64" i="1" a="1"/>
  <c r="AJ64" i="1" s="1"/>
  <c r="BH259" i="1" a="1"/>
  <c r="BH259" i="1" s="1"/>
  <c r="BA193" i="1" a="1"/>
  <c r="BA193" i="1" s="1"/>
  <c r="AY265" i="1" a="1"/>
  <c r="AY265" i="1" s="1"/>
  <c r="BF196" i="1" a="1"/>
  <c r="BF196" i="1" s="1"/>
  <c r="BC333" i="1" a="1"/>
  <c r="BC333" i="1" s="1"/>
  <c r="AP327" i="1" a="1"/>
  <c r="AP327" i="1" s="1"/>
  <c r="BA205" i="1" a="1"/>
  <c r="BA205" i="1" s="1"/>
  <c r="AN137" i="1" a="1"/>
  <c r="AN137" i="1" s="1"/>
  <c r="AA68" i="1" a="1"/>
  <c r="AA68" i="1" s="1"/>
  <c r="BD203" i="1" a="1"/>
  <c r="BD203" i="1" s="1"/>
  <c r="BD136" i="1" a="1"/>
  <c r="BD136" i="1" s="1"/>
  <c r="AA265" i="1" a="1"/>
  <c r="AA265" i="1" s="1"/>
  <c r="AH196" i="1" a="1"/>
  <c r="AH196" i="1" s="1"/>
  <c r="BF130" i="1" a="1"/>
  <c r="BF130" i="1" s="1"/>
  <c r="BF256" i="1" a="1"/>
  <c r="BF256" i="1" s="1"/>
  <c r="Z196" i="1" a="1"/>
  <c r="Z196" i="1" s="1"/>
  <c r="Z266" i="1" a="1"/>
  <c r="Z266" i="1" s="1"/>
  <c r="AB136" i="1" a="1"/>
  <c r="AB136" i="1" s="1"/>
  <c r="AK192" i="1" a="1"/>
  <c r="AK192" i="1" s="1"/>
  <c r="AZ202" i="1" a="1"/>
  <c r="AZ202" i="1" s="1"/>
  <c r="AL134" i="1" a="1"/>
  <c r="AL134" i="1" s="1"/>
  <c r="BG64" i="1" a="1"/>
  <c r="BG64" i="1" s="1"/>
  <c r="AP193" i="1" a="1"/>
  <c r="AP193" i="1" s="1"/>
  <c r="AJ126" i="1" a="1"/>
  <c r="AJ126" i="1" s="1"/>
  <c r="AI199" i="1" a="1"/>
  <c r="AI199" i="1" s="1"/>
  <c r="AW331" i="1" a="1"/>
  <c r="AW331" i="1" s="1"/>
  <c r="AT325" i="1" a="1"/>
  <c r="AT325" i="1" s="1"/>
  <c r="BF203" i="1" a="1"/>
  <c r="BF203" i="1" s="1"/>
  <c r="AR135" i="1" a="1"/>
  <c r="AR135" i="1" s="1"/>
  <c r="AE66" i="1" a="1"/>
  <c r="AE66" i="1" s="1"/>
  <c r="BH201" i="1" a="1"/>
  <c r="BH201" i="1" s="1"/>
  <c r="BH134" i="1" a="1"/>
  <c r="BH134" i="1" s="1"/>
  <c r="AE263" i="1" a="1"/>
  <c r="AE263" i="1" s="1"/>
  <c r="AL194" i="1" a="1"/>
  <c r="AL194" i="1" s="1"/>
  <c r="AB129" i="1" a="1"/>
  <c r="AB129" i="1" s="1"/>
  <c r="AQ205" i="1" a="1"/>
  <c r="AQ205" i="1" s="1"/>
  <c r="AJ138" i="1" a="1"/>
  <c r="AJ138" i="1" s="1"/>
  <c r="AO204" i="1" a="1"/>
  <c r="AO204" i="1" s="1"/>
  <c r="AF134" i="1" a="1"/>
  <c r="AF134" i="1" s="1"/>
  <c r="BD139" i="1" a="1"/>
  <c r="BD139" i="1" s="1"/>
  <c r="BD200" i="1" a="1"/>
  <c r="BD200" i="1" s="1"/>
  <c r="AP132" i="1" a="1"/>
  <c r="AP132" i="1" s="1"/>
  <c r="AC63" i="1" a="1"/>
  <c r="AC63" i="1" s="1"/>
  <c r="AT191" i="1" a="1"/>
  <c r="AT191" i="1" s="1"/>
  <c r="AT196" i="1" a="1"/>
  <c r="AT196" i="1" s="1"/>
  <c r="AF267" i="1" a="1"/>
  <c r="AF267" i="1" s="1"/>
  <c r="AS127" i="1" a="1"/>
  <c r="AS127" i="1" s="1"/>
  <c r="AB270" i="1" a="1"/>
  <c r="AB270" i="1" s="1"/>
  <c r="AV264" i="1" a="1"/>
  <c r="AV264" i="1" s="1"/>
  <c r="AN261" i="1" a="1"/>
  <c r="AN261" i="1" s="1"/>
  <c r="AG195" i="1" a="1"/>
  <c r="AG195" i="1" s="1"/>
  <c r="AL260" i="1" a="1"/>
  <c r="AL260" i="1" s="1"/>
  <c r="AC191" i="1" a="1"/>
  <c r="AC191" i="1" s="1"/>
  <c r="BA196" i="1" a="1"/>
  <c r="BA196" i="1" s="1"/>
  <c r="AT201" i="1" a="1"/>
  <c r="AT201" i="1" s="1"/>
  <c r="AF133" i="1" a="1"/>
  <c r="AF133" i="1" s="1"/>
  <c r="AV263" i="1" a="1"/>
  <c r="AV263" i="1" s="1"/>
  <c r="AM194" i="1" a="1"/>
  <c r="AM194" i="1" s="1"/>
  <c r="BE127" i="1" a="1"/>
  <c r="BE127" i="1" s="1"/>
  <c r="BF261" i="1" a="1"/>
  <c r="BF261" i="1" s="1"/>
  <c r="AS194" i="1" a="1"/>
  <c r="AS194" i="1" s="1"/>
  <c r="AU74" i="1" a="1"/>
  <c r="AU74" i="1" s="1"/>
  <c r="AL258" i="1" a="1"/>
  <c r="AL258" i="1" s="1"/>
  <c r="AE192" i="1" a="1"/>
  <c r="AE192" i="1" s="1"/>
  <c r="AH200" i="1" a="1"/>
  <c r="AH200" i="1" s="1"/>
  <c r="BF129" i="1" a="1"/>
  <c r="BF129" i="1" s="1"/>
  <c r="BB334" i="1" a="1"/>
  <c r="BB334" i="1" s="1"/>
  <c r="AB332" i="1" a="1"/>
  <c r="AB332" i="1" s="1"/>
  <c r="BC259" i="1" a="1"/>
  <c r="BC259" i="1" s="1"/>
  <c r="AB191" i="1" a="1"/>
  <c r="AB191" i="1" s="1"/>
  <c r="BD74" i="1" a="1"/>
  <c r="BD74" i="1" s="1"/>
  <c r="AE258" i="1" a="1"/>
  <c r="AE258" i="1" s="1"/>
  <c r="BF191" i="1" a="1"/>
  <c r="BF191" i="1" s="1"/>
  <c r="AI200" i="1" a="1"/>
  <c r="AI200" i="1" s="1"/>
  <c r="BA128" i="1" a="1"/>
  <c r="BA128" i="1" s="1"/>
  <c r="BA133" i="1" a="1"/>
  <c r="BA133" i="1" s="1"/>
  <c r="AO261" i="1" a="1"/>
  <c r="AO261" i="1" s="1"/>
  <c r="AH195" i="1" a="1"/>
  <c r="AH195" i="1" s="1"/>
  <c r="AZ71" i="1" a="1"/>
  <c r="AZ71" i="1" s="1"/>
  <c r="AU139" i="1" a="1"/>
  <c r="AU139" i="1" s="1"/>
  <c r="AF195" i="1" a="1"/>
  <c r="AF195" i="1" s="1"/>
  <c r="BA256" i="1" a="1"/>
  <c r="BA256" i="1" s="1"/>
  <c r="AO137" i="1" a="1"/>
  <c r="AO137" i="1" s="1"/>
  <c r="BB71" i="1" a="1"/>
  <c r="BB71" i="1" s="1"/>
  <c r="AA198" i="1" a="1"/>
  <c r="AA198" i="1" s="1"/>
  <c r="BA130" i="1" a="1"/>
  <c r="BA130" i="1" s="1"/>
  <c r="AZ203" i="1" a="1"/>
  <c r="AZ203" i="1" s="1"/>
  <c r="AS397" i="1" a="1"/>
  <c r="AS397" i="1" s="1"/>
  <c r="BD329" i="1" a="1"/>
  <c r="BD329" i="1" s="1"/>
  <c r="AR203" i="1" a="1"/>
  <c r="AR203" i="1" s="1"/>
  <c r="AH133" i="1" a="1"/>
  <c r="AH133" i="1" s="1"/>
  <c r="BF138" i="1" a="1"/>
  <c r="BF138" i="1" s="1"/>
  <c r="BB201" i="1" a="1"/>
  <c r="BB201" i="1" s="1"/>
  <c r="AN133" i="1" a="1"/>
  <c r="AN133" i="1" s="1"/>
  <c r="AA64" i="1" a="1"/>
  <c r="AA64" i="1" s="1"/>
  <c r="AR192" i="1" a="1"/>
  <c r="AR192" i="1" s="1"/>
  <c r="AR197" i="1" a="1"/>
  <c r="AR197" i="1" s="1"/>
  <c r="AC205" i="1" a="1"/>
  <c r="AC205" i="1" s="1"/>
  <c r="AX136" i="1" a="1"/>
  <c r="AX136" i="1" s="1"/>
  <c r="AK67" i="1" a="1"/>
  <c r="AK67" i="1" s="1"/>
  <c r="AF203" i="1" a="1"/>
  <c r="AF203" i="1" s="1"/>
  <c r="AF136" i="1" a="1"/>
  <c r="AF136" i="1" s="1"/>
  <c r="AP200" i="1" a="1"/>
  <c r="AP200" i="1" s="1"/>
  <c r="AF130" i="1" a="1"/>
  <c r="AF130" i="1" s="1"/>
  <c r="BD135" i="1" a="1"/>
  <c r="BD135" i="1" s="1"/>
  <c r="AY260" i="1" a="1"/>
  <c r="AY260" i="1" s="1"/>
  <c r="AR194" i="1" a="1"/>
  <c r="AR194" i="1" s="1"/>
  <c r="AP266" i="1" a="1"/>
  <c r="AP266" i="1" s="1"/>
  <c r="Z464" i="1" a="1"/>
  <c r="Z464" i="1" s="1"/>
  <c r="AK269" i="1" a="1"/>
  <c r="AK269" i="1" s="1"/>
  <c r="AE264" i="1" a="1"/>
  <c r="AE264" i="1" s="1"/>
  <c r="AD191" i="1" a="1"/>
  <c r="AD191" i="1" s="1"/>
  <c r="AD196" i="1" a="1"/>
  <c r="AD196" i="1" s="1"/>
  <c r="AU259" i="1" a="1"/>
  <c r="AU259" i="1" s="1"/>
  <c r="Z199" i="1" a="1"/>
  <c r="Z199" i="1" s="1"/>
  <c r="AV74" i="1" a="1"/>
  <c r="AV74" i="1" s="1"/>
  <c r="BC200" i="1" a="1"/>
  <c r="BC200" i="1" s="1"/>
  <c r="AU133" i="1" a="1"/>
  <c r="AU133" i="1" s="1"/>
  <c r="BE262" i="1" a="1"/>
  <c r="BE262" i="1" s="1"/>
  <c r="AD194" i="1" a="1"/>
  <c r="AD194" i="1" s="1"/>
  <c r="BB128" i="1" a="1"/>
  <c r="BB128" i="1" s="1"/>
  <c r="AG261" i="1" a="1"/>
  <c r="AG261" i="1" s="1"/>
  <c r="BH194" i="1" a="1"/>
  <c r="BH194" i="1" s="1"/>
  <c r="AR71" i="1" a="1"/>
  <c r="AR71" i="1" s="1"/>
  <c r="AQ137" i="1" a="1"/>
  <c r="AQ137" i="1" s="1"/>
  <c r="AB193" i="1" a="1"/>
  <c r="AB193" i="1" s="1"/>
  <c r="AQ199" i="1" a="1"/>
  <c r="AQ199" i="1" s="1"/>
  <c r="AW129" i="1" a="1"/>
  <c r="AW129" i="1" s="1"/>
  <c r="AB64" i="1" a="1"/>
  <c r="AB64" i="1" s="1"/>
  <c r="AS204" i="1" a="1"/>
  <c r="AS204" i="1" s="1"/>
  <c r="BC61" i="1" a="1"/>
  <c r="BC61" i="1" s="1"/>
  <c r="AF65" i="1" a="1"/>
  <c r="AF65" i="1" s="1"/>
  <c r="AB460" i="1" a="1"/>
  <c r="AB460" i="1" s="1"/>
  <c r="AU455" i="1" a="1"/>
  <c r="AU455" i="1" s="1"/>
  <c r="AF523" i="1" a="1"/>
  <c r="AF523" i="1" s="1"/>
  <c r="AH452" i="1" a="1"/>
  <c r="AH452" i="1" s="1"/>
  <c r="AT386" i="1" a="1"/>
  <c r="AT386" i="1" s="1"/>
  <c r="AA388" i="1" a="1"/>
  <c r="AA388" i="1" s="1"/>
  <c r="BD400" i="1" a="1"/>
  <c r="BD400" i="1" s="1"/>
  <c r="AM396" i="1" a="1"/>
  <c r="AM396" i="1" s="1"/>
  <c r="AG389" i="1" a="1"/>
  <c r="AG389" i="1" s="1"/>
  <c r="AA201" i="1" a="1"/>
  <c r="AA201" i="1" s="1"/>
  <c r="AA324" i="1" a="1"/>
  <c r="AA324" i="1" s="1"/>
  <c r="AZ582" i="1" a="1"/>
  <c r="AZ582" i="1" s="1"/>
  <c r="BH397" i="1" a="1"/>
  <c r="BH397" i="1" s="1"/>
  <c r="AS398" i="1" a="1"/>
  <c r="AS398" i="1" s="1"/>
  <c r="AX201" i="1" a="1"/>
  <c r="AX201" i="1" s="1"/>
  <c r="AL334" i="1" a="1"/>
  <c r="AL334" i="1" s="1"/>
  <c r="AQ331" i="1" a="1"/>
  <c r="AQ331" i="1" s="1"/>
  <c r="AE386" i="1" a="1"/>
  <c r="AE386" i="1" s="1"/>
  <c r="AW322" i="1" a="1"/>
  <c r="AW322" i="1" s="1"/>
  <c r="BG197" i="1" a="1"/>
  <c r="BG197" i="1" s="1"/>
  <c r="BG390" i="1" a="1"/>
  <c r="BG390" i="1" s="1"/>
  <c r="AJ323" i="1" a="1"/>
  <c r="AJ323" i="1" s="1"/>
  <c r="AV386" i="1" a="1"/>
  <c r="AV386" i="1" s="1"/>
  <c r="BF322" i="1" a="1"/>
  <c r="BF322" i="1" s="1"/>
  <c r="AL267" i="1" a="1"/>
  <c r="AL267" i="1" s="1"/>
  <c r="AR398" i="1" a="1"/>
  <c r="AR398" i="1" s="1"/>
  <c r="AC334" i="1" a="1"/>
  <c r="AC334" i="1" s="1"/>
  <c r="BG258" i="1" a="1"/>
  <c r="BG258" i="1" s="1"/>
  <c r="AH332" i="1" a="1"/>
  <c r="AH332" i="1" s="1"/>
  <c r="AS326" i="1" a="1"/>
  <c r="AS326" i="1" s="1"/>
  <c r="AM394" i="1" a="1"/>
  <c r="AM394" i="1" s="1"/>
  <c r="BF586" i="1" a="1"/>
  <c r="BF586" i="1" s="1"/>
  <c r="AP463" i="1" a="1"/>
  <c r="AP463" i="1" s="1"/>
  <c r="AH393" i="1" a="1"/>
  <c r="AH393" i="1" s="1"/>
  <c r="AR329" i="1" a="1"/>
  <c r="AR329" i="1" s="1"/>
  <c r="AP323" i="1" a="1"/>
  <c r="AP323" i="1" s="1"/>
  <c r="BE400" i="1" a="1"/>
  <c r="BE400" i="1" s="1"/>
  <c r="AY270" i="1" a="1"/>
  <c r="AY270" i="1" s="1"/>
  <c r="AS265" i="1" a="1"/>
  <c r="AS265" i="1" s="1"/>
  <c r="AS325" i="1" a="1"/>
  <c r="AS325" i="1" s="1"/>
  <c r="AN270" i="1" a="1"/>
  <c r="AN270" i="1" s="1"/>
  <c r="BD389" i="1" a="1"/>
  <c r="BD389" i="1" s="1"/>
  <c r="AL327" i="1" a="1"/>
  <c r="AL327" i="1" s="1"/>
  <c r="BD202" i="1" a="1"/>
  <c r="BD202" i="1" s="1"/>
  <c r="AU392" i="1" a="1"/>
  <c r="AU392" i="1" s="1"/>
  <c r="BF324" i="1" a="1"/>
  <c r="BF324" i="1" s="1"/>
  <c r="AQ400" i="1" a="1"/>
  <c r="AQ400" i="1" s="1"/>
  <c r="AR267" i="1" a="1"/>
  <c r="AR267" i="1" s="1"/>
  <c r="BC261" i="1" a="1"/>
  <c r="BC261" i="1" s="1"/>
  <c r="AF400" i="1" a="1"/>
  <c r="AF400" i="1" s="1"/>
  <c r="AS390" i="1" a="1"/>
  <c r="AS390" i="1" s="1"/>
  <c r="AU260" i="1" a="1"/>
  <c r="AU260" i="1" s="1"/>
  <c r="AR531" i="1" a="1"/>
  <c r="AR531" i="1" s="1"/>
  <c r="BG456" i="1" a="1"/>
  <c r="BG456" i="1" s="1"/>
  <c r="AG398" i="1" a="1"/>
  <c r="AG398" i="1" s="1"/>
  <c r="AI322" i="1" a="1"/>
  <c r="AI322" i="1" s="1"/>
  <c r="AE267" i="1" a="1"/>
  <c r="AE267" i="1" s="1"/>
  <c r="BH395" i="1" a="1"/>
  <c r="BH395" i="1" s="1"/>
  <c r="BA333" i="1" a="1"/>
  <c r="BA333" i="1" s="1"/>
  <c r="AR258" i="1" a="1"/>
  <c r="AR258" i="1" s="1"/>
  <c r="BH335" i="1" a="1"/>
  <c r="BH335" i="1" s="1"/>
  <c r="AM333" i="1" a="1"/>
  <c r="AM333" i="1" s="1"/>
  <c r="AW453" i="1" a="1"/>
  <c r="AW453" i="1" s="1"/>
  <c r="BH270" i="1" a="1"/>
  <c r="BH270" i="1" s="1"/>
  <c r="AT265" i="1" a="1"/>
  <c r="AT265" i="1" s="1"/>
  <c r="AE334" i="1" a="1"/>
  <c r="AE334" i="1" s="1"/>
  <c r="AJ269" i="1" a="1"/>
  <c r="AJ269" i="1" s="1"/>
  <c r="BF393" i="1" a="1"/>
  <c r="BF393" i="1" s="1"/>
  <c r="AH330" i="1" a="1"/>
  <c r="AH330" i="1" s="1"/>
  <c r="AF324" i="1" a="1"/>
  <c r="AF324" i="1" s="1"/>
  <c r="AB391" i="1" a="1"/>
  <c r="AB391" i="1" s="1"/>
  <c r="AR328" i="1" a="1"/>
  <c r="AR328" i="1" s="1"/>
  <c r="AB204" i="1" a="1"/>
  <c r="AB204" i="1" s="1"/>
  <c r="BD524" i="1" a="1"/>
  <c r="BD524" i="1" s="1"/>
  <c r="AN465" i="1" a="1"/>
  <c r="AN465" i="1" s="1"/>
  <c r="AL392" i="1" a="1"/>
  <c r="AL392" i="1" s="1"/>
  <c r="AK397" i="1" a="1"/>
  <c r="AK397" i="1" s="1"/>
  <c r="AV329" i="1" a="1"/>
  <c r="AV329" i="1" s="1"/>
  <c r="BE335" i="1" a="1"/>
  <c r="BE335" i="1" s="1"/>
  <c r="AZ321" i="1" a="1"/>
  <c r="AZ321" i="1" s="1"/>
  <c r="AS266" i="1" a="1"/>
  <c r="AS266" i="1" s="1"/>
  <c r="AX391" i="1" a="1"/>
  <c r="AX391" i="1" s="1"/>
  <c r="BC326" i="1" a="1"/>
  <c r="BC326" i="1" s="1"/>
  <c r="AR392" i="1" a="1"/>
  <c r="AR392" i="1" s="1"/>
  <c r="BB328" i="1" a="1"/>
  <c r="BB328" i="1" s="1"/>
  <c r="AZ322" i="1" a="1"/>
  <c r="AZ322" i="1" s="1"/>
  <c r="AV389" i="1" a="1"/>
  <c r="AV389" i="1" s="1"/>
  <c r="AD327" i="1" a="1"/>
  <c r="AD327" i="1" s="1"/>
  <c r="AV202" i="1" a="1"/>
  <c r="AV202" i="1" s="1"/>
  <c r="AJ335" i="1" a="1"/>
  <c r="AJ335" i="1" s="1"/>
  <c r="AT332" i="1" a="1"/>
  <c r="AT332" i="1" s="1"/>
  <c r="AI400" i="1" a="1"/>
  <c r="AI400" i="1" s="1"/>
  <c r="AJ267" i="1" a="1"/>
  <c r="AJ267" i="1" s="1"/>
  <c r="AU261" i="1" a="1"/>
  <c r="AU261" i="1" s="1"/>
  <c r="AD460" i="1" a="1"/>
  <c r="AD460" i="1" s="1"/>
  <c r="AC518" i="1" a="1"/>
  <c r="AC518" i="1" s="1"/>
  <c r="AX466" i="1" a="1"/>
  <c r="AX466" i="1" s="1"/>
  <c r="AH396" i="1" a="1"/>
  <c r="AH396" i="1" s="1"/>
  <c r="AF334" i="1" a="1"/>
  <c r="AF334" i="1" s="1"/>
  <c r="AZ258" i="1" a="1"/>
  <c r="AZ258" i="1" s="1"/>
  <c r="AO391" i="1" a="1"/>
  <c r="AO391" i="1" s="1"/>
  <c r="AZ323" i="1" a="1"/>
  <c r="AZ323" i="1" s="1"/>
  <c r="AW393" i="1" a="1"/>
  <c r="AW393" i="1" s="1"/>
  <c r="AG330" i="1" a="1"/>
  <c r="AG330" i="1" s="1"/>
  <c r="AP205" i="1" a="1"/>
  <c r="AP205" i="1" s="1"/>
  <c r="AQ398" i="1" a="1"/>
  <c r="AQ398" i="1" s="1"/>
  <c r="BB330" i="1" a="1"/>
  <c r="BB330" i="1" s="1"/>
  <c r="AF394" i="1" a="1"/>
  <c r="AF394" i="1" s="1"/>
  <c r="AP330" i="1" a="1"/>
  <c r="AP330" i="1" s="1"/>
  <c r="AN324" i="1" a="1"/>
  <c r="AN324" i="1" s="1"/>
  <c r="AN452" i="1" a="1"/>
  <c r="AN452" i="1" s="1"/>
  <c r="AH321" i="1" a="1"/>
  <c r="AH321" i="1" s="1"/>
  <c r="AQ266" i="1" a="1"/>
  <c r="AQ266" i="1" s="1"/>
  <c r="AQ386" i="1" a="1"/>
  <c r="AQ386" i="1" s="1"/>
  <c r="BA334" i="1" a="1"/>
  <c r="BA334" i="1" s="1"/>
  <c r="AP452" i="1" a="1"/>
  <c r="AP452" i="1" s="1"/>
  <c r="BC529" i="1" a="1"/>
  <c r="BC529" i="1" s="1"/>
  <c r="BH455" i="1" a="1"/>
  <c r="BH455" i="1" s="1"/>
  <c r="Z397" i="1" a="1"/>
  <c r="Z397" i="1" s="1"/>
  <c r="BH321" i="1" a="1"/>
  <c r="BH321" i="1" s="1"/>
  <c r="BD266" i="1" a="1"/>
  <c r="BD266" i="1" s="1"/>
  <c r="AT397" i="1" a="1"/>
  <c r="AT397" i="1" s="1"/>
  <c r="BE332" i="1" a="1"/>
  <c r="BE332" i="1" s="1"/>
  <c r="AY452" i="1" a="1"/>
  <c r="AY452" i="1" s="1"/>
  <c r="AP268" i="1" a="1"/>
  <c r="AP268" i="1" s="1"/>
  <c r="AS332" i="1" a="1"/>
  <c r="AS332" i="1" s="1"/>
  <c r="AO400" i="1" a="1"/>
  <c r="AO400" i="1" s="1"/>
  <c r="AI270" i="1" a="1"/>
  <c r="AI270" i="1" s="1"/>
  <c r="AC265" i="1" a="1"/>
  <c r="AC265" i="1" s="1"/>
  <c r="AR335" i="1" a="1"/>
  <c r="AR335" i="1" s="1"/>
  <c r="BC332" i="1" a="1"/>
  <c r="BC332" i="1" s="1"/>
  <c r="BG392" i="1" a="1"/>
  <c r="BG392" i="1" s="1"/>
  <c r="AQ329" i="1" a="1"/>
  <c r="AQ329" i="1" s="1"/>
  <c r="AZ204" i="1" a="1"/>
  <c r="AZ204" i="1" s="1"/>
  <c r="AV392" i="1" a="1"/>
  <c r="AV392" i="1" s="1"/>
  <c r="BA327" i="1" a="1"/>
  <c r="BA327" i="1" s="1"/>
  <c r="AS203" i="1" a="1"/>
  <c r="AS203" i="1" s="1"/>
  <c r="AY583" i="1" a="1"/>
  <c r="AY583" i="1" s="1"/>
  <c r="BE454" i="1" a="1"/>
  <c r="BE454" i="1" s="1"/>
  <c r="AK452" i="1" a="1"/>
  <c r="AK452" i="1" s="1"/>
  <c r="AC335" i="1" a="1"/>
  <c r="AC335" i="1" s="1"/>
  <c r="AH270" i="1" a="1"/>
  <c r="AH270" i="1" s="1"/>
  <c r="BD394" i="1" a="1"/>
  <c r="BD394" i="1" s="1"/>
  <c r="AF331" i="1" a="1"/>
  <c r="AF331" i="1" s="1"/>
  <c r="AD325" i="1" a="1"/>
  <c r="AD325" i="1" s="1"/>
  <c r="Z455" i="1" a="1"/>
  <c r="Z455" i="1" s="1"/>
  <c r="AC398" i="1" a="1"/>
  <c r="AC398" i="1" s="1"/>
  <c r="AQ452" i="1" a="1"/>
  <c r="AQ452" i="1" s="1"/>
  <c r="AH268" i="1" a="1"/>
  <c r="AH268" i="1" s="1"/>
  <c r="AJ332" i="1" a="1"/>
  <c r="AJ332" i="1" s="1"/>
  <c r="AB399" i="1" a="1"/>
  <c r="AB399" i="1" s="1"/>
  <c r="AA267" i="1" a="1"/>
  <c r="AA267" i="1" s="1"/>
  <c r="AT261" i="1" a="1"/>
  <c r="AT261" i="1" s="1"/>
  <c r="AI394" i="1" a="1"/>
  <c r="AI394" i="1" s="1"/>
  <c r="AT326" i="1" a="1"/>
  <c r="AT326" i="1" s="1"/>
  <c r="BF389" i="1" a="1"/>
  <c r="BF389" i="1" s="1"/>
  <c r="AH326" i="1" a="1"/>
  <c r="AH326" i="1" s="1"/>
  <c r="AU270" i="1" a="1"/>
  <c r="AU270" i="1" s="1"/>
  <c r="AQ399" i="1" a="1"/>
  <c r="AQ399" i="1" s="1"/>
  <c r="AH267" i="1" a="1"/>
  <c r="AH267" i="1" s="1"/>
  <c r="AI262" i="1" a="1"/>
  <c r="AI262" i="1" s="1"/>
  <c r="AW138" i="1" a="1"/>
  <c r="AW138" i="1" s="1"/>
  <c r="AH194" i="1" a="1"/>
  <c r="AH194" i="1" s="1"/>
  <c r="AY257" i="1" a="1"/>
  <c r="AY257" i="1" s="1"/>
  <c r="AM138" i="1" a="1"/>
  <c r="AM138" i="1" s="1"/>
  <c r="AZ72" i="1" a="1"/>
  <c r="AZ72" i="1" s="1"/>
  <c r="BG198" i="1" a="1"/>
  <c r="BG198" i="1" s="1"/>
  <c r="AY131" i="1" a="1"/>
  <c r="AY131" i="1" s="1"/>
  <c r="AA261" i="1" a="1"/>
  <c r="AA261" i="1" s="1"/>
  <c r="AH192" i="1" a="1"/>
  <c r="AH192" i="1" s="1"/>
  <c r="AU125" i="1" a="1"/>
  <c r="AU125" i="1" s="1"/>
  <c r="AK259" i="1" a="1"/>
  <c r="AK259" i="1" s="1"/>
  <c r="AD193" i="1" a="1"/>
  <c r="AD193" i="1" s="1"/>
  <c r="AS261" i="1" a="1"/>
  <c r="AS261" i="1" s="1"/>
  <c r="AU135" i="1" a="1"/>
  <c r="AU135" i="1" s="1"/>
  <c r="AF191" i="1" a="1"/>
  <c r="AF191" i="1" s="1"/>
  <c r="AS268" i="1" a="1"/>
  <c r="AS268" i="1" s="1"/>
  <c r="BA127" i="1" a="1"/>
  <c r="BA127" i="1" s="1"/>
  <c r="AF62" i="1" a="1"/>
  <c r="AF62" i="1" s="1"/>
  <c r="AP202" i="1" a="1"/>
  <c r="AP202" i="1" s="1"/>
  <c r="AI391" i="1" a="1"/>
  <c r="AI391" i="1" s="1"/>
  <c r="AL329" i="1" a="1"/>
  <c r="AL329" i="1" s="1"/>
  <c r="AH257" i="1" a="1"/>
  <c r="AH257" i="1" s="1"/>
  <c r="AJ139" i="1" a="1"/>
  <c r="AJ139" i="1" s="1"/>
  <c r="BE69" i="1" a="1"/>
  <c r="BE69" i="1" s="1"/>
  <c r="BG205" i="1" a="1"/>
  <c r="BG205" i="1" s="1"/>
  <c r="AZ138" i="1" a="1"/>
  <c r="AZ138" i="1" s="1"/>
  <c r="AG267" i="1" a="1"/>
  <c r="AG267" i="1" s="1"/>
  <c r="AD127" i="1" a="1"/>
  <c r="AD127" i="1" s="1"/>
  <c r="BB132" i="1" a="1"/>
  <c r="BB132" i="1" s="1"/>
  <c r="BB258" i="1" a="1"/>
  <c r="BB258" i="1" s="1"/>
  <c r="AU192" i="1" a="1"/>
  <c r="AU192" i="1" s="1"/>
  <c r="AZ257" i="1" a="1"/>
  <c r="AZ257" i="1" s="1"/>
  <c r="BF137" i="1" a="1"/>
  <c r="BF137" i="1" s="1"/>
  <c r="AG194" i="1" a="1"/>
  <c r="AG194" i="1" s="1"/>
  <c r="AU204" i="1" a="1"/>
  <c r="AU204" i="1" s="1"/>
  <c r="AH136" i="1" a="1"/>
  <c r="AH136" i="1" s="1"/>
  <c r="BC66" i="1" a="1"/>
  <c r="BC66" i="1" s="1"/>
  <c r="AL195" i="1" a="1"/>
  <c r="AL195" i="1" s="1"/>
  <c r="AF128" i="1" a="1"/>
  <c r="AF128" i="1" s="1"/>
  <c r="AE201" i="1" a="1"/>
  <c r="AE201" i="1" s="1"/>
  <c r="AK131" i="1" a="1"/>
  <c r="AK131" i="1" s="1"/>
  <c r="BE268" i="1" a="1"/>
  <c r="BE268" i="1" s="1"/>
  <c r="AI263" i="1" a="1"/>
  <c r="AI263" i="1" s="1"/>
  <c r="AI260" i="1" a="1"/>
  <c r="AI260" i="1" s="1"/>
  <c r="AB194" i="1" a="1"/>
  <c r="AB194" i="1" s="1"/>
  <c r="AT70" i="1" a="1"/>
  <c r="AT70" i="1" s="1"/>
  <c r="AO138" i="1" a="1"/>
  <c r="AO138" i="1" s="1"/>
  <c r="BH193" i="1" a="1"/>
  <c r="BH193" i="1" s="1"/>
  <c r="AO200" i="1" a="1"/>
  <c r="AO200" i="1" s="1"/>
  <c r="AU130" i="1" a="1"/>
  <c r="AU130" i="1" s="1"/>
  <c r="BH64" i="1" a="1"/>
  <c r="BH64" i="1" s="1"/>
  <c r="AJ192" i="1" a="1"/>
  <c r="AJ192" i="1" s="1"/>
  <c r="AJ197" i="1" a="1"/>
  <c r="AJ197" i="1" s="1"/>
  <c r="BA260" i="1" a="1"/>
  <c r="BA260" i="1" s="1"/>
  <c r="BH191" i="1" a="1"/>
  <c r="BH191" i="1" s="1"/>
  <c r="AM125" i="1" a="1"/>
  <c r="AM125" i="1" s="1"/>
  <c r="AG257" i="1" a="1"/>
  <c r="AG257" i="1" s="1"/>
  <c r="Z205" i="1" a="1"/>
  <c r="Z205" i="1" s="1"/>
  <c r="AK199" i="1" a="1"/>
  <c r="AK199" i="1" s="1"/>
  <c r="BC127" i="1" a="1"/>
  <c r="BC127" i="1" s="1"/>
  <c r="BC132" i="1" a="1"/>
  <c r="BC132" i="1" s="1"/>
  <c r="AE204" i="1" a="1"/>
  <c r="AE204" i="1" s="1"/>
  <c r="AB267" i="1" a="1"/>
  <c r="AB267" i="1" s="1"/>
  <c r="AM261" i="1" a="1"/>
  <c r="AM261" i="1" s="1"/>
  <c r="AM258" i="1" a="1"/>
  <c r="AM258" i="1" s="1"/>
  <c r="AF192" i="1" a="1"/>
  <c r="AF192" i="1" s="1"/>
  <c r="AK265" i="1" a="1"/>
  <c r="AK265" i="1" s="1"/>
  <c r="AS136" i="1" a="1"/>
  <c r="AS136" i="1" s="1"/>
  <c r="AD192" i="1" a="1"/>
  <c r="AD192" i="1" s="1"/>
  <c r="AS198" i="1" a="1"/>
  <c r="AS198" i="1" s="1"/>
  <c r="AY128" i="1" a="1"/>
  <c r="AY128" i="1" s="1"/>
  <c r="AD63" i="1" a="1"/>
  <c r="AD63" i="1" s="1"/>
  <c r="BC139" i="1" a="1"/>
  <c r="BC139" i="1" s="1"/>
  <c r="AN195" i="1" a="1"/>
  <c r="AN195" i="1" s="1"/>
  <c r="BE258" i="1" a="1"/>
  <c r="BE258" i="1" s="1"/>
  <c r="AS139" i="1" a="1"/>
  <c r="AS139" i="1" s="1"/>
  <c r="BF73" i="1" a="1"/>
  <c r="BF73" i="1" s="1"/>
  <c r="AZ205" i="1" a="1"/>
  <c r="AZ205" i="1" s="1"/>
  <c r="AS138" i="1" a="1"/>
  <c r="AS138" i="1" s="1"/>
  <c r="AY266" i="1" a="1"/>
  <c r="AY266" i="1" s="1"/>
  <c r="AO197" i="1" a="1"/>
  <c r="AO197" i="1" s="1"/>
  <c r="BG130" i="1" a="1"/>
  <c r="BG130" i="1" s="1"/>
  <c r="AJ202" i="1" a="1"/>
  <c r="AJ202" i="1" s="1"/>
  <c r="BB390" i="1" a="1"/>
  <c r="BB390" i="1" s="1"/>
  <c r="AR324" i="1" a="1"/>
  <c r="AR324" i="1" s="1"/>
  <c r="AB200" i="1" a="1"/>
  <c r="AB200" i="1" s="1"/>
  <c r="AZ196" i="1" a="1"/>
  <c r="AZ196" i="1" s="1"/>
  <c r="AT129" i="1" a="1"/>
  <c r="AT129" i="1" s="1"/>
  <c r="AI265" i="1" a="1"/>
  <c r="AI265" i="1" s="1"/>
  <c r="AP196" i="1" a="1"/>
  <c r="AP196" i="1" s="1"/>
  <c r="AF131" i="1" a="1"/>
  <c r="AF131" i="1" s="1"/>
  <c r="AA256" i="1" a="1"/>
  <c r="AA256" i="1" s="1"/>
  <c r="AI139" i="1" a="1"/>
  <c r="AI139" i="1" s="1"/>
  <c r="AB199" i="1" a="1"/>
  <c r="AB199" i="1" s="1"/>
  <c r="AZ128" i="1" a="1"/>
  <c r="AZ128" i="1" s="1"/>
  <c r="AP134" i="1" a="1"/>
  <c r="AP134" i="1" s="1"/>
  <c r="BG266" i="1" a="1"/>
  <c r="BG266" i="1" s="1"/>
  <c r="BF128" i="1" a="1"/>
  <c r="BF128" i="1" s="1"/>
  <c r="Z60" i="1" a="1"/>
  <c r="Z60" i="1" s="1"/>
  <c r="AX193" i="1" a="1"/>
  <c r="AX193" i="1" s="1"/>
  <c r="AR126" i="1" a="1"/>
  <c r="AR126" i="1" s="1"/>
  <c r="AD205" i="1" a="1"/>
  <c r="AD205" i="1" s="1"/>
  <c r="AK135" i="1" a="1"/>
  <c r="AK135" i="1" s="1"/>
  <c r="AQ322" i="1" a="1"/>
  <c r="AQ322" i="1" s="1"/>
  <c r="AM267" i="1" a="1"/>
  <c r="AM267" i="1" s="1"/>
  <c r="AZ264" i="1" a="1"/>
  <c r="AZ264" i="1" s="1"/>
  <c r="AM197" i="1" a="1"/>
  <c r="AM197" i="1" s="1"/>
  <c r="Z66" i="1" a="1"/>
  <c r="Z66" i="1" s="1"/>
  <c r="AB263" i="1" a="1"/>
  <c r="AB263" i="1" s="1"/>
  <c r="BC196" i="1" a="1"/>
  <c r="BC196" i="1" s="1"/>
  <c r="BE204" i="1" a="1"/>
  <c r="BE204" i="1" s="1"/>
  <c r="AV134" i="1" a="1"/>
  <c r="AV134" i="1" s="1"/>
  <c r="Z202" i="1" a="1"/>
  <c r="Z202" i="1" s="1"/>
  <c r="AL266" i="1" a="1"/>
  <c r="AL266" i="1" s="1"/>
  <c r="AU129" i="1" a="1"/>
  <c r="AU129" i="1" s="1"/>
  <c r="AJ265" i="1" a="1"/>
  <c r="AJ265" i="1" s="1"/>
  <c r="AA196" i="1" a="1"/>
  <c r="AA196" i="1" s="1"/>
  <c r="AS129" i="1" a="1"/>
  <c r="AS129" i="1" s="1"/>
  <c r="AX261" i="1" a="1"/>
  <c r="AX261" i="1" s="1"/>
  <c r="AK194" i="1" a="1"/>
  <c r="AK194" i="1" s="1"/>
  <c r="AM74" i="1" a="1"/>
  <c r="AM74" i="1" s="1"/>
  <c r="AX202" i="1" a="1"/>
  <c r="AX202" i="1" s="1"/>
  <c r="AX135" i="1" a="1"/>
  <c r="AX135" i="1" s="1"/>
  <c r="AG258" i="1" a="1"/>
  <c r="AG258" i="1" s="1"/>
  <c r="AM393" i="1" a="1"/>
  <c r="AM393" i="1" s="1"/>
  <c r="AC330" i="1" a="1"/>
  <c r="AC330" i="1" s="1"/>
  <c r="BG257" i="1" a="1"/>
  <c r="BG257" i="1" s="1"/>
  <c r="AU138" i="1" a="1"/>
  <c r="AU138" i="1" s="1"/>
  <c r="BH72" i="1" a="1"/>
  <c r="BH72" i="1" s="1"/>
  <c r="AI256" i="1" a="1"/>
  <c r="AI256" i="1" s="1"/>
  <c r="AQ139" i="1" a="1"/>
  <c r="AQ139" i="1" s="1"/>
  <c r="AM198" i="1" a="1"/>
  <c r="AM198" i="1" s="1"/>
  <c r="BE126" i="1" a="1"/>
  <c r="BE126" i="1" s="1"/>
  <c r="BE131" i="1" a="1"/>
  <c r="BE131" i="1" s="1"/>
  <c r="AS259" i="1" a="1"/>
  <c r="AS259" i="1" s="1"/>
  <c r="AL193" i="1" a="1"/>
  <c r="AL193" i="1" s="1"/>
  <c r="BD69" i="1" a="1"/>
  <c r="BD69" i="1" s="1"/>
  <c r="AY137" i="1" a="1"/>
  <c r="AY137" i="1" s="1"/>
  <c r="AJ193" i="1" a="1"/>
  <c r="AJ193" i="1" s="1"/>
  <c r="AL205" i="1" a="1"/>
  <c r="AL205" i="1" s="1"/>
  <c r="AS135" i="1" a="1"/>
  <c r="AS135" i="1" s="1"/>
  <c r="BF69" i="1" a="1"/>
  <c r="BF69" i="1" s="1"/>
  <c r="AV265" i="1" a="1"/>
  <c r="AV265" i="1" s="1"/>
  <c r="BE128" i="1" a="1"/>
  <c r="BE128" i="1" s="1"/>
  <c r="BD201" i="1" a="1"/>
  <c r="BD201" i="1" s="1"/>
  <c r="AV388" i="1" a="1"/>
  <c r="AV388" i="1" s="1"/>
  <c r="BA323" i="1" a="1"/>
  <c r="BA323" i="1" s="1"/>
  <c r="AH266" i="1" a="1"/>
  <c r="AH266" i="1" s="1"/>
  <c r="BG196" i="1" a="1"/>
  <c r="BG196" i="1" s="1"/>
  <c r="AQ130" i="1" a="1"/>
  <c r="AQ130" i="1" s="1"/>
  <c r="AR264" i="1" a="1"/>
  <c r="AR264" i="1" s="1"/>
  <c r="AE197" i="1" a="1"/>
  <c r="AE197" i="1" s="1"/>
  <c r="Z74" i="1" a="1"/>
  <c r="Z74" i="1" s="1"/>
  <c r="AY205" i="1" a="1"/>
  <c r="AY205" i="1" s="1"/>
  <c r="AR138" i="1" a="1"/>
  <c r="AR138" i="1" s="1"/>
  <c r="AK198" i="1" a="1"/>
  <c r="AK198" i="1" s="1"/>
  <c r="AQ128" i="1" a="1"/>
  <c r="AQ128" i="1" s="1"/>
  <c r="BD62" i="1" a="1"/>
  <c r="BD62" i="1" s="1"/>
  <c r="AD266" i="1" a="1"/>
  <c r="AD266" i="1" s="1"/>
  <c r="AM129" i="1" a="1"/>
  <c r="AM129" i="1" s="1"/>
  <c r="AF263" i="1" a="1"/>
  <c r="AF263" i="1" s="1"/>
  <c r="BE193" i="1" a="1"/>
  <c r="BE193" i="1" s="1"/>
  <c r="AO127" i="1" a="1"/>
  <c r="AO127" i="1" s="1"/>
  <c r="AM204" i="1" a="1"/>
  <c r="AM204" i="1" s="1"/>
  <c r="BH135" i="1" a="1"/>
  <c r="BH135" i="1" s="1"/>
  <c r="AU66" i="1" a="1"/>
  <c r="AU66" i="1" s="1"/>
  <c r="BE138" i="1" a="1"/>
  <c r="BE138" i="1" s="1"/>
  <c r="AI127" i="1" a="1"/>
  <c r="AI127" i="1" s="1"/>
  <c r="AU71" i="1" a="1"/>
  <c r="AU71" i="1" s="1"/>
  <c r="AJ73" i="1" a="1"/>
  <c r="AJ73" i="1" s="1"/>
  <c r="AO67" i="1" a="1"/>
  <c r="AO67" i="1" s="1"/>
  <c r="BH70" i="1" a="1"/>
  <c r="BH70" i="1" s="1"/>
  <c r="AA67" i="1" a="1"/>
  <c r="AA67" i="1" s="1"/>
  <c r="BB62" i="1" a="1"/>
  <c r="BB62" i="1" s="1"/>
  <c r="AW128" i="1" a="1"/>
  <c r="AW128" i="1" s="1"/>
  <c r="BG65" i="1" a="1"/>
  <c r="BG65" i="1" s="1"/>
  <c r="AR61" i="1" a="1"/>
  <c r="AR61" i="1" s="1"/>
  <c r="BC68" i="1" a="1"/>
  <c r="BC68" i="1" s="1"/>
  <c r="AR70" i="1" a="1"/>
  <c r="AR70" i="1" s="1"/>
  <c r="AW64" i="1" a="1"/>
  <c r="AW64" i="1" s="1"/>
  <c r="BH67" i="1" a="1"/>
  <c r="BH67" i="1" s="1"/>
  <c r="AQ61" i="1" a="1"/>
  <c r="AQ61" i="1" s="1"/>
  <c r="AS457" i="1" a="1"/>
  <c r="AS457" i="1" s="1"/>
  <c r="AA453" i="1" a="1"/>
  <c r="AA453" i="1" s="1"/>
  <c r="AP394" i="1" a="1"/>
  <c r="AP394" i="1" s="1"/>
  <c r="AT390" i="1" a="1"/>
  <c r="AT390" i="1" s="1"/>
  <c r="BB393" i="1" a="1"/>
  <c r="BB393" i="1" s="1"/>
  <c r="AK329" i="1" a="1"/>
  <c r="AK329" i="1" s="1"/>
  <c r="BC392" i="1" a="1"/>
  <c r="BC392" i="1" s="1"/>
  <c r="AX335" i="1" a="1"/>
  <c r="AX335" i="1" s="1"/>
  <c r="AN400" i="1" a="1"/>
  <c r="AN400" i="1" s="1"/>
  <c r="BC260" i="1" a="1"/>
  <c r="BC260" i="1" s="1"/>
  <c r="AO328" i="1" a="1"/>
  <c r="AO328" i="1" s="1"/>
  <c r="BB588" i="1" a="1"/>
  <c r="BB588" i="1" s="1"/>
  <c r="BC399" i="1" a="1"/>
  <c r="BC399" i="1" s="1"/>
  <c r="AF326" i="1" a="1"/>
  <c r="AF326" i="1" s="1"/>
  <c r="AY397" i="1" a="1"/>
  <c r="AY397" i="1" s="1"/>
  <c r="AA322" i="1" a="1"/>
  <c r="AA322" i="1" s="1"/>
  <c r="BE266" i="1" a="1"/>
  <c r="BE266" i="1" s="1"/>
  <c r="AD390" i="1" a="1"/>
  <c r="AD390" i="1" s="1"/>
  <c r="AT327" i="1" a="1"/>
  <c r="AT327" i="1" s="1"/>
  <c r="AD203" i="1" a="1"/>
  <c r="AD203" i="1" s="1"/>
  <c r="AC329" i="1" a="1"/>
  <c r="AC329" i="1" s="1"/>
  <c r="AQ323" i="1" a="1"/>
  <c r="AQ323" i="1" s="1"/>
  <c r="AK391" i="1" a="1"/>
  <c r="AK391" i="1" s="1"/>
  <c r="BC327" i="1" a="1"/>
  <c r="BC327" i="1" s="1"/>
  <c r="AE203" i="1" a="1"/>
  <c r="AE203" i="1" s="1"/>
  <c r="BE333" i="1" a="1"/>
  <c r="BE333" i="1" s="1"/>
  <c r="AB269" i="1" a="1"/>
  <c r="AB269" i="1" s="1"/>
  <c r="Z459" i="1" a="1"/>
  <c r="Z459" i="1" s="1"/>
  <c r="AS267" i="1" a="1"/>
  <c r="AS267" i="1" s="1"/>
  <c r="AP331" i="1" a="1"/>
  <c r="AP331" i="1" s="1"/>
  <c r="AL398" i="1" a="1"/>
  <c r="AL398" i="1" s="1"/>
  <c r="AK588" i="1" a="1"/>
  <c r="AK588" i="1" s="1"/>
  <c r="AH517" i="1" a="1"/>
  <c r="AH517" i="1" s="1"/>
  <c r="BE397" i="1" a="1"/>
  <c r="BE397" i="1" s="1"/>
  <c r="AQ335" i="1" a="1"/>
  <c r="AQ335" i="1" s="1"/>
  <c r="AI259" i="1" a="1"/>
  <c r="AI259" i="1" s="1"/>
  <c r="AB390" i="1" a="1"/>
  <c r="AB390" i="1" s="1"/>
  <c r="AG325" i="1" a="1"/>
  <c r="AG325" i="1" s="1"/>
  <c r="AV394" i="1" a="1"/>
  <c r="AV394" i="1" s="1"/>
  <c r="BF330" i="1" a="1"/>
  <c r="BF330" i="1" s="1"/>
  <c r="BD324" i="1" a="1"/>
  <c r="BD324" i="1" s="1"/>
  <c r="AD397" i="1" a="1"/>
  <c r="AD397" i="1" s="1"/>
  <c r="AM332" i="1" a="1"/>
  <c r="AM332" i="1" s="1"/>
  <c r="AS257" i="1" a="1"/>
  <c r="AS257" i="1" s="1"/>
  <c r="AY330" i="1" a="1"/>
  <c r="AY330" i="1" s="1"/>
  <c r="AE325" i="1" a="1"/>
  <c r="AE325" i="1" s="1"/>
  <c r="BD335" i="1" a="1"/>
  <c r="BD335" i="1" s="1"/>
  <c r="BG321" i="1" a="1"/>
  <c r="BG321" i="1" s="1"/>
  <c r="AV267" i="1" a="1"/>
  <c r="AV267" i="1" s="1"/>
  <c r="AS335" i="1" a="1"/>
  <c r="AS335" i="1" s="1"/>
  <c r="AX270" i="1" a="1"/>
  <c r="AX270" i="1" s="1"/>
  <c r="BF335" i="1" a="1"/>
  <c r="BF335" i="1" s="1"/>
  <c r="AB585" i="1" a="1"/>
  <c r="AB585" i="1" s="1"/>
  <c r="AU461" i="1" a="1"/>
  <c r="AU461" i="1" s="1"/>
  <c r="AL391" i="1" a="1"/>
  <c r="AL391" i="1" s="1"/>
  <c r="AV327" i="1" a="1"/>
  <c r="AV327" i="1" s="1"/>
  <c r="AT321" i="1" a="1"/>
  <c r="AT321" i="1" s="1"/>
  <c r="AA399" i="1" a="1"/>
  <c r="AA399" i="1" s="1"/>
  <c r="BC268" i="1" a="1"/>
  <c r="BC268" i="1" s="1"/>
  <c r="BF386" i="1" a="1"/>
  <c r="BF386" i="1" s="1"/>
  <c r="AW323" i="1" a="1"/>
  <c r="AW323" i="1" s="1"/>
  <c r="AR268" i="1" a="1"/>
  <c r="AR268" i="1" s="1"/>
  <c r="BH387" i="1" a="1"/>
  <c r="BH387" i="1" s="1"/>
  <c r="AP325" i="1" a="1"/>
  <c r="AP325" i="1" s="1"/>
  <c r="BH200" i="1" a="1"/>
  <c r="BH200" i="1" s="1"/>
  <c r="AY390" i="1" a="1"/>
  <c r="AY390" i="1" s="1"/>
  <c r="AB323" i="1" a="1"/>
  <c r="AB323" i="1" s="1"/>
  <c r="AU398" i="1" a="1"/>
  <c r="AU398" i="1" s="1"/>
  <c r="AE389" i="1" a="1"/>
  <c r="AE389" i="1" s="1"/>
  <c r="BG259" i="1" a="1"/>
  <c r="BG259" i="1" s="1"/>
  <c r="AJ398" i="1" a="1"/>
  <c r="AJ398" i="1" s="1"/>
  <c r="AZ333" i="1" a="1"/>
  <c r="AZ333" i="1" s="1"/>
  <c r="AY258" i="1" a="1"/>
  <c r="AY258" i="1" s="1"/>
  <c r="AU527" i="1" a="1"/>
  <c r="AU527" i="1" s="1"/>
  <c r="AV519" i="1" a="1"/>
  <c r="AV519" i="1" s="1"/>
  <c r="AG394" i="1" a="1"/>
  <c r="AG394" i="1" s="1"/>
  <c r="AQ391" i="1" a="1"/>
  <c r="AQ391" i="1" s="1"/>
  <c r="BC329" i="1" a="1"/>
  <c r="BC329" i="1" s="1"/>
  <c r="AE390" i="1" a="1"/>
  <c r="AE390" i="1" s="1"/>
  <c r="AW326" i="1" a="1"/>
  <c r="AW326" i="1" s="1"/>
  <c r="BG201" i="1" a="1"/>
  <c r="BG201" i="1" s="1"/>
  <c r="AY398" i="1" a="1"/>
  <c r="AY398" i="1" s="1"/>
  <c r="AB331" i="1" a="1"/>
  <c r="AB331" i="1" s="1"/>
  <c r="AG397" i="1" a="1"/>
  <c r="AG397" i="1" s="1"/>
  <c r="AG334" i="1" a="1"/>
  <c r="AG334" i="1" s="1"/>
  <c r="AS258" i="1" a="1"/>
  <c r="AS258" i="1" s="1"/>
  <c r="BD396" i="1" a="1"/>
  <c r="BD396" i="1" s="1"/>
  <c r="AD332" i="1" a="1"/>
  <c r="AD332" i="1" s="1"/>
  <c r="AB452" i="1" a="1"/>
  <c r="AB452" i="1" s="1"/>
  <c r="BG322" i="1" a="1"/>
  <c r="BG322" i="1" s="1"/>
  <c r="BC267" i="1" a="1"/>
  <c r="BC267" i="1" s="1"/>
  <c r="AV335" i="1" a="1"/>
  <c r="AV335" i="1" s="1"/>
  <c r="AY321" i="1" a="1"/>
  <c r="AY321" i="1" s="1"/>
  <c r="BB266" i="1" a="1"/>
  <c r="BB266" i="1" s="1"/>
  <c r="AF528" i="1" a="1"/>
  <c r="AF528" i="1" s="1"/>
  <c r="AR453" i="1" a="1"/>
  <c r="AR453" i="1" s="1"/>
  <c r="AX520" i="1" a="1"/>
  <c r="AX520" i="1" s="1"/>
  <c r="AI399" i="1" a="1"/>
  <c r="AI399" i="1" s="1"/>
  <c r="AC269" i="1" a="1"/>
  <c r="AC269" i="1" s="1"/>
  <c r="BE263" i="1" a="1"/>
  <c r="BE263" i="1" s="1"/>
  <c r="AS329" i="1" a="1"/>
  <c r="AS329" i="1" s="1"/>
  <c r="BG323" i="1" a="1"/>
  <c r="BG323" i="1" s="1"/>
  <c r="AV397" i="1" a="1"/>
  <c r="AV397" i="1" s="1"/>
  <c r="BE388" i="1" a="1"/>
  <c r="BE388" i="1" s="1"/>
  <c r="AF260" i="1" a="1"/>
  <c r="AF260" i="1" s="1"/>
  <c r="BD333" i="1" a="1"/>
  <c r="BD333" i="1" s="1"/>
  <c r="AA331" i="1" a="1"/>
  <c r="AA331" i="1" s="1"/>
  <c r="BC398" i="1" a="1"/>
  <c r="BC398" i="1" s="1"/>
  <c r="AA391" i="1" a="1"/>
  <c r="AA391" i="1" s="1"/>
  <c r="AG260" i="1" a="1"/>
  <c r="AG260" i="1" s="1"/>
  <c r="BH390" i="1" a="1"/>
  <c r="BH390" i="1" s="1"/>
  <c r="AE326" i="1" a="1"/>
  <c r="AE326" i="1" s="1"/>
  <c r="BE201" i="1" a="1"/>
  <c r="BE201" i="1" s="1"/>
  <c r="AU324" i="1" a="1"/>
  <c r="AU324" i="1" s="1"/>
  <c r="AP269" i="1" a="1"/>
  <c r="AP269" i="1" s="1"/>
  <c r="BC386" i="1" a="1"/>
  <c r="BC386" i="1" s="1"/>
  <c r="AH531" i="1" a="1"/>
  <c r="AH531" i="1" s="1"/>
  <c r="BG459" i="1" a="1"/>
  <c r="BG459" i="1" s="1"/>
  <c r="AM390" i="1" a="1"/>
  <c r="AM390" i="1" s="1"/>
  <c r="BE326" i="1" a="1"/>
  <c r="BE326" i="1" s="1"/>
  <c r="AG202" i="1" a="1"/>
  <c r="AG202" i="1" s="1"/>
  <c r="BG332" i="1" a="1"/>
  <c r="BG332" i="1" s="1"/>
  <c r="AD268" i="1" a="1"/>
  <c r="AD268" i="1" s="1"/>
  <c r="AD387" i="1" a="1"/>
  <c r="AD387" i="1" s="1"/>
  <c r="AN323" i="1" a="1"/>
  <c r="AN323" i="1" s="1"/>
  <c r="BB267" i="1" a="1"/>
  <c r="BB267" i="1" s="1"/>
  <c r="AT389" i="1" a="1"/>
  <c r="AT389" i="1" s="1"/>
  <c r="AY324" i="1" a="1"/>
  <c r="AY324" i="1" s="1"/>
  <c r="AR452" i="1" a="1"/>
  <c r="AR452" i="1" s="1"/>
  <c r="AG323" i="1" a="1"/>
  <c r="AG323" i="1" s="1"/>
  <c r="AB268" i="1" a="1"/>
  <c r="AB268" i="1" s="1"/>
  <c r="BF396" i="1" a="1"/>
  <c r="BF396" i="1" s="1"/>
  <c r="AP335" i="1" a="1"/>
  <c r="AP335" i="1" s="1"/>
  <c r="AP259" i="1" a="1"/>
  <c r="AP259" i="1" s="1"/>
  <c r="AW399" i="1" a="1"/>
  <c r="AW399" i="1" s="1"/>
  <c r="AC332" i="1" a="1"/>
  <c r="AC332" i="1" s="1"/>
  <c r="AL395" i="1" a="1"/>
  <c r="AL395" i="1" s="1"/>
  <c r="AR586" i="1" a="1"/>
  <c r="AR586" i="1" s="1"/>
  <c r="AT459" i="1" a="1"/>
  <c r="AT459" i="1" s="1"/>
  <c r="AX386" i="1" a="1"/>
  <c r="AX386" i="1" s="1"/>
  <c r="AW391" i="1" a="1"/>
  <c r="AW391" i="1" s="1"/>
  <c r="BH323" i="1" a="1"/>
  <c r="BH323" i="1" s="1"/>
  <c r="AS399" i="1" a="1"/>
  <c r="AS399" i="1" s="1"/>
  <c r="AW396" i="1" a="1"/>
  <c r="AW396" i="1" s="1"/>
  <c r="BE260" i="1" a="1"/>
  <c r="BE260" i="1" s="1"/>
  <c r="AB386" i="1" a="1"/>
  <c r="AB386" i="1" s="1"/>
  <c r="AG321" i="1" a="1"/>
  <c r="AG321" i="1" s="1"/>
  <c r="BD386" i="1" a="1"/>
  <c r="BD386" i="1" s="1"/>
  <c r="AF323" i="1" a="1"/>
  <c r="AF323" i="1" s="1"/>
  <c r="AT267" i="1" a="1"/>
  <c r="AT267" i="1" s="1"/>
  <c r="AV452" i="1" a="1"/>
  <c r="AV452" i="1" s="1"/>
  <c r="AP321" i="1" a="1"/>
  <c r="AP321" i="1" s="1"/>
  <c r="BA266" i="1" a="1"/>
  <c r="BA266" i="1" s="1"/>
  <c r="AR332" i="1" a="1"/>
  <c r="AR332" i="1" s="1"/>
  <c r="BA326" i="1" a="1"/>
  <c r="BA326" i="1" s="1"/>
  <c r="AU394" i="1" a="1"/>
  <c r="AU394" i="1" s="1"/>
  <c r="AE331" i="1" a="1"/>
  <c r="AE331" i="1" s="1"/>
  <c r="Z269" i="1" a="1"/>
  <c r="Z269" i="1" s="1"/>
  <c r="AZ386" i="1" a="1"/>
  <c r="AZ386" i="1" s="1"/>
  <c r="BE321" i="1" a="1"/>
  <c r="BE321" i="1" s="1"/>
  <c r="AL264" i="1" a="1"/>
  <c r="AL264" i="1" s="1"/>
  <c r="AC195" i="1" a="1"/>
  <c r="AC195" i="1" s="1"/>
  <c r="AU128" i="1" a="1"/>
  <c r="AU128" i="1" s="1"/>
  <c r="AV262" i="1" a="1"/>
  <c r="AV262" i="1" s="1"/>
  <c r="AI195" i="1" a="1"/>
  <c r="AI195" i="1" s="1"/>
  <c r="Z135" i="1" a="1"/>
  <c r="Z135" i="1" s="1"/>
  <c r="AV203" i="1" a="1"/>
  <c r="AV203" i="1" s="1"/>
  <c r="AV136" i="1" a="1"/>
  <c r="AV136" i="1" s="1"/>
  <c r="BF265" i="1" a="1"/>
  <c r="BF265" i="1" s="1"/>
  <c r="AU126" i="1" a="1"/>
  <c r="AU126" i="1" s="1"/>
  <c r="BH60" i="1" a="1"/>
  <c r="BH60" i="1" s="1"/>
  <c r="AH264" i="1" a="1"/>
  <c r="AH264" i="1" s="1"/>
  <c r="AQ127" i="1" a="1"/>
  <c r="AQ127" i="1" s="1"/>
  <c r="AJ261" i="1" a="1"/>
  <c r="AJ261" i="1" s="1"/>
  <c r="AA192" i="1" a="1"/>
  <c r="AA192" i="1" s="1"/>
  <c r="AY197" i="1" a="1"/>
  <c r="AY197" i="1" s="1"/>
  <c r="AR202" i="1" a="1"/>
  <c r="AR202" i="1" s="1"/>
  <c r="AD134" i="1" a="1"/>
  <c r="AD134" i="1" s="1"/>
  <c r="AY64" i="1" a="1"/>
  <c r="AY64" i="1" s="1"/>
  <c r="AA137" i="1" a="1"/>
  <c r="AA137" i="1" s="1"/>
  <c r="BA270" i="1" a="1"/>
  <c r="BA270" i="1" s="1"/>
  <c r="AE265" i="1" a="1"/>
  <c r="AE265" i="1" s="1"/>
  <c r="AE262" i="1" a="1"/>
  <c r="AE262" i="1" s="1"/>
  <c r="BF195" i="1" a="1"/>
  <c r="BF195" i="1" s="1"/>
  <c r="AP72" i="1" a="1"/>
  <c r="AP72" i="1" s="1"/>
  <c r="Z201" i="1" a="1"/>
  <c r="Z201" i="1" s="1"/>
  <c r="BD195" i="1" a="1"/>
  <c r="BD195" i="1" s="1"/>
  <c r="AK202" i="1" a="1"/>
  <c r="AK202" i="1" s="1"/>
  <c r="AQ132" i="1" a="1"/>
  <c r="AQ132" i="1" s="1"/>
  <c r="BD66" i="1" a="1"/>
  <c r="BD66" i="1" s="1"/>
  <c r="AF194" i="1" a="1"/>
  <c r="AF194" i="1" s="1"/>
  <c r="BH126" i="1" a="1"/>
  <c r="BH126" i="1" s="1"/>
  <c r="AW262" i="1" a="1"/>
  <c r="AW262" i="1" s="1"/>
  <c r="BD193" i="1" a="1"/>
  <c r="BD193" i="1" s="1"/>
  <c r="AT128" i="1" a="1"/>
  <c r="AT128" i="1" s="1"/>
  <c r="AC259" i="1" a="1"/>
  <c r="AC259" i="1" s="1"/>
  <c r="BD192" i="1" a="1"/>
  <c r="BD192" i="1" s="1"/>
  <c r="AG201" i="1" a="1"/>
  <c r="AG201" i="1" s="1"/>
  <c r="AY129" i="1" a="1"/>
  <c r="AY129" i="1" s="1"/>
  <c r="AY134" i="1" a="1"/>
  <c r="AY134" i="1" s="1"/>
  <c r="Z256" i="1" a="1"/>
  <c r="Z256" i="1" s="1"/>
  <c r="AV137" i="1" a="1"/>
  <c r="AV137" i="1" s="1"/>
  <c r="AM323" i="1" a="1"/>
  <c r="AM323" i="1" s="1"/>
  <c r="AW198" i="1" a="1"/>
  <c r="AW198" i="1" s="1"/>
  <c r="AF265" i="1" a="1"/>
  <c r="AF265" i="1" s="1"/>
  <c r="AO128" i="1" a="1"/>
  <c r="AO128" i="1" s="1"/>
  <c r="AD264" i="1" a="1"/>
  <c r="AD264" i="1" s="1"/>
  <c r="BC194" i="1" a="1"/>
  <c r="BC194" i="1" s="1"/>
  <c r="AM128" i="1" a="1"/>
  <c r="AM128" i="1" s="1"/>
  <c r="AK205" i="1" a="1"/>
  <c r="AK205" i="1" s="1"/>
  <c r="BF136" i="1" a="1"/>
  <c r="BF136" i="1" s="1"/>
  <c r="BE270" i="1" a="1"/>
  <c r="BE270" i="1" s="1"/>
  <c r="AW126" i="1" a="1"/>
  <c r="AW126" i="1" s="1"/>
  <c r="AW131" i="1" a="1"/>
  <c r="AW131" i="1" s="1"/>
  <c r="AX265" i="1" a="1"/>
  <c r="AX265" i="1" s="1"/>
  <c r="AM126" i="1" a="1"/>
  <c r="AM126" i="1" s="1"/>
  <c r="AZ60" i="1" a="1"/>
  <c r="AZ60" i="1" s="1"/>
  <c r="AD262" i="1" a="1"/>
  <c r="AD262" i="1" s="1"/>
  <c r="BE195" i="1" a="1"/>
  <c r="BE195" i="1" s="1"/>
  <c r="BH203" i="1" a="1"/>
  <c r="BH203" i="1" s="1"/>
  <c r="AX133" i="1" a="1"/>
  <c r="AX133" i="1" s="1"/>
  <c r="AN139" i="1" a="1"/>
  <c r="AN139" i="1" s="1"/>
  <c r="AU258" i="1" a="1"/>
  <c r="AU258" i="1" s="1"/>
  <c r="AQ321" i="1" a="1"/>
  <c r="AQ321" i="1" s="1"/>
  <c r="AR266" i="1" a="1"/>
  <c r="AR266" i="1" s="1"/>
  <c r="AJ263" i="1" a="1"/>
  <c r="AJ263" i="1" s="1"/>
  <c r="AC197" i="1" a="1"/>
  <c r="AC197" i="1" s="1"/>
  <c r="AH262" i="1" a="1"/>
  <c r="AH262" i="1" s="1"/>
  <c r="BG192" i="1" a="1"/>
  <c r="BG192" i="1" s="1"/>
  <c r="AQ126" i="1" a="1"/>
  <c r="AQ126" i="1" s="1"/>
  <c r="AP203" i="1" a="1"/>
  <c r="AP203" i="1" s="1"/>
  <c r="AB135" i="1" a="1"/>
  <c r="AB135" i="1" s="1"/>
  <c r="AR265" i="1" a="1"/>
  <c r="AR265" i="1" s="1"/>
  <c r="AI196" i="1" a="1"/>
  <c r="AI196" i="1" s="1"/>
  <c r="BA129" i="1" a="1"/>
  <c r="BA129" i="1" s="1"/>
  <c r="BB263" i="1" a="1"/>
  <c r="BB263" i="1" s="1"/>
  <c r="AO196" i="1" a="1"/>
  <c r="AO196" i="1" s="1"/>
  <c r="AG126" i="1" a="1"/>
  <c r="AG126" i="1" s="1"/>
  <c r="AH260" i="1" a="1"/>
  <c r="AH260" i="1" s="1"/>
  <c r="AA194" i="1" a="1"/>
  <c r="AA194" i="1" s="1"/>
  <c r="AD202" i="1" a="1"/>
  <c r="AD202" i="1" s="1"/>
  <c r="BB131" i="1" a="1"/>
  <c r="BB131" i="1" s="1"/>
  <c r="AR137" i="1" a="1"/>
  <c r="AR137" i="1" s="1"/>
  <c r="AY256" i="1" a="1"/>
  <c r="AY256" i="1" s="1"/>
  <c r="AJ394" i="1" a="1"/>
  <c r="AJ394" i="1" s="1"/>
  <c r="AO329" i="1" a="1"/>
  <c r="AO329" i="1" s="1"/>
  <c r="AK203" i="1" a="1"/>
  <c r="AK203" i="1" s="1"/>
  <c r="AE131" i="1" a="1"/>
  <c r="AE131" i="1" s="1"/>
  <c r="AE136" i="1" a="1"/>
  <c r="AE136" i="1" s="1"/>
  <c r="AW200" i="1" a="1"/>
  <c r="AW200" i="1" s="1"/>
  <c r="BC130" i="1" a="1"/>
  <c r="BC130" i="1" s="1"/>
  <c r="AH65" i="1" a="1"/>
  <c r="AH65" i="1" s="1"/>
  <c r="BF260" i="1" a="1"/>
  <c r="BF260" i="1" s="1"/>
  <c r="AY194" i="1" a="1"/>
  <c r="AY194" i="1" s="1"/>
  <c r="BG203" i="1" a="1"/>
  <c r="BG203" i="1" s="1"/>
  <c r="AE134" i="1" a="1"/>
  <c r="AE134" i="1" s="1"/>
  <c r="AR68" i="1" a="1"/>
  <c r="AR68" i="1" s="1"/>
  <c r="AI202" i="1" a="1"/>
  <c r="AI202" i="1" s="1"/>
  <c r="AA135" i="1" a="1"/>
  <c r="AA135" i="1" s="1"/>
  <c r="AS199" i="1" a="1"/>
  <c r="AS199" i="1" s="1"/>
  <c r="AC128" i="1" a="1"/>
  <c r="AC128" i="1" s="1"/>
  <c r="AC133" i="1" a="1"/>
  <c r="AC133" i="1" s="1"/>
  <c r="AT259" i="1" a="1"/>
  <c r="AT259" i="1" s="1"/>
  <c r="AG192" i="1" a="1"/>
  <c r="AG192" i="1" s="1"/>
  <c r="BD327" i="1" a="1"/>
  <c r="BD327" i="1" s="1"/>
  <c r="BB321" i="1" a="1"/>
  <c r="BB321" i="1" s="1"/>
  <c r="AF200" i="1" a="1"/>
  <c r="AF200" i="1" s="1"/>
  <c r="AZ131" i="1" a="1"/>
  <c r="AZ131" i="1" s="1"/>
  <c r="AM62" i="1" a="1"/>
  <c r="AM62" i="1" s="1"/>
  <c r="AH198" i="1" a="1"/>
  <c r="AH198" i="1" s="1"/>
  <c r="AH131" i="1" a="1"/>
  <c r="AH131" i="1" s="1"/>
  <c r="AM259" i="1" a="1"/>
  <c r="AM259" i="1" s="1"/>
  <c r="Z191" i="1" a="1"/>
  <c r="Z191" i="1" s="1"/>
  <c r="AN74" i="1" a="1"/>
  <c r="AN74" i="1" s="1"/>
  <c r="AR201" i="1" a="1"/>
  <c r="AR201" i="1" s="1"/>
  <c r="AR134" i="1" a="1"/>
  <c r="AR134" i="1" s="1"/>
  <c r="AX200" i="1" a="1"/>
  <c r="AX200" i="1" s="1"/>
  <c r="AN130" i="1" a="1"/>
  <c r="AN130" i="1" s="1"/>
  <c r="AD136" i="1" a="1"/>
  <c r="AD136" i="1" s="1"/>
  <c r="AV266" i="1" a="1"/>
  <c r="AV266" i="1" s="1"/>
  <c r="AX128" i="1" a="1"/>
  <c r="AX128" i="1" s="1"/>
  <c r="AN127" i="1" a="1"/>
  <c r="AN127" i="1" s="1"/>
  <c r="AI137" i="1" a="1"/>
  <c r="AI137" i="1" s="1"/>
  <c r="BB192" i="1" a="1"/>
  <c r="BB192" i="1" s="1"/>
  <c r="AD263" i="1" a="1"/>
  <c r="AD263" i="1" s="1"/>
  <c r="Z322" i="1" a="1"/>
  <c r="Z322" i="1" s="1"/>
  <c r="BG387" i="1" a="1"/>
  <c r="BG387" i="1" s="1"/>
  <c r="BD262" i="1" a="1"/>
  <c r="BD262" i="1" s="1"/>
  <c r="AQ195" i="1" a="1"/>
  <c r="AQ195" i="1" s="1"/>
  <c r="AD125" i="1" a="1"/>
  <c r="AD125" i="1" s="1"/>
  <c r="AF261" i="1" a="1"/>
  <c r="AF261" i="1" s="1"/>
  <c r="BG194" i="1" a="1"/>
  <c r="BG194" i="1" s="1"/>
  <c r="AB203" i="1" a="1"/>
  <c r="AB203" i="1" s="1"/>
  <c r="AZ132" i="1" a="1"/>
  <c r="AZ132" i="1" s="1"/>
  <c r="AP138" i="1" a="1"/>
  <c r="AP138" i="1" s="1"/>
  <c r="AP264" i="1" a="1"/>
  <c r="AP264" i="1" s="1"/>
  <c r="AY127" i="1" a="1"/>
  <c r="AY127" i="1" s="1"/>
  <c r="AN263" i="1" a="1"/>
  <c r="AN263" i="1" s="1"/>
  <c r="AE194" i="1" a="1"/>
  <c r="AE194" i="1" s="1"/>
  <c r="AW127" i="1" a="1"/>
  <c r="AW127" i="1" s="1"/>
  <c r="BB259" i="1" a="1"/>
  <c r="BB259" i="1" s="1"/>
  <c r="AO192" i="1" a="1"/>
  <c r="AO192" i="1" s="1"/>
  <c r="AQ72" i="1" a="1"/>
  <c r="AQ72" i="1" s="1"/>
  <c r="BB200" i="1" a="1"/>
  <c r="BB200" i="1" s="1"/>
  <c r="BB133" i="1" a="1"/>
  <c r="BB133" i="1" s="1"/>
  <c r="AK256" i="1" a="1"/>
  <c r="AK256" i="1" s="1"/>
  <c r="AW395" i="1" a="1"/>
  <c r="AW395" i="1" s="1"/>
  <c r="BH327" i="1" a="1"/>
  <c r="BH327" i="1" s="1"/>
  <c r="AV201" i="1" a="1"/>
  <c r="AV201" i="1" s="1"/>
  <c r="AL131" i="1" a="1"/>
  <c r="AL131" i="1" s="1"/>
  <c r="AB137" i="1" a="1"/>
  <c r="AB137" i="1" s="1"/>
  <c r="BF199" i="1" a="1"/>
  <c r="BF199" i="1" s="1"/>
  <c r="AR131" i="1" a="1"/>
  <c r="AR131" i="1" s="1"/>
  <c r="AE62" i="1" a="1"/>
  <c r="AE62" i="1" s="1"/>
  <c r="Z193" i="1" a="1"/>
  <c r="Z193" i="1" s="1"/>
  <c r="AV195" i="1" a="1"/>
  <c r="AV195" i="1" s="1"/>
  <c r="AH203" i="1" a="1"/>
  <c r="AH203" i="1" s="1"/>
  <c r="BB134" i="1" a="1"/>
  <c r="BB134" i="1" s="1"/>
  <c r="AO65" i="1" a="1"/>
  <c r="AO65" i="1" s="1"/>
  <c r="AJ201" i="1" a="1"/>
  <c r="AJ201" i="1" s="1"/>
  <c r="AJ134" i="1" a="1"/>
  <c r="AJ134" i="1" s="1"/>
  <c r="AT198" i="1" a="1"/>
  <c r="AT198" i="1" s="1"/>
  <c r="AJ128" i="1" a="1"/>
  <c r="AJ128" i="1" s="1"/>
  <c r="BH133" i="1" a="1"/>
  <c r="BH133" i="1" s="1"/>
  <c r="BC258" i="1" a="1"/>
  <c r="BC258" i="1" s="1"/>
  <c r="AV192" i="1" a="1"/>
  <c r="AV192" i="1" s="1"/>
  <c r="AT264" i="1" a="1"/>
  <c r="AT264" i="1" s="1"/>
  <c r="BF66" i="1" a="1"/>
  <c r="BF66" i="1" s="1"/>
  <c r="BA63" i="1" a="1"/>
  <c r="BA63" i="1" s="1"/>
  <c r="AJ69" i="1" a="1"/>
  <c r="AJ69" i="1" s="1"/>
  <c r="BG70" i="1" a="1"/>
  <c r="BG70" i="1" s="1"/>
  <c r="AD65" i="1" a="1"/>
  <c r="AD65" i="1" s="1"/>
  <c r="AW68" i="1" a="1"/>
  <c r="AW68" i="1" s="1"/>
  <c r="AP64" i="1" a="1"/>
  <c r="AP64" i="1" s="1"/>
  <c r="BB70" i="1" a="1"/>
  <c r="BB70" i="1" s="1"/>
  <c r="AJ194" i="1" a="1"/>
  <c r="AJ194" i="1" s="1"/>
  <c r="AA73" i="1" a="1"/>
  <c r="AA73" i="1" s="1"/>
  <c r="AN126" i="1" a="1"/>
  <c r="AN126" i="1" s="1"/>
  <c r="AR66" i="1" a="1"/>
  <c r="AR66" i="1" s="1"/>
  <c r="AG68" i="1" a="1"/>
  <c r="AG68" i="1" s="1"/>
  <c r="AD62" i="1" a="1"/>
  <c r="AD62" i="1" s="1"/>
  <c r="AI582" i="1" a="1"/>
  <c r="AI582" i="1" s="1"/>
  <c r="AT524" i="1" a="1"/>
  <c r="AT524" i="1" s="1"/>
  <c r="AI522" i="1" a="1"/>
  <c r="AI522" i="1" s="1"/>
  <c r="AS333" i="1" a="1"/>
  <c r="AS333" i="1" s="1"/>
  <c r="Z394" i="1" a="1"/>
  <c r="Z394" i="1" s="1"/>
  <c r="Z387" i="1" a="1"/>
  <c r="Z387" i="1" s="1"/>
  <c r="AD331" i="1" a="1"/>
  <c r="AD331" i="1" s="1"/>
  <c r="BB324" i="1" a="1"/>
  <c r="BB324" i="1" s="1"/>
  <c r="AA395" i="1" a="1"/>
  <c r="AA395" i="1" s="1"/>
  <c r="AX396" i="1" a="1"/>
  <c r="AX396" i="1" s="1"/>
  <c r="AH259" i="1" a="1"/>
  <c r="AH259" i="1" s="1"/>
  <c r="AE466" i="1" a="1"/>
  <c r="AE466" i="1" s="1"/>
  <c r="AD395" i="1" a="1"/>
  <c r="AD395" i="1" s="1"/>
  <c r="AC331" i="1" a="1"/>
  <c r="AC331" i="1" s="1"/>
  <c r="AD391" i="1" a="1"/>
  <c r="AD391" i="1" s="1"/>
  <c r="AN327" i="1" a="1"/>
  <c r="AN327" i="1" s="1"/>
  <c r="AL321" i="1" a="1"/>
  <c r="AL321" i="1" s="1"/>
  <c r="AL397" i="1" a="1"/>
  <c r="AL397" i="1" s="1"/>
  <c r="AV332" i="1" a="1"/>
  <c r="AV332" i="1" s="1"/>
  <c r="AF398" i="1" a="1"/>
  <c r="AF398" i="1" s="1"/>
  <c r="AT335" i="1" a="1"/>
  <c r="AT335" i="1" s="1"/>
  <c r="AN328" i="1" a="1"/>
  <c r="AN328" i="1" s="1"/>
  <c r="AJ395" i="1" a="1"/>
  <c r="AJ395" i="1" s="1"/>
  <c r="BF332" i="1" a="1"/>
  <c r="BF332" i="1" s="1"/>
  <c r="BB257" i="1" a="1"/>
  <c r="BB257" i="1" s="1"/>
  <c r="AQ390" i="1" a="1"/>
  <c r="AQ390" i="1" s="1"/>
  <c r="BB322" i="1" a="1"/>
  <c r="BB322" i="1" s="1"/>
  <c r="AF386" i="1" a="1"/>
  <c r="AF386" i="1" s="1"/>
  <c r="AP322" i="1" a="1"/>
  <c r="AP322" i="1" s="1"/>
  <c r="AY269" i="1" a="1"/>
  <c r="AY269" i="1" s="1"/>
  <c r="BF466" i="1" a="1"/>
  <c r="BF466" i="1" s="1"/>
  <c r="BB523" i="1" a="1"/>
  <c r="BB523" i="1" s="1"/>
  <c r="AA522" i="1" a="1"/>
  <c r="AA522" i="1" s="1"/>
  <c r="AO452" i="1" a="1"/>
  <c r="AO452" i="1" s="1"/>
  <c r="BB269" i="1" a="1"/>
  <c r="BB269" i="1" s="1"/>
  <c r="AN264" i="1" a="1"/>
  <c r="AN264" i="1" s="1"/>
  <c r="AC397" i="1" a="1"/>
  <c r="AC397" i="1" s="1"/>
  <c r="AN329" i="1" a="1"/>
  <c r="AN329" i="1" s="1"/>
  <c r="AK399" i="1" a="1"/>
  <c r="AK399" i="1" s="1"/>
  <c r="BA394" i="1" a="1"/>
  <c r="BA394" i="1" s="1"/>
  <c r="AW260" i="1" a="1"/>
  <c r="AW260" i="1" s="1"/>
  <c r="AQ332" i="1" a="1"/>
  <c r="AQ332" i="1" s="1"/>
  <c r="AW267" i="1" a="1"/>
  <c r="AW267" i="1" s="1"/>
  <c r="BB399" i="1" a="1"/>
  <c r="BB399" i="1" s="1"/>
  <c r="BE396" i="1" a="1"/>
  <c r="BE396" i="1" s="1"/>
  <c r="AB330" i="1" a="1"/>
  <c r="AB330" i="1" s="1"/>
  <c r="AN389" i="1" a="1"/>
  <c r="AN389" i="1" s="1"/>
  <c r="BD326" i="1" a="1"/>
  <c r="BD326" i="1" s="1"/>
  <c r="AN202" i="1" a="1"/>
  <c r="AN202" i="1" s="1"/>
  <c r="AE392" i="1" a="1"/>
  <c r="AE392" i="1" s="1"/>
  <c r="AP324" i="1" a="1"/>
  <c r="AP324" i="1" s="1"/>
  <c r="BB387" i="1" a="1"/>
  <c r="BB387" i="1" s="1"/>
  <c r="AO586" i="1" a="1"/>
  <c r="AO586" i="1" s="1"/>
  <c r="BA465" i="1" a="1"/>
  <c r="BA465" i="1" s="1"/>
  <c r="AA396" i="1" a="1"/>
  <c r="AA396" i="1" s="1"/>
  <c r="AX332" i="1" a="1"/>
  <c r="AX332" i="1" s="1"/>
  <c r="AM257" i="1" a="1"/>
  <c r="AM257" i="1" s="1"/>
  <c r="AF388" i="1" a="1"/>
  <c r="AF388" i="1" s="1"/>
  <c r="AK323" i="1" a="1"/>
  <c r="AK323" i="1" s="1"/>
  <c r="AZ392" i="1" a="1"/>
  <c r="AZ392" i="1" s="1"/>
  <c r="AB329" i="1" a="1"/>
  <c r="AB329" i="1" s="1"/>
  <c r="BH322" i="1" a="1"/>
  <c r="BH322" i="1" s="1"/>
  <c r="AH395" i="1" a="1"/>
  <c r="AH395" i="1" s="1"/>
  <c r="AM330" i="1" a="1"/>
  <c r="AM330" i="1" s="1"/>
  <c r="Z259" i="1" a="1"/>
  <c r="Z259" i="1" s="1"/>
  <c r="BC328" i="1" a="1"/>
  <c r="BC328" i="1" s="1"/>
  <c r="AI323" i="1" a="1"/>
  <c r="AI323" i="1" s="1"/>
  <c r="AE453" i="1" a="1"/>
  <c r="AE453" i="1" s="1"/>
  <c r="AR270" i="1" a="1"/>
  <c r="AR270" i="1" s="1"/>
  <c r="AD265" i="1" a="1"/>
  <c r="AD265" i="1" s="1"/>
  <c r="AW333" i="1" a="1"/>
  <c r="AW333" i="1" s="1"/>
  <c r="BB268" i="1" a="1"/>
  <c r="BB268" i="1" s="1"/>
  <c r="BH400" i="1" a="1"/>
  <c r="BH400" i="1" s="1"/>
  <c r="AV529" i="1" a="1"/>
  <c r="AV529" i="1" s="1"/>
  <c r="AC455" i="1" a="1"/>
  <c r="AC455" i="1" s="1"/>
  <c r="AW390" i="1" a="1"/>
  <c r="AW390" i="1" s="1"/>
  <c r="BB270" i="1" a="1"/>
  <c r="BB270" i="1" s="1"/>
  <c r="AH386" i="1" a="1"/>
  <c r="AH386" i="1" s="1"/>
  <c r="AD394" i="1" a="1"/>
  <c r="AD394" i="1" s="1"/>
  <c r="AU331" i="1" a="1"/>
  <c r="AU331" i="1" s="1"/>
  <c r="AV256" i="1" a="1"/>
  <c r="AV256" i="1" s="1"/>
  <c r="AD334" i="1" a="1"/>
  <c r="AD334" i="1" s="1"/>
  <c r="AI331" i="1" a="1"/>
  <c r="AI331" i="1" s="1"/>
  <c r="Z457" i="1" a="1"/>
  <c r="Z457" i="1" s="1"/>
  <c r="AD269" i="1" a="1"/>
  <c r="AD269" i="1" s="1"/>
  <c r="AX263" i="1" a="1"/>
  <c r="AX263" i="1" s="1"/>
  <c r="AI332" i="1" a="1"/>
  <c r="AI332" i="1" s="1"/>
  <c r="BC397" i="1" a="1"/>
  <c r="BC397" i="1" s="1"/>
  <c r="AB392" i="1" a="1"/>
  <c r="AB392" i="1" s="1"/>
  <c r="AL328" i="1" a="1"/>
  <c r="AL328" i="1" s="1"/>
  <c r="AJ322" i="1" a="1"/>
  <c r="AJ322" i="1" s="1"/>
  <c r="AF389" i="1" a="1"/>
  <c r="AF389" i="1" s="1"/>
  <c r="AV326" i="1" a="1"/>
  <c r="AV326" i="1" s="1"/>
  <c r="AF202" i="1" a="1"/>
  <c r="AF202" i="1" s="1"/>
  <c r="AQ587" i="1" a="1"/>
  <c r="AQ587" i="1" s="1"/>
  <c r="AW458" i="1" a="1"/>
  <c r="AW458" i="1" s="1"/>
  <c r="AE456" i="1" a="1"/>
  <c r="AE456" i="1" s="1"/>
  <c r="AN388" i="1" a="1"/>
  <c r="AN388" i="1" s="1"/>
  <c r="AS323" i="1" a="1"/>
  <c r="AS323" i="1" s="1"/>
  <c r="AV398" i="1" a="1"/>
  <c r="AV398" i="1" s="1"/>
  <c r="AQ387" i="1" a="1"/>
  <c r="AQ387" i="1" s="1"/>
  <c r="BD328" i="1" a="1"/>
  <c r="BD328" i="1" s="1"/>
  <c r="AW400" i="1" a="1"/>
  <c r="AW400" i="1" s="1"/>
  <c r="AQ270" i="1" a="1"/>
  <c r="AQ270" i="1" s="1"/>
  <c r="BC395" i="1" a="1"/>
  <c r="BC395" i="1" s="1"/>
  <c r="AS321" i="1" a="1"/>
  <c r="AS321" i="1" s="1"/>
  <c r="AQ395" i="1" a="1"/>
  <c r="AQ395" i="1" s="1"/>
  <c r="AM453" i="1" a="1"/>
  <c r="AM453" i="1" s="1"/>
  <c r="AZ270" i="1" a="1"/>
  <c r="AZ270" i="1" s="1"/>
  <c r="AL265" i="1" a="1"/>
  <c r="AL265" i="1" s="1"/>
  <c r="AA398" i="1" a="1"/>
  <c r="AA398" i="1" s="1"/>
  <c r="AL330" i="1" a="1"/>
  <c r="AL330" i="1" s="1"/>
  <c r="AX393" i="1" a="1"/>
  <c r="AX393" i="1" s="1"/>
  <c r="BH329" i="1" a="1"/>
  <c r="BH329" i="1" s="1"/>
  <c r="BF323" i="1" a="1"/>
  <c r="BF323" i="1" s="1"/>
  <c r="AI458" i="1" a="1"/>
  <c r="AI458" i="1" s="1"/>
  <c r="AV466" i="1" a="1"/>
  <c r="AV466" i="1" s="1"/>
  <c r="BB464" i="1" a="1"/>
  <c r="BB464" i="1" s="1"/>
  <c r="AL394" i="1" a="1"/>
  <c r="AL394" i="1" s="1"/>
  <c r="BD331" i="1" a="1"/>
  <c r="BD331" i="1" s="1"/>
  <c r="BD256" i="1" a="1"/>
  <c r="BD256" i="1" s="1"/>
  <c r="AS389" i="1" a="1"/>
  <c r="AS389" i="1" s="1"/>
  <c r="BD321" i="1" a="1"/>
  <c r="BD321" i="1" s="1"/>
  <c r="BA391" i="1" a="1"/>
  <c r="BA391" i="1" s="1"/>
  <c r="AK328" i="1" a="1"/>
  <c r="AK328" i="1" s="1"/>
  <c r="AU203" i="1" a="1"/>
  <c r="AU203" i="1" s="1"/>
  <c r="AU396" i="1" a="1"/>
  <c r="AU396" i="1" s="1"/>
  <c r="BF328" i="1" a="1"/>
  <c r="BF328" i="1" s="1"/>
  <c r="AJ392" i="1" a="1"/>
  <c r="AJ392" i="1" s="1"/>
  <c r="AT328" i="1" a="1"/>
  <c r="AT328" i="1" s="1"/>
  <c r="AR322" i="1" a="1"/>
  <c r="AR322" i="1" s="1"/>
  <c r="BG399" i="1" a="1"/>
  <c r="BG399" i="1" s="1"/>
  <c r="BA269" i="1" a="1"/>
  <c r="BA269" i="1" s="1"/>
  <c r="AU264" i="1" a="1"/>
  <c r="AU264" i="1" s="1"/>
  <c r="AB335" i="1" a="1"/>
  <c r="AB335" i="1" s="1"/>
  <c r="AK332" i="1" a="1"/>
  <c r="AK332" i="1" s="1"/>
  <c r="AA400" i="1" a="1"/>
  <c r="AA400" i="1" s="1"/>
  <c r="AU588" i="1" a="1"/>
  <c r="AU588" i="1" s="1"/>
  <c r="AO464" i="1" a="1"/>
  <c r="AO464" i="1" s="1"/>
  <c r="AS388" i="1" a="1"/>
  <c r="AS388" i="1" s="1"/>
  <c r="BA329" i="1" a="1"/>
  <c r="BA329" i="1" s="1"/>
  <c r="AG324" i="1" a="1"/>
  <c r="AG324" i="1" s="1"/>
  <c r="BF334" i="1" a="1"/>
  <c r="BF334" i="1" s="1"/>
  <c r="AA321" i="1" a="1"/>
  <c r="AA321" i="1" s="1"/>
  <c r="AB266" i="1" a="1"/>
  <c r="AB266" i="1" s="1"/>
  <c r="AC393" i="1" a="1"/>
  <c r="AC393" i="1" s="1"/>
  <c r="AN325" i="1" a="1"/>
  <c r="AN325" i="1" s="1"/>
  <c r="AS391" i="1" a="1"/>
  <c r="AS391" i="1" s="1"/>
  <c r="AC328" i="1" a="1"/>
  <c r="AC328" i="1" s="1"/>
  <c r="AM203" i="1" a="1"/>
  <c r="AM203" i="1" s="1"/>
  <c r="AH391" i="1" a="1"/>
  <c r="AH391" i="1" s="1"/>
  <c r="AM326" i="1" a="1"/>
  <c r="AM326" i="1" s="1"/>
  <c r="AA452" i="1" a="1"/>
  <c r="AA452" i="1" s="1"/>
  <c r="BA267" i="1" a="1"/>
  <c r="BA267" i="1" s="1"/>
  <c r="AY331" i="1" a="1"/>
  <c r="AY331" i="1" s="1"/>
  <c r="AT398" i="1" a="1"/>
  <c r="AT398" i="1" s="1"/>
  <c r="AO396" i="1" a="1"/>
  <c r="AO396" i="1" s="1"/>
  <c r="AD261" i="1" a="1"/>
  <c r="AD261" i="1" s="1"/>
  <c r="BA393" i="1" a="1"/>
  <c r="BA393" i="1" s="1"/>
  <c r="AD326" i="1" a="1"/>
  <c r="AD326" i="1" s="1"/>
  <c r="AZ199" i="1" a="1"/>
  <c r="AZ199" i="1" s="1"/>
  <c r="AP129" i="1" a="1"/>
  <c r="AP129" i="1" s="1"/>
  <c r="AF135" i="1" a="1"/>
  <c r="AF135" i="1" s="1"/>
  <c r="AB198" i="1" a="1"/>
  <c r="AB198" i="1" s="1"/>
  <c r="AV129" i="1" a="1"/>
  <c r="AV129" i="1" s="1"/>
  <c r="AJ60" i="1" a="1"/>
  <c r="AJ60" i="1" s="1"/>
  <c r="AG138" i="1" a="1"/>
  <c r="AG138" i="1" s="1"/>
  <c r="AZ193" i="1" a="1"/>
  <c r="AZ193" i="1" s="1"/>
  <c r="AL201" i="1" a="1"/>
  <c r="AL201" i="1" s="1"/>
  <c r="BF132" i="1" a="1"/>
  <c r="BF132" i="1" s="1"/>
  <c r="AS63" i="1" a="1"/>
  <c r="AS63" i="1" s="1"/>
  <c r="AN199" i="1" a="1"/>
  <c r="AN199" i="1" s="1"/>
  <c r="AN132" i="1" a="1"/>
  <c r="AN132" i="1" s="1"/>
  <c r="AG266" i="1" a="1"/>
  <c r="AG266" i="1" s="1"/>
  <c r="AN197" i="1" a="1"/>
  <c r="AN197" i="1" s="1"/>
  <c r="AD132" i="1" a="1"/>
  <c r="AD132" i="1" s="1"/>
  <c r="BG256" i="1" a="1"/>
  <c r="BG256" i="1" s="1"/>
  <c r="Z197" i="1" a="1"/>
  <c r="Z197" i="1" s="1"/>
  <c r="AX262" i="1" a="1"/>
  <c r="AX262" i="1" s="1"/>
  <c r="AO193" i="1" a="1"/>
  <c r="AO193" i="1" s="1"/>
  <c r="AI325" i="1" a="1"/>
  <c r="AI325" i="1" s="1"/>
  <c r="AS200" i="1" a="1"/>
  <c r="AS200" i="1" s="1"/>
  <c r="AC268" i="1" a="1"/>
  <c r="AC268" i="1" s="1"/>
  <c r="AK130" i="1" a="1"/>
  <c r="AK130" i="1" s="1"/>
  <c r="BH265" i="1" a="1"/>
  <c r="BH265" i="1" s="1"/>
  <c r="AY196" i="1" a="1"/>
  <c r="AY196" i="1" s="1"/>
  <c r="AI130" i="1" a="1"/>
  <c r="AI130" i="1" s="1"/>
  <c r="AZ256" i="1" a="1"/>
  <c r="AZ256" i="1" s="1"/>
  <c r="BB138" i="1" a="1"/>
  <c r="BB138" i="1" s="1"/>
  <c r="AA200" i="1" a="1"/>
  <c r="AA200" i="1" s="1"/>
  <c r="AS128" i="1" a="1"/>
  <c r="AS128" i="1" s="1"/>
  <c r="AS133" i="1" a="1"/>
  <c r="AS133" i="1" s="1"/>
  <c r="AC198" i="1" a="1"/>
  <c r="AC198" i="1" s="1"/>
  <c r="AI128" i="1" a="1"/>
  <c r="AI128" i="1" s="1"/>
  <c r="AV62" i="1" a="1"/>
  <c r="AV62" i="1" s="1"/>
  <c r="BH263" i="1" a="1"/>
  <c r="BH263" i="1" s="1"/>
  <c r="BB197" i="1" a="1"/>
  <c r="BB197" i="1" s="1"/>
  <c r="BC205" i="1" a="1"/>
  <c r="BC205" i="1" s="1"/>
  <c r="AT135" i="1" a="1"/>
  <c r="AT135" i="1" s="1"/>
  <c r="BC191" i="1" a="1"/>
  <c r="BC191" i="1" s="1"/>
  <c r="AQ260" i="1" a="1"/>
  <c r="AQ260" i="1" s="1"/>
  <c r="AP396" i="1" a="1"/>
  <c r="AP396" i="1" s="1"/>
  <c r="AJ328" i="1" a="1"/>
  <c r="AJ328" i="1" s="1"/>
  <c r="BB203" i="1" a="1"/>
  <c r="BB203" i="1" s="1"/>
  <c r="AL200" i="1" a="1"/>
  <c r="AL200" i="1" s="1"/>
  <c r="AL133" i="1" a="1"/>
  <c r="AL133" i="1" s="1"/>
  <c r="AR199" i="1" a="1"/>
  <c r="AR199" i="1" s="1"/>
  <c r="AH129" i="1" a="1"/>
  <c r="AH129" i="1" s="1"/>
  <c r="BF134" i="1" a="1"/>
  <c r="BF134" i="1" s="1"/>
  <c r="BA259" i="1" a="1"/>
  <c r="BA259" i="1" s="1"/>
  <c r="AT193" i="1" a="1"/>
  <c r="AT193" i="1" s="1"/>
  <c r="BB202" i="1" a="1"/>
  <c r="BB202" i="1" s="1"/>
  <c r="AR132" i="1" a="1"/>
  <c r="AR132" i="1" s="1"/>
  <c r="AH138" i="1" a="1"/>
  <c r="AH138" i="1" s="1"/>
  <c r="AD201" i="1" a="1"/>
  <c r="AD201" i="1" s="1"/>
  <c r="AX132" i="1" a="1"/>
  <c r="AX132" i="1" s="1"/>
  <c r="AK63" i="1" a="1"/>
  <c r="AK63" i="1" s="1"/>
  <c r="AP197" i="1" a="1"/>
  <c r="AP197" i="1" s="1"/>
  <c r="AJ130" i="1" a="1"/>
  <c r="AJ130" i="1" s="1"/>
  <c r="AO258" i="1" a="1"/>
  <c r="AO258" i="1" s="1"/>
  <c r="AC139" i="1" a="1"/>
  <c r="AC139" i="1" s="1"/>
  <c r="AP73" i="1" a="1"/>
  <c r="AP73" i="1" s="1"/>
  <c r="AT394" i="1" a="1"/>
  <c r="AT394" i="1" s="1"/>
  <c r="AN326" i="1" a="1"/>
  <c r="AN326" i="1" s="1"/>
  <c r="BF201" i="1" a="1"/>
  <c r="BF201" i="1" s="1"/>
  <c r="AP198" i="1" a="1"/>
  <c r="AP198" i="1" s="1"/>
  <c r="AP131" i="1" a="1"/>
  <c r="AP131" i="1" s="1"/>
  <c r="BA268" i="1" a="1"/>
  <c r="BA268" i="1" s="1"/>
  <c r="AL127" i="1" a="1"/>
  <c r="AL127" i="1" s="1"/>
  <c r="AB133" i="1" a="1"/>
  <c r="AB133" i="1" s="1"/>
  <c r="BE257" i="1" a="1"/>
  <c r="BE257" i="1" s="1"/>
  <c r="AX191" i="1" a="1"/>
  <c r="AX191" i="1" s="1"/>
  <c r="BF200" i="1" a="1"/>
  <c r="BF200" i="1" s="1"/>
  <c r="AV130" i="1" a="1"/>
  <c r="AV130" i="1" s="1"/>
  <c r="AL136" i="1" a="1"/>
  <c r="AL136" i="1" s="1"/>
  <c r="AH199" i="1" a="1"/>
  <c r="AH199" i="1" s="1"/>
  <c r="BB130" i="1" a="1"/>
  <c r="BB130" i="1" s="1"/>
  <c r="AO61" i="1" a="1"/>
  <c r="AO61" i="1" s="1"/>
  <c r="AT195" i="1" a="1"/>
  <c r="AT195" i="1" s="1"/>
  <c r="AN128" i="1" a="1"/>
  <c r="AN128" i="1" s="1"/>
  <c r="AS256" i="1" a="1"/>
  <c r="AS256" i="1" s="1"/>
  <c r="AG137" i="1" a="1"/>
  <c r="AG137" i="1" s="1"/>
  <c r="AT71" i="1" a="1"/>
  <c r="AT71" i="1" s="1"/>
  <c r="AV261" i="1" a="1"/>
  <c r="AV261" i="1" s="1"/>
  <c r="Z462" i="1" a="1"/>
  <c r="Z462" i="1" s="1"/>
  <c r="AB334" i="1" a="1"/>
  <c r="AB334" i="1" s="1"/>
  <c r="BB256" i="1" a="1"/>
  <c r="BB256" i="1" s="1"/>
  <c r="BH136" i="1" a="1"/>
  <c r="BH136" i="1" s="1"/>
  <c r="AI193" i="1" a="1"/>
  <c r="AI193" i="1" s="1"/>
  <c r="AS205" i="1" a="1"/>
  <c r="AS205" i="1" s="1"/>
  <c r="AF137" i="1" a="1"/>
  <c r="AF137" i="1" s="1"/>
  <c r="BA67" i="1" a="1"/>
  <c r="BA67" i="1" s="1"/>
  <c r="AJ196" i="1" a="1"/>
  <c r="AJ196" i="1" s="1"/>
  <c r="AD129" i="1" a="1"/>
  <c r="AD129" i="1" s="1"/>
  <c r="AN258" i="1" a="1"/>
  <c r="AN258" i="1" s="1"/>
  <c r="AA191" i="1" a="1"/>
  <c r="AA191" i="1" s="1"/>
  <c r="AC71" i="1" a="1"/>
  <c r="AC71" i="1" s="1"/>
  <c r="AX256" i="1" a="1"/>
  <c r="AX256" i="1" s="1"/>
  <c r="BF139" i="1" a="1"/>
  <c r="BF139" i="1" s="1"/>
  <c r="AG204" i="1" a="1"/>
  <c r="AG204" i="1" s="1"/>
  <c r="BF133" i="1" a="1"/>
  <c r="BF133" i="1" s="1"/>
  <c r="AV139" i="1" a="1"/>
  <c r="AV139" i="1" s="1"/>
  <c r="AQ264" i="1" a="1"/>
  <c r="AQ264" i="1" s="1"/>
  <c r="AT126" i="1" a="1"/>
  <c r="AT126" i="1" s="1"/>
  <c r="BH332" i="1" a="1"/>
  <c r="BH332" i="1" s="1"/>
  <c r="AU257" i="1" a="1"/>
  <c r="AU257" i="1" s="1"/>
  <c r="AB205" i="1" a="1"/>
  <c r="AB205" i="1" s="1"/>
  <c r="BC137" i="1" a="1"/>
  <c r="BC137" i="1" s="1"/>
  <c r="Z267" i="1" a="1"/>
  <c r="Z267" i="1" s="1"/>
  <c r="BA132" i="1" a="1"/>
  <c r="BA132" i="1" s="1"/>
  <c r="BA137" i="1" a="1"/>
  <c r="BA137" i="1" s="1"/>
  <c r="AJ264" i="1" a="1"/>
  <c r="AJ264" i="1" s="1"/>
  <c r="BE196" i="1" a="1"/>
  <c r="BE196" i="1" s="1"/>
  <c r="AO263" i="1" a="1"/>
  <c r="AO263" i="1" s="1"/>
  <c r="AC136" i="1" a="1"/>
  <c r="AC136" i="1" s="1"/>
  <c r="AV191" i="1" a="1"/>
  <c r="AV191" i="1" s="1"/>
  <c r="AT205" i="1" a="1"/>
  <c r="AT205" i="1" s="1"/>
  <c r="BA135" i="1" a="1"/>
  <c r="BA135" i="1" s="1"/>
  <c r="AF70" i="1" a="1"/>
  <c r="AF70" i="1" s="1"/>
  <c r="AA202" i="1" a="1"/>
  <c r="AA202" i="1" s="1"/>
  <c r="BA134" i="1" a="1"/>
  <c r="BA134" i="1" s="1"/>
  <c r="BF262" i="1" a="1"/>
  <c r="BF262" i="1" s="1"/>
  <c r="AW193" i="1" a="1"/>
  <c r="AW193" i="1" s="1"/>
  <c r="AG127" i="1" a="1"/>
  <c r="AG127" i="1" s="1"/>
  <c r="AR198" i="1" a="1"/>
  <c r="AR198" i="1" s="1"/>
  <c r="BH325" i="1" a="1"/>
  <c r="BH325" i="1" s="1"/>
  <c r="AM270" i="1" a="1"/>
  <c r="AM270" i="1" s="1"/>
  <c r="AJ198" i="1" a="1"/>
  <c r="AJ198" i="1" s="1"/>
  <c r="BD129" i="1" a="1"/>
  <c r="BD129" i="1" s="1"/>
  <c r="AR60" i="1" a="1"/>
  <c r="AR60" i="1" s="1"/>
  <c r="AR196" i="1" a="1"/>
  <c r="AR196" i="1" s="1"/>
  <c r="AL129" i="1" a="1"/>
  <c r="AL129" i="1" s="1"/>
  <c r="AQ257" i="1" a="1"/>
  <c r="AQ257" i="1" s="1"/>
  <c r="AE138" i="1" a="1"/>
  <c r="AE138" i="1" s="1"/>
  <c r="AR72" i="1" a="1"/>
  <c r="AR72" i="1" s="1"/>
  <c r="AV199" i="1" a="1"/>
  <c r="AV199" i="1" s="1"/>
  <c r="AV132" i="1" a="1"/>
  <c r="AV132" i="1" s="1"/>
  <c r="BB198" i="1" a="1"/>
  <c r="BB198" i="1" s="1"/>
  <c r="AR128" i="1" a="1"/>
  <c r="AR128" i="1" s="1"/>
  <c r="AH134" i="1" a="1"/>
  <c r="AH134" i="1" s="1"/>
  <c r="AY264" i="1" a="1"/>
  <c r="AY264" i="1" s="1"/>
  <c r="BB126" i="1" a="1"/>
  <c r="BB126" i="1" s="1"/>
  <c r="AM260" i="1" a="1"/>
  <c r="AM260" i="1" s="1"/>
  <c r="AM135" i="1" a="1"/>
  <c r="AM135" i="1" s="1"/>
  <c r="Z203" i="1" a="1"/>
  <c r="Z203" i="1" s="1"/>
  <c r="AH261" i="1" a="1"/>
  <c r="AH261" i="1" s="1"/>
  <c r="AJ334" i="1" a="1"/>
  <c r="AJ334" i="1" s="1"/>
  <c r="AG328" i="1" a="1"/>
  <c r="AG328" i="1" s="1"/>
  <c r="AC256" i="1" a="1"/>
  <c r="AC256" i="1" s="1"/>
  <c r="AY136" i="1" a="1"/>
  <c r="AY136" i="1" s="1"/>
  <c r="AD71" i="1" a="1"/>
  <c r="AD71" i="1" s="1"/>
  <c r="BB204" i="1" a="1"/>
  <c r="BB204" i="1" s="1"/>
  <c r="AU137" i="1" a="1"/>
  <c r="AU137" i="1" s="1"/>
  <c r="AZ265" i="1" a="1"/>
  <c r="AZ265" i="1" s="1"/>
  <c r="AQ196" i="1" a="1"/>
  <c r="AQ196" i="1" s="1"/>
  <c r="AA130" i="1" a="1"/>
  <c r="AA130" i="1" s="1"/>
  <c r="AW257" i="1" a="1"/>
  <c r="AW257" i="1" s="1"/>
  <c r="AP191" i="1" a="1"/>
  <c r="AP191" i="1" s="1"/>
  <c r="BA261" i="1" a="1"/>
  <c r="BA261" i="1" s="1"/>
  <c r="BC135" i="1" a="1"/>
  <c r="BC135" i="1" s="1"/>
  <c r="AN191" i="1" a="1"/>
  <c r="AN191" i="1" s="1"/>
  <c r="AQ203" i="1" a="1"/>
  <c r="AQ203" i="1" s="1"/>
  <c r="AW133" i="1" a="1"/>
  <c r="AW133" i="1" s="1"/>
  <c r="AB68" i="1" a="1"/>
  <c r="AB68" i="1" s="1"/>
  <c r="AZ263" i="1" a="1"/>
  <c r="AZ263" i="1" s="1"/>
  <c r="AS197" i="1" a="1"/>
  <c r="AS197" i="1" s="1"/>
  <c r="BH199" i="1" a="1"/>
  <c r="BH199" i="1" s="1"/>
  <c r="Z61" i="1" a="1"/>
  <c r="Z61" i="1" s="1"/>
  <c r="Z65" i="1" a="1"/>
  <c r="Z65" i="1" s="1"/>
  <c r="BG66" i="1" a="1"/>
  <c r="BG66" i="1" s="1"/>
  <c r="AV68" i="1" a="1"/>
  <c r="AV68" i="1" s="1"/>
  <c r="BA62" i="1" a="1"/>
  <c r="BA62" i="1" s="1"/>
  <c r="AD66" i="1" a="1"/>
  <c r="AD66" i="1" s="1"/>
  <c r="AA61" i="1" a="1"/>
  <c r="AA61" i="1" s="1"/>
  <c r="AI68" i="1" a="1"/>
  <c r="AI68" i="1" s="1"/>
  <c r="AR139" i="1" a="1"/>
  <c r="AR139" i="1" s="1"/>
  <c r="AX70" i="1" a="1"/>
  <c r="AX70" i="1" s="1"/>
  <c r="AI74" i="1" a="1"/>
  <c r="AI74" i="1" s="1"/>
  <c r="AG64" i="1" a="1"/>
  <c r="AG64" i="1" s="1"/>
  <c r="AE458" i="1" a="1"/>
  <c r="AE458" i="1" s="1"/>
  <c r="AE519" i="1" a="1"/>
  <c r="AE519" i="1" s="1"/>
  <c r="BD462" i="1" a="1"/>
  <c r="BD462" i="1" s="1"/>
  <c r="AW268" i="1" a="1"/>
  <c r="AW268" i="1" s="1"/>
  <c r="AB324" i="1" a="1"/>
  <c r="AB324" i="1" s="1"/>
  <c r="AS324" i="1" a="1"/>
  <c r="AS324" i="1" s="1"/>
  <c r="AG396" i="1" a="1"/>
  <c r="AG396" i="1" s="1"/>
  <c r="AX328" i="1" a="1"/>
  <c r="AX328" i="1" s="1"/>
  <c r="Z329" i="1" a="1"/>
  <c r="Z329" i="1" s="1"/>
  <c r="AY399" i="1" a="1"/>
  <c r="AY399" i="1" s="1"/>
  <c r="AM264" i="1" a="1"/>
  <c r="AM264" i="1" s="1"/>
  <c r="AU520" i="1" a="1"/>
  <c r="AU520" i="1" s="1"/>
  <c r="BA399" i="1" a="1"/>
  <c r="BA399" i="1" s="1"/>
  <c r="AK390" i="1" a="1"/>
  <c r="AK390" i="1" s="1"/>
  <c r="BA395" i="1" a="1"/>
  <c r="BA395" i="1" s="1"/>
  <c r="AO332" i="1" a="1"/>
  <c r="AO332" i="1" s="1"/>
  <c r="AE257" i="1" a="1"/>
  <c r="AE257" i="1" s="1"/>
  <c r="AY332" i="1" a="1"/>
  <c r="AY332" i="1" s="1"/>
  <c r="BE267" i="1" a="1"/>
  <c r="BE267" i="1" s="1"/>
  <c r="AN453" i="1" a="1"/>
  <c r="AN453" i="1" s="1"/>
  <c r="BC269" i="1" a="1"/>
  <c r="BC269" i="1" s="1"/>
  <c r="AG264" i="1" a="1"/>
  <c r="AG264" i="1" s="1"/>
  <c r="AC453" i="1" a="1"/>
  <c r="AC453" i="1" s="1"/>
  <c r="AE268" i="1" a="1"/>
  <c r="AE268" i="1" s="1"/>
  <c r="BG262" i="1" a="1"/>
  <c r="BG262" i="1" s="1"/>
  <c r="AU328" i="1" a="1"/>
  <c r="AU328" i="1" s="1"/>
  <c r="AA323" i="1" a="1"/>
  <c r="AA323" i="1" s="1"/>
  <c r="BC390" i="1" a="1"/>
  <c r="BC390" i="1" s="1"/>
  <c r="AM327" i="1" a="1"/>
  <c r="AM327" i="1" s="1"/>
  <c r="AW202" i="1" a="1"/>
  <c r="AW202" i="1" s="1"/>
  <c r="AX390" i="1" a="1"/>
  <c r="AX390" i="1" s="1"/>
  <c r="AF459" i="1" a="1"/>
  <c r="AF459" i="1" s="1"/>
  <c r="AL457" i="1" a="1"/>
  <c r="AL457" i="1" s="1"/>
  <c r="BB386" i="1" a="1"/>
  <c r="BB386" i="1" s="1"/>
  <c r="AJ324" i="1" a="1"/>
  <c r="AJ324" i="1" s="1"/>
  <c r="BB199" i="1" a="1"/>
  <c r="BB199" i="1" s="1"/>
  <c r="AU389" i="1" a="1"/>
  <c r="AU389" i="1" s="1"/>
  <c r="AU329" i="1" a="1"/>
  <c r="AU329" i="1" s="1"/>
  <c r="AX334" i="1" a="1"/>
  <c r="AX334" i="1" s="1"/>
  <c r="Z328" i="1" a="1"/>
  <c r="Z328" i="1" s="1"/>
  <c r="BB265" i="1" a="1"/>
  <c r="BB265" i="1" s="1"/>
  <c r="AC389" i="1" a="1"/>
  <c r="AC389" i="1" s="1"/>
  <c r="AN321" i="1" a="1"/>
  <c r="AN321" i="1" s="1"/>
  <c r="AG335" i="1" a="1"/>
  <c r="AG335" i="1" s="1"/>
  <c r="AB321" i="1" a="1"/>
  <c r="AB321" i="1" s="1"/>
  <c r="BC265" i="1" a="1"/>
  <c r="BC265" i="1" s="1"/>
  <c r="AV396" i="1" a="1"/>
  <c r="AV396" i="1" s="1"/>
  <c r="BC331" i="1" a="1"/>
  <c r="BC331" i="1" s="1"/>
  <c r="AC257" i="1" a="1"/>
  <c r="AC257" i="1" s="1"/>
  <c r="AI330" i="1" a="1"/>
  <c r="AI330" i="1" s="1"/>
  <c r="AW324" i="1" a="1"/>
  <c r="AW324" i="1" s="1"/>
  <c r="AX455" i="1" a="1"/>
  <c r="AX455" i="1" s="1"/>
  <c r="BG521" i="1" a="1"/>
  <c r="BG521" i="1" s="1"/>
  <c r="AA520" i="1" a="1"/>
  <c r="AA520" i="1" s="1"/>
  <c r="BH399" i="1" a="1"/>
  <c r="BH399" i="1" s="1"/>
  <c r="BF267" i="1" a="1"/>
  <c r="BF267" i="1" s="1"/>
  <c r="AR262" i="1" a="1"/>
  <c r="AR262" i="1" s="1"/>
  <c r="AG395" i="1" a="1"/>
  <c r="AG395" i="1" s="1"/>
  <c r="AR327" i="1" a="1"/>
  <c r="AR327" i="1" s="1"/>
  <c r="AO397" i="1" a="1"/>
  <c r="AO397" i="1" s="1"/>
  <c r="AS334" i="1" a="1"/>
  <c r="AS334" i="1" s="1"/>
  <c r="BA258" i="1" a="1"/>
  <c r="BA258" i="1" s="1"/>
  <c r="BB452" i="1" a="1"/>
  <c r="BB452" i="1" s="1"/>
  <c r="BG335" i="1" a="1"/>
  <c r="BG335" i="1" s="1"/>
  <c r="BF397" i="1" a="1"/>
  <c r="BF397" i="1" s="1"/>
  <c r="AD335" i="1" a="1"/>
  <c r="AD335" i="1" s="1"/>
  <c r="AF328" i="1" a="1"/>
  <c r="AF328" i="1" s="1"/>
  <c r="AR387" i="1" a="1"/>
  <c r="AR387" i="1" s="1"/>
  <c r="BH324" i="1" a="1"/>
  <c r="BH324" i="1" s="1"/>
  <c r="AR200" i="1" a="1"/>
  <c r="AR200" i="1" s="1"/>
  <c r="AI390" i="1" a="1"/>
  <c r="AI390" i="1" s="1"/>
  <c r="AT322" i="1" a="1"/>
  <c r="AT322" i="1" s="1"/>
  <c r="Z389" i="1" a="1"/>
  <c r="Z389" i="1" s="1"/>
  <c r="AF583" i="1" a="1"/>
  <c r="AF583" i="1" s="1"/>
  <c r="AZ459" i="1" a="1"/>
  <c r="AZ459" i="1" s="1"/>
  <c r="AP389" i="1" a="1"/>
  <c r="AP389" i="1" s="1"/>
  <c r="AZ325" i="1" a="1"/>
  <c r="AZ325" i="1" s="1"/>
  <c r="AE270" i="1" a="1"/>
  <c r="AE270" i="1" s="1"/>
  <c r="Z463" i="1" a="1"/>
  <c r="Z463" i="1" s="1"/>
  <c r="AZ266" i="1" a="1"/>
  <c r="AZ266" i="1" s="1"/>
  <c r="AK396" i="1" a="1"/>
  <c r="AK396" i="1" s="1"/>
  <c r="BA321" i="1" a="1"/>
  <c r="BA321" i="1" s="1"/>
  <c r="AM397" i="1" a="1"/>
  <c r="AM397" i="1" s="1"/>
  <c r="AD386" i="1" a="1"/>
  <c r="AD386" i="1" s="1"/>
  <c r="AT323" i="1" a="1"/>
  <c r="AT323" i="1" s="1"/>
  <c r="AD199" i="1" a="1"/>
  <c r="AD199" i="1" s="1"/>
  <c r="BC388" i="1" a="1"/>
  <c r="BC388" i="1" s="1"/>
  <c r="AF321" i="1" a="1"/>
  <c r="AF321" i="1" s="1"/>
  <c r="AY396" i="1" a="1"/>
  <c r="AY396" i="1" s="1"/>
  <c r="AR333" i="1" a="1"/>
  <c r="AR333" i="1" s="1"/>
  <c r="AC258" i="1" a="1"/>
  <c r="AC258" i="1" s="1"/>
  <c r="AN396" i="1" a="1"/>
  <c r="AN396" i="1" s="1"/>
  <c r="AT331" i="1" a="1"/>
  <c r="AT331" i="1" s="1"/>
  <c r="BC256" i="1" a="1"/>
  <c r="BC256" i="1" s="1"/>
  <c r="BG591" i="1" a="1"/>
  <c r="BG591" i="1" s="1"/>
  <c r="AR463" i="1" a="1"/>
  <c r="AR463" i="1" s="1"/>
  <c r="AP390" i="1" a="1"/>
  <c r="AP390" i="1" s="1"/>
  <c r="AO395" i="1" a="1"/>
  <c r="AO395" i="1" s="1"/>
  <c r="AZ327" i="1" a="1"/>
  <c r="AZ327" i="1" s="1"/>
  <c r="AA334" i="1" a="1"/>
  <c r="AA334" i="1" s="1"/>
  <c r="AK270" i="1" a="1"/>
  <c r="AK270" i="1" s="1"/>
  <c r="AW264" i="1" a="1"/>
  <c r="AW264" i="1" s="1"/>
  <c r="BB389" i="1" a="1"/>
  <c r="BB389" i="1" s="1"/>
  <c r="BG324" i="1" a="1"/>
  <c r="BG324" i="1" s="1"/>
  <c r="AV390" i="1" a="1"/>
  <c r="AV390" i="1" s="1"/>
  <c r="BF326" i="1" a="1"/>
  <c r="BF326" i="1" s="1"/>
  <c r="Z331" i="1" a="1"/>
  <c r="Z331" i="1" s="1"/>
  <c r="AZ387" i="1" a="1"/>
  <c r="AZ387" i="1" s="1"/>
  <c r="AH325" i="1" a="1"/>
  <c r="AH325" i="1" s="1"/>
  <c r="AZ200" i="1" a="1"/>
  <c r="AZ200" i="1" s="1"/>
  <c r="AE397" i="1" a="1"/>
  <c r="AE397" i="1" s="1"/>
  <c r="AS330" i="1" a="1"/>
  <c r="AS330" i="1" s="1"/>
  <c r="AM398" i="1" a="1"/>
  <c r="AM398" i="1" s="1"/>
  <c r="AI387" i="1" a="1"/>
  <c r="AI387" i="1" s="1"/>
  <c r="AY259" i="1" a="1"/>
  <c r="AY259" i="1" s="1"/>
  <c r="BB586" i="1" a="1"/>
  <c r="BB586" i="1" s="1"/>
  <c r="AM521" i="1" a="1"/>
  <c r="AM521" i="1" s="1"/>
  <c r="BB518" i="1" a="1"/>
  <c r="BB518" i="1" s="1"/>
  <c r="AE452" i="1" a="1"/>
  <c r="AE452" i="1" s="1"/>
  <c r="BH266" i="1" a="1"/>
  <c r="BH266" i="1" s="1"/>
  <c r="AA262" i="1" a="1"/>
  <c r="AA262" i="1" s="1"/>
  <c r="AW327" i="1" a="1"/>
  <c r="AW327" i="1" s="1"/>
  <c r="AC322" i="1" a="1"/>
  <c r="AC322" i="1" s="1"/>
  <c r="AZ395" i="1" a="1"/>
  <c r="AZ395" i="1" s="1"/>
  <c r="AQ333" i="1" a="1"/>
  <c r="AQ333" i="1" s="1"/>
  <c r="AJ258" i="1" a="1"/>
  <c r="AJ258" i="1" s="1"/>
  <c r="AC386" i="1" a="1"/>
  <c r="AC386" i="1" s="1"/>
  <c r="AE329" i="1" a="1"/>
  <c r="AE329" i="1" s="1"/>
  <c r="BG396" i="1" a="1"/>
  <c r="BG396" i="1" s="1"/>
  <c r="BB333" i="1" a="1"/>
  <c r="BB333" i="1" s="1"/>
  <c r="AK258" i="1" a="1"/>
  <c r="AK258" i="1" s="1"/>
  <c r="AD389" i="1" a="1"/>
  <c r="AD389" i="1" s="1"/>
  <c r="AI324" i="1" a="1"/>
  <c r="AI324" i="1" s="1"/>
  <c r="AC400" i="1" a="1"/>
  <c r="AC400" i="1" s="1"/>
  <c r="AY322" i="1" a="1"/>
  <c r="AY322" i="1" s="1"/>
  <c r="AU267" i="1" a="1"/>
  <c r="AU267" i="1" s="1"/>
  <c r="AN335" i="1" a="1"/>
  <c r="AN335" i="1" s="1"/>
  <c r="AD524" i="1" a="1"/>
  <c r="AD524" i="1" s="1"/>
  <c r="AW518" i="1" a="1"/>
  <c r="AW518" i="1" s="1"/>
  <c r="BD398" i="1" a="1"/>
  <c r="BD398" i="1" s="1"/>
  <c r="AM389" i="1" a="1"/>
  <c r="AM389" i="1" s="1"/>
  <c r="AD329" i="1" a="1"/>
  <c r="AD329" i="1" s="1"/>
  <c r="AP388" i="1" a="1"/>
  <c r="AP388" i="1" s="1"/>
  <c r="BF325" i="1" a="1"/>
  <c r="BF325" i="1" s="1"/>
  <c r="AP201" i="1" a="1"/>
  <c r="AP201" i="1" s="1"/>
  <c r="AG331" i="1" a="1"/>
  <c r="AG331" i="1" s="1"/>
  <c r="AU325" i="1" a="1"/>
  <c r="AU325" i="1" s="1"/>
  <c r="AR395" i="1" a="1"/>
  <c r="AR395" i="1" s="1"/>
  <c r="AH333" i="1" a="1"/>
  <c r="AH333" i="1" s="1"/>
  <c r="AB258" i="1" a="1"/>
  <c r="AB258" i="1" s="1"/>
  <c r="AI398" i="1" a="1"/>
  <c r="AI398" i="1" s="1"/>
  <c r="AT330" i="1" a="1"/>
  <c r="AT330" i="1" s="1"/>
  <c r="AN386" i="1" a="1"/>
  <c r="AN386" i="1" s="1"/>
  <c r="AX322" i="1" a="1"/>
  <c r="AX322" i="1" s="1"/>
  <c r="AD267" i="1" a="1"/>
  <c r="AD267" i="1" s="1"/>
  <c r="AF452" i="1" a="1"/>
  <c r="AF452" i="1" s="1"/>
  <c r="Z335" i="1" a="1"/>
  <c r="Z335" i="1" s="1"/>
  <c r="AI266" i="1" a="1"/>
  <c r="AI266" i="1" s="1"/>
  <c r="BG331" i="1" a="1"/>
  <c r="BG331" i="1" s="1"/>
  <c r="AK326" i="1" a="1"/>
  <c r="AK326" i="1" s="1"/>
  <c r="AV204" i="1" a="1"/>
  <c r="AV204" i="1" s="1"/>
  <c r="BC134" i="1" a="1"/>
  <c r="BC134" i="1" s="1"/>
  <c r="AH69" i="1" a="1"/>
  <c r="AH69" i="1" s="1"/>
  <c r="BG202" i="1" a="1"/>
  <c r="BG202" i="1" s="1"/>
  <c r="AY135" i="1" a="1"/>
  <c r="AY135" i="1" s="1"/>
  <c r="BD263" i="1" a="1"/>
  <c r="BD263" i="1" s="1"/>
  <c r="AU194" i="1" a="1"/>
  <c r="AU194" i="1" s="1"/>
  <c r="AE128" i="1" a="1"/>
  <c r="AE128" i="1" s="1"/>
  <c r="Z263" i="1" a="1"/>
  <c r="Z263" i="1" s="1"/>
  <c r="AA139" i="1" a="1"/>
  <c r="AA139" i="1" s="1"/>
  <c r="BA257" i="1" a="1"/>
  <c r="BA257" i="1" s="1"/>
  <c r="BG133" i="1" a="1"/>
  <c r="BG133" i="1" s="1"/>
  <c r="BG138" i="1" a="1"/>
  <c r="BG138" i="1" s="1"/>
  <c r="AU201" i="1" a="1"/>
  <c r="AU201" i="1" s="1"/>
  <c r="BA131" i="1" a="1"/>
  <c r="BA131" i="1" s="1"/>
  <c r="AF66" i="1" a="1"/>
  <c r="AF66" i="1" s="1"/>
  <c r="BD261" i="1" a="1"/>
  <c r="BD261" i="1" s="1"/>
  <c r="AW195" i="1" a="1"/>
  <c r="AW195" i="1" s="1"/>
  <c r="AD198" i="1" a="1"/>
  <c r="AD198" i="1" s="1"/>
  <c r="AW452" i="1" a="1"/>
  <c r="AW452" i="1" s="1"/>
  <c r="AF330" i="1" a="1"/>
  <c r="AF330" i="1" s="1"/>
  <c r="AW205" i="1" a="1"/>
  <c r="AW205" i="1" s="1"/>
  <c r="AH202" i="1" a="1"/>
  <c r="AH202" i="1" s="1"/>
  <c r="AH135" i="1" a="1"/>
  <c r="AH135" i="1" s="1"/>
  <c r="AN201" i="1" a="1"/>
  <c r="AN201" i="1" s="1"/>
  <c r="AD131" i="1" a="1"/>
  <c r="AD131" i="1" s="1"/>
  <c r="BB136" i="1" a="1"/>
  <c r="BB136" i="1" s="1"/>
  <c r="AW261" i="1" a="1"/>
  <c r="AW261" i="1" s="1"/>
  <c r="AP195" i="1" a="1"/>
  <c r="AP195" i="1" s="1"/>
  <c r="AW204" i="1" a="1"/>
  <c r="AW204" i="1" s="1"/>
  <c r="AN134" i="1" a="1"/>
  <c r="AN134" i="1" s="1"/>
  <c r="Z194" i="1" a="1"/>
  <c r="Z194" i="1" s="1"/>
  <c r="BH202" i="1" a="1"/>
  <c r="BH202" i="1" s="1"/>
  <c r="AT134" i="1" a="1"/>
  <c r="AT134" i="1" s="1"/>
  <c r="AG65" i="1" a="1"/>
  <c r="AG65" i="1" s="1"/>
  <c r="AF199" i="1" a="1"/>
  <c r="AF199" i="1" s="1"/>
  <c r="AF132" i="1" a="1"/>
  <c r="AF132" i="1" s="1"/>
  <c r="AK260" i="1" a="1"/>
  <c r="AK260" i="1" s="1"/>
  <c r="AR191" i="1" a="1"/>
  <c r="AR191" i="1" s="1"/>
  <c r="Z136" i="1" a="1"/>
  <c r="Z136" i="1" s="1"/>
  <c r="AN265" i="1" a="1"/>
  <c r="AN265" i="1" s="1"/>
  <c r="BF399" i="1" a="1"/>
  <c r="BF399" i="1" s="1"/>
  <c r="AP333" i="1" a="1"/>
  <c r="AP333" i="1" s="1"/>
  <c r="AW259" i="1" a="1"/>
  <c r="AW259" i="1" s="1"/>
  <c r="BE134" i="1" a="1"/>
  <c r="BE134" i="1" s="1"/>
  <c r="BE139" i="1" a="1"/>
  <c r="BE139" i="1" s="1"/>
  <c r="AN204" i="1" a="1"/>
  <c r="AN204" i="1" s="1"/>
  <c r="AU134" i="1" a="1"/>
  <c r="AU134" i="1" s="1"/>
  <c r="BH68" i="1" a="1"/>
  <c r="BH68" i="1" s="1"/>
  <c r="AX264" i="1" a="1"/>
  <c r="AX264" i="1" s="1"/>
  <c r="BG127" i="1" a="1"/>
  <c r="BG127" i="1" s="1"/>
  <c r="AI257" i="1" a="1"/>
  <c r="AI257" i="1" s="1"/>
  <c r="BE137" i="1" a="1"/>
  <c r="BE137" i="1" s="1"/>
  <c r="AJ72" i="1" a="1"/>
  <c r="AJ72" i="1" s="1"/>
  <c r="BH205" i="1" a="1"/>
  <c r="BH205" i="1" s="1"/>
  <c r="BA138" i="1" a="1"/>
  <c r="BA138" i="1" s="1"/>
  <c r="AX204" i="1" a="1"/>
  <c r="AX204" i="1" s="1"/>
  <c r="BC131" i="1" a="1"/>
  <c r="BC131" i="1" s="1"/>
  <c r="BC136" i="1" a="1"/>
  <c r="BC136" i="1" s="1"/>
  <c r="AL263" i="1" a="1"/>
  <c r="AL263" i="1" s="1"/>
  <c r="BG195" i="1" a="1"/>
  <c r="BG195" i="1" s="1"/>
  <c r="AT125" i="1" a="1"/>
  <c r="AT125" i="1" s="1"/>
  <c r="AB398" i="1" a="1"/>
  <c r="AB398" i="1" s="1"/>
  <c r="AK331" i="1" a="1"/>
  <c r="AK331" i="1" s="1"/>
  <c r="AE256" i="1" a="1"/>
  <c r="AE256" i="1" s="1"/>
  <c r="AA133" i="1" a="1"/>
  <c r="AA133" i="1" s="1"/>
  <c r="AA138" i="1" a="1"/>
  <c r="AA138" i="1" s="1"/>
  <c r="AS202" i="1" a="1"/>
  <c r="AS202" i="1" s="1"/>
  <c r="AY132" i="1" a="1"/>
  <c r="AY132" i="1" s="1"/>
  <c r="AD67" i="1" a="1"/>
  <c r="AD67" i="1" s="1"/>
  <c r="BB262" i="1" a="1"/>
  <c r="BB262" i="1" s="1"/>
  <c r="AU196" i="1" a="1"/>
  <c r="AU196" i="1" s="1"/>
  <c r="BB205" i="1" a="1"/>
  <c r="BB205" i="1" s="1"/>
  <c r="AA136" i="1" a="1"/>
  <c r="AA136" i="1" s="1"/>
  <c r="AN70" i="1" a="1"/>
  <c r="AN70" i="1" s="1"/>
  <c r="AD204" i="1" a="1"/>
  <c r="AD204" i="1" s="1"/>
  <c r="BE136" i="1" a="1"/>
  <c r="BE136" i="1" s="1"/>
  <c r="AO201" i="1" a="1"/>
  <c r="AO201" i="1" s="1"/>
  <c r="BG129" i="1" a="1"/>
  <c r="BG129" i="1" s="1"/>
  <c r="BG134" i="1" a="1"/>
  <c r="BG134" i="1" s="1"/>
  <c r="AP261" i="1" a="1"/>
  <c r="AP261" i="1" s="1"/>
  <c r="AC194" i="1" a="1"/>
  <c r="AC194" i="1" s="1"/>
  <c r="AE74" i="1" a="1"/>
  <c r="AE74" i="1" s="1"/>
  <c r="BH196" i="1" a="1"/>
  <c r="BH196" i="1" s="1"/>
  <c r="AI386" i="1" a="1"/>
  <c r="AI386" i="1" s="1"/>
  <c r="AN334" i="1" a="1"/>
  <c r="AN334" i="1" s="1"/>
  <c r="AY261" i="1" a="1"/>
  <c r="AY261" i="1" s="1"/>
  <c r="BF192" i="1" a="1"/>
  <c r="BF192" i="1" s="1"/>
  <c r="BA126" i="1" a="1"/>
  <c r="BA126" i="1" s="1"/>
  <c r="AA260" i="1" a="1"/>
  <c r="AA260" i="1" s="1"/>
  <c r="BB193" i="1" a="1"/>
  <c r="BB193" i="1" s="1"/>
  <c r="BC202" i="1" a="1"/>
  <c r="BC202" i="1" s="1"/>
  <c r="AW130" i="1" a="1"/>
  <c r="AW130" i="1" s="1"/>
  <c r="AW135" i="1" a="1"/>
  <c r="AW135" i="1" s="1"/>
  <c r="AK263" i="1" a="1"/>
  <c r="AK263" i="1" s="1"/>
  <c r="AD197" i="1" a="1"/>
  <c r="AD197" i="1" s="1"/>
  <c r="AV73" i="1" a="1"/>
  <c r="AV73" i="1" s="1"/>
  <c r="AB192" i="1" a="1"/>
  <c r="AB192" i="1" s="1"/>
  <c r="AB197" i="1" a="1"/>
  <c r="AB197" i="1" s="1"/>
  <c r="AW258" i="1" a="1"/>
  <c r="AW258" i="1" s="1"/>
  <c r="AK139" i="1" a="1"/>
  <c r="AK139" i="1" s="1"/>
  <c r="AX73" i="1" a="1"/>
  <c r="AX73" i="1" s="1"/>
  <c r="BE199" i="1" a="1"/>
  <c r="BE199" i="1" s="1"/>
  <c r="AW132" i="1" a="1"/>
  <c r="AW132" i="1" s="1"/>
  <c r="AF268" i="1" a="1"/>
  <c r="AF268" i="1" s="1"/>
  <c r="AZ262" i="1" a="1"/>
  <c r="AZ262" i="1" s="1"/>
  <c r="AR259" i="1" a="1"/>
  <c r="AR259" i="1" s="1"/>
  <c r="AK193" i="1" a="1"/>
  <c r="AK193" i="1" s="1"/>
  <c r="AP258" i="1" a="1"/>
  <c r="AP258" i="1" s="1"/>
  <c r="AV138" i="1" a="1"/>
  <c r="AV138" i="1" s="1"/>
  <c r="BE194" i="1" a="1"/>
  <c r="BE194" i="1" s="1"/>
  <c r="AX199" i="1" a="1"/>
  <c r="AX199" i="1" s="1"/>
  <c r="AJ131" i="1" a="1"/>
  <c r="AJ131" i="1" s="1"/>
  <c r="AZ261" i="1" a="1"/>
  <c r="AZ261" i="1" s="1"/>
  <c r="AQ192" i="1" a="1"/>
  <c r="AQ192" i="1" s="1"/>
  <c r="AA126" i="1" a="1"/>
  <c r="AA126" i="1" s="1"/>
  <c r="AB260" i="1" a="1"/>
  <c r="AB260" i="1" s="1"/>
  <c r="AW192" i="1" a="1"/>
  <c r="AW192" i="1" s="1"/>
  <c r="AY72" i="1" a="1"/>
  <c r="AY72" i="1" s="1"/>
  <c r="AP256" i="1" a="1"/>
  <c r="AP256" i="1" s="1"/>
  <c r="AX139" i="1" a="1"/>
  <c r="AX139" i="1" s="1"/>
  <c r="AL198" i="1" a="1"/>
  <c r="AL198" i="1" s="1"/>
  <c r="AB128" i="1" a="1"/>
  <c r="AB128" i="1" s="1"/>
  <c r="AZ133" i="1" a="1"/>
  <c r="AZ133" i="1" s="1"/>
  <c r="AO203" i="1" a="1"/>
  <c r="AO203" i="1" s="1"/>
  <c r="BE330" i="1" a="1"/>
  <c r="BE330" i="1" s="1"/>
  <c r="Z261" i="1" a="1"/>
  <c r="Z261" i="1" s="1"/>
  <c r="AG203" i="1" a="1"/>
  <c r="AG203" i="1" s="1"/>
  <c r="BG135" i="1" a="1"/>
  <c r="BG135" i="1" s="1"/>
  <c r="AC203" i="1" a="1"/>
  <c r="AC203" i="1" s="1"/>
  <c r="BE130" i="1" a="1"/>
  <c r="BE130" i="1" s="1"/>
  <c r="BE135" i="1" a="1"/>
  <c r="BE135" i="1" s="1"/>
  <c r="AN262" i="1" a="1"/>
  <c r="AN262" i="1" s="1"/>
  <c r="AA195" i="1" a="1"/>
  <c r="AA195" i="1" s="1"/>
  <c r="AA258" i="1" a="1"/>
  <c r="AA258" i="1" s="1"/>
  <c r="AG134" i="1" a="1"/>
  <c r="AG134" i="1" s="1"/>
  <c r="AG139" i="1" a="1"/>
  <c r="AG139" i="1" s="1"/>
  <c r="AY203" i="1" a="1"/>
  <c r="AY203" i="1" s="1"/>
  <c r="BE133" i="1" a="1"/>
  <c r="BE133" i="1" s="1"/>
  <c r="AJ68" i="1" a="1"/>
  <c r="AJ68" i="1" s="1"/>
  <c r="AE200" i="1" a="1"/>
  <c r="AE200" i="1" s="1"/>
  <c r="BE132" i="1" a="1"/>
  <c r="BE132" i="1" s="1"/>
  <c r="AB261" i="1" a="1"/>
  <c r="AB261" i="1" s="1"/>
  <c r="BA191" i="1" a="1"/>
  <c r="BA191" i="1" s="1"/>
  <c r="AQ197" i="1" a="1"/>
  <c r="AQ197" i="1" s="1"/>
  <c r="AE266" i="1" a="1"/>
  <c r="AE266" i="1" s="1"/>
  <c r="AF269" i="1" a="1"/>
  <c r="AF269" i="1" s="1"/>
  <c r="AL333" i="1" a="1"/>
  <c r="AL333" i="1" s="1"/>
  <c r="BH260" i="1" a="1"/>
  <c r="BH260" i="1" s="1"/>
  <c r="AU193" i="1" a="1"/>
  <c r="AU193" i="1" s="1"/>
  <c r="AW73" i="1" a="1"/>
  <c r="AW73" i="1" s="1"/>
  <c r="AJ259" i="1" a="1"/>
  <c r="AJ259" i="1" s="1"/>
  <c r="AC193" i="1" a="1"/>
  <c r="AC193" i="1" s="1"/>
  <c r="AF201" i="1" a="1"/>
  <c r="AF201" i="1" s="1"/>
  <c r="BD130" i="1" a="1"/>
  <c r="BD130" i="1" s="1"/>
  <c r="AT136" i="1" a="1"/>
  <c r="AT136" i="1" s="1"/>
  <c r="AT262" i="1" a="1"/>
  <c r="AT262" i="1" s="1"/>
  <c r="AM196" i="1" a="1"/>
  <c r="AM196" i="1" s="1"/>
  <c r="AR261" i="1" a="1"/>
  <c r="AR261" i="1" s="1"/>
  <c r="AI192" i="1" a="1"/>
  <c r="AI192" i="1" s="1"/>
  <c r="BA125" i="1" a="1"/>
  <c r="BA125" i="1" s="1"/>
  <c r="BF257" i="1" a="1"/>
  <c r="BF257" i="1" s="1"/>
  <c r="BH139" i="1" a="1"/>
  <c r="BH139" i="1" s="1"/>
  <c r="AU70" i="1" a="1"/>
  <c r="AU70" i="1" s="1"/>
  <c r="BF198" i="1" a="1"/>
  <c r="BF198" i="1" s="1"/>
  <c r="BF131" i="1" a="1"/>
  <c r="BF131" i="1" s="1"/>
  <c r="BD204" i="1" a="1"/>
  <c r="BD204" i="1" s="1"/>
  <c r="AE71" i="1" a="1"/>
  <c r="AE71" i="1" s="1"/>
  <c r="AX74" i="1" a="1"/>
  <c r="AX74" i="1" s="1"/>
  <c r="AV64" i="1" a="1"/>
  <c r="AV64" i="1" s="1"/>
  <c r="AK66" i="1" a="1"/>
  <c r="AK66" i="1" s="1"/>
  <c r="AA60" i="1" a="1"/>
  <c r="AA60" i="1" s="1"/>
  <c r="AI61" i="1" a="1"/>
  <c r="AI61" i="1" s="1"/>
  <c r="AW74" i="1" a="1"/>
  <c r="AW74" i="1" s="1"/>
  <c r="AX65" i="1" a="1"/>
  <c r="AX65" i="1" s="1"/>
  <c r="BG136" i="1" a="1"/>
  <c r="BG136" i="1" s="1"/>
  <c r="AM68" i="1" a="1"/>
  <c r="AM68" i="1" s="1"/>
  <c r="BF71" i="1" a="1"/>
  <c r="BF71" i="1" s="1"/>
  <c r="BF521" i="1" a="1"/>
  <c r="BF521" i="1" s="1"/>
  <c r="BA452" i="1" a="1"/>
  <c r="BA452" i="1" s="1"/>
  <c r="Z524" i="1" a="1"/>
  <c r="Z524" i="1" s="1"/>
  <c r="AB328" i="1" a="1"/>
  <c r="AB328" i="1" s="1"/>
  <c r="BG328" i="1" a="1"/>
  <c r="BG328" i="1" s="1"/>
  <c r="AY323" i="1" a="1"/>
  <c r="AY323" i="1" s="1"/>
  <c r="AF325" i="1" a="1"/>
  <c r="AF325" i="1" s="1"/>
  <c r="BE328" i="1" a="1"/>
  <c r="BE328" i="1" s="1"/>
  <c r="AY325" i="1" a="1"/>
  <c r="AY325" i="1" s="1"/>
  <c r="BD388" i="1" a="1"/>
  <c r="BD388" i="1" s="1"/>
  <c r="AU399" i="1" a="1"/>
  <c r="AU399" i="1" s="1"/>
  <c r="BB455" i="1" a="1"/>
  <c r="BB455" i="1" s="1"/>
  <c r="BF395" i="1" a="1"/>
  <c r="BF395" i="1" s="1"/>
  <c r="BG391" i="1" a="1"/>
  <c r="BG391" i="1" s="1"/>
  <c r="AZ399" i="1" a="1"/>
  <c r="AZ399" i="1" s="1"/>
  <c r="AY267" i="1" a="1"/>
  <c r="AY267" i="1" s="1"/>
  <c r="AJ262" i="1" a="1"/>
  <c r="AJ262" i="1" s="1"/>
  <c r="AK389" i="1" a="1"/>
  <c r="AK389" i="1" s="1"/>
  <c r="AV321" i="1" a="1"/>
  <c r="AV321" i="1" s="1"/>
  <c r="BA387" i="1" a="1"/>
  <c r="BA387" i="1" s="1"/>
  <c r="AK324" i="1" a="1"/>
  <c r="AK324" i="1" s="1"/>
  <c r="AU199" i="1" a="1"/>
  <c r="AU199" i="1" s="1"/>
  <c r="AP387" i="1" a="1"/>
  <c r="AP387" i="1" s="1"/>
  <c r="AU322" i="1" a="1"/>
  <c r="AU322" i="1" s="1"/>
  <c r="AX397" i="1" a="1"/>
  <c r="AX397" i="1" s="1"/>
  <c r="AV334" i="1" a="1"/>
  <c r="AV334" i="1" s="1"/>
  <c r="BF327" i="1" a="1"/>
  <c r="BF327" i="1" s="1"/>
  <c r="BB394" i="1" a="1"/>
  <c r="BB394" i="1" s="1"/>
  <c r="AN332" i="1" a="1"/>
  <c r="AN332" i="1" s="1"/>
  <c r="AL257" i="1" a="1"/>
  <c r="AL257" i="1" s="1"/>
  <c r="AY529" i="1" a="1"/>
  <c r="AY529" i="1" s="1"/>
  <c r="AI464" i="1" a="1"/>
  <c r="AI464" i="1" s="1"/>
  <c r="AZ461" i="1" a="1"/>
  <c r="AZ461" i="1" s="1"/>
  <c r="AB394" i="1" a="1"/>
  <c r="AB394" i="1" s="1"/>
  <c r="AG329" i="1" a="1"/>
  <c r="AG329" i="1" s="1"/>
  <c r="AG390" i="1" a="1"/>
  <c r="AG390" i="1" s="1"/>
  <c r="AT270" i="1" a="1"/>
  <c r="AT270" i="1" s="1"/>
  <c r="AY335" i="1" a="1"/>
  <c r="AY335" i="1" s="1"/>
  <c r="AH388" i="1" a="1"/>
  <c r="AH388" i="1" s="1"/>
  <c r="AX325" i="1" a="1"/>
  <c r="AX325" i="1" s="1"/>
  <c r="AH201" i="1" a="1"/>
  <c r="AH201" i="1" s="1"/>
  <c r="AG327" i="1" a="1"/>
  <c r="AG327" i="1" s="1"/>
  <c r="AU321" i="1" a="1"/>
  <c r="AU321" i="1" s="1"/>
  <c r="AO389" i="1" a="1"/>
  <c r="AO389" i="1" s="1"/>
  <c r="BG325" i="1" a="1"/>
  <c r="BG325" i="1" s="1"/>
  <c r="AI201" i="1" a="1"/>
  <c r="AI201" i="1" s="1"/>
  <c r="AA332" i="1" a="1"/>
  <c r="AA332" i="1" s="1"/>
  <c r="BG395" i="1" a="1"/>
  <c r="BG395" i="1" s="1"/>
  <c r="AL399" i="1" a="1"/>
  <c r="AL399" i="1" s="1"/>
  <c r="AE393" i="1" a="1"/>
  <c r="AE393" i="1" s="1"/>
  <c r="AT329" i="1" a="1"/>
  <c r="AT329" i="1" s="1"/>
  <c r="BD531" i="1" a="1"/>
  <c r="BD531" i="1" s="1"/>
  <c r="AJ457" i="1" a="1"/>
  <c r="AJ457" i="1" s="1"/>
  <c r="AP455" i="1" a="1"/>
  <c r="AP455" i="1" s="1"/>
  <c r="AV453" i="1" a="1"/>
  <c r="AV453" i="1" s="1"/>
  <c r="AN322" i="1" a="1"/>
  <c r="AN322" i="1" s="1"/>
  <c r="BF197" i="1" a="1"/>
  <c r="BF197" i="1" s="1"/>
  <c r="AT333" i="1" a="1"/>
  <c r="AT333" i="1" s="1"/>
  <c r="AY327" i="1" a="1"/>
  <c r="AY327" i="1" s="1"/>
  <c r="Z465" i="1" a="1"/>
  <c r="Z465" i="1" s="1"/>
  <c r="AL269" i="1" a="1"/>
  <c r="AL269" i="1" s="1"/>
  <c r="BF263" i="1" a="1"/>
  <c r="BF263" i="1" s="1"/>
  <c r="AG387" i="1" a="1"/>
  <c r="AG387" i="1" s="1"/>
  <c r="AK386" i="1" a="1"/>
  <c r="AK386" i="1" s="1"/>
  <c r="AF453" i="1" a="1"/>
  <c r="AF453" i="1" s="1"/>
  <c r="AU269" i="1" a="1"/>
  <c r="AU269" i="1" s="1"/>
  <c r="BG263" i="1" a="1"/>
  <c r="BG263" i="1" s="1"/>
  <c r="AZ394" i="1" a="1"/>
  <c r="AZ394" i="1" s="1"/>
  <c r="BE329" i="1" a="1"/>
  <c r="BE329" i="1" s="1"/>
  <c r="AV205" i="1" a="1"/>
  <c r="AV205" i="1" s="1"/>
  <c r="AM328" i="1" a="1"/>
  <c r="AM328" i="1" s="1"/>
  <c r="BA322" i="1" a="1"/>
  <c r="BA322" i="1" s="1"/>
  <c r="AU390" i="1" a="1"/>
  <c r="AU390" i="1" s="1"/>
  <c r="AS584" i="1" a="1"/>
  <c r="AS584" i="1" s="1"/>
  <c r="BE463" i="1" a="1"/>
  <c r="BE463" i="1" s="1"/>
  <c r="AE394" i="1" a="1"/>
  <c r="AE394" i="1" s="1"/>
  <c r="AW330" i="1" a="1"/>
  <c r="AW330" i="1" s="1"/>
  <c r="BF205" i="1" a="1"/>
  <c r="BF205" i="1" s="1"/>
  <c r="AJ386" i="1" a="1"/>
  <c r="AJ386" i="1" s="1"/>
  <c r="AO321" i="1" a="1"/>
  <c r="AO321" i="1" s="1"/>
  <c r="BD390" i="1" a="1"/>
  <c r="BD390" i="1" s="1"/>
  <c r="AF327" i="1" a="1"/>
  <c r="AF327" i="1" s="1"/>
  <c r="AD321" i="1" a="1"/>
  <c r="AD321" i="1" s="1"/>
  <c r="AL393" i="1" a="1"/>
  <c r="AL393" i="1" s="1"/>
  <c r="AQ328" i="1" a="1"/>
  <c r="AQ328" i="1" s="1"/>
  <c r="AH204" i="1" a="1"/>
  <c r="AH204" i="1" s="1"/>
  <c r="BG326" i="1" a="1"/>
  <c r="BG326" i="1" s="1"/>
  <c r="AM321" i="1" a="1"/>
  <c r="AM321" i="1" s="1"/>
  <c r="AX400" i="1" a="1"/>
  <c r="AX400" i="1" s="1"/>
  <c r="AV268" i="1" a="1"/>
  <c r="AV268" i="1" s="1"/>
  <c r="AH263" i="1" a="1"/>
  <c r="AH263" i="1" s="1"/>
  <c r="BA331" i="1" a="1"/>
  <c r="BA331" i="1" s="1"/>
  <c r="AC394" i="1" a="1"/>
  <c r="AC394" i="1" s="1"/>
  <c r="AD399" i="1" a="1"/>
  <c r="AD399" i="1" s="1"/>
  <c r="BA525" i="1" a="1"/>
  <c r="BA525" i="1" s="1"/>
  <c r="AZ517" i="1" a="1"/>
  <c r="AZ517" i="1" s="1"/>
  <c r="AK392" i="1" a="1"/>
  <c r="AK392" i="1" s="1"/>
  <c r="BF333" i="1" a="1"/>
  <c r="BF333" i="1" s="1"/>
  <c r="BG327" i="1" a="1"/>
  <c r="BG327" i="1" s="1"/>
  <c r="AI388" i="1" a="1"/>
  <c r="AI388" i="1" s="1"/>
  <c r="BA324" i="1" a="1"/>
  <c r="BA324" i="1" s="1"/>
  <c r="AC200" i="1" a="1"/>
  <c r="AC200" i="1" s="1"/>
  <c r="BC396" i="1" a="1"/>
  <c r="BC396" i="1" s="1"/>
  <c r="AF329" i="1" a="1"/>
  <c r="AF329" i="1" s="1"/>
  <c r="AK395" i="1" a="1"/>
  <c r="AK395" i="1" s="1"/>
  <c r="BE331" i="1" a="1"/>
  <c r="BE331" i="1" s="1"/>
  <c r="AW256" i="1" a="1"/>
  <c r="AW256" i="1" s="1"/>
  <c r="BH394" i="1" a="1"/>
  <c r="BH394" i="1" s="1"/>
  <c r="AE330" i="1" a="1"/>
  <c r="AE330" i="1" s="1"/>
  <c r="BG393" i="1" a="1"/>
  <c r="BG393" i="1" s="1"/>
  <c r="AC321" i="1" a="1"/>
  <c r="AC321" i="1" s="1"/>
  <c r="AY391" i="1" a="1"/>
  <c r="AY391" i="1" s="1"/>
  <c r="BE452" i="1" a="1"/>
  <c r="BE452" i="1" s="1"/>
  <c r="AJ270" i="1" a="1"/>
  <c r="AJ270" i="1" s="1"/>
  <c r="BD264" i="1" a="1"/>
  <c r="BD264" i="1" s="1"/>
  <c r="AU585" i="1" a="1"/>
  <c r="AU585" i="1" s="1"/>
  <c r="BA456" i="1" a="1"/>
  <c r="BA456" i="1" s="1"/>
  <c r="AI454" i="1" a="1"/>
  <c r="AI454" i="1" s="1"/>
  <c r="AR386" i="1" a="1"/>
  <c r="AR386" i="1" s="1"/>
  <c r="AW321" i="1" a="1"/>
  <c r="AW321" i="1" s="1"/>
  <c r="AZ396" i="1" a="1"/>
  <c r="AZ396" i="1" s="1"/>
  <c r="AJ333" i="1" a="1"/>
  <c r="AJ333" i="1" s="1"/>
  <c r="BH326" i="1" a="1"/>
  <c r="BH326" i="1" s="1"/>
  <c r="AT453" i="1" a="1"/>
  <c r="AT453" i="1" s="1"/>
  <c r="AU268" i="1" a="1"/>
  <c r="AU268" i="1" s="1"/>
  <c r="AK388" i="1" a="1"/>
  <c r="AK388" i="1" s="1"/>
  <c r="AD270" i="1" a="1"/>
  <c r="AD270" i="1" s="1"/>
  <c r="AZ334" i="1" a="1"/>
  <c r="AZ334" i="1" s="1"/>
  <c r="BF400" i="1" a="1"/>
  <c r="BF400" i="1" s="1"/>
  <c r="BD268" i="1" a="1"/>
  <c r="BD268" i="1" s="1"/>
  <c r="AP263" i="1" a="1"/>
  <c r="AP263" i="1" s="1"/>
  <c r="AE396" i="1" a="1"/>
  <c r="AE396" i="1" s="1"/>
  <c r="AP328" i="1" a="1"/>
  <c r="AP328" i="1" s="1"/>
  <c r="BB391" i="1" a="1"/>
  <c r="BB391" i="1" s="1"/>
  <c r="AD328" i="1" a="1"/>
  <c r="AD328" i="1" s="1"/>
  <c r="AB322" i="1" a="1"/>
  <c r="AB322" i="1" s="1"/>
  <c r="BF388" i="1" a="1"/>
  <c r="BF388" i="1" s="1"/>
  <c r="BA527" i="1" a="1"/>
  <c r="BA527" i="1" s="1"/>
  <c r="AX523" i="1" a="1"/>
  <c r="AX523" i="1" s="1"/>
  <c r="AI334" i="1" a="1"/>
  <c r="AI334" i="1" s="1"/>
  <c r="AS270" i="1" a="1"/>
  <c r="AS270" i="1" s="1"/>
  <c r="BE264" i="1" a="1"/>
  <c r="BE264" i="1" s="1"/>
  <c r="AX395" i="1" a="1"/>
  <c r="AX395" i="1" s="1"/>
  <c r="BC330" i="1" a="1"/>
  <c r="BC330" i="1" s="1"/>
  <c r="AJ400" i="1" a="1"/>
  <c r="AJ400" i="1" s="1"/>
  <c r="AU266" i="1" a="1"/>
  <c r="AU266" i="1" s="1"/>
  <c r="AR330" i="1" a="1"/>
  <c r="AR330" i="1" s="1"/>
  <c r="AK453" i="1" a="1"/>
  <c r="AK453" i="1" s="1"/>
  <c r="AM268" i="1" a="1"/>
  <c r="AM268" i="1" s="1"/>
  <c r="AG263" i="1" a="1"/>
  <c r="AG263" i="1" s="1"/>
  <c r="AV333" i="1" a="1"/>
  <c r="AV333" i="1" s="1"/>
  <c r="BA330" i="1" a="1"/>
  <c r="BA330" i="1" s="1"/>
  <c r="AC391" i="1" a="1"/>
  <c r="AC391" i="1" s="1"/>
  <c r="AU327" i="1" a="1"/>
  <c r="AU327" i="1" s="1"/>
  <c r="BE202" i="1" a="1"/>
  <c r="BE202" i="1" s="1"/>
  <c r="AZ390" i="1" a="1"/>
  <c r="AZ390" i="1" s="1"/>
  <c r="BE325" i="1" a="1"/>
  <c r="BE325" i="1" s="1"/>
  <c r="AW201" i="1" a="1"/>
  <c r="AW201" i="1" s="1"/>
  <c r="AK267" i="1" a="1"/>
  <c r="AK267" i="1" s="1"/>
  <c r="AH331" i="1" a="1"/>
  <c r="AH331" i="1" s="1"/>
  <c r="AD259" i="1" a="1"/>
  <c r="AD259" i="1" s="1"/>
  <c r="AY191" i="1" a="1"/>
  <c r="AY191" i="1" s="1"/>
  <c r="BA71" i="1" a="1"/>
  <c r="BA71" i="1" s="1"/>
  <c r="AN257" i="1" a="1"/>
  <c r="AN257" i="1" s="1"/>
  <c r="AG191" i="1" a="1"/>
  <c r="AG191" i="1" s="1"/>
  <c r="AJ199" i="1" a="1"/>
  <c r="AJ199" i="1" s="1"/>
  <c r="BH128" i="1" a="1"/>
  <c r="BH128" i="1" s="1"/>
  <c r="AX134" i="1" a="1"/>
  <c r="AX134" i="1" s="1"/>
  <c r="AX260" i="1" a="1"/>
  <c r="AX260" i="1" s="1"/>
  <c r="AQ194" i="1" a="1"/>
  <c r="AQ194" i="1" s="1"/>
  <c r="AV259" i="1" a="1"/>
  <c r="AV259" i="1" s="1"/>
  <c r="BB139" i="1" a="1"/>
  <c r="BB139" i="1" s="1"/>
  <c r="AC196" i="1" a="1"/>
  <c r="AC196" i="1" s="1"/>
  <c r="AB256" i="1" a="1"/>
  <c r="AB256" i="1" s="1"/>
  <c r="AD138" i="1" a="1"/>
  <c r="AD138" i="1" s="1"/>
  <c r="AY68" i="1" a="1"/>
  <c r="AY68" i="1" s="1"/>
  <c r="AH197" i="1" a="1"/>
  <c r="AH197" i="1" s="1"/>
  <c r="AB130" i="1" a="1"/>
  <c r="AB130" i="1" s="1"/>
  <c r="AA203" i="1" a="1"/>
  <c r="AA203" i="1" s="1"/>
  <c r="AM452" i="1" a="1"/>
  <c r="AM452" i="1" s="1"/>
  <c r="AW388" i="1" a="1"/>
  <c r="AW388" i="1" s="1"/>
  <c r="AI269" i="1" a="1"/>
  <c r="AI269" i="1" s="1"/>
  <c r="BA136" i="1" a="1"/>
  <c r="BA136" i="1" s="1"/>
  <c r="AL192" i="1" a="1"/>
  <c r="AL192" i="1" s="1"/>
  <c r="Z265" i="1" a="1"/>
  <c r="Z265" i="1" s="1"/>
  <c r="AQ136" i="1" a="1"/>
  <c r="AQ136" i="1" s="1"/>
  <c r="BD70" i="1" a="1"/>
  <c r="BD70" i="1" s="1"/>
  <c r="AT266" i="1" a="1"/>
  <c r="AT266" i="1" s="1"/>
  <c r="BC129" i="1" a="1"/>
  <c r="BC129" i="1" s="1"/>
  <c r="AE259" i="1" a="1"/>
  <c r="AE259" i="1" s="1"/>
  <c r="BA139" i="1" a="1"/>
  <c r="BA139" i="1" s="1"/>
  <c r="AF74" i="1" a="1"/>
  <c r="AF74" i="1" s="1"/>
  <c r="AO257" i="1" a="1"/>
  <c r="AO257" i="1" s="1"/>
  <c r="AH191" i="1" a="1"/>
  <c r="AH191" i="1" s="1"/>
  <c r="AK257" i="1" a="1"/>
  <c r="AK257" i="1" s="1"/>
  <c r="AY133" i="1" a="1"/>
  <c r="AY133" i="1" s="1"/>
  <c r="AY138" i="1" a="1"/>
  <c r="AY138" i="1" s="1"/>
  <c r="AH265" i="1" a="1"/>
  <c r="AH265" i="1" s="1"/>
  <c r="BD197" i="1" a="1"/>
  <c r="BD197" i="1" s="1"/>
  <c r="AK60" i="1" a="1"/>
  <c r="AK60" i="1" s="1"/>
  <c r="AT200" i="1" a="1"/>
  <c r="AT200" i="1" s="1"/>
  <c r="AO333" i="1" a="1"/>
  <c r="AO333" i="1" s="1"/>
  <c r="AT268" i="1" a="1"/>
  <c r="AT268" i="1" s="1"/>
  <c r="AT260" i="1" a="1"/>
  <c r="AT260" i="1" s="1"/>
  <c r="AK191" i="1" a="1"/>
  <c r="AK191" i="1" s="1"/>
  <c r="AA197" i="1" a="1"/>
  <c r="AA197" i="1" s="1"/>
  <c r="BD258" i="1" a="1"/>
  <c r="BD258" i="1" s="1"/>
  <c r="AQ191" i="1" a="1"/>
  <c r="AQ191" i="1" s="1"/>
  <c r="AS71" i="1" a="1"/>
  <c r="AS71" i="1" s="1"/>
  <c r="BD199" i="1" a="1"/>
  <c r="BD199" i="1" s="1"/>
  <c r="BD132" i="1" a="1"/>
  <c r="BD132" i="1" s="1"/>
  <c r="AF262" i="1" a="1"/>
  <c r="AF262" i="1" s="1"/>
  <c r="BA194" i="1" a="1"/>
  <c r="BA194" i="1" s="1"/>
  <c r="BC74" i="1" a="1"/>
  <c r="BC74" i="1" s="1"/>
  <c r="AP260" i="1" a="1"/>
  <c r="AP260" i="1" s="1"/>
  <c r="AI194" i="1" a="1"/>
  <c r="AI194" i="1" s="1"/>
  <c r="AR257" i="1" a="1"/>
  <c r="AR257" i="1" s="1"/>
  <c r="AX137" i="1" a="1"/>
  <c r="AX137" i="1" s="1"/>
  <c r="BG193" i="1" a="1"/>
  <c r="BG193" i="1" s="1"/>
  <c r="AZ198" i="1" a="1"/>
  <c r="AZ198" i="1" s="1"/>
  <c r="AL130" i="1" a="1"/>
  <c r="AL130" i="1" s="1"/>
  <c r="AM256" i="1" a="1"/>
  <c r="AM256" i="1" s="1"/>
  <c r="AS331" i="1" a="1"/>
  <c r="AS331" i="1" s="1"/>
  <c r="AG392" i="1" a="1"/>
  <c r="AG392" i="1" s="1"/>
  <c r="AX258" i="1" a="1"/>
  <c r="AX258" i="1" s="1"/>
  <c r="BD138" i="1" a="1"/>
  <c r="BD138" i="1" s="1"/>
  <c r="AE195" i="1" a="1"/>
  <c r="AE195" i="1" s="1"/>
  <c r="BH256" i="1" a="1"/>
  <c r="BH256" i="1" s="1"/>
  <c r="AB139" i="1" a="1"/>
  <c r="AB139" i="1" s="1"/>
  <c r="AW69" i="1" a="1"/>
  <c r="AW69" i="1" s="1"/>
  <c r="BH197" i="1" a="1"/>
  <c r="BH197" i="1" s="1"/>
  <c r="BH130" i="1" a="1"/>
  <c r="BH130" i="1" s="1"/>
  <c r="AJ260" i="1" a="1"/>
  <c r="AJ260" i="1" s="1"/>
  <c r="BE192" i="1" a="1"/>
  <c r="BE192" i="1" s="1"/>
  <c r="BG72" i="1" a="1"/>
  <c r="BG72" i="1" s="1"/>
  <c r="AT258" i="1" a="1"/>
  <c r="AT258" i="1" s="1"/>
  <c r="AM192" i="1" a="1"/>
  <c r="AM192" i="1" s="1"/>
  <c r="Z258" i="1" a="1"/>
  <c r="Z258" i="1" s="1"/>
  <c r="BB135" i="1" a="1"/>
  <c r="BB135" i="1" s="1"/>
  <c r="AC192" i="1" a="1"/>
  <c r="AC192" i="1" s="1"/>
  <c r="AM266" i="1" a="1"/>
  <c r="AM266" i="1" s="1"/>
  <c r="AP128" i="1" a="1"/>
  <c r="AP128" i="1" s="1"/>
  <c r="AA204" i="1" a="1"/>
  <c r="AA204" i="1" s="1"/>
  <c r="AM131" i="1" a="1"/>
  <c r="AM131" i="1" s="1"/>
  <c r="AM324" i="1" a="1"/>
  <c r="AM324" i="1" s="1"/>
  <c r="AH269" i="1" a="1"/>
  <c r="AH269" i="1" s="1"/>
  <c r="AW266" i="1" a="1"/>
  <c r="AW266" i="1" s="1"/>
  <c r="AK127" i="1" a="1"/>
  <c r="AK127" i="1" s="1"/>
  <c r="AX61" i="1" a="1"/>
  <c r="AX61" i="1" s="1"/>
  <c r="BF264" i="1" a="1"/>
  <c r="BF264" i="1" s="1"/>
  <c r="AG128" i="1" a="1"/>
  <c r="AG128" i="1" s="1"/>
  <c r="AL256" i="1" a="1"/>
  <c r="AL256" i="1" s="1"/>
  <c r="AR136" i="1" a="1"/>
  <c r="AR136" i="1" s="1"/>
  <c r="BA192" i="1" a="1"/>
  <c r="BA192" i="1" s="1"/>
  <c r="AY198" i="1" a="1"/>
  <c r="AY198" i="1" s="1"/>
  <c r="AQ131" i="1" a="1"/>
  <c r="AQ131" i="1" s="1"/>
  <c r="AA269" i="1" a="1"/>
  <c r="AA269" i="1" s="1"/>
  <c r="AE198" i="1" a="1"/>
  <c r="AE198" i="1" s="1"/>
  <c r="AO131" i="1" a="1"/>
  <c r="AO131" i="1" s="1"/>
  <c r="AT263" i="1" a="1"/>
  <c r="AT263" i="1" s="1"/>
  <c r="AG196" i="1" a="1"/>
  <c r="AG196" i="1" s="1"/>
  <c r="BD125" i="1" a="1"/>
  <c r="BD125" i="1" s="1"/>
  <c r="BA204" i="1" a="1"/>
  <c r="BA204" i="1" s="1"/>
  <c r="AB387" i="1" a="1"/>
  <c r="AB387" i="1" s="1"/>
  <c r="AV322" i="1" a="1"/>
  <c r="AV322" i="1" s="1"/>
  <c r="AF198" i="1" a="1"/>
  <c r="AF198" i="1" s="1"/>
  <c r="BD194" i="1" a="1"/>
  <c r="BD194" i="1" s="1"/>
  <c r="AX127" i="1" a="1"/>
  <c r="AX127" i="1" s="1"/>
  <c r="AM263" i="1" a="1"/>
  <c r="AM263" i="1" s="1"/>
  <c r="AT194" i="1" a="1"/>
  <c r="AT194" i="1" s="1"/>
  <c r="AJ129" i="1" a="1"/>
  <c r="AJ129" i="1" s="1"/>
  <c r="AT204" i="1" a="1"/>
  <c r="AT204" i="1" s="1"/>
  <c r="AM137" i="1" a="1"/>
  <c r="AM137" i="1" s="1"/>
  <c r="AX266" i="1" a="1"/>
  <c r="AX266" i="1" s="1"/>
  <c r="BE197" i="1" a="1"/>
  <c r="BE197" i="1" s="1"/>
  <c r="AT132" i="1" a="1"/>
  <c r="AT132" i="1" s="1"/>
  <c r="BG264" i="1" a="1"/>
  <c r="BG264" i="1" s="1"/>
  <c r="AB127" i="1" a="1"/>
  <c r="AB127" i="1" s="1"/>
  <c r="Z134" i="1" a="1"/>
  <c r="Z134" i="1" s="1"/>
  <c r="BB191" i="1" a="1"/>
  <c r="BB191" i="1" s="1"/>
  <c r="BB196" i="1" a="1"/>
  <c r="BB196" i="1" s="1"/>
  <c r="AI203" i="1" a="1"/>
  <c r="AI203" i="1" s="1"/>
  <c r="AO133" i="1" a="1"/>
  <c r="AO133" i="1" s="1"/>
  <c r="BB67" i="1" a="1"/>
  <c r="BB67" i="1" s="1"/>
  <c r="BD257" i="1" a="1"/>
  <c r="BD257" i="1" s="1"/>
  <c r="AS394" i="1" a="1"/>
  <c r="AS394" i="1" s="1"/>
  <c r="BD260" i="1" a="1"/>
  <c r="BD260" i="1" s="1"/>
  <c r="AV257" i="1" a="1"/>
  <c r="AV257" i="1" s="1"/>
  <c r="AO191" i="1" a="1"/>
  <c r="AO191" i="1" s="1"/>
  <c r="AT256" i="1" a="1"/>
  <c r="AT256" i="1" s="1"/>
  <c r="AZ136" i="1" a="1"/>
  <c r="AZ136" i="1" s="1"/>
  <c r="AA193" i="1" a="1"/>
  <c r="AA193" i="1" s="1"/>
  <c r="AG270" i="1" a="1"/>
  <c r="AG270" i="1" s="1"/>
  <c r="AN129" i="1" a="1"/>
  <c r="AN129" i="1" s="1"/>
  <c r="BD259" i="1" a="1"/>
  <c r="BD259" i="1" s="1"/>
  <c r="Z192" i="1" a="1"/>
  <c r="Z192" i="1" s="1"/>
  <c r="AK196" i="1" a="1"/>
  <c r="AK196" i="1" s="1"/>
  <c r="AF258" i="1" a="1"/>
  <c r="AF258" i="1" s="1"/>
  <c r="Z198" i="1" a="1"/>
  <c r="Z198" i="1" s="1"/>
  <c r="BC70" i="1" a="1"/>
  <c r="BC70" i="1" s="1"/>
  <c r="AA205" i="1" a="1"/>
  <c r="AA205" i="1" s="1"/>
  <c r="BB137" i="1" a="1"/>
  <c r="BB137" i="1" s="1"/>
  <c r="BG265" i="1" a="1"/>
  <c r="BG265" i="1" s="1"/>
  <c r="AF197" i="1" a="1"/>
  <c r="AF197" i="1" s="1"/>
  <c r="BD131" i="1" a="1"/>
  <c r="BD131" i="1" s="1"/>
  <c r="AS201" i="1" a="1"/>
  <c r="AS201" i="1" s="1"/>
  <c r="AD324" i="1" a="1"/>
  <c r="AD324" i="1" s="1"/>
  <c r="AQ268" i="1" a="1"/>
  <c r="AQ268" i="1" s="1"/>
  <c r="BE265" i="1" a="1"/>
  <c r="BE265" i="1" s="1"/>
  <c r="BH127" i="1" a="1"/>
  <c r="BH127" i="1" s="1"/>
  <c r="BC125" i="1" a="1"/>
  <c r="BC125" i="1" s="1"/>
  <c r="AV194" i="1" a="1"/>
  <c r="AV194" i="1" s="1"/>
  <c r="AP127" i="1" a="1"/>
  <c r="AP127" i="1" s="1"/>
  <c r="Z257" i="1" a="1"/>
  <c r="Z257" i="1" s="1"/>
  <c r="AI136" i="1" a="1"/>
  <c r="AI136" i="1" s="1"/>
  <c r="AV70" i="1" a="1"/>
  <c r="AV70" i="1" s="1"/>
  <c r="AZ197" i="1" a="1"/>
  <c r="AZ197" i="1" s="1"/>
  <c r="AZ130" i="1" a="1"/>
  <c r="AZ130" i="1" s="1"/>
  <c r="AO266" i="1" a="1"/>
  <c r="AO266" i="1" s="1"/>
  <c r="AV197" i="1" a="1"/>
  <c r="AV197" i="1" s="1"/>
  <c r="AL132" i="1" a="1"/>
  <c r="AL132" i="1" s="1"/>
  <c r="BC262" i="1" a="1"/>
  <c r="BC262" i="1" s="1"/>
  <c r="AV196" i="1" a="1"/>
  <c r="AV196" i="1" s="1"/>
  <c r="AU256" i="1" a="1"/>
  <c r="AU256" i="1" s="1"/>
  <c r="AQ133" i="1" a="1"/>
  <c r="AQ133" i="1" s="1"/>
  <c r="AQ138" i="1" a="1"/>
  <c r="AQ138" i="1" s="1"/>
  <c r="AL259" i="1" a="1"/>
  <c r="AL259" i="1" s="1"/>
  <c r="BB68" i="1" a="1"/>
  <c r="BB68" i="1" s="1"/>
  <c r="AM72" i="1" a="1"/>
  <c r="AM72" i="1" s="1"/>
  <c r="AK62" i="1" a="1"/>
  <c r="AK62" i="1" s="1"/>
  <c r="AZ63" i="1" a="1"/>
  <c r="AZ63" i="1" s="1"/>
  <c r="AV526" i="1" a="1"/>
  <c r="AV526" i="1" s="1"/>
  <c r="Z585" i="1" a="1"/>
  <c r="Z585" i="1" s="1"/>
  <c r="BH520" i="1" a="1"/>
  <c r="BH520" i="1" s="1"/>
  <c r="AH327" i="1" a="1"/>
  <c r="AH327" i="1" s="1"/>
  <c r="AX333" i="1" a="1"/>
  <c r="AX333" i="1" s="1"/>
  <c r="AV328" i="1" a="1"/>
  <c r="AV328" i="1" s="1"/>
  <c r="AF256" i="1" a="1"/>
  <c r="AF256" i="1" s="1"/>
  <c r="AG269" i="1" a="1"/>
  <c r="AG269" i="1" s="1"/>
  <c r="AO392" i="1" a="1"/>
  <c r="AO392" i="1" s="1"/>
  <c r="AW334" i="1" a="1"/>
  <c r="AW334" i="1" s="1"/>
  <c r="AI396" i="1" a="1"/>
  <c r="AI396" i="1" s="1"/>
  <c r="AL465" i="1" a="1"/>
  <c r="AL465" i="1" s="1"/>
  <c r="AS453" i="1" a="1"/>
  <c r="AS453" i="1" s="1"/>
  <c r="BD270" i="1" a="1"/>
  <c r="BD270" i="1" s="1"/>
  <c r="AL453" i="1" a="1"/>
  <c r="AL453" i="1" s="1"/>
  <c r="AF322" i="1" a="1"/>
  <c r="AF322" i="1" s="1"/>
  <c r="Z325" i="1" a="1"/>
  <c r="Z325" i="1" s="1"/>
  <c r="AO327" i="1" a="1"/>
  <c r="AO327" i="1" s="1"/>
  <c r="BC321" i="1" a="1"/>
  <c r="BC321" i="1" s="1"/>
  <c r="AZ391" i="1" a="1"/>
  <c r="AZ391" i="1" s="1"/>
  <c r="AH329" i="1" a="1"/>
  <c r="AH329" i="1" s="1"/>
  <c r="AY204" i="1" a="1"/>
  <c r="AY204" i="1" s="1"/>
  <c r="AQ394" i="1" a="1"/>
  <c r="AQ394" i="1" s="1"/>
  <c r="BB326" i="1" a="1"/>
  <c r="BB326" i="1" s="1"/>
  <c r="BF452" i="1" a="1"/>
  <c r="BF452" i="1" s="1"/>
  <c r="AM269" i="1" a="1"/>
  <c r="AM269" i="1" s="1"/>
  <c r="AY263" i="1" a="1"/>
  <c r="AY263" i="1" s="1"/>
  <c r="AU452" i="1" a="1"/>
  <c r="AU452" i="1" s="1"/>
  <c r="AP267" i="1" a="1"/>
  <c r="AP267" i="1" s="1"/>
  <c r="AQ262" i="1" a="1"/>
  <c r="AQ262" i="1" s="1"/>
  <c r="AS528" i="1" a="1"/>
  <c r="AS528" i="1" s="1"/>
  <c r="AY518" i="1" a="1"/>
  <c r="AY518" i="1" s="1"/>
  <c r="AD396" i="1" a="1"/>
  <c r="AD396" i="1" s="1"/>
  <c r="Z454" i="1" a="1"/>
  <c r="Z454" i="1" s="1"/>
  <c r="AY333" i="1" a="1"/>
  <c r="AY333" i="1" s="1"/>
  <c r="AH389" i="1" a="1"/>
  <c r="AH389" i="1" s="1"/>
  <c r="AR325" i="1" a="1"/>
  <c r="AR325" i="1" s="1"/>
  <c r="BE269" i="1" a="1"/>
  <c r="BE269" i="1" s="1"/>
  <c r="AP395" i="1" a="1"/>
  <c r="AP395" i="1" s="1"/>
  <c r="AU330" i="1" a="1"/>
  <c r="AU330" i="1" s="1"/>
  <c r="AJ396" i="1" a="1"/>
  <c r="AJ396" i="1" s="1"/>
  <c r="AZ332" i="1" a="1"/>
  <c r="AZ332" i="1" s="1"/>
  <c r="AR326" i="1" a="1"/>
  <c r="AR326" i="1" s="1"/>
  <c r="AN393" i="1" a="1"/>
  <c r="AN393" i="1" s="1"/>
  <c r="BD330" i="1" a="1"/>
  <c r="BD330" i="1" s="1"/>
  <c r="Z268" i="1" a="1"/>
  <c r="Z268" i="1" s="1"/>
  <c r="AU388" i="1" a="1"/>
  <c r="AU388" i="1" s="1"/>
  <c r="AU397" i="1" a="1"/>
  <c r="AU397" i="1" s="1"/>
  <c r="AY334" i="1" a="1"/>
  <c r="AY334" i="1" s="1"/>
  <c r="Z321" i="1" a="1"/>
  <c r="Z321" i="1" s="1"/>
  <c r="AM265" i="1" a="1"/>
  <c r="AM265" i="1" s="1"/>
  <c r="BC525" i="1" a="1"/>
  <c r="BC525" i="1" s="1"/>
  <c r="AM462" i="1" a="1"/>
  <c r="AM462" i="1" s="1"/>
  <c r="BE459" i="1" a="1"/>
  <c r="BE459" i="1" s="1"/>
  <c r="AF392" i="1" a="1"/>
  <c r="AF392" i="1" s="1"/>
  <c r="AK327" i="1" a="1"/>
  <c r="AK327" i="1" s="1"/>
  <c r="BG452" i="1" a="1"/>
  <c r="BG452" i="1" s="1"/>
  <c r="AX268" i="1" a="1"/>
  <c r="AX268" i="1" s="1"/>
  <c r="BB332" i="1" a="1"/>
  <c r="BB332" i="1" s="1"/>
  <c r="AL386" i="1" a="1"/>
  <c r="AL386" i="1" s="1"/>
  <c r="BB323" i="1" a="1"/>
  <c r="BB323" i="1" s="1"/>
  <c r="AL199" i="1" a="1"/>
  <c r="AL199" i="1" s="1"/>
  <c r="AK325" i="1" a="1"/>
  <c r="AK325" i="1" s="1"/>
  <c r="AF270" i="1" a="1"/>
  <c r="AF270" i="1" s="1"/>
  <c r="AS387" i="1" a="1"/>
  <c r="AS387" i="1" s="1"/>
  <c r="AC324" i="1" a="1"/>
  <c r="AC324" i="1" s="1"/>
  <c r="AM199" i="1" a="1"/>
  <c r="AM199" i="1" s="1"/>
  <c r="AL452" i="1" a="1"/>
  <c r="AL452" i="1" s="1"/>
  <c r="BD334" i="1" a="1"/>
  <c r="BD334" i="1" s="1"/>
  <c r="AP397" i="1" a="1"/>
  <c r="AP397" i="1" s="1"/>
  <c r="AH334" i="1" a="1"/>
  <c r="AH334" i="1" s="1"/>
  <c r="AX327" i="1" a="1"/>
  <c r="AX327" i="1" s="1"/>
  <c r="BF520" i="1" a="1"/>
  <c r="BF520" i="1" s="1"/>
  <c r="BG519" i="1" a="1"/>
  <c r="BG519" i="1" s="1"/>
  <c r="AE518" i="1" a="1"/>
  <c r="AE518" i="1" s="1"/>
  <c r="AD398" i="1" a="1"/>
  <c r="AD398" i="1" s="1"/>
  <c r="AW392" i="1" a="1"/>
  <c r="AW392" i="1" s="1"/>
  <c r="AV260" i="1" a="1"/>
  <c r="AV260" i="1" s="1"/>
  <c r="AK393" i="1" a="1"/>
  <c r="AK393" i="1" s="1"/>
  <c r="AV325" i="1" a="1"/>
  <c r="AV325" i="1" s="1"/>
  <c r="AS395" i="1" a="1"/>
  <c r="AS395" i="1" s="1"/>
  <c r="AF332" i="1" a="1"/>
  <c r="AF332" i="1" s="1"/>
  <c r="BE256" i="1" a="1"/>
  <c r="BE256" i="1" s="1"/>
  <c r="AM400" i="1" a="1"/>
  <c r="AM400" i="1" s="1"/>
  <c r="BD332" i="1" a="1"/>
  <c r="BD332" i="1" s="1"/>
  <c r="AB396" i="1" a="1"/>
  <c r="AB396" i="1" s="1"/>
  <c r="AP332" i="1" a="1"/>
  <c r="AP332" i="1" s="1"/>
  <c r="AJ326" i="1" a="1"/>
  <c r="AJ326" i="1" s="1"/>
  <c r="Z399" i="1" a="1"/>
  <c r="Z399" i="1" s="1"/>
  <c r="AD323" i="1" a="1"/>
  <c r="AD323" i="1" s="1"/>
  <c r="AV198" i="1" a="1"/>
  <c r="AV198" i="1" s="1"/>
  <c r="AM388" i="1" a="1"/>
  <c r="AM388" i="1" s="1"/>
  <c r="AY395" i="1" a="1"/>
  <c r="AY395" i="1" s="1"/>
  <c r="AQ334" i="1" a="1"/>
  <c r="AQ334" i="1" s="1"/>
  <c r="BB527" i="1" a="1"/>
  <c r="BB527" i="1" s="1"/>
  <c r="AZ522" i="1" a="1"/>
  <c r="AZ522" i="1" s="1"/>
  <c r="AO453" i="1" a="1"/>
  <c r="AO453" i="1" s="1"/>
  <c r="BF268" i="1" a="1"/>
  <c r="BF268" i="1" s="1"/>
  <c r="AC333" i="1" a="1"/>
  <c r="AC333" i="1" s="1"/>
  <c r="AH392" i="1" a="1"/>
  <c r="AH392" i="1" s="1"/>
  <c r="AX329" i="1" a="1"/>
  <c r="AX329" i="1" s="1"/>
  <c r="AG205" i="1" a="1"/>
  <c r="AG205" i="1" s="1"/>
  <c r="AY387" i="1" a="1"/>
  <c r="AY387" i="1" s="1"/>
  <c r="AM329" i="1" a="1"/>
  <c r="AM329" i="1" s="1"/>
  <c r="AJ399" i="1" a="1"/>
  <c r="AJ399" i="1" s="1"/>
  <c r="AI267" i="1" a="1"/>
  <c r="AI267" i="1" s="1"/>
  <c r="BB261" i="1" a="1"/>
  <c r="BB261" i="1" s="1"/>
  <c r="AT452" i="1" a="1"/>
  <c r="AT452" i="1" s="1"/>
  <c r="AL335" i="1" a="1"/>
  <c r="AL335" i="1" s="1"/>
  <c r="AF390" i="1" a="1"/>
  <c r="AF390" i="1" s="1"/>
  <c r="AP326" i="1" a="1"/>
  <c r="AP326" i="1" s="1"/>
  <c r="BC270" i="1" a="1"/>
  <c r="BC270" i="1" s="1"/>
  <c r="AJ387" i="1" a="1"/>
  <c r="AJ387" i="1" s="1"/>
  <c r="AZ324" i="1" a="1"/>
  <c r="AZ324" i="1" s="1"/>
  <c r="AJ200" i="1" a="1"/>
  <c r="AJ200" i="1" s="1"/>
  <c r="AN588" i="1" a="1"/>
  <c r="AN588" i="1" s="1"/>
  <c r="AW461" i="1" a="1"/>
  <c r="AW461" i="1" s="1"/>
  <c r="AT388" i="1" a="1"/>
  <c r="AT388" i="1" s="1"/>
  <c r="AS393" i="1" a="1"/>
  <c r="AS393" i="1" s="1"/>
  <c r="BD325" i="1" a="1"/>
  <c r="BD325" i="1" s="1"/>
  <c r="Z466" i="1" a="1"/>
  <c r="Z466" i="1" s="1"/>
  <c r="AO268" i="1" a="1"/>
  <c r="AO268" i="1" s="1"/>
  <c r="BA262" i="1" a="1"/>
  <c r="BA262" i="1" s="1"/>
  <c r="BF387" i="1" a="1"/>
  <c r="BF387" i="1" s="1"/>
  <c r="AC323" i="1" a="1"/>
  <c r="AC323" i="1" s="1"/>
  <c r="AZ388" i="1" a="1"/>
  <c r="AZ388" i="1" s="1"/>
  <c r="AB325" i="1" a="1"/>
  <c r="AB325" i="1" s="1"/>
  <c r="AO269" i="1" a="1"/>
  <c r="AO269" i="1" s="1"/>
  <c r="Z391" i="1" a="1"/>
  <c r="Z391" i="1" s="1"/>
  <c r="AL323" i="1" a="1"/>
  <c r="AL323" i="1" s="1"/>
  <c r="BD198" i="1" a="1"/>
  <c r="BD198" i="1" s="1"/>
  <c r="AE335" i="1" a="1"/>
  <c r="AE335" i="1" s="1"/>
  <c r="AW328" i="1" a="1"/>
  <c r="AW328" i="1" s="1"/>
  <c r="AQ396" i="1" a="1"/>
  <c r="AQ396" i="1" s="1"/>
  <c r="AI333" i="1" a="1"/>
  <c r="AI333" i="1" s="1"/>
  <c r="BC257" i="1" a="1"/>
  <c r="BC257" i="1" s="1"/>
  <c r="AF396" i="1" a="1"/>
  <c r="AF396" i="1" s="1"/>
  <c r="AL529" i="1" a="1"/>
  <c r="AL529" i="1" s="1"/>
  <c r="AC458" i="1" a="1"/>
  <c r="AC458" i="1" s="1"/>
  <c r="AQ388" i="1" a="1"/>
  <c r="AQ388" i="1" s="1"/>
  <c r="AA325" i="1" a="1"/>
  <c r="AA325" i="1" s="1"/>
  <c r="AK200" i="1" a="1"/>
  <c r="AK200" i="1" s="1"/>
  <c r="AJ453" i="1" a="1"/>
  <c r="AJ453" i="1" s="1"/>
  <c r="AO388" i="1" a="1"/>
  <c r="AO388" i="1" s="1"/>
  <c r="AW335" i="1" a="1"/>
  <c r="AW335" i="1" s="1"/>
  <c r="AR321" i="1" a="1"/>
  <c r="AR321" i="1" s="1"/>
  <c r="AK266" i="1" a="1"/>
  <c r="AK266" i="1" s="1"/>
  <c r="AX387" i="1" a="1"/>
  <c r="AX387" i="1" s="1"/>
  <c r="BC322" i="1" a="1"/>
  <c r="BC322" i="1" s="1"/>
  <c r="AO394" i="1" a="1"/>
  <c r="AO394" i="1" s="1"/>
  <c r="AK321" i="1" a="1"/>
  <c r="AK321" i="1" s="1"/>
  <c r="AU393" i="1" a="1"/>
  <c r="AU393" i="1" s="1"/>
  <c r="AB395" i="1" a="1"/>
  <c r="AB395" i="1" s="1"/>
  <c r="AW332" i="1" a="1"/>
  <c r="AW332" i="1" s="1"/>
  <c r="AT257" i="1" a="1"/>
  <c r="AT257" i="1" s="1"/>
  <c r="BA397" i="1" a="1"/>
  <c r="BA397" i="1" s="1"/>
  <c r="AD330" i="1" a="1"/>
  <c r="AD330" i="1" s="1"/>
  <c r="AP393" i="1" a="1"/>
  <c r="AP393" i="1" s="1"/>
  <c r="AH322" i="1" a="1"/>
  <c r="AH322" i="1" s="1"/>
  <c r="BD267" i="1" a="1"/>
  <c r="BD267" i="1" s="1"/>
  <c r="AA264" i="1" a="1"/>
  <c r="AA264" i="1" s="1"/>
  <c r="BC197" i="1" a="1"/>
  <c r="BC197" i="1" s="1"/>
  <c r="AL74" i="1" a="1"/>
  <c r="AL74" i="1" s="1"/>
  <c r="AZ192" i="1" a="1"/>
  <c r="AZ192" i="1" s="1"/>
  <c r="BA197" i="1" a="1"/>
  <c r="BA197" i="1" s="1"/>
  <c r="AF204" i="1" a="1"/>
  <c r="AF204" i="1" s="1"/>
  <c r="AM134" i="1" a="1"/>
  <c r="AM134" i="1" s="1"/>
  <c r="AZ68" i="1" a="1"/>
  <c r="AZ68" i="1" s="1"/>
  <c r="AB196" i="1" a="1"/>
  <c r="AB196" i="1" s="1"/>
  <c r="BD128" i="1" a="1"/>
  <c r="BD128" i="1" s="1"/>
  <c r="AS264" i="1" a="1"/>
  <c r="AS264" i="1" s="1"/>
  <c r="AZ195" i="1" a="1"/>
  <c r="AZ195" i="1" s="1"/>
  <c r="AP130" i="1" a="1"/>
  <c r="AP130" i="1" s="1"/>
  <c r="BG260" i="1" a="1"/>
  <c r="BG260" i="1" s="1"/>
  <c r="AZ194" i="1" a="1"/>
  <c r="AZ194" i="1" s="1"/>
  <c r="AP204" i="1" a="1"/>
  <c r="AP204" i="1" s="1"/>
  <c r="AU131" i="1" a="1"/>
  <c r="AU131" i="1" s="1"/>
  <c r="AU136" i="1" a="1"/>
  <c r="AU136" i="1" s="1"/>
  <c r="AP257" i="1" a="1"/>
  <c r="AP257" i="1" s="1"/>
  <c r="AK335" i="1" a="1"/>
  <c r="AK335" i="1" s="1"/>
  <c r="AP270" i="1" a="1"/>
  <c r="AP270" i="1" s="1"/>
  <c r="AP262" i="1" a="1"/>
  <c r="AP262" i="1" s="1"/>
  <c r="AG193" i="1" a="1"/>
  <c r="AG193" i="1" s="1"/>
  <c r="AY126" i="1" a="1"/>
  <c r="AY126" i="1" s="1"/>
  <c r="AZ260" i="1" a="1"/>
  <c r="AZ260" i="1" s="1"/>
  <c r="AM193" i="1" a="1"/>
  <c r="AM193" i="1" s="1"/>
  <c r="AO73" i="1" a="1"/>
  <c r="AO73" i="1" s="1"/>
  <c r="AZ201" i="1" a="1"/>
  <c r="AZ201" i="1" s="1"/>
  <c r="AZ134" i="1" a="1"/>
  <c r="AZ134" i="1" s="1"/>
  <c r="AB264" i="1" a="1"/>
  <c r="AB264" i="1" s="1"/>
  <c r="AW196" i="1" a="1"/>
  <c r="AW196" i="1" s="1"/>
  <c r="AX126" i="1" a="1"/>
  <c r="AX126" i="1" s="1"/>
  <c r="AL262" i="1" a="1"/>
  <c r="AL262" i="1" s="1"/>
  <c r="AE196" i="1" a="1"/>
  <c r="AE196" i="1" s="1"/>
  <c r="AN259" i="1" a="1"/>
  <c r="AN259" i="1" s="1"/>
  <c r="AT139" i="1" a="1"/>
  <c r="AT139" i="1" s="1"/>
  <c r="BC195" i="1" a="1"/>
  <c r="BC195" i="1" s="1"/>
  <c r="AV200" i="1" a="1"/>
  <c r="AV200" i="1" s="1"/>
  <c r="AH132" i="1" a="1"/>
  <c r="AH132" i="1" s="1"/>
  <c r="BE259" i="1" a="1"/>
  <c r="BE259" i="1" s="1"/>
  <c r="AE135" i="1" a="1"/>
  <c r="AE135" i="1" s="1"/>
  <c r="AA390" i="1" a="1"/>
  <c r="AA390" i="1" s="1"/>
  <c r="AL322" i="1" a="1"/>
  <c r="AL322" i="1" s="1"/>
  <c r="AQ265" i="1" a="1"/>
  <c r="AQ265" i="1" s="1"/>
  <c r="AX196" i="1" a="1"/>
  <c r="AX196" i="1" s="1"/>
  <c r="AN131" i="1" a="1"/>
  <c r="AN131" i="1" s="1"/>
  <c r="BA263" i="1" a="1"/>
  <c r="BA263" i="1" s="1"/>
  <c r="AT197" i="1" a="1"/>
  <c r="AT197" i="1" s="1"/>
  <c r="AI258" i="1" a="1"/>
  <c r="AI258" i="1" s="1"/>
  <c r="AO134" i="1" a="1"/>
  <c r="AO134" i="1" s="1"/>
  <c r="AO139" i="1" a="1"/>
  <c r="AO139" i="1" s="1"/>
  <c r="AK268" i="1" a="1"/>
  <c r="AK268" i="1" s="1"/>
  <c r="AF129" i="1" a="1"/>
  <c r="AF129" i="1" s="1"/>
  <c r="Z67" i="1" a="1"/>
  <c r="Z67" i="1" s="1"/>
  <c r="BB195" i="1" a="1"/>
  <c r="BB195" i="1" s="1"/>
  <c r="AV128" i="1" a="1"/>
  <c r="AV128" i="1" s="1"/>
  <c r="AO262" i="1" a="1"/>
  <c r="AO262" i="1" s="1"/>
  <c r="AV193" i="1" a="1"/>
  <c r="AV193" i="1" s="1"/>
  <c r="AL128" i="1" a="1"/>
  <c r="AL128" i="1" s="1"/>
  <c r="AW203" i="1" a="1"/>
  <c r="AW203" i="1" s="1"/>
  <c r="AO136" i="1" a="1"/>
  <c r="AO136" i="1" s="1"/>
  <c r="BF258" i="1" a="1"/>
  <c r="BF258" i="1" s="1"/>
  <c r="AE388" i="1" a="1"/>
  <c r="AE388" i="1" s="1"/>
  <c r="BC393" i="1" a="1"/>
  <c r="BC393" i="1" s="1"/>
  <c r="AU263" i="1" a="1"/>
  <c r="AU263" i="1" s="1"/>
  <c r="BB194" i="1" a="1"/>
  <c r="BB194" i="1" s="1"/>
  <c r="AR129" i="1" a="1"/>
  <c r="AR129" i="1" s="1"/>
  <c r="BE261" i="1" a="1"/>
  <c r="BE261" i="1" s="1"/>
  <c r="AX195" i="1" a="1"/>
  <c r="AX195" i="1" s="1"/>
  <c r="BD205" i="1" a="1"/>
  <c r="BD205" i="1" s="1"/>
  <c r="AS132" i="1" a="1"/>
  <c r="AS132" i="1" s="1"/>
  <c r="AS137" i="1" a="1"/>
  <c r="AS137" i="1" s="1"/>
  <c r="AG265" i="1" a="1"/>
  <c r="AG265" i="1" s="1"/>
  <c r="AJ127" i="1" a="1"/>
  <c r="AJ127" i="1" s="1"/>
  <c r="AC125" i="1" a="1"/>
  <c r="AC125" i="1" s="1"/>
  <c r="BF193" i="1" a="1"/>
  <c r="BF193" i="1" s="1"/>
  <c r="AZ126" i="1" a="1"/>
  <c r="AZ126" i="1" s="1"/>
  <c r="AS260" i="1" a="1"/>
  <c r="AS260" i="1" s="1"/>
  <c r="AZ191" i="1" a="1"/>
  <c r="AZ191" i="1" s="1"/>
  <c r="AE125" i="1" a="1"/>
  <c r="AE125" i="1" s="1"/>
  <c r="BA201" i="1" a="1"/>
  <c r="BA201" i="1" s="1"/>
  <c r="AS134" i="1" a="1"/>
  <c r="AS134" i="1" s="1"/>
  <c r="AB257" i="1" a="1"/>
  <c r="AB257" i="1" s="1"/>
  <c r="AH137" i="1" a="1"/>
  <c r="AH137" i="1" s="1"/>
  <c r="AZ329" i="1" a="1"/>
  <c r="AZ329" i="1" s="1"/>
  <c r="AX323" i="1" a="1"/>
  <c r="AX323" i="1" s="1"/>
  <c r="AB202" i="1" a="1"/>
  <c r="AB202" i="1" s="1"/>
  <c r="AV133" i="1" a="1"/>
  <c r="AV133" i="1" s="1"/>
  <c r="AI64" i="1" a="1"/>
  <c r="AI64" i="1" s="1"/>
  <c r="AD200" i="1" a="1"/>
  <c r="AD200" i="1" s="1"/>
  <c r="AD133" i="1" a="1"/>
  <c r="AD133" i="1" s="1"/>
  <c r="AI261" i="1" a="1"/>
  <c r="AI261" i="1" s="1"/>
  <c r="AP192" i="1" a="1"/>
  <c r="AP192" i="1" s="1"/>
  <c r="BE125" i="1" a="1"/>
  <c r="BE125" i="1" s="1"/>
  <c r="AN203" i="1" a="1"/>
  <c r="AN203" i="1" s="1"/>
  <c r="AN136" i="1" a="1"/>
  <c r="AN136" i="1" s="1"/>
  <c r="AT202" i="1" a="1"/>
  <c r="AT202" i="1" s="1"/>
  <c r="AJ132" i="1" a="1"/>
  <c r="AJ132" i="1" s="1"/>
  <c r="BH137" i="1" a="1"/>
  <c r="BH137" i="1" s="1"/>
  <c r="BH198" i="1" a="1"/>
  <c r="BH198" i="1" s="1"/>
  <c r="AT130" i="1" a="1"/>
  <c r="AT130" i="1" s="1"/>
  <c r="AG61" i="1" a="1"/>
  <c r="AG61" i="1" s="1"/>
  <c r="AE139" i="1" a="1"/>
  <c r="AE139" i="1" s="1"/>
  <c r="AN392" i="1" a="1"/>
  <c r="AN392" i="1" s="1"/>
  <c r="AS327" i="1" a="1"/>
  <c r="AS327" i="1" s="1"/>
  <c r="AY200" i="1" a="1"/>
  <c r="AY200" i="1" s="1"/>
  <c r="AI129" i="1" a="1"/>
  <c r="AI129" i="1" s="1"/>
  <c r="AI134" i="1" a="1"/>
  <c r="AI134" i="1" s="1"/>
  <c r="BA198" i="1" a="1"/>
  <c r="BA198" i="1" s="1"/>
  <c r="BG128" i="1" a="1"/>
  <c r="BG128" i="1" s="1"/>
  <c r="AL63" i="1" a="1"/>
  <c r="AL63" i="1" s="1"/>
  <c r="AB259" i="1" a="1"/>
  <c r="AB259" i="1" s="1"/>
  <c r="BC192" i="1" a="1"/>
  <c r="BC192" i="1" s="1"/>
  <c r="AC202" i="1" a="1"/>
  <c r="AC202" i="1" s="1"/>
  <c r="AI132" i="1" a="1"/>
  <c r="AI132" i="1" s="1"/>
  <c r="AV66" i="1" a="1"/>
  <c r="AV66" i="1" s="1"/>
  <c r="AM200" i="1" a="1"/>
  <c r="AM200" i="1" s="1"/>
  <c r="AE133" i="1" a="1"/>
  <c r="AE133" i="1" s="1"/>
  <c r="AN267" i="1" a="1"/>
  <c r="AN267" i="1" s="1"/>
  <c r="AW197" i="1" a="1"/>
  <c r="AW197" i="1" s="1"/>
  <c r="AG131" i="1" a="1"/>
  <c r="AG131" i="1" s="1"/>
  <c r="AX257" i="1" a="1"/>
  <c r="AX257" i="1" s="1"/>
  <c r="AZ139" i="1" a="1"/>
  <c r="AZ139" i="1" s="1"/>
  <c r="AM70" i="1" a="1"/>
  <c r="AM70" i="1" s="1"/>
  <c r="AU335" i="1" a="1"/>
  <c r="AU335" i="1" s="1"/>
  <c r="Z327" i="1" a="1"/>
  <c r="Z327" i="1" s="1"/>
  <c r="AA266" i="1" a="1"/>
  <c r="AA266" i="1" s="1"/>
  <c r="BH192" i="1" a="1"/>
  <c r="BH192" i="1" s="1"/>
  <c r="BB125" i="1" a="1"/>
  <c r="BB125" i="1" s="1"/>
  <c r="AQ261" i="1" a="1"/>
  <c r="AQ261" i="1" s="1"/>
  <c r="AX192" i="1" a="1"/>
  <c r="AX192" i="1" s="1"/>
  <c r="AH126" i="1" a="1"/>
  <c r="AH126" i="1" s="1"/>
  <c r="AY202" i="1" a="1"/>
  <c r="AY202" i="1" s="1"/>
  <c r="AQ135" i="1" a="1"/>
  <c r="AQ135" i="1" s="1"/>
  <c r="BA264" i="1" a="1"/>
  <c r="BA264" i="1" s="1"/>
  <c r="BH195" i="1" a="1"/>
  <c r="BH195" i="1" s="1"/>
  <c r="AX130" i="1" a="1"/>
  <c r="AX130" i="1" s="1"/>
  <c r="AC263" i="1" a="1"/>
  <c r="AC263" i="1" s="1"/>
  <c r="BD196" i="1" a="1"/>
  <c r="BD196" i="1" s="1"/>
  <c r="AN73" i="1" a="1"/>
  <c r="AN73" i="1" s="1"/>
  <c r="AM139" i="1" a="1"/>
  <c r="AM139" i="1" s="1"/>
  <c r="BF194" i="1" a="1"/>
  <c r="BF194" i="1" s="1"/>
  <c r="AM201" i="1" a="1"/>
  <c r="AM201" i="1" s="1"/>
  <c r="AS131" i="1" a="1"/>
  <c r="AS131" i="1" s="1"/>
  <c r="BF65" i="1" a="1"/>
  <c r="BF65" i="1" s="1"/>
  <c r="Z270" i="1" a="1"/>
  <c r="Z270" i="1" s="1"/>
  <c r="AA329" i="1" a="1"/>
  <c r="AA329" i="1" s="1"/>
  <c r="AJ204" i="1" a="1"/>
  <c r="AJ204" i="1" s="1"/>
  <c r="AK201" i="1" a="1"/>
  <c r="AK201" i="1" s="1"/>
  <c r="AC134" i="1" a="1"/>
  <c r="AC134" i="1" s="1"/>
  <c r="AQ200" i="1" a="1"/>
  <c r="AQ200" i="1" s="1"/>
  <c r="AA129" i="1" a="1"/>
  <c r="AA129" i="1" s="1"/>
  <c r="AA134" i="1" a="1"/>
  <c r="AA134" i="1" s="1"/>
  <c r="AR260" i="1" a="1"/>
  <c r="AR260" i="1" s="1"/>
  <c r="AE193" i="1" a="1"/>
  <c r="AE193" i="1" s="1"/>
  <c r="AF205" i="1" a="1"/>
  <c r="AF205" i="1" s="1"/>
  <c r="AK132" i="1" a="1"/>
  <c r="AK132" i="1" s="1"/>
  <c r="AK137" i="1" a="1"/>
  <c r="AK137" i="1" s="1"/>
  <c r="BC201" i="1" a="1"/>
  <c r="BC201" i="1" s="1"/>
  <c r="AA132" i="1" a="1"/>
  <c r="AA132" i="1" s="1"/>
  <c r="AN66" i="1" a="1"/>
  <c r="AN66" i="1" s="1"/>
  <c r="AI198" i="1" a="1"/>
  <c r="AI198" i="1" s="1"/>
  <c r="AA131" i="1" a="1"/>
  <c r="AA131" i="1" s="1"/>
  <c r="AF259" i="1" a="1"/>
  <c r="AF259" i="1" s="1"/>
  <c r="AL139" i="1" a="1"/>
  <c r="AL139" i="1" s="1"/>
  <c r="AU195" i="1" a="1"/>
  <c r="AU195" i="1" s="1"/>
  <c r="AI264" i="1" a="1"/>
  <c r="AI264" i="1" s="1"/>
  <c r="AQ66" i="1" a="1"/>
  <c r="AQ66" i="1" s="1"/>
  <c r="AB70" i="1" a="1"/>
  <c r="AB70" i="1" s="1"/>
  <c r="Z69" i="1" a="1"/>
  <c r="Z69" i="1" s="1"/>
  <c r="AT60" i="1" a="1"/>
  <c r="AT60" i="1" s="1"/>
  <c r="AU60" i="1" a="1"/>
  <c r="AU60" i="1" s="1"/>
  <c r="BH73" i="1" a="1"/>
  <c r="BH73" i="1" s="1"/>
  <c r="AA70" i="1" a="1"/>
  <c r="AA70" i="1" s="1"/>
  <c r="AI197" i="1" a="1"/>
  <c r="AI197" i="1" s="1"/>
  <c r="AD195" i="1" a="1"/>
  <c r="AD195" i="1" s="1"/>
  <c r="AY63" i="1" a="1"/>
  <c r="AY63" i="1" s="1"/>
  <c r="AB67" i="1" a="1"/>
  <c r="AB67" i="1" s="1"/>
  <c r="AI455" i="1" a="1"/>
  <c r="AI455" i="1" s="1"/>
  <c r="AB528" i="1" a="1"/>
  <c r="AB528" i="1" s="1"/>
  <c r="AC461" i="1" a="1"/>
  <c r="AC461" i="1" s="1"/>
  <c r="AA263" i="1" a="1"/>
  <c r="AA263" i="1" s="1"/>
  <c r="AT199" i="1" a="1"/>
  <c r="AT199" i="1" s="1"/>
  <c r="BC199" i="1" a="1"/>
  <c r="BC199" i="1" s="1"/>
  <c r="AK261" i="1" a="1"/>
  <c r="AK261" i="1" s="1"/>
  <c r="AT399" i="1" a="1"/>
  <c r="AT399" i="1" s="1"/>
  <c r="BB329" i="1" a="1"/>
  <c r="BB329" i="1" s="1"/>
  <c r="BH334" i="1" a="1"/>
  <c r="BH334" i="1" s="1"/>
  <c r="AU531" i="1" a="1"/>
  <c r="AU531" i="1" s="1"/>
  <c r="AD519" i="1" a="1"/>
  <c r="AD519" i="1" s="1"/>
  <c r="BE387" i="1" a="1"/>
  <c r="BE387" i="1" s="1"/>
  <c r="AL325" i="1" a="1"/>
  <c r="AL325" i="1" s="1"/>
  <c r="BF391" i="1" a="1"/>
  <c r="BF391" i="1" s="1"/>
  <c r="AC327" i="1" a="1"/>
  <c r="AC327" i="1" s="1"/>
  <c r="AR396" i="1" a="1"/>
  <c r="AR396" i="1" s="1"/>
  <c r="AA333" i="1" a="1"/>
  <c r="AA333" i="1" s="1"/>
  <c r="AZ326" i="1" a="1"/>
  <c r="AZ326" i="1" s="1"/>
  <c r="BH398" i="1" a="1"/>
  <c r="BH398" i="1" s="1"/>
  <c r="BE334" i="1" a="1"/>
  <c r="BE334" i="1" s="1"/>
  <c r="AO259" i="1" a="1"/>
  <c r="AO259" i="1" s="1"/>
  <c r="BA332" i="1" a="1"/>
  <c r="BA332" i="1" s="1"/>
  <c r="AA327" i="1" a="1"/>
  <c r="AA327" i="1" s="1"/>
  <c r="AK387" i="1" a="1"/>
  <c r="AK387" i="1" s="1"/>
  <c r="BC323" i="1" a="1"/>
  <c r="BC323" i="1" s="1"/>
  <c r="AE199" i="1" a="1"/>
  <c r="AE199" i="1" s="1"/>
  <c r="BH386" i="1" a="1"/>
  <c r="BH386" i="1" s="1"/>
  <c r="AE322" i="1" a="1"/>
  <c r="AE322" i="1" s="1"/>
  <c r="AC392" i="1" a="1"/>
  <c r="AC392" i="1" s="1"/>
  <c r="AK531" i="1" a="1"/>
  <c r="AK531" i="1" s="1"/>
  <c r="BF453" i="1" a="1"/>
  <c r="BF453" i="1" s="1"/>
  <c r="BG397" i="1" a="1"/>
  <c r="BG397" i="1" s="1"/>
  <c r="AA386" i="1" a="1"/>
  <c r="AA386" i="1" s="1"/>
  <c r="BH333" i="1" a="1"/>
  <c r="BH333" i="1" s="1"/>
  <c r="BE393" i="1" a="1"/>
  <c r="BE393" i="1" s="1"/>
  <c r="AO330" i="1" a="1"/>
  <c r="AO330" i="1" s="1"/>
  <c r="AX205" i="1" a="1"/>
  <c r="AX205" i="1" s="1"/>
  <c r="AB453" i="1" a="1"/>
  <c r="AB453" i="1" s="1"/>
  <c r="AS386" i="1" a="1"/>
  <c r="AS386" i="1" s="1"/>
  <c r="BG400" i="1" a="1"/>
  <c r="BG400" i="1" s="1"/>
  <c r="BG267" i="1" a="1"/>
  <c r="BG267" i="1" s="1"/>
  <c r="AK262" i="1" a="1"/>
  <c r="AK262" i="1" s="1"/>
  <c r="AV400" i="1" a="1"/>
  <c r="AV400" i="1" s="1"/>
  <c r="AK394" i="1" a="1"/>
  <c r="AK394" i="1" s="1"/>
  <c r="AC261" i="1" a="1"/>
  <c r="AC261" i="1" s="1"/>
  <c r="AY326" i="1" a="1"/>
  <c r="AY326" i="1" s="1"/>
  <c r="AE321" i="1" a="1"/>
  <c r="AE321" i="1" s="1"/>
  <c r="BG388" i="1" a="1"/>
  <c r="BG388" i="1" s="1"/>
  <c r="AQ325" i="1" a="1"/>
  <c r="AQ325" i="1" s="1"/>
  <c r="BA200" i="1" a="1"/>
  <c r="BA200" i="1" s="1"/>
  <c r="AZ526" i="1" a="1"/>
  <c r="AZ526" i="1" s="1"/>
  <c r="Z526" i="1" a="1"/>
  <c r="Z526" i="1" s="1"/>
  <c r="AH394" i="1" a="1"/>
  <c r="AH394" i="1" s="1"/>
  <c r="AG399" i="1" a="1"/>
  <c r="AG399" i="1" s="1"/>
  <c r="AR331" i="1" a="1"/>
  <c r="AR331" i="1" s="1"/>
  <c r="AL387" i="1" a="1"/>
  <c r="AL387" i="1" s="1"/>
  <c r="AV323" i="1" a="1"/>
  <c r="AV323" i="1" s="1"/>
  <c r="AA268" i="1" a="1"/>
  <c r="AA268" i="1" s="1"/>
  <c r="AT393" i="1" a="1"/>
  <c r="AT393" i="1" s="1"/>
  <c r="AY328" i="1" a="1"/>
  <c r="AY328" i="1" s="1"/>
  <c r="AN394" i="1" a="1"/>
  <c r="AN394" i="1" s="1"/>
  <c r="AX330" i="1" a="1"/>
  <c r="AX330" i="1" s="1"/>
  <c r="AV324" i="1" a="1"/>
  <c r="AV324" i="1" s="1"/>
  <c r="AR391" i="1" a="1"/>
  <c r="AR391" i="1" s="1"/>
  <c r="BH328" i="1" a="1"/>
  <c r="BH328" i="1" s="1"/>
  <c r="AQ204" i="1" a="1"/>
  <c r="AQ204" i="1" s="1"/>
  <c r="AY386" i="1" a="1"/>
  <c r="AY386" i="1" s="1"/>
  <c r="AI335" i="1" a="1"/>
  <c r="AI335" i="1" s="1"/>
  <c r="AX452" i="1" a="1"/>
  <c r="AX452" i="1" s="1"/>
  <c r="AE269" i="1" a="1"/>
  <c r="AE269" i="1" s="1"/>
  <c r="AQ263" i="1" a="1"/>
  <c r="AQ263" i="1" s="1"/>
  <c r="BH529" i="1" a="1"/>
  <c r="BH529" i="1" s="1"/>
  <c r="AN455" i="1" a="1"/>
  <c r="AN455" i="1" s="1"/>
  <c r="BH522" i="1" a="1"/>
  <c r="BH522" i="1" s="1"/>
  <c r="Z456" i="1" a="1"/>
  <c r="Z456" i="1" s="1"/>
  <c r="BG270" i="1" a="1"/>
  <c r="BG270" i="1" s="1"/>
  <c r="BA265" i="1" a="1"/>
  <c r="BA265" i="1" s="1"/>
  <c r="AO331" i="1" a="1"/>
  <c r="AO331" i="1" s="1"/>
  <c r="BC325" i="1" a="1"/>
  <c r="BC325" i="1" s="1"/>
  <c r="AR399" i="1" a="1"/>
  <c r="AR399" i="1" s="1"/>
  <c r="AQ267" i="1" a="1"/>
  <c r="AQ267" i="1" s="1"/>
  <c r="AB262" i="1" a="1"/>
  <c r="AB262" i="1" s="1"/>
  <c r="AZ335" i="1" a="1"/>
  <c r="AZ335" i="1" s="1"/>
  <c r="AD333" i="1" a="1"/>
  <c r="AD333" i="1" s="1"/>
  <c r="AY400" i="1" a="1"/>
  <c r="AY400" i="1" s="1"/>
  <c r="AZ267" i="1" a="1"/>
  <c r="AZ267" i="1" s="1"/>
  <c r="AC262" i="1" a="1"/>
  <c r="AC262" i="1" s="1"/>
  <c r="BD392" i="1" a="1"/>
  <c r="BD392" i="1" s="1"/>
  <c r="AA328" i="1" a="1"/>
  <c r="AA328" i="1" s="1"/>
  <c r="BA203" i="1" a="1"/>
  <c r="BA203" i="1" s="1"/>
  <c r="AQ326" i="1" a="1"/>
  <c r="AQ326" i="1" s="1"/>
  <c r="Z332" i="1" a="1"/>
  <c r="Z332" i="1" s="1"/>
  <c r="AY388" i="1" a="1"/>
  <c r="AY388" i="1" s="1"/>
  <c r="AY531" i="1" a="1"/>
  <c r="AY531" i="1" s="1"/>
  <c r="BD457" i="1" a="1"/>
  <c r="BD457" i="1" s="1"/>
  <c r="AT387" i="1" a="1"/>
  <c r="AT387" i="1" s="1"/>
  <c r="BD323" i="1" a="1"/>
  <c r="BD323" i="1" s="1"/>
  <c r="AI268" i="1" a="1"/>
  <c r="AI268" i="1" s="1"/>
  <c r="AP399" i="1" a="1"/>
  <c r="AP399" i="1" s="1"/>
  <c r="Z400" i="1" a="1"/>
  <c r="Z400" i="1" s="1"/>
  <c r="BA388" i="1" a="1"/>
  <c r="BA388" i="1" s="1"/>
  <c r="AL270" i="1" a="1"/>
  <c r="AL270" i="1" s="1"/>
  <c r="AH335" i="1" a="1"/>
  <c r="AH335" i="1" s="1"/>
  <c r="BD452" i="1" a="1"/>
  <c r="BD452" i="1" s="1"/>
  <c r="AX321" i="1" a="1"/>
  <c r="AX321" i="1" s="1"/>
  <c r="AO267" i="1" a="1"/>
  <c r="AO267" i="1" s="1"/>
  <c r="BG386" i="1" a="1"/>
  <c r="BG386" i="1" s="1"/>
  <c r="BB335" i="1" a="1"/>
  <c r="BB335" i="1" s="1"/>
  <c r="BC394" i="1" a="1"/>
  <c r="BC394" i="1" s="1"/>
  <c r="AM331" i="1" a="1"/>
  <c r="AM331" i="1" s="1"/>
  <c r="AG256" i="1" a="1"/>
  <c r="AG256" i="1" s="1"/>
  <c r="AR394" i="1" a="1"/>
  <c r="AR394" i="1" s="1"/>
  <c r="AW329" i="1" a="1"/>
  <c r="AW329" i="1" s="1"/>
  <c r="AN205" i="1" a="1"/>
  <c r="AN205" i="1" s="1"/>
  <c r="AU593" i="1" a="1"/>
  <c r="AU593" i="1" s="1"/>
  <c r="AK466" i="1" a="1"/>
  <c r="AK466" i="1" s="1"/>
  <c r="AO390" i="1" a="1"/>
  <c r="AO390" i="1" s="1"/>
  <c r="AX331" i="1" a="1"/>
  <c r="AX331" i="1" s="1"/>
  <c r="AC326" i="1" a="1"/>
  <c r="AC326" i="1" s="1"/>
  <c r="AM386" i="1" a="1"/>
  <c r="AM386" i="1" s="1"/>
  <c r="BE322" i="1" a="1"/>
  <c r="BE322" i="1" s="1"/>
  <c r="AG198" i="1" a="1"/>
  <c r="AG198" i="1" s="1"/>
  <c r="BG394" i="1" a="1"/>
  <c r="BG394" i="1" s="1"/>
  <c r="AJ327" i="1" a="1"/>
  <c r="AJ327" i="1" s="1"/>
  <c r="AO393" i="1" a="1"/>
  <c r="AO393" i="1" s="1"/>
  <c r="BG329" i="1" a="1"/>
  <c r="BG329" i="1" s="1"/>
  <c r="AH205" i="1" a="1"/>
  <c r="AH205" i="1" s="1"/>
  <c r="AD393" i="1" a="1"/>
  <c r="AD393" i="1" s="1"/>
  <c r="AI328" i="1" a="1"/>
  <c r="AI328" i="1" s="1"/>
  <c r="BE386" i="1" a="1"/>
  <c r="BE386" i="1" s="1"/>
  <c r="AV269" i="1" a="1"/>
  <c r="AV269" i="1" s="1"/>
  <c r="BG333" i="1" a="1"/>
  <c r="BG333" i="1" s="1"/>
  <c r="AP400" i="1" a="1"/>
  <c r="AP400" i="1" s="1"/>
  <c r="AN268" i="1" a="1"/>
  <c r="AN268" i="1" s="1"/>
  <c r="BH262" i="1" a="1"/>
  <c r="BH262" i="1" s="1"/>
  <c r="AM456" i="1" a="1"/>
  <c r="AM456" i="1" s="1"/>
  <c r="AZ464" i="1" a="1"/>
  <c r="AZ464" i="1" s="1"/>
  <c r="BF462" i="1" a="1"/>
  <c r="BF462" i="1" s="1"/>
  <c r="AP392" i="1" a="1"/>
  <c r="AP392" i="1" s="1"/>
  <c r="BF329" i="1" a="1"/>
  <c r="BF329" i="1" s="1"/>
  <c r="AO205" i="1" a="1"/>
  <c r="AO205" i="1" s="1"/>
  <c r="AW387" i="1" a="1"/>
  <c r="AW387" i="1" s="1"/>
  <c r="AC390" i="1" a="1"/>
  <c r="AC390" i="1" s="1"/>
  <c r="BE389" i="1" a="1"/>
  <c r="BE389" i="1" s="1"/>
  <c r="AO326" i="1" a="1"/>
  <c r="AO326" i="1" s="1"/>
  <c r="AY201" i="1" a="1"/>
  <c r="AY201" i="1" s="1"/>
  <c r="AY394" i="1" a="1"/>
  <c r="AY394" i="1" s="1"/>
  <c r="AB327" i="1" a="1"/>
  <c r="AB327" i="1" s="1"/>
  <c r="AN390" i="1" a="1"/>
  <c r="AN390" i="1" s="1"/>
  <c r="AX326" i="1" a="1"/>
  <c r="AX326" i="1" s="1"/>
  <c r="Z323" i="1" a="1"/>
  <c r="Z323" i="1" s="1"/>
  <c r="BC452" i="1" a="1"/>
  <c r="BC452" i="1" s="1"/>
  <c r="AX267" i="1" a="1"/>
  <c r="AX267" i="1" s="1"/>
  <c r="AY262" i="1" a="1"/>
  <c r="AY262" i="1" s="1"/>
  <c r="AI395" i="1" a="1"/>
  <c r="AI395" i="1" s="1"/>
  <c r="AK330" i="1" a="1"/>
  <c r="AK330" i="1" s="1"/>
  <c r="AE398" i="1" a="1"/>
  <c r="AE398" i="1" s="1"/>
  <c r="AE327" i="1" a="1"/>
  <c r="AE327" i="1" s="1"/>
  <c r="AO202" i="1" a="1"/>
  <c r="AO202" i="1" s="1"/>
  <c r="AO199" i="1" a="1"/>
  <c r="AO199" i="1" s="1"/>
  <c r="AG132" i="1" a="1"/>
  <c r="AG132" i="1" s="1"/>
  <c r="AU198" i="1" a="1"/>
  <c r="AU198" i="1" s="1"/>
  <c r="AE127" i="1" a="1"/>
  <c r="AE127" i="1" s="1"/>
  <c r="AE132" i="1" a="1"/>
  <c r="AE132" i="1" s="1"/>
  <c r="AV258" i="1" a="1"/>
  <c r="AV258" i="1" s="1"/>
  <c r="AI191" i="1" a="1"/>
  <c r="AI191" i="1" s="1"/>
  <c r="AU202" i="1" a="1"/>
  <c r="AU202" i="1" s="1"/>
  <c r="AO130" i="1" a="1"/>
  <c r="AO130" i="1" s="1"/>
  <c r="AO135" i="1" a="1"/>
  <c r="AO135" i="1" s="1"/>
  <c r="BG199" i="1" a="1"/>
  <c r="BG199" i="1" s="1"/>
  <c r="AE130" i="1" a="1"/>
  <c r="AE130" i="1" s="1"/>
  <c r="AR64" i="1" a="1"/>
  <c r="AR64" i="1" s="1"/>
  <c r="BD265" i="1" a="1"/>
  <c r="BD265" i="1" s="1"/>
  <c r="AE129" i="1" a="1"/>
  <c r="AE129" i="1" s="1"/>
  <c r="AJ257" i="1" a="1"/>
  <c r="AJ257" i="1" s="1"/>
  <c r="AP137" i="1" a="1"/>
  <c r="AP137" i="1" s="1"/>
  <c r="AY193" i="1" a="1"/>
  <c r="AY193" i="1" s="1"/>
  <c r="AM262" i="1" a="1"/>
  <c r="AM262" i="1" s="1"/>
  <c r="BE391" i="1" a="1"/>
  <c r="BE391" i="1" s="1"/>
  <c r="AH324" i="1" a="1"/>
  <c r="AH324" i="1" s="1"/>
  <c r="AW270" i="1" a="1"/>
  <c r="AW270" i="1" s="1"/>
  <c r="AT127" i="1" a="1"/>
  <c r="AT127" i="1" s="1"/>
  <c r="AJ133" i="1" a="1"/>
  <c r="AJ133" i="1" s="1"/>
  <c r="AW265" i="1" a="1"/>
  <c r="AW265" i="1" s="1"/>
  <c r="AZ127" i="1" a="1"/>
  <c r="AZ127" i="1" s="1"/>
  <c r="AW263" i="1" a="1"/>
  <c r="AW263" i="1" s="1"/>
  <c r="AK136" i="1" a="1"/>
  <c r="AK136" i="1" s="1"/>
  <c r="BD191" i="1" a="1"/>
  <c r="BD191" i="1" s="1"/>
  <c r="AP199" i="1" a="1"/>
  <c r="AP199" i="1" s="1"/>
  <c r="AB131" i="1" a="1"/>
  <c r="AB131" i="1" s="1"/>
  <c r="AW61" i="1" a="1"/>
  <c r="AW61" i="1" s="1"/>
  <c r="AX197" i="1" a="1"/>
  <c r="AX197" i="1" s="1"/>
  <c r="AR130" i="1" a="1"/>
  <c r="AR130" i="1" s="1"/>
  <c r="AK264" i="1" a="1"/>
  <c r="AK264" i="1" s="1"/>
  <c r="AR195" i="1" a="1"/>
  <c r="AR195" i="1" s="1"/>
  <c r="AH130" i="1" a="1"/>
  <c r="AH130" i="1" s="1"/>
  <c r="AR205" i="1" a="1"/>
  <c r="AR205" i="1" s="1"/>
  <c r="AK138" i="1" a="1"/>
  <c r="AK138" i="1" s="1"/>
  <c r="BB260" i="1" a="1"/>
  <c r="BB260" i="1" s="1"/>
  <c r="AS191" i="1" a="1"/>
  <c r="AS191" i="1" s="1"/>
  <c r="AE328" i="1" a="1"/>
  <c r="AE328" i="1" s="1"/>
  <c r="AS322" i="1" a="1"/>
  <c r="AS322" i="1" s="1"/>
  <c r="BE200" i="1" a="1"/>
  <c r="BE200" i="1" s="1"/>
  <c r="AC131" i="1" a="1"/>
  <c r="AC131" i="1" s="1"/>
  <c r="AP65" i="1" a="1"/>
  <c r="AP65" i="1" s="1"/>
  <c r="AG199" i="1" a="1"/>
  <c r="AG199" i="1" s="1"/>
  <c r="BG131" i="1" a="1"/>
  <c r="BG131" i="1" s="1"/>
  <c r="AD260" i="1" a="1"/>
  <c r="AD260" i="1" s="1"/>
  <c r="Z200" i="1" a="1"/>
  <c r="Z200" i="1" s="1"/>
  <c r="AS196" i="1" a="1"/>
  <c r="AS196" i="1" s="1"/>
  <c r="AQ202" i="1" a="1"/>
  <c r="AQ202" i="1" s="1"/>
  <c r="AI135" i="1" a="1"/>
  <c r="AI135" i="1" s="1"/>
  <c r="AE202" i="1" a="1"/>
  <c r="AE202" i="1" s="1"/>
  <c r="AG130" i="1" a="1"/>
  <c r="AG130" i="1" s="1"/>
  <c r="AG135" i="1" a="1"/>
  <c r="AG135" i="1" s="1"/>
  <c r="AO270" i="1" a="1"/>
  <c r="AO270" i="1" s="1"/>
  <c r="AA128" i="1" a="1"/>
  <c r="AA128" i="1" s="1"/>
  <c r="AN62" i="1" a="1"/>
  <c r="AN62" i="1" s="1"/>
  <c r="AD258" i="1" a="1"/>
  <c r="AD258" i="1" s="1"/>
  <c r="BE191" i="1" a="1"/>
  <c r="BE191" i="1" s="1"/>
  <c r="BC263" i="1" a="1"/>
  <c r="BC263" i="1" s="1"/>
  <c r="AI326" i="1" a="1"/>
  <c r="AI326" i="1" s="1"/>
  <c r="Z324" i="1" a="1"/>
  <c r="Z324" i="1" s="1"/>
  <c r="AA199" i="1" a="1"/>
  <c r="AA199" i="1" s="1"/>
  <c r="AG129" i="1" a="1"/>
  <c r="AG129" i="1" s="1"/>
  <c r="AT63" i="1" a="1"/>
  <c r="AT63" i="1" s="1"/>
  <c r="BF266" i="1" a="1"/>
  <c r="BF266" i="1" s="1"/>
  <c r="AC130" i="1" a="1"/>
  <c r="AC130" i="1" s="1"/>
  <c r="AH258" i="1" a="1"/>
  <c r="AH258" i="1" s="1"/>
  <c r="AN138" i="1" a="1"/>
  <c r="AN138" i="1" s="1"/>
  <c r="AW194" i="1" a="1"/>
  <c r="AW194" i="1" s="1"/>
  <c r="AU200" i="1" a="1"/>
  <c r="AU200" i="1" s="1"/>
  <c r="AM133" i="1" a="1"/>
  <c r="AM133" i="1" s="1"/>
  <c r="BA199" i="1" a="1"/>
  <c r="BA199" i="1" s="1"/>
  <c r="AK128" i="1" a="1"/>
  <c r="AK128" i="1" s="1"/>
  <c r="AK133" i="1" a="1"/>
  <c r="AK133" i="1" s="1"/>
  <c r="AP265" i="1" a="1"/>
  <c r="AP265" i="1" s="1"/>
  <c r="AE126" i="1" a="1"/>
  <c r="AE126" i="1" s="1"/>
  <c r="AS60" i="1" a="1"/>
  <c r="AS60" i="1" s="1"/>
  <c r="AH256" i="1" a="1"/>
  <c r="AH256" i="1" s="1"/>
  <c r="AP139" i="1" a="1"/>
  <c r="AP139" i="1" s="1"/>
  <c r="BG261" i="1" a="1"/>
  <c r="BG261" i="1" s="1"/>
  <c r="AF193" i="1" a="1"/>
  <c r="AF193" i="1" s="1"/>
  <c r="Z392" i="1" a="1"/>
  <c r="Z392" i="1" s="1"/>
  <c r="AQ259" i="1" a="1"/>
  <c r="AQ259" i="1" s="1"/>
  <c r="AQ256" i="1" a="1"/>
  <c r="AQ256" i="1" s="1"/>
  <c r="AY139" i="1" a="1"/>
  <c r="AY139" i="1" s="1"/>
  <c r="AQ258" i="1" a="1"/>
  <c r="AQ258" i="1" s="1"/>
  <c r="AW134" i="1" a="1"/>
  <c r="AW134" i="1" s="1"/>
  <c r="AW139" i="1" a="1"/>
  <c r="AW139" i="1" s="1"/>
  <c r="AF266" i="1" a="1"/>
  <c r="AF266" i="1" s="1"/>
  <c r="BC126" i="1" a="1"/>
  <c r="BC126" i="1" s="1"/>
  <c r="AH61" i="1" a="1"/>
  <c r="AH61" i="1" s="1"/>
  <c r="BG137" i="1" a="1"/>
  <c r="BG137" i="1" s="1"/>
  <c r="AR193" i="1" a="1"/>
  <c r="AR193" i="1" s="1"/>
  <c r="AA257" i="1" a="1"/>
  <c r="AA257" i="1" s="1"/>
  <c r="AW137" i="1" a="1"/>
  <c r="AW137" i="1" s="1"/>
  <c r="AB72" i="1" a="1"/>
  <c r="AB72" i="1" s="1"/>
  <c r="BE203" i="1" a="1"/>
  <c r="BE203" i="1" s="1"/>
  <c r="AW136" i="1" a="1"/>
  <c r="AW136" i="1" s="1"/>
  <c r="BB264" i="1" a="1"/>
  <c r="BB264" i="1" s="1"/>
  <c r="AS195" i="1" a="1"/>
  <c r="AS195" i="1" s="1"/>
  <c r="AO399" i="1" a="1"/>
  <c r="AO399" i="1" s="1"/>
  <c r="BB331" i="1" a="1"/>
  <c r="BB331" i="1" s="1"/>
  <c r="AM205" i="1" a="1"/>
  <c r="AM205" i="1" s="1"/>
  <c r="AD135" i="1" a="1"/>
  <c r="AD135" i="1" s="1"/>
  <c r="AM191" i="1" a="1"/>
  <c r="AM191" i="1" s="1"/>
  <c r="AX203" i="1" a="1"/>
  <c r="AX203" i="1" s="1"/>
  <c r="AJ135" i="1" a="1"/>
  <c r="AJ135" i="1" s="1"/>
  <c r="BE65" i="1" a="1"/>
  <c r="BE65" i="1" s="1"/>
  <c r="AN194" i="1" a="1"/>
  <c r="AN194" i="1" s="1"/>
  <c r="AH127" i="1" a="1"/>
  <c r="AH127" i="1" s="1"/>
  <c r="AR256" i="1" a="1"/>
  <c r="AR256" i="1" s="1"/>
  <c r="AT138" i="1" a="1"/>
  <c r="AT138" i="1" s="1"/>
  <c r="AG69" i="1" a="1"/>
  <c r="AG69" i="1" s="1"/>
  <c r="AI205" i="1" a="1"/>
  <c r="AI205" i="1" s="1"/>
  <c r="AB138" i="1" a="1"/>
  <c r="AB138" i="1" s="1"/>
  <c r="AL202" i="1" a="1"/>
  <c r="AL202" i="1" s="1"/>
  <c r="AB132" i="1" a="1"/>
  <c r="AB132" i="1" s="1"/>
  <c r="AZ137" i="1" a="1"/>
  <c r="AZ137" i="1" s="1"/>
  <c r="AU262" i="1" a="1"/>
  <c r="AU262" i="1" s="1"/>
  <c r="AN196" i="1" a="1"/>
  <c r="AN196" i="1" s="1"/>
  <c r="AC199" i="1" a="1"/>
  <c r="AC199" i="1" s="1"/>
  <c r="AR390" i="1" a="1"/>
  <c r="AR390" i="1" s="1"/>
  <c r="AW325" i="1" a="1"/>
  <c r="AW325" i="1" s="1"/>
  <c r="BC198" i="1" a="1"/>
  <c r="BC198" i="1" s="1"/>
  <c r="AM127" i="1" a="1"/>
  <c r="AM127" i="1" s="1"/>
  <c r="AM132" i="1" a="1"/>
  <c r="AM132" i="1" s="1"/>
  <c r="AN266" i="1" a="1"/>
  <c r="AN266" i="1" s="1"/>
  <c r="AC127" i="1" a="1"/>
  <c r="AC127" i="1" s="1"/>
  <c r="AP61" i="1" a="1"/>
  <c r="AP61" i="1" s="1"/>
  <c r="AF257" i="1" a="1"/>
  <c r="AF257" i="1" s="1"/>
  <c r="Z204" i="1" a="1"/>
  <c r="Z204" i="1" s="1"/>
  <c r="AG200" i="1" a="1"/>
  <c r="AG200" i="1" s="1"/>
  <c r="AM130" i="1" a="1"/>
  <c r="AM130" i="1" s="1"/>
  <c r="AZ64" i="1" a="1"/>
  <c r="AZ64" i="1" s="1"/>
  <c r="AQ198" i="1" a="1"/>
  <c r="AQ198" i="1" s="1"/>
  <c r="AI131" i="1" a="1"/>
  <c r="AI131" i="1" s="1"/>
  <c r="AB265" i="1" a="1"/>
  <c r="AB265" i="1" s="1"/>
  <c r="BA195" i="1" a="1"/>
  <c r="BA195" i="1" s="1"/>
  <c r="AK129" i="1" a="1"/>
  <c r="AK129" i="1" s="1"/>
  <c r="Z264" i="1" a="1"/>
  <c r="Z264" i="1" s="1"/>
  <c r="BD137" i="1" a="1"/>
  <c r="BD137" i="1" s="1"/>
  <c r="AQ68" i="1" a="1"/>
  <c r="AQ68" i="1" s="1"/>
  <c r="AL191" i="1" a="1"/>
  <c r="AL191" i="1" s="1"/>
  <c r="AR334" i="1" a="1"/>
  <c r="AR334" i="1" s="1"/>
  <c r="BH258" i="1" a="1"/>
  <c r="BH258" i="1" s="1"/>
  <c r="Z262" i="1" a="1"/>
  <c r="Z262" i="1" s="1"/>
  <c r="BH138" i="1" a="1"/>
  <c r="BH138" i="1" s="1"/>
  <c r="AE205" i="1" a="1"/>
  <c r="AE205" i="1" s="1"/>
  <c r="BD134" i="1" a="1"/>
  <c r="BD134" i="1" s="1"/>
  <c r="AE191" i="1" a="1"/>
  <c r="AE191" i="1" s="1"/>
  <c r="AO265" i="1" a="1"/>
  <c r="AO265" i="1" s="1"/>
  <c r="AR127" i="1" a="1"/>
  <c r="AR127" i="1" s="1"/>
  <c r="BH257" i="1" a="1"/>
  <c r="BH257" i="1" s="1"/>
  <c r="AF138" i="1" a="1"/>
  <c r="AF138" i="1" s="1"/>
  <c r="AO194" i="1" a="1"/>
  <c r="AO194" i="1" s="1"/>
  <c r="AJ256" i="1" a="1"/>
  <c r="AJ256" i="1" s="1"/>
  <c r="AL138" i="1" a="1"/>
  <c r="AL138" i="1" s="1"/>
  <c r="BG68" i="1" a="1"/>
  <c r="BG68" i="1" s="1"/>
  <c r="BF202" i="1" a="1"/>
  <c r="BF202" i="1" s="1"/>
  <c r="BF135" i="1" a="1"/>
  <c r="BF135" i="1" s="1"/>
  <c r="AC264" i="1" a="1"/>
  <c r="AC264" i="1" s="1"/>
  <c r="AJ195" i="1" a="1"/>
  <c r="AJ195" i="1" s="1"/>
  <c r="BH129" i="1" a="1"/>
  <c r="BH129" i="1" s="1"/>
  <c r="AW199" i="1" a="1"/>
  <c r="AW199" i="1" s="1"/>
  <c r="AJ191" i="1" a="1"/>
  <c r="AJ191" i="1" s="1"/>
  <c r="AP69" i="1" a="1"/>
  <c r="AP69" i="1" s="1"/>
  <c r="AB61" i="1" a="1"/>
  <c r="AB61" i="1" s="1"/>
  <c r="AA65" i="1" a="1"/>
  <c r="AA65" i="1" s="1"/>
  <c r="BH63" i="1" a="1"/>
  <c r="BH63" i="1" s="1"/>
  <c r="AC70" i="1" a="1"/>
  <c r="AC70" i="1" s="1"/>
  <c r="AN68" i="1" a="1"/>
  <c r="AN68" i="1" s="1"/>
  <c r="AX198" i="1" a="1"/>
  <c r="AX198" i="1" s="1"/>
  <c r="BG126" i="1" a="1"/>
  <c r="BG126" i="1" s="1"/>
  <c r="BE71" i="1" a="1"/>
  <c r="BE71" i="1" s="1"/>
  <c r="BB60" i="1" a="1"/>
  <c r="BB60" i="1" s="1"/>
  <c r="BH66" i="1" a="1"/>
  <c r="BH66" i="1" s="1"/>
  <c r="AE60" i="1" a="1"/>
  <c r="AE60" i="1" s="1"/>
  <c r="AB66" i="1" a="1"/>
  <c r="AB66" i="1" s="1"/>
  <c r="AX67" i="1" a="1"/>
  <c r="AX67" i="1" s="1"/>
  <c r="AZ69" i="1" a="1"/>
  <c r="AZ69" i="1" s="1"/>
  <c r="AI138" i="1" a="1"/>
  <c r="AI138" i="1" s="1"/>
  <c r="BB65" i="1" a="1"/>
  <c r="BB65" i="1" s="1"/>
  <c r="BA69" i="1" a="1"/>
  <c r="BA69" i="1" s="1"/>
  <c r="AZ73" i="1" a="1"/>
  <c r="AZ73" i="1" s="1"/>
  <c r="AG70" i="1" a="1"/>
  <c r="AG70" i="1" s="1"/>
  <c r="AS125" i="1" a="1"/>
  <c r="AS125" i="1" s="1"/>
  <c r="BC65" i="1" a="1"/>
  <c r="BC65" i="1" s="1"/>
  <c r="AU64" i="1" a="1"/>
  <c r="AU64" i="1" s="1"/>
  <c r="BG139" i="1" a="1"/>
  <c r="BG139" i="1" s="1"/>
  <c r="BC62" i="1" a="1"/>
  <c r="BC62" i="1" s="1"/>
  <c r="AQ60" i="1" a="1"/>
  <c r="AQ60" i="1" s="1"/>
  <c r="BE64" i="1" a="1"/>
  <c r="BE64" i="1" s="1"/>
  <c r="AL61" i="1" a="1"/>
  <c r="AL61" i="1" s="1"/>
  <c r="AG67" i="1" a="1"/>
  <c r="AG67" i="1" s="1"/>
  <c r="AR65" i="1" a="1"/>
  <c r="AR65" i="1" s="1"/>
  <c r="AJ71" i="1" a="1"/>
  <c r="AJ71" i="1" s="1"/>
  <c r="AC129" i="1" a="1"/>
  <c r="AC129" i="1" s="1"/>
  <c r="BF127" i="1" a="1"/>
  <c r="BF127" i="1" s="1"/>
  <c r="Z70" i="1" a="1"/>
  <c r="Z70" i="1" s="1"/>
  <c r="AX63" i="1" a="1"/>
  <c r="AX63" i="1" s="1"/>
  <c r="AW67" i="1" a="1"/>
  <c r="AW67" i="1" s="1"/>
  <c r="AD64" i="1" a="1"/>
  <c r="AD64" i="1" s="1"/>
  <c r="BG69" i="1" a="1"/>
  <c r="BG69" i="1" s="1"/>
  <c r="Z73" i="1" a="1"/>
  <c r="Z73" i="1" s="1"/>
  <c r="AT73" i="1" a="1"/>
  <c r="AT73" i="1" s="1"/>
  <c r="AW191" i="1" a="1"/>
  <c r="AW191" i="1" s="1"/>
  <c r="BE72" i="1" a="1"/>
  <c r="BE72" i="1" s="1"/>
  <c r="AF127" i="1" a="1"/>
  <c r="AF127" i="1" s="1"/>
  <c r="AP63" i="1" a="1"/>
  <c r="AP63" i="1" s="1"/>
  <c r="Z63" i="1" a="1"/>
  <c r="Z63" i="1" s="1"/>
  <c r="AZ65" i="1" a="1"/>
  <c r="AZ65" i="1" s="1"/>
  <c r="AK125" i="1" a="1"/>
  <c r="AK125" i="1" s="1"/>
  <c r="AM69" i="1" a="1"/>
  <c r="AM69" i="1" s="1"/>
  <c r="BF67" i="1" a="1"/>
  <c r="BF67" i="1" s="1"/>
  <c r="AK134" i="1" a="1"/>
  <c r="AK134" i="1" s="1"/>
  <c r="AP68" i="1" a="1"/>
  <c r="AP68" i="1" s="1"/>
  <c r="AW72" i="1" a="1"/>
  <c r="AW72" i="1" s="1"/>
  <c r="AP126" i="1" a="1"/>
  <c r="AP126" i="1" s="1"/>
  <c r="AC73" i="1" a="1"/>
  <c r="AC73" i="1" s="1"/>
  <c r="AS61" i="1" a="1"/>
  <c r="AS61" i="1" s="1"/>
  <c r="Z64" i="1" a="1"/>
  <c r="Z64" i="1" s="1"/>
  <c r="BF64" i="1" a="1"/>
  <c r="BF64" i="1" s="1"/>
  <c r="AQ71" i="1" a="1"/>
  <c r="AQ71" i="1" s="1"/>
  <c r="BC193" i="1" a="1"/>
  <c r="BC193" i="1" s="1"/>
  <c r="AA72" i="1" a="1"/>
  <c r="AA72" i="1" s="1"/>
  <c r="AM63" i="1" a="1"/>
  <c r="AM63" i="1" s="1"/>
  <c r="AD70" i="1" a="1"/>
  <c r="AD70" i="1" s="1"/>
  <c r="AS66" i="1" a="1"/>
  <c r="AS66" i="1" s="1"/>
  <c r="AN72" i="1" a="1"/>
  <c r="AN72" i="1" s="1"/>
  <c r="AY70" i="1" a="1"/>
  <c r="AY70" i="1" s="1"/>
  <c r="AD139" i="1" a="1"/>
  <c r="AD139" i="1" s="1"/>
  <c r="AR133" i="1" a="1"/>
  <c r="AR133" i="1" s="1"/>
  <c r="AH74" i="1" a="1"/>
  <c r="AH74" i="1" s="1"/>
  <c r="AE63" i="1" a="1"/>
  <c r="AE63" i="1" s="1"/>
  <c r="AK69" i="1" a="1"/>
  <c r="AK69" i="1" s="1"/>
  <c r="AL60" i="1" a="1"/>
  <c r="AL60" i="1" s="1"/>
  <c r="AQ65" i="1" a="1"/>
  <c r="AQ65" i="1" s="1"/>
  <c r="AL72" i="1" a="1"/>
  <c r="AL72" i="1" s="1"/>
  <c r="AC72" i="1" a="1"/>
  <c r="AC72" i="1" s="1"/>
  <c r="AH193" i="1" a="1"/>
  <c r="AH193" i="1" s="1"/>
  <c r="AM195" i="1" a="1"/>
  <c r="AM195" i="1" s="1"/>
  <c r="AE68" i="1" a="1"/>
  <c r="AE68" i="1" s="1"/>
  <c r="AD72" i="1" a="1"/>
  <c r="AD72" i="1" s="1"/>
  <c r="AV125" i="1" a="1"/>
  <c r="AV125" i="1" s="1"/>
  <c r="AD60" i="1" a="1"/>
  <c r="AD60" i="1" s="1"/>
  <c r="AB125" i="1" a="1"/>
  <c r="AB125" i="1" s="1"/>
  <c r="AF68" i="1" a="1"/>
  <c r="AF68" i="1" s="1"/>
  <c r="BC60" i="1" a="1"/>
  <c r="BC60" i="1" s="1"/>
  <c r="AO195" i="1" a="1"/>
  <c r="AO195" i="1" s="1"/>
  <c r="AS126" i="1" a="1"/>
  <c r="AS126" i="1" s="1"/>
  <c r="AI63" i="1" a="1"/>
  <c r="AI63" i="1" s="1"/>
  <c r="AH67" i="1" a="1"/>
  <c r="AH67" i="1" s="1"/>
  <c r="AW63" i="1" a="1"/>
  <c r="AW63" i="1" s="1"/>
  <c r="AR69" i="1" a="1"/>
  <c r="AR69" i="1" s="1"/>
  <c r="BC67" i="1" a="1"/>
  <c r="BC67" i="1" s="1"/>
  <c r="AE73" i="1" a="1"/>
  <c r="AE73" i="1" s="1"/>
  <c r="AN200" i="1" a="1"/>
  <c r="AN200" i="1" s="1"/>
  <c r="AQ134" i="1" a="1"/>
  <c r="AQ134" i="1" s="1"/>
  <c r="AB62" i="1" a="1"/>
  <c r="AB62" i="1" s="1"/>
  <c r="AA66" i="1" a="1"/>
  <c r="AA66" i="1" s="1"/>
  <c r="BH69" i="1" a="1"/>
  <c r="BH69" i="1" s="1"/>
  <c r="AO66" i="1" a="1"/>
  <c r="AO66" i="1" s="1"/>
  <c r="AF69" i="1" a="1"/>
  <c r="AF69" i="1" s="1"/>
  <c r="AC62" i="1" a="1"/>
  <c r="AC62" i="1" s="1"/>
  <c r="AV135" i="1" a="1"/>
  <c r="AV135" i="1" s="1"/>
  <c r="AB126" i="1" a="1"/>
  <c r="AB126" i="1" s="1"/>
  <c r="Z132" i="1" a="1"/>
  <c r="Z132" i="1" s="1"/>
  <c r="BB61" i="1" a="1"/>
  <c r="BB61" i="1" s="1"/>
  <c r="BA65" i="1" a="1"/>
  <c r="BA65" i="1" s="1"/>
  <c r="AH62" i="1" a="1"/>
  <c r="AH62" i="1" s="1"/>
  <c r="AC68" i="1" a="1"/>
  <c r="AC68" i="1" s="1"/>
  <c r="Z133" i="1" a="1"/>
  <c r="Z133" i="1" s="1"/>
  <c r="AX71" i="1" a="1"/>
  <c r="AX71" i="1" s="1"/>
  <c r="AT72" i="1" a="1"/>
  <c r="AT72" i="1" s="1"/>
  <c r="AH139" i="1" a="1"/>
  <c r="AH139" i="1" s="1"/>
  <c r="AA71" i="1" a="1"/>
  <c r="AA71" i="1" s="1"/>
  <c r="BH74" i="1" a="1"/>
  <c r="BH74" i="1" s="1"/>
  <c r="AT61" i="1" a="1"/>
  <c r="AT61" i="1" s="1"/>
  <c r="Z138" i="1" a="1"/>
  <c r="Z138" i="1" s="1"/>
  <c r="BD63" i="1" a="1"/>
  <c r="BD63" i="1" s="1"/>
  <c r="BH71" i="1" a="1"/>
  <c r="BH71" i="1" s="1"/>
  <c r="AQ67" i="1" a="1"/>
  <c r="AQ67" i="1" s="1"/>
  <c r="AX125" i="1" a="1"/>
  <c r="AX125" i="1" s="1"/>
  <c r="AL126" i="1" a="1"/>
  <c r="AL126" i="1" s="1"/>
  <c r="AT74" i="1" a="1"/>
  <c r="AT74" i="1" s="1"/>
  <c r="AH68" i="1" a="1"/>
  <c r="AH68" i="1" s="1"/>
  <c r="AO72" i="1" a="1"/>
  <c r="AO72" i="1" s="1"/>
  <c r="BD68" i="1" a="1"/>
  <c r="BD68" i="1" s="1"/>
  <c r="AY74" i="1" a="1"/>
  <c r="AY74" i="1" s="1"/>
  <c r="AB73" i="1" a="1"/>
  <c r="AB73" i="1" s="1"/>
  <c r="BC138" i="1" a="1"/>
  <c r="BC138" i="1" s="1"/>
  <c r="AT67" i="1" a="1"/>
  <c r="AT67" i="1" s="1"/>
  <c r="AK126" i="1" a="1"/>
  <c r="AK126" i="1" s="1"/>
  <c r="AS70" i="1" a="1"/>
  <c r="AS70" i="1" s="1"/>
  <c r="AV71" i="1" a="1"/>
  <c r="AV71" i="1" s="1"/>
  <c r="AV61" i="1" a="1"/>
  <c r="AV61" i="1" s="1"/>
  <c r="AU205" i="1" a="1"/>
  <c r="AU205" i="1" s="1"/>
  <c r="AL69" i="1" a="1"/>
  <c r="AL69" i="1" s="1"/>
  <c r="AF125" i="1" a="1"/>
  <c r="AF125" i="1" s="1"/>
  <c r="AP133" i="1" a="1"/>
  <c r="AP133" i="1" s="1"/>
  <c r="AZ129" i="1" a="1"/>
  <c r="AZ129" i="1" s="1"/>
  <c r="AP70" i="1" a="1"/>
  <c r="AP70" i="1" s="1"/>
  <c r="AO74" i="1" a="1"/>
  <c r="AO74" i="1" s="1"/>
  <c r="AB60" i="1" a="1"/>
  <c r="AB60" i="1" s="1"/>
  <c r="BD61" i="1" a="1"/>
  <c r="BD61" i="1" s="1"/>
  <c r="AP60" i="1" a="1"/>
  <c r="AP60" i="1" s="1"/>
  <c r="AQ70" i="1" a="1"/>
  <c r="AQ70" i="1" s="1"/>
  <c r="AX194" i="1" a="1"/>
  <c r="AX194" i="1" s="1"/>
  <c r="BB129" i="1" a="1"/>
  <c r="BB129" i="1" s="1"/>
  <c r="AU61" i="1" a="1"/>
  <c r="AU61" i="1" s="1"/>
  <c r="AT65" i="1" a="1"/>
  <c r="AT65" i="1" s="1"/>
  <c r="AS69" i="1" a="1"/>
  <c r="AS69" i="1" s="1"/>
  <c r="BH65" i="1" a="1"/>
  <c r="BH65" i="1" s="1"/>
  <c r="BC71" i="1" a="1"/>
  <c r="BC71" i="1" s="1"/>
  <c r="AN61" i="1" a="1"/>
  <c r="AN61" i="1" s="1"/>
  <c r="AA125" i="1" a="1"/>
  <c r="AA125" i="1" s="1"/>
  <c r="AQ129" i="1" a="1"/>
  <c r="AQ129" i="1" s="1"/>
  <c r="AU191" i="1" a="1"/>
  <c r="AU191" i="1" s="1"/>
  <c r="AM64" i="1" a="1"/>
  <c r="AM64" i="1" s="1"/>
  <c r="AL68" i="1" a="1"/>
  <c r="AL68" i="1" s="1"/>
  <c r="AK72" i="1" a="1"/>
  <c r="AK72" i="1" s="1"/>
  <c r="AV126" i="1" a="1"/>
  <c r="AV126" i="1" s="1"/>
  <c r="AY71" i="1" a="1"/>
  <c r="AY71" i="1" s="1"/>
  <c r="AN64" i="1" a="1"/>
  <c r="AN64" i="1" s="1"/>
  <c r="AJ205" i="1" a="1"/>
  <c r="AJ205" i="1" s="1"/>
  <c r="AU132" i="1" a="1"/>
  <c r="AU132" i="1" s="1"/>
  <c r="AG60" i="1" a="1"/>
  <c r="AG60" i="1" s="1"/>
  <c r="AE64" i="1" a="1"/>
  <c r="AE64" i="1" s="1"/>
  <c r="AD68" i="1" a="1"/>
  <c r="AD68" i="1" s="1"/>
  <c r="AS64" i="1" a="1"/>
  <c r="AS64" i="1" s="1"/>
  <c r="AJ67" i="1" a="1"/>
  <c r="AJ67" i="1" s="1"/>
  <c r="AH60" i="1" a="1"/>
  <c r="AH60" i="1" s="1"/>
  <c r="AA74" i="1" a="1"/>
  <c r="AA74" i="1" s="1"/>
  <c r="AX69" i="1" a="1"/>
  <c r="AX69" i="1" s="1"/>
  <c r="AL196" i="1" a="1"/>
  <c r="AL196" i="1" s="1"/>
  <c r="AL73" i="1" a="1"/>
  <c r="AL73" i="1" s="1"/>
  <c r="Z62" i="1" a="1"/>
  <c r="Z62" i="1" s="1"/>
  <c r="BE63" i="1" a="1"/>
  <c r="BE63" i="1" s="1"/>
  <c r="AM60" i="1" a="1"/>
  <c r="AM60" i="1" s="1"/>
  <c r="AG66" i="1" a="1"/>
  <c r="AG66" i="1" s="1"/>
  <c r="AM73" i="1" a="1"/>
  <c r="AM73" i="1" s="1"/>
  <c r="BB69" i="1" a="1"/>
  <c r="BB69" i="1" s="1"/>
  <c r="AN63" i="1" a="1"/>
  <c r="AN63" i="1" s="1"/>
  <c r="AO132" i="1" a="1"/>
  <c r="AO132" i="1" s="1"/>
  <c r="AT66" i="1" a="1"/>
  <c r="AT66" i="1" s="1"/>
  <c r="BA70" i="1" a="1"/>
  <c r="BA70" i="1" s="1"/>
  <c r="AZ74" i="1" a="1"/>
  <c r="AZ74" i="1" s="1"/>
  <c r="AG71" i="1" a="1"/>
  <c r="AG71" i="1" s="1"/>
  <c r="Z72" i="1" a="1"/>
  <c r="Z72" i="1" s="1"/>
  <c r="Z137" i="1" a="1"/>
  <c r="Z137" i="1" s="1"/>
  <c r="BG191" i="1" a="1"/>
  <c r="BG191" i="1" s="1"/>
  <c r="AE70" i="1" a="1"/>
  <c r="AE70" i="1" s="1"/>
  <c r="AL66" i="1" a="1"/>
  <c r="AL66" i="1" s="1"/>
  <c r="BD72" i="1" a="1"/>
  <c r="BD72" i="1" s="1"/>
  <c r="BG73" i="1" a="1"/>
  <c r="BG73" i="1" s="1"/>
  <c r="AF71" i="1" a="1"/>
  <c r="AF71" i="1" s="1"/>
  <c r="AL135" i="1" a="1"/>
  <c r="AL135" i="1" s="1"/>
  <c r="AW71" i="1" a="1"/>
  <c r="AW71" i="1" s="1"/>
  <c r="AS67" i="1" a="1"/>
  <c r="AS67" i="1" s="1"/>
  <c r="AC135" i="1" a="1"/>
  <c r="AC135" i="1" s="1"/>
  <c r="BB63" i="1" a="1"/>
  <c r="BB63" i="1" s="1"/>
  <c r="BA72" i="1" a="1"/>
  <c r="BA72" i="1" s="1"/>
  <c r="BE62" i="1" a="1"/>
  <c r="BE62" i="1" s="1"/>
  <c r="AR125" i="1" a="1"/>
  <c r="AR125" i="1" s="1"/>
  <c r="AO64" i="1" a="1"/>
  <c r="AO64" i="1" s="1"/>
  <c r="AZ62" i="1" a="1"/>
  <c r="AZ62" i="1" s="1"/>
  <c r="BB72" i="1" a="1"/>
  <c r="BB72" i="1" s="1"/>
  <c r="BH264" i="1" a="1"/>
  <c r="BH264" i="1" s="1"/>
  <c r="AM136" i="1" a="1"/>
  <c r="AM136" i="1" s="1"/>
  <c r="BF63" i="1" a="1"/>
  <c r="BF63" i="1" s="1"/>
  <c r="BE67" i="1" a="1"/>
  <c r="BE67" i="1" s="1"/>
  <c r="BD71" i="1" a="1"/>
  <c r="BD71" i="1" s="1"/>
  <c r="AK68" i="1" a="1"/>
  <c r="AK68" i="1" s="1"/>
  <c r="AH72" i="1" a="1"/>
  <c r="AH72" i="1" s="1"/>
  <c r="BG63" i="1" a="1"/>
  <c r="BG63" i="1" s="1"/>
  <c r="AO60" i="1" a="1"/>
  <c r="AO60" i="1" s="1"/>
  <c r="AX129" i="1" a="1"/>
  <c r="AX129" i="1" s="1"/>
  <c r="Z128" i="1" a="1"/>
  <c r="Z128" i="1" s="1"/>
  <c r="AX66" i="1" a="1"/>
  <c r="AX66" i="1" s="1"/>
  <c r="AW70" i="1" a="1"/>
  <c r="AW70" i="1" s="1"/>
  <c r="AV69" i="1" a="1"/>
  <c r="AV69" i="1" s="1"/>
  <c r="AJ125" i="1" a="1"/>
  <c r="AJ125" i="1" s="1"/>
  <c r="AB74" i="1" a="1"/>
  <c r="AB74" i="1" s="1"/>
  <c r="AY66" i="1" a="1"/>
  <c r="AY66" i="1" s="1"/>
  <c r="AU127" i="1" a="1"/>
  <c r="AU127" i="1" s="1"/>
  <c r="AF139" i="1" a="1"/>
  <c r="AF139" i="1" s="1"/>
  <c r="AQ62" i="1" a="1"/>
  <c r="AQ62" i="1" s="1"/>
  <c r="AP66" i="1" a="1"/>
  <c r="AP66" i="1" s="1"/>
  <c r="AO70" i="1" a="1"/>
  <c r="AO70" i="1" s="1"/>
  <c r="BF72" i="1" a="1"/>
  <c r="BF72" i="1" s="1"/>
  <c r="BC69" i="1" a="1"/>
  <c r="BC69" i="1" s="1"/>
  <c r="AR62" i="1" a="1"/>
  <c r="AR62" i="1" s="1"/>
  <c r="BG125" i="1" a="1"/>
  <c r="BG125" i="1" s="1"/>
  <c r="AR263" i="1" a="1"/>
  <c r="AR263" i="1" s="1"/>
  <c r="AY130" i="1" a="1"/>
  <c r="AY130" i="1" s="1"/>
  <c r="AH125" i="1" a="1"/>
  <c r="AH125" i="1" s="1"/>
  <c r="AI62" i="1" a="1"/>
  <c r="AI62" i="1" s="1"/>
  <c r="AH66" i="1" a="1"/>
  <c r="AH66" i="1" s="1"/>
  <c r="AW62" i="1" a="1"/>
  <c r="AW62" i="1" s="1"/>
  <c r="AN65" i="1" a="1"/>
  <c r="AN65" i="1" s="1"/>
  <c r="AI125" i="1" a="1"/>
  <c r="AI125" i="1" s="1"/>
  <c r="AE72" i="1" a="1"/>
  <c r="AE72" i="1" s="1"/>
  <c r="AU65" i="1" a="1"/>
  <c r="AU65" i="1" s="1"/>
  <c r="AL137" i="1" a="1"/>
  <c r="AL137" i="1" s="1"/>
  <c r="AE69" i="1" a="1"/>
  <c r="AE69" i="1" s="1"/>
  <c r="AD73" i="1" a="1"/>
  <c r="AD73" i="1" s="1"/>
  <c r="Z71" i="1" a="1"/>
  <c r="Z71" i="1" s="1"/>
  <c r="AR73" i="1" a="1"/>
  <c r="AR73" i="1" s="1"/>
  <c r="BH61" i="1" a="1"/>
  <c r="BH61" i="1" s="1"/>
  <c r="BF68" i="1" a="1"/>
  <c r="BF68" i="1" s="1"/>
  <c r="AF196" i="1" a="1"/>
  <c r="AF196" i="1" s="1"/>
  <c r="AX72" i="1" a="1"/>
  <c r="AX72" i="1" s="1"/>
  <c r="BE68" i="1" a="1"/>
  <c r="BE68" i="1" s="1"/>
  <c r="Z131" i="1" a="1"/>
  <c r="Z131" i="1" s="1"/>
  <c r="AK64" i="1" a="1"/>
  <c r="AK64" i="1" s="1"/>
  <c r="AQ73" i="1" a="1"/>
  <c r="AQ73" i="1" s="1"/>
  <c r="AT133" i="1" a="1"/>
  <c r="AT133" i="1" s="1"/>
  <c r="BF125" i="1" a="1"/>
  <c r="BF125" i="1" s="1"/>
  <c r="AY67" i="1" a="1"/>
  <c r="AY67" i="1" s="1"/>
  <c r="AZ135" i="1" a="1"/>
  <c r="AZ135" i="1" s="1"/>
  <c r="AM66" i="1" a="1"/>
  <c r="AM66" i="1" s="1"/>
  <c r="AC64" i="1" a="1"/>
  <c r="AC64" i="1" s="1"/>
  <c r="AH64" i="1" a="1"/>
  <c r="AH64" i="1" s="1"/>
  <c r="BE60" i="1" a="1"/>
  <c r="BE60" i="1" s="1"/>
  <c r="AZ66" i="1" a="1"/>
  <c r="AZ66" i="1" s="1"/>
  <c r="AC65" i="1" a="1"/>
  <c r="AC65" i="1" s="1"/>
  <c r="Z129" i="1" a="1"/>
  <c r="Z129" i="1" s="1"/>
  <c r="AI133" i="1" a="1"/>
  <c r="AI133" i="1" s="1"/>
  <c r="AQ193" i="1" a="1"/>
  <c r="AQ193" i="1" s="1"/>
  <c r="AI66" i="1" a="1"/>
  <c r="AI66" i="1" s="1"/>
  <c r="AH70" i="1" a="1"/>
  <c r="AH70" i="1" s="1"/>
  <c r="AG74" i="1" a="1"/>
  <c r="AG74" i="1" s="1"/>
  <c r="AO69" i="1" a="1"/>
  <c r="AO69" i="1" s="1"/>
  <c r="AU73" i="1" a="1"/>
  <c r="AU73" i="1" s="1"/>
  <c r="AJ66" i="1" a="1"/>
  <c r="AJ66" i="1" s="1"/>
  <c r="AY62" i="1" a="1"/>
  <c r="AY62" i="1" s="1"/>
  <c r="AO129" i="1" a="1"/>
  <c r="AO129" i="1" s="1"/>
  <c r="AC60" i="1" a="1"/>
  <c r="AC60" i="1" s="1"/>
  <c r="AA69" i="1" a="1"/>
  <c r="AA69" i="1" s="1"/>
  <c r="AG73" i="1" a="1"/>
  <c r="AG73" i="1" s="1"/>
  <c r="AG72" i="1" a="1"/>
  <c r="AG72" i="1" s="1"/>
  <c r="AX60" i="1" a="1"/>
  <c r="AX60" i="1" s="1"/>
  <c r="BH125" i="1" a="1"/>
  <c r="BH125" i="1" s="1"/>
  <c r="AB69" i="1" a="1"/>
  <c r="AB69" i="1" s="1"/>
  <c r="BB127" i="1" a="1"/>
  <c r="BB127" i="1" s="1"/>
  <c r="AH73" i="1" a="1"/>
  <c r="AH73" i="1" s="1"/>
  <c r="BB64" i="1" a="1"/>
  <c r="BB64" i="1" s="1"/>
  <c r="BA68" i="1" a="1"/>
  <c r="BA68" i="1" s="1"/>
  <c r="AZ67" i="1" a="1"/>
  <c r="AZ67" i="1" s="1"/>
  <c r="BC73" i="1" a="1"/>
  <c r="BC73" i="1" s="1"/>
  <c r="AF72" i="1" a="1"/>
  <c r="AF72" i="1" s="1"/>
  <c r="BC64" i="1" a="1"/>
  <c r="BC64" i="1" s="1"/>
  <c r="AJ61" i="1" a="1"/>
  <c r="AJ61" i="1" s="1"/>
  <c r="AG197" i="1" a="1"/>
  <c r="AG197" i="1" s="1"/>
  <c r="AJ137" i="1" a="1"/>
  <c r="AJ137" i="1" s="1"/>
  <c r="AV60" i="1" a="1"/>
  <c r="AV60" i="1" s="1"/>
  <c r="AT64" i="1" a="1"/>
  <c r="AT64" i="1" s="1"/>
  <c r="AS68" i="1" a="1"/>
  <c r="AS68" i="1" s="1"/>
  <c r="AN69" i="1" a="1"/>
  <c r="AN69" i="1" s="1"/>
  <c r="BG67" i="1" a="1"/>
  <c r="BG67" i="1" s="1"/>
  <c r="AW60" i="1" a="1"/>
  <c r="AW60" i="1" s="1"/>
  <c r="AI72" i="1" a="1"/>
  <c r="AI72" i="1" s="1"/>
  <c r="AP194" i="1" a="1"/>
  <c r="AP194" i="1" s="1"/>
  <c r="AP71" i="1" a="1"/>
  <c r="AP71" i="1" s="1"/>
  <c r="Z139" i="1" a="1"/>
  <c r="Z139" i="1" s="1"/>
  <c r="AA62" i="1" a="1"/>
  <c r="AA62" i="1" s="1"/>
  <c r="AN125" i="1" a="1"/>
  <c r="AN125" i="1" s="1"/>
  <c r="AO62" i="1" a="1"/>
  <c r="AO62" i="1" s="1"/>
  <c r="BB73" i="1" a="1"/>
  <c r="BB73" i="1" s="1"/>
  <c r="AS130" i="1" a="1"/>
  <c r="AS130" i="1" s="1"/>
  <c r="AX64" i="1" a="1"/>
  <c r="AX64" i="1" s="1"/>
  <c r="AH71" i="1" a="1"/>
  <c r="AH71" i="1" s="1"/>
  <c r="AF60" i="1" a="1"/>
  <c r="AF60" i="1" s="1"/>
  <c r="AV65" i="1" a="1"/>
  <c r="AV65" i="1" s="1"/>
  <c r="AU69" i="1" a="1"/>
  <c r="AU69" i="1" s="1"/>
  <c r="Z195" i="1" a="1"/>
  <c r="Z195" i="1" s="1"/>
  <c r="AK73" i="1" a="1"/>
  <c r="AK73" i="1" s="1"/>
  <c r="AF64" i="1" a="1"/>
  <c r="AF64" i="1" s="1"/>
  <c r="AL53" i="1" a="1"/>
  <c r="AL53" i="1" s="1"/>
  <c r="AJ57" i="1" a="1"/>
  <c r="AJ57" i="1" s="1"/>
  <c r="AD53" i="1" a="1"/>
  <c r="AD53" i="1" s="1"/>
  <c r="AP51" i="1" a="1"/>
  <c r="AP51" i="1" s="1"/>
  <c r="AR53" i="1" a="1"/>
  <c r="AR53" i="1" s="1"/>
  <c r="BE55" i="1" a="1"/>
  <c r="BE55" i="1" s="1"/>
  <c r="AT49" i="1" a="1"/>
  <c r="AT49" i="1" s="1"/>
  <c r="AX109" i="1" a="1"/>
  <c r="AX109" i="1" s="1"/>
  <c r="BF58" i="1" a="1"/>
  <c r="BF58" i="1" s="1"/>
  <c r="AY47" i="1" a="1"/>
  <c r="AY47" i="1" s="1"/>
  <c r="AK56" i="1" a="1"/>
  <c r="AK56" i="1" s="1"/>
  <c r="Z45" i="1" a="1"/>
  <c r="Z45" i="1" s="1"/>
  <c r="AE56" i="1" a="1"/>
  <c r="AE56" i="1" s="1"/>
  <c r="AA111" i="1" a="1"/>
  <c r="AA111" i="1" s="1"/>
  <c r="AZ46" i="1" a="1"/>
  <c r="AZ46" i="1" s="1"/>
  <c r="AI54" i="1" a="1"/>
  <c r="AI54" i="1" s="1"/>
  <c r="BH56" i="1" a="1"/>
  <c r="BH56" i="1" s="1"/>
  <c r="AM47" i="1" a="1"/>
  <c r="AM47" i="1" s="1"/>
  <c r="AU57" i="1" a="1"/>
  <c r="AU57" i="1" s="1"/>
  <c r="AQ50" i="1" a="1"/>
  <c r="AQ50" i="1" s="1"/>
  <c r="BB45" i="1" a="1"/>
  <c r="BB45" i="1" s="1"/>
  <c r="Z50" i="1" a="1"/>
  <c r="Z50" i="1" s="1"/>
  <c r="BH58" i="1" a="1"/>
  <c r="BH58" i="1" s="1"/>
  <c r="Z116" i="1" a="1"/>
  <c r="Z116" i="1" s="1"/>
  <c r="BD308" i="1" a="1"/>
  <c r="BD308" i="1" s="1"/>
  <c r="AZ249" i="1" a="1"/>
  <c r="AZ249" i="1" s="1"/>
  <c r="AI311" i="1" a="1"/>
  <c r="AI311" i="1" s="1"/>
  <c r="AR251" i="1" a="1"/>
  <c r="AR251" i="1" s="1"/>
  <c r="AB246" i="1" a="1"/>
  <c r="AB246" i="1" s="1"/>
  <c r="BH305" i="1" a="1"/>
  <c r="BH305" i="1" s="1"/>
  <c r="AA309" i="1" a="1"/>
  <c r="AA309" i="1" s="1"/>
  <c r="AJ312" i="1" a="1"/>
  <c r="AJ312" i="1" s="1"/>
  <c r="AO317" i="1" a="1"/>
  <c r="AO317" i="1" s="1"/>
  <c r="BA252" i="1" a="1"/>
  <c r="BA252" i="1" s="1"/>
  <c r="AB307" i="1" a="1"/>
  <c r="AB307" i="1" s="1"/>
  <c r="AA311" i="1" a="1"/>
  <c r="AA311" i="1" s="1"/>
  <c r="BF315" i="1" a="1"/>
  <c r="BF315" i="1" s="1"/>
  <c r="AJ251" i="1" a="1"/>
  <c r="AJ251" i="1" s="1"/>
  <c r="AR187" i="1" a="1"/>
  <c r="AR187" i="1" s="1"/>
  <c r="AB242" i="1" a="1"/>
  <c r="AB242" i="1" s="1"/>
  <c r="AH318" i="1" a="1"/>
  <c r="AH318" i="1" s="1"/>
  <c r="AS253" i="1" a="1"/>
  <c r="AS253" i="1" s="1"/>
  <c r="AN306" i="1" a="1"/>
  <c r="AN306" i="1" s="1"/>
  <c r="AS311" i="1" a="1"/>
  <c r="AS311" i="1" s="1"/>
  <c r="AH316" i="1" a="1"/>
  <c r="AH316" i="1" s="1"/>
  <c r="AT251" i="1" a="1"/>
  <c r="AT251" i="1" s="1"/>
  <c r="AE305" i="1" a="1"/>
  <c r="AE305" i="1" s="1"/>
  <c r="AB310" i="1" a="1"/>
  <c r="AB310" i="1" s="1"/>
  <c r="AK246" i="1" a="1"/>
  <c r="AK246" i="1" s="1"/>
  <c r="AS186" i="1" a="1"/>
  <c r="AS186" i="1" s="1"/>
  <c r="AK241" i="1" a="1"/>
  <c r="AK241" i="1" s="1"/>
  <c r="AH246" i="1" a="1"/>
  <c r="AH246" i="1" s="1"/>
  <c r="AT181" i="1" a="1"/>
  <c r="AT181" i="1" s="1"/>
  <c r="AH186" i="1" a="1"/>
  <c r="AH186" i="1" s="1"/>
  <c r="AQ189" i="1" a="1"/>
  <c r="AQ189" i="1" s="1"/>
  <c r="AS243" i="1" a="1"/>
  <c r="AS243" i="1" s="1"/>
  <c r="AG248" i="1" a="1"/>
  <c r="AG248" i="1" s="1"/>
  <c r="AL183" i="1" a="1"/>
  <c r="AL183" i="1" s="1"/>
  <c r="AS118" i="1" a="1"/>
  <c r="AS118" i="1" s="1"/>
  <c r="AF189" i="1" a="1"/>
  <c r="AF189" i="1" s="1"/>
  <c r="AP180" i="1" a="1"/>
  <c r="AP180" i="1" s="1"/>
  <c r="BB185" i="1" a="1"/>
  <c r="BB185" i="1" s="1"/>
  <c r="AL240" i="1" a="1"/>
  <c r="AL240" i="1" s="1"/>
  <c r="BA244" i="1" a="1"/>
  <c r="BA244" i="1" s="1"/>
  <c r="AA248" i="1" a="1"/>
  <c r="AA248" i="1" s="1"/>
  <c r="AV183" i="1" a="1"/>
  <c r="AV183" i="1" s="1"/>
  <c r="AB188" i="1" a="1"/>
  <c r="AB188" i="1" s="1"/>
  <c r="AD242" i="1" a="1"/>
  <c r="AD242" i="1" s="1"/>
  <c r="AE178" i="1" a="1"/>
  <c r="AE178" i="1" s="1"/>
  <c r="AD178" i="1" a="1"/>
  <c r="AD178" i="1" s="1"/>
  <c r="BG187" i="1" a="1"/>
  <c r="BG187" i="1" s="1"/>
  <c r="AY242" i="1" a="1"/>
  <c r="AY242" i="1" s="1"/>
  <c r="AU247" i="1" a="1"/>
  <c r="AU247" i="1" s="1"/>
  <c r="BH182" i="1" a="1"/>
  <c r="BH182" i="1" s="1"/>
  <c r="AE245" i="1" a="1"/>
  <c r="AE245" i="1" s="1"/>
  <c r="AI308" i="1" a="1"/>
  <c r="AI308" i="1" s="1"/>
  <c r="AE254" i="1" a="1"/>
  <c r="AE254" i="1" s="1"/>
  <c r="BE244" i="1" a="1"/>
  <c r="BE244" i="1" s="1"/>
  <c r="AF244" i="1" a="1"/>
  <c r="AF244" i="1" s="1"/>
  <c r="AR254" i="1" a="1"/>
  <c r="AR254" i="1" s="1"/>
  <c r="AE307" i="1" a="1"/>
  <c r="AE307" i="1" s="1"/>
  <c r="AN310" i="1" a="1"/>
  <c r="AN310" i="1" s="1"/>
  <c r="AS315" i="1" a="1"/>
  <c r="AS315" i="1" s="1"/>
  <c r="BE250" i="1" a="1"/>
  <c r="BE250" i="1" s="1"/>
  <c r="AF305" i="1" a="1"/>
  <c r="AF305" i="1" s="1"/>
  <c r="AE309" i="1" a="1"/>
  <c r="AE309" i="1" s="1"/>
  <c r="AB314" i="1" a="1"/>
  <c r="AB314" i="1" s="1"/>
  <c r="AN249" i="1" a="1"/>
  <c r="AN249" i="1" s="1"/>
  <c r="AV185" i="1" a="1"/>
  <c r="AV185" i="1" s="1"/>
  <c r="BF314" i="1" a="1"/>
  <c r="BF314" i="1" s="1"/>
  <c r="AK316" i="1" a="1"/>
  <c r="AK316" i="1" s="1"/>
  <c r="AW251" i="1" a="1"/>
  <c r="AW251" i="1" s="1"/>
  <c r="BF254" i="1" a="1"/>
  <c r="BF254" i="1" s="1"/>
  <c r="AW309" i="1" a="1"/>
  <c r="AW309" i="1" s="1"/>
  <c r="AL314" i="1" a="1"/>
  <c r="AL314" i="1" s="1"/>
  <c r="AP318" i="1" a="1"/>
  <c r="AP318" i="1" s="1"/>
  <c r="AW253" i="1" a="1"/>
  <c r="AW253" i="1" s="1"/>
  <c r="AF308" i="1" a="1"/>
  <c r="AF308" i="1" s="1"/>
  <c r="AO244" i="1" a="1"/>
  <c r="AO244" i="1" s="1"/>
  <c r="AP184" i="1" a="1"/>
  <c r="AP184" i="1" s="1"/>
  <c r="BB189" i="1" a="1"/>
  <c r="BB189" i="1" s="1"/>
  <c r="AL244" i="1" a="1"/>
  <c r="AL244" i="1" s="1"/>
  <c r="AZ248" i="1" a="1"/>
  <c r="AZ248" i="1" s="1"/>
  <c r="AM184" i="1" a="1"/>
  <c r="AM184" i="1" s="1"/>
  <c r="AU187" i="1" a="1"/>
  <c r="AU187" i="1" s="1"/>
  <c r="AW241" i="1" a="1"/>
  <c r="AW241" i="1" s="1"/>
  <c r="AD246" i="1" a="1"/>
  <c r="AD246" i="1" s="1"/>
  <c r="AP181" i="1" a="1"/>
  <c r="AP181" i="1" s="1"/>
  <c r="AW116" i="1" a="1"/>
  <c r="AW116" i="1" s="1"/>
  <c r="AE248" i="1" a="1"/>
  <c r="AE248" i="1" s="1"/>
  <c r="AT248" i="1" a="1"/>
  <c r="AT248" i="1" s="1"/>
  <c r="BG183" i="1" a="1"/>
  <c r="BG183" i="1" s="1"/>
  <c r="BC188" i="1" a="1"/>
  <c r="BC188" i="1" s="1"/>
  <c r="BE242" i="1" a="1"/>
  <c r="BE242" i="1" s="1"/>
  <c r="AF246" i="1" a="1"/>
  <c r="AF246" i="1" s="1"/>
  <c r="AZ181" i="1" a="1"/>
  <c r="AZ181" i="1" s="1"/>
  <c r="AF186" i="1" a="1"/>
  <c r="AF186" i="1" s="1"/>
  <c r="AH240" i="1" a="1"/>
  <c r="AH240" i="1" s="1"/>
  <c r="AI176" i="1" a="1"/>
  <c r="AI176" i="1" s="1"/>
  <c r="AH176" i="1" a="1"/>
  <c r="AH176" i="1" s="1"/>
  <c r="AC186" i="1" a="1"/>
  <c r="AC186" i="1" s="1"/>
  <c r="BC240" i="1" a="1"/>
  <c r="BC240" i="1" s="1"/>
  <c r="AZ245" i="1" a="1"/>
  <c r="AZ245" i="1" s="1"/>
  <c r="AD181" i="1" a="1"/>
  <c r="AD181" i="1" s="1"/>
  <c r="AZ185" i="1" a="1"/>
  <c r="AZ185" i="1" s="1"/>
  <c r="AA189" i="1" a="1"/>
  <c r="AA189" i="1" s="1"/>
  <c r="AC243" i="1" a="1"/>
  <c r="AC243" i="1" s="1"/>
  <c r="AY247" i="1" a="1"/>
  <c r="AY247" i="1" s="1"/>
  <c r="BD182" i="1" a="1"/>
  <c r="BD182" i="1" s="1"/>
  <c r="AC118" i="1" a="1"/>
  <c r="AC118" i="1" s="1"/>
  <c r="AZ183" i="1" a="1"/>
  <c r="AZ183" i="1" s="1"/>
  <c r="AD189" i="1" a="1"/>
  <c r="AD189" i="1" s="1"/>
  <c r="AV243" i="1" a="1"/>
  <c r="AV243" i="1" s="1"/>
  <c r="AB248" i="1" a="1"/>
  <c r="AB248" i="1" s="1"/>
  <c r="AW183" i="1" a="1"/>
  <c r="AW183" i="1" s="1"/>
  <c r="BE186" i="1" a="1"/>
  <c r="BE186" i="1" s="1"/>
  <c r="BG240" i="1" a="1"/>
  <c r="BG240" i="1" s="1"/>
  <c r="AN245" i="1" a="1"/>
  <c r="AN245" i="1" s="1"/>
  <c r="AZ180" i="1" a="1"/>
  <c r="AZ180" i="1" s="1"/>
  <c r="BG115" i="1" a="1"/>
  <c r="BG115" i="1" s="1"/>
  <c r="AS183" i="1" a="1"/>
  <c r="AS183" i="1" s="1"/>
  <c r="AZ179" i="1" a="1"/>
  <c r="AZ179" i="1" s="1"/>
  <c r="AE185" i="1" a="1"/>
  <c r="AE185" i="1" s="1"/>
  <c r="Z242" i="1" a="1"/>
  <c r="Z242" i="1" s="1"/>
  <c r="AC244" i="1" a="1"/>
  <c r="AC244" i="1" s="1"/>
  <c r="AK247" i="1" a="1"/>
  <c r="AK247" i="1" s="1"/>
  <c r="BF182" i="1" a="1"/>
  <c r="BF182" i="1" s="1"/>
  <c r="AL187" i="1" a="1"/>
  <c r="AL187" i="1" s="1"/>
  <c r="AN241" i="1" a="1"/>
  <c r="AN241" i="1" s="1"/>
  <c r="AO177" i="1" a="1"/>
  <c r="AO177" i="1" s="1"/>
  <c r="AN177" i="1" a="1"/>
  <c r="AN177" i="1" s="1"/>
  <c r="AD241" i="1" a="1"/>
  <c r="AD241" i="1" s="1"/>
  <c r="BA245" i="1" a="1"/>
  <c r="BA245" i="1" s="1"/>
  <c r="AE181" i="1" a="1"/>
  <c r="AE181" i="1" s="1"/>
  <c r="AA186" i="1" a="1"/>
  <c r="AA186" i="1" s="1"/>
  <c r="AC240" i="1" a="1"/>
  <c r="AC240" i="1" s="1"/>
  <c r="BD311" i="1" a="1"/>
  <c r="BD311" i="1" s="1"/>
  <c r="BE254" i="1" a="1"/>
  <c r="BE254" i="1" s="1"/>
  <c r="AI252" i="1" a="1"/>
  <c r="AI252" i="1" s="1"/>
  <c r="AA243" i="1" a="1"/>
  <c r="AA243" i="1" s="1"/>
  <c r="AJ242" i="1" a="1"/>
  <c r="AJ242" i="1" s="1"/>
  <c r="AV252" i="1" a="1"/>
  <c r="AV252" i="1" s="1"/>
  <c r="AI305" i="1" a="1"/>
  <c r="AI305" i="1" s="1"/>
  <c r="AR308" i="1" a="1"/>
  <c r="AR308" i="1" s="1"/>
  <c r="AW313" i="1" a="1"/>
  <c r="AW313" i="1" s="1"/>
  <c r="AQ318" i="1" a="1"/>
  <c r="AQ318" i="1" s="1"/>
  <c r="AX253" i="1" a="1"/>
  <c r="AX253" i="1" s="1"/>
  <c r="AI307" i="1" a="1"/>
  <c r="AI307" i="1" s="1"/>
  <c r="AF312" i="1" a="1"/>
  <c r="AF312" i="1" s="1"/>
  <c r="AN248" i="1" a="1"/>
  <c r="AN248" i="1" s="1"/>
  <c r="BA183" i="1" a="1"/>
  <c r="BA183" i="1" s="1"/>
  <c r="AN311" i="1" a="1"/>
  <c r="AN311" i="1" s="1"/>
  <c r="AO314" i="1" a="1"/>
  <c r="AO314" i="1" s="1"/>
  <c r="AX317" i="1" a="1"/>
  <c r="AX317" i="1" s="1"/>
  <c r="AB253" i="1" a="1"/>
  <c r="AB253" i="1" s="1"/>
  <c r="BA307" i="1" a="1"/>
  <c r="BA307" i="1" s="1"/>
  <c r="AP312" i="1" a="1"/>
  <c r="AP312" i="1" s="1"/>
  <c r="AO316" i="1" a="1"/>
  <c r="AO316" i="1" s="1"/>
  <c r="BA251" i="1" a="1"/>
  <c r="BA251" i="1" s="1"/>
  <c r="AJ306" i="1" a="1"/>
  <c r="AJ306" i="1" s="1"/>
  <c r="AS242" i="1" a="1"/>
  <c r="AS242" i="1" s="1"/>
  <c r="AT182" i="1" a="1"/>
  <c r="AT182" i="1" s="1"/>
  <c r="BF187" i="1" a="1"/>
  <c r="BF187" i="1" s="1"/>
  <c r="AP242" i="1" a="1"/>
  <c r="AP242" i="1" s="1"/>
  <c r="BD246" i="1" a="1"/>
  <c r="BD246" i="1" s="1"/>
  <c r="AQ182" i="1" a="1"/>
  <c r="AQ182" i="1" s="1"/>
  <c r="AY185" i="1" a="1"/>
  <c r="AY185" i="1" s="1"/>
  <c r="Z247" i="1" a="1"/>
  <c r="Z247" i="1" s="1"/>
  <c r="AH244" i="1" a="1"/>
  <c r="AH244" i="1" s="1"/>
  <c r="AV180" i="1" a="1"/>
  <c r="AV180" i="1" s="1"/>
  <c r="AU180" i="1" a="1"/>
  <c r="AU180" i="1" s="1"/>
  <c r="AR242" i="1" a="1"/>
  <c r="AR242" i="1" s="1"/>
  <c r="AY246" i="1" a="1"/>
  <c r="AY246" i="1" s="1"/>
  <c r="AC182" i="1" a="1"/>
  <c r="AC182" i="1" s="1"/>
  <c r="BG186" i="1" a="1"/>
  <c r="BG186" i="1" s="1"/>
  <c r="AA241" i="1" a="1"/>
  <c r="AA241" i="1" s="1"/>
  <c r="AJ244" i="1" a="1"/>
  <c r="AJ244" i="1" s="1"/>
  <c r="BG248" i="1" a="1"/>
  <c r="BG248" i="1" s="1"/>
  <c r="AK184" i="1" a="1"/>
  <c r="AK184" i="1" s="1"/>
  <c r="AY188" i="1" a="1"/>
  <c r="AY188" i="1" s="1"/>
  <c r="BG123" i="1" a="1"/>
  <c r="BG123" i="1" s="1"/>
  <c r="BF123" i="1" a="1"/>
  <c r="BF123" i="1" s="1"/>
  <c r="BH183" i="1" a="1"/>
  <c r="BH183" i="1" s="1"/>
  <c r="AL189" i="1" a="1"/>
  <c r="AL189" i="1" s="1"/>
  <c r="BD243" i="1" a="1"/>
  <c r="BD243" i="1" s="1"/>
  <c r="AJ248" i="1" a="1"/>
  <c r="AJ248" i="1" s="1"/>
  <c r="BE183" i="1" a="1"/>
  <c r="BE183" i="1" s="1"/>
  <c r="AE187" i="1" a="1"/>
  <c r="AE187" i="1" s="1"/>
  <c r="AG241" i="1" a="1"/>
  <c r="AG241" i="1" s="1"/>
  <c r="AV245" i="1" a="1"/>
  <c r="AV245" i="1" s="1"/>
  <c r="BH180" i="1" a="1"/>
  <c r="BH180" i="1" s="1"/>
  <c r="AG116" i="1" a="1"/>
  <c r="AG116" i="1" s="1"/>
  <c r="BD181" i="1" a="1"/>
  <c r="BD181" i="1" s="1"/>
  <c r="AH187" i="1" a="1"/>
  <c r="AH187" i="1" s="1"/>
  <c r="AZ241" i="1" a="1"/>
  <c r="AZ241" i="1" s="1"/>
  <c r="AG246" i="1" a="1"/>
  <c r="AG246" i="1" s="1"/>
  <c r="AA250" i="1" a="1"/>
  <c r="AA250" i="1" s="1"/>
  <c r="AB185" i="1" a="1"/>
  <c r="AB185" i="1" s="1"/>
  <c r="AP189" i="1" a="1"/>
  <c r="AP189" i="1" s="1"/>
  <c r="AR243" i="1" a="1"/>
  <c r="AR243" i="1" s="1"/>
  <c r="AS179" i="1" a="1"/>
  <c r="AS179" i="1" s="1"/>
  <c r="AR179" i="1" a="1"/>
  <c r="AR179" i="1" s="1"/>
  <c r="AT245" i="1" a="1"/>
  <c r="AT245" i="1" s="1"/>
  <c r="BD247" i="1" a="1"/>
  <c r="BD247" i="1" s="1"/>
  <c r="AI183" i="1" a="1"/>
  <c r="AI183" i="1" s="1"/>
  <c r="AE188" i="1" a="1"/>
  <c r="AE188" i="1" s="1"/>
  <c r="AG242" i="1" a="1"/>
  <c r="AG242" i="1" s="1"/>
  <c r="AP245" i="1" a="1"/>
  <c r="AP245" i="1" s="1"/>
  <c r="AB181" i="1" a="1"/>
  <c r="AB181" i="1" s="1"/>
  <c r="AQ185" i="1" a="1"/>
  <c r="AQ185" i="1" s="1"/>
  <c r="BE189" i="1" a="1"/>
  <c r="BE189" i="1" s="1"/>
  <c r="AS175" i="1" a="1"/>
  <c r="AS175" i="1" s="1"/>
  <c r="AR175" i="1" a="1"/>
  <c r="AR175" i="1" s="1"/>
  <c r="AE189" i="1" a="1"/>
  <c r="AE189" i="1" s="1"/>
  <c r="BE243" i="1" a="1"/>
  <c r="BE243" i="1" s="1"/>
  <c r="BA248" i="1" a="1"/>
  <c r="BA248" i="1" s="1"/>
  <c r="AF184" i="1" a="1"/>
  <c r="AF184" i="1" s="1"/>
  <c r="BB188" i="1" a="1"/>
  <c r="BB188" i="1" s="1"/>
  <c r="AP241" i="1" a="1"/>
  <c r="AP241" i="1" s="1"/>
  <c r="AE246" i="1" a="1"/>
  <c r="AE246" i="1" s="1"/>
  <c r="AQ181" i="1" a="1"/>
  <c r="AQ181" i="1" s="1"/>
  <c r="BE314" i="1" a="1"/>
  <c r="BE314" i="1" s="1"/>
  <c r="BF312" i="1" a="1"/>
  <c r="BF312" i="1" s="1"/>
  <c r="AB318" i="1" a="1"/>
  <c r="AB318" i="1" s="1"/>
  <c r="AV189" i="1" a="1"/>
  <c r="AV189" i="1" s="1"/>
  <c r="AN240" i="1" a="1"/>
  <c r="AN240" i="1" s="1"/>
  <c r="AX318" i="1" a="1"/>
  <c r="AX318" i="1" s="1"/>
  <c r="BA253" i="1" a="1"/>
  <c r="BA253" i="1" s="1"/>
  <c r="AV306" i="1" a="1"/>
  <c r="AV306" i="1" s="1"/>
  <c r="BA311" i="1" a="1"/>
  <c r="BA311" i="1" s="1"/>
  <c r="AP316" i="1" a="1"/>
  <c r="AP316" i="1" s="1"/>
  <c r="BB251" i="1" a="1"/>
  <c r="BB251" i="1" s="1"/>
  <c r="AM305" i="1" a="1"/>
  <c r="AM305" i="1" s="1"/>
  <c r="AJ310" i="1" a="1"/>
  <c r="AJ310" i="1" s="1"/>
  <c r="AS246" i="1" a="1"/>
  <c r="AS246" i="1" s="1"/>
  <c r="BE181" i="1" a="1"/>
  <c r="BE181" i="1" s="1"/>
  <c r="AR309" i="1" a="1"/>
  <c r="AR309" i="1" s="1"/>
  <c r="AS312" i="1" a="1"/>
  <c r="AS312" i="1" s="1"/>
  <c r="BB315" i="1" a="1"/>
  <c r="BB315" i="1" s="1"/>
  <c r="AF251" i="1" a="1"/>
  <c r="AF251" i="1" s="1"/>
  <c r="BE305" i="1" a="1"/>
  <c r="BE305" i="1" s="1"/>
  <c r="AT310" i="1" a="1"/>
  <c r="AT310" i="1" s="1"/>
  <c r="AS314" i="1" a="1"/>
  <c r="AS314" i="1" s="1"/>
  <c r="BE249" i="1" a="1"/>
  <c r="BE249" i="1" s="1"/>
  <c r="BB254" i="1" a="1"/>
  <c r="BB254" i="1" s="1"/>
  <c r="AW240" i="1" a="1"/>
  <c r="AW240" i="1" s="1"/>
  <c r="AX180" i="1" a="1"/>
  <c r="AX180" i="1" s="1"/>
  <c r="AB186" i="1" a="1"/>
  <c r="AB186" i="1" s="1"/>
  <c r="AT240" i="1" a="1"/>
  <c r="AT240" i="1" s="1"/>
  <c r="AA245" i="1" a="1"/>
  <c r="AA245" i="1" s="1"/>
  <c r="AI248" i="1" a="1"/>
  <c r="AI248" i="1" s="1"/>
  <c r="BD183" i="1" a="1"/>
  <c r="BD183" i="1" s="1"/>
  <c r="AJ188" i="1" a="1"/>
  <c r="AJ188" i="1" s="1"/>
  <c r="AL242" i="1" a="1"/>
  <c r="AL242" i="1" s="1"/>
  <c r="AM178" i="1" a="1"/>
  <c r="AM178" i="1" s="1"/>
  <c r="AL178" i="1" a="1"/>
  <c r="AL178" i="1" s="1"/>
  <c r="Z244" i="1" a="1"/>
  <c r="Z244" i="1" s="1"/>
  <c r="BC244" i="1" a="1"/>
  <c r="BC244" i="1" s="1"/>
  <c r="AG180" i="1" a="1"/>
  <c r="AG180" i="1" s="1"/>
  <c r="AD185" i="1" a="1"/>
  <c r="AD185" i="1" s="1"/>
  <c r="AZ189" i="1" a="1"/>
  <c r="AZ189" i="1" s="1"/>
  <c r="AN242" i="1" a="1"/>
  <c r="AN242" i="1" s="1"/>
  <c r="AB247" i="1" a="1"/>
  <c r="AB247" i="1" s="1"/>
  <c r="AO182" i="1" a="1"/>
  <c r="AO182" i="1" s="1"/>
  <c r="BC186" i="1" a="1"/>
  <c r="BC186" i="1" s="1"/>
  <c r="AC122" i="1" a="1"/>
  <c r="AC122" i="1" s="1"/>
  <c r="AB122" i="1" a="1"/>
  <c r="AB122" i="1" s="1"/>
  <c r="AD182" i="1" a="1"/>
  <c r="AD182" i="1" s="1"/>
  <c r="AP187" i="1" a="1"/>
  <c r="AP187" i="1" s="1"/>
  <c r="BH241" i="1" a="1"/>
  <c r="BH241" i="1" s="1"/>
  <c r="AO246" i="1" a="1"/>
  <c r="AO246" i="1" s="1"/>
  <c r="BH250" i="1" a="1"/>
  <c r="BH250" i="1" s="1"/>
  <c r="AJ185" i="1" a="1"/>
  <c r="AJ185" i="1" s="1"/>
  <c r="AX189" i="1" a="1"/>
  <c r="AX189" i="1" s="1"/>
  <c r="AZ243" i="1" a="1"/>
  <c r="AZ243" i="1" s="1"/>
  <c r="BC179" i="1" a="1"/>
  <c r="BC179" i="1" s="1"/>
  <c r="AO185" i="1" a="1"/>
  <c r="AO185" i="1" s="1"/>
  <c r="BH179" i="1" a="1"/>
  <c r="BH179" i="1" s="1"/>
  <c r="AM185" i="1" a="1"/>
  <c r="AM185" i="1" s="1"/>
  <c r="Z250" i="1" a="1"/>
  <c r="Z250" i="1" s="1"/>
  <c r="AK244" i="1" a="1"/>
  <c r="AK244" i="1" s="1"/>
  <c r="AS247" i="1" a="1"/>
  <c r="AS247" i="1" s="1"/>
  <c r="AF183" i="1" a="1"/>
  <c r="AF183" i="1" s="1"/>
  <c r="AT187" i="1" a="1"/>
  <c r="AT187" i="1" s="1"/>
  <c r="AV241" i="1" a="1"/>
  <c r="AV241" i="1" s="1"/>
  <c r="AW177" i="1" a="1"/>
  <c r="AW177" i="1" s="1"/>
  <c r="AV177" i="1" a="1"/>
  <c r="AV177" i="1" s="1"/>
  <c r="AL241" i="1" a="1"/>
  <c r="AL241" i="1" s="1"/>
  <c r="AA246" i="1" a="1"/>
  <c r="AA246" i="1" s="1"/>
  <c r="AM181" i="1" a="1"/>
  <c r="AM181" i="1" s="1"/>
  <c r="AI186" i="1" a="1"/>
  <c r="AI186" i="1" s="1"/>
  <c r="AK240" i="1" a="1"/>
  <c r="AK240" i="1" s="1"/>
  <c r="AT243" i="1" a="1"/>
  <c r="AT243" i="1" s="1"/>
  <c r="AH248" i="1" a="1"/>
  <c r="AH248" i="1" s="1"/>
  <c r="AU183" i="1" a="1"/>
  <c r="AU183" i="1" s="1"/>
  <c r="AA188" i="1" a="1"/>
  <c r="AA188" i="1" s="1"/>
  <c r="AI123" i="1" a="1"/>
  <c r="AI123" i="1" s="1"/>
  <c r="AH123" i="1" a="1"/>
  <c r="AH123" i="1" s="1"/>
  <c r="AI187" i="1" a="1"/>
  <c r="AI187" i="1" s="1"/>
  <c r="AA242" i="1" a="1"/>
  <c r="AA242" i="1" s="1"/>
  <c r="BE246" i="1" a="1"/>
  <c r="BE246" i="1" s="1"/>
  <c r="AJ182" i="1" a="1"/>
  <c r="AJ182" i="1" s="1"/>
  <c r="BF186" i="1" a="1"/>
  <c r="BF186" i="1" s="1"/>
  <c r="Z240" i="1" a="1"/>
  <c r="Z240" i="1" s="1"/>
  <c r="AI244" i="1" a="1"/>
  <c r="AI244" i="1" s="1"/>
  <c r="BE248" i="1" a="1"/>
  <c r="BE248" i="1" s="1"/>
  <c r="AE311" i="1" a="1"/>
  <c r="AE311" i="1" s="1"/>
  <c r="AF309" i="1" a="1"/>
  <c r="AF309" i="1" s="1"/>
  <c r="AF316" i="1" a="1"/>
  <c r="AF316" i="1" s="1"/>
  <c r="AZ187" i="1" a="1"/>
  <c r="AZ187" i="1" s="1"/>
  <c r="AD316" i="1" a="1"/>
  <c r="AD316" i="1" s="1"/>
  <c r="AS316" i="1" a="1"/>
  <c r="AS316" i="1" s="1"/>
  <c r="BE251" i="1" a="1"/>
  <c r="BE251" i="1" s="1"/>
  <c r="Z314" i="1" a="1"/>
  <c r="Z314" i="1" s="1"/>
  <c r="BE309" i="1" a="1"/>
  <c r="BE309" i="1" s="1"/>
  <c r="AT314" i="1" a="1"/>
  <c r="AT314" i="1" s="1"/>
  <c r="AD319" i="1" a="1"/>
  <c r="AD319" i="1" s="1"/>
  <c r="BE253" i="1" a="1"/>
  <c r="BE253" i="1" s="1"/>
  <c r="AN308" i="1" a="1"/>
  <c r="AN308" i="1" s="1"/>
  <c r="AW244" i="1" a="1"/>
  <c r="AW244" i="1" s="1"/>
  <c r="AQ250" i="1" a="1"/>
  <c r="AQ250" i="1" s="1"/>
  <c r="AV307" i="1" a="1"/>
  <c r="AV307" i="1" s="1"/>
  <c r="AW310" i="1" a="1"/>
  <c r="AW310" i="1" s="1"/>
  <c r="BF313" i="1" a="1"/>
  <c r="BF313" i="1" s="1"/>
  <c r="AJ249" i="1" a="1"/>
  <c r="AJ249" i="1" s="1"/>
  <c r="AO254" i="1" a="1"/>
  <c r="AO254" i="1" s="1"/>
  <c r="AX308" i="1" a="1"/>
  <c r="AX308" i="1" s="1"/>
  <c r="AW312" i="1" a="1"/>
  <c r="AW312" i="1" s="1"/>
  <c r="AT317" i="1" a="1"/>
  <c r="AT317" i="1" s="1"/>
  <c r="BF252" i="1" a="1"/>
  <c r="BF252" i="1" s="1"/>
  <c r="AX249" i="1" a="1"/>
  <c r="AX249" i="1" s="1"/>
  <c r="BB248" i="1" a="1"/>
  <c r="BB248" i="1" s="1"/>
  <c r="AG184" i="1" a="1"/>
  <c r="AG184" i="1" s="1"/>
  <c r="AC189" i="1" a="1"/>
  <c r="AC189" i="1" s="1"/>
  <c r="AE243" i="1" a="1"/>
  <c r="AE243" i="1" s="1"/>
  <c r="AN246" i="1" a="1"/>
  <c r="AN246" i="1" s="1"/>
  <c r="BH181" i="1" a="1"/>
  <c r="BH181" i="1" s="1"/>
  <c r="AN186" i="1" a="1"/>
  <c r="AN186" i="1" s="1"/>
  <c r="AP240" i="1" a="1"/>
  <c r="AP240" i="1" s="1"/>
  <c r="AQ176" i="1" a="1"/>
  <c r="AQ176" i="1" s="1"/>
  <c r="AP176" i="1" a="1"/>
  <c r="AP176" i="1" s="1"/>
  <c r="AG188" i="1" a="1"/>
  <c r="AG188" i="1" s="1"/>
  <c r="BG242" i="1" a="1"/>
  <c r="BG242" i="1" s="1"/>
  <c r="BC247" i="1" a="1"/>
  <c r="BC247" i="1" s="1"/>
  <c r="AH183" i="1" a="1"/>
  <c r="AH183" i="1" s="1"/>
  <c r="BD187" i="1" a="1"/>
  <c r="BD187" i="1" s="1"/>
  <c r="AR240" i="1" a="1"/>
  <c r="AR240" i="1" s="1"/>
  <c r="AG245" i="1" a="1"/>
  <c r="AG245" i="1" s="1"/>
  <c r="AS180" i="1" a="1"/>
  <c r="AS180" i="1" s="1"/>
  <c r="BH184" i="1" a="1"/>
  <c r="BH184" i="1" s="1"/>
  <c r="AG120" i="1" a="1"/>
  <c r="AG120" i="1" s="1"/>
  <c r="AJ187" i="1" a="1"/>
  <c r="AJ187" i="1" s="1"/>
  <c r="AH180" i="1" a="1"/>
  <c r="AH180" i="1" s="1"/>
  <c r="AU185" i="1" a="1"/>
  <c r="AU185" i="1" s="1"/>
  <c r="AD240" i="1" a="1"/>
  <c r="AD240" i="1" s="1"/>
  <c r="AS244" i="1" a="1"/>
  <c r="AS244" i="1" s="1"/>
  <c r="BA247" i="1" a="1"/>
  <c r="BA247" i="1" s="1"/>
  <c r="AN183" i="1" a="1"/>
  <c r="AN183" i="1" s="1"/>
  <c r="BB187" i="1" a="1"/>
  <c r="BB187" i="1" s="1"/>
  <c r="BD241" i="1" a="1"/>
  <c r="BD241" i="1" s="1"/>
  <c r="BE177" i="1" a="1"/>
  <c r="BE177" i="1" s="1"/>
  <c r="AJ246" i="1" a="1"/>
  <c r="AJ246" i="1" s="1"/>
  <c r="AD248" i="1" a="1"/>
  <c r="AD248" i="1" s="1"/>
  <c r="AQ183" i="1" a="1"/>
  <c r="AQ183" i="1" s="1"/>
  <c r="AM188" i="1" a="1"/>
  <c r="AM188" i="1" s="1"/>
  <c r="AO242" i="1" a="1"/>
  <c r="AO242" i="1" s="1"/>
  <c r="AX245" i="1" a="1"/>
  <c r="AX245" i="1" s="1"/>
  <c r="AJ181" i="1" a="1"/>
  <c r="AJ181" i="1" s="1"/>
  <c r="AX185" i="1" a="1"/>
  <c r="AX185" i="1" s="1"/>
  <c r="Z246" i="1" a="1"/>
  <c r="Z246" i="1" s="1"/>
  <c r="BA175" i="1" a="1"/>
  <c r="BA175" i="1" s="1"/>
  <c r="AZ175" i="1" a="1"/>
  <c r="AZ175" i="1" s="1"/>
  <c r="AM189" i="1" a="1"/>
  <c r="AM189" i="1" s="1"/>
  <c r="AE244" i="1" a="1"/>
  <c r="AE244" i="1" s="1"/>
  <c r="AC249" i="1" a="1"/>
  <c r="AC249" i="1" s="1"/>
  <c r="AN184" i="1" a="1"/>
  <c r="AN184" i="1" s="1"/>
  <c r="AB189" i="1" a="1"/>
  <c r="AB189" i="1" s="1"/>
  <c r="AX241" i="1" a="1"/>
  <c r="AX241" i="1" s="1"/>
  <c r="AM246" i="1" a="1"/>
  <c r="AM246" i="1" s="1"/>
  <c r="AY181" i="1" a="1"/>
  <c r="AY181" i="1" s="1"/>
  <c r="AE186" i="1" a="1"/>
  <c r="AE186" i="1" s="1"/>
  <c r="AM121" i="1" a="1"/>
  <c r="AM121" i="1" s="1"/>
  <c r="AL121" i="1" a="1"/>
  <c r="AL121" i="1" s="1"/>
  <c r="AF185" i="1" a="1"/>
  <c r="AF185" i="1" s="1"/>
  <c r="AE240" i="1" a="1"/>
  <c r="AE240" i="1" s="1"/>
  <c r="AB245" i="1" a="1"/>
  <c r="AB245" i="1" s="1"/>
  <c r="AB250" i="1" a="1"/>
  <c r="AB250" i="1" s="1"/>
  <c r="AC185" i="1" a="1"/>
  <c r="AC185" i="1" s="1"/>
  <c r="AK188" i="1" a="1"/>
  <c r="AK188" i="1" s="1"/>
  <c r="AG318" i="1" a="1"/>
  <c r="AG318" i="1" s="1"/>
  <c r="AJ307" i="1" a="1"/>
  <c r="AJ307" i="1" s="1"/>
  <c r="AV308" i="1" a="1"/>
  <c r="AV308" i="1" s="1"/>
  <c r="AE182" i="1" a="1"/>
  <c r="AE182" i="1" s="1"/>
  <c r="AV311" i="1" a="1"/>
  <c r="AV311" i="1" s="1"/>
  <c r="AW314" i="1" a="1"/>
  <c r="AW314" i="1" s="1"/>
  <c r="BF317" i="1" a="1"/>
  <c r="BF317" i="1" s="1"/>
  <c r="AJ253" i="1" a="1"/>
  <c r="AJ253" i="1" s="1"/>
  <c r="AA308" i="1" a="1"/>
  <c r="AA308" i="1" s="1"/>
  <c r="AX312" i="1" a="1"/>
  <c r="AX312" i="1" s="1"/>
  <c r="AW316" i="1" a="1"/>
  <c r="AW316" i="1" s="1"/>
  <c r="AA252" i="1" a="1"/>
  <c r="AA252" i="1" s="1"/>
  <c r="AR306" i="1" a="1"/>
  <c r="AR306" i="1" s="1"/>
  <c r="BA242" i="1" a="1"/>
  <c r="BA242" i="1" s="1"/>
  <c r="AW247" i="1" a="1"/>
  <c r="AW247" i="1" s="1"/>
  <c r="AZ305" i="1" a="1"/>
  <c r="AZ305" i="1" s="1"/>
  <c r="BA308" i="1" a="1"/>
  <c r="BA308" i="1" s="1"/>
  <c r="AB312" i="1" a="1"/>
  <c r="AB312" i="1" s="1"/>
  <c r="AG317" i="1" a="1"/>
  <c r="AG317" i="1" s="1"/>
  <c r="AS252" i="1" a="1"/>
  <c r="AS252" i="1" s="1"/>
  <c r="BB306" i="1" a="1"/>
  <c r="BB306" i="1" s="1"/>
  <c r="BA310" i="1" a="1"/>
  <c r="BA310" i="1" s="1"/>
  <c r="AX315" i="1" a="1"/>
  <c r="AX315" i="1" s="1"/>
  <c r="AB251" i="1" a="1"/>
  <c r="AB251" i="1" s="1"/>
  <c r="AH243" i="1" a="1"/>
  <c r="AH243" i="1" s="1"/>
  <c r="BF246" i="1" a="1"/>
  <c r="BF246" i="1" s="1"/>
  <c r="AK182" i="1" a="1"/>
  <c r="AK182" i="1" s="1"/>
  <c r="AG187" i="1" a="1"/>
  <c r="AG187" i="1" s="1"/>
  <c r="AI241" i="1" a="1"/>
  <c r="AI241" i="1" s="1"/>
  <c r="AR244" i="1" a="1"/>
  <c r="AR244" i="1" s="1"/>
  <c r="AK249" i="1" a="1"/>
  <c r="AK249" i="1" s="1"/>
  <c r="AS184" i="1" a="1"/>
  <c r="AS184" i="1" s="1"/>
  <c r="BG188" i="1" a="1"/>
  <c r="BG188" i="1" s="1"/>
  <c r="Z176" i="1" a="1"/>
  <c r="Z176" i="1" s="1"/>
  <c r="Z175" i="1" a="1"/>
  <c r="Z175" i="1" s="1"/>
  <c r="AK186" i="1" a="1"/>
  <c r="AK186" i="1" s="1"/>
  <c r="AC241" i="1" a="1"/>
  <c r="AC241" i="1" s="1"/>
  <c r="BH245" i="1" a="1"/>
  <c r="BH245" i="1" s="1"/>
  <c r="AL181" i="1" a="1"/>
  <c r="AL181" i="1" s="1"/>
  <c r="BH185" i="1" a="1"/>
  <c r="BH185" i="1" s="1"/>
  <c r="AI189" i="1" a="1"/>
  <c r="AI189" i="1" s="1"/>
  <c r="AK243" i="1" a="1"/>
  <c r="AK243" i="1" s="1"/>
  <c r="BG247" i="1" a="1"/>
  <c r="BG247" i="1" s="1"/>
  <c r="AD183" i="1" a="1"/>
  <c r="AD183" i="1" s="1"/>
  <c r="AK118" i="1" a="1"/>
  <c r="AK118" i="1" s="1"/>
  <c r="AO247" i="1" a="1"/>
  <c r="AO247" i="1" s="1"/>
  <c r="AL248" i="1" a="1"/>
  <c r="AL248" i="1" s="1"/>
  <c r="AY183" i="1" a="1"/>
  <c r="AY183" i="1" s="1"/>
  <c r="AU188" i="1" a="1"/>
  <c r="AU188" i="1" s="1"/>
  <c r="AW242" i="1" a="1"/>
  <c r="AW242" i="1" s="1"/>
  <c r="BF245" i="1" a="1"/>
  <c r="BF245" i="1" s="1"/>
  <c r="AR181" i="1" a="1"/>
  <c r="AR181" i="1" s="1"/>
  <c r="BF185" i="1" a="1"/>
  <c r="BF185" i="1" s="1"/>
  <c r="Z254" i="1" a="1"/>
  <c r="Z254" i="1" s="1"/>
  <c r="AA176" i="1" a="1"/>
  <c r="AA176" i="1" s="1"/>
  <c r="AT241" i="1" a="1"/>
  <c r="AT241" i="1" s="1"/>
  <c r="AI246" i="1" a="1"/>
  <c r="AI246" i="1" s="1"/>
  <c r="AU181" i="1" a="1"/>
  <c r="AU181" i="1" s="1"/>
  <c r="AQ186" i="1" a="1"/>
  <c r="AQ186" i="1" s="1"/>
  <c r="AS240" i="1" a="1"/>
  <c r="AS240" i="1" s="1"/>
  <c r="BB243" i="1" a="1"/>
  <c r="BB243" i="1" s="1"/>
  <c r="AP248" i="1" a="1"/>
  <c r="AP248" i="1" s="1"/>
  <c r="BC183" i="1" a="1"/>
  <c r="BC183" i="1" s="1"/>
  <c r="AI188" i="1" a="1"/>
  <c r="AI188" i="1" s="1"/>
  <c r="AQ123" i="1" a="1"/>
  <c r="AQ123" i="1" s="1"/>
  <c r="AP123" i="1" a="1"/>
  <c r="AP123" i="1" s="1"/>
  <c r="AQ187" i="1" a="1"/>
  <c r="AQ187" i="1" s="1"/>
  <c r="AI242" i="1" a="1"/>
  <c r="AI242" i="1" s="1"/>
  <c r="AE247" i="1" a="1"/>
  <c r="AE247" i="1" s="1"/>
  <c r="AR182" i="1" a="1"/>
  <c r="AR182" i="1" s="1"/>
  <c r="AF187" i="1" a="1"/>
  <c r="AF187" i="1" s="1"/>
  <c r="Z248" i="1" a="1"/>
  <c r="Z248" i="1" s="1"/>
  <c r="AQ244" i="1" a="1"/>
  <c r="AQ244" i="1" s="1"/>
  <c r="AI249" i="1" a="1"/>
  <c r="AI249" i="1" s="1"/>
  <c r="AJ184" i="1" a="1"/>
  <c r="AJ184" i="1" s="1"/>
  <c r="AQ119" i="1" a="1"/>
  <c r="AQ119" i="1" s="1"/>
  <c r="AP119" i="1" a="1"/>
  <c r="AP119" i="1" s="1"/>
  <c r="AJ183" i="1" a="1"/>
  <c r="AJ183" i="1" s="1"/>
  <c r="AV188" i="1" a="1"/>
  <c r="AV188" i="1" s="1"/>
  <c r="AF243" i="1" a="1"/>
  <c r="AF243" i="1" s="1"/>
  <c r="AT247" i="1" a="1"/>
  <c r="AT247" i="1" s="1"/>
  <c r="AG183" i="1" a="1"/>
  <c r="AG183" i="1" s="1"/>
  <c r="AO186" i="1" a="1"/>
  <c r="AO186" i="1" s="1"/>
  <c r="AQ240" i="1" a="1"/>
  <c r="AQ240" i="1" s="1"/>
  <c r="BF244" i="1" a="1"/>
  <c r="BF244" i="1" s="1"/>
  <c r="AN314" i="1" a="1"/>
  <c r="AN314" i="1" s="1"/>
  <c r="BE316" i="1" a="1"/>
  <c r="BE316" i="1" s="1"/>
  <c r="AZ306" i="1" a="1"/>
  <c r="AZ306" i="1" s="1"/>
  <c r="AI180" i="1" a="1"/>
  <c r="AI180" i="1" s="1"/>
  <c r="AZ309" i="1" a="1"/>
  <c r="AZ309" i="1" s="1"/>
  <c r="BA312" i="1" a="1"/>
  <c r="BA312" i="1" s="1"/>
  <c r="AB316" i="1" a="1"/>
  <c r="AB316" i="1" s="1"/>
  <c r="AN251" i="1" a="1"/>
  <c r="AN251" i="1" s="1"/>
  <c r="AE306" i="1" a="1"/>
  <c r="AE306" i="1" s="1"/>
  <c r="BB310" i="1" a="1"/>
  <c r="BB310" i="1" s="1"/>
  <c r="BA314" i="1" a="1"/>
  <c r="BA314" i="1" s="1"/>
  <c r="AE250" i="1" a="1"/>
  <c r="AE250" i="1" s="1"/>
  <c r="Z318" i="1" a="1"/>
  <c r="Z318" i="1" s="1"/>
  <c r="BE240" i="1" a="1"/>
  <c r="BE240" i="1" s="1"/>
  <c r="BB245" i="1" a="1"/>
  <c r="BB245" i="1" s="1"/>
  <c r="AJ254" i="1" a="1"/>
  <c r="AJ254" i="1" s="1"/>
  <c r="BE306" i="1" a="1"/>
  <c r="BE306" i="1" s="1"/>
  <c r="AF310" i="1" a="1"/>
  <c r="AF310" i="1" s="1"/>
  <c r="AK315" i="1" a="1"/>
  <c r="AK315" i="1" s="1"/>
  <c r="AW250" i="1" a="1"/>
  <c r="AW250" i="1" s="1"/>
  <c r="Z308" i="1" a="1"/>
  <c r="Z308" i="1" s="1"/>
  <c r="BE308" i="1" a="1"/>
  <c r="BE308" i="1" s="1"/>
  <c r="BB313" i="1" a="1"/>
  <c r="BB313" i="1" s="1"/>
  <c r="AF249" i="1" a="1"/>
  <c r="AF249" i="1" s="1"/>
  <c r="Z252" i="1" a="1"/>
  <c r="Z252" i="1" s="1"/>
  <c r="AC245" i="1" a="1"/>
  <c r="AC245" i="1" s="1"/>
  <c r="AO180" i="1" a="1"/>
  <c r="AO180" i="1" s="1"/>
  <c r="AL185" i="1" a="1"/>
  <c r="AL185" i="1" s="1"/>
  <c r="BH189" i="1" a="1"/>
  <c r="BH189" i="1" s="1"/>
  <c r="AV242" i="1" a="1"/>
  <c r="AV242" i="1" s="1"/>
  <c r="AJ247" i="1" a="1"/>
  <c r="AJ247" i="1" s="1"/>
  <c r="AW182" i="1" a="1"/>
  <c r="AW182" i="1" s="1"/>
  <c r="AC187" i="1" a="1"/>
  <c r="AC187" i="1" s="1"/>
  <c r="AK122" i="1" a="1"/>
  <c r="AK122" i="1" s="1"/>
  <c r="AJ122" i="1" a="1"/>
  <c r="AJ122" i="1" s="1"/>
  <c r="AH184" i="1" a="1"/>
  <c r="AH184" i="1" s="1"/>
  <c r="AT189" i="1" a="1"/>
  <c r="AT189" i="1" s="1"/>
  <c r="AD244" i="1" a="1"/>
  <c r="AD244" i="1" s="1"/>
  <c r="AR248" i="1" a="1"/>
  <c r="AR248" i="1" s="1"/>
  <c r="AE184" i="1" a="1"/>
  <c r="AE184" i="1" s="1"/>
  <c r="AM187" i="1" a="1"/>
  <c r="AM187" i="1" s="1"/>
  <c r="AO241" i="1" a="1"/>
  <c r="AO241" i="1" s="1"/>
  <c r="BD245" i="1" a="1"/>
  <c r="BD245" i="1" s="1"/>
  <c r="AH181" i="1" a="1"/>
  <c r="AH181" i="1" s="1"/>
  <c r="AO116" i="1" a="1"/>
  <c r="AO116" i="1" s="1"/>
  <c r="BB241" i="1" a="1"/>
  <c r="BB241" i="1" s="1"/>
  <c r="AQ246" i="1" a="1"/>
  <c r="AQ246" i="1" s="1"/>
  <c r="BC181" i="1" a="1"/>
  <c r="BC181" i="1" s="1"/>
  <c r="AY186" i="1" a="1"/>
  <c r="AY186" i="1" s="1"/>
  <c r="BA240" i="1" a="1"/>
  <c r="BA240" i="1" s="1"/>
  <c r="AB244" i="1" a="1"/>
  <c r="AB244" i="1" s="1"/>
  <c r="AX248" i="1" a="1"/>
  <c r="AX248" i="1" s="1"/>
  <c r="AC184" i="1" a="1"/>
  <c r="AC184" i="1" s="1"/>
  <c r="AQ188" i="1" a="1"/>
  <c r="AQ188" i="1" s="1"/>
  <c r="AY123" i="1" a="1"/>
  <c r="AY123" i="1" s="1"/>
  <c r="AU189" i="1" a="1"/>
  <c r="AU189" i="1" s="1"/>
  <c r="AM244" i="1" a="1"/>
  <c r="AM244" i="1" s="1"/>
  <c r="AS249" i="1" a="1"/>
  <c r="AS249" i="1" s="1"/>
  <c r="AV184" i="1" a="1"/>
  <c r="AV184" i="1" s="1"/>
  <c r="AJ189" i="1" a="1"/>
  <c r="AJ189" i="1" s="1"/>
  <c r="BF241" i="1" a="1"/>
  <c r="BF241" i="1" s="1"/>
  <c r="AU246" i="1" a="1"/>
  <c r="AU246" i="1" s="1"/>
  <c r="BG181" i="1" a="1"/>
  <c r="BG181" i="1" s="1"/>
  <c r="AM186" i="1" a="1"/>
  <c r="AM186" i="1" s="1"/>
  <c r="AU121" i="1" a="1"/>
  <c r="AU121" i="1" s="1"/>
  <c r="AT121" i="1" a="1"/>
  <c r="AT121" i="1" s="1"/>
  <c r="AN185" i="1" a="1"/>
  <c r="AN185" i="1" s="1"/>
  <c r="AM240" i="1" a="1"/>
  <c r="AM240" i="1" s="1"/>
  <c r="AJ245" i="1" a="1"/>
  <c r="AJ245" i="1" s="1"/>
  <c r="AH251" i="1" a="1"/>
  <c r="AH251" i="1" s="1"/>
  <c r="AK185" i="1" a="1"/>
  <c r="AK185" i="1" s="1"/>
  <c r="AS188" i="1" a="1"/>
  <c r="AS188" i="1" s="1"/>
  <c r="AU242" i="1" a="1"/>
  <c r="AU242" i="1" s="1"/>
  <c r="AI247" i="1" a="1"/>
  <c r="AI247" i="1" s="1"/>
  <c r="AN182" i="1" a="1"/>
  <c r="AN182" i="1" s="1"/>
  <c r="AU117" i="1" a="1"/>
  <c r="AU117" i="1" s="1"/>
  <c r="AT117" i="1" a="1"/>
  <c r="AT117" i="1" s="1"/>
  <c r="AN181" i="1" a="1"/>
  <c r="AN181" i="1" s="1"/>
  <c r="AZ186" i="1" a="1"/>
  <c r="AZ186" i="1" s="1"/>
  <c r="AJ241" i="1" a="1"/>
  <c r="AJ241" i="1" s="1"/>
  <c r="AY245" i="1" a="1"/>
  <c r="AY245" i="1" s="1"/>
  <c r="BH248" i="1" a="1"/>
  <c r="BH248" i="1" s="1"/>
  <c r="AR253" i="1" a="1"/>
  <c r="AR253" i="1" s="1"/>
  <c r="AE313" i="1" a="1"/>
  <c r="AE313" i="1" s="1"/>
  <c r="AN253" i="1" a="1"/>
  <c r="AN253" i="1" s="1"/>
  <c r="BE247" i="1" a="1"/>
  <c r="BE247" i="1" s="1"/>
  <c r="BD307" i="1" a="1"/>
  <c r="BD307" i="1" s="1"/>
  <c r="BE310" i="1" a="1"/>
  <c r="BE310" i="1" s="1"/>
  <c r="AF314" i="1" a="1"/>
  <c r="AF314" i="1" s="1"/>
  <c r="AR249" i="1" a="1"/>
  <c r="AR249" i="1" s="1"/>
  <c r="AW254" i="1" a="1"/>
  <c r="AW254" i="1" s="1"/>
  <c r="BF308" i="1" a="1"/>
  <c r="BF308" i="1" s="1"/>
  <c r="BE312" i="1" a="1"/>
  <c r="BE312" i="1" s="1"/>
  <c r="BB317" i="1" a="1"/>
  <c r="BB317" i="1" s="1"/>
  <c r="AF253" i="1" a="1"/>
  <c r="AF253" i="1" s="1"/>
  <c r="AN189" i="1" a="1"/>
  <c r="AN189" i="1" s="1"/>
  <c r="BF243" i="1" a="1"/>
  <c r="BF243" i="1" s="1"/>
  <c r="AN252" i="1" a="1"/>
  <c r="AN252" i="1" s="1"/>
  <c r="AA305" i="1" a="1"/>
  <c r="AA305" i="1" s="1"/>
  <c r="AJ308" i="1" a="1"/>
  <c r="AJ308" i="1" s="1"/>
  <c r="AO313" i="1" a="1"/>
  <c r="AO313" i="1" s="1"/>
  <c r="AD318" i="1" a="1"/>
  <c r="AD318" i="1" s="1"/>
  <c r="AP253" i="1" a="1"/>
  <c r="AP253" i="1" s="1"/>
  <c r="AA307" i="1" a="1"/>
  <c r="AA307" i="1" s="1"/>
  <c r="BF311" i="1" a="1"/>
  <c r="BF311" i="1" s="1"/>
  <c r="AF248" i="1" a="1"/>
  <c r="AF248" i="1" s="1"/>
  <c r="AO188" i="1" a="1"/>
  <c r="AO188" i="1" s="1"/>
  <c r="AG243" i="1" a="1"/>
  <c r="AG243" i="1" s="1"/>
  <c r="AC248" i="1" a="1"/>
  <c r="AC248" i="1" s="1"/>
  <c r="AP183" i="1" a="1"/>
  <c r="AP183" i="1" s="1"/>
  <c r="AD188" i="1" a="1"/>
  <c r="AD188" i="1" s="1"/>
  <c r="AZ240" i="1" a="1"/>
  <c r="AZ240" i="1" s="1"/>
  <c r="AO245" i="1" a="1"/>
  <c r="AO245" i="1" s="1"/>
  <c r="BA180" i="1" a="1"/>
  <c r="BA180" i="1" s="1"/>
  <c r="AH185" i="1" a="1"/>
  <c r="AH185" i="1" s="1"/>
  <c r="AO120" i="1" a="1"/>
  <c r="AO120" i="1" s="1"/>
  <c r="AN120" i="1" a="1"/>
  <c r="AN120" i="1" s="1"/>
  <c r="AL182" i="1" a="1"/>
  <c r="AL182" i="1" s="1"/>
  <c r="AX187" i="1" a="1"/>
  <c r="AX187" i="1" s="1"/>
  <c r="AH242" i="1" a="1"/>
  <c r="AH242" i="1" s="1"/>
  <c r="AW246" i="1" a="1"/>
  <c r="AW246" i="1" s="1"/>
  <c r="AI182" i="1" a="1"/>
  <c r="AI182" i="1" s="1"/>
  <c r="AR185" i="1" a="1"/>
  <c r="AR185" i="1" s="1"/>
  <c r="BF189" i="1" a="1"/>
  <c r="BF189" i="1" s="1"/>
  <c r="BH243" i="1" a="1"/>
  <c r="BH243" i="1" s="1"/>
  <c r="AE180" i="1" a="1"/>
  <c r="AE180" i="1" s="1"/>
  <c r="AD180" i="1" a="1"/>
  <c r="AD180" i="1" s="1"/>
  <c r="BC189" i="1" a="1"/>
  <c r="BC189" i="1" s="1"/>
  <c r="AU244" i="1" a="1"/>
  <c r="AU244" i="1" s="1"/>
  <c r="AI250" i="1" a="1"/>
  <c r="AI250" i="1" s="1"/>
  <c r="BD184" i="1" a="1"/>
  <c r="BD184" i="1" s="1"/>
  <c r="AR189" i="1" a="1"/>
  <c r="AR189" i="1" s="1"/>
  <c r="AF242" i="1" a="1"/>
  <c r="AF242" i="1" s="1"/>
  <c r="BB246" i="1" a="1"/>
  <c r="BB246" i="1" s="1"/>
  <c r="AG182" i="1" a="1"/>
  <c r="AG182" i="1" s="1"/>
  <c r="AU186" i="1" a="1"/>
  <c r="AU186" i="1" s="1"/>
  <c r="BC121" i="1" a="1"/>
  <c r="BC121" i="1" s="1"/>
  <c r="AY187" i="1" a="1"/>
  <c r="AY187" i="1" s="1"/>
  <c r="AQ242" i="1" a="1"/>
  <c r="AQ242" i="1" s="1"/>
  <c r="AV187" i="1" a="1"/>
  <c r="AV187" i="1" s="1"/>
  <c r="AM247" i="1" a="1"/>
  <c r="AM247" i="1" s="1"/>
  <c r="AY244" i="1" a="1"/>
  <c r="AY244" i="1" s="1"/>
  <c r="AX119" i="1" a="1"/>
  <c r="AX119" i="1" s="1"/>
  <c r="BB247" i="1" a="1"/>
  <c r="BB247" i="1" s="1"/>
  <c r="AF245" i="1" a="1"/>
  <c r="AF245" i="1" s="1"/>
  <c r="AJ250" i="1" a="1"/>
  <c r="AJ250" i="1" s="1"/>
  <c r="AC247" i="1" a="1"/>
  <c r="AC247" i="1" s="1"/>
  <c r="BH188" i="1" a="1"/>
  <c r="BH188" i="1" s="1"/>
  <c r="BA187" i="1" a="1"/>
  <c r="BA187" i="1" s="1"/>
  <c r="AA123" i="1" a="1"/>
  <c r="AA123" i="1" s="1"/>
  <c r="AW181" i="1" a="1"/>
  <c r="AW181" i="1" s="1"/>
  <c r="AT249" i="1" a="1"/>
  <c r="AT249" i="1" s="1"/>
  <c r="AW184" i="1" a="1"/>
  <c r="AW184" i="1" s="1"/>
  <c r="AS189" i="1" a="1"/>
  <c r="AS189" i="1" s="1"/>
  <c r="AU243" i="1" a="1"/>
  <c r="AU243" i="1" s="1"/>
  <c r="BC246" i="1" a="1"/>
  <c r="BC246" i="1" s="1"/>
  <c r="AP182" i="1" a="1"/>
  <c r="AP182" i="1" s="1"/>
  <c r="BD186" i="1" a="1"/>
  <c r="BD186" i="1" s="1"/>
  <c r="BF240" i="1" a="1"/>
  <c r="BF240" i="1" s="1"/>
  <c r="BG176" i="1" a="1"/>
  <c r="BG176" i="1" s="1"/>
  <c r="BF176" i="1" a="1"/>
  <c r="BF176" i="1" s="1"/>
  <c r="AF240" i="1" a="1"/>
  <c r="AF240" i="1" s="1"/>
  <c r="AK245" i="1" a="1"/>
  <c r="AK245" i="1" s="1"/>
  <c r="AW180" i="1" a="1"/>
  <c r="AW180" i="1" s="1"/>
  <c r="AT185" i="1" a="1"/>
  <c r="AT185" i="1" s="1"/>
  <c r="Z241" i="1" a="1"/>
  <c r="Z241" i="1" s="1"/>
  <c r="BD242" i="1" a="1"/>
  <c r="BD242" i="1" s="1"/>
  <c r="AR247" i="1" a="1"/>
  <c r="AR247" i="1" s="1"/>
  <c r="BE182" i="1" a="1"/>
  <c r="BE182" i="1" s="1"/>
  <c r="AK187" i="1" a="1"/>
  <c r="AK187" i="1" s="1"/>
  <c r="AS122" i="1" a="1"/>
  <c r="AS122" i="1" s="1"/>
  <c r="BF115" i="1" a="1"/>
  <c r="BF115" i="1" s="1"/>
  <c r="AO119" i="1" a="1"/>
  <c r="AO119" i="1" s="1"/>
  <c r="Z189" i="1" a="1"/>
  <c r="Z189" i="1" s="1"/>
  <c r="BG179" i="1" a="1"/>
  <c r="BG179" i="1" s="1"/>
  <c r="AG114" i="1" a="1"/>
  <c r="AG114" i="1" s="1"/>
  <c r="AF118" i="1" a="1"/>
  <c r="AF118" i="1" s="1"/>
  <c r="AC123" i="1" a="1"/>
  <c r="AC123" i="1" s="1"/>
  <c r="AV178" i="1" a="1"/>
  <c r="AV178" i="1" s="1"/>
  <c r="AG113" i="1" a="1"/>
  <c r="AG113" i="1" s="1"/>
  <c r="AS47" i="1" a="1"/>
  <c r="AS47" i="1" s="1"/>
  <c r="AA51" i="1" a="1"/>
  <c r="AA51" i="1" s="1"/>
  <c r="AJ118" i="1" a="1"/>
  <c r="AJ118" i="1" s="1"/>
  <c r="AC121" i="1" a="1"/>
  <c r="AC121" i="1" s="1"/>
  <c r="AV176" i="1" a="1"/>
  <c r="AV176" i="1" s="1"/>
  <c r="BG110" i="1" a="1"/>
  <c r="BG110" i="1" s="1"/>
  <c r="BC115" i="1" a="1"/>
  <c r="BC115" i="1" s="1"/>
  <c r="BB119" i="1" a="1"/>
  <c r="BB119" i="1" s="1"/>
  <c r="AM175" i="1" a="1"/>
  <c r="AM175" i="1" s="1"/>
  <c r="BC180" i="1" a="1"/>
  <c r="BC180" i="1" s="1"/>
  <c r="BB114" i="1" a="1"/>
  <c r="BB114" i="1" s="1"/>
  <c r="AF49" i="1" a="1"/>
  <c r="AF49" i="1" s="1"/>
  <c r="AW52" i="1" a="1"/>
  <c r="AW52" i="1" s="1"/>
  <c r="AD121" i="1" a="1"/>
  <c r="AD121" i="1" s="1"/>
  <c r="AY122" i="1" a="1"/>
  <c r="AY122" i="1" s="1"/>
  <c r="AJ178" i="1" a="1"/>
  <c r="AJ178" i="1" s="1"/>
  <c r="AU112" i="1" a="1"/>
  <c r="AU112" i="1" s="1"/>
  <c r="AQ117" i="1" a="1"/>
  <c r="AQ117" i="1" s="1"/>
  <c r="AP121" i="1" a="1"/>
  <c r="AP121" i="1" s="1"/>
  <c r="AA177" i="1" a="1"/>
  <c r="AA177" i="1" s="1"/>
  <c r="AL111" i="1" a="1"/>
  <c r="AL111" i="1" s="1"/>
  <c r="AP116" i="1" a="1"/>
  <c r="AP116" i="1" s="1"/>
  <c r="BB50" i="1" a="1"/>
  <c r="BB50" i="1" s="1"/>
  <c r="AK54" i="1" a="1"/>
  <c r="AK54" i="1" s="1"/>
  <c r="AX176" i="1" a="1"/>
  <c r="AX176" i="1" s="1"/>
  <c r="AA175" i="1" a="1"/>
  <c r="AA175" i="1" s="1"/>
  <c r="AA180" i="1" a="1"/>
  <c r="AA180" i="1" s="1"/>
  <c r="AH114" i="1" a="1"/>
  <c r="AH114" i="1" s="1"/>
  <c r="AE119" i="1" a="1"/>
  <c r="AE119" i="1" s="1"/>
  <c r="AD123" i="1" a="1"/>
  <c r="AD123" i="1" s="1"/>
  <c r="AW178" i="1" a="1"/>
  <c r="AW178" i="1" s="1"/>
  <c r="BH112" i="1" a="1"/>
  <c r="BH112" i="1" s="1"/>
  <c r="AD118" i="1" a="1"/>
  <c r="AD118" i="1" s="1"/>
  <c r="AP52" i="1" a="1"/>
  <c r="AP52" i="1" s="1"/>
  <c r="BG55" i="1" a="1"/>
  <c r="BG55" i="1" s="1"/>
  <c r="AC109" i="1" a="1"/>
  <c r="AC109" i="1" s="1"/>
  <c r="AW176" i="1" a="1"/>
  <c r="AW176" i="1" s="1"/>
  <c r="BH110" i="1" a="1"/>
  <c r="BH110" i="1" s="1"/>
  <c r="BD115" i="1" a="1"/>
  <c r="BD115" i="1" s="1"/>
  <c r="BA120" i="1" a="1"/>
  <c r="BA120" i="1" s="1"/>
  <c r="AN175" i="1" a="1"/>
  <c r="AN175" i="1" s="1"/>
  <c r="AC181" i="1" a="1"/>
  <c r="AC181" i="1" s="1"/>
  <c r="AU114" i="1" a="1"/>
  <c r="AU114" i="1" s="1"/>
  <c r="AZ119" i="1" a="1"/>
  <c r="AZ119" i="1" s="1"/>
  <c r="AJ240" i="1" a="1"/>
  <c r="AJ240" i="1" s="1"/>
  <c r="AR245" i="1" a="1"/>
  <c r="AR245" i="1" s="1"/>
  <c r="BC242" i="1" a="1"/>
  <c r="BC242" i="1" s="1"/>
  <c r="BB117" i="1" a="1"/>
  <c r="BB117" i="1" s="1"/>
  <c r="BG245" i="1" a="1"/>
  <c r="BG245" i="1" s="1"/>
  <c r="AJ243" i="1" a="1"/>
  <c r="AJ243" i="1" s="1"/>
  <c r="AV247" i="1" a="1"/>
  <c r="AV247" i="1" s="1"/>
  <c r="AH245" i="1" a="1"/>
  <c r="AH245" i="1" s="1"/>
  <c r="AD187" i="1" a="1"/>
  <c r="AD187" i="1" s="1"/>
  <c r="BE185" i="1" a="1"/>
  <c r="BE185" i="1" s="1"/>
  <c r="AE121" i="1" a="1"/>
  <c r="AE121" i="1" s="1"/>
  <c r="AN244" i="1" a="1"/>
  <c r="AN244" i="1" s="1"/>
  <c r="AN247" i="1" a="1"/>
  <c r="AN247" i="1" s="1"/>
  <c r="BA182" i="1" a="1"/>
  <c r="BA182" i="1" s="1"/>
  <c r="AW187" i="1" a="1"/>
  <c r="AW187" i="1" s="1"/>
  <c r="AY241" i="1" a="1"/>
  <c r="AY241" i="1" s="1"/>
  <c r="BH244" i="1" a="1"/>
  <c r="BH244" i="1" s="1"/>
  <c r="AZ250" i="1" a="1"/>
  <c r="AZ250" i="1" s="1"/>
  <c r="AA185" i="1" a="1"/>
  <c r="AA185" i="1" s="1"/>
  <c r="AO189" i="1" a="1"/>
  <c r="AO189" i="1" s="1"/>
  <c r="AC175" i="1" a="1"/>
  <c r="AC175" i="1" s="1"/>
  <c r="AB175" i="1" a="1"/>
  <c r="AB175" i="1" s="1"/>
  <c r="AW188" i="1" a="1"/>
  <c r="AW188" i="1" s="1"/>
  <c r="AO243" i="1" a="1"/>
  <c r="AO243" i="1" s="1"/>
  <c r="AK248" i="1" a="1"/>
  <c r="AK248" i="1" s="1"/>
  <c r="AX183" i="1" a="1"/>
  <c r="AX183" i="1" s="1"/>
  <c r="AL188" i="1" a="1"/>
  <c r="AL188" i="1" s="1"/>
  <c r="BH240" i="1" a="1"/>
  <c r="BH240" i="1" s="1"/>
  <c r="AW245" i="1" a="1"/>
  <c r="AW245" i="1" s="1"/>
  <c r="AA181" i="1" a="1"/>
  <c r="AA181" i="1" s="1"/>
  <c r="AP185" i="1" a="1"/>
  <c r="AP185" i="1" s="1"/>
  <c r="AW120" i="1" a="1"/>
  <c r="AW120" i="1" s="1"/>
  <c r="AB114" i="1" a="1"/>
  <c r="AB114" i="1" s="1"/>
  <c r="AS117" i="1" a="1"/>
  <c r="AS117" i="1" s="1"/>
  <c r="AP122" i="1" a="1"/>
  <c r="AP122" i="1" s="1"/>
  <c r="AA178" i="1" a="1"/>
  <c r="AA178" i="1" s="1"/>
  <c r="AD112" i="1" a="1"/>
  <c r="AD112" i="1" s="1"/>
  <c r="AJ116" i="1" a="1"/>
  <c r="AJ116" i="1" s="1"/>
  <c r="AG121" i="1" a="1"/>
  <c r="AG121" i="1" s="1"/>
  <c r="AZ176" i="1" a="1"/>
  <c r="AZ176" i="1" s="1"/>
  <c r="BB110" i="1" a="1"/>
  <c r="BB110" i="1" s="1"/>
  <c r="AZ45" i="1" a="1"/>
  <c r="AZ45" i="1" s="1"/>
  <c r="AE49" i="1" a="1"/>
  <c r="AE49" i="1" s="1"/>
  <c r="AX115" i="1" a="1"/>
  <c r="AX115" i="1" s="1"/>
  <c r="AG119" i="1" a="1"/>
  <c r="AG119" i="1" s="1"/>
  <c r="Z181" i="1" a="1"/>
  <c r="Z181" i="1" s="1"/>
  <c r="AW179" i="1" a="1"/>
  <c r="AW179" i="1" s="1"/>
  <c r="BG113" i="1" a="1"/>
  <c r="BG113" i="1" s="1"/>
  <c r="BF117" i="1" a="1"/>
  <c r="BF117" i="1" s="1"/>
  <c r="BC122" i="1" a="1"/>
  <c r="BC122" i="1" s="1"/>
  <c r="AN178" i="1" a="1"/>
  <c r="AN178" i="1" s="1"/>
  <c r="BG112" i="1" a="1"/>
  <c r="BG112" i="1" s="1"/>
  <c r="AL47" i="1" a="1"/>
  <c r="AL47" i="1" s="1"/>
  <c r="BA50" i="1" a="1"/>
  <c r="BA50" i="1" s="1"/>
  <c r="AB118" i="1" a="1"/>
  <c r="AB118" i="1" s="1"/>
  <c r="BC120" i="1" a="1"/>
  <c r="BC120" i="1" s="1"/>
  <c r="AN176" i="1" a="1"/>
  <c r="AN176" i="1" s="1"/>
  <c r="AY110" i="1" a="1"/>
  <c r="AY110" i="1" s="1"/>
  <c r="AU115" i="1" a="1"/>
  <c r="AU115" i="1" s="1"/>
  <c r="AT119" i="1" a="1"/>
  <c r="AT119" i="1" s="1"/>
  <c r="AE175" i="1" a="1"/>
  <c r="AE175" i="1" s="1"/>
  <c r="AF180" i="1" a="1"/>
  <c r="AF180" i="1" s="1"/>
  <c r="AT114" i="1" a="1"/>
  <c r="AT114" i="1" s="1"/>
  <c r="BF48" i="1" a="1"/>
  <c r="BF48" i="1" s="1"/>
  <c r="AO52" i="1" a="1"/>
  <c r="AO52" i="1" s="1"/>
  <c r="AV120" i="1" a="1"/>
  <c r="AV120" i="1" s="1"/>
  <c r="AQ122" i="1" a="1"/>
  <c r="AQ122" i="1" s="1"/>
  <c r="AB178" i="1" a="1"/>
  <c r="AB178" i="1" s="1"/>
  <c r="AM112" i="1" a="1"/>
  <c r="AM112" i="1" s="1"/>
  <c r="AI117" i="1" a="1"/>
  <c r="AI117" i="1" s="1"/>
  <c r="AH121" i="1" a="1"/>
  <c r="AH121" i="1" s="1"/>
  <c r="BA176" i="1" a="1"/>
  <c r="BA176" i="1" s="1"/>
  <c r="AD111" i="1" a="1"/>
  <c r="AD111" i="1" s="1"/>
  <c r="AH116" i="1" a="1"/>
  <c r="AH116" i="1" s="1"/>
  <c r="AT50" i="1" a="1"/>
  <c r="AT50" i="1" s="1"/>
  <c r="AC54" i="1" a="1"/>
  <c r="AC54" i="1" s="1"/>
  <c r="BH175" i="1" a="1"/>
  <c r="BH175" i="1" s="1"/>
  <c r="Z182" i="1" a="1"/>
  <c r="Z182" i="1" s="1"/>
  <c r="AX179" i="1" a="1"/>
  <c r="AX179" i="1" s="1"/>
  <c r="BH113" i="1" a="1"/>
  <c r="BH113" i="1" s="1"/>
  <c r="BE118" i="1" a="1"/>
  <c r="BE118" i="1" s="1"/>
  <c r="BD122" i="1" a="1"/>
  <c r="BD122" i="1" s="1"/>
  <c r="AO178" i="1" a="1"/>
  <c r="AO178" i="1" s="1"/>
  <c r="AZ112" i="1" a="1"/>
  <c r="AZ112" i="1" s="1"/>
  <c r="BD117" i="1" a="1"/>
  <c r="BD117" i="1" s="1"/>
  <c r="BG244" i="1" a="1"/>
  <c r="BG244" i="1" s="1"/>
  <c r="AZ182" i="1" a="1"/>
  <c r="AZ182" i="1" s="1"/>
  <c r="BB249" i="1" a="1"/>
  <c r="BB249" i="1" s="1"/>
  <c r="AR183" i="1" a="1"/>
  <c r="AR183" i="1" s="1"/>
  <c r="AO183" i="1" a="1"/>
  <c r="AO183" i="1" s="1"/>
  <c r="AR180" i="1" a="1"/>
  <c r="AR180" i="1" s="1"/>
  <c r="BE184" i="1" a="1"/>
  <c r="BE184" i="1" s="1"/>
  <c r="AL243" i="1" a="1"/>
  <c r="AL243" i="1" s="1"/>
  <c r="AI185" i="1" a="1"/>
  <c r="AI185" i="1" s="1"/>
  <c r="AB184" i="1" a="1"/>
  <c r="AB184" i="1" s="1"/>
  <c r="AI119" i="1" a="1"/>
  <c r="AI119" i="1" s="1"/>
  <c r="AV240" i="1" a="1"/>
  <c r="AV240" i="1" s="1"/>
  <c r="AS245" i="1" a="1"/>
  <c r="AS245" i="1" s="1"/>
  <c r="BE180" i="1" a="1"/>
  <c r="BE180" i="1" s="1"/>
  <c r="BA185" i="1" a="1"/>
  <c r="BA185" i="1" s="1"/>
  <c r="Z249" i="1" a="1"/>
  <c r="Z249" i="1" s="1"/>
  <c r="AD243" i="1" a="1"/>
  <c r="AD243" i="1" s="1"/>
  <c r="AZ247" i="1" a="1"/>
  <c r="AZ247" i="1" s="1"/>
  <c r="AE183" i="1" a="1"/>
  <c r="AE183" i="1" s="1"/>
  <c r="AS187" i="1" a="1"/>
  <c r="AS187" i="1" s="1"/>
  <c r="BA122" i="1" a="1"/>
  <c r="BA122" i="1" s="1"/>
  <c r="AZ122" i="1" a="1"/>
  <c r="AZ122" i="1" s="1"/>
  <c r="BA186" i="1" a="1"/>
  <c r="BA186" i="1" s="1"/>
  <c r="AS241" i="1" a="1"/>
  <c r="AS241" i="1" s="1"/>
  <c r="AP246" i="1" a="1"/>
  <c r="AP246" i="1" s="1"/>
  <c r="BB181" i="1" a="1"/>
  <c r="BB181" i="1" s="1"/>
  <c r="AP186" i="1" a="1"/>
  <c r="AP186" i="1" s="1"/>
  <c r="AY189" i="1" a="1"/>
  <c r="AY189" i="1" s="1"/>
  <c r="BA243" i="1" a="1"/>
  <c r="BA243" i="1" s="1"/>
  <c r="AO248" i="1" a="1"/>
  <c r="AO248" i="1" s="1"/>
  <c r="AT183" i="1" a="1"/>
  <c r="AT183" i="1" s="1"/>
  <c r="BA118" i="1" a="1"/>
  <c r="BA118" i="1" s="1"/>
  <c r="AG112" i="1" a="1"/>
  <c r="AG112" i="1" s="1"/>
  <c r="AW115" i="1" a="1"/>
  <c r="AW115" i="1" s="1"/>
  <c r="AT120" i="1" a="1"/>
  <c r="AT120" i="1" s="1"/>
  <c r="AE176" i="1" a="1"/>
  <c r="AE176" i="1" s="1"/>
  <c r="AL180" i="1" a="1"/>
  <c r="AL180" i="1" s="1"/>
  <c r="AN114" i="1" a="1"/>
  <c r="AN114" i="1" s="1"/>
  <c r="AK119" i="1" a="1"/>
  <c r="AK119" i="1" s="1"/>
  <c r="Z185" i="1" a="1"/>
  <c r="Z185" i="1" s="1"/>
  <c r="BB58" i="1" a="1"/>
  <c r="BB58" i="1" s="1"/>
  <c r="Z49" i="1" a="1"/>
  <c r="Z49" i="1" s="1"/>
  <c r="AD47" i="1" a="1"/>
  <c r="AD47" i="1" s="1"/>
  <c r="BB113" i="1" a="1"/>
  <c r="BB113" i="1" s="1"/>
  <c r="AK117" i="1" a="1"/>
  <c r="AK117" i="1" s="1"/>
  <c r="AH122" i="1" a="1"/>
  <c r="AH122" i="1" s="1"/>
  <c r="BA177" i="1" a="1"/>
  <c r="BA177" i="1" s="1"/>
  <c r="BD111" i="1" a="1"/>
  <c r="BD111" i="1" s="1"/>
  <c r="AB116" i="1" a="1"/>
  <c r="AB116" i="1" s="1"/>
  <c r="BG120" i="1" a="1"/>
  <c r="BG120" i="1" s="1"/>
  <c r="AR176" i="1" a="1"/>
  <c r="AR176" i="1" s="1"/>
  <c r="AK110" i="1" a="1"/>
  <c r="AK110" i="1" s="1"/>
  <c r="AR45" i="1" a="1"/>
  <c r="AR45" i="1" s="1"/>
  <c r="BE48" i="1" a="1"/>
  <c r="BE48" i="1" s="1"/>
  <c r="AP115" i="1" a="1"/>
  <c r="AP115" i="1" s="1"/>
  <c r="BG118" i="1" a="1"/>
  <c r="BG118" i="1" s="1"/>
  <c r="BD123" i="1" a="1"/>
  <c r="BD123" i="1" s="1"/>
  <c r="AO179" i="1" a="1"/>
  <c r="AO179" i="1" s="1"/>
  <c r="AR113" i="1" a="1"/>
  <c r="AR113" i="1" s="1"/>
  <c r="AX117" i="1" a="1"/>
  <c r="AX117" i="1" s="1"/>
  <c r="AU122" i="1" a="1"/>
  <c r="AU122" i="1" s="1"/>
  <c r="AF178" i="1" a="1"/>
  <c r="AF178" i="1" s="1"/>
  <c r="AY112" i="1" a="1"/>
  <c r="AY112" i="1" s="1"/>
  <c r="AE47" i="1" a="1"/>
  <c r="AE47" i="1" s="1"/>
  <c r="AS50" i="1" a="1"/>
  <c r="AS50" i="1" s="1"/>
  <c r="AL117" i="1" a="1"/>
  <c r="AL117" i="1" s="1"/>
  <c r="AU120" i="1" a="1"/>
  <c r="AU120" i="1" s="1"/>
  <c r="AF176" i="1" a="1"/>
  <c r="AF176" i="1" s="1"/>
  <c r="AQ110" i="1" a="1"/>
  <c r="AQ110" i="1" s="1"/>
  <c r="AM115" i="1" a="1"/>
  <c r="AM115" i="1" s="1"/>
  <c r="AL119" i="1" a="1"/>
  <c r="AL119" i="1" s="1"/>
  <c r="Z186" i="1" a="1"/>
  <c r="Z186" i="1" s="1"/>
  <c r="BD179" i="1" a="1"/>
  <c r="BD179" i="1" s="1"/>
  <c r="AL114" i="1" a="1"/>
  <c r="AL114" i="1" s="1"/>
  <c r="AX48" i="1" a="1"/>
  <c r="AX48" i="1" s="1"/>
  <c r="AY250" i="1" a="1"/>
  <c r="AY250" i="1" s="1"/>
  <c r="BD180" i="1" a="1"/>
  <c r="BD180" i="1" s="1"/>
  <c r="AQ247" i="1" a="1"/>
  <c r="AQ247" i="1" s="1"/>
  <c r="AV181" i="1" a="1"/>
  <c r="AV181" i="1" s="1"/>
  <c r="AL249" i="1" a="1"/>
  <c r="AL249" i="1" s="1"/>
  <c r="AK179" i="1" a="1"/>
  <c r="AK179" i="1" s="1"/>
  <c r="AA183" i="1" a="1"/>
  <c r="AA183" i="1" s="1"/>
  <c r="AT184" i="1" a="1"/>
  <c r="AT184" i="1" s="1"/>
  <c r="AM183" i="1" a="1"/>
  <c r="AM183" i="1" s="1"/>
  <c r="AF182" i="1" a="1"/>
  <c r="AF182" i="1" s="1"/>
  <c r="AM117" i="1" a="1"/>
  <c r="AM117" i="1" s="1"/>
  <c r="BE188" i="1" a="1"/>
  <c r="BE188" i="1" s="1"/>
  <c r="AW243" i="1" a="1"/>
  <c r="AW243" i="1" s="1"/>
  <c r="AS248" i="1" a="1"/>
  <c r="AS248" i="1" s="1"/>
  <c r="BF183" i="1" a="1"/>
  <c r="BF183" i="1" s="1"/>
  <c r="AT188" i="1" a="1"/>
  <c r="AT188" i="1" s="1"/>
  <c r="AH241" i="1" a="1"/>
  <c r="AH241" i="1" s="1"/>
  <c r="BE245" i="1" a="1"/>
  <c r="BE245" i="1" s="1"/>
  <c r="AI181" i="1" a="1"/>
  <c r="AI181" i="1" s="1"/>
  <c r="AW185" i="1" a="1"/>
  <c r="AW185" i="1" s="1"/>
  <c r="BE120" i="1" a="1"/>
  <c r="BE120" i="1" s="1"/>
  <c r="BD120" i="1" a="1"/>
  <c r="BD120" i="1" s="1"/>
  <c r="AX184" i="1" a="1"/>
  <c r="AX184" i="1" s="1"/>
  <c r="Z243" i="1" a="1"/>
  <c r="Z243" i="1" s="1"/>
  <c r="AT244" i="1" a="1"/>
  <c r="AT244" i="1" s="1"/>
  <c r="AA249" i="1" a="1"/>
  <c r="AA249" i="1" s="1"/>
  <c r="AU184" i="1" a="1"/>
  <c r="AU184" i="1" s="1"/>
  <c r="BC187" i="1" a="1"/>
  <c r="BC187" i="1" s="1"/>
  <c r="BE241" i="1" a="1"/>
  <c r="BE241" i="1" s="1"/>
  <c r="AL246" i="1" a="1"/>
  <c r="AL246" i="1" s="1"/>
  <c r="AX181" i="1" a="1"/>
  <c r="AX181" i="1" s="1"/>
  <c r="BE116" i="1" a="1"/>
  <c r="BE116" i="1" s="1"/>
  <c r="AQ179" i="1" a="1"/>
  <c r="AQ179" i="1" s="1"/>
  <c r="BA113" i="1" a="1"/>
  <c r="BA113" i="1" s="1"/>
  <c r="AX118" i="1" a="1"/>
  <c r="AX118" i="1" s="1"/>
  <c r="AU123" i="1" a="1"/>
  <c r="AU123" i="1" s="1"/>
  <c r="AH178" i="1" a="1"/>
  <c r="AH178" i="1" s="1"/>
  <c r="AS112" i="1" a="1"/>
  <c r="AS112" i="1" s="1"/>
  <c r="AO117" i="1" a="1"/>
  <c r="AO117" i="1" s="1"/>
  <c r="AT122" i="1" a="1"/>
  <c r="AT122" i="1" s="1"/>
  <c r="BF56" i="1" a="1"/>
  <c r="BF56" i="1" s="1"/>
  <c r="AH110" i="1" a="1"/>
  <c r="AH110" i="1" s="1"/>
  <c r="AI45" i="1" a="1"/>
  <c r="AI45" i="1" s="1"/>
  <c r="BG111" i="1" a="1"/>
  <c r="BG111" i="1" s="1"/>
  <c r="AO115" i="1" a="1"/>
  <c r="AO115" i="1" s="1"/>
  <c r="AL120" i="1" a="1"/>
  <c r="AL120" i="1" s="1"/>
  <c r="BE175" i="1" a="1"/>
  <c r="BE175" i="1" s="1"/>
  <c r="BF179" i="1" a="1"/>
  <c r="BF179" i="1" s="1"/>
  <c r="AF114" i="1" a="1"/>
  <c r="AF114" i="1" s="1"/>
  <c r="AC119" i="1" a="1"/>
  <c r="AC119" i="1" s="1"/>
  <c r="Z177" i="1" a="1"/>
  <c r="Z177" i="1" s="1"/>
  <c r="AT58" i="1" a="1"/>
  <c r="AT58" i="1" s="1"/>
  <c r="Z56" i="1" a="1"/>
  <c r="Z56" i="1" s="1"/>
  <c r="BD46" i="1" a="1"/>
  <c r="BD46" i="1" s="1"/>
  <c r="AU113" i="1" a="1"/>
  <c r="AU113" i="1" s="1"/>
  <c r="AC117" i="1" a="1"/>
  <c r="AC117" i="1" s="1"/>
  <c r="BH121" i="1" a="1"/>
  <c r="BH121" i="1" s="1"/>
  <c r="AS177" i="1" a="1"/>
  <c r="AS177" i="1" s="1"/>
  <c r="AV111" i="1" a="1"/>
  <c r="AV111" i="1" s="1"/>
  <c r="BB115" i="1" a="1"/>
  <c r="BB115" i="1" s="1"/>
  <c r="AY120" i="1" a="1"/>
  <c r="AY120" i="1" s="1"/>
  <c r="AJ176" i="1" a="1"/>
  <c r="AJ176" i="1" s="1"/>
  <c r="BC109" i="1" a="1"/>
  <c r="BC109" i="1" s="1"/>
  <c r="AJ45" i="1" a="1"/>
  <c r="AJ45" i="1" s="1"/>
  <c r="AW48" i="1" a="1"/>
  <c r="AW48" i="1" s="1"/>
  <c r="AH115" i="1" a="1"/>
  <c r="AH115" i="1" s="1"/>
  <c r="AY118" i="1" a="1"/>
  <c r="AY118" i="1" s="1"/>
  <c r="AV123" i="1" a="1"/>
  <c r="AV123" i="1" s="1"/>
  <c r="AG179" i="1" a="1"/>
  <c r="AG179" i="1" s="1"/>
  <c r="AJ113" i="1" a="1"/>
  <c r="AJ113" i="1" s="1"/>
  <c r="AP117" i="1" a="1"/>
  <c r="AP117" i="1" s="1"/>
  <c r="AM122" i="1" a="1"/>
  <c r="AM122" i="1" s="1"/>
  <c r="BF177" i="1" a="1"/>
  <c r="BF177" i="1" s="1"/>
  <c r="AQ112" i="1" a="1"/>
  <c r="AQ112" i="1" s="1"/>
  <c r="BE46" i="1" a="1"/>
  <c r="BE46" i="1" s="1"/>
  <c r="AK50" i="1" a="1"/>
  <c r="AK50" i="1" s="1"/>
  <c r="AZ184" i="1" a="1"/>
  <c r="AZ184" i="1" s="1"/>
  <c r="AN187" i="1" a="1"/>
  <c r="AN187" i="1" s="1"/>
  <c r="AR184" i="1" a="1"/>
  <c r="AR184" i="1" s="1"/>
  <c r="BD188" i="1" a="1"/>
  <c r="BD188" i="1" s="1"/>
  <c r="AW186" i="1" a="1"/>
  <c r="AW186" i="1" s="1"/>
  <c r="AY115" i="1" a="1"/>
  <c r="AY115" i="1" s="1"/>
  <c r="BA189" i="1" a="1"/>
  <c r="BA189" i="1" s="1"/>
  <c r="AX182" i="1" a="1"/>
  <c r="AX182" i="1" s="1"/>
  <c r="AA247" i="1" a="1"/>
  <c r="AA247" i="1" s="1"/>
  <c r="AJ180" i="1" a="1"/>
  <c r="AJ180" i="1" s="1"/>
  <c r="AQ115" i="1" a="1"/>
  <c r="AQ115" i="1" s="1"/>
  <c r="AA187" i="1" a="1"/>
  <c r="AA187" i="1" s="1"/>
  <c r="BA241" i="1" a="1"/>
  <c r="BA241" i="1" s="1"/>
  <c r="AX246" i="1" a="1"/>
  <c r="AX246" i="1" s="1"/>
  <c r="AB182" i="1" a="1"/>
  <c r="AB182" i="1" s="1"/>
  <c r="AX186" i="1" a="1"/>
  <c r="AX186" i="1" s="1"/>
  <c r="BG189" i="1" a="1"/>
  <c r="BG189" i="1" s="1"/>
  <c r="AA244" i="1" a="1"/>
  <c r="AA244" i="1" s="1"/>
  <c r="AW248" i="1" a="1"/>
  <c r="AW248" i="1" s="1"/>
  <c r="BB183" i="1" a="1"/>
  <c r="BB183" i="1" s="1"/>
  <c r="AA119" i="1" a="1"/>
  <c r="AA119" i="1" s="1"/>
  <c r="BH118" i="1" a="1"/>
  <c r="BH118" i="1" s="1"/>
  <c r="BB182" i="1" a="1"/>
  <c r="BB182" i="1" s="1"/>
  <c r="AF188" i="1" a="1"/>
  <c r="AF188" i="1" s="1"/>
  <c r="AX242" i="1" a="1"/>
  <c r="AX242" i="1" s="1"/>
  <c r="AD247" i="1" a="1"/>
  <c r="AD247" i="1" s="1"/>
  <c r="AY182" i="1" a="1"/>
  <c r="AY182" i="1" s="1"/>
  <c r="BG185" i="1" a="1"/>
  <c r="BG185" i="1" s="1"/>
  <c r="AA240" i="1" a="1"/>
  <c r="AA240" i="1" s="1"/>
  <c r="AP244" i="1" a="1"/>
  <c r="AP244" i="1" s="1"/>
  <c r="BB179" i="1" a="1"/>
  <c r="BB179" i="1" s="1"/>
  <c r="AA115" i="1" a="1"/>
  <c r="AA115" i="1" s="1"/>
  <c r="AU177" i="1" a="1"/>
  <c r="AU177" i="1" s="1"/>
  <c r="BF111" i="1" a="1"/>
  <c r="BF111" i="1" s="1"/>
  <c r="BB116" i="1" a="1"/>
  <c r="BB116" i="1" s="1"/>
  <c r="AY121" i="1" a="1"/>
  <c r="AY121" i="1" s="1"/>
  <c r="AL176" i="1" a="1"/>
  <c r="AL176" i="1" s="1"/>
  <c r="AW110" i="1" a="1"/>
  <c r="AW110" i="1" s="1"/>
  <c r="AS115" i="1" a="1"/>
  <c r="AS115" i="1" s="1"/>
  <c r="AX120" i="1" a="1"/>
  <c r="AX120" i="1" s="1"/>
  <c r="AB55" i="1" a="1"/>
  <c r="AB55" i="1" s="1"/>
  <c r="AS58" i="1" a="1"/>
  <c r="AS58" i="1" s="1"/>
  <c r="AR44" i="1" a="1"/>
  <c r="AR44" i="1" s="1"/>
  <c r="AI179" i="1" a="1"/>
  <c r="AI179" i="1" s="1"/>
  <c r="AT113" i="1" a="1"/>
  <c r="AT113" i="1" s="1"/>
  <c r="AP118" i="1" a="1"/>
  <c r="AP118" i="1" s="1"/>
  <c r="AM123" i="1" a="1"/>
  <c r="AM123" i="1" s="1"/>
  <c r="BH177" i="1" a="1"/>
  <c r="BH177" i="1" s="1"/>
  <c r="AK112" i="1" a="1"/>
  <c r="AK112" i="1" s="1"/>
  <c r="AG117" i="1" a="1"/>
  <c r="AG117" i="1" s="1"/>
  <c r="AL122" i="1" a="1"/>
  <c r="AL122" i="1" s="1"/>
  <c r="AX56" i="1" a="1"/>
  <c r="AX56" i="1" s="1"/>
  <c r="BB109" i="1" a="1"/>
  <c r="BB109" i="1" s="1"/>
  <c r="AA45" i="1" a="1"/>
  <c r="AA45" i="1" s="1"/>
  <c r="AY111" i="1" a="1"/>
  <c r="AY111" i="1" s="1"/>
  <c r="AG115" i="1" a="1"/>
  <c r="AG115" i="1" s="1"/>
  <c r="AD120" i="1" a="1"/>
  <c r="AD120" i="1" s="1"/>
  <c r="AW175" i="1" a="1"/>
  <c r="AW175" i="1" s="1"/>
  <c r="AV179" i="1" a="1"/>
  <c r="AV179" i="1" s="1"/>
  <c r="BF113" i="1" a="1"/>
  <c r="BF113" i="1" s="1"/>
  <c r="BC118" i="1" a="1"/>
  <c r="BC118" i="1" s="1"/>
  <c r="BH123" i="1" a="1"/>
  <c r="BH123" i="1" s="1"/>
  <c r="AL58" i="1" a="1"/>
  <c r="AL58" i="1" s="1"/>
  <c r="Z58" i="1" a="1"/>
  <c r="Z58" i="1" s="1"/>
  <c r="AV46" i="1" a="1"/>
  <c r="AV46" i="1" s="1"/>
  <c r="AM113" i="1" a="1"/>
  <c r="AM113" i="1" s="1"/>
  <c r="BC116" i="1" a="1"/>
  <c r="BC116" i="1" s="1"/>
  <c r="AZ121" i="1" a="1"/>
  <c r="AZ121" i="1" s="1"/>
  <c r="AK177" i="1" a="1"/>
  <c r="AK177" i="1" s="1"/>
  <c r="AN111" i="1" a="1"/>
  <c r="AN111" i="1" s="1"/>
  <c r="AT115" i="1" a="1"/>
  <c r="AT115" i="1" s="1"/>
  <c r="AQ120" i="1" a="1"/>
  <c r="AQ120" i="1" s="1"/>
  <c r="AB176" i="1" a="1"/>
  <c r="AB176" i="1" s="1"/>
  <c r="AU109" i="1" a="1"/>
  <c r="AU109" i="1" s="1"/>
  <c r="AB45" i="1" a="1"/>
  <c r="AB45" i="1" s="1"/>
  <c r="AH48" i="1" a="1"/>
  <c r="AH48" i="1" s="1"/>
  <c r="BH114" i="1" a="1"/>
  <c r="BH114" i="1" s="1"/>
  <c r="AQ118" i="1" a="1"/>
  <c r="AQ118" i="1" s="1"/>
  <c r="BG119" i="1" a="1"/>
  <c r="BG119" i="1" s="1"/>
  <c r="AS185" i="1" a="1"/>
  <c r="AS185" i="1" s="1"/>
  <c r="AV182" i="1" a="1"/>
  <c r="AV182" i="1" s="1"/>
  <c r="BH186" i="1" a="1"/>
  <c r="BH186" i="1" s="1"/>
  <c r="BB184" i="1" a="1"/>
  <c r="BB184" i="1" s="1"/>
  <c r="AJ179" i="1" a="1"/>
  <c r="AJ179" i="1" s="1"/>
  <c r="BE187" i="1" a="1"/>
  <c r="BE187" i="1" s="1"/>
  <c r="BB180" i="1" a="1"/>
  <c r="BB180" i="1" s="1"/>
  <c r="AB243" i="1" a="1"/>
  <c r="AB243" i="1" s="1"/>
  <c r="AC179" i="1" a="1"/>
  <c r="AC179" i="1" s="1"/>
  <c r="AB179" i="1" a="1"/>
  <c r="AB179" i="1" s="1"/>
  <c r="BF184" i="1" a="1"/>
  <c r="BF184" i="1" s="1"/>
  <c r="Z251" i="1" a="1"/>
  <c r="Z251" i="1" s="1"/>
  <c r="BB244" i="1" a="1"/>
  <c r="BB244" i="1" s="1"/>
  <c r="AP249" i="1" a="1"/>
  <c r="AP249" i="1" s="1"/>
  <c r="BC184" i="1" a="1"/>
  <c r="BC184" i="1" s="1"/>
  <c r="AC188" i="1" a="1"/>
  <c r="AC188" i="1" s="1"/>
  <c r="AE242" i="1" a="1"/>
  <c r="AE242" i="1" s="1"/>
  <c r="AT246" i="1" a="1"/>
  <c r="AT246" i="1" s="1"/>
  <c r="BF181" i="1" a="1"/>
  <c r="BF181" i="1" s="1"/>
  <c r="AE117" i="1" a="1"/>
  <c r="AE117" i="1" s="1"/>
  <c r="AD117" i="1" a="1"/>
  <c r="AD117" i="1" s="1"/>
  <c r="BF180" i="1" a="1"/>
  <c r="BF180" i="1" s="1"/>
  <c r="AJ186" i="1" a="1"/>
  <c r="AJ186" i="1" s="1"/>
  <c r="BB240" i="1" a="1"/>
  <c r="BB240" i="1" s="1"/>
  <c r="AI245" i="1" a="1"/>
  <c r="AI245" i="1" s="1"/>
  <c r="AQ248" i="1" a="1"/>
  <c r="AQ248" i="1" s="1"/>
  <c r="AD184" i="1" a="1"/>
  <c r="AD184" i="1" s="1"/>
  <c r="AR188" i="1" a="1"/>
  <c r="AR188" i="1" s="1"/>
  <c r="AT242" i="1" a="1"/>
  <c r="AT242" i="1" s="1"/>
  <c r="AU178" i="1" a="1"/>
  <c r="AU178" i="1" s="1"/>
  <c r="BA179" i="1" a="1"/>
  <c r="BA179" i="1" s="1"/>
  <c r="AY175" i="1" a="1"/>
  <c r="AY175" i="1" s="1"/>
  <c r="AB110" i="1" a="1"/>
  <c r="AB110" i="1" s="1"/>
  <c r="BF114" i="1" a="1"/>
  <c r="BF114" i="1" s="1"/>
  <c r="BC119" i="1" a="1"/>
  <c r="BC119" i="1" s="1"/>
  <c r="BB123" i="1" a="1"/>
  <c r="BB123" i="1" s="1"/>
  <c r="AM179" i="1" a="1"/>
  <c r="AM179" i="1" s="1"/>
  <c r="AX113" i="1" a="1"/>
  <c r="AX113" i="1" s="1"/>
  <c r="BB118" i="1" a="1"/>
  <c r="BB118" i="1" s="1"/>
  <c r="AF53" i="1" a="1"/>
  <c r="AF53" i="1" s="1"/>
  <c r="AW56" i="1" a="1"/>
  <c r="AW56" i="1" s="1"/>
  <c r="BA109" i="1" a="1"/>
  <c r="BA109" i="1" s="1"/>
  <c r="AM177" i="1" a="1"/>
  <c r="AM177" i="1" s="1"/>
  <c r="AX111" i="1" a="1"/>
  <c r="AX111" i="1" s="1"/>
  <c r="AT116" i="1" a="1"/>
  <c r="AT116" i="1" s="1"/>
  <c r="AQ121" i="1" a="1"/>
  <c r="AQ121" i="1" s="1"/>
  <c r="AD176" i="1" a="1"/>
  <c r="AD176" i="1" s="1"/>
  <c r="AO110" i="1" a="1"/>
  <c r="AO110" i="1" s="1"/>
  <c r="AK115" i="1" a="1"/>
  <c r="AK115" i="1" s="1"/>
  <c r="AP120" i="1" a="1"/>
  <c r="AP120" i="1" s="1"/>
  <c r="BB54" i="1" a="1"/>
  <c r="BB54" i="1" s="1"/>
  <c r="AK58" i="1" a="1"/>
  <c r="AK58" i="1" s="1"/>
  <c r="AB44" i="1" a="1"/>
  <c r="AB44" i="1" s="1"/>
  <c r="AA179" i="1" a="1"/>
  <c r="AA179" i="1" s="1"/>
  <c r="AL113" i="1" a="1"/>
  <c r="AL113" i="1" s="1"/>
  <c r="AH118" i="1" a="1"/>
  <c r="AH118" i="1" s="1"/>
  <c r="AE123" i="1" a="1"/>
  <c r="AE123" i="1" s="1"/>
  <c r="AZ177" i="1" a="1"/>
  <c r="AZ177" i="1" s="1"/>
  <c r="AC112" i="1" a="1"/>
  <c r="AC112" i="1" s="1"/>
  <c r="BG116" i="1" a="1"/>
  <c r="BG116" i="1" s="1"/>
  <c r="AD122" i="1" a="1"/>
  <c r="AD122" i="1" s="1"/>
  <c r="AP56" i="1" a="1"/>
  <c r="AP56" i="1" s="1"/>
  <c r="AT109" i="1" a="1"/>
  <c r="AT109" i="1" s="1"/>
  <c r="BA44" i="1" a="1"/>
  <c r="BA44" i="1" s="1"/>
  <c r="AQ111" i="1" a="1"/>
  <c r="AQ111" i="1" s="1"/>
  <c r="BG114" i="1" a="1"/>
  <c r="BG114" i="1" s="1"/>
  <c r="BD119" i="1" a="1"/>
  <c r="BD119" i="1" s="1"/>
  <c r="AO175" i="1" a="1"/>
  <c r="AO175" i="1" s="1"/>
  <c r="AN179" i="1" a="1"/>
  <c r="AN179" i="1" s="1"/>
  <c r="AY113" i="1" a="1"/>
  <c r="AY113" i="1" s="1"/>
  <c r="AU118" i="1" a="1"/>
  <c r="AU118" i="1" s="1"/>
  <c r="AZ123" i="1" a="1"/>
  <c r="AZ123" i="1" s="1"/>
  <c r="AD58" i="1" a="1"/>
  <c r="AD58" i="1" s="1"/>
  <c r="AG44" i="1" a="1"/>
  <c r="AG44" i="1" s="1"/>
  <c r="AN46" i="1" a="1"/>
  <c r="AN46" i="1" s="1"/>
  <c r="AE113" i="1" a="1"/>
  <c r="AE113" i="1" s="1"/>
  <c r="AU116" i="1" a="1"/>
  <c r="AU116" i="1" s="1"/>
  <c r="AR121" i="1" a="1"/>
  <c r="AR121" i="1" s="1"/>
  <c r="BC185" i="1" a="1"/>
  <c r="BC185" i="1" s="1"/>
  <c r="AB240" i="1" a="1"/>
  <c r="AB240" i="1" s="1"/>
  <c r="AY119" i="1" a="1"/>
  <c r="AY119" i="1" s="1"/>
  <c r="AN243" i="1" a="1"/>
  <c r="AN243" i="1" s="1"/>
  <c r="AY240" i="1" a="1"/>
  <c r="AY240" i="1" s="1"/>
  <c r="AM182" i="1" a="1"/>
  <c r="AM182" i="1" s="1"/>
  <c r="BC243" i="1" a="1"/>
  <c r="BC243" i="1" s="1"/>
  <c r="BH247" i="1" a="1"/>
  <c r="BH247" i="1" s="1"/>
  <c r="AF241" i="1" a="1"/>
  <c r="AF241" i="1" s="1"/>
  <c r="AG177" i="1" a="1"/>
  <c r="AG177" i="1" s="1"/>
  <c r="AF177" i="1" a="1"/>
  <c r="AF177" i="1" s="1"/>
  <c r="AB183" i="1" a="1"/>
  <c r="AB183" i="1" s="1"/>
  <c r="AN188" i="1" a="1"/>
  <c r="AN188" i="1" s="1"/>
  <c r="BF242" i="1" a="1"/>
  <c r="BF242" i="1" s="1"/>
  <c r="AL247" i="1" a="1"/>
  <c r="AL247" i="1" s="1"/>
  <c r="BG182" i="1" a="1"/>
  <c r="BG182" i="1" s="1"/>
  <c r="AG186" i="1" a="1"/>
  <c r="AG186" i="1" s="1"/>
  <c r="AI240" i="1" a="1"/>
  <c r="AI240" i="1" s="1"/>
  <c r="AX244" i="1" a="1"/>
  <c r="AX244" i="1" s="1"/>
  <c r="AB180" i="1" a="1"/>
  <c r="AB180" i="1" s="1"/>
  <c r="AI115" i="1" a="1"/>
  <c r="AI115" i="1" s="1"/>
  <c r="AQ180" i="1" a="1"/>
  <c r="AQ180" i="1" s="1"/>
  <c r="AD249" i="1" a="1"/>
  <c r="AD249" i="1" s="1"/>
  <c r="AO184" i="1" a="1"/>
  <c r="AO184" i="1" s="1"/>
  <c r="AK189" i="1" a="1"/>
  <c r="AK189" i="1" s="1"/>
  <c r="AM243" i="1" a="1"/>
  <c r="AM243" i="1" s="1"/>
  <c r="AV246" i="1" a="1"/>
  <c r="AV246" i="1" s="1"/>
  <c r="AH182" i="1" a="1"/>
  <c r="AH182" i="1" s="1"/>
  <c r="AV186" i="1" a="1"/>
  <c r="AV186" i="1" s="1"/>
  <c r="AX240" i="1" a="1"/>
  <c r="AX240" i="1" s="1"/>
  <c r="AY176" i="1" a="1"/>
  <c r="AY176" i="1" s="1"/>
  <c r="AR122" i="1" a="1"/>
  <c r="AR122" i="1" s="1"/>
  <c r="AG123" i="1" a="1"/>
  <c r="AG123" i="1" s="1"/>
  <c r="AZ178" i="1" a="1"/>
  <c r="AZ178" i="1" s="1"/>
  <c r="AC113" i="1" a="1"/>
  <c r="AC113" i="1" s="1"/>
  <c r="BG117" i="1" a="1"/>
  <c r="BG117" i="1" s="1"/>
  <c r="BF121" i="1" a="1"/>
  <c r="BF121" i="1" s="1"/>
  <c r="AQ177" i="1" a="1"/>
  <c r="AQ177" i="1" s="1"/>
  <c r="BB111" i="1" a="1"/>
  <c r="BB111" i="1" s="1"/>
  <c r="BF116" i="1" a="1"/>
  <c r="BF116" i="1" s="1"/>
  <c r="AJ51" i="1" a="1"/>
  <c r="AJ51" i="1" s="1"/>
  <c r="BA54" i="1" a="1"/>
  <c r="BA54" i="1" s="1"/>
  <c r="AT178" i="1" a="1"/>
  <c r="AT178" i="1" s="1"/>
  <c r="AQ175" i="1" a="1"/>
  <c r="AQ175" i="1" s="1"/>
  <c r="BA181" i="1" a="1"/>
  <c r="BA181" i="1" s="1"/>
  <c r="AX114" i="1" a="1"/>
  <c r="AX114" i="1" s="1"/>
  <c r="AU119" i="1" a="1"/>
  <c r="AU119" i="1" s="1"/>
  <c r="AT123" i="1" a="1"/>
  <c r="AT123" i="1" s="1"/>
  <c r="AE179" i="1" a="1"/>
  <c r="AE179" i="1" s="1"/>
  <c r="AP113" i="1" a="1"/>
  <c r="AP113" i="1" s="1"/>
  <c r="AT118" i="1" a="1"/>
  <c r="AT118" i="1" s="1"/>
  <c r="BF52" i="1" a="1"/>
  <c r="BF52" i="1" s="1"/>
  <c r="AO56" i="1" a="1"/>
  <c r="AO56" i="1" s="1"/>
  <c r="AS109" i="1" a="1"/>
  <c r="AS109" i="1" s="1"/>
  <c r="AE177" i="1" a="1"/>
  <c r="AE177" i="1" s="1"/>
  <c r="AP111" i="1" a="1"/>
  <c r="AP111" i="1" s="1"/>
  <c r="AL116" i="1" a="1"/>
  <c r="AL116" i="1" s="1"/>
  <c r="AI121" i="1" a="1"/>
  <c r="AI121" i="1" s="1"/>
  <c r="BD175" i="1" a="1"/>
  <c r="BD175" i="1" s="1"/>
  <c r="AG110" i="1" a="1"/>
  <c r="AG110" i="1" s="1"/>
  <c r="AC115" i="1" a="1"/>
  <c r="AC115" i="1" s="1"/>
  <c r="AH120" i="1" a="1"/>
  <c r="AH120" i="1" s="1"/>
  <c r="AT54" i="1" a="1"/>
  <c r="AT54" i="1" s="1"/>
  <c r="AC58" i="1" a="1"/>
  <c r="AC58" i="1" s="1"/>
  <c r="BE44" i="1" a="1"/>
  <c r="BE44" i="1" s="1"/>
  <c r="BA178" i="1" a="1"/>
  <c r="BA178" i="1" s="1"/>
  <c r="AD113" i="1" a="1"/>
  <c r="AD113" i="1" s="1"/>
  <c r="BH117" i="1" a="1"/>
  <c r="BH117" i="1" s="1"/>
  <c r="BE122" i="1" a="1"/>
  <c r="BE122" i="1" s="1"/>
  <c r="AR177" i="1" a="1"/>
  <c r="AR177" i="1" s="1"/>
  <c r="BC111" i="1" a="1"/>
  <c r="BC111" i="1" s="1"/>
  <c r="AY116" i="1" a="1"/>
  <c r="AY116" i="1" s="1"/>
  <c r="BD121" i="1" a="1"/>
  <c r="BD121" i="1" s="1"/>
  <c r="AH56" i="1" a="1"/>
  <c r="AH56" i="1" s="1"/>
  <c r="AL109" i="1" a="1"/>
  <c r="AL109" i="1" s="1"/>
  <c r="AS44" i="1" a="1"/>
  <c r="AS44" i="1" s="1"/>
  <c r="AA182" i="1" a="1"/>
  <c r="AA182" i="1" s="1"/>
  <c r="AY114" i="1" a="1"/>
  <c r="AY114" i="1" s="1"/>
  <c r="AV119" i="1" a="1"/>
  <c r="AV119" i="1" s="1"/>
  <c r="AG175" i="1" a="1"/>
  <c r="AG175" i="1" s="1"/>
  <c r="AF179" i="1" a="1"/>
  <c r="AF179" i="1" s="1"/>
  <c r="AQ113" i="1" a="1"/>
  <c r="AQ113" i="1" s="1"/>
  <c r="AM118" i="1" a="1"/>
  <c r="AM118" i="1" s="1"/>
  <c r="AR123" i="1" a="1"/>
  <c r="AR123" i="1" s="1"/>
  <c r="BD57" i="1" a="1"/>
  <c r="BD57" i="1" s="1"/>
  <c r="AU240" i="1" a="1"/>
  <c r="AU240" i="1" s="1"/>
  <c r="BA188" i="1" a="1"/>
  <c r="BA188" i="1" s="1"/>
  <c r="BC117" i="1" a="1"/>
  <c r="BC117" i="1" s="1"/>
  <c r="AR241" i="1" a="1"/>
  <c r="AR241" i="1" s="1"/>
  <c r="AH189" i="1" a="1"/>
  <c r="AH189" i="1" s="1"/>
  <c r="AD245" i="1" a="1"/>
  <c r="AD245" i="1" s="1"/>
  <c r="BG241" i="1" a="1"/>
  <c r="BG241" i="1" s="1"/>
  <c r="AM242" i="1" a="1"/>
  <c r="AM242" i="1" s="1"/>
  <c r="AW189" i="1" a="1"/>
  <c r="AW189" i="1" s="1"/>
  <c r="AK175" i="1" a="1"/>
  <c r="AK175" i="1" s="1"/>
  <c r="AJ175" i="1" a="1"/>
  <c r="AJ175" i="1" s="1"/>
  <c r="AF181" i="1" a="1"/>
  <c r="AF181" i="1" s="1"/>
  <c r="AR186" i="1" a="1"/>
  <c r="AR186" i="1" s="1"/>
  <c r="AB241" i="1" a="1"/>
  <c r="AB241" i="1" s="1"/>
  <c r="AQ245" i="1" a="1"/>
  <c r="AQ245" i="1" s="1"/>
  <c r="AY248" i="1" a="1"/>
  <c r="AY248" i="1" s="1"/>
  <c r="AL184" i="1" a="1"/>
  <c r="AL184" i="1" s="1"/>
  <c r="AZ188" i="1" a="1"/>
  <c r="AZ188" i="1" s="1"/>
  <c r="BB242" i="1" a="1"/>
  <c r="BB242" i="1" s="1"/>
  <c r="BC178" i="1" a="1"/>
  <c r="BC178" i="1" s="1"/>
  <c r="BB178" i="1" a="1"/>
  <c r="BB178" i="1" s="1"/>
  <c r="AX243" i="1" a="1"/>
  <c r="AX243" i="1" s="1"/>
  <c r="AF247" i="1" a="1"/>
  <c r="AF247" i="1" s="1"/>
  <c r="AS182" i="1" a="1"/>
  <c r="AS182" i="1" s="1"/>
  <c r="AO187" i="1" a="1"/>
  <c r="AO187" i="1" s="1"/>
  <c r="AQ241" i="1" a="1"/>
  <c r="AQ241" i="1" s="1"/>
  <c r="AZ244" i="1" a="1"/>
  <c r="AZ244" i="1" s="1"/>
  <c r="BF249" i="1" a="1"/>
  <c r="BF249" i="1" s="1"/>
  <c r="BA184" i="1" a="1"/>
  <c r="BA184" i="1" s="1"/>
  <c r="AG189" i="1" a="1"/>
  <c r="AG189" i="1" s="1"/>
  <c r="Z184" i="1" a="1"/>
  <c r="Z184" i="1" s="1"/>
  <c r="AR118" i="1" a="1"/>
  <c r="AR118" i="1" s="1"/>
  <c r="AK121" i="1" a="1"/>
  <c r="AK121" i="1" s="1"/>
  <c r="BD176" i="1" a="1"/>
  <c r="BD176" i="1" s="1"/>
  <c r="AG111" i="1" a="1"/>
  <c r="AG111" i="1" s="1"/>
  <c r="AC116" i="1" a="1"/>
  <c r="AC116" i="1" s="1"/>
  <c r="AB120" i="1" a="1"/>
  <c r="AB120" i="1" s="1"/>
  <c r="AU175" i="1" a="1"/>
  <c r="AU175" i="1" s="1"/>
  <c r="BF109" i="1" a="1"/>
  <c r="BF109" i="1" s="1"/>
  <c r="AB115" i="1" a="1"/>
  <c r="AB115" i="1" s="1"/>
  <c r="AN49" i="1" a="1"/>
  <c r="AN49" i="1" s="1"/>
  <c r="BE52" i="1" a="1"/>
  <c r="BE52" i="1" s="1"/>
  <c r="BB121" i="1" a="1"/>
  <c r="BB121" i="1" s="1"/>
  <c r="BG122" i="1" a="1"/>
  <c r="BG122" i="1" s="1"/>
  <c r="AR178" i="1" a="1"/>
  <c r="AR178" i="1" s="1"/>
  <c r="BC112" i="1" a="1"/>
  <c r="BC112" i="1" s="1"/>
  <c r="AY117" i="1" a="1"/>
  <c r="AY117" i="1" s="1"/>
  <c r="AX121" i="1" a="1"/>
  <c r="AX121" i="1" s="1"/>
  <c r="AI177" i="1" a="1"/>
  <c r="AI177" i="1" s="1"/>
  <c r="AT111" i="1" a="1"/>
  <c r="AT111" i="1" s="1"/>
  <c r="AX116" i="1" a="1"/>
  <c r="AX116" i="1" s="1"/>
  <c r="AB51" i="1" a="1"/>
  <c r="AB51" i="1" s="1"/>
  <c r="AS54" i="1" a="1"/>
  <c r="AS54" i="1" s="1"/>
  <c r="BD177" i="1" a="1"/>
  <c r="BD177" i="1" s="1"/>
  <c r="AI175" i="1" a="1"/>
  <c r="AI175" i="1" s="1"/>
  <c r="AN180" i="1" a="1"/>
  <c r="AN180" i="1" s="1"/>
  <c r="AP114" i="1" a="1"/>
  <c r="AP114" i="1" s="1"/>
  <c r="AM119" i="1" a="1"/>
  <c r="AM119" i="1" s="1"/>
  <c r="AL123" i="1" a="1"/>
  <c r="AL123" i="1" s="1"/>
  <c r="BE178" i="1" a="1"/>
  <c r="BE178" i="1" s="1"/>
  <c r="AH113" i="1" a="1"/>
  <c r="AH113" i="1" s="1"/>
  <c r="AL118" i="1" a="1"/>
  <c r="AL118" i="1" s="1"/>
  <c r="AX52" i="1" a="1"/>
  <c r="AX52" i="1" s="1"/>
  <c r="AG56" i="1" a="1"/>
  <c r="AG56" i="1" s="1"/>
  <c r="AK109" i="1" a="1"/>
  <c r="AK109" i="1" s="1"/>
  <c r="BE176" i="1" a="1"/>
  <c r="BE176" i="1" s="1"/>
  <c r="AH111" i="1" a="1"/>
  <c r="AH111" i="1" s="1"/>
  <c r="AD116" i="1" a="1"/>
  <c r="AD116" i="1" s="1"/>
  <c r="AA121" i="1" a="1"/>
  <c r="AA121" i="1" s="1"/>
  <c r="AV175" i="1" a="1"/>
  <c r="AV175" i="1" s="1"/>
  <c r="AD57" i="1" a="1"/>
  <c r="AD57" i="1" s="1"/>
  <c r="AJ109" i="1" a="1"/>
  <c r="AJ109" i="1" s="1"/>
  <c r="BG44" i="1" a="1"/>
  <c r="BG44" i="1" s="1"/>
  <c r="BE47" i="1" a="1"/>
  <c r="BE47" i="1" s="1"/>
  <c r="AW50" i="1" a="1"/>
  <c r="AW50" i="1" s="1"/>
  <c r="AL51" i="1" a="1"/>
  <c r="AL51" i="1" s="1"/>
  <c r="AY55" i="1" a="1"/>
  <c r="AY55" i="1" s="1"/>
  <c r="AQ47" i="1" a="1"/>
  <c r="AQ47" i="1" s="1"/>
  <c r="AI50" i="1" a="1"/>
  <c r="AI50" i="1" s="1"/>
  <c r="AJ53" i="1" a="1"/>
  <c r="AJ53" i="1" s="1"/>
  <c r="AC56" i="1" a="1"/>
  <c r="AC56" i="1" s="1"/>
  <c r="AZ56" i="1" a="1"/>
  <c r="AZ56" i="1" s="1"/>
  <c r="AL110" i="1" a="1"/>
  <c r="AL110" i="1" s="1"/>
  <c r="AZ54" i="1" a="1"/>
  <c r="AZ54" i="1" s="1"/>
  <c r="AS57" i="1" a="1"/>
  <c r="AS57" i="1" s="1"/>
  <c r="AS110" i="1" a="1"/>
  <c r="AS110" i="1" s="1"/>
  <c r="AV45" i="1" a="1"/>
  <c r="AV45" i="1" s="1"/>
  <c r="AL48" i="1" a="1"/>
  <c r="AL48" i="1" s="1"/>
  <c r="BH48" i="1" a="1"/>
  <c r="BH48" i="1" s="1"/>
  <c r="AY52" i="1" a="1"/>
  <c r="AY52" i="1" s="1"/>
  <c r="AN56" i="1" a="1"/>
  <c r="AN56" i="1" s="1"/>
  <c r="Z109" i="1" a="1"/>
  <c r="Z109" i="1" s="1"/>
  <c r="AI44" i="1" a="1"/>
  <c r="AI44" i="1" s="1"/>
  <c r="AH47" i="1" a="1"/>
  <c r="AH47" i="1" s="1"/>
  <c r="BG49" i="1" a="1"/>
  <c r="BG49" i="1" s="1"/>
  <c r="AV50" i="1" a="1"/>
  <c r="AV50" i="1" s="1"/>
  <c r="AM54" i="1" a="1"/>
  <c r="AM54" i="1" s="1"/>
  <c r="AI51" i="1" a="1"/>
  <c r="AI51" i="1" s="1"/>
  <c r="BA47" i="1" a="1"/>
  <c r="BA47" i="1" s="1"/>
  <c r="AO113" i="1" a="1"/>
  <c r="AO113" i="1" s="1"/>
  <c r="BD178" i="1" a="1"/>
  <c r="BD178" i="1" s="1"/>
  <c r="AK123" i="1" a="1"/>
  <c r="AK123" i="1" s="1"/>
  <c r="AN118" i="1" a="1"/>
  <c r="AN118" i="1" s="1"/>
  <c r="AO114" i="1" a="1"/>
  <c r="AO114" i="1" s="1"/>
  <c r="AM180" i="1" a="1"/>
  <c r="AM180" i="1" s="1"/>
  <c r="AH175" i="1" a="1"/>
  <c r="AH175" i="1" s="1"/>
  <c r="AW119" i="1" a="1"/>
  <c r="AW119" i="1" s="1"/>
  <c r="AF116" i="1" a="1"/>
  <c r="AF116" i="1" s="1"/>
  <c r="AE57" i="1" a="1"/>
  <c r="AE57" i="1" s="1"/>
  <c r="AV53" i="1" a="1"/>
  <c r="AV53" i="1" s="1"/>
  <c r="AJ119" i="1" a="1"/>
  <c r="AJ119" i="1" s="1"/>
  <c r="AE114" i="1" a="1"/>
  <c r="AE114" i="1" s="1"/>
  <c r="BE179" i="1" a="1"/>
  <c r="BE179" i="1" s="1"/>
  <c r="Z187" i="1" a="1"/>
  <c r="Z187" i="1" s="1"/>
  <c r="AK120" i="1" a="1"/>
  <c r="AK120" i="1" s="1"/>
  <c r="AN115" i="1" a="1"/>
  <c r="AN115" i="1" s="1"/>
  <c r="AR110" i="1" a="1"/>
  <c r="AR110" i="1" s="1"/>
  <c r="AG176" i="1" a="1"/>
  <c r="AG176" i="1" s="1"/>
  <c r="Z110" i="1" a="1"/>
  <c r="Z110" i="1" s="1"/>
  <c r="AQ55" i="1" a="1"/>
  <c r="AQ55" i="1" s="1"/>
  <c r="BH51" i="1" a="1"/>
  <c r="BH51" i="1" s="1"/>
  <c r="AV117" i="1" a="1"/>
  <c r="AV117" i="1" s="1"/>
  <c r="AR112" i="1" a="1"/>
  <c r="AR112" i="1" s="1"/>
  <c r="AG178" i="1" a="1"/>
  <c r="AG178" i="1" s="1"/>
  <c r="AV122" i="1" a="1"/>
  <c r="AV122" i="1" s="1"/>
  <c r="AW118" i="1" a="1"/>
  <c r="AW118" i="1" s="1"/>
  <c r="AZ113" i="1" a="1"/>
  <c r="AZ113" i="1" s="1"/>
  <c r="AP179" i="1" a="1"/>
  <c r="AP179" i="1" s="1"/>
  <c r="BE123" i="1" a="1"/>
  <c r="BE123" i="1" s="1"/>
  <c r="Z183" i="1" a="1"/>
  <c r="Z183" i="1" s="1"/>
  <c r="AD54" i="1" a="1"/>
  <c r="AD54" i="1" s="1"/>
  <c r="AX177" i="1" a="1"/>
  <c r="AX177" i="1" s="1"/>
  <c r="AU111" i="1" a="1"/>
  <c r="AU111" i="1" s="1"/>
  <c r="AE115" i="1" a="1"/>
  <c r="AE115" i="1" s="1"/>
  <c r="AN123" i="1" a="1"/>
  <c r="AN123" i="1" s="1"/>
  <c r="AF120" i="1" a="1"/>
  <c r="AF120" i="1" s="1"/>
  <c r="AH55" i="1" a="1"/>
  <c r="AH55" i="1" s="1"/>
  <c r="AA58" i="1" a="1"/>
  <c r="AA58" i="1" s="1"/>
  <c r="BH111" i="1" a="1"/>
  <c r="BH111" i="1" s="1"/>
  <c r="AD46" i="1" a="1"/>
  <c r="AD46" i="1" s="1"/>
  <c r="BA48" i="1" a="1"/>
  <c r="BA48" i="1" s="1"/>
  <c r="AP49" i="1" a="1"/>
  <c r="AP49" i="1" s="1"/>
  <c r="AK44" i="1" a="1"/>
  <c r="AK44" i="1" s="1"/>
  <c r="AX45" i="1" a="1"/>
  <c r="AX45" i="1" s="1"/>
  <c r="AN48" i="1" a="1"/>
  <c r="AN48" i="1" s="1"/>
  <c r="AN51" i="1" a="1"/>
  <c r="AN51" i="1" s="1"/>
  <c r="AG54" i="1" a="1"/>
  <c r="AG54" i="1" s="1"/>
  <c r="BD54" i="1" a="1"/>
  <c r="BD54" i="1" s="1"/>
  <c r="AU58" i="1" a="1"/>
  <c r="AU58" i="1" s="1"/>
  <c r="BD52" i="1" a="1"/>
  <c r="BD52" i="1" s="1"/>
  <c r="AW55" i="1" a="1"/>
  <c r="AW55" i="1" s="1"/>
  <c r="AX58" i="1" a="1"/>
  <c r="AX58" i="1" s="1"/>
  <c r="AO44" i="1" a="1"/>
  <c r="AO44" i="1" s="1"/>
  <c r="AR46" i="1" a="1"/>
  <c r="AR46" i="1" s="1"/>
  <c r="AF47" i="1" a="1"/>
  <c r="AF47" i="1" s="1"/>
  <c r="BC50" i="1" a="1"/>
  <c r="BC50" i="1" s="1"/>
  <c r="AR54" i="1" a="1"/>
  <c r="AR54" i="1" s="1"/>
  <c r="AK57" i="1" a="1"/>
  <c r="AK57" i="1" s="1"/>
  <c r="AC110" i="1" a="1"/>
  <c r="AC110" i="1" s="1"/>
  <c r="AN45" i="1" a="1"/>
  <c r="AN45" i="1" s="1"/>
  <c r="AD48" i="1" a="1"/>
  <c r="AD48" i="1" s="1"/>
  <c r="AZ48" i="1" a="1"/>
  <c r="AZ48" i="1" s="1"/>
  <c r="AQ52" i="1" a="1"/>
  <c r="AQ52" i="1" s="1"/>
  <c r="AE53" i="1" a="1"/>
  <c r="AE53" i="1" s="1"/>
  <c r="AV49" i="1" a="1"/>
  <c r="AV49" i="1" s="1"/>
  <c r="AJ115" i="1" a="1"/>
  <c r="AJ115" i="1" s="1"/>
  <c r="AF110" i="1" a="1"/>
  <c r="AF110" i="1" s="1"/>
  <c r="BC175" i="1" a="1"/>
  <c r="BC175" i="1" s="1"/>
  <c r="AJ120" i="1" a="1"/>
  <c r="AJ120" i="1" s="1"/>
  <c r="AK116" i="1" a="1"/>
  <c r="AK116" i="1" s="1"/>
  <c r="AO111" i="1" a="1"/>
  <c r="AO111" i="1" s="1"/>
  <c r="AD177" i="1" a="1"/>
  <c r="AD177" i="1" s="1"/>
  <c r="AS121" i="1" a="1"/>
  <c r="AS121" i="1" s="1"/>
  <c r="AZ118" i="1" a="1"/>
  <c r="AZ118" i="1" s="1"/>
  <c r="Z111" i="1" a="1"/>
  <c r="Z111" i="1" s="1"/>
  <c r="AR55" i="1" a="1"/>
  <c r="AR55" i="1" s="1"/>
  <c r="AF121" i="1" a="1"/>
  <c r="AF121" i="1" s="1"/>
  <c r="AA116" i="1" a="1"/>
  <c r="AA116" i="1" s="1"/>
  <c r="AE111" i="1" a="1"/>
  <c r="AE111" i="1" s="1"/>
  <c r="BB176" i="1" a="1"/>
  <c r="BB176" i="1" s="1"/>
  <c r="AG122" i="1" a="1"/>
  <c r="AG122" i="1" s="1"/>
  <c r="AJ117" i="1" a="1"/>
  <c r="AJ117" i="1" s="1"/>
  <c r="AN112" i="1" a="1"/>
  <c r="AN112" i="1" s="1"/>
  <c r="AC178" i="1" a="1"/>
  <c r="AC178" i="1" s="1"/>
  <c r="AJ111" i="1" a="1"/>
  <c r="AJ111" i="1" s="1"/>
  <c r="AM57" i="1" a="1"/>
  <c r="AM57" i="1" s="1"/>
  <c r="BD53" i="1" a="1"/>
  <c r="BD53" i="1" s="1"/>
  <c r="AR119" i="1" a="1"/>
  <c r="AR119" i="1" s="1"/>
  <c r="AM114" i="1" a="1"/>
  <c r="AM114" i="1" s="1"/>
  <c r="AK180" i="1" a="1"/>
  <c r="AK180" i="1" s="1"/>
  <c r="AF175" i="1" a="1"/>
  <c r="AF175" i="1" s="1"/>
  <c r="AS120" i="1" a="1"/>
  <c r="AS120" i="1" s="1"/>
  <c r="AV115" i="1" a="1"/>
  <c r="AV115" i="1" s="1"/>
  <c r="AZ110" i="1" a="1"/>
  <c r="AZ110" i="1" s="1"/>
  <c r="AO176" i="1" a="1"/>
  <c r="AO176" i="1" s="1"/>
  <c r="AD109" i="1" a="1"/>
  <c r="AD109" i="1" s="1"/>
  <c r="BH55" i="1" a="1"/>
  <c r="BH55" i="1" s="1"/>
  <c r="AT179" i="1" a="1"/>
  <c r="AT179" i="1" s="1"/>
  <c r="AL115" i="1" a="1"/>
  <c r="AL115" i="1" s="1"/>
  <c r="AA117" i="1" a="1"/>
  <c r="AA117" i="1" s="1"/>
  <c r="BF175" i="1" a="1"/>
  <c r="BF175" i="1" s="1"/>
  <c r="AC114" i="1" a="1"/>
  <c r="AC114" i="1" s="1"/>
  <c r="AH44" i="1" a="1"/>
  <c r="AH44" i="1" s="1"/>
  <c r="BH46" i="1" a="1"/>
  <c r="BH46" i="1" s="1"/>
  <c r="AU47" i="1" a="1"/>
  <c r="AU47" i="1" s="1"/>
  <c r="AZ58" i="1" a="1"/>
  <c r="AZ58" i="1" s="1"/>
  <c r="BC113" i="1" a="1"/>
  <c r="BC113" i="1" s="1"/>
  <c r="AT46" i="1" a="1"/>
  <c r="AT46" i="1" s="1"/>
  <c r="AR49" i="1" a="1"/>
  <c r="AR49" i="1" s="1"/>
  <c r="AK52" i="1" a="1"/>
  <c r="AK52" i="1" s="1"/>
  <c r="BH52" i="1" a="1"/>
  <c r="BH52" i="1" s="1"/>
  <c r="AY56" i="1" a="1"/>
  <c r="AY56" i="1" s="1"/>
  <c r="BH50" i="1" a="1"/>
  <c r="BH50" i="1" s="1"/>
  <c r="BA53" i="1" a="1"/>
  <c r="BA53" i="1" s="1"/>
  <c r="BB56" i="1" a="1"/>
  <c r="BB56" i="1" s="1"/>
  <c r="AH109" i="1" a="1"/>
  <c r="AH109" i="1" s="1"/>
  <c r="BE109" i="1" a="1"/>
  <c r="BE109" i="1" s="1"/>
  <c r="AL45" i="1" a="1"/>
  <c r="AL45" i="1" s="1"/>
  <c r="BG48" i="1" a="1"/>
  <c r="BG48" i="1" s="1"/>
  <c r="AV52" i="1" a="1"/>
  <c r="AV52" i="1" s="1"/>
  <c r="AO55" i="1" a="1"/>
  <c r="AO55" i="1" s="1"/>
  <c r="AP58" i="1" a="1"/>
  <c r="AP58" i="1" s="1"/>
  <c r="AN113" i="1" a="1"/>
  <c r="AN113" i="1" s="1"/>
  <c r="AC46" i="1" a="1"/>
  <c r="AC46" i="1" s="1"/>
  <c r="BG46" i="1" a="1"/>
  <c r="BG46" i="1" s="1"/>
  <c r="AU50" i="1" a="1"/>
  <c r="AU50" i="1" s="1"/>
  <c r="AA55" i="1" a="1"/>
  <c r="AA55" i="1" s="1"/>
  <c r="AR51" i="1" a="1"/>
  <c r="AR51" i="1" s="1"/>
  <c r="AF117" i="1" a="1"/>
  <c r="AF117" i="1" s="1"/>
  <c r="AB112" i="1" a="1"/>
  <c r="AB112" i="1" s="1"/>
  <c r="AY177" i="1" a="1"/>
  <c r="AY177" i="1" s="1"/>
  <c r="AF122" i="1" a="1"/>
  <c r="AF122" i="1" s="1"/>
  <c r="AG118" i="1" a="1"/>
  <c r="AG118" i="1" s="1"/>
  <c r="AK113" i="1" a="1"/>
  <c r="AK113" i="1" s="1"/>
  <c r="BH178" i="1" a="1"/>
  <c r="BH178" i="1" s="1"/>
  <c r="AO123" i="1" a="1"/>
  <c r="AO123" i="1" s="1"/>
  <c r="BH122" i="1" a="1"/>
  <c r="BH122" i="1" s="1"/>
  <c r="AK111" i="1" a="1"/>
  <c r="AK111" i="1" s="1"/>
  <c r="AN57" i="1" a="1"/>
  <c r="AN57" i="1" s="1"/>
  <c r="AB123" i="1" a="1"/>
  <c r="AB123" i="1" s="1"/>
  <c r="BE117" i="1" a="1"/>
  <c r="BE117" i="1" s="1"/>
  <c r="AA113" i="1" a="1"/>
  <c r="AA113" i="1" s="1"/>
  <c r="AX178" i="1" a="1"/>
  <c r="AX178" i="1" s="1"/>
  <c r="Z180" i="1" a="1"/>
  <c r="Z180" i="1" s="1"/>
  <c r="AF119" i="1" a="1"/>
  <c r="AF119" i="1" s="1"/>
  <c r="AI114" i="1" a="1"/>
  <c r="AI114" i="1" s="1"/>
  <c r="AC180" i="1" a="1"/>
  <c r="AC180" i="1" s="1"/>
  <c r="AC44" i="1" a="1"/>
  <c r="AC44" i="1" s="1"/>
  <c r="Z119" i="1" a="1"/>
  <c r="Z119" i="1" s="1"/>
  <c r="AZ55" i="1" a="1"/>
  <c r="AZ55" i="1" s="1"/>
  <c r="AN121" i="1" a="1"/>
  <c r="AN121" i="1" s="1"/>
  <c r="AI116" i="1" a="1"/>
  <c r="AI116" i="1" s="1"/>
  <c r="AM111" i="1" a="1"/>
  <c r="AM111" i="1" s="1"/>
  <c r="AB177" i="1" a="1"/>
  <c r="AB177" i="1" s="1"/>
  <c r="AO122" i="1" a="1"/>
  <c r="AO122" i="1" s="1"/>
  <c r="AR117" i="1" a="1"/>
  <c r="AR117" i="1" s="1"/>
  <c r="AV112" i="1" a="1"/>
  <c r="AV112" i="1" s="1"/>
  <c r="AK178" i="1" a="1"/>
  <c r="AK178" i="1" s="1"/>
  <c r="AK114" i="1" a="1"/>
  <c r="AK114" i="1" s="1"/>
  <c r="AM109" i="1" a="1"/>
  <c r="AM109" i="1" s="1"/>
  <c r="BD110" i="1" a="1"/>
  <c r="BD110" i="1" s="1"/>
  <c r="AH117" i="1" a="1"/>
  <c r="AH117" i="1" s="1"/>
  <c r="AW122" i="1" a="1"/>
  <c r="AW122" i="1" s="1"/>
  <c r="BB177" i="1" a="1"/>
  <c r="BB177" i="1" s="1"/>
  <c r="AG52" i="1" a="1"/>
  <c r="AG52" i="1" s="1"/>
  <c r="BD56" i="1" a="1"/>
  <c r="BD56" i="1" s="1"/>
  <c r="AB109" i="1" a="1"/>
  <c r="AB109" i="1" s="1"/>
  <c r="AY44" i="1" a="1"/>
  <c r="AY44" i="1" s="1"/>
  <c r="AW47" i="1" a="1"/>
  <c r="AW47" i="1" s="1"/>
  <c r="AO50" i="1" a="1"/>
  <c r="AO50" i="1" s="1"/>
  <c r="AD51" i="1" a="1"/>
  <c r="AD51" i="1" s="1"/>
  <c r="BC54" i="1" a="1"/>
  <c r="BC54" i="1" s="1"/>
  <c r="AD49" i="1" a="1"/>
  <c r="AD49" i="1" s="1"/>
  <c r="BE51" i="1" a="1"/>
  <c r="BE51" i="1" s="1"/>
  <c r="BF54" i="1" a="1"/>
  <c r="BF54" i="1" s="1"/>
  <c r="AY57" i="1" a="1"/>
  <c r="AY57" i="1" s="1"/>
  <c r="AN58" i="1" a="1"/>
  <c r="AN58" i="1" s="1"/>
  <c r="Z48" i="1" a="1"/>
  <c r="Z48" i="1" s="1"/>
  <c r="AX46" i="1" a="1"/>
  <c r="AX46" i="1" s="1"/>
  <c r="AZ50" i="1" a="1"/>
  <c r="AZ50" i="1" s="1"/>
  <c r="AS53" i="1" a="1"/>
  <c r="AS53" i="1" s="1"/>
  <c r="AT56" i="1" a="1"/>
  <c r="AT56" i="1" s="1"/>
  <c r="Z123" i="1" a="1"/>
  <c r="Z123" i="1" s="1"/>
  <c r="AW109" i="1" a="1"/>
  <c r="AW109" i="1" s="1"/>
  <c r="AD45" i="1" a="1"/>
  <c r="AD45" i="1" s="1"/>
  <c r="AY48" i="1" a="1"/>
  <c r="AY48" i="1" s="1"/>
  <c r="BE56" i="1" a="1"/>
  <c r="BE56" i="1" s="1"/>
  <c r="AN53" i="1" a="1"/>
  <c r="AN53" i="1" s="1"/>
  <c r="AB119" i="1" a="1"/>
  <c r="AB119" i="1" s="1"/>
  <c r="BE113" i="1" a="1"/>
  <c r="BE113" i="1" s="1"/>
  <c r="AU179" i="1" a="1"/>
  <c r="AU179" i="1" s="1"/>
  <c r="Z179" i="1" a="1"/>
  <c r="Z179" i="1" s="1"/>
  <c r="AC120" i="1" a="1"/>
  <c r="AC120" i="1" s="1"/>
  <c r="AF115" i="1" a="1"/>
  <c r="AF115" i="1" s="1"/>
  <c r="AJ110" i="1" a="1"/>
  <c r="AJ110" i="1" s="1"/>
  <c r="BG175" i="1" a="1"/>
  <c r="BG175" i="1" s="1"/>
  <c r="AR47" i="1" a="1"/>
  <c r="AR47" i="1" s="1"/>
  <c r="AL44" i="1" a="1"/>
  <c r="AL44" i="1" s="1"/>
  <c r="Z120" i="1" a="1"/>
  <c r="Z120" i="1" s="1"/>
  <c r="AL175" i="1" a="1"/>
  <c r="AL175" i="1" s="1"/>
  <c r="BA119" i="1" a="1"/>
  <c r="BA119" i="1" s="1"/>
  <c r="BD114" i="1" a="1"/>
  <c r="BD114" i="1" s="1"/>
  <c r="AX110" i="1" a="1"/>
  <c r="AX110" i="1" s="1"/>
  <c r="AU176" i="1" a="1"/>
  <c r="AU176" i="1" s="1"/>
  <c r="AB121" i="1" a="1"/>
  <c r="AB121" i="1" s="1"/>
  <c r="AE116" i="1" a="1"/>
  <c r="AE116" i="1" s="1"/>
  <c r="AW112" i="1" a="1"/>
  <c r="AW112" i="1" s="1"/>
  <c r="BG45" i="1" a="1"/>
  <c r="BG45" i="1" s="1"/>
  <c r="AP112" i="1" a="1"/>
  <c r="AP112" i="1" s="1"/>
  <c r="AV57" i="1" a="1"/>
  <c r="AV57" i="1" s="1"/>
  <c r="AJ123" i="1" a="1"/>
  <c r="AJ123" i="1" s="1"/>
  <c r="AE118" i="1" a="1"/>
  <c r="AE118" i="1" s="1"/>
  <c r="AI113" i="1" a="1"/>
  <c r="AI113" i="1" s="1"/>
  <c r="BF178" i="1" a="1"/>
  <c r="BF178" i="1" s="1"/>
  <c r="Z188" i="1" a="1"/>
  <c r="Z188" i="1" s="1"/>
  <c r="AN119" i="1" a="1"/>
  <c r="AN119" i="1" s="1"/>
  <c r="AQ114" i="1" a="1"/>
  <c r="AQ114" i="1" s="1"/>
  <c r="AT180" i="1" a="1"/>
  <c r="AT180" i="1" s="1"/>
  <c r="BB44" i="1" a="1"/>
  <c r="BB44" i="1" s="1"/>
  <c r="AI112" i="1" a="1"/>
  <c r="AI112" i="1" s="1"/>
  <c r="AQ116" i="1" a="1"/>
  <c r="AQ116" i="1" s="1"/>
  <c r="AD119" i="1" a="1"/>
  <c r="AD119" i="1" s="1"/>
  <c r="AC177" i="1" a="1"/>
  <c r="AC177" i="1" s="1"/>
  <c r="BD112" i="1" a="1"/>
  <c r="BD112" i="1" s="1"/>
  <c r="BC57" i="1" a="1"/>
  <c r="BC57" i="1" s="1"/>
  <c r="AM52" i="1" a="1"/>
  <c r="AM52" i="1" s="1"/>
  <c r="AN55" i="1" a="1"/>
  <c r="AN55" i="1" s="1"/>
  <c r="AG58" i="1" a="1"/>
  <c r="AG58" i="1" s="1"/>
  <c r="BD58" i="1" a="1"/>
  <c r="BD58" i="1" s="1"/>
  <c r="Z47" i="1" a="1"/>
  <c r="Z47" i="1" s="1"/>
  <c r="BH54" i="1" a="1"/>
  <c r="BH54" i="1" s="1"/>
  <c r="BA57" i="1" a="1"/>
  <c r="BA57" i="1" s="1"/>
  <c r="AC111" i="1" a="1"/>
  <c r="AC111" i="1" s="1"/>
  <c r="BD45" i="1" a="1"/>
  <c r="BD45" i="1" s="1"/>
  <c r="AS48" i="1" a="1"/>
  <c r="AS48" i="1" s="1"/>
  <c r="AH49" i="1" a="1"/>
  <c r="AH49" i="1" s="1"/>
  <c r="BC53" i="1" a="1"/>
  <c r="BC53" i="1" s="1"/>
  <c r="AJ47" i="1" a="1"/>
  <c r="AJ47" i="1" s="1"/>
  <c r="AA50" i="1" a="1"/>
  <c r="AA50" i="1" s="1"/>
  <c r="AB53" i="1" a="1"/>
  <c r="AB53" i="1" s="1"/>
  <c r="BC55" i="1" a="1"/>
  <c r="BC55" i="1" s="1"/>
  <c r="AR56" i="1" a="1"/>
  <c r="AR56" i="1" s="1"/>
  <c r="BD109" i="1" a="1"/>
  <c r="BD109" i="1" s="1"/>
  <c r="BC44" i="1" a="1"/>
  <c r="BC44" i="1" s="1"/>
  <c r="BD48" i="1" a="1"/>
  <c r="BD48" i="1" s="1"/>
  <c r="AW51" i="1" a="1"/>
  <c r="AW51" i="1" s="1"/>
  <c r="AX54" i="1" a="1"/>
  <c r="AX54" i="1" s="1"/>
  <c r="AQ57" i="1" a="1"/>
  <c r="AQ57" i="1" s="1"/>
  <c r="AF58" i="1" a="1"/>
  <c r="AF58" i="1" s="1"/>
  <c r="Z51" i="1" a="1"/>
  <c r="Z51" i="1" s="1"/>
  <c r="AP46" i="1" a="1"/>
  <c r="AP46" i="1" s="1"/>
  <c r="BA58" i="1" a="1"/>
  <c r="BA58" i="1" s="1"/>
  <c r="AJ55" i="1" a="1"/>
  <c r="AJ55" i="1" s="1"/>
  <c r="BF120" i="1" a="1"/>
  <c r="BF120" i="1" s="1"/>
  <c r="BA115" i="1" a="1"/>
  <c r="BA115" i="1" s="1"/>
  <c r="BE110" i="1" a="1"/>
  <c r="BE110" i="1" s="1"/>
  <c r="AT176" i="1" a="1"/>
  <c r="AT176" i="1" s="1"/>
  <c r="BG121" i="1" a="1"/>
  <c r="BG121" i="1" s="1"/>
  <c r="AB117" i="1" a="1"/>
  <c r="AB117" i="1" s="1"/>
  <c r="AF112" i="1" a="1"/>
  <c r="AF112" i="1" s="1"/>
  <c r="BC177" i="1" a="1"/>
  <c r="BC177" i="1" s="1"/>
  <c r="AU49" i="1" a="1"/>
  <c r="AU49" i="1" s="1"/>
  <c r="AH46" i="1" a="1"/>
  <c r="AH46" i="1" s="1"/>
  <c r="AX112" i="1" a="1"/>
  <c r="AX112" i="1" s="1"/>
  <c r="AH177" i="1" a="1"/>
  <c r="AH177" i="1" s="1"/>
  <c r="AW121" i="1" a="1"/>
  <c r="AW121" i="1" s="1"/>
  <c r="AZ116" i="1" a="1"/>
  <c r="AZ116" i="1" s="1"/>
  <c r="AT112" i="1" a="1"/>
  <c r="AT112" i="1" s="1"/>
  <c r="AQ178" i="1" a="1"/>
  <c r="AQ178" i="1" s="1"/>
  <c r="BF122" i="1" a="1"/>
  <c r="BF122" i="1" s="1"/>
  <c r="AA118" i="1" a="1"/>
  <c r="AA118" i="1" s="1"/>
  <c r="AR114" i="1" a="1"/>
  <c r="AR114" i="1" s="1"/>
  <c r="AZ47" i="1" a="1"/>
  <c r="AZ47" i="1" s="1"/>
  <c r="AT44" i="1" a="1"/>
  <c r="AT44" i="1" s="1"/>
  <c r="AE109" i="1" a="1"/>
  <c r="AE109" i="1" s="1"/>
  <c r="AT175" i="1" a="1"/>
  <c r="AT175" i="1" s="1"/>
  <c r="AA120" i="1" a="1"/>
  <c r="AA120" i="1" s="1"/>
  <c r="AD115" i="1" a="1"/>
  <c r="AD115" i="1" s="1"/>
  <c r="BF110" i="1" a="1"/>
  <c r="BF110" i="1" s="1"/>
  <c r="BC176" i="1" a="1"/>
  <c r="BC176" i="1" s="1"/>
  <c r="AJ121" i="1" a="1"/>
  <c r="AJ121" i="1" s="1"/>
  <c r="AM116" i="1" a="1"/>
  <c r="AM116" i="1" s="1"/>
  <c r="BE112" i="1" a="1"/>
  <c r="BE112" i="1" s="1"/>
  <c r="AW46" i="1" a="1"/>
  <c r="AW46" i="1" s="1"/>
  <c r="AD114" i="1" a="1"/>
  <c r="AD114" i="1" s="1"/>
  <c r="AI120" i="1" a="1"/>
  <c r="AI120" i="1" s="1"/>
  <c r="BH120" i="1" a="1"/>
  <c r="BH120" i="1" s="1"/>
  <c r="BG178" i="1" a="1"/>
  <c r="BG178" i="1" s="1"/>
  <c r="AM120" i="1" a="1"/>
  <c r="AM120" i="1" s="1"/>
  <c r="AL54" i="1" a="1"/>
  <c r="AL54" i="1" s="1"/>
  <c r="AP45" i="1" a="1"/>
  <c r="AP45" i="1" s="1"/>
  <c r="AF48" i="1" a="1"/>
  <c r="AF48" i="1" s="1"/>
  <c r="AF51" i="1" a="1"/>
  <c r="AF51" i="1" s="1"/>
  <c r="BG53" i="1" a="1"/>
  <c r="BG53" i="1" s="1"/>
  <c r="AV54" i="1" a="1"/>
  <c r="AV54" i="1" s="1"/>
  <c r="AM58" i="1" a="1"/>
  <c r="AM58" i="1" s="1"/>
  <c r="BG51" i="1" a="1"/>
  <c r="BG51" i="1" s="1"/>
  <c r="AC47" i="1" a="1"/>
  <c r="AC47" i="1" s="1"/>
  <c r="BA49" i="1" a="1"/>
  <c r="BA49" i="1" s="1"/>
  <c r="BB52" i="1" a="1"/>
  <c r="BB52" i="1" s="1"/>
  <c r="AU55" i="1" a="1"/>
  <c r="AU55" i="1" s="1"/>
  <c r="AJ56" i="1" a="1"/>
  <c r="AJ56" i="1" s="1"/>
  <c r="AV109" i="1" a="1"/>
  <c r="AV109" i="1" s="1"/>
  <c r="AU44" i="1" a="1"/>
  <c r="AU44" i="1" s="1"/>
  <c r="BA110" i="1" a="1"/>
  <c r="BA110" i="1" s="1"/>
  <c r="AF57" i="1" a="1"/>
  <c r="AF57" i="1" s="1"/>
  <c r="BB122" i="1" a="1"/>
  <c r="BB122" i="1" s="1"/>
  <c r="AW117" i="1" a="1"/>
  <c r="AW117" i="1" s="1"/>
  <c r="BA112" i="1" a="1"/>
  <c r="BA112" i="1" s="1"/>
  <c r="AP178" i="1" a="1"/>
  <c r="AP178" i="1" s="1"/>
  <c r="BC123" i="1" a="1"/>
  <c r="BC123" i="1" s="1"/>
  <c r="BF118" i="1" a="1"/>
  <c r="BF118" i="1" s="1"/>
  <c r="AA114" i="1" a="1"/>
  <c r="AA114" i="1" s="1"/>
  <c r="AY179" i="1" a="1"/>
  <c r="AY179" i="1" s="1"/>
  <c r="AQ51" i="1" a="1"/>
  <c r="AQ51" i="1" s="1"/>
  <c r="AA48" i="1" a="1"/>
  <c r="AA48" i="1" s="1"/>
  <c r="AW113" i="1" a="1"/>
  <c r="AW113" i="1" s="1"/>
  <c r="AD179" i="1" a="1"/>
  <c r="AD179" i="1" s="1"/>
  <c r="AS123" i="1" a="1"/>
  <c r="AS123" i="1" s="1"/>
  <c r="AV118" i="1" a="1"/>
  <c r="AV118" i="1" s="1"/>
  <c r="AW114" i="1" a="1"/>
  <c r="AW114" i="1" s="1"/>
  <c r="AS181" i="1" a="1"/>
  <c r="AS181" i="1" s="1"/>
  <c r="AP175" i="1" a="1"/>
  <c r="AP175" i="1" s="1"/>
  <c r="BE119" i="1" a="1"/>
  <c r="BE119" i="1" s="1"/>
  <c r="AN116" i="1" a="1"/>
  <c r="AN116" i="1" s="1"/>
  <c r="BC49" i="1" a="1"/>
  <c r="BC49" i="1" s="1"/>
  <c r="AO46" i="1" a="1"/>
  <c r="AO46" i="1" s="1"/>
  <c r="AS114" i="1" a="1"/>
  <c r="AS114" i="1" s="1"/>
  <c r="AP177" i="1" a="1"/>
  <c r="AP177" i="1" s="1"/>
  <c r="BE121" i="1" a="1"/>
  <c r="BE121" i="1" s="1"/>
  <c r="BH116" i="1" a="1"/>
  <c r="BH116" i="1" s="1"/>
  <c r="BB112" i="1" a="1"/>
  <c r="BB112" i="1" s="1"/>
  <c r="AY178" i="1" a="1"/>
  <c r="AY178" i="1" s="1"/>
  <c r="AF123" i="1" a="1"/>
  <c r="AF123" i="1" s="1"/>
  <c r="AI118" i="1" a="1"/>
  <c r="AI118" i="1" s="1"/>
  <c r="AZ114" i="1" a="1"/>
  <c r="AZ114" i="1" s="1"/>
  <c r="AP48" i="1" a="1"/>
  <c r="AP48" i="1" s="1"/>
  <c r="BH115" i="1" a="1"/>
  <c r="BH115" i="1" s="1"/>
  <c r="AE122" i="1" a="1"/>
  <c r="AE122" i="1" s="1"/>
  <c r="AJ177" i="1" a="1"/>
  <c r="AJ177" i="1" s="1"/>
  <c r="AI110" i="1" a="1"/>
  <c r="AI110" i="1" s="1"/>
  <c r="AI122" i="1" a="1"/>
  <c r="AI122" i="1" s="1"/>
  <c r="BH119" i="1" a="1"/>
  <c r="BH119" i="1" s="1"/>
  <c r="AQ45" i="1" a="1"/>
  <c r="AQ45" i="1" s="1"/>
  <c r="BF45" i="1" a="1"/>
  <c r="BF45" i="1" s="1"/>
  <c r="AU48" i="1" a="1"/>
  <c r="AU48" i="1" s="1"/>
  <c r="AV51" i="1" a="1"/>
  <c r="AV51" i="1" s="1"/>
  <c r="AO54" i="1" a="1"/>
  <c r="AO54" i="1" s="1"/>
  <c r="AD55" i="1" a="1"/>
  <c r="AD55" i="1" s="1"/>
  <c r="BC58" i="1" a="1"/>
  <c r="BC58" i="1" s="1"/>
  <c r="AH51" i="1" a="1"/>
  <c r="AH51" i="1" s="1"/>
  <c r="AA54" i="1" a="1"/>
  <c r="AA54" i="1" s="1"/>
  <c r="AB57" i="1" a="1"/>
  <c r="AB57" i="1" s="1"/>
  <c r="AP109" i="1" a="1"/>
  <c r="AP109" i="1" s="1"/>
  <c r="AM110" i="1" a="1"/>
  <c r="AM110" i="1" s="1"/>
  <c r="AT45" i="1" a="1"/>
  <c r="AT45" i="1" s="1"/>
  <c r="AR58" i="1" a="1"/>
  <c r="AR58" i="1" s="1"/>
  <c r="AA112" i="1" a="1"/>
  <c r="AA112" i="1" s="1"/>
  <c r="AL46" i="1" a="1"/>
  <c r="AL46" i="1" s="1"/>
  <c r="AJ49" i="1" a="1"/>
  <c r="AJ49" i="1" s="1"/>
  <c r="AC52" i="1" a="1"/>
  <c r="AC52" i="1" s="1"/>
  <c r="AZ52" i="1" a="1"/>
  <c r="AZ52" i="1" s="1"/>
  <c r="AQ56" i="1" a="1"/>
  <c r="AQ56" i="1" s="1"/>
  <c r="Z57" i="1" a="1"/>
  <c r="Z57" i="1" s="1"/>
  <c r="AH45" i="1" a="1"/>
  <c r="AH45" i="1" s="1"/>
  <c r="BF47" i="1" a="1"/>
  <c r="BF47" i="1" s="1"/>
  <c r="BF50" i="1" a="1"/>
  <c r="BF50" i="1" s="1"/>
  <c r="AY53" i="1" a="1"/>
  <c r="AY53" i="1" s="1"/>
  <c r="AN54" i="1" a="1"/>
  <c r="AN54" i="1" s="1"/>
  <c r="AE58" i="1" a="1"/>
  <c r="AE58" i="1" s="1"/>
  <c r="AK47" i="1" a="1"/>
  <c r="AK47" i="1" s="1"/>
  <c r="AD44" i="1" a="1"/>
  <c r="AD44" i="1" s="1"/>
  <c r="Z112" i="1" a="1"/>
  <c r="Z112" i="1" s="1"/>
  <c r="AD175" i="1" a="1"/>
  <c r="AD175" i="1" s="1"/>
  <c r="AS119" i="1" a="1"/>
  <c r="AS119" i="1" s="1"/>
  <c r="AV114" i="1" a="1"/>
  <c r="AV114" i="1" s="1"/>
  <c r="AK181" i="1" a="1"/>
  <c r="AK181" i="1" s="1"/>
  <c r="AM176" i="1" a="1"/>
  <c r="AM176" i="1" s="1"/>
  <c r="BB120" i="1" a="1"/>
  <c r="BB120" i="1" s="1"/>
  <c r="BE115" i="1" a="1"/>
  <c r="BE115" i="1" s="1"/>
  <c r="AO112" i="1" a="1"/>
  <c r="AO112" i="1" s="1"/>
  <c r="AM53" i="1" a="1"/>
  <c r="AM53" i="1" s="1"/>
  <c r="BD49" i="1" a="1"/>
  <c r="BD49" i="1" s="1"/>
  <c r="AR115" i="1" a="1"/>
  <c r="AR115" i="1" s="1"/>
  <c r="AN110" i="1" a="1"/>
  <c r="AN110" i="1" s="1"/>
  <c r="AC176" i="1" a="1"/>
  <c r="AC176" i="1" s="1"/>
  <c r="AR120" i="1" a="1"/>
  <c r="AR120" i="1" s="1"/>
  <c r="AS116" i="1" a="1"/>
  <c r="AS116" i="1" s="1"/>
  <c r="AW111" i="1" a="1"/>
  <c r="AW111" i="1" s="1"/>
  <c r="AL177" i="1" a="1"/>
  <c r="AL177" i="1" s="1"/>
  <c r="BA121" i="1" a="1"/>
  <c r="BA121" i="1" s="1"/>
  <c r="AH119" i="1" a="1"/>
  <c r="AH119" i="1" s="1"/>
  <c r="AY51" i="1" a="1"/>
  <c r="AY51" i="1" s="1"/>
  <c r="AI48" i="1" a="1"/>
  <c r="AI48" i="1" s="1"/>
  <c r="BD113" i="1" a="1"/>
  <c r="BD113" i="1" s="1"/>
  <c r="AL179" i="1" a="1"/>
  <c r="AL179" i="1" s="1"/>
  <c r="BA123" i="1" a="1"/>
  <c r="BA123" i="1" s="1"/>
  <c r="BD118" i="1" a="1"/>
  <c r="BD118" i="1" s="1"/>
  <c r="BE114" i="1" a="1"/>
  <c r="BE114" i="1" s="1"/>
  <c r="AA110" i="1" a="1"/>
  <c r="AA110" i="1" s="1"/>
  <c r="AX175" i="1" a="1"/>
  <c r="AX175" i="1" s="1"/>
  <c r="AE120" i="1" a="1"/>
  <c r="AE120" i="1" s="1"/>
  <c r="AV116" i="1" a="1"/>
  <c r="AV116" i="1" s="1"/>
  <c r="AL50" i="1" a="1"/>
  <c r="AL50" i="1" s="1"/>
  <c r="AV121" i="1" a="1"/>
  <c r="AV121" i="1" s="1"/>
  <c r="Z178" i="1" a="1"/>
  <c r="Z178" i="1" s="1"/>
  <c r="AF111" i="1" a="1"/>
  <c r="AF111" i="1" s="1"/>
  <c r="AE112" i="1" a="1"/>
  <c r="AE112" i="1" s="1"/>
  <c r="AS178" i="1" a="1"/>
  <c r="AS178" i="1" s="1"/>
  <c r="BC114" i="1" a="1"/>
  <c r="BC114" i="1" s="1"/>
  <c r="Z46" i="1" a="1"/>
  <c r="Z46" i="1" s="1"/>
  <c r="BB46" i="1" a="1"/>
  <c r="BB46" i="1" s="1"/>
  <c r="AZ49" i="1" a="1"/>
  <c r="AZ49" i="1" s="1"/>
  <c r="AS52" i="1" a="1"/>
  <c r="AS52" i="1" s="1"/>
  <c r="AH53" i="1" a="1"/>
  <c r="AH53" i="1" s="1"/>
  <c r="BG56" i="1" a="1"/>
  <c r="BG56" i="1" s="1"/>
  <c r="AL49" i="1" a="1"/>
  <c r="AL49" i="1" s="1"/>
  <c r="AE52" i="1" a="1"/>
  <c r="AE52" i="1" s="1"/>
  <c r="AF55" i="1" a="1"/>
  <c r="AF55" i="1" s="1"/>
  <c r="BG57" i="1" a="1"/>
  <c r="BG57" i="1" s="1"/>
  <c r="AV58" i="1" a="1"/>
  <c r="AV58" i="1" s="1"/>
  <c r="Z54" i="1" a="1"/>
  <c r="Z54" i="1" s="1"/>
  <c r="AV56" i="1" a="1"/>
  <c r="AV56" i="1" s="1"/>
  <c r="Z117" i="1" a="1"/>
  <c r="Z117" i="1" s="1"/>
  <c r="AQ44" i="1" a="1"/>
  <c r="AQ44" i="1" s="1"/>
  <c r="AO47" i="1" a="1"/>
  <c r="AO47" i="1" s="1"/>
  <c r="AG50" i="1" a="1"/>
  <c r="AG50" i="1" s="1"/>
  <c r="BD50" i="1" a="1"/>
  <c r="BD50" i="1" s="1"/>
  <c r="AU54" i="1" a="1"/>
  <c r="AU54" i="1" s="1"/>
  <c r="AJ58" i="1" a="1"/>
  <c r="AJ58" i="1" s="1"/>
  <c r="AI111" i="1" a="1"/>
  <c r="AI111" i="1" s="1"/>
  <c r="AE46" i="1" a="1"/>
  <c r="AE46" i="1" s="1"/>
  <c r="AB49" i="1" a="1"/>
  <c r="AB49" i="1" s="1"/>
  <c r="BC51" i="1" a="1"/>
  <c r="BC51" i="1" s="1"/>
  <c r="AR52" i="1" a="1"/>
  <c r="AR52" i="1" s="1"/>
  <c r="AI56" i="1" a="1"/>
  <c r="AI56" i="1" s="1"/>
  <c r="AM49" i="1" a="1"/>
  <c r="AM49" i="1" s="1"/>
  <c r="BH45" i="1" a="1"/>
  <c r="BH45" i="1" s="1"/>
  <c r="AR111" i="1" a="1"/>
  <c r="AR111" i="1" s="1"/>
  <c r="BH176" i="1" a="1"/>
  <c r="BH176" i="1" s="1"/>
  <c r="AO121" i="1" a="1"/>
  <c r="AO121" i="1" s="1"/>
  <c r="AR116" i="1" a="1"/>
  <c r="AR116" i="1" s="1"/>
  <c r="AL112" i="1" a="1"/>
  <c r="AL112" i="1" s="1"/>
  <c r="AI178" i="1" a="1"/>
  <c r="AI178" i="1" s="1"/>
  <c r="AX122" i="1" a="1"/>
  <c r="AX122" i="1" s="1"/>
  <c r="BA117" i="1" a="1"/>
  <c r="BA117" i="1" s="1"/>
  <c r="AJ114" i="1" a="1"/>
  <c r="AJ114" i="1" s="1"/>
  <c r="AI55" i="1" a="1"/>
  <c r="AI55" i="1" s="1"/>
  <c r="AZ51" i="1" a="1"/>
  <c r="AZ51" i="1" s="1"/>
  <c r="AN117" i="1" a="1"/>
  <c r="AN117" i="1" s="1"/>
  <c r="AJ112" i="1" a="1"/>
  <c r="AJ112" i="1" s="1"/>
  <c r="BG177" i="1" a="1"/>
  <c r="BG177" i="1" s="1"/>
  <c r="AN122" i="1" a="1"/>
  <c r="AN122" i="1" s="1"/>
  <c r="AO118" i="1" a="1"/>
  <c r="AO118" i="1" s="1"/>
  <c r="AS113" i="1" a="1"/>
  <c r="AS113" i="1" s="1"/>
  <c r="AH179" i="1" a="1"/>
  <c r="AH179" i="1" s="1"/>
  <c r="AW123" i="1" a="1"/>
  <c r="AW123" i="1" s="1"/>
  <c r="AX123" i="1" a="1"/>
  <c r="AX123" i="1" s="1"/>
  <c r="AU53" i="1" a="1"/>
  <c r="AU53" i="1" s="1"/>
  <c r="AD50" i="1" a="1"/>
  <c r="AD50" i="1" s="1"/>
  <c r="AZ115" i="1" a="1"/>
  <c r="AZ115" i="1" s="1"/>
  <c r="AV110" i="1" a="1"/>
  <c r="AV110" i="1" s="1"/>
  <c r="AK176" i="1" a="1"/>
  <c r="AK176" i="1" s="1"/>
  <c r="AZ120" i="1" a="1"/>
  <c r="AZ120" i="1" s="1"/>
  <c r="BA116" i="1" a="1"/>
  <c r="BA116" i="1" s="1"/>
  <c r="BE111" i="1" a="1"/>
  <c r="BE111" i="1" s="1"/>
  <c r="AT177" i="1" a="1"/>
  <c r="AT177" i="1" s="1"/>
  <c r="AA122" i="1" a="1"/>
  <c r="AA122" i="1" s="1"/>
  <c r="BF119" i="1" a="1"/>
  <c r="BF119" i="1" s="1"/>
  <c r="AH52" i="1" a="1"/>
  <c r="AH52" i="1" s="1"/>
  <c r="BB175" i="1" a="1"/>
  <c r="BB175" i="1" s="1"/>
  <c r="AS176" i="1" a="1"/>
  <c r="AS176" i="1" s="1"/>
  <c r="AB113" i="1" a="1"/>
  <c r="AB113" i="1" s="1"/>
  <c r="AZ117" i="1" a="1"/>
  <c r="AZ117" i="1" s="1"/>
  <c r="BD116" i="1" a="1"/>
  <c r="BD116" i="1" s="1"/>
  <c r="BG109" i="1" a="1"/>
  <c r="BG109" i="1" s="1"/>
  <c r="E14" i="10"/>
  <c r="E5" i="10" s="1"/>
  <c r="E7" i="10" s="1"/>
  <c r="AC55" i="1" a="1"/>
  <c r="AC55" i="1" s="1"/>
  <c r="AO49" i="1" a="1"/>
  <c r="AO49" i="1" s="1"/>
  <c r="BG52" i="1" a="1"/>
  <c r="BG52" i="1" s="1"/>
  <c r="AC51" i="1" a="1"/>
  <c r="AC51" i="1" s="1"/>
  <c r="AJ48" i="1" a="1"/>
  <c r="AJ48" i="1" s="1"/>
  <c r="Z53" i="1" a="1"/>
  <c r="Z53" i="1" s="1"/>
  <c r="AE50" i="1" a="1"/>
  <c r="AE50" i="1" s="1"/>
  <c r="BF46" i="1" a="1"/>
  <c r="BF46" i="1" s="1"/>
  <c r="AA46" i="1" a="1"/>
  <c r="AA46" i="1" s="1"/>
  <c r="AG49" i="1" a="1"/>
  <c r="AG49" i="1" s="1"/>
  <c r="AA52" i="1" a="1"/>
  <c r="AA52" i="1" s="1"/>
  <c r="AE44" i="1" a="1"/>
  <c r="AE44" i="1" s="1"/>
  <c r="AC45" i="1" a="1"/>
  <c r="AC45" i="1" s="1"/>
  <c r="AK51" i="1" a="1"/>
  <c r="AK51" i="1" s="1"/>
  <c r="AK45" i="1" a="1"/>
  <c r="AK45" i="1" s="1"/>
  <c r="AG53" i="1" a="1"/>
  <c r="AG53" i="1" s="1"/>
  <c r="AT47" i="1" a="1"/>
  <c r="AT47" i="1" s="1"/>
  <c r="AC50" i="1" a="1"/>
  <c r="AC50" i="1" s="1"/>
  <c r="AG57" i="1" a="1"/>
  <c r="AG57" i="1" s="1"/>
  <c r="AP53" i="1" a="1"/>
  <c r="AP53" i="1" s="1"/>
  <c r="BA52" i="1" a="1"/>
  <c r="BA52" i="1" s="1"/>
  <c r="BH49" i="1" a="1"/>
  <c r="BH49" i="1" s="1"/>
  <c r="AB47" i="1" a="1"/>
  <c r="AB47" i="1" s="1"/>
  <c r="Z52" i="1" a="1"/>
  <c r="Z52" i="1" s="1"/>
  <c r="Z118" i="1" a="1"/>
  <c r="Z118" i="1" s="1"/>
  <c r="AS55" i="1" a="1"/>
  <c r="AS55" i="1" s="1"/>
  <c r="BB51" i="1" a="1"/>
  <c r="BB51" i="1" s="1"/>
  <c r="AE51" i="1" a="1"/>
  <c r="AE51" i="1" s="1"/>
  <c r="AM48" i="1" a="1"/>
  <c r="AM48" i="1" s="1"/>
  <c r="AO45" i="1" a="1"/>
  <c r="AO45" i="1" s="1"/>
  <c r="AZ109" i="1" a="1"/>
  <c r="AZ109" i="1" s="1"/>
  <c r="AT57" i="1" a="1"/>
  <c r="AT57" i="1" s="1"/>
  <c r="AV44" i="1" a="1"/>
  <c r="AV44" i="1" s="1"/>
  <c r="AG109" i="1" a="1"/>
  <c r="AG109" i="1" s="1"/>
  <c r="BE58" i="1" a="1"/>
  <c r="BE58" i="1" s="1"/>
  <c r="AD56" i="1" a="1"/>
  <c r="AD56" i="1" s="1"/>
  <c r="AC53" i="1" a="1"/>
  <c r="AC53" i="1" s="1"/>
  <c r="AJ50" i="1" a="1"/>
  <c r="AJ50" i="1" s="1"/>
  <c r="AI46" i="1" a="1"/>
  <c r="AI46" i="1" s="1"/>
  <c r="AW44" i="1" a="1"/>
  <c r="AW44" i="1" s="1"/>
  <c r="BF57" i="1" a="1"/>
  <c r="BF57" i="1" s="1"/>
  <c r="AI57" i="1" a="1"/>
  <c r="AI57" i="1" s="1"/>
  <c r="AP54" i="1" a="1"/>
  <c r="AP54" i="1" s="1"/>
  <c r="AO51" i="1" a="1"/>
  <c r="AO51" i="1" s="1"/>
  <c r="AV48" i="1" a="1"/>
  <c r="AV48" i="1" s="1"/>
  <c r="BH708" i="1" a="1"/>
  <c r="BH708" i="1" s="1"/>
  <c r="AO644" i="1" a="1"/>
  <c r="AO644" i="1" s="1"/>
  <c r="AD698" i="1" a="1"/>
  <c r="AD698" i="1" s="1"/>
  <c r="AU700" i="1" a="1"/>
  <c r="AU700" i="1" s="1"/>
  <c r="BC703" i="1" a="1"/>
  <c r="BC703" i="1" s="1"/>
  <c r="AX707" i="1" a="1"/>
  <c r="AX707" i="1" s="1"/>
  <c r="AL642" i="1" a="1"/>
  <c r="AL642" i="1" s="1"/>
  <c r="AL696" i="1" a="1"/>
  <c r="AL696" i="1" s="1"/>
  <c r="AA700" i="1" a="1"/>
  <c r="AA700" i="1" s="1"/>
  <c r="AQ703" i="1" a="1"/>
  <c r="AQ703" i="1" s="1"/>
  <c r="AC637" i="1" a="1"/>
  <c r="AC637" i="1" s="1"/>
  <c r="AO697" i="1" a="1"/>
  <c r="AO697" i="1" s="1"/>
  <c r="AT701" i="1" a="1"/>
  <c r="AT701" i="1" s="1"/>
  <c r="AC704" i="1" a="1"/>
  <c r="AC704" i="1" s="1"/>
  <c r="AI707" i="1" a="1"/>
  <c r="AI707" i="1" s="1"/>
  <c r="BB642" i="1" a="1"/>
  <c r="BB642" i="1" s="1"/>
  <c r="Z699" i="1" a="1"/>
  <c r="Z699" i="1" s="1"/>
  <c r="BB699" i="1" a="1"/>
  <c r="BB699" i="1" s="1"/>
  <c r="AR703" i="1" a="1"/>
  <c r="AR703" i="1" s="1"/>
  <c r="AE707" i="1" a="1"/>
  <c r="AE707" i="1" s="1"/>
  <c r="AC641" i="1" a="1"/>
  <c r="AC641" i="1" s="1"/>
  <c r="AX706" i="1" a="1"/>
  <c r="AX706" i="1" s="1"/>
  <c r="AU710" i="1" a="1"/>
  <c r="AU710" i="1" s="1"/>
  <c r="Z702" i="1" a="1"/>
  <c r="Z702" i="1" s="1"/>
  <c r="AK698" i="1" a="1"/>
  <c r="AK698" i="1" s="1"/>
  <c r="AR701" i="1" a="1"/>
  <c r="AR701" i="1" s="1"/>
  <c r="AG705" i="1" a="1"/>
  <c r="AG705" i="1" s="1"/>
  <c r="AC709" i="1" a="1"/>
  <c r="AC709" i="1" s="1"/>
  <c r="AR644" i="1" a="1"/>
  <c r="AR644" i="1" s="1"/>
  <c r="AY697" i="1" a="1"/>
  <c r="AY697" i="1" s="1"/>
  <c r="AF701" i="1" a="1"/>
  <c r="AF701" i="1" s="1"/>
  <c r="AO634" i="1" a="1"/>
  <c r="AO634" i="1" s="1"/>
  <c r="AW700" i="1" a="1"/>
  <c r="AW700" i="1" s="1"/>
  <c r="BB704" i="1" a="1"/>
  <c r="BB704" i="1" s="1"/>
  <c r="AJ707" i="1" a="1"/>
  <c r="AJ707" i="1" s="1"/>
  <c r="AS710" i="1" a="1"/>
  <c r="AS710" i="1" s="1"/>
  <c r="Z700" i="1" a="1"/>
  <c r="Z700" i="1" s="1"/>
  <c r="BG698" i="1" a="1"/>
  <c r="BG698" i="1" s="1"/>
  <c r="AC703" i="1" a="1"/>
  <c r="AC703" i="1" s="1"/>
  <c r="AZ706" i="1" a="1"/>
  <c r="AZ706" i="1" s="1"/>
  <c r="AO710" i="1" a="1"/>
  <c r="AO710" i="1" s="1"/>
  <c r="AT645" i="1" a="1"/>
  <c r="AT645" i="1" s="1"/>
  <c r="BF709" i="1" a="1"/>
  <c r="BF709" i="1" s="1"/>
  <c r="AK645" i="1" a="1"/>
  <c r="AK645" i="1" s="1"/>
  <c r="AB699" i="1" a="1"/>
  <c r="AB699" i="1" s="1"/>
  <c r="AS701" i="1" a="1"/>
  <c r="AS701" i="1" s="1"/>
  <c r="AZ704" i="1" a="1"/>
  <c r="AZ704" i="1" s="1"/>
  <c r="AV708" i="1" a="1"/>
  <c r="AV708" i="1" s="1"/>
  <c r="AH643" i="1" a="1"/>
  <c r="AH643" i="1" s="1"/>
  <c r="AJ697" i="1" a="1"/>
  <c r="AJ697" i="1" s="1"/>
  <c r="BG700" i="1" a="1"/>
  <c r="BG700" i="1" s="1"/>
  <c r="AN704" i="1" a="1"/>
  <c r="AN704" i="1" s="1"/>
  <c r="AG638" i="1" a="1"/>
  <c r="AG638" i="1" s="1"/>
  <c r="AE704" i="1" a="1"/>
  <c r="AE704" i="1" s="1"/>
  <c r="AA708" i="1" a="1"/>
  <c r="AA708" i="1" s="1"/>
  <c r="AT710" i="1" a="1"/>
  <c r="AT710" i="1" s="1"/>
  <c r="Z701" i="1" a="1"/>
  <c r="Z701" i="1" s="1"/>
  <c r="BH698" i="1" a="1"/>
  <c r="BH698" i="1" s="1"/>
  <c r="AN702" i="1" a="1"/>
  <c r="AN702" i="1" s="1"/>
  <c r="AK706" i="1" a="1"/>
  <c r="AK706" i="1" s="1"/>
  <c r="BH709" i="1" a="1"/>
  <c r="BH709" i="1" s="1"/>
  <c r="AU645" i="1" a="1"/>
  <c r="AU645" i="1" s="1"/>
  <c r="AN698" i="1" a="1"/>
  <c r="AN698" i="1" s="1"/>
  <c r="AP709" i="1" a="1"/>
  <c r="AP709" i="1" s="1"/>
  <c r="BE644" i="1" a="1"/>
  <c r="BE644" i="1" s="1"/>
  <c r="AT698" i="1" a="1"/>
  <c r="AT698" i="1" s="1"/>
  <c r="AC701" i="1" a="1"/>
  <c r="AC701" i="1" s="1"/>
  <c r="AJ704" i="1" a="1"/>
  <c r="AJ704" i="1" s="1"/>
  <c r="AF708" i="1" a="1"/>
  <c r="AF708" i="1" s="1"/>
  <c r="BA642" i="1" a="1"/>
  <c r="BA642" i="1" s="1"/>
  <c r="BB696" i="1" a="1"/>
  <c r="BB696" i="1" s="1"/>
  <c r="AQ700" i="1" a="1"/>
  <c r="AQ700" i="1" s="1"/>
  <c r="BG703" i="1" a="1"/>
  <c r="BG703" i="1" s="1"/>
  <c r="AR637" i="1" a="1"/>
  <c r="AR637" i="1" s="1"/>
  <c r="BE697" i="1" a="1"/>
  <c r="BE697" i="1" s="1"/>
  <c r="AA702" i="1" a="1"/>
  <c r="AA702" i="1" s="1"/>
  <c r="AS704" i="1" a="1"/>
  <c r="AS704" i="1" s="1"/>
  <c r="AY707" i="1" a="1"/>
  <c r="AY707" i="1" s="1"/>
  <c r="AI643" i="1" a="1"/>
  <c r="AI643" i="1" s="1"/>
  <c r="AE696" i="1" a="1"/>
  <c r="AE696" i="1" s="1"/>
  <c r="AJ700" i="1" a="1"/>
  <c r="AJ700" i="1" s="1"/>
  <c r="BH703" i="1" a="1"/>
  <c r="BH703" i="1" s="1"/>
  <c r="AU707" i="1" a="1"/>
  <c r="AU707" i="1" s="1"/>
  <c r="AS641" i="1" a="1"/>
  <c r="AS641" i="1" s="1"/>
  <c r="AM640" i="1" a="1"/>
  <c r="AM640" i="1" s="1"/>
  <c r="BG575" i="1" a="1"/>
  <c r="BG575" i="1" s="1"/>
  <c r="AH579" i="1" a="1"/>
  <c r="AH579" i="1" s="1"/>
  <c r="AJ632" i="1" a="1"/>
  <c r="AJ632" i="1" s="1"/>
  <c r="BH634" i="1" a="1"/>
  <c r="BH634" i="1" s="1"/>
  <c r="AU637" i="1" a="1"/>
  <c r="AU637" i="1" s="1"/>
  <c r="AE641" i="1" a="1"/>
  <c r="AE641" i="1" s="1"/>
  <c r="AZ576" i="1" a="1"/>
  <c r="AZ576" i="1" s="1"/>
  <c r="BA579" i="1" a="1"/>
  <c r="BA579" i="1" s="1"/>
  <c r="AN513" i="1" a="1"/>
  <c r="AN513" i="1" s="1"/>
  <c r="BH641" i="1" a="1"/>
  <c r="BH641" i="1" s="1"/>
  <c r="AU577" i="1" a="1"/>
  <c r="AU577" i="1" s="1"/>
  <c r="BD580" i="1" a="1"/>
  <c r="BD580" i="1" s="1"/>
  <c r="BD633" i="1" a="1"/>
  <c r="BD633" i="1" s="1"/>
  <c r="AR636" i="1" a="1"/>
  <c r="AR636" i="1" s="1"/>
  <c r="AF639" i="1" a="1"/>
  <c r="AF639" i="1" s="1"/>
  <c r="BH642" i="1" a="1"/>
  <c r="BH642" i="1" s="1"/>
  <c r="AN578" i="1" a="1"/>
  <c r="AN578" i="1" s="1"/>
  <c r="AA631" i="1" a="1"/>
  <c r="AA631" i="1" s="1"/>
  <c r="AA515" i="1" a="1"/>
  <c r="AA515" i="1" s="1"/>
  <c r="AT578" i="1" a="1"/>
  <c r="AT578" i="1" s="1"/>
  <c r="AT632" i="1" a="1"/>
  <c r="AT632" i="1" s="1"/>
  <c r="AX635" i="1" a="1"/>
  <c r="AX635" i="1" s="1"/>
  <c r="AH639" i="1" a="1"/>
  <c r="AH639" i="1" s="1"/>
  <c r="BE641" i="1" a="1"/>
  <c r="BE641" i="1" s="1"/>
  <c r="AJ577" i="1" a="1"/>
  <c r="AJ577" i="1" s="1"/>
  <c r="AC580" i="1" a="1"/>
  <c r="AC580" i="1" s="1"/>
  <c r="AE633" i="1" a="1"/>
  <c r="AE633" i="1" s="1"/>
  <c r="AV636" i="1" a="1"/>
  <c r="AV636" i="1" s="1"/>
  <c r="BE569" i="1" a="1"/>
  <c r="BE569" i="1" s="1"/>
  <c r="AE574" i="1" a="1"/>
  <c r="AE574" i="1" s="1"/>
  <c r="BG637" i="1" a="1"/>
  <c r="BG637" i="1" s="1"/>
  <c r="AI641" i="1" a="1"/>
  <c r="AI641" i="1" s="1"/>
  <c r="AV576" i="1" a="1"/>
  <c r="AV576" i="1" s="1"/>
  <c r="AE580" i="1" a="1"/>
  <c r="AE580" i="1" s="1"/>
  <c r="AI632" i="1" a="1"/>
  <c r="AI632" i="1" s="1"/>
  <c r="AF635" i="1" a="1"/>
  <c r="AF635" i="1" s="1"/>
  <c r="AX638" i="1" a="1"/>
  <c r="AX638" i="1" s="1"/>
  <c r="BB641" i="1" a="1"/>
  <c r="BB641" i="1" s="1"/>
  <c r="AA576" i="1" a="1"/>
  <c r="AA576" i="1" s="1"/>
  <c r="BC510" i="1" a="1"/>
  <c r="BC510" i="1" s="1"/>
  <c r="AD578" i="1" a="1"/>
  <c r="AD578" i="1" s="1"/>
  <c r="AE632" i="1" a="1"/>
  <c r="AE632" i="1" s="1"/>
  <c r="AI635" i="1" a="1"/>
  <c r="AI635" i="1" s="1"/>
  <c r="BA638" i="1" a="1"/>
  <c r="BA638" i="1" s="1"/>
  <c r="AO641" i="1" a="1"/>
  <c r="AO641" i="1" s="1"/>
  <c r="BB576" i="1" a="1"/>
  <c r="BB576" i="1" s="1"/>
  <c r="AU579" i="1" a="1"/>
  <c r="AU579" i="1" s="1"/>
  <c r="AW632" i="1" a="1"/>
  <c r="AW632" i="1" s="1"/>
  <c r="AH636" i="1" a="1"/>
  <c r="AH636" i="1" s="1"/>
  <c r="AO569" i="1" a="1"/>
  <c r="AO569" i="1" s="1"/>
  <c r="AC633" i="1" a="1"/>
  <c r="AC633" i="1" s="1"/>
  <c r="AY635" i="1" a="1"/>
  <c r="AY635" i="1" s="1"/>
  <c r="BB638" i="1" a="1"/>
  <c r="BB638" i="1" s="1"/>
  <c r="AP642" i="1" a="1"/>
  <c r="AP642" i="1" s="1"/>
  <c r="BA577" i="1" a="1"/>
  <c r="BA577" i="1" s="1"/>
  <c r="AU45" i="1" a="1"/>
  <c r="AU45" i="1" s="1"/>
  <c r="Z113" i="1" a="1"/>
  <c r="Z113" i="1" s="1"/>
  <c r="AL55" i="1" a="1"/>
  <c r="AL55" i="1" s="1"/>
  <c r="AW54" i="1" a="1"/>
  <c r="AW54" i="1" s="1"/>
  <c r="BD51" i="1" a="1"/>
  <c r="BD51" i="1" s="1"/>
  <c r="BC48" i="1" a="1"/>
  <c r="BC48" i="1" s="1"/>
  <c r="AF46" i="1" a="1"/>
  <c r="AF46" i="1" s="1"/>
  <c r="AY45" i="1" a="1"/>
  <c r="AY45" i="1" s="1"/>
  <c r="AO57" i="1" a="1"/>
  <c r="AO57" i="1" s="1"/>
  <c r="AX53" i="1" a="1"/>
  <c r="AX53" i="1" s="1"/>
  <c r="AA53" i="1" a="1"/>
  <c r="AA53" i="1" s="1"/>
  <c r="AH50" i="1" a="1"/>
  <c r="AH50" i="1" s="1"/>
  <c r="AI47" i="1" a="1"/>
  <c r="AI47" i="1" s="1"/>
  <c r="AJ44" i="1" a="1"/>
  <c r="AJ44" i="1" s="1"/>
  <c r="AE110" i="1" a="1"/>
  <c r="AE110" i="1" s="1"/>
  <c r="AQ46" i="1" a="1"/>
  <c r="AQ46" i="1" s="1"/>
  <c r="AE45" i="1" a="1"/>
  <c r="AE45" i="1" s="1"/>
  <c r="AB111" i="1" a="1"/>
  <c r="AB111" i="1" s="1"/>
  <c r="BH57" i="1" a="1"/>
  <c r="BH57" i="1" s="1"/>
  <c r="BG54" i="1" a="1"/>
  <c r="BG54" i="1" s="1"/>
  <c r="AF52" i="1" a="1"/>
  <c r="AF52" i="1" s="1"/>
  <c r="AQ48" i="1" a="1"/>
  <c r="AQ48" i="1" s="1"/>
  <c r="BD44" i="1" a="1"/>
  <c r="BD44" i="1" s="1"/>
  <c r="AO109" i="1" a="1"/>
  <c r="AO109" i="1" s="1"/>
  <c r="Z115" i="1" a="1"/>
  <c r="Z115" i="1" s="1"/>
  <c r="AL56" i="1" a="1"/>
  <c r="AL56" i="1" s="1"/>
  <c r="AK53" i="1" a="1"/>
  <c r="AK53" i="1" s="1"/>
  <c r="AR50" i="1" a="1"/>
  <c r="AR50" i="1" s="1"/>
  <c r="AD707" i="1" a="1"/>
  <c r="AD707" i="1" s="1"/>
  <c r="AW642" i="1" a="1"/>
  <c r="AW642" i="1" s="1"/>
  <c r="AH696" i="1" a="1"/>
  <c r="AH696" i="1" s="1"/>
  <c r="BA698" i="1" a="1"/>
  <c r="BA698" i="1" s="1"/>
  <c r="BG701" i="1" a="1"/>
  <c r="BG701" i="1" s="1"/>
  <c r="AV705" i="1" a="1"/>
  <c r="AV705" i="1" s="1"/>
  <c r="AS709" i="1" a="1"/>
  <c r="AS709" i="1" s="1"/>
  <c r="BH644" i="1" a="1"/>
  <c r="BH644" i="1" s="1"/>
  <c r="AG698" i="1" a="1"/>
  <c r="AG698" i="1" s="1"/>
  <c r="AV701" i="1" a="1"/>
  <c r="AV701" i="1" s="1"/>
  <c r="AV710" i="1" a="1"/>
  <c r="AV710" i="1" s="1"/>
  <c r="BH645" i="1" a="1"/>
  <c r="BH645" i="1" s="1"/>
  <c r="AY699" i="1" a="1"/>
  <c r="AY699" i="1" s="1"/>
  <c r="AH702" i="1" a="1"/>
  <c r="AH702" i="1" s="1"/>
  <c r="AO705" i="1" a="1"/>
  <c r="AO705" i="1" s="1"/>
  <c r="AL709" i="1" a="1"/>
  <c r="AL709" i="1" s="1"/>
  <c r="AD644" i="1" a="1"/>
  <c r="AD644" i="1" s="1"/>
  <c r="BH697" i="1" a="1"/>
  <c r="BH697" i="1" s="1"/>
  <c r="AW701" i="1" a="1"/>
  <c r="AW701" i="1" s="1"/>
  <c r="AD705" i="1" a="1"/>
  <c r="AD705" i="1" s="1"/>
  <c r="BD638" i="1" a="1"/>
  <c r="BD638" i="1" s="1"/>
  <c r="BC704" i="1" a="1"/>
  <c r="BC704" i="1" s="1"/>
  <c r="AY708" i="1" a="1"/>
  <c r="AY708" i="1" s="1"/>
  <c r="AF644" i="1" a="1"/>
  <c r="AF644" i="1" s="1"/>
  <c r="AO696" i="1" a="1"/>
  <c r="AO696" i="1" s="1"/>
  <c r="AW699" i="1" a="1"/>
  <c r="AW699" i="1" s="1"/>
  <c r="AD703" i="1" a="1"/>
  <c r="AD703" i="1" s="1"/>
  <c r="AG707" i="1" a="1"/>
  <c r="AG707" i="1" s="1"/>
  <c r="AX710" i="1" a="1"/>
  <c r="AX710" i="1" s="1"/>
  <c r="Z705" i="1" a="1"/>
  <c r="Z705" i="1" s="1"/>
  <c r="AD699" i="1" a="1"/>
  <c r="AD699" i="1" s="1"/>
  <c r="AU632" i="1" a="1"/>
  <c r="AU632" i="1" s="1"/>
  <c r="BC698" i="1" a="1"/>
  <c r="BC698" i="1" s="1"/>
  <c r="BG702" i="1" a="1"/>
  <c r="BG702" i="1" s="1"/>
  <c r="AP705" i="1" a="1"/>
  <c r="AP705" i="1" s="1"/>
  <c r="AW708" i="1" a="1"/>
  <c r="AW708" i="1" s="1"/>
  <c r="AE644" i="1" a="1"/>
  <c r="AE644" i="1" s="1"/>
  <c r="AC697" i="1" a="1"/>
  <c r="AC697" i="1" s="1"/>
  <c r="AH701" i="1" a="1"/>
  <c r="AH701" i="1" s="1"/>
  <c r="BE704" i="1" a="1"/>
  <c r="BE704" i="1" s="1"/>
  <c r="AS708" i="1" a="1"/>
  <c r="AS708" i="1" s="1"/>
  <c r="AR642" i="1" a="1"/>
  <c r="AR642" i="1" s="1"/>
  <c r="AB708" i="1" a="1"/>
  <c r="AB708" i="1" s="1"/>
  <c r="AS643" i="1" a="1"/>
  <c r="AS643" i="1" s="1"/>
  <c r="AF697" i="1" a="1"/>
  <c r="AF697" i="1" s="1"/>
  <c r="AX699" i="1" a="1"/>
  <c r="AX699" i="1" s="1"/>
  <c r="BE702" i="1" a="1"/>
  <c r="BE702" i="1" s="1"/>
  <c r="AT706" i="1" a="1"/>
  <c r="AT706" i="1" s="1"/>
  <c r="AQ710" i="1" a="1"/>
  <c r="AQ710" i="1" s="1"/>
  <c r="BD645" i="1" a="1"/>
  <c r="BD645" i="1" s="1"/>
  <c r="AE699" i="1" a="1"/>
  <c r="AE699" i="1" s="1"/>
  <c r="AS702" i="1" a="1"/>
  <c r="AS702" i="1" s="1"/>
  <c r="BG635" i="1" a="1"/>
  <c r="BG635" i="1" s="1"/>
  <c r="AJ702" i="1" a="1"/>
  <c r="AJ702" i="1" s="1"/>
  <c r="AG706" i="1" a="1"/>
  <c r="AG706" i="1" s="1"/>
  <c r="AX708" i="1" a="1"/>
  <c r="AX708" i="1" s="1"/>
  <c r="AM644" i="1" a="1"/>
  <c r="AM644" i="1" s="1"/>
  <c r="AD697" i="1" a="1"/>
  <c r="AD697" i="1" s="1"/>
  <c r="AS700" i="1" a="1"/>
  <c r="AS700" i="1" s="1"/>
  <c r="AP704" i="1" a="1"/>
  <c r="AP704" i="1" s="1"/>
  <c r="AD708" i="1" a="1"/>
  <c r="AD708" i="1" s="1"/>
  <c r="BC643" i="1" a="1"/>
  <c r="BC643" i="1" s="1"/>
  <c r="AR696" i="1" a="1"/>
  <c r="AR696" i="1" s="1"/>
  <c r="AT707" i="1" a="1"/>
  <c r="AT707" i="1" s="1"/>
  <c r="AD643" i="1" a="1"/>
  <c r="AD643" i="1" s="1"/>
  <c r="AX696" i="1" a="1"/>
  <c r="AX696" i="1" s="1"/>
  <c r="AI699" i="1" a="1"/>
  <c r="AI699" i="1" s="1"/>
  <c r="AO702" i="1" a="1"/>
  <c r="AO702" i="1" s="1"/>
  <c r="AD706" i="1" a="1"/>
  <c r="AD706" i="1" s="1"/>
  <c r="AA710" i="1" a="1"/>
  <c r="AA710" i="1" s="1"/>
  <c r="AN645" i="1" a="1"/>
  <c r="AN645" i="1" s="1"/>
  <c r="AW698" i="1" a="1"/>
  <c r="AW698" i="1" s="1"/>
  <c r="AC702" i="1" a="1"/>
  <c r="AC702" i="1" s="1"/>
  <c r="AK635" i="1" a="1"/>
  <c r="AK635" i="1" s="1"/>
  <c r="AA696" i="1" a="1"/>
  <c r="AA696" i="1" s="1"/>
  <c r="AF700" i="1" a="1"/>
  <c r="AF700" i="1" s="1"/>
  <c r="AX702" i="1" a="1"/>
  <c r="AX702" i="1" s="1"/>
  <c r="BE705" i="1" a="1"/>
  <c r="BE705" i="1" s="1"/>
  <c r="BB709" i="1" a="1"/>
  <c r="BB709" i="1" s="1"/>
  <c r="AS644" i="1" a="1"/>
  <c r="AS644" i="1" s="1"/>
  <c r="AP698" i="1" a="1"/>
  <c r="AP698" i="1" s="1"/>
  <c r="AD702" i="1" a="1"/>
  <c r="AD702" i="1" s="1"/>
  <c r="BA705" i="1" a="1"/>
  <c r="BA705" i="1" s="1"/>
  <c r="AQ639" i="1" a="1"/>
  <c r="AQ639" i="1" s="1"/>
  <c r="AU638" i="1" a="1"/>
  <c r="AU638" i="1" s="1"/>
  <c r="BG641" i="1" a="1"/>
  <c r="BG641" i="1" s="1"/>
  <c r="AL577" i="1" a="1"/>
  <c r="AL577" i="1" s="1"/>
  <c r="BC580" i="1" a="1"/>
  <c r="BC580" i="1" s="1"/>
  <c r="BG632" i="1" a="1"/>
  <c r="BG632" i="1" s="1"/>
  <c r="BB635" i="1" a="1"/>
  <c r="BB635" i="1" s="1"/>
  <c r="AM639" i="1" a="1"/>
  <c r="AM639" i="1" s="1"/>
  <c r="AT642" i="1" a="1"/>
  <c r="AT642" i="1" s="1"/>
  <c r="BE577" i="1" a="1"/>
  <c r="BE577" i="1" s="1"/>
  <c r="AS511" i="1" a="1"/>
  <c r="AS511" i="1" s="1"/>
  <c r="AE640" i="1" a="1"/>
  <c r="AE640" i="1" s="1"/>
  <c r="AY575" i="1" a="1"/>
  <c r="AY575" i="1" s="1"/>
  <c r="BH578" i="1" a="1"/>
  <c r="BH578" i="1" s="1"/>
  <c r="AC632" i="1" a="1"/>
  <c r="AC632" i="1" s="1"/>
  <c r="AZ634" i="1" a="1"/>
  <c r="AZ634" i="1" s="1"/>
  <c r="AM637" i="1" a="1"/>
  <c r="AM637" i="1" s="1"/>
  <c r="BE640" i="1" a="1"/>
  <c r="BE640" i="1" s="1"/>
  <c r="AR576" i="1" a="1"/>
  <c r="AR576" i="1" s="1"/>
  <c r="AS579" i="1" a="1"/>
  <c r="AS579" i="1" s="1"/>
  <c r="AF513" i="1" a="1"/>
  <c r="AF513" i="1" s="1"/>
  <c r="AX576" i="1" a="1"/>
  <c r="AX576" i="1" s="1"/>
  <c r="Z636" i="1" a="1"/>
  <c r="Z636" i="1" s="1"/>
  <c r="BE633" i="1" a="1"/>
  <c r="BE633" i="1" s="1"/>
  <c r="AO637" i="1" a="1"/>
  <c r="AO637" i="1" s="1"/>
  <c r="AB640" i="1" a="1"/>
  <c r="AB640" i="1" s="1"/>
  <c r="AV642" i="1" a="1"/>
  <c r="AV642" i="1" s="1"/>
  <c r="AG578" i="1" a="1"/>
  <c r="AG578" i="1" s="1"/>
  <c r="AJ631" i="1" a="1"/>
  <c r="AJ631" i="1" s="1"/>
  <c r="AW634" i="1" a="1"/>
  <c r="AW634" i="1" s="1"/>
  <c r="AA568" i="1" a="1"/>
  <c r="AA568" i="1" s="1"/>
  <c r="AR633" i="1" a="1"/>
  <c r="AR633" i="1" s="1"/>
  <c r="AF636" i="1" a="1"/>
  <c r="AF636" i="1" s="1"/>
  <c r="AI639" i="1" a="1"/>
  <c r="AI639" i="1" s="1"/>
  <c r="AJ643" i="1" a="1"/>
  <c r="AJ643" i="1" s="1"/>
  <c r="AI578" i="1" a="1"/>
  <c r="AI578" i="1" s="1"/>
  <c r="BB580" i="1" a="1"/>
  <c r="BB580" i="1" s="1"/>
  <c r="AM633" i="1" a="1"/>
  <c r="AM633" i="1" s="1"/>
  <c r="AW636" i="1" a="1"/>
  <c r="AW636" i="1" s="1"/>
  <c r="BG639" i="1" a="1"/>
  <c r="BG639" i="1" s="1"/>
  <c r="AO573" i="1" a="1"/>
  <c r="AO573" i="1" s="1"/>
  <c r="BG508" i="1" a="1"/>
  <c r="BG508" i="1" s="1"/>
  <c r="AH576" i="1" a="1"/>
  <c r="AH576" i="1" s="1"/>
  <c r="AW580" i="1" a="1"/>
  <c r="AW580" i="1" s="1"/>
  <c r="AP633" i="1" a="1"/>
  <c r="AP633" i="1" s="1"/>
  <c r="AZ636" i="1" a="1"/>
  <c r="AZ636" i="1" s="1"/>
  <c r="AU639" i="1" a="1"/>
  <c r="AU639" i="1" s="1"/>
  <c r="AE642" i="1" a="1"/>
  <c r="AE642" i="1" s="1"/>
  <c r="AS45" i="1" a="1"/>
  <c r="AS45" i="1" s="1"/>
  <c r="AS111" i="1" a="1"/>
  <c r="AS111" i="1" s="1"/>
  <c r="AH57" i="1" a="1"/>
  <c r="AH57" i="1" s="1"/>
  <c r="AS56" i="1" a="1"/>
  <c r="AS56" i="1" s="1"/>
  <c r="AZ53" i="1" a="1"/>
  <c r="AZ53" i="1" s="1"/>
  <c r="AY50" i="1" a="1"/>
  <c r="AY50" i="1" s="1"/>
  <c r="BG47" i="1" a="1"/>
  <c r="BG47" i="1" s="1"/>
  <c r="Z55" i="1" a="1"/>
  <c r="Z55" i="1" s="1"/>
  <c r="Z121" i="1" a="1"/>
  <c r="Z121" i="1" s="1"/>
  <c r="AT55" i="1" a="1"/>
  <c r="AT55" i="1" s="1"/>
  <c r="BE54" i="1" a="1"/>
  <c r="BE54" i="1" s="1"/>
  <c r="AD52" i="1" a="1"/>
  <c r="AD52" i="1" s="1"/>
  <c r="AC49" i="1" a="1"/>
  <c r="AC49" i="1" s="1"/>
  <c r="AM46" i="1" a="1"/>
  <c r="AM46" i="1" s="1"/>
  <c r="AG46" i="1" a="1"/>
  <c r="AG46" i="1" s="1"/>
  <c r="AK48" i="1" a="1"/>
  <c r="AK48" i="1" s="1"/>
  <c r="AV47" i="1" a="1"/>
  <c r="AV47" i="1" s="1"/>
  <c r="BF44" i="1" a="1"/>
  <c r="BF44" i="1" s="1"/>
  <c r="AQ109" i="1" a="1"/>
  <c r="AQ109" i="1" s="1"/>
  <c r="BC56" i="1" a="1"/>
  <c r="BC56" i="1" s="1"/>
  <c r="AB54" i="1" a="1"/>
  <c r="AB54" i="1" s="1"/>
  <c r="AM50" i="1" a="1"/>
  <c r="AM50" i="1" s="1"/>
  <c r="AY46" i="1" a="1"/>
  <c r="AY46" i="1" s="1"/>
  <c r="BC45" i="1" a="1"/>
  <c r="BC45" i="1" s="1"/>
  <c r="BA111" i="1" a="1"/>
  <c r="BA111" i="1" s="1"/>
  <c r="AH58" i="1" a="1"/>
  <c r="AH58" i="1" s="1"/>
  <c r="AG55" i="1" a="1"/>
  <c r="AG55" i="1" s="1"/>
  <c r="AN52" i="1" a="1"/>
  <c r="AN52" i="1" s="1"/>
  <c r="AK705" i="1" a="1"/>
  <c r="AK705" i="1" s="1"/>
  <c r="AG709" i="1" a="1"/>
  <c r="AG709" i="1" s="1"/>
  <c r="AV644" i="1" a="1"/>
  <c r="AV644" i="1" s="1"/>
  <c r="BE696" i="1" a="1"/>
  <c r="BE696" i="1" s="1"/>
  <c r="AD700" i="1" a="1"/>
  <c r="AD700" i="1" s="1"/>
  <c r="AT703" i="1" a="1"/>
  <c r="AT703" i="1" s="1"/>
  <c r="AW707" i="1" a="1"/>
  <c r="AW707" i="1" s="1"/>
  <c r="AG643" i="1" a="1"/>
  <c r="AG643" i="1" s="1"/>
  <c r="AK696" i="1" a="1"/>
  <c r="AK696" i="1" s="1"/>
  <c r="AT699" i="1" a="1"/>
  <c r="AT699" i="1" s="1"/>
  <c r="AZ708" i="1" a="1"/>
  <c r="AZ708" i="1" s="1"/>
  <c r="AG644" i="1" a="1"/>
  <c r="AG644" i="1" s="1"/>
  <c r="BD697" i="1" a="1"/>
  <c r="BD697" i="1" s="1"/>
  <c r="AM700" i="1" a="1"/>
  <c r="AM700" i="1" s="1"/>
  <c r="AU703" i="1" a="1"/>
  <c r="AU703" i="1" s="1"/>
  <c r="AP707" i="1" a="1"/>
  <c r="AP707" i="1" s="1"/>
  <c r="AD642" i="1" a="1"/>
  <c r="AD642" i="1" s="1"/>
  <c r="AD696" i="1" a="1"/>
  <c r="AD696" i="1" s="1"/>
  <c r="BA699" i="1" a="1"/>
  <c r="BA699" i="1" s="1"/>
  <c r="AI703" i="1" a="1"/>
  <c r="AI703" i="1" s="1"/>
  <c r="BC636" i="1" a="1"/>
  <c r="BC636" i="1" s="1"/>
  <c r="BH702" i="1" a="1"/>
  <c r="BH702" i="1" s="1"/>
  <c r="BD706" i="1" a="1"/>
  <c r="BD706" i="1" s="1"/>
  <c r="AN709" i="1" a="1"/>
  <c r="AN709" i="1" s="1"/>
  <c r="AB645" i="1" a="1"/>
  <c r="AB645" i="1" s="1"/>
  <c r="BB697" i="1" a="1"/>
  <c r="BB697" i="1" s="1"/>
  <c r="AI701" i="1" a="1"/>
  <c r="AI701" i="1" s="1"/>
  <c r="AF705" i="1" a="1"/>
  <c r="AF705" i="1" s="1"/>
  <c r="BB708" i="1" a="1"/>
  <c r="BB708" i="1" s="1"/>
  <c r="AQ644" i="1" a="1"/>
  <c r="AQ644" i="1" s="1"/>
  <c r="AH697" i="1" a="1"/>
  <c r="AH697" i="1" s="1"/>
  <c r="Z637" i="1" a="1"/>
  <c r="Z637" i="1" s="1"/>
  <c r="BG696" i="1" a="1"/>
  <c r="BG696" i="1" s="1"/>
  <c r="AD701" i="1" a="1"/>
  <c r="AD701" i="1" s="1"/>
  <c r="AV703" i="1" a="1"/>
  <c r="AV703" i="1" s="1"/>
  <c r="BB706" i="1" a="1"/>
  <c r="BB706" i="1" s="1"/>
  <c r="AZ710" i="1" a="1"/>
  <c r="AZ710" i="1" s="1"/>
  <c r="AO645" i="1" a="1"/>
  <c r="AO645" i="1" s="1"/>
  <c r="AN699" i="1" a="1"/>
  <c r="AN699" i="1" s="1"/>
  <c r="AB703" i="1" a="1"/>
  <c r="AB703" i="1" s="1"/>
  <c r="AY706" i="1" a="1"/>
  <c r="AY706" i="1" s="1"/>
  <c r="AN640" i="1" a="1"/>
  <c r="AN640" i="1" s="1"/>
  <c r="AH706" i="1" a="1"/>
  <c r="AH706" i="1" s="1"/>
  <c r="AE710" i="1" a="1"/>
  <c r="AE710" i="1" s="1"/>
  <c r="AZ645" i="1" a="1"/>
  <c r="AZ645" i="1" s="1"/>
  <c r="BC697" i="1" a="1"/>
  <c r="BC697" i="1" s="1"/>
  <c r="AB701" i="1" a="1"/>
  <c r="AB701" i="1" s="1"/>
  <c r="AY704" i="1" a="1"/>
  <c r="AY704" i="1" s="1"/>
  <c r="AU708" i="1" a="1"/>
  <c r="AU708" i="1" s="1"/>
  <c r="AC644" i="1" a="1"/>
  <c r="AC644" i="1" s="1"/>
  <c r="AI697" i="1" a="1"/>
  <c r="AI697" i="1" s="1"/>
  <c r="AX700" i="1" a="1"/>
  <c r="AX700" i="1" s="1"/>
  <c r="BG633" i="1" a="1"/>
  <c r="BG633" i="1" s="1"/>
  <c r="AG700" i="1" a="1"/>
  <c r="AG700" i="1" s="1"/>
  <c r="AL704" i="1" a="1"/>
  <c r="AL704" i="1" s="1"/>
  <c r="BC706" i="1" a="1"/>
  <c r="BC706" i="1" s="1"/>
  <c r="AC710" i="1" a="1"/>
  <c r="AC710" i="1" s="1"/>
  <c r="AX645" i="1" a="1"/>
  <c r="AX645" i="1" s="1"/>
  <c r="AQ698" i="1" a="1"/>
  <c r="AQ698" i="1" s="1"/>
  <c r="AU702" i="1" a="1"/>
  <c r="AU702" i="1" s="1"/>
  <c r="AJ706" i="1" a="1"/>
  <c r="AJ706" i="1" s="1"/>
  <c r="BG709" i="1" a="1"/>
  <c r="BG709" i="1" s="1"/>
  <c r="AE645" i="1" a="1"/>
  <c r="AE645" i="1" s="1"/>
  <c r="AZ705" i="1" a="1"/>
  <c r="AZ705" i="1" s="1"/>
  <c r="AW709" i="1" a="1"/>
  <c r="AW709" i="1" s="1"/>
  <c r="AC645" i="1" a="1"/>
  <c r="AC645" i="1" s="1"/>
  <c r="AM697" i="1" a="1"/>
  <c r="AM697" i="1" s="1"/>
  <c r="AT700" i="1" a="1"/>
  <c r="AT700" i="1" s="1"/>
  <c r="AI704" i="1" a="1"/>
  <c r="AI704" i="1" s="1"/>
  <c r="AE708" i="1" a="1"/>
  <c r="AE708" i="1" s="1"/>
  <c r="AV643" i="1" a="1"/>
  <c r="AV643" i="1" s="1"/>
  <c r="BA696" i="1" a="1"/>
  <c r="BA696" i="1" s="1"/>
  <c r="AH700" i="1" a="1"/>
  <c r="AH700" i="1" s="1"/>
  <c r="AH709" i="1" a="1"/>
  <c r="AH709" i="1" s="1"/>
  <c r="AW644" i="1" a="1"/>
  <c r="AW644" i="1" s="1"/>
  <c r="AL698" i="1" a="1"/>
  <c r="AL698" i="1" s="1"/>
  <c r="BC700" i="1" a="1"/>
  <c r="BC700" i="1" s="1"/>
  <c r="AB704" i="1" a="1"/>
  <c r="AB704" i="1" s="1"/>
  <c r="BF707" i="1" a="1"/>
  <c r="BF707" i="1" s="1"/>
  <c r="AS642" i="1" a="1"/>
  <c r="AS642" i="1" s="1"/>
  <c r="AT696" i="1" a="1"/>
  <c r="AT696" i="1" s="1"/>
  <c r="AI700" i="1" a="1"/>
  <c r="AI700" i="1" s="1"/>
  <c r="AY703" i="1" a="1"/>
  <c r="AY703" i="1" s="1"/>
  <c r="AJ637" i="1" a="1"/>
  <c r="AJ637" i="1" s="1"/>
  <c r="BB636" i="1" a="1"/>
  <c r="BB636" i="1" s="1"/>
  <c r="AD640" i="1" a="1"/>
  <c r="AD640" i="1" s="1"/>
  <c r="AP575" i="1" a="1"/>
  <c r="AP575" i="1" s="1"/>
  <c r="BG578" i="1" a="1"/>
  <c r="BG578" i="1" s="1"/>
  <c r="AD631" i="1" a="1"/>
  <c r="AD631" i="1" s="1"/>
  <c r="AB634" i="1" a="1"/>
  <c r="AB634" i="1" s="1"/>
  <c r="AL637" i="1" a="1"/>
  <c r="AL637" i="1" s="1"/>
  <c r="AV640" i="1" a="1"/>
  <c r="AV640" i="1" s="1"/>
  <c r="AF574" i="1" a="1"/>
  <c r="AF574" i="1" s="1"/>
  <c r="AW509" i="1" a="1"/>
  <c r="AW509" i="1" s="1"/>
  <c r="AN638" i="1" a="1"/>
  <c r="AN638" i="1" s="1"/>
  <c r="AY641" i="1" a="1"/>
  <c r="AY641" i="1" s="1"/>
  <c r="AD577" i="1" a="1"/>
  <c r="AD577" i="1" s="1"/>
  <c r="AU580" i="1" a="1"/>
  <c r="AU580" i="1" s="1"/>
  <c r="AY632" i="1" a="1"/>
  <c r="AY632" i="1" s="1"/>
  <c r="AU635" i="1" a="1"/>
  <c r="AU635" i="1" s="1"/>
  <c r="AE639" i="1" a="1"/>
  <c r="AE639" i="1" s="1"/>
  <c r="AK642" i="1" a="1"/>
  <c r="AK642" i="1" s="1"/>
  <c r="AW577" i="1" a="1"/>
  <c r="AW577" i="1" s="1"/>
  <c r="AK511" i="1" a="1"/>
  <c r="AK511" i="1" s="1"/>
  <c r="BB574" i="1" a="1"/>
  <c r="BB574" i="1" s="1"/>
  <c r="AI579" i="1" a="1"/>
  <c r="AI579" i="1" s="1"/>
  <c r="AD632" i="1" a="1"/>
  <c r="AD632" i="1" s="1"/>
  <c r="AP635" i="1" a="1"/>
  <c r="AP635" i="1" s="1"/>
  <c r="AC638" i="1" a="1"/>
  <c r="AC638" i="1" s="1"/>
  <c r="AX640" i="1" a="1"/>
  <c r="AX640" i="1" s="1"/>
  <c r="AK576" i="1" a="1"/>
  <c r="AK576" i="1" s="1"/>
  <c r="AB580" i="1" a="1"/>
  <c r="AB580" i="1" s="1"/>
  <c r="AV632" i="1" a="1"/>
  <c r="AV632" i="1" s="1"/>
  <c r="AE566" i="1" a="1"/>
  <c r="AE566" i="1" s="1"/>
  <c r="AH580" i="1" a="1"/>
  <c r="AH580" i="1" s="1"/>
  <c r="AF634" i="1" a="1"/>
  <c r="AF634" i="1" s="1"/>
  <c r="AP637" i="1" a="1"/>
  <c r="AP637" i="1" s="1"/>
  <c r="BH640" i="1" a="1"/>
  <c r="BH640" i="1" s="1"/>
  <c r="AM576" i="1" a="1"/>
  <c r="AM576" i="1" s="1"/>
  <c r="BF578" i="1" a="1"/>
  <c r="BF578" i="1" s="1"/>
  <c r="AK631" i="1" a="1"/>
  <c r="AK631" i="1" s="1"/>
  <c r="BF634" i="1" a="1"/>
  <c r="BF634" i="1" s="1"/>
  <c r="AH638" i="1" a="1"/>
  <c r="AH638" i="1" s="1"/>
  <c r="AS571" i="1" a="1"/>
  <c r="AS571" i="1" s="1"/>
  <c r="AC507" i="1" a="1"/>
  <c r="AC507" i="1" s="1"/>
  <c r="AL574" i="1" a="1"/>
  <c r="AL574" i="1" s="1"/>
  <c r="BA578" i="1" a="1"/>
  <c r="BA578" i="1" s="1"/>
  <c r="AV631" i="1" a="1"/>
  <c r="AV631" i="1" s="1"/>
  <c r="AA635" i="1" a="1"/>
  <c r="AA635" i="1" s="1"/>
  <c r="AV637" i="1" a="1"/>
  <c r="AV637" i="1" s="1"/>
  <c r="AI640" i="1" a="1"/>
  <c r="AI640" i="1" s="1"/>
  <c r="BC575" i="1" a="1"/>
  <c r="BC575" i="1" s="1"/>
  <c r="AT579" i="1" a="1"/>
  <c r="AT579" i="1" s="1"/>
  <c r="AG632" i="1" a="1"/>
  <c r="AG632" i="1" s="1"/>
  <c r="Z569" i="1" a="1"/>
  <c r="Z569" i="1" s="1"/>
  <c r="BD577" i="1" a="1"/>
  <c r="BD577" i="1" s="1"/>
  <c r="BE631" i="1" a="1"/>
  <c r="BE631" i="1" s="1"/>
  <c r="AB635" i="1" a="1"/>
  <c r="AB635" i="1" s="1"/>
  <c r="AS638" i="1" a="1"/>
  <c r="AS638" i="1" s="1"/>
  <c r="AG641" i="1" a="1"/>
  <c r="AG641" i="1" s="1"/>
  <c r="AT576" i="1" a="1"/>
  <c r="AT576" i="1" s="1"/>
  <c r="AM579" i="1" a="1"/>
  <c r="AM579" i="1" s="1"/>
  <c r="BB47" i="1" a="1"/>
  <c r="BB47" i="1" s="1"/>
  <c r="AF44" i="1" a="1"/>
  <c r="AF44" i="1" s="1"/>
  <c r="Z114" i="1" a="1"/>
  <c r="Z114" i="1" s="1"/>
  <c r="AO58" i="1" a="1"/>
  <c r="AO58" i="1" s="1"/>
  <c r="AV55" i="1" a="1"/>
  <c r="AV55" i="1" s="1"/>
  <c r="AU52" i="1" a="1"/>
  <c r="AU52" i="1" s="1"/>
  <c r="BB49" i="1" a="1"/>
  <c r="BB49" i="1" s="1"/>
  <c r="BA45" i="1" a="1"/>
  <c r="BA45" i="1" s="1"/>
  <c r="BF112" i="1" a="1"/>
  <c r="BF112" i="1" s="1"/>
  <c r="AP57" i="1" a="1"/>
  <c r="AP57" i="1" s="1"/>
  <c r="BA56" i="1" a="1"/>
  <c r="BA56" i="1" s="1"/>
  <c r="BH53" i="1" a="1"/>
  <c r="BH53" i="1" s="1"/>
  <c r="BG50" i="1" a="1"/>
  <c r="BG50" i="1" s="1"/>
  <c r="AG48" i="1" a="1"/>
  <c r="AG48" i="1" s="1"/>
  <c r="BE53" i="1" a="1"/>
  <c r="BE53" i="1" s="1"/>
  <c r="AF50" i="1" a="1"/>
  <c r="AF50" i="1" s="1"/>
  <c r="AQ49" i="1" a="1"/>
  <c r="AQ49" i="1" s="1"/>
  <c r="BA46" i="1" a="1"/>
  <c r="BA46" i="1" s="1"/>
  <c r="Z44" i="1" a="1"/>
  <c r="Z44" i="1" s="1"/>
  <c r="AY58" i="1" a="1"/>
  <c r="AY58" i="1" s="1"/>
  <c r="BF55" i="1" a="1"/>
  <c r="BF55" i="1" s="1"/>
  <c r="AI52" i="1" a="1"/>
  <c r="AI52" i="1" s="1"/>
  <c r="AR48" i="1" a="1"/>
  <c r="AR48" i="1" s="1"/>
  <c r="BD47" i="1" a="1"/>
  <c r="BD47" i="1" s="1"/>
  <c r="AF45" i="1" a="1"/>
  <c r="AF45" i="1" s="1"/>
  <c r="AY109" i="1" a="1"/>
  <c r="AY109" i="1" s="1"/>
  <c r="AC57" i="1" a="1"/>
  <c r="AC57" i="1" s="1"/>
  <c r="AJ54" i="1" a="1"/>
  <c r="AJ54" i="1" s="1"/>
  <c r="AP703" i="1" a="1"/>
  <c r="AP703" i="1" s="1"/>
  <c r="AK707" i="1" a="1"/>
  <c r="AK707" i="1" s="1"/>
  <c r="BD709" i="1" a="1"/>
  <c r="BD709" i="1" s="1"/>
  <c r="AQ645" i="1" a="1"/>
  <c r="AQ645" i="1" s="1"/>
  <c r="AJ698" i="1" a="1"/>
  <c r="AJ698" i="1" s="1"/>
  <c r="AY701" i="1" a="1"/>
  <c r="AY701" i="1" s="1"/>
  <c r="AU705" i="1" a="1"/>
  <c r="AU705" i="1" s="1"/>
  <c r="AJ709" i="1" a="1"/>
  <c r="AJ709" i="1" s="1"/>
  <c r="BG644" i="1" a="1"/>
  <c r="BG644" i="1" s="1"/>
  <c r="AX697" i="1" a="1"/>
  <c r="AX697" i="1" s="1"/>
  <c r="BE706" i="1" a="1"/>
  <c r="BE706" i="1" s="1"/>
  <c r="BC710" i="1" a="1"/>
  <c r="BC710" i="1" s="1"/>
  <c r="Z710" i="1" a="1"/>
  <c r="Z710" i="1" s="1"/>
  <c r="AS698" i="1" a="1"/>
  <c r="AS698" i="1" s="1"/>
  <c r="AZ701" i="1" a="1"/>
  <c r="AZ701" i="1" s="1"/>
  <c r="AN705" i="1" a="1"/>
  <c r="AN705" i="1" s="1"/>
  <c r="AK709" i="1" a="1"/>
  <c r="AK709" i="1" s="1"/>
  <c r="AZ644" i="1" a="1"/>
  <c r="AZ644" i="1" s="1"/>
  <c r="BG697" i="1" a="1"/>
  <c r="BG697" i="1" s="1"/>
  <c r="AN701" i="1" a="1"/>
  <c r="AN701" i="1" s="1"/>
  <c r="AV634" i="1" a="1"/>
  <c r="AV634" i="1" s="1"/>
  <c r="BE700" i="1" a="1"/>
  <c r="BE700" i="1" s="1"/>
  <c r="AB705" i="1" a="1"/>
  <c r="AB705" i="1" s="1"/>
  <c r="AR707" i="1" a="1"/>
  <c r="AR707" i="1" s="1"/>
  <c r="BA710" i="1" a="1"/>
  <c r="BA710" i="1" s="1"/>
  <c r="Z708" i="1" a="1"/>
  <c r="Z708" i="1" s="1"/>
  <c r="AG699" i="1" a="1"/>
  <c r="AG699" i="1" s="1"/>
  <c r="AK703" i="1" a="1"/>
  <c r="AK703" i="1" s="1"/>
  <c r="BG706" i="1" a="1"/>
  <c r="BG706" i="1" s="1"/>
  <c r="AW710" i="1" a="1"/>
  <c r="AW710" i="1" s="1"/>
  <c r="BB645" i="1" a="1"/>
  <c r="BB645" i="1" s="1"/>
  <c r="AF710" i="1" a="1"/>
  <c r="AF710" i="1" s="1"/>
  <c r="AS645" i="1" a="1"/>
  <c r="AS645" i="1" s="1"/>
  <c r="AJ699" i="1" a="1"/>
  <c r="AJ699" i="1" s="1"/>
  <c r="BA701" i="1" a="1"/>
  <c r="BA701" i="1" s="1"/>
  <c r="BH704" i="1" a="1"/>
  <c r="BH704" i="1" s="1"/>
  <c r="BD708" i="1" a="1"/>
  <c r="BD708" i="1" s="1"/>
  <c r="AO643" i="1" a="1"/>
  <c r="AO643" i="1" s="1"/>
  <c r="AR697" i="1" a="1"/>
  <c r="AR697" i="1" s="1"/>
  <c r="AG701" i="1" a="1"/>
  <c r="AG701" i="1" s="1"/>
  <c r="AV704" i="1" a="1"/>
  <c r="AV704" i="1" s="1"/>
  <c r="AO638" i="1" a="1"/>
  <c r="AO638" i="1" s="1"/>
  <c r="AM704" i="1" a="1"/>
  <c r="AM704" i="1" s="1"/>
  <c r="AI708" i="1" a="1"/>
  <c r="AI708" i="1" s="1"/>
  <c r="BB710" i="1" a="1"/>
  <c r="BB710" i="1" s="1"/>
  <c r="Z709" i="1" a="1"/>
  <c r="Z709" i="1" s="1"/>
  <c r="AH699" i="1" a="1"/>
  <c r="AH699" i="1" s="1"/>
  <c r="AV702" i="1" a="1"/>
  <c r="AV702" i="1" s="1"/>
  <c r="AS706" i="1" a="1"/>
  <c r="AS706" i="1" s="1"/>
  <c r="AH710" i="1" a="1"/>
  <c r="AH710" i="1" s="1"/>
  <c r="BC645" i="1" a="1"/>
  <c r="BC645" i="1" s="1"/>
  <c r="AV698" i="1" a="1"/>
  <c r="AV698" i="1" s="1"/>
  <c r="AF632" i="1" a="1"/>
  <c r="AF632" i="1" s="1"/>
  <c r="AM698" i="1" a="1"/>
  <c r="AM698" i="1" s="1"/>
  <c r="AQ702" i="1" a="1"/>
  <c r="AQ702" i="1" s="1"/>
  <c r="AA705" i="1" a="1"/>
  <c r="AA705" i="1" s="1"/>
  <c r="AG708" i="1" a="1"/>
  <c r="AG708" i="1" s="1"/>
  <c r="AX643" i="1" a="1"/>
  <c r="AX643" i="1" s="1"/>
  <c r="AU696" i="1" a="1"/>
  <c r="AU696" i="1" s="1"/>
  <c r="AZ700" i="1" a="1"/>
  <c r="AZ700" i="1" s="1"/>
  <c r="AO704" i="1" a="1"/>
  <c r="AO704" i="1" s="1"/>
  <c r="AC708" i="1" a="1"/>
  <c r="AC708" i="1" s="1"/>
  <c r="AA642" i="1" a="1"/>
  <c r="AA642" i="1" s="1"/>
  <c r="BF703" i="1" a="1"/>
  <c r="BF703" i="1" s="1"/>
  <c r="BA707" i="1" a="1"/>
  <c r="BA707" i="1" s="1"/>
  <c r="AL710" i="1" a="1"/>
  <c r="AL710" i="1" s="1"/>
  <c r="BF645" i="1" a="1"/>
  <c r="BF645" i="1" s="1"/>
  <c r="AZ698" i="1" a="1"/>
  <c r="AZ698" i="1" s="1"/>
  <c r="AF702" i="1" a="1"/>
  <c r="AF702" i="1" s="1"/>
  <c r="AC706" i="1" a="1"/>
  <c r="AC706" i="1" s="1"/>
  <c r="AZ709" i="1" a="1"/>
  <c r="AZ709" i="1" s="1"/>
  <c r="AM645" i="1" a="1"/>
  <c r="AM645" i="1" s="1"/>
  <c r="AF698" i="1" a="1"/>
  <c r="AF698" i="1" s="1"/>
  <c r="AL707" i="1" a="1"/>
  <c r="AL707" i="1" s="1"/>
  <c r="BE642" i="1" a="1"/>
  <c r="BE642" i="1" s="1"/>
  <c r="AP696" i="1" a="1"/>
  <c r="AP696" i="1" s="1"/>
  <c r="AA699" i="1" a="1"/>
  <c r="AA699" i="1" s="1"/>
  <c r="AG702" i="1" a="1"/>
  <c r="AG702" i="1" s="1"/>
  <c r="BD705" i="1" a="1"/>
  <c r="BD705" i="1" s="1"/>
  <c r="BA709" i="1" a="1"/>
  <c r="BA709" i="1" s="1"/>
  <c r="AG645" i="1" a="1"/>
  <c r="AG645" i="1" s="1"/>
  <c r="AO698" i="1" a="1"/>
  <c r="AO698" i="1" s="1"/>
  <c r="BC701" i="1" a="1"/>
  <c r="BC701" i="1" s="1"/>
  <c r="AP631" i="1" a="1"/>
  <c r="AP631" i="1" s="1"/>
  <c r="BC634" i="1" a="1"/>
  <c r="BC634" i="1" s="1"/>
  <c r="AE638" i="1" a="1"/>
  <c r="AE638" i="1" s="1"/>
  <c r="AX641" i="1" a="1"/>
  <c r="AX641" i="1" s="1"/>
  <c r="AC577" i="1" a="1"/>
  <c r="AC577" i="1" s="1"/>
  <c r="AV579" i="1" a="1"/>
  <c r="AV579" i="1" s="1"/>
  <c r="AA632" i="1" a="1"/>
  <c r="AA632" i="1" s="1"/>
  <c r="AT635" i="1" a="1"/>
  <c r="AT635" i="1" s="1"/>
  <c r="BE638" i="1" a="1"/>
  <c r="BE638" i="1" s="1"/>
  <c r="AI572" i="1" a="1"/>
  <c r="AI572" i="1" s="1"/>
  <c r="AC635" i="1" a="1"/>
  <c r="AC635" i="1" s="1"/>
  <c r="AU636" i="1" a="1"/>
  <c r="AU636" i="1" s="1"/>
  <c r="BD639" i="1" a="1"/>
  <c r="BD639" i="1" s="1"/>
  <c r="AH575" i="1" a="1"/>
  <c r="AH575" i="1" s="1"/>
  <c r="AY578" i="1" a="1"/>
  <c r="AY578" i="1" s="1"/>
  <c r="Z641" i="1" a="1"/>
  <c r="Z641" i="1" s="1"/>
  <c r="BB633" i="1" a="1"/>
  <c r="BB633" i="1" s="1"/>
  <c r="AE637" i="1" a="1"/>
  <c r="AE637" i="1" s="1"/>
  <c r="AO640" i="1" a="1"/>
  <c r="AO640" i="1" s="1"/>
  <c r="BE573" i="1" a="1"/>
  <c r="BE573" i="1" s="1"/>
  <c r="AO509" i="1" a="1"/>
  <c r="AO509" i="1" s="1"/>
  <c r="AZ641" i="1" a="1"/>
  <c r="AZ641" i="1" s="1"/>
  <c r="AM577" i="1" a="1"/>
  <c r="AM577" i="1" s="1"/>
  <c r="AV580" i="1" a="1"/>
  <c r="AV580" i="1" s="1"/>
  <c r="AV633" i="1" a="1"/>
  <c r="AV633" i="1" s="1"/>
  <c r="AK636" i="1" a="1"/>
  <c r="AK636" i="1" s="1"/>
  <c r="BG638" i="1" a="1"/>
  <c r="BG638" i="1" s="1"/>
  <c r="AU642" i="1" a="1"/>
  <c r="AU642" i="1" s="1"/>
  <c r="AF578" i="1" a="1"/>
  <c r="AF578" i="1" s="1"/>
  <c r="Z638" i="1" a="1"/>
  <c r="Z638" i="1" s="1"/>
  <c r="BA514" i="1" a="1"/>
  <c r="BA514" i="1" s="1"/>
  <c r="AL578" i="1" a="1"/>
  <c r="AL578" i="1" s="1"/>
  <c r="AL632" i="1" a="1"/>
  <c r="AL632" i="1" s="1"/>
  <c r="AQ635" i="1" a="1"/>
  <c r="AQ635" i="1" s="1"/>
  <c r="AA639" i="1" a="1"/>
  <c r="AA639" i="1" s="1"/>
  <c r="AW641" i="1" a="1"/>
  <c r="AW641" i="1" s="1"/>
  <c r="AB577" i="1" a="1"/>
  <c r="AB577" i="1" s="1"/>
  <c r="BC579" i="1" a="1"/>
  <c r="BC579" i="1" s="1"/>
  <c r="BE632" i="1" a="1"/>
  <c r="BE632" i="1" s="1"/>
  <c r="AO636" i="1" a="1"/>
  <c r="AO636" i="1" s="1"/>
  <c r="AW569" i="1" a="1"/>
  <c r="AW569" i="1" s="1"/>
  <c r="BD573" i="1" a="1"/>
  <c r="BD573" i="1" s="1"/>
  <c r="AJ641" i="1" a="1"/>
  <c r="AJ641" i="1" s="1"/>
  <c r="BE576" i="1" a="1"/>
  <c r="BE576" i="1" s="1"/>
  <c r="AF580" i="1" a="1"/>
  <c r="AF580" i="1" s="1"/>
  <c r="AG633" i="1" a="1"/>
  <c r="AG633" i="1" s="1"/>
  <c r="BC635" i="1" a="1"/>
  <c r="BC635" i="1" s="1"/>
  <c r="AQ638" i="1" a="1"/>
  <c r="AQ638" i="1" s="1"/>
  <c r="AC642" i="1" a="1"/>
  <c r="AC642" i="1" s="1"/>
  <c r="AX577" i="1" a="1"/>
  <c r="AX577" i="1" s="1"/>
  <c r="AY580" i="1" a="1"/>
  <c r="AY580" i="1" s="1"/>
  <c r="AK514" i="1" a="1"/>
  <c r="AK514" i="1" s="1"/>
  <c r="BH575" i="1" a="1"/>
  <c r="BH575" i="1" s="1"/>
  <c r="AO580" i="1" a="1"/>
  <c r="AO580" i="1" s="1"/>
  <c r="AH633" i="1" a="1"/>
  <c r="AH633" i="1" s="1"/>
  <c r="AS636" i="1" a="1"/>
  <c r="AS636" i="1" s="1"/>
  <c r="AG639" i="1" a="1"/>
  <c r="AG639" i="1" s="1"/>
  <c r="AW49" i="1" a="1"/>
  <c r="AW49" i="1" s="1"/>
  <c r="AB46" i="1" a="1"/>
  <c r="AB46" i="1" s="1"/>
  <c r="AZ111" i="1" a="1"/>
  <c r="AZ111" i="1" s="1"/>
  <c r="BH109" i="1" a="1"/>
  <c r="BH109" i="1" s="1"/>
  <c r="AR57" i="1" a="1"/>
  <c r="AR57" i="1" s="1"/>
  <c r="AQ54" i="1" a="1"/>
  <c r="AQ54" i="1" s="1"/>
  <c r="AX51" i="1" a="1"/>
  <c r="AX51" i="1" s="1"/>
  <c r="AB48" i="1" a="1"/>
  <c r="AB48" i="1" s="1"/>
  <c r="AN44" i="1" a="1"/>
  <c r="AN44" i="1" s="1"/>
  <c r="Z122" i="1" a="1"/>
  <c r="Z122" i="1" s="1"/>
  <c r="AW58" i="1" a="1"/>
  <c r="AW58" i="1" s="1"/>
  <c r="BD55" i="1" a="1"/>
  <c r="BD55" i="1" s="1"/>
  <c r="BC52" i="1" a="1"/>
  <c r="BC52" i="1" s="1"/>
  <c r="AB50" i="1" a="1"/>
  <c r="AB50" i="1" s="1"/>
  <c r="BA55" i="1" a="1"/>
  <c r="BA55" i="1" s="1"/>
  <c r="AB52" i="1" a="1"/>
  <c r="AB52" i="1" s="1"/>
  <c r="AM51" i="1" a="1"/>
  <c r="AM51" i="1" s="1"/>
  <c r="AT48" i="1" a="1"/>
  <c r="AT48" i="1" s="1"/>
  <c r="AW45" i="1" a="1"/>
  <c r="AW45" i="1" s="1"/>
  <c r="AD110" i="1" a="1"/>
  <c r="AD110" i="1" s="1"/>
  <c r="BB57" i="1" a="1"/>
  <c r="BB57" i="1" s="1"/>
  <c r="AE54" i="1" a="1"/>
  <c r="AE54" i="1" s="1"/>
  <c r="AN50" i="1" a="1"/>
  <c r="AN50" i="1" s="1"/>
  <c r="AY49" i="1" a="1"/>
  <c r="AY49" i="1" s="1"/>
  <c r="AA47" i="1" a="1"/>
  <c r="AA47" i="1" s="1"/>
  <c r="AA44" i="1" a="1"/>
  <c r="AA44" i="1" s="1"/>
  <c r="BG58" i="1" a="1"/>
  <c r="BG58" i="1" s="1"/>
  <c r="AF56" i="1" a="1"/>
  <c r="AF56" i="1" s="1"/>
  <c r="AM701" i="1" a="1"/>
  <c r="AM701" i="1" s="1"/>
  <c r="AQ705" i="1" a="1"/>
  <c r="AQ705" i="1" s="1"/>
  <c r="BH707" i="1" a="1"/>
  <c r="BH707" i="1" s="1"/>
  <c r="AQ643" i="1" a="1"/>
  <c r="AQ643" i="1" s="1"/>
  <c r="AN696" i="1" a="1"/>
  <c r="AN696" i="1" s="1"/>
  <c r="BC699" i="1" a="1"/>
  <c r="BC699" i="1" s="1"/>
  <c r="BA703" i="1" a="1"/>
  <c r="BA703" i="1" s="1"/>
  <c r="AN707" i="1" a="1"/>
  <c r="AN707" i="1" s="1"/>
  <c r="AF643" i="1" a="1"/>
  <c r="AF643" i="1" s="1"/>
  <c r="Z704" i="1" a="1"/>
  <c r="Z704" i="1" s="1"/>
  <c r="AC705" i="1" a="1"/>
  <c r="AC705" i="1" s="1"/>
  <c r="BG708" i="1" a="1"/>
  <c r="BG708" i="1" s="1"/>
  <c r="AN644" i="1" a="1"/>
  <c r="AN644" i="1" s="1"/>
  <c r="AW696" i="1" a="1"/>
  <c r="AW696" i="1" s="1"/>
  <c r="BD699" i="1" a="1"/>
  <c r="BD699" i="1" s="1"/>
  <c r="AL703" i="1" a="1"/>
  <c r="AL703" i="1" s="1"/>
  <c r="AO707" i="1" a="1"/>
  <c r="AO707" i="1" s="1"/>
  <c r="BF710" i="1" a="1"/>
  <c r="BF710" i="1" s="1"/>
  <c r="AC696" i="1" a="1"/>
  <c r="AC696" i="1" s="1"/>
  <c r="AL699" i="1" a="1"/>
  <c r="AL699" i="1" s="1"/>
  <c r="BC632" i="1" a="1"/>
  <c r="BC632" i="1" s="1"/>
  <c r="AC699" i="1" a="1"/>
  <c r="AC699" i="1" s="1"/>
  <c r="AG703" i="1" a="1"/>
  <c r="AG703" i="1" s="1"/>
  <c r="AX705" i="1" a="1"/>
  <c r="AX705" i="1" s="1"/>
  <c r="BE708" i="1" a="1"/>
  <c r="BE708" i="1" s="1"/>
  <c r="AL644" i="1" a="1"/>
  <c r="AL644" i="1" s="1"/>
  <c r="AK697" i="1" a="1"/>
  <c r="AK697" i="1" s="1"/>
  <c r="AP701" i="1" a="1"/>
  <c r="AP701" i="1" s="1"/>
  <c r="AE705" i="1" a="1"/>
  <c r="AE705" i="1" s="1"/>
  <c r="BA708" i="1" a="1"/>
  <c r="BA708" i="1" s="1"/>
  <c r="BF642" i="1" a="1"/>
  <c r="BF642" i="1" s="1"/>
  <c r="AJ708" i="1" a="1"/>
  <c r="AJ708" i="1" s="1"/>
  <c r="BA643" i="1" a="1"/>
  <c r="BA643" i="1" s="1"/>
  <c r="AN697" i="1" a="1"/>
  <c r="AN697" i="1" s="1"/>
  <c r="BE699" i="1" a="1"/>
  <c r="BE699" i="1" s="1"/>
  <c r="AE703" i="1" a="1"/>
  <c r="AE703" i="1" s="1"/>
  <c r="BH706" i="1" a="1"/>
  <c r="BH706" i="1" s="1"/>
  <c r="AY710" i="1" a="1"/>
  <c r="AY710" i="1" s="1"/>
  <c r="Z698" i="1" a="1"/>
  <c r="Z698" i="1" s="1"/>
  <c r="AM699" i="1" a="1"/>
  <c r="AM699" i="1" s="1"/>
  <c r="BA702" i="1" a="1"/>
  <c r="BA702" i="1" s="1"/>
  <c r="AG636" i="1" a="1"/>
  <c r="AG636" i="1" s="1"/>
  <c r="AR702" i="1" a="1"/>
  <c r="AR702" i="1" s="1"/>
  <c r="AO706" i="1" a="1"/>
  <c r="AO706" i="1" s="1"/>
  <c r="BF708" i="1" a="1"/>
  <c r="BF708" i="1" s="1"/>
  <c r="AU644" i="1" a="1"/>
  <c r="AU644" i="1" s="1"/>
  <c r="AL697" i="1" a="1"/>
  <c r="AL697" i="1" s="1"/>
  <c r="BA700" i="1" a="1"/>
  <c r="BA700" i="1" s="1"/>
  <c r="AX704" i="1" a="1"/>
  <c r="AX704" i="1" s="1"/>
  <c r="AL708" i="1" a="1"/>
  <c r="AL708" i="1" s="1"/>
  <c r="AB644" i="1" a="1"/>
  <c r="AB644" i="1" s="1"/>
  <c r="AZ696" i="1" a="1"/>
  <c r="AZ696" i="1" s="1"/>
  <c r="AX580" i="1" a="1"/>
  <c r="AX580" i="1" s="1"/>
  <c r="AQ696" i="1" a="1"/>
  <c r="AQ696" i="1" s="1"/>
  <c r="AV700" i="1" a="1"/>
  <c r="AV700" i="1" s="1"/>
  <c r="AF703" i="1" a="1"/>
  <c r="AF703" i="1" s="1"/>
  <c r="AM706" i="1" a="1"/>
  <c r="AM706" i="1" s="1"/>
  <c r="AJ710" i="1" a="1"/>
  <c r="AJ710" i="1" s="1"/>
  <c r="AA645" i="1" a="1"/>
  <c r="AA645" i="1" s="1"/>
  <c r="BF698" i="1" a="1"/>
  <c r="BF698" i="1" s="1"/>
  <c r="AT702" i="1" a="1"/>
  <c r="AT702" i="1" s="1"/>
  <c r="AI706" i="1" a="1"/>
  <c r="AI706" i="1" s="1"/>
  <c r="BF639" i="1" a="1"/>
  <c r="BF639" i="1" s="1"/>
  <c r="AB702" i="1" a="1"/>
  <c r="AB702" i="1" s="1"/>
  <c r="BG705" i="1" a="1"/>
  <c r="BG705" i="1" s="1"/>
  <c r="AP708" i="1" a="1"/>
  <c r="AP708" i="1" s="1"/>
  <c r="BF643" i="1" a="1"/>
  <c r="BF643" i="1" s="1"/>
  <c r="BD696" i="1" a="1"/>
  <c r="BD696" i="1" s="1"/>
  <c r="AK700" i="1" a="1"/>
  <c r="AK700" i="1" s="1"/>
  <c r="AH704" i="1" a="1"/>
  <c r="AH704" i="1" s="1"/>
  <c r="BD707" i="1" a="1"/>
  <c r="BD707" i="1" s="1"/>
  <c r="AU643" i="1" a="1"/>
  <c r="AU643" i="1" s="1"/>
  <c r="AJ696" i="1" a="1"/>
  <c r="AJ696" i="1" s="1"/>
  <c r="AR705" i="1" a="1"/>
  <c r="AR705" i="1" s="1"/>
  <c r="AO709" i="1" a="1"/>
  <c r="AO709" i="1" s="1"/>
  <c r="BD644" i="1" a="1"/>
  <c r="BD644" i="1" s="1"/>
  <c r="AE697" i="1" a="1"/>
  <c r="AE697" i="1" s="1"/>
  <c r="AL700" i="1" a="1"/>
  <c r="AL700" i="1" s="1"/>
  <c r="BB703" i="1" a="1"/>
  <c r="BB703" i="1" s="1"/>
  <c r="BE707" i="1" a="1"/>
  <c r="BE707" i="1" s="1"/>
  <c r="AN643" i="1" a="1"/>
  <c r="AN643" i="1" s="1"/>
  <c r="AS696" i="1" a="1"/>
  <c r="AS696" i="1" s="1"/>
  <c r="BH699" i="1" a="1"/>
  <c r="BH699" i="1" s="1"/>
  <c r="AB579" i="1" a="1"/>
  <c r="AB579" i="1" s="1"/>
  <c r="AB633" i="1" a="1"/>
  <c r="AB633" i="1" s="1"/>
  <c r="AE636" i="1" a="1"/>
  <c r="AE636" i="1" s="1"/>
  <c r="AV639" i="1" a="1"/>
  <c r="AV639" i="1" s="1"/>
  <c r="AO642" i="1" a="1"/>
  <c r="AO642" i="1" s="1"/>
  <c r="AZ577" i="1" a="1"/>
  <c r="AZ577" i="1" s="1"/>
  <c r="AS580" i="1" a="1"/>
  <c r="AS580" i="1" s="1"/>
  <c r="AS633" i="1" a="1"/>
  <c r="AS633" i="1" s="1"/>
  <c r="AD637" i="1" a="1"/>
  <c r="AD637" i="1" s="1"/>
  <c r="AM570" i="1" a="1"/>
  <c r="AM570" i="1" s="1"/>
  <c r="AH631" i="1" a="1"/>
  <c r="AH631" i="1" s="1"/>
  <c r="AU634" i="1" a="1"/>
  <c r="AU634" i="1" s="1"/>
  <c r="BF637" i="1" a="1"/>
  <c r="BF637" i="1" s="1"/>
  <c r="AP641" i="1" a="1"/>
  <c r="AP641" i="1" s="1"/>
  <c r="BC576" i="1" a="1"/>
  <c r="BC576" i="1" s="1"/>
  <c r="AN579" i="1" a="1"/>
  <c r="AN579" i="1" s="1"/>
  <c r="BA631" i="1" a="1"/>
  <c r="BA631" i="1" s="1"/>
  <c r="AM635" i="1" a="1"/>
  <c r="AM635" i="1" s="1"/>
  <c r="AW638" i="1" a="1"/>
  <c r="AW638" i="1" s="1"/>
  <c r="AA572" i="1" a="1"/>
  <c r="AA572" i="1" s="1"/>
  <c r="AS507" i="1" a="1"/>
  <c r="AS507" i="1" s="1"/>
  <c r="BE639" i="1" a="1"/>
  <c r="BE639" i="1" s="1"/>
  <c r="AQ575" i="1" a="1"/>
  <c r="AQ575" i="1" s="1"/>
  <c r="AZ578" i="1" a="1"/>
  <c r="AZ578" i="1" s="1"/>
  <c r="BC631" i="1" a="1"/>
  <c r="BC631" i="1" s="1"/>
  <c r="AR634" i="1" a="1"/>
  <c r="AR634" i="1" s="1"/>
  <c r="AF637" i="1" a="1"/>
  <c r="AF637" i="1" s="1"/>
  <c r="AW640" i="1" a="1"/>
  <c r="AW640" i="1" s="1"/>
  <c r="AJ576" i="1" a="1"/>
  <c r="AJ576" i="1" s="1"/>
  <c r="AK579" i="1" a="1"/>
  <c r="AK579" i="1" s="1"/>
  <c r="BG512" i="1" a="1"/>
  <c r="BG512" i="1" s="1"/>
  <c r="AP576" i="1" a="1"/>
  <c r="AP576" i="1" s="1"/>
  <c r="BE580" i="1" a="1"/>
  <c r="BE580" i="1" s="1"/>
  <c r="AW633" i="1" a="1"/>
  <c r="AW633" i="1" s="1"/>
  <c r="BH636" i="1" a="1"/>
  <c r="BH636" i="1" s="1"/>
  <c r="BC639" i="1" a="1"/>
  <c r="BC639" i="1" s="1"/>
  <c r="AN642" i="1" a="1"/>
  <c r="AN642" i="1" s="1"/>
  <c r="BG577" i="1" a="1"/>
  <c r="BG577" i="1" s="1"/>
  <c r="AB631" i="1" a="1"/>
  <c r="AB631" i="1" s="1"/>
  <c r="AP634" i="1" a="1"/>
  <c r="AP634" i="1" s="1"/>
  <c r="BA567" i="1" a="1"/>
  <c r="BA567" i="1" s="1"/>
  <c r="BH571" i="1" a="1"/>
  <c r="BH571" i="1" s="1"/>
  <c r="AP639" i="1" a="1"/>
  <c r="AP639" i="1" s="1"/>
  <c r="AL643" i="1" a="1"/>
  <c r="AL643" i="1" s="1"/>
  <c r="AJ578" i="1" a="1"/>
  <c r="AJ578" i="1" s="1"/>
  <c r="AM631" i="1" a="1"/>
  <c r="AM631" i="1" s="1"/>
  <c r="AC634" i="1" a="1"/>
  <c r="AC634" i="1" s="1"/>
  <c r="AX636" i="1" a="1"/>
  <c r="AX636" i="1" s="1"/>
  <c r="AH640" i="1" a="1"/>
  <c r="AH640" i="1" s="1"/>
  <c r="BB575" i="1" a="1"/>
  <c r="BB575" i="1" s="1"/>
  <c r="BC578" i="1" a="1"/>
  <c r="BC578" i="1" s="1"/>
  <c r="AQ512" i="1" a="1"/>
  <c r="AQ512" i="1" s="1"/>
  <c r="AD574" i="1" a="1"/>
  <c r="AD574" i="1" s="1"/>
  <c r="AS578" i="1" a="1"/>
  <c r="AS578" i="1" s="1"/>
  <c r="AN631" i="1" a="1"/>
  <c r="AN631" i="1" s="1"/>
  <c r="BA634" i="1" a="1"/>
  <c r="BA634" i="1" s="1"/>
  <c r="AS51" i="1" a="1"/>
  <c r="AS51" i="1" s="1"/>
  <c r="BC47" i="1" a="1"/>
  <c r="BC47" i="1" s="1"/>
  <c r="AG47" i="1" a="1"/>
  <c r="AG47" i="1" s="1"/>
  <c r="AP44" i="1" a="1"/>
  <c r="AP44" i="1" s="1"/>
  <c r="AA109" i="1" a="1"/>
  <c r="AA109" i="1" s="1"/>
  <c r="AM56" i="1" a="1"/>
  <c r="AM56" i="1" s="1"/>
  <c r="AT53" i="1" a="1"/>
  <c r="AT53" i="1" s="1"/>
  <c r="BE49" i="1" a="1"/>
  <c r="BE49" i="1" s="1"/>
  <c r="AJ46" i="1" a="1"/>
  <c r="AJ46" i="1" s="1"/>
  <c r="AF113" i="1" a="1"/>
  <c r="AF113" i="1" s="1"/>
  <c r="AP110" i="1" a="1"/>
  <c r="AP110" i="1" s="1"/>
  <c r="AZ57" i="1" a="1"/>
  <c r="AZ57" i="1" s="1"/>
  <c r="AY54" i="1" a="1"/>
  <c r="AY54" i="1" s="1"/>
  <c r="BF51" i="1" a="1"/>
  <c r="BF51" i="1" s="1"/>
  <c r="AW57" i="1" a="1"/>
  <c r="AW57" i="1" s="1"/>
  <c r="BF53" i="1" a="1"/>
  <c r="BF53" i="1" s="1"/>
  <c r="AI53" i="1" a="1"/>
  <c r="AI53" i="1" s="1"/>
  <c r="AP50" i="1" a="1"/>
  <c r="AP50" i="1" s="1"/>
  <c r="AP47" i="1" a="1"/>
  <c r="AP47" i="1" s="1"/>
  <c r="AZ44" i="1" a="1"/>
  <c r="AZ44" i="1" s="1"/>
  <c r="AU110" i="1" a="1"/>
  <c r="AU110" i="1" s="1"/>
  <c r="AA56" i="1" a="1"/>
  <c r="AA56" i="1" s="1"/>
  <c r="AJ52" i="1" a="1"/>
  <c r="AJ52" i="1" s="1"/>
  <c r="AU51" i="1" a="1"/>
  <c r="AU51" i="1" s="1"/>
  <c r="BB48" i="1" a="1"/>
  <c r="BB48" i="1" s="1"/>
  <c r="BE45" i="1" a="1"/>
  <c r="BE45" i="1" s="1"/>
  <c r="AT110" i="1" a="1"/>
  <c r="AT110" i="1" s="1"/>
  <c r="AB58" i="1" a="1"/>
  <c r="AB58" i="1" s="1"/>
  <c r="AS699" i="1" a="1"/>
  <c r="AS699" i="1" s="1"/>
  <c r="AW703" i="1" a="1"/>
  <c r="AW703" i="1" s="1"/>
  <c r="AF706" i="1" a="1"/>
  <c r="AF706" i="1" s="1"/>
  <c r="AM709" i="1" a="1"/>
  <c r="AM709" i="1" s="1"/>
  <c r="BB644" i="1" a="1"/>
  <c r="BB644" i="1" s="1"/>
  <c r="BA697" i="1" a="1"/>
  <c r="BA697" i="1" s="1"/>
  <c r="BE701" i="1" a="1"/>
  <c r="BE701" i="1" s="1"/>
  <c r="AT705" i="1" a="1"/>
  <c r="AT705" i="1" s="1"/>
  <c r="AI709" i="1" a="1"/>
  <c r="AI709" i="1" s="1"/>
  <c r="AP644" i="1" a="1"/>
  <c r="AP644" i="1" s="1"/>
  <c r="AH703" i="1" a="1"/>
  <c r="AH703" i="1" s="1"/>
  <c r="AC707" i="1" a="1"/>
  <c r="AC707" i="1" s="1"/>
  <c r="AV709" i="1" a="1"/>
  <c r="AV709" i="1" s="1"/>
  <c r="AJ645" i="1" a="1"/>
  <c r="AJ645" i="1" s="1"/>
  <c r="AB698" i="1" a="1"/>
  <c r="AB698" i="1" s="1"/>
  <c r="AQ701" i="1" a="1"/>
  <c r="AQ701" i="1" s="1"/>
  <c r="AM705" i="1" a="1"/>
  <c r="AM705" i="1" s="1"/>
  <c r="AB709" i="1" a="1"/>
  <c r="AB709" i="1" s="1"/>
  <c r="AY644" i="1" a="1"/>
  <c r="AY644" i="1" s="1"/>
  <c r="AP697" i="1" a="1"/>
  <c r="AP697" i="1" s="1"/>
  <c r="Z645" i="1" a="1"/>
  <c r="Z645" i="1" s="1"/>
  <c r="AG697" i="1" a="1"/>
  <c r="AG697" i="1" s="1"/>
  <c r="AL701" i="1" a="1"/>
  <c r="AL701" i="1" s="1"/>
  <c r="BD703" i="1" a="1"/>
  <c r="BD703" i="1" s="1"/>
  <c r="AA707" i="1" a="1"/>
  <c r="AA707" i="1" s="1"/>
  <c r="BH710" i="1" a="1"/>
  <c r="BH710" i="1" s="1"/>
  <c r="AW645" i="1" a="1"/>
  <c r="AW645" i="1" s="1"/>
  <c r="AV699" i="1" a="1"/>
  <c r="AV699" i="1" s="1"/>
  <c r="AJ703" i="1" a="1"/>
  <c r="AJ703" i="1" s="1"/>
  <c r="BF706" i="1" a="1"/>
  <c r="BF706" i="1" s="1"/>
  <c r="BC640" i="1" a="1"/>
  <c r="BC640" i="1" s="1"/>
  <c r="AP706" i="1" a="1"/>
  <c r="AP706" i="1" s="1"/>
  <c r="AM710" i="1" a="1"/>
  <c r="AM710" i="1" s="1"/>
  <c r="BG645" i="1" a="1"/>
  <c r="BG645" i="1" s="1"/>
  <c r="AC698" i="1" a="1"/>
  <c r="AC698" i="1" s="1"/>
  <c r="AJ701" i="1" a="1"/>
  <c r="AJ701" i="1" s="1"/>
  <c r="BG704" i="1" a="1"/>
  <c r="BG704" i="1" s="1"/>
  <c r="BC708" i="1" a="1"/>
  <c r="BC708" i="1" s="1"/>
  <c r="AJ644" i="1" a="1"/>
  <c r="AJ644" i="1" s="1"/>
  <c r="AQ697" i="1" a="1"/>
  <c r="AQ697" i="1" s="1"/>
  <c r="BF700" i="1" a="1"/>
  <c r="BF700" i="1" s="1"/>
  <c r="AG634" i="1" a="1"/>
  <c r="AG634" i="1" s="1"/>
  <c r="AO700" i="1" a="1"/>
  <c r="AO700" i="1" s="1"/>
  <c r="AT704" i="1" a="1"/>
  <c r="AT704" i="1" s="1"/>
  <c r="AB707" i="1" a="1"/>
  <c r="AB707" i="1" s="1"/>
  <c r="AK710" i="1" a="1"/>
  <c r="AK710" i="1" s="1"/>
  <c r="BE645" i="1" a="1"/>
  <c r="BE645" i="1" s="1"/>
  <c r="AY698" i="1" a="1"/>
  <c r="AY698" i="1" s="1"/>
  <c r="BC702" i="1" a="1"/>
  <c r="BC702" i="1" s="1"/>
  <c r="AR706" i="1" a="1"/>
  <c r="AR706" i="1" s="1"/>
  <c r="AG710" i="1" a="1"/>
  <c r="AG710" i="1" s="1"/>
  <c r="AL645" i="1" a="1"/>
  <c r="AL645" i="1" s="1"/>
  <c r="AX709" i="1" a="1"/>
  <c r="AX709" i="1" s="1"/>
  <c r="AD645" i="1" a="1"/>
  <c r="AD645" i="1" s="1"/>
  <c r="BB698" i="1" a="1"/>
  <c r="BB698" i="1" s="1"/>
  <c r="AK701" i="1" a="1"/>
  <c r="AK701" i="1" s="1"/>
  <c r="AR704" i="1" a="1"/>
  <c r="AR704" i="1" s="1"/>
  <c r="AN708" i="1" a="1"/>
  <c r="AN708" i="1" s="1"/>
  <c r="AA643" i="1" a="1"/>
  <c r="AA643" i="1" s="1"/>
  <c r="AB697" i="1" a="1"/>
  <c r="AB697" i="1" s="1"/>
  <c r="AY700" i="1" a="1"/>
  <c r="AY700" i="1" s="1"/>
  <c r="AF704" i="1" a="1"/>
  <c r="AF704" i="1" s="1"/>
  <c r="AZ637" i="1" a="1"/>
  <c r="AZ637" i="1" s="1"/>
  <c r="BG699" i="1" a="1"/>
  <c r="BG699" i="1" s="1"/>
  <c r="AD704" i="1" a="1"/>
  <c r="AD704" i="1" s="1"/>
  <c r="AV706" i="1" a="1"/>
  <c r="AV706" i="1" s="1"/>
  <c r="BC709" i="1" a="1"/>
  <c r="BC709" i="1" s="1"/>
  <c r="AP645" i="1" a="1"/>
  <c r="AP645" i="1" s="1"/>
  <c r="AI698" i="1" a="1"/>
  <c r="AI698" i="1" s="1"/>
  <c r="AM702" i="1" a="1"/>
  <c r="AM702" i="1" s="1"/>
  <c r="AB706" i="1" a="1"/>
  <c r="AB706" i="1" s="1"/>
  <c r="AY709" i="1" a="1"/>
  <c r="AY709" i="1" s="1"/>
  <c r="BF644" i="1" a="1"/>
  <c r="BF644" i="1" s="1"/>
  <c r="AX703" i="1" a="1"/>
  <c r="AX703" i="1" s="1"/>
  <c r="AS707" i="1" a="1"/>
  <c r="AS707" i="1" s="1"/>
  <c r="AD710" i="1" a="1"/>
  <c r="AD710" i="1" s="1"/>
  <c r="AY645" i="1" a="1"/>
  <c r="AY645" i="1" s="1"/>
  <c r="AR698" i="1" a="1"/>
  <c r="AR698" i="1" s="1"/>
  <c r="BF701" i="1" a="1"/>
  <c r="BF701" i="1" s="1"/>
  <c r="BC705" i="1" a="1"/>
  <c r="BC705" i="1" s="1"/>
  <c r="AR709" i="1" a="1"/>
  <c r="AR709" i="1" s="1"/>
  <c r="AF645" i="1" a="1"/>
  <c r="AF645" i="1" s="1"/>
  <c r="BF697" i="1" a="1"/>
  <c r="BF697" i="1" s="1"/>
  <c r="AF577" i="1" a="1"/>
  <c r="AF577" i="1" s="1"/>
  <c r="AG631" i="1" a="1"/>
  <c r="AG631" i="1" s="1"/>
  <c r="AM634" i="1" a="1"/>
  <c r="AM634" i="1" s="1"/>
  <c r="BE637" i="1" a="1"/>
  <c r="BE637" i="1" s="1"/>
  <c r="AR640" i="1" a="1"/>
  <c r="AR640" i="1" s="1"/>
  <c r="AA644" i="1" a="1"/>
  <c r="AA644" i="1" s="1"/>
  <c r="AW578" i="1" a="1"/>
  <c r="AW578" i="1" s="1"/>
  <c r="AZ631" i="1" a="1"/>
  <c r="AZ631" i="1" s="1"/>
  <c r="AD635" i="1" a="1"/>
  <c r="AD635" i="1" s="1"/>
  <c r="AQ568" i="1" a="1"/>
  <c r="AQ568" i="1" s="1"/>
  <c r="BB578" i="1" a="1"/>
  <c r="BB578" i="1" s="1"/>
  <c r="BB632" i="1" a="1"/>
  <c r="BB632" i="1" s="1"/>
  <c r="BE635" i="1" a="1"/>
  <c r="BE635" i="1" s="1"/>
  <c r="AO639" i="1" a="1"/>
  <c r="AO639" i="1" s="1"/>
  <c r="AF642" i="1" a="1"/>
  <c r="AF642" i="1" s="1"/>
  <c r="AR577" i="1" a="1"/>
  <c r="AR577" i="1" s="1"/>
  <c r="AK580" i="1" a="1"/>
  <c r="AK580" i="1" s="1"/>
  <c r="AL633" i="1" a="1"/>
  <c r="AL633" i="1" s="1"/>
  <c r="BD636" i="1" a="1"/>
  <c r="BD636" i="1" s="1"/>
  <c r="AE570" i="1" a="1"/>
  <c r="AE570" i="1" s="1"/>
  <c r="AN574" i="1" a="1"/>
  <c r="AN574" i="1" s="1"/>
  <c r="AF638" i="1" a="1"/>
  <c r="AF638" i="1" s="1"/>
  <c r="AQ641" i="1" a="1"/>
  <c r="AQ641" i="1" s="1"/>
  <c r="BD576" i="1" a="1"/>
  <c r="BD576" i="1" s="1"/>
  <c r="AM580" i="1" a="1"/>
  <c r="AM580" i="1" s="1"/>
  <c r="AQ632" i="1" a="1"/>
  <c r="AQ632" i="1" s="1"/>
  <c r="AN635" i="1" a="1"/>
  <c r="AN635" i="1" s="1"/>
  <c r="BF638" i="1" a="1"/>
  <c r="BF638" i="1" s="1"/>
  <c r="AB642" i="1" a="1"/>
  <c r="AB642" i="1" s="1"/>
  <c r="AO577" i="1" a="1"/>
  <c r="AO577" i="1" s="1"/>
  <c r="AC511" i="1" a="1"/>
  <c r="AC511" i="1" s="1"/>
  <c r="AT574" i="1" a="1"/>
  <c r="AT574" i="1" s="1"/>
  <c r="AA579" i="1" a="1"/>
  <c r="AA579" i="1" s="1"/>
  <c r="BD631" i="1" a="1"/>
  <c r="BD631" i="1" s="1"/>
  <c r="AH635" i="1" a="1"/>
  <c r="AH635" i="1" s="1"/>
  <c r="BD637" i="1" a="1"/>
  <c r="BD637" i="1" s="1"/>
  <c r="AQ640" i="1" a="1"/>
  <c r="AQ640" i="1" s="1"/>
  <c r="AC576" i="1" a="1"/>
  <c r="AC576" i="1" s="1"/>
  <c r="BB579" i="1" a="1"/>
  <c r="BB579" i="1" s="1"/>
  <c r="AN632" i="1" a="1"/>
  <c r="AN632" i="1" s="1"/>
  <c r="Z577" i="1" a="1"/>
  <c r="Z577" i="1" s="1"/>
  <c r="AD570" i="1" a="1"/>
  <c r="AD570" i="1" s="1"/>
  <c r="AY637" i="1" a="1"/>
  <c r="AY637" i="1" s="1"/>
  <c r="AA641" i="1" a="1"/>
  <c r="AA641" i="1" s="1"/>
  <c r="AN576" i="1" a="1"/>
  <c r="AN576" i="1" s="1"/>
  <c r="BE579" i="1" a="1"/>
  <c r="BE579" i="1" s="1"/>
  <c r="AB632" i="1" a="1"/>
  <c r="AB632" i="1" s="1"/>
  <c r="BG634" i="1" a="1"/>
  <c r="BG634" i="1" s="1"/>
  <c r="AI638" i="1" a="1"/>
  <c r="AI638" i="1" s="1"/>
  <c r="AT641" i="1" a="1"/>
  <c r="AT641" i="1" s="1"/>
  <c r="AN575" i="1" a="1"/>
  <c r="AN575" i="1" s="1"/>
  <c r="AU510" i="1" a="1"/>
  <c r="AU510" i="1" s="1"/>
  <c r="AB641" i="1" a="1"/>
  <c r="AB641" i="1" s="1"/>
  <c r="AW576" i="1" a="1"/>
  <c r="AW576" i="1" s="1"/>
  <c r="BF579" i="1" a="1"/>
  <c r="BF579" i="1" s="1"/>
  <c r="AO53" i="1" a="1"/>
  <c r="AO53" i="1" s="1"/>
  <c r="AX49" i="1" a="1"/>
  <c r="AX49" i="1" s="1"/>
  <c r="AA49" i="1" a="1"/>
  <c r="AA49" i="1" s="1"/>
  <c r="AK46" i="1" a="1"/>
  <c r="AK46" i="1" s="1"/>
  <c r="AV113" i="1" a="1"/>
  <c r="AV113" i="1" s="1"/>
  <c r="AI58" i="1" a="1"/>
  <c r="AI58" i="1" s="1"/>
  <c r="AP55" i="1" a="1"/>
  <c r="AP55" i="1" s="1"/>
  <c r="BA51" i="1" a="1"/>
  <c r="BA51" i="1" s="1"/>
  <c r="AC48" i="1" a="1"/>
  <c r="AC48" i="1" s="1"/>
  <c r="AN47" i="1" a="1"/>
  <c r="AN47" i="1" s="1"/>
  <c r="AX44" i="1" a="1"/>
  <c r="AX44" i="1" s="1"/>
  <c r="AI109" i="1" a="1"/>
  <c r="AI109" i="1" s="1"/>
  <c r="AU56" i="1" a="1"/>
  <c r="AU56" i="1" s="1"/>
  <c r="BB53" i="1" a="1"/>
  <c r="BB53" i="1" s="1"/>
  <c r="AF109" i="1" a="1"/>
  <c r="AF109" i="1" s="1"/>
  <c r="BB55" i="1" a="1"/>
  <c r="BB55" i="1" s="1"/>
  <c r="AE55" i="1" a="1"/>
  <c r="AE55" i="1" s="1"/>
  <c r="AL52" i="1" a="1"/>
  <c r="AL52" i="1" s="1"/>
  <c r="AK49" i="1" a="1"/>
  <c r="AK49" i="1" s="1"/>
  <c r="AU46" i="1" a="1"/>
  <c r="AU46" i="1" s="1"/>
  <c r="BH47" i="1" a="1"/>
  <c r="BH47" i="1" s="1"/>
  <c r="BE57" i="1" a="1"/>
  <c r="BE57" i="1" s="1"/>
  <c r="AF54" i="1" a="1"/>
  <c r="AF54" i="1" s="1"/>
  <c r="AQ53" i="1" a="1"/>
  <c r="AQ53" i="1" s="1"/>
  <c r="AX50" i="1" a="1"/>
  <c r="AX50" i="1" s="1"/>
  <c r="AX47" i="1" a="1"/>
  <c r="AX47" i="1" s="1"/>
  <c r="BH44" i="1" a="1"/>
  <c r="BH44" i="1" s="1"/>
  <c r="AH112" i="1" a="1"/>
  <c r="AH112" i="1" s="1"/>
  <c r="AW697" i="1" a="1"/>
  <c r="AW697" i="1" s="1"/>
  <c r="BB701" i="1" a="1"/>
  <c r="BB701" i="1" s="1"/>
  <c r="AK704" i="1" a="1"/>
  <c r="AK704" i="1" s="1"/>
  <c r="AQ707" i="1" a="1"/>
  <c r="AQ707" i="1" s="1"/>
  <c r="AB643" i="1" a="1"/>
  <c r="AB643" i="1" s="1"/>
  <c r="Z707" i="1" a="1"/>
  <c r="Z707" i="1" s="1"/>
  <c r="AB700" i="1" a="1"/>
  <c r="AB700" i="1" s="1"/>
  <c r="AZ703" i="1" a="1"/>
  <c r="AZ703" i="1" s="1"/>
  <c r="AM707" i="1" a="1"/>
  <c r="AM707" i="1" s="1"/>
  <c r="AK641" i="1" a="1"/>
  <c r="AK641" i="1" s="1"/>
  <c r="AE701" i="1" a="1"/>
  <c r="AE701" i="1" s="1"/>
  <c r="AJ705" i="1" a="1"/>
  <c r="AJ705" i="1" s="1"/>
  <c r="AZ707" i="1" a="1"/>
  <c r="AZ707" i="1" s="1"/>
  <c r="BC642" i="1" a="1"/>
  <c r="BC642" i="1" s="1"/>
  <c r="AF696" i="1" a="1"/>
  <c r="AF696" i="1" s="1"/>
  <c r="AO699" i="1" a="1"/>
  <c r="AO699" i="1" s="1"/>
  <c r="AS703" i="1" a="1"/>
  <c r="AS703" i="1" s="1"/>
  <c r="AF707" i="1" a="1"/>
  <c r="AF707" i="1" s="1"/>
  <c r="BE710" i="1" a="1"/>
  <c r="BE710" i="1" s="1"/>
  <c r="Z696" i="1" a="1"/>
  <c r="Z696" i="1" s="1"/>
  <c r="AN710" i="1" a="1"/>
  <c r="AN710" i="1" s="1"/>
  <c r="BA645" i="1" a="1"/>
  <c r="BA645" i="1" s="1"/>
  <c r="AR699" i="1" a="1"/>
  <c r="AR699" i="1" s="1"/>
  <c r="BH701" i="1" a="1"/>
  <c r="BH701" i="1" s="1"/>
  <c r="AH705" i="1" a="1"/>
  <c r="AH705" i="1" s="1"/>
  <c r="AD709" i="1" a="1"/>
  <c r="AD709" i="1" s="1"/>
  <c r="AW643" i="1" a="1"/>
  <c r="AW643" i="1" s="1"/>
  <c r="AZ697" i="1" a="1"/>
  <c r="AZ697" i="1" s="1"/>
  <c r="AO701" i="1" a="1"/>
  <c r="AO701" i="1" s="1"/>
  <c r="BD704" i="1" a="1"/>
  <c r="BD704" i="1" s="1"/>
  <c r="AV638" i="1" a="1"/>
  <c r="AV638" i="1" s="1"/>
  <c r="AU704" i="1" a="1"/>
  <c r="AU704" i="1" s="1"/>
  <c r="AQ708" i="1" a="1"/>
  <c r="AQ708" i="1" s="1"/>
  <c r="BG643" i="1" a="1"/>
  <c r="BG643" i="1" s="1"/>
  <c r="AG696" i="1" a="1"/>
  <c r="AG696" i="1" s="1"/>
  <c r="AP699" i="1" a="1"/>
  <c r="AP699" i="1" s="1"/>
  <c r="BD702" i="1" a="1"/>
  <c r="BD702" i="1" s="1"/>
  <c r="BA706" i="1" a="1"/>
  <c r="BA706" i="1" s="1"/>
  <c r="AP710" i="1" a="1"/>
  <c r="AP710" i="1" s="1"/>
  <c r="Z697" i="1" a="1"/>
  <c r="Z697" i="1" s="1"/>
  <c r="BD698" i="1" a="1"/>
  <c r="BD698" i="1" s="1"/>
  <c r="AM632" i="1" a="1"/>
  <c r="AM632" i="1" s="1"/>
  <c r="AU698" i="1" a="1"/>
  <c r="AU698" i="1" s="1"/>
  <c r="AY702" i="1" a="1"/>
  <c r="AY702" i="1" s="1"/>
  <c r="AI705" i="1" a="1"/>
  <c r="AI705" i="1" s="1"/>
  <c r="AO708" i="1" a="1"/>
  <c r="AO708" i="1" s="1"/>
  <c r="BE643" i="1" a="1"/>
  <c r="BE643" i="1" s="1"/>
  <c r="BC696" i="1" a="1"/>
  <c r="BC696" i="1" s="1"/>
  <c r="BH700" i="1" a="1"/>
  <c r="BH700" i="1" s="1"/>
  <c r="AW704" i="1" a="1"/>
  <c r="AW704" i="1" s="1"/>
  <c r="AK708" i="1" a="1"/>
  <c r="AK708" i="1" s="1"/>
  <c r="AJ642" i="1" a="1"/>
  <c r="AJ642" i="1" s="1"/>
  <c r="BB707" i="1" a="1"/>
  <c r="BB707" i="1" s="1"/>
  <c r="AK643" i="1" a="1"/>
  <c r="AK643" i="1" s="1"/>
  <c r="BF696" i="1" a="1"/>
  <c r="BF696" i="1" s="1"/>
  <c r="AQ699" i="1" a="1"/>
  <c r="AQ699" i="1" s="1"/>
  <c r="AW702" i="1" a="1"/>
  <c r="AW702" i="1" s="1"/>
  <c r="AL706" i="1" a="1"/>
  <c r="AL706" i="1" s="1"/>
  <c r="AI710" i="1" a="1"/>
  <c r="AI710" i="1" s="1"/>
  <c r="AV645" i="1" a="1"/>
  <c r="AV645" i="1" s="1"/>
  <c r="BE698" i="1" a="1"/>
  <c r="BE698" i="1" s="1"/>
  <c r="AK702" i="1" a="1"/>
  <c r="AK702" i="1" s="1"/>
  <c r="AZ635" i="1" a="1"/>
  <c r="AZ635" i="1" s="1"/>
  <c r="AE698" i="1" a="1"/>
  <c r="AE698" i="1" s="1"/>
  <c r="AI702" i="1" a="1"/>
  <c r="AI702" i="1" s="1"/>
  <c r="BA704" i="1" a="1"/>
  <c r="BA704" i="1" s="1"/>
  <c r="BG707" i="1" a="1"/>
  <c r="BG707" i="1" s="1"/>
  <c r="AP643" i="1" a="1"/>
  <c r="AP643" i="1" s="1"/>
  <c r="AM696" i="1" a="1"/>
  <c r="AM696" i="1" s="1"/>
  <c r="AR700" i="1" a="1"/>
  <c r="AR700" i="1" s="1"/>
  <c r="AG704" i="1" a="1"/>
  <c r="AG704" i="1" s="1"/>
  <c r="BC707" i="1" a="1"/>
  <c r="BC707" i="1" s="1"/>
  <c r="BA641" i="1" a="1"/>
  <c r="BA641" i="1" s="1"/>
  <c r="AU701" i="1" a="1"/>
  <c r="AU701" i="1" s="1"/>
  <c r="AY705" i="1" a="1"/>
  <c r="AY705" i="1" s="1"/>
  <c r="AH708" i="1" a="1"/>
  <c r="AH708" i="1" s="1"/>
  <c r="AY643" i="1" a="1"/>
  <c r="AY643" i="1" s="1"/>
  <c r="AV696" i="1" a="1"/>
  <c r="AV696" i="1" s="1"/>
  <c r="AC700" i="1" a="1"/>
  <c r="AC700" i="1" s="1"/>
  <c r="AA704" i="1" a="1"/>
  <c r="AA704" i="1" s="1"/>
  <c r="AV707" i="1" a="1"/>
  <c r="AV707" i="1" s="1"/>
  <c r="AM643" i="1" a="1"/>
  <c r="AM643" i="1" s="1"/>
  <c r="AB696" i="1" a="1"/>
  <c r="AB696" i="1" s="1"/>
  <c r="AJ575" i="1" a="1"/>
  <c r="AJ575" i="1" s="1"/>
  <c r="AY579" i="1" a="1"/>
  <c r="AY579" i="1" s="1"/>
  <c r="AS632" i="1" a="1"/>
  <c r="AS632" i="1" s="1"/>
  <c r="BD635" i="1" a="1"/>
  <c r="BD635" i="1" s="1"/>
  <c r="AR638" i="1" a="1"/>
  <c r="AR638" i="1" s="1"/>
  <c r="AF641" i="1" a="1"/>
  <c r="AF641" i="1" s="1"/>
  <c r="BA576" i="1" a="1"/>
  <c r="BA576" i="1" s="1"/>
  <c r="AR580" i="1" a="1"/>
  <c r="AR580" i="1" s="1"/>
  <c r="AD633" i="1" a="1"/>
  <c r="AD633" i="1" s="1"/>
  <c r="AU566" i="1" a="1"/>
  <c r="AU566" i="1" s="1"/>
  <c r="BF576" i="1" a="1"/>
  <c r="BF576" i="1" s="1"/>
  <c r="Z644" i="1" a="1"/>
  <c r="Z644" i="1" s="1"/>
  <c r="AE634" i="1" a="1"/>
  <c r="AE634" i="1" s="1"/>
  <c r="AW637" i="1" a="1"/>
  <c r="AW637" i="1" s="1"/>
  <c r="AJ640" i="1" a="1"/>
  <c r="AJ640" i="1" s="1"/>
  <c r="AC643" i="1" a="1"/>
  <c r="AC643" i="1" s="1"/>
  <c r="AO578" i="1" a="1"/>
  <c r="AO578" i="1" s="1"/>
  <c r="AR631" i="1" a="1"/>
  <c r="AR631" i="1" s="1"/>
  <c r="BE634" i="1" a="1"/>
  <c r="BE634" i="1" s="1"/>
  <c r="AI568" i="1" a="1"/>
  <c r="AI568" i="1" s="1"/>
  <c r="BD634" i="1" a="1"/>
  <c r="BD634" i="1" s="1"/>
  <c r="AM636" i="1" a="1"/>
  <c r="AM636" i="1" s="1"/>
  <c r="AW639" i="1" a="1"/>
  <c r="AW639" i="1" s="1"/>
  <c r="BH574" i="1" a="1"/>
  <c r="BH574" i="1" s="1"/>
  <c r="AQ578" i="1" a="1"/>
  <c r="AQ578" i="1" s="1"/>
  <c r="Z633" i="1" a="1"/>
  <c r="Z633" i="1" s="1"/>
  <c r="AT633" i="1" a="1"/>
  <c r="AT633" i="1" s="1"/>
  <c r="BE636" i="1" a="1"/>
  <c r="BE636" i="1" s="1"/>
  <c r="AG640" i="1" a="1"/>
  <c r="AG640" i="1" s="1"/>
  <c r="AW573" i="1" a="1"/>
  <c r="AW573" i="1" s="1"/>
  <c r="AG509" i="1" a="1"/>
  <c r="AG509" i="1" s="1"/>
  <c r="AR641" i="1" a="1"/>
  <c r="AR641" i="1" s="1"/>
  <c r="AE577" i="1" a="1"/>
  <c r="AE577" i="1" s="1"/>
  <c r="AN580" i="1" a="1"/>
  <c r="AN580" i="1" s="1"/>
  <c r="AO633" i="1" a="1"/>
  <c r="AO633" i="1" s="1"/>
  <c r="AC636" i="1" a="1"/>
  <c r="AC636" i="1" s="1"/>
  <c r="AY638" i="1" a="1"/>
  <c r="AY638" i="1" s="1"/>
  <c r="AM642" i="1" a="1"/>
  <c r="AM642" i="1" s="1"/>
  <c r="BF577" i="1" a="1"/>
  <c r="BF577" i="1" s="1"/>
  <c r="BG580" i="1" a="1"/>
  <c r="BG580" i="1" s="1"/>
  <c r="AS514" i="1" a="1"/>
  <c r="AS514" i="1" s="1"/>
  <c r="AJ633" i="1" a="1"/>
  <c r="AJ633" i="1" s="1"/>
  <c r="BF635" i="1" a="1"/>
  <c r="BF635" i="1" s="1"/>
  <c r="AB639" i="1" a="1"/>
  <c r="AB639" i="1" s="1"/>
  <c r="AY642" i="1" a="1"/>
  <c r="AY642" i="1" s="1"/>
  <c r="AA578" i="1" a="1"/>
  <c r="AA578" i="1" s="1"/>
  <c r="AT580" i="1" a="1"/>
  <c r="AT580" i="1" s="1"/>
  <c r="AF633" i="1" a="1"/>
  <c r="AF633" i="1" s="1"/>
  <c r="AP636" i="1" a="1"/>
  <c r="AP636" i="1" s="1"/>
  <c r="AZ639" i="1" a="1"/>
  <c r="AZ639" i="1" s="1"/>
  <c r="AG573" i="1" a="1"/>
  <c r="AG573" i="1" s="1"/>
  <c r="AY508" i="1" a="1"/>
  <c r="AY508" i="1" s="1"/>
  <c r="AJ639" i="1" a="1"/>
  <c r="AJ639" i="1" s="1"/>
  <c r="AZ642" i="1" a="1"/>
  <c r="AZ642" i="1" s="1"/>
  <c r="AB578" i="1" a="1"/>
  <c r="AB578" i="1" s="1"/>
  <c r="AE631" i="1" a="1"/>
  <c r="AE631" i="1" s="1"/>
  <c r="BC633" i="1" a="1"/>
  <c r="BC633" i="1" s="1"/>
  <c r="AQ636" i="1" a="1"/>
  <c r="AQ636" i="1" s="1"/>
  <c r="AK55" i="1" a="1"/>
  <c r="AK55" i="1" s="1"/>
  <c r="AT51" i="1" a="1"/>
  <c r="AT51" i="1" s="1"/>
  <c r="BE50" i="1" a="1"/>
  <c r="BE50" i="1" s="1"/>
  <c r="AE48" i="1" a="1"/>
  <c r="AE48" i="1" s="1"/>
  <c r="AG45" i="1" a="1"/>
  <c r="AG45" i="1" s="1"/>
  <c r="AR109" i="1" a="1"/>
  <c r="AR109" i="1" s="1"/>
  <c r="AL57" i="1" a="1"/>
  <c r="AL57" i="1" s="1"/>
  <c r="AW53" i="1" a="1"/>
  <c r="AW53" i="1" s="1"/>
  <c r="BF49" i="1" a="1"/>
  <c r="BF49" i="1" s="1"/>
  <c r="AI49" i="1" a="1"/>
  <c r="AI49" i="1" s="1"/>
  <c r="AS46" i="1" a="1"/>
  <c r="AS46" i="1" s="1"/>
  <c r="AM45" i="1" a="1"/>
  <c r="AM45" i="1" s="1"/>
  <c r="AQ58" i="1" a="1"/>
  <c r="AQ58" i="1" s="1"/>
  <c r="AX55" i="1" a="1"/>
  <c r="AX55" i="1" s="1"/>
  <c r="BA114" i="1" a="1"/>
  <c r="BA114" i="1" s="1"/>
  <c r="AX57" i="1" a="1"/>
  <c r="AX57" i="1" s="1"/>
  <c r="AA57" i="1" a="1"/>
  <c r="AA57" i="1" s="1"/>
  <c r="AH54" i="1" a="1"/>
  <c r="AH54" i="1" s="1"/>
  <c r="AG51" i="1" a="1"/>
  <c r="AG51" i="1" s="1"/>
  <c r="AO48" i="1" a="1"/>
  <c r="AO48" i="1" s="1"/>
  <c r="AM44" i="1" a="1"/>
  <c r="AM44" i="1" s="1"/>
  <c r="AN109" i="1" a="1"/>
  <c r="AN109" i="1" s="1"/>
  <c r="AB56" i="1" a="1"/>
  <c r="AB56" i="1" s="1"/>
  <c r="AM55" i="1" a="1"/>
  <c r="AM55" i="1" s="1"/>
  <c r="AT52" i="1" a="1"/>
  <c r="AT52" i="1" s="1"/>
  <c r="AS49" i="1" a="1"/>
  <c r="AS49" i="1" s="1"/>
  <c r="BC46" i="1" a="1"/>
  <c r="BC46" i="1" s="1"/>
  <c r="BD710" i="1" a="1"/>
  <c r="BD710" i="1" s="1"/>
  <c r="Z703" i="1" a="1"/>
  <c r="Z703" i="1" s="1"/>
  <c r="BF699" i="1" a="1"/>
  <c r="BF699" i="1" s="1"/>
  <c r="AP702" i="1" a="1"/>
  <c r="AP702" i="1" s="1"/>
  <c r="AW705" i="1" a="1"/>
  <c r="AW705" i="1" s="1"/>
  <c r="AT709" i="1" a="1"/>
  <c r="AT709" i="1" s="1"/>
  <c r="AK644" i="1" a="1"/>
  <c r="AK644" i="1" s="1"/>
  <c r="AH698" i="1" a="1"/>
  <c r="AH698" i="1" s="1"/>
  <c r="BD701" i="1" a="1"/>
  <c r="BD701" i="1" s="1"/>
  <c r="AS705" i="1" a="1"/>
  <c r="AS705" i="1" s="1"/>
  <c r="AK639" i="1" a="1"/>
  <c r="AK639" i="1" s="1"/>
  <c r="AK699" i="1" a="1"/>
  <c r="AK699" i="1" s="1"/>
  <c r="AO703" i="1" a="1"/>
  <c r="AO703" i="1" s="1"/>
  <c r="BF705" i="1" a="1"/>
  <c r="BF705" i="1" s="1"/>
  <c r="AE709" i="1" a="1"/>
  <c r="AE709" i="1" s="1"/>
  <c r="AT644" i="1" a="1"/>
  <c r="AT644" i="1" s="1"/>
  <c r="AS697" i="1" a="1"/>
  <c r="AS697" i="1" s="1"/>
  <c r="AX701" i="1" a="1"/>
  <c r="AX701" i="1" s="1"/>
  <c r="AL705" i="1" a="1"/>
  <c r="AL705" i="1" s="1"/>
  <c r="AA709" i="1" a="1"/>
  <c r="AA709" i="1" s="1"/>
  <c r="AT643" i="1" a="1"/>
  <c r="AT643" i="1" s="1"/>
  <c r="AR708" i="1" a="1"/>
  <c r="AR708" i="1" s="1"/>
  <c r="BH643" i="1" a="1"/>
  <c r="BH643" i="1" s="1"/>
  <c r="AV697" i="1" a="1"/>
  <c r="AV697" i="1" s="1"/>
  <c r="AE700" i="1" a="1"/>
  <c r="AE700" i="1" s="1"/>
  <c r="AM703" i="1" a="1"/>
  <c r="AM703" i="1" s="1"/>
  <c r="AH707" i="1" a="1"/>
  <c r="AH707" i="1" s="1"/>
  <c r="BG710" i="1" a="1"/>
  <c r="BG710" i="1" s="1"/>
  <c r="Z706" i="1" a="1"/>
  <c r="Z706" i="1" s="1"/>
  <c r="AU699" i="1" a="1"/>
  <c r="AU699" i="1" s="1"/>
  <c r="AA703" i="1" a="1"/>
  <c r="AA703" i="1" s="1"/>
  <c r="AN636" i="1" a="1"/>
  <c r="AN636" i="1" s="1"/>
  <c r="AZ702" i="1" a="1"/>
  <c r="AZ702" i="1" s="1"/>
  <c r="AW706" i="1" a="1"/>
  <c r="AW706" i="1" s="1"/>
  <c r="AF709" i="1" a="1"/>
  <c r="AF709" i="1" s="1"/>
  <c r="BC644" i="1" a="1"/>
  <c r="BC644" i="1" s="1"/>
  <c r="AT697" i="1" a="1"/>
  <c r="AT697" i="1" s="1"/>
  <c r="AA701" i="1" a="1"/>
  <c r="AA701" i="1" s="1"/>
  <c r="BF704" i="1" a="1"/>
  <c r="BF704" i="1" s="1"/>
  <c r="AT708" i="1" a="1"/>
  <c r="AT708" i="1" s="1"/>
  <c r="AI644" i="1" a="1"/>
  <c r="AI644" i="1" s="1"/>
  <c r="BH696" i="1" a="1"/>
  <c r="BH696" i="1" s="1"/>
  <c r="BF580" i="1" a="1"/>
  <c r="BF580" i="1" s="1"/>
  <c r="AY696" i="1" a="1"/>
  <c r="AY696" i="1" s="1"/>
  <c r="BD700" i="1" a="1"/>
  <c r="BD700" i="1" s="1"/>
  <c r="AN703" i="1" a="1"/>
  <c r="AN703" i="1" s="1"/>
  <c r="AU706" i="1" a="1"/>
  <c r="AU706" i="1" s="1"/>
  <c r="AR710" i="1" a="1"/>
  <c r="AR710" i="1" s="1"/>
  <c r="AH645" i="1" a="1"/>
  <c r="AH645" i="1" s="1"/>
  <c r="AF699" i="1" a="1"/>
  <c r="AF699" i="1" s="1"/>
  <c r="BB702" i="1" a="1"/>
  <c r="BB702" i="1" s="1"/>
  <c r="AQ706" i="1" a="1"/>
  <c r="AQ706" i="1" s="1"/>
  <c r="AF640" i="1" a="1"/>
  <c r="AF640" i="1" s="1"/>
  <c r="BH705" i="1" a="1"/>
  <c r="BH705" i="1" s="1"/>
  <c r="BE709" i="1" a="1"/>
  <c r="BE709" i="1" s="1"/>
  <c r="AR645" i="1" a="1"/>
  <c r="AR645" i="1" s="1"/>
  <c r="AU697" i="1" a="1"/>
  <c r="AU697" i="1" s="1"/>
  <c r="BB700" i="1" a="1"/>
  <c r="BB700" i="1" s="1"/>
  <c r="AQ704" i="1" a="1"/>
  <c r="AQ704" i="1" s="1"/>
  <c r="AM708" i="1" a="1"/>
  <c r="AM708" i="1" s="1"/>
  <c r="BD643" i="1" a="1"/>
  <c r="BD643" i="1" s="1"/>
  <c r="AA697" i="1" a="1"/>
  <c r="AA697" i="1" s="1"/>
  <c r="AP700" i="1" a="1"/>
  <c r="AP700" i="1" s="1"/>
  <c r="AY633" i="1" a="1"/>
  <c r="AY633" i="1" s="1"/>
  <c r="AI696" i="1" a="1"/>
  <c r="AI696" i="1" s="1"/>
  <c r="AN700" i="1" a="1"/>
  <c r="AN700" i="1" s="1"/>
  <c r="BF702" i="1" a="1"/>
  <c r="BF702" i="1" s="1"/>
  <c r="AE706" i="1" a="1"/>
  <c r="AE706" i="1" s="1"/>
  <c r="AB710" i="1" a="1"/>
  <c r="AB710" i="1" s="1"/>
  <c r="BA644" i="1" a="1"/>
  <c r="BA644" i="1" s="1"/>
  <c r="AX698" i="1" a="1"/>
  <c r="AX698" i="1" s="1"/>
  <c r="AL702" i="1" a="1"/>
  <c r="AL702" i="1" s="1"/>
  <c r="AA706" i="1" a="1"/>
  <c r="AA706" i="1" s="1"/>
  <c r="AY639" i="1" a="1"/>
  <c r="AY639" i="1" s="1"/>
  <c r="AZ699" i="1" a="1"/>
  <c r="AZ699" i="1" s="1"/>
  <c r="BE703" i="1" a="1"/>
  <c r="BE703" i="1" s="1"/>
  <c r="AN706" i="1" a="1"/>
  <c r="AN706" i="1" s="1"/>
  <c r="AU709" i="1" a="1"/>
  <c r="AU709" i="1" s="1"/>
  <c r="AI645" i="1" a="1"/>
  <c r="AI645" i="1" s="1"/>
  <c r="AA698" i="1" a="1"/>
  <c r="AA698" i="1" s="1"/>
  <c r="AE702" i="1" a="1"/>
  <c r="AE702" i="1" s="1"/>
  <c r="BB705" i="1" a="1"/>
  <c r="BB705" i="1" s="1"/>
  <c r="AQ709" i="1" a="1"/>
  <c r="AQ709" i="1" s="1"/>
  <c r="AX644" i="1" a="1"/>
  <c r="AX644" i="1" s="1"/>
  <c r="AI642" i="1" a="1"/>
  <c r="AI642" i="1" s="1"/>
  <c r="BC577" i="1" a="1"/>
  <c r="BC577" i="1" s="1"/>
  <c r="Z635" i="1" a="1"/>
  <c r="Z635" i="1" s="1"/>
  <c r="AD634" i="1" a="1"/>
  <c r="AD634" i="1" s="1"/>
  <c r="AY636" i="1" a="1"/>
  <c r="AY636" i="1" s="1"/>
  <c r="AN639" i="1" a="1"/>
  <c r="AN639" i="1" s="1"/>
  <c r="BB643" i="1" a="1"/>
  <c r="BB643" i="1" s="1"/>
  <c r="AV578" i="1" a="1"/>
  <c r="AV578" i="1" s="1"/>
  <c r="AI631" i="1" a="1"/>
  <c r="AI631" i="1" s="1"/>
  <c r="AH515" i="1" a="1"/>
  <c r="AH515" i="1" s="1"/>
  <c r="AB575" i="1" a="1"/>
  <c r="AB575" i="1" s="1"/>
  <c r="AQ579" i="1" a="1"/>
  <c r="AQ579" i="1" s="1"/>
  <c r="AK632" i="1" a="1"/>
  <c r="AK632" i="1" s="1"/>
  <c r="AW635" i="1" a="1"/>
  <c r="AW635" i="1" s="1"/>
  <c r="AK638" i="1" a="1"/>
  <c r="AK638" i="1" s="1"/>
  <c r="BF640" i="1" a="1"/>
  <c r="BF640" i="1" s="1"/>
  <c r="AS576" i="1" a="1"/>
  <c r="AS576" i="1" s="1"/>
  <c r="AJ580" i="1" a="1"/>
  <c r="AJ580" i="1" s="1"/>
  <c r="BD632" i="1" a="1"/>
  <c r="BD632" i="1" s="1"/>
  <c r="AM566" i="1" a="1"/>
  <c r="AM566" i="1" s="1"/>
  <c r="AP580" i="1" a="1"/>
  <c r="AP580" i="1" s="1"/>
  <c r="AN634" i="1" a="1"/>
  <c r="AN634" i="1" s="1"/>
  <c r="AX637" i="1" a="1"/>
  <c r="AX637" i="1" s="1"/>
  <c r="AH641" i="1" a="1"/>
  <c r="AH641" i="1" s="1"/>
  <c r="AU576" i="1" a="1"/>
  <c r="AU576" i="1" s="1"/>
  <c r="AF579" i="1" a="1"/>
  <c r="AF579" i="1" s="1"/>
  <c r="AS631" i="1" a="1"/>
  <c r="AS631" i="1" s="1"/>
  <c r="AE635" i="1" a="1"/>
  <c r="AE635" i="1" s="1"/>
  <c r="AP638" i="1" a="1"/>
  <c r="AP638" i="1" s="1"/>
  <c r="BA571" i="1" a="1"/>
  <c r="BA571" i="1" s="1"/>
  <c r="AK507" i="1" a="1"/>
  <c r="AK507" i="1" s="1"/>
  <c r="AX639" i="1" a="1"/>
  <c r="AX639" i="1" s="1"/>
  <c r="AI575" i="1" a="1"/>
  <c r="AI575" i="1" s="1"/>
  <c r="AR578" i="1" a="1"/>
  <c r="AR578" i="1" s="1"/>
  <c r="AU631" i="1" a="1"/>
  <c r="AU631" i="1" s="1"/>
  <c r="AK634" i="1" a="1"/>
  <c r="AK634" i="1" s="1"/>
  <c r="BF636" i="1" a="1"/>
  <c r="BF636" i="1" s="1"/>
  <c r="AP640" i="1" a="1"/>
  <c r="AP640" i="1" s="1"/>
  <c r="AB576" i="1" a="1"/>
  <c r="AB576" i="1" s="1"/>
  <c r="AC579" i="1" a="1"/>
  <c r="AC579" i="1" s="1"/>
  <c r="AY512" i="1" a="1"/>
  <c r="AY512" i="1" s="1"/>
  <c r="BH579" i="1" a="1"/>
  <c r="BH579" i="1" s="1"/>
  <c r="BF633" i="1" a="1"/>
  <c r="BF633" i="1" s="1"/>
  <c r="AH637" i="1" a="1"/>
  <c r="AH637" i="1" s="1"/>
  <c r="AZ640" i="1" a="1"/>
  <c r="AZ640" i="1" s="1"/>
  <c r="AE576" i="1" a="1"/>
  <c r="AE576" i="1" s="1"/>
  <c r="AX578" i="1" a="1"/>
  <c r="AX578" i="1" s="1"/>
  <c r="AC631" i="1" a="1"/>
  <c r="AC631" i="1" s="1"/>
  <c r="AX634" i="1" a="1"/>
  <c r="AX634" i="1" s="1"/>
  <c r="BH637" i="1" a="1"/>
  <c r="BH637" i="1" s="1"/>
  <c r="AK571" i="1" a="1"/>
  <c r="AK571" i="1" s="1"/>
  <c r="BC506" i="1" a="1"/>
  <c r="BC506" i="1" s="1"/>
  <c r="AQ637" i="1" a="1"/>
  <c r="AQ637" i="1" s="1"/>
  <c r="BA640" i="1" a="1"/>
  <c r="BA640" i="1" s="1"/>
  <c r="AF576" i="1" a="1"/>
  <c r="AF576" i="1" s="1"/>
  <c r="AY577" i="1" a="1"/>
  <c r="AY577" i="1" s="1"/>
  <c r="BH632" i="1" a="1"/>
  <c r="BH632" i="1" s="1"/>
  <c r="BD641" i="1" a="1"/>
  <c r="BD641" i="1" s="1"/>
  <c r="BC641" i="1" a="1"/>
  <c r="BC641" i="1" s="1"/>
  <c r="AP577" i="1" a="1"/>
  <c r="AP577" i="1" s="1"/>
  <c r="AQ580" i="1" a="1"/>
  <c r="AQ580" i="1" s="1"/>
  <c r="AC514" i="1" a="1"/>
  <c r="AC514" i="1" s="1"/>
  <c r="AR579" i="1" a="1"/>
  <c r="AR579" i="1" s="1"/>
  <c r="AQ633" i="1" a="1"/>
  <c r="AQ633" i="1" s="1"/>
  <c r="BA636" i="1" a="1"/>
  <c r="BA636" i="1" s="1"/>
  <c r="AK640" i="1" a="1"/>
  <c r="AK640" i="1" s="1"/>
  <c r="AE643" i="1" a="1"/>
  <c r="AE643" i="1" s="1"/>
  <c r="AH578" i="1" a="1"/>
  <c r="AH578" i="1" s="1"/>
  <c r="Z632" i="1" a="1"/>
  <c r="Z632" i="1" s="1"/>
  <c r="AA634" i="1" a="1"/>
  <c r="AA634" i="1" s="1"/>
  <c r="AS637" i="1" a="1"/>
  <c r="AS637" i="1" s="1"/>
  <c r="BC570" i="1" a="1"/>
  <c r="BC570" i="1" s="1"/>
  <c r="AL575" i="1" a="1"/>
  <c r="AL575" i="1" s="1"/>
  <c r="AB637" i="1" a="1"/>
  <c r="AB637" i="1" s="1"/>
  <c r="AL640" i="1" a="1"/>
  <c r="AL640" i="1" s="1"/>
  <c r="AX575" i="1" a="1"/>
  <c r="AX575" i="1" s="1"/>
  <c r="AG579" i="1" a="1"/>
  <c r="AG579" i="1" s="1"/>
  <c r="AL631" i="1" a="1"/>
  <c r="AL631" i="1" s="1"/>
  <c r="AJ634" i="1" a="1"/>
  <c r="AJ634" i="1" s="1"/>
  <c r="AT637" i="1" a="1"/>
  <c r="AT637" i="1" s="1"/>
  <c r="BD640" i="1" a="1"/>
  <c r="BD640" i="1" s="1"/>
  <c r="AO574" i="1" a="1"/>
  <c r="AO574" i="1" s="1"/>
  <c r="BE509" i="1" a="1"/>
  <c r="BE509" i="1" s="1"/>
  <c r="AX568" i="1" a="1"/>
  <c r="AX568" i="1" s="1"/>
  <c r="AM573" i="1" a="1"/>
  <c r="AM573" i="1" s="1"/>
  <c r="BE508" i="1" a="1"/>
  <c r="BE508" i="1" s="1"/>
  <c r="BA513" i="1" a="1"/>
  <c r="BA513" i="1" s="1"/>
  <c r="BE567" i="1" a="1"/>
  <c r="BE567" i="1" s="1"/>
  <c r="AD572" i="1" a="1"/>
  <c r="AD572" i="1" s="1"/>
  <c r="AN507" i="1" a="1"/>
  <c r="AN507" i="1" s="1"/>
  <c r="AS512" i="1" a="1"/>
  <c r="AS512" i="1" s="1"/>
  <c r="AV566" i="1" a="1"/>
  <c r="AV566" i="1" s="1"/>
  <c r="AW501" i="1" a="1"/>
  <c r="AW501" i="1" s="1"/>
  <c r="AZ505" i="1" a="1"/>
  <c r="AZ505" i="1" s="1"/>
  <c r="AE513" i="1" a="1"/>
  <c r="AE513" i="1" s="1"/>
  <c r="AQ567" i="1" a="1"/>
  <c r="AQ567" i="1" s="1"/>
  <c r="AN572" i="1" a="1"/>
  <c r="AN572" i="1" s="1"/>
  <c r="BF507" i="1" a="1"/>
  <c r="BF507" i="1" s="1"/>
  <c r="BE511" i="1" a="1"/>
  <c r="BE511" i="1" s="1"/>
  <c r="AH566" i="1" a="1"/>
  <c r="AH566" i="1" s="1"/>
  <c r="AE571" i="1" a="1"/>
  <c r="AE571" i="1" s="1"/>
  <c r="AW506" i="1" a="1"/>
  <c r="AW506" i="1" s="1"/>
  <c r="AL511" i="1" a="1"/>
  <c r="AL511" i="1" s="1"/>
  <c r="AG446" i="1" a="1"/>
  <c r="AG446" i="1" s="1"/>
  <c r="AT570" i="1" a="1"/>
  <c r="AT570" i="1" s="1"/>
  <c r="BE574" i="1" a="1"/>
  <c r="BE574" i="1" s="1"/>
  <c r="AK510" i="1" a="1"/>
  <c r="AK510" i="1" s="1"/>
  <c r="AE515" i="1" a="1"/>
  <c r="AE515" i="1" s="1"/>
  <c r="AK569" i="1" a="1"/>
  <c r="AK569" i="1" s="1"/>
  <c r="AR573" i="1" a="1"/>
  <c r="AR573" i="1" s="1"/>
  <c r="BB508" i="1" a="1"/>
  <c r="BB508" i="1" s="1"/>
  <c r="BE513" i="1" a="1"/>
  <c r="BE513" i="1" s="1"/>
  <c r="AB568" i="1" a="1"/>
  <c r="AB568" i="1" s="1"/>
  <c r="AB503" i="1" a="1"/>
  <c r="AB503" i="1" s="1"/>
  <c r="AP438" i="1" a="1"/>
  <c r="AP438" i="1" s="1"/>
  <c r="AZ514" i="1" a="1"/>
  <c r="AZ514" i="1" s="1"/>
  <c r="BE568" i="1" a="1"/>
  <c r="BE568" i="1" s="1"/>
  <c r="BB573" i="1" a="1"/>
  <c r="BB573" i="1" s="1"/>
  <c r="AL509" i="1" a="1"/>
  <c r="AL509" i="1" s="1"/>
  <c r="AR513" i="1" a="1"/>
  <c r="AR513" i="1" s="1"/>
  <c r="AV567" i="1" a="1"/>
  <c r="AV567" i="1" s="1"/>
  <c r="AS572" i="1" a="1"/>
  <c r="AS572" i="1" s="1"/>
  <c r="AC508" i="1" a="1"/>
  <c r="AC508" i="1" s="1"/>
  <c r="AZ512" i="1" a="1"/>
  <c r="AZ512" i="1" s="1"/>
  <c r="AU447" i="1" a="1"/>
  <c r="AU447" i="1" s="1"/>
  <c r="BD569" i="1" a="1"/>
  <c r="BD569" i="1" s="1"/>
  <c r="AM574" i="1" a="1"/>
  <c r="AM574" i="1" s="1"/>
  <c r="BC509" i="1" a="1"/>
  <c r="BC509" i="1" s="1"/>
  <c r="AX514" i="1" a="1"/>
  <c r="AX514" i="1" s="1"/>
  <c r="BC568" i="1" a="1"/>
  <c r="BC568" i="1" s="1"/>
  <c r="AB573" i="1" a="1"/>
  <c r="AB573" i="1" s="1"/>
  <c r="AL508" i="1" a="1"/>
  <c r="AL508" i="1" s="1"/>
  <c r="AP513" i="1" a="1"/>
  <c r="AP513" i="1" s="1"/>
  <c r="AT567" i="1" a="1"/>
  <c r="AT567" i="1" s="1"/>
  <c r="AT502" i="1" a="1"/>
  <c r="AT502" i="1" s="1"/>
  <c r="AA438" i="1" a="1"/>
  <c r="AA438" i="1" s="1"/>
  <c r="AJ514" i="1" a="1"/>
  <c r="AJ514" i="1" s="1"/>
  <c r="AO568" i="1" a="1"/>
  <c r="AO568" i="1" s="1"/>
  <c r="AL573" i="1" a="1"/>
  <c r="AL573" i="1" s="1"/>
  <c r="BD508" i="1" a="1"/>
  <c r="BD508" i="1" s="1"/>
  <c r="BC512" i="1" a="1"/>
  <c r="BC512" i="1" s="1"/>
  <c r="AF567" i="1" a="1"/>
  <c r="AF567" i="1" s="1"/>
  <c r="AC572" i="1" a="1"/>
  <c r="AC572" i="1" s="1"/>
  <c r="AU507" i="1" a="1"/>
  <c r="AU507" i="1" s="1"/>
  <c r="AJ512" i="1" a="1"/>
  <c r="AJ512" i="1" s="1"/>
  <c r="AE447" i="1" a="1"/>
  <c r="AE447" i="1" s="1"/>
  <c r="Z513" i="1" a="1"/>
  <c r="Z513" i="1" s="1"/>
  <c r="AH508" i="1" a="1"/>
  <c r="AH508" i="1" s="1"/>
  <c r="AD513" i="1" a="1"/>
  <c r="AD513" i="1" s="1"/>
  <c r="AP567" i="1" a="1"/>
  <c r="AP567" i="1" s="1"/>
  <c r="AE572" i="1" a="1"/>
  <c r="AE572" i="1" s="1"/>
  <c r="BG506" i="1" a="1"/>
  <c r="BG506" i="1" s="1"/>
  <c r="AV511" i="1" a="1"/>
  <c r="AV511" i="1" s="1"/>
  <c r="AG566" i="1" a="1"/>
  <c r="AG566" i="1" s="1"/>
  <c r="BD570" i="1" a="1"/>
  <c r="BD570" i="1" s="1"/>
  <c r="BA505" i="1" a="1"/>
  <c r="BA505" i="1" s="1"/>
  <c r="AU513" i="1" a="1"/>
  <c r="AU513" i="1" s="1"/>
  <c r="BG567" i="1" a="1"/>
  <c r="BG567" i="1" s="1"/>
  <c r="BD572" i="1" a="1"/>
  <c r="BD572" i="1" s="1"/>
  <c r="AN508" i="1" a="1"/>
  <c r="AN508" i="1" s="1"/>
  <c r="AM512" i="1" a="1"/>
  <c r="AM512" i="1" s="1"/>
  <c r="AX566" i="1" a="1"/>
  <c r="AX566" i="1" s="1"/>
  <c r="AA509" i="1" a="1"/>
  <c r="AA509" i="1" s="1"/>
  <c r="AZ444" i="1" a="1"/>
  <c r="AZ444" i="1" s="1"/>
  <c r="AG449" i="1" a="1"/>
  <c r="AG449" i="1" s="1"/>
  <c r="AT501" i="1" a="1"/>
  <c r="AT501" i="1" s="1"/>
  <c r="AG506" i="1" a="1"/>
  <c r="AG506" i="1" s="1"/>
  <c r="AU441" i="1" a="1"/>
  <c r="AU441" i="1" s="1"/>
  <c r="AB446" i="1" a="1"/>
  <c r="AB446" i="1" s="1"/>
  <c r="AS445" i="1" a="1"/>
  <c r="AS445" i="1" s="1"/>
  <c r="AH450" i="1" a="1"/>
  <c r="AH450" i="1" s="1"/>
  <c r="AY383" i="1" a="1"/>
  <c r="AY383" i="1" s="1"/>
  <c r="AF450" i="1" a="1"/>
  <c r="AF450" i="1" s="1"/>
  <c r="AL504" i="1" a="1"/>
  <c r="AL504" i="1" s="1"/>
  <c r="AL439" i="1" a="1"/>
  <c r="AL439" i="1" s="1"/>
  <c r="AL442" i="1" a="1"/>
  <c r="AL442" i="1" s="1"/>
  <c r="AA447" i="1" a="1"/>
  <c r="AA447" i="1" s="1"/>
  <c r="Z509" i="1" a="1"/>
  <c r="Z509" i="1" s="1"/>
  <c r="BG450" i="1" a="1"/>
  <c r="BG450" i="1" s="1"/>
  <c r="AD505" i="1" a="1"/>
  <c r="AD505" i="1" s="1"/>
  <c r="AT440" i="1" a="1"/>
  <c r="AT440" i="1" s="1"/>
  <c r="AP574" i="1" a="1"/>
  <c r="AP574" i="1" s="1"/>
  <c r="AJ444" i="1" a="1"/>
  <c r="AJ444" i="1" s="1"/>
  <c r="AY448" i="1" a="1"/>
  <c r="AY448" i="1" s="1"/>
  <c r="AD501" i="1" a="1"/>
  <c r="AD501" i="1" s="1"/>
  <c r="AW505" i="1" a="1"/>
  <c r="AW505" i="1" s="1"/>
  <c r="AE441" i="1" a="1"/>
  <c r="AE441" i="1" s="1"/>
  <c r="AT445" i="1" a="1"/>
  <c r="AT445" i="1" s="1"/>
  <c r="AC445" i="1" a="1"/>
  <c r="AC445" i="1" s="1"/>
  <c r="AZ449" i="1" a="1"/>
  <c r="AZ449" i="1" s="1"/>
  <c r="AI383" i="1" a="1"/>
  <c r="AI383" i="1" s="1"/>
  <c r="AP436" i="1" a="1"/>
  <c r="AP436" i="1" s="1"/>
  <c r="AF439" i="1" a="1"/>
  <c r="AF439" i="1" s="1"/>
  <c r="AO438" i="1" a="1"/>
  <c r="AO438" i="1" s="1"/>
  <c r="BC442" i="1" a="1"/>
  <c r="BC442" i="1" s="1"/>
  <c r="AV445" i="1" a="1"/>
  <c r="AV445" i="1" s="1"/>
  <c r="AK450" i="1" a="1"/>
  <c r="AK450" i="1" s="1"/>
  <c r="AJ504" i="1" a="1"/>
  <c r="AJ504" i="1" s="1"/>
  <c r="BA503" i="1" a="1"/>
  <c r="BA503" i="1" s="1"/>
  <c r="AH439" i="1" a="1"/>
  <c r="AH439" i="1" s="1"/>
  <c r="BD443" i="1" a="1"/>
  <c r="BD443" i="1" s="1"/>
  <c r="AO377" i="1" a="1"/>
  <c r="AO377" i="1" s="1"/>
  <c r="BH379" i="1" a="1"/>
  <c r="BH379" i="1" s="1"/>
  <c r="AP449" i="1" a="1"/>
  <c r="AP449" i="1" s="1"/>
  <c r="AW503" i="1" a="1"/>
  <c r="AW503" i="1" s="1"/>
  <c r="AV438" i="1" a="1"/>
  <c r="AV438" i="1" s="1"/>
  <c r="AV441" i="1" a="1"/>
  <c r="AV441" i="1" s="1"/>
  <c r="AK446" i="1" a="1"/>
  <c r="AK446" i="1" s="1"/>
  <c r="AZ450" i="1" a="1"/>
  <c r="AZ450" i="1" s="1"/>
  <c r="AI450" i="1" a="1"/>
  <c r="AI450" i="1" s="1"/>
  <c r="AO504" i="1" a="1"/>
  <c r="AO504" i="1" s="1"/>
  <c r="BE439" i="1" a="1"/>
  <c r="BE439" i="1" s="1"/>
  <c r="AP373" i="1" a="1"/>
  <c r="AP373" i="1" s="1"/>
  <c r="AZ568" i="1" a="1"/>
  <c r="AZ568" i="1" s="1"/>
  <c r="AT443" i="1" a="1"/>
  <c r="AT443" i="1" s="1"/>
  <c r="AA448" i="1" a="1"/>
  <c r="AA448" i="1" s="1"/>
  <c r="BB450" i="1" a="1"/>
  <c r="BB450" i="1" s="1"/>
  <c r="BG504" i="1" a="1"/>
  <c r="BG504" i="1" s="1"/>
  <c r="AO440" i="1" a="1"/>
  <c r="AO440" i="1" s="1"/>
  <c r="BD444" i="1" a="1"/>
  <c r="BD444" i="1" s="1"/>
  <c r="AM444" i="1" a="1"/>
  <c r="AM444" i="1" s="1"/>
  <c r="AB449" i="1" a="1"/>
  <c r="AB449" i="1" s="1"/>
  <c r="Z639" i="1" a="1"/>
  <c r="Z639" i="1" s="1"/>
  <c r="AW579" i="1" a="1"/>
  <c r="AW579" i="1" s="1"/>
  <c r="AA640" i="1" a="1"/>
  <c r="AA640" i="1" s="1"/>
  <c r="BH639" i="1" a="1"/>
  <c r="BH639" i="1" s="1"/>
  <c r="AT575" i="1" a="1"/>
  <c r="AT575" i="1" s="1"/>
  <c r="AU578" i="1" a="1"/>
  <c r="AU578" i="1" s="1"/>
  <c r="AI512" i="1" a="1"/>
  <c r="AI512" i="1" s="1"/>
  <c r="AV577" i="1" a="1"/>
  <c r="AV577" i="1" s="1"/>
  <c r="AW631" i="1" a="1"/>
  <c r="AW631" i="1" s="1"/>
  <c r="BB634" i="1" a="1"/>
  <c r="BB634" i="1" s="1"/>
  <c r="AL638" i="1" a="1"/>
  <c r="AL638" i="1" s="1"/>
  <c r="BG640" i="1" a="1"/>
  <c r="BG640" i="1" s="1"/>
  <c r="AL576" i="1" a="1"/>
  <c r="AL576" i="1" s="1"/>
  <c r="AE579" i="1" a="1"/>
  <c r="AE579" i="1" s="1"/>
  <c r="AH632" i="1" a="1"/>
  <c r="AH632" i="1" s="1"/>
  <c r="AS635" i="1" a="1"/>
  <c r="AS635" i="1" s="1"/>
  <c r="BG568" i="1" a="1"/>
  <c r="BG568" i="1" s="1"/>
  <c r="AX631" i="1" a="1"/>
  <c r="AX631" i="1" s="1"/>
  <c r="AJ635" i="1" a="1"/>
  <c r="AJ635" i="1" s="1"/>
  <c r="AM638" i="1" a="1"/>
  <c r="AM638" i="1" s="1"/>
  <c r="BF641" i="1" a="1"/>
  <c r="BF641" i="1" s="1"/>
  <c r="AK577" i="1" a="1"/>
  <c r="AK577" i="1" s="1"/>
  <c r="BD579" i="1" a="1"/>
  <c r="BD579" i="1" s="1"/>
  <c r="AP632" i="1" a="1"/>
  <c r="AP632" i="1" s="1"/>
  <c r="BA635" i="1" a="1"/>
  <c r="BA635" i="1" s="1"/>
  <c r="AD639" i="1" a="1"/>
  <c r="AD639" i="1" s="1"/>
  <c r="AQ572" i="1" a="1"/>
  <c r="AQ572" i="1" s="1"/>
  <c r="AA508" i="1" a="1"/>
  <c r="AA508" i="1" s="1"/>
  <c r="BB566" i="1" a="1"/>
  <c r="BB566" i="1" s="1"/>
  <c r="AQ571" i="1" a="1"/>
  <c r="AQ571" i="1" s="1"/>
  <c r="AA507" i="1" a="1"/>
  <c r="AA507" i="1" s="1"/>
  <c r="BF511" i="1" a="1"/>
  <c r="BF511" i="1" s="1"/>
  <c r="AA566" i="1" a="1"/>
  <c r="AA566" i="1" s="1"/>
  <c r="AH570" i="1" a="1"/>
  <c r="AH570" i="1" s="1"/>
  <c r="AS575" i="1" a="1"/>
  <c r="AS575" i="1" s="1"/>
  <c r="AW510" i="1" a="1"/>
  <c r="AW510" i="1" s="1"/>
  <c r="AI515" i="1" a="1"/>
  <c r="AI515" i="1" s="1"/>
  <c r="AG450" i="1" a="1"/>
  <c r="AG450" i="1" s="1"/>
  <c r="BF503" i="1" a="1"/>
  <c r="BF503" i="1" s="1"/>
  <c r="AJ511" i="1" a="1"/>
  <c r="AJ511" i="1" s="1"/>
  <c r="Z567" i="1" a="1"/>
  <c r="Z567" i="1" s="1"/>
  <c r="AR570" i="1" a="1"/>
  <c r="AR570" i="1" s="1"/>
  <c r="AW575" i="1" a="1"/>
  <c r="AW575" i="1" s="1"/>
  <c r="AA510" i="1" a="1"/>
  <c r="AA510" i="1" s="1"/>
  <c r="AV514" i="1" a="1"/>
  <c r="AV514" i="1" s="1"/>
  <c r="AI569" i="1" a="1"/>
  <c r="AI569" i="1" s="1"/>
  <c r="BF573" i="1" a="1"/>
  <c r="BF573" i="1" s="1"/>
  <c r="AP509" i="1" a="1"/>
  <c r="AP509" i="1" s="1"/>
  <c r="AK444" i="1" a="1"/>
  <c r="AK444" i="1" s="1"/>
  <c r="AH568" i="1" a="1"/>
  <c r="AH568" i="1" s="1"/>
  <c r="BE572" i="1" a="1"/>
  <c r="BE572" i="1" s="1"/>
  <c r="AO508" i="1" a="1"/>
  <c r="AO508" i="1" s="1"/>
  <c r="AK513" i="1" a="1"/>
  <c r="AK513" i="1" s="1"/>
  <c r="AO567" i="1" a="1"/>
  <c r="AO567" i="1" s="1"/>
  <c r="AV571" i="1" a="1"/>
  <c r="AV571" i="1" s="1"/>
  <c r="BF506" i="1" a="1"/>
  <c r="BF506" i="1" s="1"/>
  <c r="AC512" i="1" a="1"/>
  <c r="AC512" i="1" s="1"/>
  <c r="AF566" i="1" a="1"/>
  <c r="AF566" i="1" s="1"/>
  <c r="AG501" i="1" a="1"/>
  <c r="AG501" i="1" s="1"/>
  <c r="AJ505" i="1" a="1"/>
  <c r="AJ505" i="1" s="1"/>
  <c r="AX512" i="1" a="1"/>
  <c r="AX512" i="1" s="1"/>
  <c r="AA567" i="1" a="1"/>
  <c r="AA567" i="1" s="1"/>
  <c r="BF571" i="1" a="1"/>
  <c r="BF571" i="1" s="1"/>
  <c r="AP507" i="1" a="1"/>
  <c r="AP507" i="1" s="1"/>
  <c r="AO511" i="1" a="1"/>
  <c r="AO511" i="1" s="1"/>
  <c r="Z572" i="1" a="1"/>
  <c r="Z572" i="1" s="1"/>
  <c r="AW570" i="1" a="1"/>
  <c r="AW570" i="1" s="1"/>
  <c r="AI576" i="1" a="1"/>
  <c r="AI576" i="1" s="1"/>
  <c r="BD510" i="1" a="1"/>
  <c r="BD510" i="1" s="1"/>
  <c r="AY445" i="1" a="1"/>
  <c r="AY445" i="1" s="1"/>
  <c r="AZ567" i="1" a="1"/>
  <c r="AZ567" i="1" s="1"/>
  <c r="AO572" i="1" a="1"/>
  <c r="AO572" i="1" s="1"/>
  <c r="BG507" i="1" a="1"/>
  <c r="BG507" i="1" s="1"/>
  <c r="BD512" i="1" a="1"/>
  <c r="BD512" i="1" s="1"/>
  <c r="BG566" i="1" a="1"/>
  <c r="BG566" i="1" s="1"/>
  <c r="AF571" i="1" a="1"/>
  <c r="AF571" i="1" s="1"/>
  <c r="AQ506" i="1" a="1"/>
  <c r="AQ506" i="1" s="1"/>
  <c r="AU511" i="1" a="1"/>
  <c r="AU511" i="1" s="1"/>
  <c r="Z570" i="1" a="1"/>
  <c r="Z570" i="1" s="1"/>
  <c r="Z506" i="1" a="1"/>
  <c r="Z506" i="1" s="1"/>
  <c r="BB504" i="1" a="1"/>
  <c r="BB504" i="1" s="1"/>
  <c r="AH512" i="1" a="1"/>
  <c r="AH512" i="1" s="1"/>
  <c r="AS566" i="1" a="1"/>
  <c r="AS566" i="1" s="1"/>
  <c r="AP571" i="1" a="1"/>
  <c r="AP571" i="1" s="1"/>
  <c r="BH506" i="1" a="1"/>
  <c r="BH506" i="1" s="1"/>
  <c r="BG510" i="1" a="1"/>
  <c r="BG510" i="1" s="1"/>
  <c r="AS515" i="1" a="1"/>
  <c r="AS515" i="1" s="1"/>
  <c r="AG570" i="1" a="1"/>
  <c r="AG570" i="1" s="1"/>
  <c r="AA575" i="1" a="1"/>
  <c r="AA575" i="1" s="1"/>
  <c r="AN510" i="1" a="1"/>
  <c r="AN510" i="1" s="1"/>
  <c r="AI445" i="1" a="1"/>
  <c r="AI445" i="1" s="1"/>
  <c r="AH572" i="1" a="1"/>
  <c r="AH572" i="1" s="1"/>
  <c r="AM506" i="1" a="1"/>
  <c r="AM506" i="1" s="1"/>
  <c r="AI511" i="1" a="1"/>
  <c r="AI511" i="1" s="1"/>
  <c r="Z566" i="1" a="1"/>
  <c r="Z566" i="1" s="1"/>
  <c r="AI570" i="1" a="1"/>
  <c r="AI570" i="1" s="1"/>
  <c r="AR574" i="1" a="1"/>
  <c r="AR574" i="1" s="1"/>
  <c r="AZ509" i="1" a="1"/>
  <c r="AZ509" i="1" s="1"/>
  <c r="BC514" i="1" a="1"/>
  <c r="BC514" i="1" s="1"/>
  <c r="BH568" i="1" a="1"/>
  <c r="BH568" i="1" s="1"/>
  <c r="BG503" i="1" a="1"/>
  <c r="BG503" i="1" s="1"/>
  <c r="AZ511" i="1" a="1"/>
  <c r="AZ511" i="1" s="1"/>
  <c r="AC566" i="1" a="1"/>
  <c r="AC566" i="1" s="1"/>
  <c r="BH570" i="1" a="1"/>
  <c r="BH570" i="1" s="1"/>
  <c r="AS506" i="1" a="1"/>
  <c r="AS506" i="1" s="1"/>
  <c r="AQ510" i="1" a="1"/>
  <c r="AQ510" i="1" s="1"/>
  <c r="AD515" i="1" a="1"/>
  <c r="AD515" i="1" s="1"/>
  <c r="AW513" i="1" a="1"/>
  <c r="AW513" i="1" s="1"/>
  <c r="BD442" i="1" a="1"/>
  <c r="BD442" i="1" s="1"/>
  <c r="AK447" i="1" a="1"/>
  <c r="AK447" i="1" s="1"/>
  <c r="AD450" i="1" a="1"/>
  <c r="AD450" i="1" s="1"/>
  <c r="AK504" i="1" a="1"/>
  <c r="AK504" i="1" s="1"/>
  <c r="AZ439" i="1" a="1"/>
  <c r="AZ439" i="1" s="1"/>
  <c r="AF444" i="1" a="1"/>
  <c r="AF444" i="1" s="1"/>
  <c r="AW443" i="1" a="1"/>
  <c r="AW443" i="1" s="1"/>
  <c r="AL448" i="1" a="1"/>
  <c r="AL448" i="1" s="1"/>
  <c r="BD381" i="1" a="1"/>
  <c r="BD381" i="1" s="1"/>
  <c r="AJ448" i="1" a="1"/>
  <c r="AJ448" i="1" s="1"/>
  <c r="AK502" i="1" a="1"/>
  <c r="AK502" i="1" s="1"/>
  <c r="AP505" i="1" a="1"/>
  <c r="AP505" i="1" s="1"/>
  <c r="AP440" i="1" a="1"/>
  <c r="AP440" i="1" s="1"/>
  <c r="AE445" i="1" a="1"/>
  <c r="AE445" i="1" s="1"/>
  <c r="AT449" i="1" a="1"/>
  <c r="AT449" i="1" s="1"/>
  <c r="AC449" i="1" a="1"/>
  <c r="AC449" i="1" s="1"/>
  <c r="AJ503" i="1" a="1"/>
  <c r="AJ503" i="1" s="1"/>
  <c r="AI439" i="1" a="1"/>
  <c r="AI439" i="1" s="1"/>
  <c r="BF509" i="1" a="1"/>
  <c r="BF509" i="1" s="1"/>
  <c r="AN442" i="1" a="1"/>
  <c r="AN442" i="1" s="1"/>
  <c r="BC446" i="1" a="1"/>
  <c r="BC446" i="1" s="1"/>
  <c r="AV449" i="1" a="1"/>
  <c r="AV449" i="1" s="1"/>
  <c r="BC503" i="1" a="1"/>
  <c r="BC503" i="1" s="1"/>
  <c r="AJ439" i="1" a="1"/>
  <c r="AJ439" i="1" s="1"/>
  <c r="AX443" i="1" a="1"/>
  <c r="AX443" i="1" s="1"/>
  <c r="AG443" i="1" a="1"/>
  <c r="AG443" i="1" s="1"/>
  <c r="BD447" i="1" a="1"/>
  <c r="BD447" i="1" s="1"/>
  <c r="AN381" i="1" a="1"/>
  <c r="AN381" i="1" s="1"/>
  <c r="BF383" i="1" a="1"/>
  <c r="BF383" i="1" s="1"/>
  <c r="BD501" i="1" a="1"/>
  <c r="BD501" i="1" s="1"/>
  <c r="AY505" i="1" a="1"/>
  <c r="AY505" i="1" s="1"/>
  <c r="BG440" i="1" a="1"/>
  <c r="BG440" i="1" s="1"/>
  <c r="AZ443" i="1" a="1"/>
  <c r="AZ443" i="1" s="1"/>
  <c r="AO448" i="1" a="1"/>
  <c r="AO448" i="1" s="1"/>
  <c r="AH502" i="1" a="1"/>
  <c r="AH502" i="1" s="1"/>
  <c r="BG501" i="1" a="1"/>
  <c r="BG501" i="1" s="1"/>
  <c r="AM437" i="1" a="1"/>
  <c r="AM437" i="1" s="1"/>
  <c r="BH441" i="1" a="1"/>
  <c r="BH441" i="1" s="1"/>
  <c r="AT375" i="1" a="1"/>
  <c r="AT375" i="1" s="1"/>
  <c r="AD378" i="1" a="1"/>
  <c r="AD378" i="1" s="1"/>
  <c r="AT447" i="1" a="1"/>
  <c r="AT447" i="1" s="1"/>
  <c r="AU501" i="1" a="1"/>
  <c r="AU501" i="1" s="1"/>
  <c r="AZ504" i="1" a="1"/>
  <c r="AZ504" i="1" s="1"/>
  <c r="BA439" i="1" a="1"/>
  <c r="BA439" i="1" s="1"/>
  <c r="AO444" i="1" a="1"/>
  <c r="AO444" i="1" s="1"/>
  <c r="BD448" i="1" a="1"/>
  <c r="BD448" i="1" s="1"/>
  <c r="AM448" i="1" a="1"/>
  <c r="AM448" i="1" s="1"/>
  <c r="AU502" i="1" a="1"/>
  <c r="AU502" i="1" s="1"/>
  <c r="AI437" i="1" a="1"/>
  <c r="AI437" i="1" s="1"/>
  <c r="AT371" i="1" a="1"/>
  <c r="AT371" i="1" s="1"/>
  <c r="AY503" i="1" a="1"/>
  <c r="AY503" i="1" s="1"/>
  <c r="AX441" i="1" a="1"/>
  <c r="AX441" i="1" s="1"/>
  <c r="AE446" i="1" a="1"/>
  <c r="AE446" i="1" s="1"/>
  <c r="BF448" i="1" a="1"/>
  <c r="BF448" i="1" s="1"/>
  <c r="AE503" i="1" a="1"/>
  <c r="AE503" i="1" s="1"/>
  <c r="AT438" i="1" a="1"/>
  <c r="AT438" i="1" s="1"/>
  <c r="BH442" i="1" a="1"/>
  <c r="BH442" i="1" s="1"/>
  <c r="AQ442" i="1" a="1"/>
  <c r="AQ442" i="1" s="1"/>
  <c r="AF447" i="1" a="1"/>
  <c r="AF447" i="1" s="1"/>
  <c r="AX380" i="1" a="1"/>
  <c r="AX380" i="1" s="1"/>
  <c r="AH383" i="1" a="1"/>
  <c r="AH383" i="1" s="1"/>
  <c r="AM504" i="1" a="1"/>
  <c r="AM504" i="1" s="1"/>
  <c r="AH634" i="1" a="1"/>
  <c r="AH634" i="1" s="1"/>
  <c r="AH644" i="1" a="1"/>
  <c r="AH644" i="1" s="1"/>
  <c r="AJ638" i="1" a="1"/>
  <c r="AJ638" i="1" s="1"/>
  <c r="AA638" i="1" a="1"/>
  <c r="AA638" i="1" s="1"/>
  <c r="AL641" i="1" a="1"/>
  <c r="AL641" i="1" s="1"/>
  <c r="BG574" i="1" a="1"/>
  <c r="BG574" i="1" s="1"/>
  <c r="AM510" i="1" a="1"/>
  <c r="AM510" i="1" s="1"/>
  <c r="AZ575" i="1" a="1"/>
  <c r="AZ575" i="1" s="1"/>
  <c r="AG580" i="1" a="1"/>
  <c r="AG580" i="1" s="1"/>
  <c r="AA633" i="1" a="1"/>
  <c r="AA633" i="1" s="1"/>
  <c r="AL636" i="1" a="1"/>
  <c r="AL636" i="1" s="1"/>
  <c r="BH638" i="1" a="1"/>
  <c r="BH638" i="1" s="1"/>
  <c r="AV641" i="1" a="1"/>
  <c r="AV641" i="1" s="1"/>
  <c r="AI577" i="1" a="1"/>
  <c r="AI577" i="1" s="1"/>
  <c r="BH580" i="1" a="1"/>
  <c r="BH580" i="1" s="1"/>
  <c r="AZ633" i="1" a="1"/>
  <c r="AZ633" i="1" s="1"/>
  <c r="AC567" i="1" a="1"/>
  <c r="AC567" i="1" s="1"/>
  <c r="AJ579" i="1" a="1"/>
  <c r="AJ579" i="1" s="1"/>
  <c r="AI633" i="1" a="1"/>
  <c r="AI633" i="1" s="1"/>
  <c r="AT636" i="1" a="1"/>
  <c r="AT636" i="1" s="1"/>
  <c r="AC640" i="1" a="1"/>
  <c r="AC640" i="1" s="1"/>
  <c r="AX642" i="1" a="1"/>
  <c r="AX642" i="1" s="1"/>
  <c r="BH577" i="1" a="1"/>
  <c r="BH577" i="1" s="1"/>
  <c r="BA580" i="1" a="1"/>
  <c r="BA580" i="1" s="1"/>
  <c r="BA633" i="1" a="1"/>
  <c r="BA633" i="1" s="1"/>
  <c r="AK637" i="1" a="1"/>
  <c r="AK637" i="1" s="1"/>
  <c r="AU570" i="1" a="1"/>
  <c r="AU570" i="1" s="1"/>
  <c r="BF574" i="1" a="1"/>
  <c r="BF574" i="1" s="1"/>
  <c r="AO515" i="1" a="1"/>
  <c r="AO515" i="1" s="1"/>
  <c r="AU569" i="1" a="1"/>
  <c r="AU569" i="1" s="1"/>
  <c r="AU574" i="1" a="1"/>
  <c r="AU574" i="1" s="1"/>
  <c r="AB510" i="1" a="1"/>
  <c r="AB510" i="1" s="1"/>
  <c r="AG514" i="1" a="1"/>
  <c r="AG514" i="1" s="1"/>
  <c r="AL568" i="1" a="1"/>
  <c r="AL568" i="1" s="1"/>
  <c r="AI573" i="1" a="1"/>
  <c r="AI573" i="1" s="1"/>
  <c r="BA508" i="1" a="1"/>
  <c r="BA508" i="1" s="1"/>
  <c r="AO513" i="1" a="1"/>
  <c r="AO513" i="1" s="1"/>
  <c r="AK448" i="1" a="1"/>
  <c r="AK448" i="1" s="1"/>
  <c r="AD502" i="1" a="1"/>
  <c r="AD502" i="1" s="1"/>
  <c r="AN509" i="1" a="1"/>
  <c r="AN509" i="1" s="1"/>
  <c r="AI514" i="1" a="1"/>
  <c r="AI514" i="1" s="1"/>
  <c r="AV568" i="1" a="1"/>
  <c r="AV568" i="1" s="1"/>
  <c r="AK573" i="1" a="1"/>
  <c r="AK573" i="1" s="1"/>
  <c r="AE508" i="1" a="1"/>
  <c r="AE508" i="1" s="1"/>
  <c r="BB512" i="1" a="1"/>
  <c r="BB512" i="1" s="1"/>
  <c r="AM567" i="1" a="1"/>
  <c r="AM567" i="1" s="1"/>
  <c r="AB572" i="1" a="1"/>
  <c r="AB572" i="1" s="1"/>
  <c r="AT507" i="1" a="1"/>
  <c r="AT507" i="1" s="1"/>
  <c r="AO442" i="1" a="1"/>
  <c r="AO442" i="1" s="1"/>
  <c r="AL566" i="1" a="1"/>
  <c r="AL566" i="1" s="1"/>
  <c r="AA571" i="1" a="1"/>
  <c r="AA571" i="1" s="1"/>
  <c r="AT506" i="1" a="1"/>
  <c r="AT506" i="1" s="1"/>
  <c r="AP511" i="1" a="1"/>
  <c r="AP511" i="1" s="1"/>
  <c r="BB515" i="1" a="1"/>
  <c r="BB515" i="1" s="1"/>
  <c r="AZ569" i="1" a="1"/>
  <c r="AZ569" i="1" s="1"/>
  <c r="AZ574" i="1" a="1"/>
  <c r="AZ574" i="1" s="1"/>
  <c r="AG510" i="1" a="1"/>
  <c r="AG510" i="1" s="1"/>
  <c r="BB514" i="1" a="1"/>
  <c r="BB514" i="1" s="1"/>
  <c r="AY449" i="1" a="1"/>
  <c r="AY449" i="1" s="1"/>
  <c r="AP503" i="1" a="1"/>
  <c r="AP503" i="1" s="1"/>
  <c r="BB510" i="1" a="1"/>
  <c r="BB510" i="1" s="1"/>
  <c r="AV515" i="1" a="1"/>
  <c r="AV515" i="1" s="1"/>
  <c r="AB570" i="1" a="1"/>
  <c r="AB570" i="1" s="1"/>
  <c r="BC574" i="1" a="1"/>
  <c r="BC574" i="1" s="1"/>
  <c r="AS509" i="1" a="1"/>
  <c r="AS509" i="1" s="1"/>
  <c r="AF514" i="1" a="1"/>
  <c r="AF514" i="1" s="1"/>
  <c r="BA568" i="1" a="1"/>
  <c r="BA568" i="1" s="1"/>
  <c r="AP573" i="1" a="1"/>
  <c r="AP573" i="1" s="1"/>
  <c r="BH508" i="1" a="1"/>
  <c r="BH508" i="1" s="1"/>
  <c r="BC443" i="1" a="1"/>
  <c r="BC443" i="1" s="1"/>
  <c r="Z576" i="1" a="1"/>
  <c r="Z576" i="1" s="1"/>
  <c r="AS570" i="1" a="1"/>
  <c r="AS570" i="1" s="1"/>
  <c r="AG577" i="1" a="1"/>
  <c r="AG577" i="1" s="1"/>
  <c r="BH510" i="1" a="1"/>
  <c r="BH510" i="1" s="1"/>
  <c r="AL515" i="1" a="1"/>
  <c r="AL515" i="1" s="1"/>
  <c r="AJ569" i="1" a="1"/>
  <c r="AJ569" i="1" s="1"/>
  <c r="AH574" i="1" a="1"/>
  <c r="AH574" i="1" s="1"/>
  <c r="AY509" i="1" a="1"/>
  <c r="AY509" i="1" s="1"/>
  <c r="AL514" i="1" a="1"/>
  <c r="AL514" i="1" s="1"/>
  <c r="AI449" i="1" a="1"/>
  <c r="AI449" i="1" s="1"/>
  <c r="AA503" i="1" a="1"/>
  <c r="AA503" i="1" s="1"/>
  <c r="AL510" i="1" a="1"/>
  <c r="AL510" i="1" s="1"/>
  <c r="AF515" i="1" a="1"/>
  <c r="AF515" i="1" s="1"/>
  <c r="AT569" i="1" a="1"/>
  <c r="AT569" i="1" s="1"/>
  <c r="AJ574" i="1" a="1"/>
  <c r="AJ574" i="1" s="1"/>
  <c r="AC509" i="1" a="1"/>
  <c r="AC509" i="1" s="1"/>
  <c r="AY513" i="1" a="1"/>
  <c r="AY513" i="1" s="1"/>
  <c r="AK568" i="1" a="1"/>
  <c r="AK568" i="1" s="1"/>
  <c r="BH572" i="1" a="1"/>
  <c r="BH572" i="1" s="1"/>
  <c r="AR508" i="1" a="1"/>
  <c r="AR508" i="1" s="1"/>
  <c r="AM443" i="1" a="1"/>
  <c r="AM443" i="1" s="1"/>
  <c r="AN569" i="1" a="1"/>
  <c r="AN569" i="1" s="1"/>
  <c r="BC573" i="1" a="1"/>
  <c r="BC573" i="1" s="1"/>
  <c r="AM509" i="1" a="1"/>
  <c r="AM509" i="1" s="1"/>
  <c r="AH514" i="1" a="1"/>
  <c r="AH514" i="1" s="1"/>
  <c r="AM568" i="1" a="1"/>
  <c r="AM568" i="1" s="1"/>
  <c r="AT572" i="1" a="1"/>
  <c r="AT572" i="1" s="1"/>
  <c r="BD507" i="1" a="1"/>
  <c r="BD507" i="1" s="1"/>
  <c r="AA513" i="1" a="1"/>
  <c r="AA513" i="1" s="1"/>
  <c r="AD567" i="1" a="1"/>
  <c r="AD567" i="1" s="1"/>
  <c r="AE502" i="1" a="1"/>
  <c r="AE502" i="1" s="1"/>
  <c r="BD509" i="1" a="1"/>
  <c r="BD509" i="1" s="1"/>
  <c r="AY514" i="1" a="1"/>
  <c r="AY514" i="1" s="1"/>
  <c r="AD569" i="1" a="1"/>
  <c r="AD569" i="1" s="1"/>
  <c r="BA573" i="1" a="1"/>
  <c r="BA573" i="1" s="1"/>
  <c r="AU508" i="1" a="1"/>
  <c r="AU508" i="1" s="1"/>
  <c r="AI513" i="1" a="1"/>
  <c r="AI513" i="1" s="1"/>
  <c r="BA448" i="1" a="1"/>
  <c r="BA448" i="1" s="1"/>
  <c r="BH440" i="1" a="1"/>
  <c r="BH440" i="1" s="1"/>
  <c r="AO445" i="1" a="1"/>
  <c r="AO445" i="1" s="1"/>
  <c r="AH448" i="1" a="1"/>
  <c r="AH448" i="1" s="1"/>
  <c r="AQ502" i="1" a="1"/>
  <c r="AQ502" i="1" s="1"/>
  <c r="BE437" i="1" a="1"/>
  <c r="BE437" i="1" s="1"/>
  <c r="AJ442" i="1" a="1"/>
  <c r="AJ442" i="1" s="1"/>
  <c r="BA441" i="1" a="1"/>
  <c r="BA441" i="1" s="1"/>
  <c r="AP446" i="1" a="1"/>
  <c r="AP446" i="1" s="1"/>
  <c r="AU571" i="1" a="1"/>
  <c r="AU571" i="1" s="1"/>
  <c r="AN446" i="1" a="1"/>
  <c r="AN446" i="1" s="1"/>
  <c r="BC450" i="1" a="1"/>
  <c r="BC450" i="1" s="1"/>
  <c r="AF503" i="1" a="1"/>
  <c r="AF503" i="1" s="1"/>
  <c r="AU438" i="1" a="1"/>
  <c r="AU438" i="1" s="1"/>
  <c r="AI443" i="1" a="1"/>
  <c r="AI443" i="1" s="1"/>
  <c r="AX447" i="1" a="1"/>
  <c r="AX447" i="1" s="1"/>
  <c r="AG447" i="1" a="1"/>
  <c r="AG447" i="1" s="1"/>
  <c r="AP501" i="1" a="1"/>
  <c r="AP501" i="1" s="1"/>
  <c r="AA436" i="1" a="1"/>
  <c r="AA436" i="1" s="1"/>
  <c r="BE446" i="1" a="1"/>
  <c r="BE446" i="1" s="1"/>
  <c r="AR440" i="1" a="1"/>
  <c r="AR440" i="1" s="1"/>
  <c r="BG444" i="1" a="1"/>
  <c r="BG444" i="1" s="1"/>
  <c r="AZ447" i="1" a="1"/>
  <c r="AZ447" i="1" s="1"/>
  <c r="AA502" i="1" a="1"/>
  <c r="AA502" i="1" s="1"/>
  <c r="BD506" i="1" a="1"/>
  <c r="BD506" i="1" s="1"/>
  <c r="BC505" i="1" a="1"/>
  <c r="BC505" i="1" s="1"/>
  <c r="AK441" i="1" a="1"/>
  <c r="AK441" i="1" s="1"/>
  <c r="BH445" i="1" a="1"/>
  <c r="BH445" i="1" s="1"/>
  <c r="AS379" i="1" a="1"/>
  <c r="AS379" i="1" s="1"/>
  <c r="AC382" i="1" a="1"/>
  <c r="AC382" i="1" s="1"/>
  <c r="AX449" i="1" a="1"/>
  <c r="AX449" i="1" s="1"/>
  <c r="BE503" i="1" a="1"/>
  <c r="BE503" i="1" s="1"/>
  <c r="BD438" i="1" a="1"/>
  <c r="BD438" i="1" s="1"/>
  <c r="BD441" i="1" a="1"/>
  <c r="BD441" i="1" s="1"/>
  <c r="AS446" i="1" a="1"/>
  <c r="AS446" i="1" s="1"/>
  <c r="BH450" i="1" a="1"/>
  <c r="BH450" i="1" s="1"/>
  <c r="AQ450" i="1" a="1"/>
  <c r="AQ450" i="1" s="1"/>
  <c r="AV504" i="1" a="1"/>
  <c r="AV504" i="1" s="1"/>
  <c r="AE440" i="1" a="1"/>
  <c r="AE440" i="1" s="1"/>
  <c r="AX373" i="1" a="1"/>
  <c r="AX373" i="1" s="1"/>
  <c r="Z579" i="1" a="1"/>
  <c r="Z579" i="1" s="1"/>
  <c r="AX445" i="1" a="1"/>
  <c r="AX445" i="1" s="1"/>
  <c r="AE450" i="1" a="1"/>
  <c r="AE450" i="1" s="1"/>
  <c r="AR502" i="1" a="1"/>
  <c r="AR502" i="1" s="1"/>
  <c r="AX437" i="1" a="1"/>
  <c r="AX437" i="1" s="1"/>
  <c r="AS442" i="1" a="1"/>
  <c r="AS442" i="1" s="1"/>
  <c r="BH446" i="1" a="1"/>
  <c r="BH446" i="1" s="1"/>
  <c r="AQ446" i="1" a="1"/>
  <c r="AQ446" i="1" s="1"/>
  <c r="Z507" i="1" a="1"/>
  <c r="Z507" i="1" s="1"/>
  <c r="AW384" i="1" a="1"/>
  <c r="AW384" i="1" s="1"/>
  <c r="AA439" i="1" a="1"/>
  <c r="AA439" i="1" s="1"/>
  <c r="BA444" i="1" a="1"/>
  <c r="BA444" i="1" s="1"/>
  <c r="BC439" i="1" a="1"/>
  <c r="BC439" i="1" s="1"/>
  <c r="AS567" i="1" a="1"/>
  <c r="AS567" i="1" s="1"/>
  <c r="AN637" i="1" a="1"/>
  <c r="AN637" i="1" s="1"/>
  <c r="AY634" i="1" a="1"/>
  <c r="AY634" i="1" s="1"/>
  <c r="AI636" i="1" a="1"/>
  <c r="AI636" i="1" s="1"/>
  <c r="AR639" i="1" a="1"/>
  <c r="AR639" i="1" s="1"/>
  <c r="BG572" i="1" a="1"/>
  <c r="BG572" i="1" s="1"/>
  <c r="AQ508" i="1" a="1"/>
  <c r="AQ508" i="1" s="1"/>
  <c r="AR643" i="1" a="1"/>
  <c r="AR643" i="1" s="1"/>
  <c r="AK578" i="1" a="1"/>
  <c r="AK578" i="1" s="1"/>
  <c r="AF631" i="1" a="1"/>
  <c r="AF631" i="1" s="1"/>
  <c r="AS634" i="1" a="1"/>
  <c r="AS634" i="1" s="1"/>
  <c r="AG637" i="1" a="1"/>
  <c r="AG637" i="1" s="1"/>
  <c r="BB639" i="1" a="1"/>
  <c r="BB639" i="1" s="1"/>
  <c r="AM575" i="1" a="1"/>
  <c r="AM575" i="1" s="1"/>
  <c r="AD579" i="1" a="1"/>
  <c r="AD579" i="1" s="1"/>
  <c r="AY631" i="1" a="1"/>
  <c r="AY631" i="1" s="1"/>
  <c r="AX515" i="1" a="1"/>
  <c r="AX515" i="1" s="1"/>
  <c r="AN577" i="1" a="1"/>
  <c r="AN577" i="1" s="1"/>
  <c r="AO631" i="1" a="1"/>
  <c r="AO631" i="1" s="1"/>
  <c r="AT634" i="1" a="1"/>
  <c r="AT634" i="1" s="1"/>
  <c r="AD638" i="1" a="1"/>
  <c r="AD638" i="1" s="1"/>
  <c r="AY640" i="1" a="1"/>
  <c r="AY640" i="1" s="1"/>
  <c r="AD576" i="1" a="1"/>
  <c r="AD576" i="1" s="1"/>
  <c r="BE578" i="1" a="1"/>
  <c r="BE578" i="1" s="1"/>
  <c r="BH631" i="1" a="1"/>
  <c r="BH631" i="1" s="1"/>
  <c r="AL635" i="1" a="1"/>
  <c r="AL635" i="1" s="1"/>
  <c r="AY568" i="1" a="1"/>
  <c r="AY568" i="1" s="1"/>
  <c r="BF572" i="1" a="1"/>
  <c r="BF572" i="1" s="1"/>
  <c r="AM513" i="1" a="1"/>
  <c r="AM513" i="1" s="1"/>
  <c r="AY567" i="1" a="1"/>
  <c r="AY567" i="1" s="1"/>
  <c r="AV572" i="1" a="1"/>
  <c r="AV572" i="1" s="1"/>
  <c r="AF508" i="1" a="1"/>
  <c r="AF508" i="1" s="1"/>
  <c r="AE512" i="1" a="1"/>
  <c r="AE512" i="1" s="1"/>
  <c r="AP566" i="1" a="1"/>
  <c r="AP566" i="1" s="1"/>
  <c r="AM571" i="1" a="1"/>
  <c r="AM571" i="1" s="1"/>
  <c r="BE506" i="1" a="1"/>
  <c r="BE506" i="1" s="1"/>
  <c r="AT511" i="1" a="1"/>
  <c r="AT511" i="1" s="1"/>
  <c r="AO446" i="1" a="1"/>
  <c r="AO446" i="1" s="1"/>
  <c r="AW574" i="1" a="1"/>
  <c r="AW574" i="1" s="1"/>
  <c r="AR507" i="1" a="1"/>
  <c r="AR507" i="1" s="1"/>
  <c r="AO512" i="1" a="1"/>
  <c r="AO512" i="1" s="1"/>
  <c r="AZ566" i="1" a="1"/>
  <c r="AZ566" i="1" s="1"/>
  <c r="AO571" i="1" a="1"/>
  <c r="AO571" i="1" s="1"/>
  <c r="AJ506" i="1" a="1"/>
  <c r="AJ506" i="1" s="1"/>
  <c r="BF510" i="1" a="1"/>
  <c r="BF510" i="1" s="1"/>
  <c r="BH515" i="1" a="1"/>
  <c r="BH515" i="1" s="1"/>
  <c r="AF570" i="1" a="1"/>
  <c r="AF570" i="1" s="1"/>
  <c r="AC505" i="1" a="1"/>
  <c r="AC505" i="1" s="1"/>
  <c r="AS440" i="1" a="1"/>
  <c r="AS440" i="1" s="1"/>
  <c r="BH514" i="1" a="1"/>
  <c r="BH514" i="1" s="1"/>
  <c r="AE569" i="1" a="1"/>
  <c r="AE569" i="1" s="1"/>
  <c r="AB574" i="1" a="1"/>
  <c r="AB574" i="1" s="1"/>
  <c r="AT509" i="1" a="1"/>
  <c r="AT509" i="1" s="1"/>
  <c r="AZ513" i="1" a="1"/>
  <c r="AZ513" i="1" s="1"/>
  <c r="BD567" i="1" a="1"/>
  <c r="BD567" i="1" s="1"/>
  <c r="BA572" i="1" a="1"/>
  <c r="BA572" i="1" s="1"/>
  <c r="AK508" i="1" a="1"/>
  <c r="AK508" i="1" s="1"/>
  <c r="BH512" i="1" a="1"/>
  <c r="BH512" i="1" s="1"/>
  <c r="BC447" i="1" a="1"/>
  <c r="BC447" i="1" s="1"/>
  <c r="AV501" i="1" a="1"/>
  <c r="AV501" i="1" s="1"/>
  <c r="BF508" i="1" a="1"/>
  <c r="BF508" i="1" s="1"/>
  <c r="BB513" i="1" a="1"/>
  <c r="BB513" i="1" s="1"/>
  <c r="AF568" i="1" a="1"/>
  <c r="AF568" i="1" s="1"/>
  <c r="BC572" i="1" a="1"/>
  <c r="BC572" i="1" s="1"/>
  <c r="AW507" i="1" a="1"/>
  <c r="AW507" i="1" s="1"/>
  <c r="AL512" i="1" a="1"/>
  <c r="AL512" i="1" s="1"/>
  <c r="BE566" i="1" a="1"/>
  <c r="BE566" i="1" s="1"/>
  <c r="AT571" i="1" a="1"/>
  <c r="AT571" i="1" s="1"/>
  <c r="AD507" i="1" a="1"/>
  <c r="AD507" i="1" s="1"/>
  <c r="BG441" i="1" a="1"/>
  <c r="BG441" i="1" s="1"/>
  <c r="AR514" i="1" a="1"/>
  <c r="AR514" i="1" s="1"/>
  <c r="AW568" i="1" a="1"/>
  <c r="AW568" i="1" s="1"/>
  <c r="AT573" i="1" a="1"/>
  <c r="AT573" i="1" s="1"/>
  <c r="AD509" i="1" a="1"/>
  <c r="AD509" i="1" s="1"/>
  <c r="AJ513" i="1" a="1"/>
  <c r="AJ513" i="1" s="1"/>
  <c r="AN567" i="1" a="1"/>
  <c r="AN567" i="1" s="1"/>
  <c r="AK572" i="1" a="1"/>
  <c r="AK572" i="1" s="1"/>
  <c r="BC507" i="1" a="1"/>
  <c r="BC507" i="1" s="1"/>
  <c r="AR512" i="1" a="1"/>
  <c r="AR512" i="1" s="1"/>
  <c r="AM447" i="1" a="1"/>
  <c r="AM447" i="1" s="1"/>
  <c r="AF501" i="1" a="1"/>
  <c r="AF501" i="1" s="1"/>
  <c r="AP508" i="1" a="1"/>
  <c r="AP508" i="1" s="1"/>
  <c r="AL513" i="1" a="1"/>
  <c r="AL513" i="1" s="1"/>
  <c r="AX567" i="1" a="1"/>
  <c r="AX567" i="1" s="1"/>
  <c r="AM572" i="1" a="1"/>
  <c r="AM572" i="1" s="1"/>
  <c r="AG507" i="1" a="1"/>
  <c r="AG507" i="1" s="1"/>
  <c r="BD511" i="1" a="1"/>
  <c r="BD511" i="1" s="1"/>
  <c r="AO566" i="1" a="1"/>
  <c r="AO566" i="1" s="1"/>
  <c r="AD571" i="1" a="1"/>
  <c r="AD571" i="1" s="1"/>
  <c r="AB506" i="1" a="1"/>
  <c r="AB506" i="1" s="1"/>
  <c r="AQ441" i="1" a="1"/>
  <c r="AQ441" i="1" s="1"/>
  <c r="AJ567" i="1" a="1"/>
  <c r="AJ567" i="1" s="1"/>
  <c r="BG571" i="1" a="1"/>
  <c r="BG571" i="1" s="1"/>
  <c r="AQ507" i="1" a="1"/>
  <c r="AQ507" i="1" s="1"/>
  <c r="AN512" i="1" a="1"/>
  <c r="AN512" i="1" s="1"/>
  <c r="AQ566" i="1" a="1"/>
  <c r="AQ566" i="1" s="1"/>
  <c r="AX570" i="1" a="1"/>
  <c r="AX570" i="1" s="1"/>
  <c r="AA506" i="1" a="1"/>
  <c r="AA506" i="1" s="1"/>
  <c r="AE511" i="1" a="1"/>
  <c r="AE511" i="1" s="1"/>
  <c r="AY515" i="1" a="1"/>
  <c r="AY515" i="1" s="1"/>
  <c r="AW450" i="1" a="1"/>
  <c r="AW450" i="1" s="1"/>
  <c r="BH507" i="1" a="1"/>
  <c r="BH507" i="1" s="1"/>
  <c r="BE512" i="1" a="1"/>
  <c r="BE512" i="1" s="1"/>
  <c r="AH567" i="1" a="1"/>
  <c r="AH567" i="1" s="1"/>
  <c r="BE571" i="1" a="1"/>
  <c r="BE571" i="1" s="1"/>
  <c r="AY506" i="1" a="1"/>
  <c r="AY506" i="1" s="1"/>
  <c r="AN511" i="1" a="1"/>
  <c r="AN511" i="1" s="1"/>
  <c r="AI441" i="1" a="1"/>
  <c r="AI441" i="1" s="1"/>
  <c r="AE439" i="1" a="1"/>
  <c r="AE439" i="1" s="1"/>
  <c r="AS443" i="1" a="1"/>
  <c r="AS443" i="1" s="1"/>
  <c r="AL446" i="1" a="1"/>
  <c r="AL446" i="1" s="1"/>
  <c r="Z502" i="1" a="1"/>
  <c r="Z502" i="1" s="1"/>
  <c r="BF504" i="1" a="1"/>
  <c r="BF504" i="1" s="1"/>
  <c r="AP504" i="1" a="1"/>
  <c r="AP504" i="1" s="1"/>
  <c r="BF439" i="1" a="1"/>
  <c r="BF439" i="1" s="1"/>
  <c r="AT444" i="1" a="1"/>
  <c r="AT444" i="1" s="1"/>
  <c r="AE507" i="1" a="1"/>
  <c r="AE507" i="1" s="1"/>
  <c r="AR444" i="1" a="1"/>
  <c r="AR444" i="1" s="1"/>
  <c r="BG448" i="1" a="1"/>
  <c r="BG448" i="1" s="1"/>
  <c r="AL501" i="1" a="1"/>
  <c r="AL501" i="1" s="1"/>
  <c r="BE505" i="1" a="1"/>
  <c r="BE505" i="1" s="1"/>
  <c r="AM441" i="1" a="1"/>
  <c r="AM441" i="1" s="1"/>
  <c r="BB445" i="1" a="1"/>
  <c r="BB445" i="1" s="1"/>
  <c r="AK445" i="1" a="1"/>
  <c r="AK445" i="1" s="1"/>
  <c r="BH449" i="1" a="1"/>
  <c r="BH449" i="1" s="1"/>
  <c r="AQ383" i="1" a="1"/>
  <c r="AQ383" i="1" s="1"/>
  <c r="AN439" i="1" a="1"/>
  <c r="AN439" i="1" s="1"/>
  <c r="AW438" i="1" a="1"/>
  <c r="AW438" i="1" s="1"/>
  <c r="AC443" i="1" a="1"/>
  <c r="AC443" i="1" s="1"/>
  <c r="BD445" i="1" a="1"/>
  <c r="BD445" i="1" s="1"/>
  <c r="AS450" i="1" a="1"/>
  <c r="AS450" i="1" s="1"/>
  <c r="AQ504" i="1" a="1"/>
  <c r="AQ504" i="1" s="1"/>
  <c r="AA504" i="1" a="1"/>
  <c r="AA504" i="1" s="1"/>
  <c r="AP439" i="1" a="1"/>
  <c r="AP439" i="1" s="1"/>
  <c r="AD444" i="1" a="1"/>
  <c r="AD444" i="1" s="1"/>
  <c r="AW377" i="1" a="1"/>
  <c r="AW377" i="1" s="1"/>
  <c r="AH380" i="1" a="1"/>
  <c r="AH380" i="1" s="1"/>
  <c r="BB447" i="1" a="1"/>
  <c r="BB447" i="1" s="1"/>
  <c r="BC501" i="1" a="1"/>
  <c r="BC501" i="1" s="1"/>
  <c r="BH504" i="1" a="1"/>
  <c r="BH504" i="1" s="1"/>
  <c r="AA440" i="1" a="1"/>
  <c r="AA440" i="1" s="1"/>
  <c r="AW444" i="1" a="1"/>
  <c r="AW444" i="1" s="1"/>
  <c r="AD449" i="1" a="1"/>
  <c r="AD449" i="1" s="1"/>
  <c r="AU448" i="1" a="1"/>
  <c r="AU448" i="1" s="1"/>
  <c r="BC502" i="1" a="1"/>
  <c r="BC502" i="1" s="1"/>
  <c r="AV437" i="1" a="1"/>
  <c r="AV437" i="1" s="1"/>
  <c r="BB371" i="1" a="1"/>
  <c r="BB371" i="1" s="1"/>
  <c r="AV570" i="1" a="1"/>
  <c r="AV570" i="1" s="1"/>
  <c r="BB443" i="1" a="1"/>
  <c r="BB443" i="1" s="1"/>
  <c r="AI448" i="1" a="1"/>
  <c r="AI448" i="1" s="1"/>
  <c r="Z503" i="1" a="1"/>
  <c r="Z503" i="1" s="1"/>
  <c r="AG505" i="1" a="1"/>
  <c r="AG505" i="1" s="1"/>
  <c r="AW440" i="1" a="1"/>
  <c r="AW440" i="1" s="1"/>
  <c r="AD445" i="1" a="1"/>
  <c r="AD445" i="1" s="1"/>
  <c r="AU444" i="1" a="1"/>
  <c r="AU444" i="1" s="1"/>
  <c r="AJ449" i="1" a="1"/>
  <c r="AJ449" i="1" s="1"/>
  <c r="BB382" i="1" a="1"/>
  <c r="BB382" i="1" s="1"/>
  <c r="Z450" i="1" a="1"/>
  <c r="Z450" i="1" s="1"/>
  <c r="BH505" i="1" a="1"/>
  <c r="BH505" i="1" s="1"/>
  <c r="BH437" i="1" a="1"/>
  <c r="BH437" i="1" s="1"/>
  <c r="AM442" i="1" a="1"/>
  <c r="AM442" i="1" s="1"/>
  <c r="AF445" i="1" a="1"/>
  <c r="AF445" i="1" s="1"/>
  <c r="BC449" i="1" a="1"/>
  <c r="BC449" i="1" s="1"/>
  <c r="BB503" i="1" a="1"/>
  <c r="BB503" i="1" s="1"/>
  <c r="AK503" i="1" a="1"/>
  <c r="AK503" i="1" s="1"/>
  <c r="AZ438" i="1" a="1"/>
  <c r="AZ438" i="1" s="1"/>
  <c r="AN443" i="1" a="1"/>
  <c r="AN443" i="1" s="1"/>
  <c r="AZ579" i="1" a="1"/>
  <c r="AZ579" i="1" s="1"/>
  <c r="AV635" i="1" a="1"/>
  <c r="AV635" i="1" s="1"/>
  <c r="BF632" i="1" a="1"/>
  <c r="BF632" i="1" s="1"/>
  <c r="AI634" i="1" a="1"/>
  <c r="AI634" i="1" s="1"/>
  <c r="BA637" i="1" a="1"/>
  <c r="BA637" i="1" s="1"/>
  <c r="AC571" i="1" a="1"/>
  <c r="AC571" i="1" s="1"/>
  <c r="BE575" i="1" a="1"/>
  <c r="BE575" i="1" s="1"/>
  <c r="BB640" i="1" a="1"/>
  <c r="BB640" i="1" s="1"/>
  <c r="AO576" i="1" a="1"/>
  <c r="AO576" i="1" s="1"/>
  <c r="AX579" i="1" a="1"/>
  <c r="AX579" i="1" s="1"/>
  <c r="AZ632" i="1" a="1"/>
  <c r="AZ632" i="1" s="1"/>
  <c r="AO635" i="1" a="1"/>
  <c r="AO635" i="1" s="1"/>
  <c r="AB638" i="1" a="1"/>
  <c r="AB638" i="1" s="1"/>
  <c r="AU641" i="1" a="1"/>
  <c r="AU641" i="1" s="1"/>
  <c r="AH577" i="1" a="1"/>
  <c r="AH577" i="1" s="1"/>
  <c r="AI580" i="1" a="1"/>
  <c r="AI580" i="1" s="1"/>
  <c r="BC513" i="1" a="1"/>
  <c r="BC513" i="1" s="1"/>
  <c r="AR575" i="1" a="1"/>
  <c r="AR575" i="1" s="1"/>
  <c r="BG579" i="1" a="1"/>
  <c r="BG579" i="1" s="1"/>
  <c r="BA632" i="1" a="1"/>
  <c r="BA632" i="1" s="1"/>
  <c r="AD636" i="1" a="1"/>
  <c r="AD636" i="1" s="1"/>
  <c r="AZ638" i="1" a="1"/>
  <c r="AZ638" i="1" s="1"/>
  <c r="AN641" i="1" a="1"/>
  <c r="AN641" i="1" s="1"/>
  <c r="AA577" i="1" a="1"/>
  <c r="AA577" i="1" s="1"/>
  <c r="AZ580" i="1" a="1"/>
  <c r="AZ580" i="1" s="1"/>
  <c r="AK633" i="1" a="1"/>
  <c r="AK633" i="1" s="1"/>
  <c r="BC566" i="1" a="1"/>
  <c r="BC566" i="1" s="1"/>
  <c r="AB571" i="1" a="1"/>
  <c r="AB571" i="1" s="1"/>
  <c r="AR511" i="1" a="1"/>
  <c r="AR511" i="1" s="1"/>
  <c r="Z575" i="1" a="1"/>
  <c r="Z575" i="1" s="1"/>
  <c r="AZ570" i="1" a="1"/>
  <c r="AZ570" i="1" s="1"/>
  <c r="BG576" i="1" a="1"/>
  <c r="BG576" i="1" s="1"/>
  <c r="AI510" i="1" a="1"/>
  <c r="AI510" i="1" s="1"/>
  <c r="BD514" i="1" a="1"/>
  <c r="BD514" i="1" s="1"/>
  <c r="AQ569" i="1" a="1"/>
  <c r="AQ569" i="1" s="1"/>
  <c r="AG574" i="1" a="1"/>
  <c r="AG574" i="1" s="1"/>
  <c r="AX509" i="1" a="1"/>
  <c r="AX509" i="1" s="1"/>
  <c r="AS444" i="1" a="1"/>
  <c r="AS444" i="1" s="1"/>
  <c r="BB570" i="1" a="1"/>
  <c r="BB570" i="1" s="1"/>
  <c r="AK575" i="1" a="1"/>
  <c r="AK575" i="1" s="1"/>
  <c r="AS510" i="1" a="1"/>
  <c r="AS510" i="1" s="1"/>
  <c r="AM515" i="1" a="1"/>
  <c r="AM515" i="1" s="1"/>
  <c r="AS569" i="1" a="1"/>
  <c r="AS569" i="1" s="1"/>
  <c r="AZ573" i="1" a="1"/>
  <c r="AZ573" i="1" s="1"/>
  <c r="AB509" i="1" a="1"/>
  <c r="AB509" i="1" s="1"/>
  <c r="AE514" i="1" a="1"/>
  <c r="AE514" i="1" s="1"/>
  <c r="AJ568" i="1" a="1"/>
  <c r="AJ568" i="1" s="1"/>
  <c r="AI503" i="1" a="1"/>
  <c r="AI503" i="1" s="1"/>
  <c r="AX438" i="1" a="1"/>
  <c r="AX438" i="1" s="1"/>
  <c r="BF512" i="1" a="1"/>
  <c r="BF512" i="1" s="1"/>
  <c r="AI567" i="1" a="1"/>
  <c r="AI567" i="1" s="1"/>
  <c r="AF572" i="1" a="1"/>
  <c r="AF572" i="1" s="1"/>
  <c r="AX507" i="1" a="1"/>
  <c r="AX507" i="1" s="1"/>
  <c r="AW511" i="1" a="1"/>
  <c r="AW511" i="1" s="1"/>
  <c r="Z580" i="1" a="1"/>
  <c r="Z580" i="1" s="1"/>
  <c r="BE570" i="1" a="1"/>
  <c r="BE570" i="1" s="1"/>
  <c r="AP506" i="1" a="1"/>
  <c r="AP506" i="1" s="1"/>
  <c r="AD511" i="1" a="1"/>
  <c r="AD511" i="1" s="1"/>
  <c r="BG445" i="1" a="1"/>
  <c r="BG445" i="1" s="1"/>
  <c r="AF573" i="1" a="1"/>
  <c r="AF573" i="1" s="1"/>
  <c r="AB507" i="1" a="1"/>
  <c r="AB507" i="1" s="1"/>
  <c r="BG511" i="1" a="1"/>
  <c r="BG511" i="1" s="1"/>
  <c r="AJ566" i="1" a="1"/>
  <c r="AJ566" i="1" s="1"/>
  <c r="BG570" i="1" a="1"/>
  <c r="BG570" i="1" s="1"/>
  <c r="AV575" i="1" a="1"/>
  <c r="AV575" i="1" s="1"/>
  <c r="AP510" i="1" a="1"/>
  <c r="AP510" i="1" s="1"/>
  <c r="AR515" i="1" a="1"/>
  <c r="AR515" i="1" s="1"/>
  <c r="AX569" i="1" a="1"/>
  <c r="AX569" i="1" s="1"/>
  <c r="AU504" i="1" a="1"/>
  <c r="AU504" i="1" s="1"/>
  <c r="AD440" i="1" a="1"/>
  <c r="AD440" i="1" s="1"/>
  <c r="AP512" i="1" a="1"/>
  <c r="AP512" i="1" s="1"/>
  <c r="BA566" i="1" a="1"/>
  <c r="BA566" i="1" s="1"/>
  <c r="AX571" i="1" a="1"/>
  <c r="AX571" i="1" s="1"/>
  <c r="AH507" i="1" a="1"/>
  <c r="AH507" i="1" s="1"/>
  <c r="AG511" i="1" a="1"/>
  <c r="AG511" i="1" s="1"/>
  <c r="BA515" i="1" a="1"/>
  <c r="BA515" i="1" s="1"/>
  <c r="AO570" i="1" a="1"/>
  <c r="AO570" i="1" s="1"/>
  <c r="AO575" i="1" a="1"/>
  <c r="AO575" i="1" s="1"/>
  <c r="AV510" i="1" a="1"/>
  <c r="AV510" i="1" s="1"/>
  <c r="AQ445" i="1" a="1"/>
  <c r="AQ445" i="1" s="1"/>
  <c r="AP572" i="1" a="1"/>
  <c r="AP572" i="1" s="1"/>
  <c r="AU506" i="1" a="1"/>
  <c r="AU506" i="1" s="1"/>
  <c r="AQ511" i="1" a="1"/>
  <c r="AQ511" i="1" s="1"/>
  <c r="Z574" i="1" a="1"/>
  <c r="Z574" i="1" s="1"/>
  <c r="AQ570" i="1" a="1"/>
  <c r="AQ570" i="1" s="1"/>
  <c r="BA574" i="1" a="1"/>
  <c r="BA574" i="1" s="1"/>
  <c r="BH509" i="1" a="1"/>
  <c r="BH509" i="1" s="1"/>
  <c r="AC515" i="1" a="1"/>
  <c r="AC515" i="1" s="1"/>
  <c r="AH569" i="1" a="1"/>
  <c r="AH569" i="1" s="1"/>
  <c r="AG504" i="1" a="1"/>
  <c r="AG504" i="1" s="1"/>
  <c r="AV439" i="1" a="1"/>
  <c r="AV439" i="1" s="1"/>
  <c r="BE515" i="1" a="1"/>
  <c r="BE515" i="1" s="1"/>
  <c r="AC570" i="1" a="1"/>
  <c r="AC570" i="1" s="1"/>
  <c r="AG575" i="1" a="1"/>
  <c r="AG575" i="1" s="1"/>
  <c r="AR510" i="1" a="1"/>
  <c r="AR510" i="1" s="1"/>
  <c r="AW514" i="1" a="1"/>
  <c r="AW514" i="1" s="1"/>
  <c r="BB568" i="1" a="1"/>
  <c r="BB568" i="1" s="1"/>
  <c r="AY573" i="1" a="1"/>
  <c r="AY573" i="1" s="1"/>
  <c r="AI509" i="1" a="1"/>
  <c r="AI509" i="1" s="1"/>
  <c r="BD513" i="1" a="1"/>
  <c r="BD513" i="1" s="1"/>
  <c r="AZ571" i="1" a="1"/>
  <c r="AZ571" i="1" s="1"/>
  <c r="AE506" i="1" a="1"/>
  <c r="AE506" i="1" s="1"/>
  <c r="AA511" i="1" a="1"/>
  <c r="AA511" i="1" s="1"/>
  <c r="BC515" i="1" a="1"/>
  <c r="BC515" i="1" s="1"/>
  <c r="AA570" i="1" a="1"/>
  <c r="AA570" i="1" s="1"/>
  <c r="AI574" i="1" a="1"/>
  <c r="AI574" i="1" s="1"/>
  <c r="AR509" i="1" a="1"/>
  <c r="AR509" i="1" s="1"/>
  <c r="AH503" i="1" a="1"/>
  <c r="AH503" i="1" s="1"/>
  <c r="AJ437" i="1" a="1"/>
  <c r="AJ437" i="1" s="1"/>
  <c r="AW441" i="1" a="1"/>
  <c r="AW441" i="1" s="1"/>
  <c r="AP444" i="1" a="1"/>
  <c r="AP444" i="1" s="1"/>
  <c r="AE449" i="1" a="1"/>
  <c r="AE449" i="1" s="1"/>
  <c r="BE502" i="1" a="1"/>
  <c r="BE502" i="1" s="1"/>
  <c r="AV502" i="1" a="1"/>
  <c r="AV502" i="1" s="1"/>
  <c r="AC438" i="1" a="1"/>
  <c r="AC438" i="1" s="1"/>
  <c r="AX442" i="1" a="1"/>
  <c r="AX442" i="1" s="1"/>
  <c r="BB511" i="1" a="1"/>
  <c r="BB511" i="1" s="1"/>
  <c r="AV442" i="1" a="1"/>
  <c r="AV442" i="1" s="1"/>
  <c r="AC447" i="1" a="1"/>
  <c r="AC447" i="1" s="1"/>
  <c r="BD449" i="1" a="1"/>
  <c r="BD449" i="1" s="1"/>
  <c r="AC504" i="1" a="1"/>
  <c r="AC504" i="1" s="1"/>
  <c r="AR439" i="1" a="1"/>
  <c r="AR439" i="1" s="1"/>
  <c r="BF443" i="1" a="1"/>
  <c r="BF443" i="1" s="1"/>
  <c r="AO443" i="1" a="1"/>
  <c r="AO443" i="1" s="1"/>
  <c r="AD448" i="1" a="1"/>
  <c r="AD448" i="1" s="1"/>
  <c r="AV381" i="1" a="1"/>
  <c r="AV381" i="1" s="1"/>
  <c r="AL502" i="1" a="1"/>
  <c r="AL502" i="1" s="1"/>
  <c r="BG505" i="1" a="1"/>
  <c r="BG505" i="1" s="1"/>
  <c r="AG441" i="1" a="1"/>
  <c r="AG441" i="1" s="1"/>
  <c r="BH443" i="1" a="1"/>
  <c r="BH443" i="1" s="1"/>
  <c r="AW448" i="1" a="1"/>
  <c r="AW448" i="1" s="1"/>
  <c r="AP502" i="1" a="1"/>
  <c r="AP502" i="1" s="1"/>
  <c r="AG502" i="1" a="1"/>
  <c r="AG502" i="1" s="1"/>
  <c r="AU437" i="1" a="1"/>
  <c r="AU437" i="1" s="1"/>
  <c r="AH442" i="1" a="1"/>
  <c r="AH442" i="1" s="1"/>
  <c r="BB375" i="1" a="1"/>
  <c r="BB375" i="1" s="1"/>
  <c r="BC567" i="1" a="1"/>
  <c r="BC567" i="1" s="1"/>
  <c r="BF445" i="1" a="1"/>
  <c r="BF445" i="1" s="1"/>
  <c r="AM450" i="1" a="1"/>
  <c r="AM450" i="1" s="1"/>
  <c r="AY502" i="1" a="1"/>
  <c r="AY502" i="1" s="1"/>
  <c r="BF437" i="1" a="1"/>
  <c r="BF437" i="1" s="1"/>
  <c r="BA442" i="1" a="1"/>
  <c r="BA442" i="1" s="1"/>
  <c r="AH447" i="1" a="1"/>
  <c r="AH447" i="1" s="1"/>
  <c r="AY446" i="1" a="1"/>
  <c r="AY446" i="1" s="1"/>
  <c r="Z515" i="1" a="1"/>
  <c r="Z515" i="1" s="1"/>
  <c r="BE384" i="1" a="1"/>
  <c r="BE384" i="1" s="1"/>
  <c r="BD440" i="1" a="1"/>
  <c r="BD440" i="1" s="1"/>
  <c r="AS505" i="1" a="1"/>
  <c r="AS505" i="1" s="1"/>
  <c r="BF441" i="1" a="1"/>
  <c r="BF441" i="1" s="1"/>
  <c r="AM446" i="1" a="1"/>
  <c r="AM446" i="1" s="1"/>
  <c r="AF449" i="1" a="1"/>
  <c r="AF449" i="1" s="1"/>
  <c r="AM503" i="1" a="1"/>
  <c r="AM503" i="1" s="1"/>
  <c r="BB438" i="1" a="1"/>
  <c r="BB438" i="1" s="1"/>
  <c r="AH443" i="1" a="1"/>
  <c r="AH443" i="1" s="1"/>
  <c r="AY442" i="1" a="1"/>
  <c r="AY442" i="1" s="1"/>
  <c r="AN447" i="1" a="1"/>
  <c r="AN447" i="1" s="1"/>
  <c r="BF380" i="1" a="1"/>
  <c r="BF380" i="1" s="1"/>
  <c r="AP383" i="1" a="1"/>
  <c r="AP383" i="1" s="1"/>
  <c r="Z505" i="1" a="1"/>
  <c r="Z505" i="1" s="1"/>
  <c r="AI505" i="1" a="1"/>
  <c r="AI505" i="1" s="1"/>
  <c r="AQ440" i="1" a="1"/>
  <c r="AQ440" i="1" s="1"/>
  <c r="AJ443" i="1" a="1"/>
  <c r="AJ443" i="1" s="1"/>
  <c r="BG447" i="1" a="1"/>
  <c r="BG447" i="1" s="1"/>
  <c r="AX633" i="1" a="1"/>
  <c r="AX633" i="1" s="1"/>
  <c r="BB631" i="1" a="1"/>
  <c r="BB631" i="1" s="1"/>
  <c r="Z640" i="1" a="1"/>
  <c r="Z640" i="1" s="1"/>
  <c r="AO632" i="1" a="1"/>
  <c r="AO632" i="1" s="1"/>
  <c r="BH635" i="1" a="1"/>
  <c r="BH635" i="1" s="1"/>
  <c r="AG569" i="1" a="1"/>
  <c r="AG569" i="1" s="1"/>
  <c r="AN573" i="1" a="1"/>
  <c r="AN573" i="1" s="1"/>
  <c r="AC639" i="1" a="1"/>
  <c r="AC639" i="1" s="1"/>
  <c r="AQ642" i="1" a="1"/>
  <c r="AQ642" i="1" s="1"/>
  <c r="BB577" i="1" a="1"/>
  <c r="BB577" i="1" s="1"/>
  <c r="Z642" i="1" a="1"/>
  <c r="Z642" i="1" s="1"/>
  <c r="AU633" i="1" a="1"/>
  <c r="AU633" i="1" s="1"/>
  <c r="AJ636" i="1" a="1"/>
  <c r="AJ636" i="1" s="1"/>
  <c r="BA639" i="1" a="1"/>
  <c r="BA639" i="1" s="1"/>
  <c r="AZ643" i="1" a="1"/>
  <c r="AZ643" i="1" s="1"/>
  <c r="AM578" i="1" a="1"/>
  <c r="AM578" i="1" s="1"/>
  <c r="AA512" i="1" a="1"/>
  <c r="AA512" i="1" s="1"/>
  <c r="BD642" i="1" a="1"/>
  <c r="BD642" i="1" s="1"/>
  <c r="AC578" i="1" a="1"/>
  <c r="AC578" i="1" s="1"/>
  <c r="Z643" i="1" a="1"/>
  <c r="Z643" i="1" s="1"/>
  <c r="AL634" i="1" a="1"/>
  <c r="AL634" i="1" s="1"/>
  <c r="BG636" i="1" a="1"/>
  <c r="BG636" i="1" s="1"/>
  <c r="AT639" i="1" a="1"/>
  <c r="AT639" i="1" s="1"/>
  <c r="AE575" i="1" a="1"/>
  <c r="AE575" i="1" s="1"/>
  <c r="BD578" i="1" a="1"/>
  <c r="BD578" i="1" s="1"/>
  <c r="AQ631" i="1" a="1"/>
  <c r="AQ631" i="1" s="1"/>
  <c r="AP515" i="1" a="1"/>
  <c r="AP515" i="1" s="1"/>
  <c r="AF569" i="1" a="1"/>
  <c r="AF569" i="1" s="1"/>
  <c r="AV509" i="1" a="1"/>
  <c r="AV509" i="1" s="1"/>
  <c r="AQ514" i="1" a="1"/>
  <c r="AQ514" i="1" s="1"/>
  <c r="BD568" i="1" a="1"/>
  <c r="BD568" i="1" s="1"/>
  <c r="AS573" i="1" a="1"/>
  <c r="AS573" i="1" s="1"/>
  <c r="AM508" i="1" a="1"/>
  <c r="AM508" i="1" s="1"/>
  <c r="AB513" i="1" a="1"/>
  <c r="AB513" i="1" s="1"/>
  <c r="AU567" i="1" a="1"/>
  <c r="AU567" i="1" s="1"/>
  <c r="AJ572" i="1" a="1"/>
  <c r="AJ572" i="1" s="1"/>
  <c r="BB507" i="1" a="1"/>
  <c r="BB507" i="1" s="1"/>
  <c r="AW442" i="1" a="1"/>
  <c r="AW442" i="1" s="1"/>
  <c r="AP568" i="1" a="1"/>
  <c r="AP568" i="1" s="1"/>
  <c r="AE573" i="1" a="1"/>
  <c r="AE573" i="1" s="1"/>
  <c r="AW508" i="1" a="1"/>
  <c r="AW508" i="1" s="1"/>
  <c r="AS513" i="1" a="1"/>
  <c r="AS513" i="1" s="1"/>
  <c r="AW567" i="1" a="1"/>
  <c r="AW567" i="1" s="1"/>
  <c r="BD571" i="1" a="1"/>
  <c r="BD571" i="1" s="1"/>
  <c r="AF507" i="1" a="1"/>
  <c r="AF507" i="1" s="1"/>
  <c r="AK512" i="1" a="1"/>
  <c r="AK512" i="1" s="1"/>
  <c r="AN566" i="1" a="1"/>
  <c r="AN566" i="1" s="1"/>
  <c r="AO501" i="1" a="1"/>
  <c r="AO501" i="1" s="1"/>
  <c r="AR505" i="1" a="1"/>
  <c r="AR505" i="1" s="1"/>
  <c r="AB511" i="1" a="1"/>
  <c r="AB511" i="1" s="1"/>
  <c r="BD515" i="1" a="1"/>
  <c r="BD515" i="1" s="1"/>
  <c r="AJ570" i="1" a="1"/>
  <c r="AJ570" i="1" s="1"/>
  <c r="AF575" i="1" a="1"/>
  <c r="AF575" i="1" s="1"/>
  <c r="BA509" i="1" a="1"/>
  <c r="BA509" i="1" s="1"/>
  <c r="AN514" i="1" a="1"/>
  <c r="AN514" i="1" s="1"/>
  <c r="AA569" i="1" a="1"/>
  <c r="AA569" i="1" s="1"/>
  <c r="AX573" i="1" a="1"/>
  <c r="AX573" i="1" s="1"/>
  <c r="AH509" i="1" a="1"/>
  <c r="AH509" i="1" s="1"/>
  <c r="AC444" i="1" a="1"/>
  <c r="AC444" i="1" s="1"/>
  <c r="AL570" i="1" a="1"/>
  <c r="AL570" i="1" s="1"/>
  <c r="AV574" i="1" a="1"/>
  <c r="AV574" i="1" s="1"/>
  <c r="AC510" i="1" a="1"/>
  <c r="AC510" i="1" s="1"/>
  <c r="BF514" i="1" a="1"/>
  <c r="BF514" i="1" s="1"/>
  <c r="AC569" i="1" a="1"/>
  <c r="AC569" i="1" s="1"/>
  <c r="AJ573" i="1" a="1"/>
  <c r="AJ573" i="1" s="1"/>
  <c r="AT508" i="1" a="1"/>
  <c r="AT508" i="1" s="1"/>
  <c r="AX513" i="1" a="1"/>
  <c r="AX513" i="1" s="1"/>
  <c r="BB567" i="1" a="1"/>
  <c r="BB567" i="1" s="1"/>
  <c r="BB502" i="1" a="1"/>
  <c r="BB502" i="1" s="1"/>
  <c r="AI438" i="1" a="1"/>
  <c r="AI438" i="1" s="1"/>
  <c r="AT510" i="1" a="1"/>
  <c r="AT510" i="1" s="1"/>
  <c r="AN515" i="1" a="1"/>
  <c r="AN515" i="1" s="1"/>
  <c r="BB569" i="1" a="1"/>
  <c r="BB569" i="1" s="1"/>
  <c r="AS574" i="1" a="1"/>
  <c r="AS574" i="1" s="1"/>
  <c r="AK509" i="1" a="1"/>
  <c r="AK509" i="1" s="1"/>
  <c r="BF513" i="1" a="1"/>
  <c r="BF513" i="1" s="1"/>
  <c r="AS568" i="1" a="1"/>
  <c r="AS568" i="1" s="1"/>
  <c r="AH573" i="1" a="1"/>
  <c r="AH573" i="1" s="1"/>
  <c r="AZ508" i="1" a="1"/>
  <c r="AZ508" i="1" s="1"/>
  <c r="AU443" i="1" a="1"/>
  <c r="AU443" i="1" s="1"/>
  <c r="AV569" i="1" a="1"/>
  <c r="AV569" i="1" s="1"/>
  <c r="AC574" i="1" a="1"/>
  <c r="AC574" i="1" s="1"/>
  <c r="AU509" i="1" a="1"/>
  <c r="AU509" i="1" s="1"/>
  <c r="AP514" i="1" a="1"/>
  <c r="AP514" i="1" s="1"/>
  <c r="AU568" i="1" a="1"/>
  <c r="AU568" i="1" s="1"/>
  <c r="BB572" i="1" a="1"/>
  <c r="BB572" i="1" s="1"/>
  <c r="AD508" i="1" a="1"/>
  <c r="AD508" i="1" s="1"/>
  <c r="AH513" i="1" a="1"/>
  <c r="AH513" i="1" s="1"/>
  <c r="AL567" i="1" a="1"/>
  <c r="AL567" i="1" s="1"/>
  <c r="AM502" i="1" a="1"/>
  <c r="AM502" i="1" s="1"/>
  <c r="BA437" i="1" a="1"/>
  <c r="BA437" i="1" s="1"/>
  <c r="AB514" i="1" a="1"/>
  <c r="AB514" i="1" s="1"/>
  <c r="AG568" i="1" a="1"/>
  <c r="AG568" i="1" s="1"/>
  <c r="AD573" i="1" a="1"/>
  <c r="AD573" i="1" s="1"/>
  <c r="AV508" i="1" a="1"/>
  <c r="AV508" i="1" s="1"/>
  <c r="AU512" i="1" a="1"/>
  <c r="AU512" i="1" s="1"/>
  <c r="BF566" i="1" a="1"/>
  <c r="BF566" i="1" s="1"/>
  <c r="BC571" i="1" a="1"/>
  <c r="BC571" i="1" s="1"/>
  <c r="AM507" i="1" a="1"/>
  <c r="AM507" i="1" s="1"/>
  <c r="AB512" i="1" a="1"/>
  <c r="AB512" i="1" s="1"/>
  <c r="BF568" i="1" a="1"/>
  <c r="BF568" i="1" s="1"/>
  <c r="AU573" i="1" a="1"/>
  <c r="AU573" i="1" s="1"/>
  <c r="AE509" i="1" a="1"/>
  <c r="AE509" i="1" s="1"/>
  <c r="BH513" i="1" a="1"/>
  <c r="BH513" i="1" s="1"/>
  <c r="AE568" i="1" a="1"/>
  <c r="AE568" i="1" s="1"/>
  <c r="AL572" i="1" a="1"/>
  <c r="AL572" i="1" s="1"/>
  <c r="AV507" i="1" a="1"/>
  <c r="AV507" i="1" s="1"/>
  <c r="AN450" i="1" a="1"/>
  <c r="AN450" i="1" s="1"/>
  <c r="AS504" i="1" a="1"/>
  <c r="AS504" i="1" s="1"/>
  <c r="AT439" i="1" a="1"/>
  <c r="AT439" i="1" s="1"/>
  <c r="AT442" i="1" a="1"/>
  <c r="AT442" i="1" s="1"/>
  <c r="AI447" i="1" a="1"/>
  <c r="AI447" i="1" s="1"/>
  <c r="AB501" i="1" a="1"/>
  <c r="AB501" i="1" s="1"/>
  <c r="Z508" i="1" a="1"/>
  <c r="Z508" i="1" s="1"/>
  <c r="AL505" i="1" a="1"/>
  <c r="AL505" i="1" s="1"/>
  <c r="BB440" i="1" a="1"/>
  <c r="BB440" i="1" s="1"/>
  <c r="AS448" i="1" a="1"/>
  <c r="AS448" i="1" s="1"/>
  <c r="AZ440" i="1" a="1"/>
  <c r="AZ440" i="1" s="1"/>
  <c r="AG445" i="1" a="1"/>
  <c r="AG445" i="1" s="1"/>
  <c r="BH447" i="1" a="1"/>
  <c r="BH447" i="1" s="1"/>
  <c r="AI502" i="1" a="1"/>
  <c r="AI502" i="1" s="1"/>
  <c r="AW437" i="1" a="1"/>
  <c r="AW437" i="1" s="1"/>
  <c r="AD506" i="1" a="1"/>
  <c r="AD506" i="1" s="1"/>
  <c r="AS441" i="1" a="1"/>
  <c r="AS441" i="1" s="1"/>
  <c r="AH446" i="1" a="1"/>
  <c r="AH446" i="1" s="1"/>
  <c r="BA379" i="1" a="1"/>
  <c r="BA379" i="1" s="1"/>
  <c r="BF449" i="1" a="1"/>
  <c r="BF449" i="1" s="1"/>
  <c r="AE504" i="1" a="1"/>
  <c r="AE504" i="1" s="1"/>
  <c r="AD439" i="1" a="1"/>
  <c r="AD439" i="1" s="1"/>
  <c r="AD442" i="1" a="1"/>
  <c r="AD442" i="1" s="1"/>
  <c r="BA446" i="1" a="1"/>
  <c r="BA446" i="1" s="1"/>
  <c r="Z501" i="1" a="1"/>
  <c r="Z501" i="1" s="1"/>
  <c r="AY450" i="1" a="1"/>
  <c r="AY450" i="1" s="1"/>
  <c r="BD504" i="1" a="1"/>
  <c r="BD504" i="1" s="1"/>
  <c r="AL440" i="1" a="1"/>
  <c r="AL440" i="1" s="1"/>
  <c r="BF373" i="1" a="1"/>
  <c r="BF373" i="1" s="1"/>
  <c r="AR572" i="1" a="1"/>
  <c r="AR572" i="1" s="1"/>
  <c r="AB444" i="1" a="1"/>
  <c r="AB444" i="1" s="1"/>
  <c r="AQ448" i="1" a="1"/>
  <c r="AQ448" i="1" s="1"/>
  <c r="Z511" i="1" a="1"/>
  <c r="Z511" i="1" s="1"/>
  <c r="AO505" i="1" a="1"/>
  <c r="AO505" i="1" s="1"/>
  <c r="BE440" i="1" a="1"/>
  <c r="BE440" i="1" s="1"/>
  <c r="AL445" i="1" a="1"/>
  <c r="AL445" i="1" s="1"/>
  <c r="BC444" i="1" a="1"/>
  <c r="BC444" i="1" s="1"/>
  <c r="AR449" i="1" a="1"/>
  <c r="AR449" i="1" s="1"/>
  <c r="AA383" i="1" a="1"/>
  <c r="AA383" i="1" s="1"/>
  <c r="AH436" i="1" a="1"/>
  <c r="AH436" i="1" s="1"/>
  <c r="AA445" i="1" a="1"/>
  <c r="AA445" i="1" s="1"/>
  <c r="AC440" i="1" a="1"/>
  <c r="AC440" i="1" s="1"/>
  <c r="AQ444" i="1" a="1"/>
  <c r="AQ444" i="1" s="1"/>
  <c r="AJ447" i="1" a="1"/>
  <c r="AJ447" i="1" s="1"/>
  <c r="AS501" i="1" a="1"/>
  <c r="AS501" i="1" s="1"/>
  <c r="BD505" i="1" a="1"/>
  <c r="BD505" i="1" s="1"/>
  <c r="AM505" i="1" a="1"/>
  <c r="AM505" i="1" s="1"/>
  <c r="BC440" i="1" a="1"/>
  <c r="BC440" i="1" s="1"/>
  <c r="AR445" i="1" a="1"/>
  <c r="AR445" i="1" s="1"/>
  <c r="AC379" i="1" a="1"/>
  <c r="AC379" i="1" s="1"/>
  <c r="AU381" i="1" a="1"/>
  <c r="AU381" i="1" s="1"/>
  <c r="AH449" i="1" a="1"/>
  <c r="AH449" i="1" s="1"/>
  <c r="AO503" i="1" a="1"/>
  <c r="AO503" i="1" s="1"/>
  <c r="AN438" i="1" a="1"/>
  <c r="AN438" i="1" s="1"/>
  <c r="AN441" i="1" a="1"/>
  <c r="AN441" i="1" s="1"/>
  <c r="AC446" i="1" a="1"/>
  <c r="AC446" i="1" s="1"/>
  <c r="AA637" i="1" a="1"/>
  <c r="AA637" i="1" s="1"/>
  <c r="AL580" i="1" a="1"/>
  <c r="AL580" i="1" s="1"/>
  <c r="AQ577" i="1" a="1"/>
  <c r="AQ577" i="1" s="1"/>
  <c r="Z631" i="1" a="1"/>
  <c r="Z631" i="1" s="1"/>
  <c r="BH633" i="1" a="1"/>
  <c r="BH633" i="1" s="1"/>
  <c r="AK567" i="1" a="1"/>
  <c r="AK567" i="1" s="1"/>
  <c r="AR571" i="1" a="1"/>
  <c r="AR571" i="1" s="1"/>
  <c r="AI637" i="1" a="1"/>
  <c r="AI637" i="1" s="1"/>
  <c r="AT640" i="1" a="1"/>
  <c r="AT640" i="1" s="1"/>
  <c r="BF575" i="1" a="1"/>
  <c r="BF575" i="1" s="1"/>
  <c r="AO579" i="1" a="1"/>
  <c r="AO579" i="1" s="1"/>
  <c r="AT631" i="1" a="1"/>
  <c r="AT631" i="1" s="1"/>
  <c r="AQ634" i="1" a="1"/>
  <c r="AQ634" i="1" s="1"/>
  <c r="BB637" i="1" a="1"/>
  <c r="BB637" i="1" s="1"/>
  <c r="AD641" i="1" a="1"/>
  <c r="AD641" i="1" s="1"/>
  <c r="AX574" i="1" a="1"/>
  <c r="AX574" i="1" s="1"/>
  <c r="AE510" i="1" a="1"/>
  <c r="AE510" i="1" s="1"/>
  <c r="AU640" i="1" a="1"/>
  <c r="AU640" i="1" s="1"/>
  <c r="AG576" i="1" a="1"/>
  <c r="AG576" i="1" s="1"/>
  <c r="AP579" i="1" a="1"/>
  <c r="AP579" i="1" s="1"/>
  <c r="AR632" i="1" a="1"/>
  <c r="AR632" i="1" s="1"/>
  <c r="AG635" i="1" a="1"/>
  <c r="AG635" i="1" s="1"/>
  <c r="BC637" i="1" a="1"/>
  <c r="BC637" i="1" s="1"/>
  <c r="AM641" i="1" a="1"/>
  <c r="AM641" i="1" s="1"/>
  <c r="BH576" i="1" a="1"/>
  <c r="BH576" i="1" s="1"/>
  <c r="AA580" i="1" a="1"/>
  <c r="AA580" i="1" s="1"/>
  <c r="AV513" i="1" a="1"/>
  <c r="AV513" i="1" s="1"/>
  <c r="BA507" i="1" a="1"/>
  <c r="BA507" i="1" s="1"/>
  <c r="AZ507" i="1" a="1"/>
  <c r="AZ507" i="1" s="1"/>
  <c r="AW512" i="1" a="1"/>
  <c r="AW512" i="1" s="1"/>
  <c r="BH566" i="1" a="1"/>
  <c r="BH566" i="1" s="1"/>
  <c r="AW571" i="1" a="1"/>
  <c r="AW571" i="1" s="1"/>
  <c r="AR506" i="1" a="1"/>
  <c r="AR506" i="1" s="1"/>
  <c r="AF511" i="1" a="1"/>
  <c r="AF511" i="1" s="1"/>
  <c r="Z571" i="1" a="1"/>
  <c r="Z571" i="1" s="1"/>
  <c r="AN570" i="1" a="1"/>
  <c r="AN570" i="1" s="1"/>
  <c r="AK505" i="1" a="1"/>
  <c r="AK505" i="1" s="1"/>
  <c r="BA440" i="1" a="1"/>
  <c r="BA440" i="1" s="1"/>
  <c r="AT566" i="1" a="1"/>
  <c r="AT566" i="1" s="1"/>
  <c r="AI571" i="1" a="1"/>
  <c r="AI571" i="1" s="1"/>
  <c r="BA506" i="1" a="1"/>
  <c r="BA506" i="1" s="1"/>
  <c r="AX511" i="1" a="1"/>
  <c r="AX511" i="1" s="1"/>
  <c r="Z573" i="1" a="1"/>
  <c r="Z573" i="1" s="1"/>
  <c r="BH569" i="1" a="1"/>
  <c r="BH569" i="1" s="1"/>
  <c r="AC575" i="1" a="1"/>
  <c r="AC575" i="1" s="1"/>
  <c r="AO510" i="1" a="1"/>
  <c r="AO510" i="1" s="1"/>
  <c r="AB515" i="1" a="1"/>
  <c r="AB515" i="1" s="1"/>
  <c r="BG449" i="1" a="1"/>
  <c r="BG449" i="1" s="1"/>
  <c r="AX503" i="1" a="1"/>
  <c r="AX503" i="1" s="1"/>
  <c r="AF509" i="1" a="1"/>
  <c r="AF509" i="1" s="1"/>
  <c r="AA514" i="1" a="1"/>
  <c r="AA514" i="1" s="1"/>
  <c r="AN568" i="1" a="1"/>
  <c r="AN568" i="1" s="1"/>
  <c r="AC573" i="1" a="1"/>
  <c r="AC573" i="1" s="1"/>
  <c r="BE507" i="1" a="1"/>
  <c r="BE507" i="1" s="1"/>
  <c r="AT512" i="1" a="1"/>
  <c r="AT512" i="1" s="1"/>
  <c r="AE567" i="1" a="1"/>
  <c r="AE567" i="1" s="1"/>
  <c r="BB571" i="1" a="1"/>
  <c r="BB571" i="1" s="1"/>
  <c r="AL507" i="1" a="1"/>
  <c r="AL507" i="1" s="1"/>
  <c r="AG442" i="1" a="1"/>
  <c r="AG442" i="1" s="1"/>
  <c r="BH567" i="1" a="1"/>
  <c r="BH567" i="1" s="1"/>
  <c r="AW572" i="1" a="1"/>
  <c r="AW572" i="1" s="1"/>
  <c r="AG508" i="1" a="1"/>
  <c r="AG508" i="1" s="1"/>
  <c r="AC513" i="1" a="1"/>
  <c r="AC513" i="1" s="1"/>
  <c r="AG567" i="1" a="1"/>
  <c r="AG567" i="1" s="1"/>
  <c r="AN571" i="1" a="1"/>
  <c r="AN571" i="1" s="1"/>
  <c r="AX506" i="1" a="1"/>
  <c r="AX506" i="1" s="1"/>
  <c r="BC511" i="1" a="1"/>
  <c r="BC511" i="1" s="1"/>
  <c r="Z578" i="1" a="1"/>
  <c r="Z578" i="1" s="1"/>
  <c r="Z514" i="1" a="1"/>
  <c r="Z514" i="1" s="1"/>
  <c r="AB505" i="1" a="1"/>
  <c r="AB505" i="1" s="1"/>
  <c r="AX508" i="1" a="1"/>
  <c r="AX508" i="1" s="1"/>
  <c r="AT513" i="1" a="1"/>
  <c r="AT513" i="1" s="1"/>
  <c r="BF567" i="1" a="1"/>
  <c r="BF567" i="1" s="1"/>
  <c r="AU572" i="1" a="1"/>
  <c r="AU572" i="1" s="1"/>
  <c r="AO507" i="1" a="1"/>
  <c r="AO507" i="1" s="1"/>
  <c r="AD512" i="1" a="1"/>
  <c r="AD512" i="1" s="1"/>
  <c r="AW566" i="1" a="1"/>
  <c r="AW566" i="1" s="1"/>
  <c r="AL571" i="1" a="1"/>
  <c r="AL571" i="1" s="1"/>
  <c r="AO506" i="1" a="1"/>
  <c r="AO506" i="1" s="1"/>
  <c r="AY441" i="1" a="1"/>
  <c r="AY441" i="1" s="1"/>
  <c r="AR567" i="1" a="1"/>
  <c r="AR567" i="1" s="1"/>
  <c r="AG572" i="1" a="1"/>
  <c r="AG572" i="1" s="1"/>
  <c r="AY507" i="1" a="1"/>
  <c r="AY507" i="1" s="1"/>
  <c r="AV512" i="1" a="1"/>
  <c r="AV512" i="1" s="1"/>
  <c r="AY566" i="1" a="1"/>
  <c r="AY566" i="1" s="1"/>
  <c r="BF570" i="1" a="1"/>
  <c r="BF570" i="1" s="1"/>
  <c r="AI506" i="1" a="1"/>
  <c r="AI506" i="1" s="1"/>
  <c r="AM511" i="1" a="1"/>
  <c r="AM511" i="1" s="1"/>
  <c r="BG515" i="1" a="1"/>
  <c r="BG515" i="1" s="1"/>
  <c r="BE450" i="1" a="1"/>
  <c r="BE450" i="1" s="1"/>
  <c r="AT504" i="1" a="1"/>
  <c r="AT504" i="1" s="1"/>
  <c r="BH511" i="1" a="1"/>
  <c r="BH511" i="1" s="1"/>
  <c r="AK566" i="1" a="1"/>
  <c r="AK566" i="1" s="1"/>
  <c r="AH571" i="1" a="1"/>
  <c r="AH571" i="1" s="1"/>
  <c r="AZ506" i="1" a="1"/>
  <c r="AZ506" i="1" s="1"/>
  <c r="AY510" i="1" a="1"/>
  <c r="AY510" i="1" s="1"/>
  <c r="AK515" i="1" a="1"/>
  <c r="AK515" i="1" s="1"/>
  <c r="BG569" i="1" a="1"/>
  <c r="BG569" i="1" s="1"/>
  <c r="AY574" i="1" a="1"/>
  <c r="AY574" i="1" s="1"/>
  <c r="AF510" i="1" a="1"/>
  <c r="AF510" i="1" s="1"/>
  <c r="AB567" i="1" a="1"/>
  <c r="AB567" i="1" s="1"/>
  <c r="AY571" i="1" a="1"/>
  <c r="AY571" i="1" s="1"/>
  <c r="AI507" i="1" a="1"/>
  <c r="AI507" i="1" s="1"/>
  <c r="AF512" i="1" a="1"/>
  <c r="AF512" i="1" s="1"/>
  <c r="AI566" i="1" a="1"/>
  <c r="AI566" i="1" s="1"/>
  <c r="AP570" i="1" a="1"/>
  <c r="AP570" i="1" s="1"/>
  <c r="AQ576" i="1" a="1"/>
  <c r="AQ576" i="1" s="1"/>
  <c r="AR448" i="1" a="1"/>
  <c r="AR448" i="1" s="1"/>
  <c r="AZ502" i="1" a="1"/>
  <c r="AZ502" i="1" s="1"/>
  <c r="AX505" i="1" a="1"/>
  <c r="AX505" i="1" s="1"/>
  <c r="AX440" i="1" a="1"/>
  <c r="AX440" i="1" s="1"/>
  <c r="AM445" i="1" a="1"/>
  <c r="AM445" i="1" s="1"/>
  <c r="BB449" i="1" a="1"/>
  <c r="BB449" i="1" s="1"/>
  <c r="AK449" i="1" a="1"/>
  <c r="AK449" i="1" s="1"/>
  <c r="AR503" i="1" a="1"/>
  <c r="AR503" i="1" s="1"/>
  <c r="AD441" i="1" a="1"/>
  <c r="AD441" i="1" s="1"/>
  <c r="AA441" i="1" a="1"/>
  <c r="AA441" i="1" s="1"/>
  <c r="BE438" i="1" a="1"/>
  <c r="BE438" i="1" s="1"/>
  <c r="AK443" i="1" a="1"/>
  <c r="AK443" i="1" s="1"/>
  <c r="AD446" i="1" a="1"/>
  <c r="AD446" i="1" s="1"/>
  <c r="BA450" i="1" a="1"/>
  <c r="BA450" i="1" s="1"/>
  <c r="AX504" i="1" a="1"/>
  <c r="AX504" i="1" s="1"/>
  <c r="AI504" i="1" a="1"/>
  <c r="AI504" i="1" s="1"/>
  <c r="AX439" i="1" a="1"/>
  <c r="AX439" i="1" s="1"/>
  <c r="AL444" i="1" a="1"/>
  <c r="AL444" i="1" s="1"/>
  <c r="BE377" i="1" a="1"/>
  <c r="BE377" i="1" s="1"/>
  <c r="AB448" i="1" a="1"/>
  <c r="AB448" i="1" s="1"/>
  <c r="AC502" i="1" a="1"/>
  <c r="AC502" i="1" s="1"/>
  <c r="AH505" i="1" a="1"/>
  <c r="AH505" i="1" s="1"/>
  <c r="AI440" i="1" a="1"/>
  <c r="AI440" i="1" s="1"/>
  <c r="BE444" i="1" a="1"/>
  <c r="BE444" i="1" s="1"/>
  <c r="AL449" i="1" a="1"/>
  <c r="AL449" i="1" s="1"/>
  <c r="BC448" i="1" a="1"/>
  <c r="BC448" i="1" s="1"/>
  <c r="AC503" i="1" a="1"/>
  <c r="AC503" i="1" s="1"/>
  <c r="AJ438" i="1" a="1"/>
  <c r="AJ438" i="1" s="1"/>
  <c r="AB372" i="1" a="1"/>
  <c r="AB372" i="1" s="1"/>
  <c r="AB508" i="1" a="1"/>
  <c r="AB508" i="1" s="1"/>
  <c r="AF442" i="1" a="1"/>
  <c r="AF442" i="1" s="1"/>
  <c r="AU446" i="1" a="1"/>
  <c r="AU446" i="1" s="1"/>
  <c r="AN449" i="1" a="1"/>
  <c r="AN449" i="1" s="1"/>
  <c r="AU503" i="1" a="1"/>
  <c r="AU503" i="1" s="1"/>
  <c r="AB439" i="1" a="1"/>
  <c r="AB439" i="1" s="1"/>
  <c r="AP443" i="1" a="1"/>
  <c r="AP443" i="1" s="1"/>
  <c r="BG442" i="1" a="1"/>
  <c r="BG442" i="1" s="1"/>
  <c r="AV447" i="1" a="1"/>
  <c r="AV447" i="1" s="1"/>
  <c r="AF381" i="1" a="1"/>
  <c r="AF381" i="1" s="1"/>
  <c r="AX383" i="1" a="1"/>
  <c r="AX383" i="1" s="1"/>
  <c r="AN506" i="1" a="1"/>
  <c r="AN506" i="1" s="1"/>
  <c r="AH438" i="1" a="1"/>
  <c r="AH438" i="1" s="1"/>
  <c r="AU442" i="1" a="1"/>
  <c r="AU442" i="1" s="1"/>
  <c r="AN445" i="1" a="1"/>
  <c r="AN445" i="1" s="1"/>
  <c r="AC450" i="1" a="1"/>
  <c r="AC450" i="1" s="1"/>
  <c r="AB504" i="1" a="1"/>
  <c r="AB504" i="1" s="1"/>
  <c r="AS503" i="1" a="1"/>
  <c r="AS503" i="1" s="1"/>
  <c r="BH438" i="1" a="1"/>
  <c r="BH438" i="1" s="1"/>
  <c r="AV443" i="1" a="1"/>
  <c r="AV443" i="1" s="1"/>
  <c r="AG377" i="1" a="1"/>
  <c r="AG377" i="1" s="1"/>
  <c r="AZ379" i="1" a="1"/>
  <c r="AZ379" i="1" s="1"/>
  <c r="AL447" i="1" a="1"/>
  <c r="AL447" i="1" s="1"/>
  <c r="AM501" i="1" a="1"/>
  <c r="AM501" i="1" s="1"/>
  <c r="AD504" i="1" a="1"/>
  <c r="AD504" i="1" s="1"/>
  <c r="AS439" i="1" a="1"/>
  <c r="AS439" i="1" s="1"/>
  <c r="AG444" i="1" a="1"/>
  <c r="AG444" i="1" s="1"/>
  <c r="AV448" i="1" a="1"/>
  <c r="AV448" i="1" s="1"/>
  <c r="AE448" i="1" a="1"/>
  <c r="AE448" i="1" s="1"/>
  <c r="AN502" i="1" a="1"/>
  <c r="AN502" i="1" s="1"/>
  <c r="BG436" i="1" a="1"/>
  <c r="BG436" i="1" s="1"/>
  <c r="AS640" i="1" a="1"/>
  <c r="AS640" i="1" s="1"/>
  <c r="AP578" i="1" a="1"/>
  <c r="AP578" i="1" s="1"/>
  <c r="AU575" i="1" a="1"/>
  <c r="AU575" i="1" s="1"/>
  <c r="AL579" i="1" a="1"/>
  <c r="AL579" i="1" s="1"/>
  <c r="BG631" i="1" a="1"/>
  <c r="BG631" i="1" s="1"/>
  <c r="BF515" i="1" a="1"/>
  <c r="BF515" i="1" s="1"/>
  <c r="BF631" i="1" a="1"/>
  <c r="BF631" i="1" s="1"/>
  <c r="AR635" i="1" a="1"/>
  <c r="AR635" i="1" s="1"/>
  <c r="AT638" i="1" a="1"/>
  <c r="AT638" i="1" s="1"/>
  <c r="AG642" i="1" a="1"/>
  <c r="AG642" i="1" s="1"/>
  <c r="AS577" i="1" a="1"/>
  <c r="AS577" i="1" s="1"/>
  <c r="AD580" i="1" a="1"/>
  <c r="AD580" i="1" s="1"/>
  <c r="AX632" i="1" a="1"/>
  <c r="AX632" i="1" s="1"/>
  <c r="AA636" i="1" a="1"/>
  <c r="AA636" i="1" s="1"/>
  <c r="AL639" i="1" a="1"/>
  <c r="AL639" i="1" s="1"/>
  <c r="AY572" i="1" a="1"/>
  <c r="AY572" i="1" s="1"/>
  <c r="AI508" i="1" a="1"/>
  <c r="AI508" i="1" s="1"/>
  <c r="BC638" i="1" a="1"/>
  <c r="BC638" i="1" s="1"/>
  <c r="AH642" i="1" a="1"/>
  <c r="AH642" i="1" s="1"/>
  <c r="AT577" i="1" a="1"/>
  <c r="AT577" i="1" s="1"/>
  <c r="Z634" i="1" a="1"/>
  <c r="Z634" i="1" s="1"/>
  <c r="AN633" i="1" a="1"/>
  <c r="AN633" i="1" s="1"/>
  <c r="AB636" i="1" a="1"/>
  <c r="AB636" i="1" s="1"/>
  <c r="AS639" i="1" a="1"/>
  <c r="AS639" i="1" s="1"/>
  <c r="BG642" i="1" a="1"/>
  <c r="BG642" i="1" s="1"/>
  <c r="AE578" i="1" a="1"/>
  <c r="AE578" i="1" s="1"/>
  <c r="BA511" i="1" a="1"/>
  <c r="BA511" i="1" s="1"/>
  <c r="AJ571" i="1" a="1"/>
  <c r="AJ571" i="1" s="1"/>
  <c r="BD575" i="1" a="1"/>
  <c r="BD575" i="1" s="1"/>
  <c r="BA510" i="1" a="1"/>
  <c r="BA510" i="1" s="1"/>
  <c r="AU515" i="1" a="1"/>
  <c r="AU515" i="1" s="1"/>
  <c r="BA569" i="1" a="1"/>
  <c r="BA569" i="1" s="1"/>
  <c r="BH573" i="1" a="1"/>
  <c r="BH573" i="1" s="1"/>
  <c r="AJ509" i="1" a="1"/>
  <c r="AJ509" i="1" s="1"/>
  <c r="AM514" i="1" a="1"/>
  <c r="AM514" i="1" s="1"/>
  <c r="AR568" i="1" a="1"/>
  <c r="AR568" i="1" s="1"/>
  <c r="AQ503" i="1" a="1"/>
  <c r="AQ503" i="1" s="1"/>
  <c r="BF438" i="1" a="1"/>
  <c r="BF438" i="1" s="1"/>
  <c r="AG515" i="1" a="1"/>
  <c r="AG515" i="1" s="1"/>
  <c r="AM569" i="1" a="1"/>
  <c r="AM569" i="1" s="1"/>
  <c r="AK574" i="1" a="1"/>
  <c r="AK574" i="1" s="1"/>
  <c r="BB509" i="1" a="1"/>
  <c r="BB509" i="1" s="1"/>
  <c r="BG513" i="1" a="1"/>
  <c r="BG513" i="1" s="1"/>
  <c r="AD568" i="1" a="1"/>
  <c r="AD568" i="1" s="1"/>
  <c r="AA573" i="1" a="1"/>
  <c r="AA573" i="1" s="1"/>
  <c r="AS508" i="1" a="1"/>
  <c r="AS508" i="1" s="1"/>
  <c r="AG513" i="1" a="1"/>
  <c r="AG513" i="1" s="1"/>
  <c r="AC448" i="1" a="1"/>
  <c r="AC448" i="1" s="1"/>
  <c r="AV573" i="1" a="1"/>
  <c r="AV573" i="1" s="1"/>
  <c r="AJ507" i="1" a="1"/>
  <c r="AJ507" i="1" s="1"/>
  <c r="AG512" i="1" a="1"/>
  <c r="AG512" i="1" s="1"/>
  <c r="AR566" i="1" a="1"/>
  <c r="AR566" i="1" s="1"/>
  <c r="AG571" i="1" a="1"/>
  <c r="AG571" i="1" s="1"/>
  <c r="AY576" i="1" a="1"/>
  <c r="AY576" i="1" s="1"/>
  <c r="AX510" i="1" a="1"/>
  <c r="AX510" i="1" s="1"/>
  <c r="AZ515" i="1" a="1"/>
  <c r="AZ515" i="1" s="1"/>
  <c r="BF569" i="1" a="1"/>
  <c r="BF569" i="1" s="1"/>
  <c r="BC504" i="1" a="1"/>
  <c r="BC504" i="1" s="1"/>
  <c r="AK440" i="1" a="1"/>
  <c r="AK440" i="1" s="1"/>
  <c r="AD566" i="1" a="1"/>
  <c r="AD566" i="1" s="1"/>
  <c r="BA570" i="1" a="1"/>
  <c r="BA570" i="1" s="1"/>
  <c r="AL506" i="1" a="1"/>
  <c r="AL506" i="1" s="1"/>
  <c r="AH511" i="1" a="1"/>
  <c r="AH511" i="1" s="1"/>
  <c r="AT515" i="1" a="1"/>
  <c r="AT515" i="1" s="1"/>
  <c r="AR569" i="1" a="1"/>
  <c r="AR569" i="1" s="1"/>
  <c r="AQ574" i="1" a="1"/>
  <c r="AQ574" i="1" s="1"/>
  <c r="BG509" i="1" a="1"/>
  <c r="BG509" i="1" s="1"/>
  <c r="AT514" i="1" a="1"/>
  <c r="AT514" i="1" s="1"/>
  <c r="AQ449" i="1" a="1"/>
  <c r="AQ449" i="1" s="1"/>
  <c r="AX572" i="1" a="1"/>
  <c r="AX572" i="1" s="1"/>
  <c r="BB506" i="1" a="1"/>
  <c r="BB506" i="1" s="1"/>
  <c r="AY511" i="1" a="1"/>
  <c r="AY511" i="1" s="1"/>
  <c r="AB566" i="1" a="1"/>
  <c r="AB566" i="1" s="1"/>
  <c r="AY570" i="1" a="1"/>
  <c r="AY570" i="1" s="1"/>
  <c r="AD575" i="1" a="1"/>
  <c r="AD575" i="1" s="1"/>
  <c r="AH510" i="1" a="1"/>
  <c r="AH510" i="1" s="1"/>
  <c r="AJ515" i="1" a="1"/>
  <c r="AJ515" i="1" s="1"/>
  <c r="AP569" i="1" a="1"/>
  <c r="AP569" i="1" s="1"/>
  <c r="AN504" i="1" a="1"/>
  <c r="AN504" i="1" s="1"/>
  <c r="BD439" i="1" a="1"/>
  <c r="BD439" i="1" s="1"/>
  <c r="Z568" i="1" a="1"/>
  <c r="Z568" i="1" s="1"/>
  <c r="AK570" i="1" a="1"/>
  <c r="AK570" i="1" s="1"/>
  <c r="BA575" i="1" a="1"/>
  <c r="BA575" i="1" s="1"/>
  <c r="AZ510" i="1" a="1"/>
  <c r="AZ510" i="1" s="1"/>
  <c r="BE514" i="1" a="1"/>
  <c r="BE514" i="1" s="1"/>
  <c r="AB569" i="1" a="1"/>
  <c r="AB569" i="1" s="1"/>
  <c r="BG573" i="1" a="1"/>
  <c r="BG573" i="1" s="1"/>
  <c r="AQ509" i="1" a="1"/>
  <c r="AQ509" i="1" s="1"/>
  <c r="AD514" i="1" a="1"/>
  <c r="AD514" i="1" s="1"/>
  <c r="AA449" i="1" a="1"/>
  <c r="AA449" i="1" s="1"/>
  <c r="BA502" i="1" a="1"/>
  <c r="BA502" i="1" s="1"/>
  <c r="AD510" i="1" a="1"/>
  <c r="AD510" i="1" s="1"/>
  <c r="BG514" i="1" a="1"/>
  <c r="BG514" i="1" s="1"/>
  <c r="AL569" i="1" a="1"/>
  <c r="AL569" i="1" s="1"/>
  <c r="AA574" i="1" a="1"/>
  <c r="AA574" i="1" s="1"/>
  <c r="BC508" i="1" a="1"/>
  <c r="BC508" i="1" s="1"/>
  <c r="AQ513" i="1" a="1"/>
  <c r="AQ513" i="1" s="1"/>
  <c r="AC568" i="1" a="1"/>
  <c r="AC568" i="1" s="1"/>
  <c r="AZ572" i="1" a="1"/>
  <c r="AZ572" i="1" s="1"/>
  <c r="AJ508" i="1" a="1"/>
  <c r="AJ508" i="1" s="1"/>
  <c r="AW515" i="1" a="1"/>
  <c r="AW515" i="1" s="1"/>
  <c r="BC569" i="1" a="1"/>
  <c r="BC569" i="1" s="1"/>
  <c r="BD574" i="1" a="1"/>
  <c r="BD574" i="1" s="1"/>
  <c r="AJ510" i="1" a="1"/>
  <c r="AJ510" i="1" s="1"/>
  <c r="AO514" i="1" a="1"/>
  <c r="AO514" i="1" s="1"/>
  <c r="AT568" i="1" a="1"/>
  <c r="AT568" i="1" s="1"/>
  <c r="AQ573" i="1" a="1"/>
  <c r="AQ573" i="1" s="1"/>
  <c r="AV446" i="1" a="1"/>
  <c r="AV446" i="1" s="1"/>
  <c r="Z504" i="1" a="1"/>
  <c r="Z504" i="1" s="1"/>
  <c r="AN503" i="1" a="1"/>
  <c r="AN503" i="1" s="1"/>
  <c r="BC438" i="1" a="1"/>
  <c r="BC438" i="1" s="1"/>
  <c r="AQ443" i="1" a="1"/>
  <c r="AQ443" i="1" s="1"/>
  <c r="BF447" i="1" a="1"/>
  <c r="BF447" i="1" s="1"/>
  <c r="AO447" i="1" a="1"/>
  <c r="AO447" i="1" s="1"/>
  <c r="AX501" i="1" a="1"/>
  <c r="AX501" i="1" s="1"/>
  <c r="AI436" i="1" a="1"/>
  <c r="AI436" i="1" s="1"/>
  <c r="AS502" i="1" a="1"/>
  <c r="AS502" i="1" s="1"/>
  <c r="AK506" i="1" a="1"/>
  <c r="AK506" i="1" s="1"/>
  <c r="AO441" i="1" a="1"/>
  <c r="AO441" i="1" s="1"/>
  <c r="AH444" i="1" a="1"/>
  <c r="AH444" i="1" s="1"/>
  <c r="BE448" i="1" a="1"/>
  <c r="BE448" i="1" s="1"/>
  <c r="AW502" i="1" a="1"/>
  <c r="AW502" i="1" s="1"/>
  <c r="AO502" i="1" a="1"/>
  <c r="AO502" i="1" s="1"/>
  <c r="BC437" i="1" a="1"/>
  <c r="BC437" i="1" s="1"/>
  <c r="AP442" i="1" a="1"/>
  <c r="AP442" i="1" s="1"/>
  <c r="AY569" i="1" a="1"/>
  <c r="AY569" i="1" s="1"/>
  <c r="AF446" i="1" a="1"/>
  <c r="AF446" i="1" s="1"/>
  <c r="AU450" i="1" a="1"/>
  <c r="AU450" i="1" s="1"/>
  <c r="BG502" i="1" a="1"/>
  <c r="BG502" i="1" s="1"/>
  <c r="AF438" i="1" a="1"/>
  <c r="AF438" i="1" s="1"/>
  <c r="AA443" i="1" a="1"/>
  <c r="AA443" i="1" s="1"/>
  <c r="AP447" i="1" a="1"/>
  <c r="AP447" i="1" s="1"/>
  <c r="BG446" i="1" a="1"/>
  <c r="BG446" i="1" s="1"/>
  <c r="AH501" i="1" a="1"/>
  <c r="AH501" i="1" s="1"/>
  <c r="Z443" i="1" a="1"/>
  <c r="Z443" i="1" s="1"/>
  <c r="AF370" i="1" a="1"/>
  <c r="AF370" i="1" s="1"/>
  <c r="AW446" i="1" a="1"/>
  <c r="AW446" i="1" s="1"/>
  <c r="AJ440" i="1" a="1"/>
  <c r="AJ440" i="1" s="1"/>
  <c r="AY444" i="1" a="1"/>
  <c r="AY444" i="1" s="1"/>
  <c r="AR447" i="1" a="1"/>
  <c r="AR447" i="1" s="1"/>
  <c r="BA501" i="1" a="1"/>
  <c r="BA501" i="1" s="1"/>
  <c r="AF506" i="1" a="1"/>
  <c r="AF506" i="1" s="1"/>
  <c r="AU505" i="1" a="1"/>
  <c r="AU505" i="1" s="1"/>
  <c r="AC441" i="1" a="1"/>
  <c r="AC441" i="1" s="1"/>
  <c r="AZ445" i="1" a="1"/>
  <c r="AZ445" i="1" s="1"/>
  <c r="AK379" i="1" a="1"/>
  <c r="AK379" i="1" s="1"/>
  <c r="BC381" i="1" a="1"/>
  <c r="BC381" i="1" s="1"/>
  <c r="AN501" i="1" a="1"/>
  <c r="AN501" i="1" s="1"/>
  <c r="AQ505" i="1" a="1"/>
  <c r="AQ505" i="1" s="1"/>
  <c r="AY440" i="1" a="1"/>
  <c r="AY440" i="1" s="1"/>
  <c r="AR443" i="1" a="1"/>
  <c r="AR443" i="1" s="1"/>
  <c r="AG448" i="1" a="1"/>
  <c r="AG448" i="1" s="1"/>
  <c r="BH501" i="1" a="1"/>
  <c r="BH501" i="1" s="1"/>
  <c r="AY501" i="1" a="1"/>
  <c r="AY501" i="1" s="1"/>
  <c r="AV506" i="1" a="1"/>
  <c r="AV506" i="1" s="1"/>
  <c r="AZ441" i="1" a="1"/>
  <c r="AZ441" i="1" s="1"/>
  <c r="AL375" i="1" a="1"/>
  <c r="AL375" i="1" s="1"/>
  <c r="AU514" i="1" a="1"/>
  <c r="AU514" i="1" s="1"/>
  <c r="AP445" i="1" a="1"/>
  <c r="AP445" i="1" s="1"/>
  <c r="BE449" i="1" a="1"/>
  <c r="BE449" i="1" s="1"/>
  <c r="AJ502" i="1" a="1"/>
  <c r="AJ502" i="1" s="1"/>
  <c r="AP437" i="1" a="1"/>
  <c r="AP437" i="1" s="1"/>
  <c r="AK442" i="1" a="1"/>
  <c r="AK442" i="1" s="1"/>
  <c r="AZ446" i="1" a="1"/>
  <c r="AZ446" i="1" s="1"/>
  <c r="AI446" i="1" a="1"/>
  <c r="AI446" i="1" s="1"/>
  <c r="BF450" i="1" a="1"/>
  <c r="BF450" i="1" s="1"/>
  <c r="AO384" i="1" a="1"/>
  <c r="AO384" i="1" s="1"/>
  <c r="AI444" i="1" a="1"/>
  <c r="AI444" i="1" s="1"/>
  <c r="AA450" i="1" a="1"/>
  <c r="AA450" i="1" s="1"/>
  <c r="BC378" i="1" a="1"/>
  <c r="BC378" i="1" s="1"/>
  <c r="AR379" i="1" a="1"/>
  <c r="AR379" i="1" s="1"/>
  <c r="AD447" i="1" a="1"/>
  <c r="AD447" i="1" s="1"/>
  <c r="AE501" i="1" a="1"/>
  <c r="AE501" i="1" s="1"/>
  <c r="BD503" i="1" a="1"/>
  <c r="BD503" i="1" s="1"/>
  <c r="AK439" i="1" a="1"/>
  <c r="AK439" i="1" s="1"/>
  <c r="BG443" i="1" a="1"/>
  <c r="BG443" i="1" s="1"/>
  <c r="AN448" i="1" a="1"/>
  <c r="AN448" i="1" s="1"/>
  <c r="BE447" i="1" a="1"/>
  <c r="BE447" i="1" s="1"/>
  <c r="AF502" i="1" a="1"/>
  <c r="AF502" i="1" s="1"/>
  <c r="AY436" i="1" a="1"/>
  <c r="AY436" i="1" s="1"/>
  <c r="AD371" i="1" a="1"/>
  <c r="AD371" i="1" s="1"/>
  <c r="AO450" i="1" a="1"/>
  <c r="AO450" i="1" s="1"/>
  <c r="AH441" i="1" a="1"/>
  <c r="AH441" i="1" s="1"/>
  <c r="AW445" i="1" a="1"/>
  <c r="AW445" i="1" s="1"/>
  <c r="AP448" i="1" a="1"/>
  <c r="AP448" i="1" s="1"/>
  <c r="AX502" i="1" a="1"/>
  <c r="AX502" i="1" s="1"/>
  <c r="AE438" i="1" a="1"/>
  <c r="AE438" i="1" s="1"/>
  <c r="AR442" i="1" a="1"/>
  <c r="AR442" i="1" s="1"/>
  <c r="AA442" i="1" a="1"/>
  <c r="AA442" i="1" s="1"/>
  <c r="AX446" i="1" a="1"/>
  <c r="AX446" i="1" s="1"/>
  <c r="AI380" i="1" a="1"/>
  <c r="AI380" i="1" s="1"/>
  <c r="BA382" i="1" a="1"/>
  <c r="BA382" i="1" s="1"/>
  <c r="AS371" i="1" a="1"/>
  <c r="AS371" i="1" s="1"/>
  <c r="AO376" i="1" a="1"/>
  <c r="AO376" i="1" s="1"/>
  <c r="AK381" i="1" a="1"/>
  <c r="AK381" i="1" s="1"/>
  <c r="BA384" i="1" a="1"/>
  <c r="BA384" i="1" s="1"/>
  <c r="Z370" i="1" a="1"/>
  <c r="Z370" i="1" s="1"/>
  <c r="BG374" i="1" a="1"/>
  <c r="BG374" i="1" s="1"/>
  <c r="AE379" i="1" a="1"/>
  <c r="AE379" i="1" s="1"/>
  <c r="AR383" i="1" a="1"/>
  <c r="AR383" i="1" s="1"/>
  <c r="BE318" i="1" a="1"/>
  <c r="BE318" i="1" s="1"/>
  <c r="BH254" i="1" a="1"/>
  <c r="BH254" i="1" s="1"/>
  <c r="AN370" i="1" a="1"/>
  <c r="AN370" i="1" s="1"/>
  <c r="AG436" i="1" a="1"/>
  <c r="AG436" i="1" s="1"/>
  <c r="AT370" i="1" a="1"/>
  <c r="AT370" i="1" s="1"/>
  <c r="AQ375" i="1" a="1"/>
  <c r="AQ375" i="1" s="1"/>
  <c r="BG378" i="1" a="1"/>
  <c r="BG378" i="1" s="1"/>
  <c r="AB384" i="1" a="1"/>
  <c r="AB384" i="1" s="1"/>
  <c r="AO319" i="1" a="1"/>
  <c r="AO319" i="1" s="1"/>
  <c r="AJ373" i="1" a="1"/>
  <c r="AJ373" i="1" s="1"/>
  <c r="AX377" i="1" a="1"/>
  <c r="AX377" i="1" s="1"/>
  <c r="AS313" i="1" a="1"/>
  <c r="AS313" i="1" s="1"/>
  <c r="Z382" i="1" a="1"/>
  <c r="Z382" i="1" s="1"/>
  <c r="BC374" i="1" a="1"/>
  <c r="BC374" i="1" s="1"/>
  <c r="AY379" i="1" a="1"/>
  <c r="AY379" i="1" s="1"/>
  <c r="AT384" i="1" a="1"/>
  <c r="AT384" i="1" s="1"/>
  <c r="Z371" i="1" a="1"/>
  <c r="Z371" i="1" s="1"/>
  <c r="BD372" i="1" a="1"/>
  <c r="BD372" i="1" s="1"/>
  <c r="AH378" i="1" a="1"/>
  <c r="AH378" i="1" s="1"/>
  <c r="AV382" i="1" a="1"/>
  <c r="AV382" i="1" s="1"/>
  <c r="AK437" i="1" a="1"/>
  <c r="AK437" i="1" s="1"/>
  <c r="BC371" i="1" a="1"/>
  <c r="BC371" i="1" s="1"/>
  <c r="AW307" i="1" a="1"/>
  <c r="AW307" i="1" s="1"/>
  <c r="AU374" i="1" a="1"/>
  <c r="AU374" i="1" s="1"/>
  <c r="AQ379" i="1" a="1"/>
  <c r="AQ379" i="1" s="1"/>
  <c r="AL384" i="1" a="1"/>
  <c r="AL384" i="1" s="1"/>
  <c r="BG319" i="1" a="1"/>
  <c r="BG319" i="1" s="1"/>
  <c r="AV372" i="1" a="1"/>
  <c r="AV372" i="1" s="1"/>
  <c r="BH377" i="1" a="1"/>
  <c r="BH377" i="1" s="1"/>
  <c r="AN382" i="1" a="1"/>
  <c r="AN382" i="1" s="1"/>
  <c r="AA437" i="1" a="1"/>
  <c r="AA437" i="1" s="1"/>
  <c r="AU371" i="1" a="1"/>
  <c r="AU371" i="1" s="1"/>
  <c r="AO307" i="1" a="1"/>
  <c r="AO307" i="1" s="1"/>
  <c r="BB312" i="1" a="1"/>
  <c r="BB312" i="1" s="1"/>
  <c r="AC319" i="1" a="1"/>
  <c r="AC319" i="1" s="1"/>
  <c r="AV373" i="1" a="1"/>
  <c r="AV373" i="1" s="1"/>
  <c r="AR378" i="1" a="1"/>
  <c r="AR378" i="1" s="1"/>
  <c r="BH381" i="1" a="1"/>
  <c r="BH381" i="1" s="1"/>
  <c r="BD437" i="1" a="1"/>
  <c r="BD437" i="1" s="1"/>
  <c r="AE372" i="1" a="1"/>
  <c r="AE372" i="1" s="1"/>
  <c r="AL376" i="1" a="1"/>
  <c r="AL376" i="1" s="1"/>
  <c r="AY380" i="1" a="1"/>
  <c r="AY380" i="1" s="1"/>
  <c r="AU316" i="1" a="1"/>
  <c r="AU316" i="1" s="1"/>
  <c r="AG252" i="1" a="1"/>
  <c r="AG252" i="1" s="1"/>
  <c r="AA376" i="1" a="1"/>
  <c r="AA376" i="1" s="1"/>
  <c r="BD380" i="1" a="1"/>
  <c r="BD380" i="1" s="1"/>
  <c r="AN436" i="1" a="1"/>
  <c r="AN436" i="1" s="1"/>
  <c r="BA370" i="1" a="1"/>
  <c r="BA370" i="1" s="1"/>
  <c r="AB374" i="1" a="1"/>
  <c r="AB374" i="1" s="1"/>
  <c r="AN379" i="1" a="1"/>
  <c r="AN379" i="1" s="1"/>
  <c r="AA384" i="1" a="1"/>
  <c r="AA384" i="1" s="1"/>
  <c r="BF318" i="1" a="1"/>
  <c r="BF318" i="1" s="1"/>
  <c r="AA373" i="1" a="1"/>
  <c r="AA373" i="1" s="1"/>
  <c r="BC308" i="1" a="1"/>
  <c r="BC308" i="1" s="1"/>
  <c r="BE373" i="1" a="1"/>
  <c r="BE373" i="1" s="1"/>
  <c r="BA378" i="1" a="1"/>
  <c r="BA378" i="1" s="1"/>
  <c r="AV383" i="1" a="1"/>
  <c r="AV383" i="1" s="1"/>
  <c r="AY438" i="1" a="1"/>
  <c r="AY438" i="1" s="1"/>
  <c r="BF371" i="1" a="1"/>
  <c r="BF371" i="1" s="1"/>
  <c r="AJ377" i="1" a="1"/>
  <c r="AJ377" i="1" s="1"/>
  <c r="AX381" i="1" a="1"/>
  <c r="AX381" i="1" s="1"/>
  <c r="AJ436" i="1" a="1"/>
  <c r="AJ436" i="1" s="1"/>
  <c r="BE370" i="1" a="1"/>
  <c r="BE370" i="1" s="1"/>
  <c r="AY306" i="1" a="1"/>
  <c r="AY306" i="1" s="1"/>
  <c r="AD312" i="1" a="1"/>
  <c r="AD312" i="1" s="1"/>
  <c r="AM318" i="1" a="1"/>
  <c r="AM318" i="1" s="1"/>
  <c r="BF372" i="1" a="1"/>
  <c r="BF372" i="1" s="1"/>
  <c r="BB377" i="1" a="1"/>
  <c r="BB377" i="1" s="1"/>
  <c r="AJ381" i="1" a="1"/>
  <c r="AJ381" i="1" s="1"/>
  <c r="BB436" i="1" a="1"/>
  <c r="BB436" i="1" s="1"/>
  <c r="AO371" i="1" a="1"/>
  <c r="AO371" i="1" s="1"/>
  <c r="AV375" i="1" a="1"/>
  <c r="AV375" i="1" s="1"/>
  <c r="AB380" i="1" a="1"/>
  <c r="AB380" i="1" s="1"/>
  <c r="BE315" i="1" a="1"/>
  <c r="BE315" i="1" s="1"/>
  <c r="AQ251" i="1" a="1"/>
  <c r="AQ251" i="1" s="1"/>
  <c r="AN307" i="1" a="1"/>
  <c r="AN307" i="1" s="1"/>
  <c r="AO310" i="1" a="1"/>
  <c r="AO310" i="1" s="1"/>
  <c r="AX313" i="1" a="1"/>
  <c r="AX313" i="1" s="1"/>
  <c r="AB249" i="1" a="1"/>
  <c r="AB249" i="1" s="1"/>
  <c r="AG254" i="1" a="1"/>
  <c r="AG254" i="1" s="1"/>
  <c r="AP308" i="1" a="1"/>
  <c r="AP308" i="1" s="1"/>
  <c r="AO312" i="1" a="1"/>
  <c r="AO312" i="1" s="1"/>
  <c r="AL317" i="1" a="1"/>
  <c r="AL317" i="1" s="1"/>
  <c r="AX252" i="1" a="1"/>
  <c r="AX252" i="1" s="1"/>
  <c r="BF188" i="1" a="1"/>
  <c r="BF188" i="1" s="1"/>
  <c r="AP243" i="1" a="1"/>
  <c r="AP243" i="1" s="1"/>
  <c r="BF251" i="1" a="1"/>
  <c r="BF251" i="1" s="1"/>
  <c r="BG254" i="1" a="1"/>
  <c r="BG254" i="1" s="1"/>
  <c r="BB307" i="1" a="1"/>
  <c r="BB307" i="1" s="1"/>
  <c r="BG312" i="1" a="1"/>
  <c r="BG312" i="1" s="1"/>
  <c r="AV317" i="1" a="1"/>
  <c r="AV317" i="1" s="1"/>
  <c r="BH252" i="1" a="1"/>
  <c r="BH252" i="1" s="1"/>
  <c r="AS306" i="1" a="1"/>
  <c r="AS306" i="1" s="1"/>
  <c r="AP311" i="1" a="1"/>
  <c r="AP311" i="1" s="1"/>
  <c r="AX247" i="1" a="1"/>
  <c r="AX247" i="1" s="1"/>
  <c r="AC183" i="1" a="1"/>
  <c r="AC183" i="1" s="1"/>
  <c r="BF306" i="1" a="1"/>
  <c r="BF306" i="1" s="1"/>
  <c r="BG309" i="1" a="1"/>
  <c r="BG309" i="1" s="1"/>
  <c r="AH313" i="1" a="1"/>
  <c r="AH313" i="1" s="1"/>
  <c r="AS318" i="1" a="1"/>
  <c r="AS318" i="1" s="1"/>
  <c r="AY253" i="1" a="1"/>
  <c r="AY253" i="1" s="1"/>
  <c r="BH307" i="1" a="1"/>
  <c r="BH307" i="1" s="1"/>
  <c r="BG311" i="1" a="1"/>
  <c r="BG311" i="1" s="1"/>
  <c r="BD316" i="1" a="1"/>
  <c r="BD316" i="1" s="1"/>
  <c r="AH252" i="1" a="1"/>
  <c r="AH252" i="1" s="1"/>
  <c r="AP188" i="1" a="1"/>
  <c r="AP188" i="1" s="1"/>
  <c r="BH242" i="1" a="1"/>
  <c r="BH242" i="1" s="1"/>
  <c r="AP251" i="1" a="1"/>
  <c r="AP251" i="1" s="1"/>
  <c r="AQ254" i="1" a="1"/>
  <c r="AQ254" i="1" s="1"/>
  <c r="AL307" i="1" a="1"/>
  <c r="AL307" i="1" s="1"/>
  <c r="AQ312" i="1" a="1"/>
  <c r="AQ312" i="1" s="1"/>
  <c r="AF317" i="1" a="1"/>
  <c r="AF317" i="1" s="1"/>
  <c r="AR252" i="1" a="1"/>
  <c r="AR252" i="1" s="1"/>
  <c r="AC306" i="1" a="1"/>
  <c r="AC306" i="1" s="1"/>
  <c r="BH310" i="1" a="1"/>
  <c r="BH310" i="1" s="1"/>
  <c r="AH247" i="1" a="1"/>
  <c r="AH247" i="1" s="1"/>
  <c r="AU182" i="1" a="1"/>
  <c r="AU182" i="1" s="1"/>
  <c r="AL312" i="1" a="1"/>
  <c r="AL312" i="1" s="1"/>
  <c r="AE315" i="1" a="1"/>
  <c r="AE315" i="1" s="1"/>
  <c r="AV318" i="1" a="1"/>
  <c r="AV318" i="1" s="1"/>
  <c r="AZ253" i="1" a="1"/>
  <c r="AZ253" i="1" s="1"/>
  <c r="AQ308" i="1" a="1"/>
  <c r="AQ308" i="1" s="1"/>
  <c r="AF313" i="1" a="1"/>
  <c r="AF313" i="1" s="1"/>
  <c r="AE317" i="1" a="1"/>
  <c r="AE317" i="1" s="1"/>
  <c r="AQ252" i="1" a="1"/>
  <c r="AQ252" i="1" s="1"/>
  <c r="BH306" i="1" a="1"/>
  <c r="BH306" i="1" s="1"/>
  <c r="AI243" i="1" a="1"/>
  <c r="AI243" i="1" s="1"/>
  <c r="BH309" i="1" a="1"/>
  <c r="BH309" i="1" s="1"/>
  <c r="AA313" i="1" a="1"/>
  <c r="AA313" i="1" s="1"/>
  <c r="AJ316" i="1" a="1"/>
  <c r="AJ316" i="1" s="1"/>
  <c r="AV251" i="1" a="1"/>
  <c r="AV251" i="1" s="1"/>
  <c r="AM306" i="1" a="1"/>
  <c r="AM306" i="1" s="1"/>
  <c r="AB311" i="1" a="1"/>
  <c r="AB311" i="1" s="1"/>
  <c r="AA315" i="1" a="1"/>
  <c r="AA315" i="1" s="1"/>
  <c r="AM250" i="1" a="1"/>
  <c r="AM250" i="1" s="1"/>
  <c r="Z310" i="1" a="1"/>
  <c r="Z310" i="1" s="1"/>
  <c r="AE241" i="1" a="1"/>
  <c r="AE241" i="1" s="1"/>
  <c r="AB447" i="1" a="1"/>
  <c r="AB447" i="1" s="1"/>
  <c r="AU440" i="1" a="1"/>
  <c r="AU440" i="1" s="1"/>
  <c r="BG376" i="1" a="1"/>
  <c r="BG376" i="1" s="1"/>
  <c r="AV377" i="1" a="1"/>
  <c r="AV377" i="1" s="1"/>
  <c r="AH445" i="1" a="1"/>
  <c r="AH445" i="1" s="1"/>
  <c r="AW449" i="1" a="1"/>
  <c r="AW449" i="1" s="1"/>
  <c r="AB502" i="1" a="1"/>
  <c r="AB502" i="1" s="1"/>
  <c r="AH437" i="1" a="1"/>
  <c r="AH437" i="1" s="1"/>
  <c r="AC442" i="1" a="1"/>
  <c r="AC442" i="1" s="1"/>
  <c r="AR446" i="1" a="1"/>
  <c r="AR446" i="1" s="1"/>
  <c r="AA446" i="1" a="1"/>
  <c r="AA446" i="1" s="1"/>
  <c r="AX450" i="1" a="1"/>
  <c r="AX450" i="1" s="1"/>
  <c r="AG384" i="1" a="1"/>
  <c r="AG384" i="1" s="1"/>
  <c r="AT437" i="1" a="1"/>
  <c r="AT437" i="1" s="1"/>
  <c r="BE442" i="1" a="1"/>
  <c r="BE442" i="1" s="1"/>
  <c r="AM439" i="1" a="1"/>
  <c r="AM439" i="1" s="1"/>
  <c r="BA443" i="1" a="1"/>
  <c r="BA443" i="1" s="1"/>
  <c r="AT446" i="1" a="1"/>
  <c r="AT446" i="1" s="1"/>
  <c r="Z510" i="1" a="1"/>
  <c r="Z510" i="1" s="1"/>
  <c r="AF505" i="1" a="1"/>
  <c r="AF505" i="1" s="1"/>
  <c r="AW504" i="1" a="1"/>
  <c r="AW504" i="1" s="1"/>
  <c r="AF440" i="1" a="1"/>
  <c r="AF440" i="1" s="1"/>
  <c r="BB444" i="1" a="1"/>
  <c r="BB444" i="1" s="1"/>
  <c r="AM378" i="1" a="1"/>
  <c r="AM378" i="1" s="1"/>
  <c r="BE380" i="1" a="1"/>
  <c r="BE380" i="1" s="1"/>
  <c r="Z373" i="1" a="1"/>
  <c r="Z373" i="1" s="1"/>
  <c r="AT374" i="1" a="1"/>
  <c r="AT374" i="1" s="1"/>
  <c r="AP379" i="1" a="1"/>
  <c r="AP379" i="1" s="1"/>
  <c r="BE382" i="1" a="1"/>
  <c r="BE382" i="1" s="1"/>
  <c r="AJ318" i="1" a="1"/>
  <c r="AJ318" i="1" s="1"/>
  <c r="AC373" i="1" a="1"/>
  <c r="AC373" i="1" s="1"/>
  <c r="AI377" i="1" a="1"/>
  <c r="AI377" i="1" s="1"/>
  <c r="AW381" i="1" a="1"/>
  <c r="AW381" i="1" s="1"/>
  <c r="AS317" i="1" a="1"/>
  <c r="AS317" i="1" s="1"/>
  <c r="AE253" i="1" a="1"/>
  <c r="AE253" i="1" s="1"/>
  <c r="AO380" i="1" a="1"/>
  <c r="AO380" i="1" s="1"/>
  <c r="AW383" i="1" a="1"/>
  <c r="AW383" i="1" s="1"/>
  <c r="AJ319" i="1" a="1"/>
  <c r="AJ319" i="1" s="1"/>
  <c r="AU373" i="1" a="1"/>
  <c r="AU373" i="1" s="1"/>
  <c r="AC377" i="1" a="1"/>
  <c r="AC377" i="1" s="1"/>
  <c r="AG382" i="1" a="1"/>
  <c r="AG382" i="1" s="1"/>
  <c r="AL437" i="1" a="1"/>
  <c r="AL437" i="1" s="1"/>
  <c r="AN371" i="1" a="1"/>
  <c r="AN371" i="1" s="1"/>
  <c r="BC375" i="1" a="1"/>
  <c r="BC375" i="1" s="1"/>
  <c r="AW311" i="1" a="1"/>
  <c r="AW311" i="1" s="1"/>
  <c r="AB317" i="1" a="1"/>
  <c r="AB317" i="1" s="1"/>
  <c r="BG372" i="1" a="1"/>
  <c r="BG372" i="1" s="1"/>
  <c r="BC377" i="1" a="1"/>
  <c r="BC377" i="1" s="1"/>
  <c r="AY382" i="1" a="1"/>
  <c r="AY382" i="1" s="1"/>
  <c r="BC436" i="1" a="1"/>
  <c r="BC436" i="1" s="1"/>
  <c r="BH370" i="1" a="1"/>
  <c r="BH370" i="1" s="1"/>
  <c r="AM376" i="1" a="1"/>
  <c r="AM376" i="1" s="1"/>
  <c r="AZ380" i="1" a="1"/>
  <c r="AZ380" i="1" s="1"/>
  <c r="BF384" i="1" a="1"/>
  <c r="BF384" i="1" s="1"/>
  <c r="Z383" i="1" a="1"/>
  <c r="Z383" i="1" s="1"/>
  <c r="BA305" i="1" a="1"/>
  <c r="BA305" i="1" s="1"/>
  <c r="AY372" i="1" a="1"/>
  <c r="AY372" i="1" s="1"/>
  <c r="AU377" i="1" a="1"/>
  <c r="AU377" i="1" s="1"/>
  <c r="AQ382" i="1" a="1"/>
  <c r="AQ382" i="1" s="1"/>
  <c r="AU436" i="1" a="1"/>
  <c r="AU436" i="1" s="1"/>
  <c r="AZ370" i="1" a="1"/>
  <c r="AZ370" i="1" s="1"/>
  <c r="AE376" i="1" a="1"/>
  <c r="AE376" i="1" s="1"/>
  <c r="AR380" i="1" a="1"/>
  <c r="AR380" i="1" s="1"/>
  <c r="AX384" i="1" a="1"/>
  <c r="AX384" i="1" s="1"/>
  <c r="Z375" i="1" a="1"/>
  <c r="Z375" i="1" s="1"/>
  <c r="AS305" i="1" a="1"/>
  <c r="AS305" i="1" s="1"/>
  <c r="AN374" i="1" a="1"/>
  <c r="AN374" i="1" s="1"/>
  <c r="AS437" i="1" a="1"/>
  <c r="AS437" i="1" s="1"/>
  <c r="AZ371" i="1" a="1"/>
  <c r="AZ371" i="1" s="1"/>
  <c r="AV376" i="1" a="1"/>
  <c r="AV376" i="1" s="1"/>
  <c r="AE380" i="1" a="1"/>
  <c r="AE380" i="1" s="1"/>
  <c r="Z438" i="1" a="1"/>
  <c r="Z438" i="1" s="1"/>
  <c r="AI370" i="1" a="1"/>
  <c r="AI370" i="1" s="1"/>
  <c r="AP374" i="1" a="1"/>
  <c r="AP374" i="1" s="1"/>
  <c r="BD378" i="1" a="1"/>
  <c r="BD378" i="1" s="1"/>
  <c r="AY314" i="1" a="1"/>
  <c r="AY314" i="1" s="1"/>
  <c r="AK250" i="1" a="1"/>
  <c r="AK250" i="1" s="1"/>
  <c r="AE374" i="1" a="1"/>
  <c r="AE374" i="1" s="1"/>
  <c r="AA379" i="1" a="1"/>
  <c r="AA379" i="1" s="1"/>
  <c r="BD383" i="1" a="1"/>
  <c r="BD383" i="1" s="1"/>
  <c r="AG440" i="1" a="1"/>
  <c r="AG440" i="1" s="1"/>
  <c r="AF372" i="1" a="1"/>
  <c r="AF372" i="1" s="1"/>
  <c r="AR377" i="1" a="1"/>
  <c r="AR377" i="1" s="1"/>
  <c r="BF381" i="1" a="1"/>
  <c r="BF381" i="1" s="1"/>
  <c r="AR436" i="1" a="1"/>
  <c r="AR436" i="1" s="1"/>
  <c r="AE371" i="1" a="1"/>
  <c r="AE371" i="1" s="1"/>
  <c r="BG306" i="1" a="1"/>
  <c r="BG306" i="1" s="1"/>
  <c r="AA372" i="1" a="1"/>
  <c r="AA372" i="1" s="1"/>
  <c r="BE376" i="1" a="1"/>
  <c r="BE376" i="1" s="1"/>
  <c r="BA381" i="1" a="1"/>
  <c r="BA381" i="1" s="1"/>
  <c r="Z447" i="1" a="1"/>
  <c r="Z447" i="1" s="1"/>
  <c r="AB370" i="1" a="1"/>
  <c r="AB370" i="1" s="1"/>
  <c r="AO375" i="1" a="1"/>
  <c r="AO375" i="1" s="1"/>
  <c r="AU379" i="1" a="1"/>
  <c r="AU379" i="1" s="1"/>
  <c r="BH383" i="1" a="1"/>
  <c r="BH383" i="1" s="1"/>
  <c r="AM319" i="1" a="1"/>
  <c r="AM319" i="1" s="1"/>
  <c r="Z311" i="1" a="1"/>
  <c r="Z311" i="1" s="1"/>
  <c r="AJ372" i="1" a="1"/>
  <c r="AJ372" i="1" s="1"/>
  <c r="AW436" i="1" a="1"/>
  <c r="AW436" i="1" s="1"/>
  <c r="AB371" i="1" a="1"/>
  <c r="AB371" i="1" s="1"/>
  <c r="BG375" i="1" a="1"/>
  <c r="BG375" i="1" s="1"/>
  <c r="AO379" i="1" a="1"/>
  <c r="AO379" i="1" s="1"/>
  <c r="AR384" i="1" a="1"/>
  <c r="AR384" i="1" s="1"/>
  <c r="BE319" i="1" a="1"/>
  <c r="BE319" i="1" s="1"/>
  <c r="AZ373" i="1" a="1"/>
  <c r="AZ373" i="1" s="1"/>
  <c r="AF378" i="1" a="1"/>
  <c r="AF378" i="1" s="1"/>
  <c r="AA314" i="1" a="1"/>
  <c r="AA314" i="1" s="1"/>
  <c r="AU249" i="1" a="1"/>
  <c r="AU249" i="1" s="1"/>
  <c r="AR305" i="1" a="1"/>
  <c r="AR305" i="1" s="1"/>
  <c r="AS308" i="1" a="1"/>
  <c r="AS308" i="1" s="1"/>
  <c r="BB311" i="1" a="1"/>
  <c r="BB311" i="1" s="1"/>
  <c r="BG316" i="1" a="1"/>
  <c r="BG316" i="1" s="1"/>
  <c r="AK252" i="1" a="1"/>
  <c r="AK252" i="1" s="1"/>
  <c r="AT306" i="1" a="1"/>
  <c r="AT306" i="1" s="1"/>
  <c r="AS310" i="1" a="1"/>
  <c r="AS310" i="1" s="1"/>
  <c r="AP315" i="1" a="1"/>
  <c r="AP315" i="1" s="1"/>
  <c r="BB250" i="1" a="1"/>
  <c r="BB250" i="1" s="1"/>
  <c r="AB187" i="1" a="1"/>
  <c r="AB187" i="1" s="1"/>
  <c r="BA250" i="1" a="1"/>
  <c r="BA250" i="1" s="1"/>
  <c r="AY317" i="1" a="1"/>
  <c r="AY317" i="1" s="1"/>
  <c r="AC253" i="1" a="1"/>
  <c r="AC253" i="1" s="1"/>
  <c r="BF305" i="1" a="1"/>
  <c r="BF305" i="1" s="1"/>
  <c r="AC311" i="1" a="1"/>
  <c r="AC311" i="1" s="1"/>
  <c r="AZ315" i="1" a="1"/>
  <c r="AZ315" i="1" s="1"/>
  <c r="AD251" i="1" a="1"/>
  <c r="AD251" i="1" s="1"/>
  <c r="Z317" i="1" a="1"/>
  <c r="Z317" i="1" s="1"/>
  <c r="AT309" i="1" a="1"/>
  <c r="AT309" i="1" s="1"/>
  <c r="BC245" i="1" a="1"/>
  <c r="BC245" i="1" s="1"/>
  <c r="AG181" i="1" a="1"/>
  <c r="AG181" i="1" s="1"/>
  <c r="AB305" i="1" a="1"/>
  <c r="AB305" i="1" s="1"/>
  <c r="AC308" i="1" a="1"/>
  <c r="AC308" i="1" s="1"/>
  <c r="AL311" i="1" a="1"/>
  <c r="AL311" i="1" s="1"/>
  <c r="AQ316" i="1" a="1"/>
  <c r="AQ316" i="1" s="1"/>
  <c r="BC251" i="1" a="1"/>
  <c r="BC251" i="1" s="1"/>
  <c r="AD306" i="1" a="1"/>
  <c r="AD306" i="1" s="1"/>
  <c r="AC310" i="1" a="1"/>
  <c r="AC310" i="1" s="1"/>
  <c r="BH314" i="1" a="1"/>
  <c r="BH314" i="1" s="1"/>
  <c r="AL250" i="1" a="1"/>
  <c r="AL250" i="1" s="1"/>
  <c r="AT186" i="1" a="1"/>
  <c r="AT186" i="1" s="1"/>
  <c r="AY319" i="1" a="1"/>
  <c r="AY319" i="1" s="1"/>
  <c r="AI317" i="1" a="1"/>
  <c r="AI317" i="1" s="1"/>
  <c r="AU252" i="1" a="1"/>
  <c r="AU252" i="1" s="1"/>
  <c r="AP305" i="1" a="1"/>
  <c r="AP305" i="1" s="1"/>
  <c r="AU310" i="1" a="1"/>
  <c r="AU310" i="1" s="1"/>
  <c r="AJ315" i="1" a="1"/>
  <c r="AJ315" i="1" s="1"/>
  <c r="AV250" i="1" a="1"/>
  <c r="AV250" i="1" s="1"/>
  <c r="AU254" i="1" a="1"/>
  <c r="AU254" i="1" s="1"/>
  <c r="AD309" i="1" a="1"/>
  <c r="AD309" i="1" s="1"/>
  <c r="AM245" i="1" a="1"/>
  <c r="AM245" i="1" s="1"/>
  <c r="AY180" i="1" a="1"/>
  <c r="AY180" i="1" s="1"/>
  <c r="AH310" i="1" a="1"/>
  <c r="AH310" i="1" s="1"/>
  <c r="AI313" i="1" a="1"/>
  <c r="AI313" i="1" s="1"/>
  <c r="AR316" i="1" a="1"/>
  <c r="AR316" i="1" s="1"/>
  <c r="BD251" i="1" a="1"/>
  <c r="BD251" i="1" s="1"/>
  <c r="AU306" i="1" a="1"/>
  <c r="AU306" i="1" s="1"/>
  <c r="AJ311" i="1" a="1"/>
  <c r="AJ311" i="1" s="1"/>
  <c r="AI315" i="1" a="1"/>
  <c r="AI315" i="1" s="1"/>
  <c r="AU250" i="1" a="1"/>
  <c r="AU250" i="1" s="1"/>
  <c r="AD305" i="1" a="1"/>
  <c r="AD305" i="1" s="1"/>
  <c r="AM241" i="1" a="1"/>
  <c r="AM241" i="1" s="1"/>
  <c r="AD308" i="1" a="1"/>
  <c r="AD308" i="1" s="1"/>
  <c r="AK501" i="1" a="1"/>
  <c r="AK501" i="1" s="1"/>
  <c r="AC506" i="1" a="1"/>
  <c r="AC506" i="1" s="1"/>
  <c r="AD375" i="1" a="1"/>
  <c r="AD375" i="1" s="1"/>
  <c r="BA512" i="1" a="1"/>
  <c r="BA512" i="1" s="1"/>
  <c r="AL443" i="1" a="1"/>
  <c r="AL443" i="1" s="1"/>
  <c r="BA447" i="1" a="1"/>
  <c r="BA447" i="1" s="1"/>
  <c r="AT450" i="1" a="1"/>
  <c r="AT450" i="1" s="1"/>
  <c r="AY504" i="1" a="1"/>
  <c r="AY504" i="1" s="1"/>
  <c r="AH440" i="1" a="1"/>
  <c r="AH440" i="1" s="1"/>
  <c r="AV444" i="1" a="1"/>
  <c r="AV444" i="1" s="1"/>
  <c r="AE444" i="1" a="1"/>
  <c r="AE444" i="1" s="1"/>
  <c r="BB448" i="1" a="1"/>
  <c r="BB448" i="1" s="1"/>
  <c r="AL382" i="1" a="1"/>
  <c r="AL382" i="1" s="1"/>
  <c r="BD384" i="1" a="1"/>
  <c r="BD384" i="1" s="1"/>
  <c r="AF504" i="1" a="1"/>
  <c r="AF504" i="1" s="1"/>
  <c r="AR437" i="1" a="1"/>
  <c r="AR437" i="1" s="1"/>
  <c r="BE441" i="1" a="1"/>
  <c r="BE441" i="1" s="1"/>
  <c r="AX444" i="1" a="1"/>
  <c r="AX444" i="1" s="1"/>
  <c r="AM449" i="1" a="1"/>
  <c r="AM449" i="1" s="1"/>
  <c r="AL503" i="1" a="1"/>
  <c r="AL503" i="1" s="1"/>
  <c r="BD502" i="1" a="1"/>
  <c r="BD502" i="1" s="1"/>
  <c r="AK438" i="1" a="1"/>
  <c r="AK438" i="1" s="1"/>
  <c r="BF442" i="1" a="1"/>
  <c r="BF442" i="1" s="1"/>
  <c r="AQ376" i="1" a="1"/>
  <c r="AQ376" i="1" s="1"/>
  <c r="AA380" i="1" a="1"/>
  <c r="AA380" i="1" s="1"/>
  <c r="AE318" i="1" a="1"/>
  <c r="AE318" i="1" s="1"/>
  <c r="AX372" i="1" a="1"/>
  <c r="AX372" i="1" s="1"/>
  <c r="AT377" i="1" a="1"/>
  <c r="AT377" i="1" s="1"/>
  <c r="AB381" i="1" a="1"/>
  <c r="AB381" i="1" s="1"/>
  <c r="AT436" i="1" a="1"/>
  <c r="AT436" i="1" s="1"/>
  <c r="AG371" i="1" a="1"/>
  <c r="AG371" i="1" s="1"/>
  <c r="AN375" i="1" a="1"/>
  <c r="AN375" i="1" s="1"/>
  <c r="BB379" i="1" a="1"/>
  <c r="BB379" i="1" s="1"/>
  <c r="AW315" i="1" a="1"/>
  <c r="AW315" i="1" s="1"/>
  <c r="AI251" i="1" a="1"/>
  <c r="AI251" i="1" s="1"/>
  <c r="BF376" i="1" a="1"/>
  <c r="BF376" i="1" s="1"/>
  <c r="BB381" i="1" a="1"/>
  <c r="BB381" i="1" s="1"/>
  <c r="AQ437" i="1" a="1"/>
  <c r="AQ437" i="1" s="1"/>
  <c r="AY371" i="1" a="1"/>
  <c r="AY371" i="1" s="1"/>
  <c r="BH374" i="1" a="1"/>
  <c r="BH374" i="1" s="1"/>
  <c r="AK380" i="1" a="1"/>
  <c r="AK380" i="1" s="1"/>
  <c r="BG384" i="1" a="1"/>
  <c r="BG384" i="1" s="1"/>
  <c r="BD319" i="1" a="1"/>
  <c r="BD319" i="1" s="1"/>
  <c r="BG373" i="1" a="1"/>
  <c r="BG373" i="1" s="1"/>
  <c r="BA309" i="1" a="1"/>
  <c r="BA309" i="1" s="1"/>
  <c r="AF315" i="1" a="1"/>
  <c r="AF315" i="1" s="1"/>
  <c r="AC371" i="1" a="1"/>
  <c r="AC371" i="1" s="1"/>
  <c r="BH375" i="1" a="1"/>
  <c r="BH375" i="1" s="1"/>
  <c r="BC380" i="1" a="1"/>
  <c r="BC380" i="1" s="1"/>
  <c r="AK384" i="1" a="1"/>
  <c r="AK384" i="1" s="1"/>
  <c r="AX319" i="1" a="1"/>
  <c r="AX319" i="1" s="1"/>
  <c r="AQ374" i="1" a="1"/>
  <c r="AQ374" i="1" s="1"/>
  <c r="AW378" i="1" a="1"/>
  <c r="AW378" i="1" s="1"/>
  <c r="AB383" i="1" a="1"/>
  <c r="AB383" i="1" s="1"/>
  <c r="AO318" i="1" a="1"/>
  <c r="AO318" i="1" s="1"/>
  <c r="AS254" i="1" a="1"/>
  <c r="AS254" i="1" s="1"/>
  <c r="BC370" i="1" a="1"/>
  <c r="BC370" i="1" s="1"/>
  <c r="AZ375" i="1" a="1"/>
  <c r="AZ375" i="1" s="1"/>
  <c r="AU380" i="1" a="1"/>
  <c r="AU380" i="1" s="1"/>
  <c r="AC384" i="1" a="1"/>
  <c r="AC384" i="1" s="1"/>
  <c r="AP319" i="1" a="1"/>
  <c r="AP319" i="1" s="1"/>
  <c r="AI374" i="1" a="1"/>
  <c r="AI374" i="1" s="1"/>
  <c r="AO378" i="1" a="1"/>
  <c r="AO378" i="1" s="1"/>
  <c r="BC382" i="1" a="1"/>
  <c r="BC382" i="1" s="1"/>
  <c r="BB319" i="1" a="1"/>
  <c r="BB319" i="1" s="1"/>
  <c r="AK254" i="1" a="1"/>
  <c r="AK254" i="1" s="1"/>
  <c r="AN384" i="1" a="1"/>
  <c r="AN384" i="1" s="1"/>
  <c r="BC384" i="1" a="1"/>
  <c r="BC384" i="1" s="1"/>
  <c r="Z380" i="1" a="1"/>
  <c r="Z380" i="1" s="1"/>
  <c r="BA374" i="1" a="1"/>
  <c r="BA374" i="1" s="1"/>
  <c r="AI378" i="1" a="1"/>
  <c r="AI378" i="1" s="1"/>
  <c r="AL383" i="1" a="1"/>
  <c r="AL383" i="1" s="1"/>
  <c r="AY318" i="1" a="1"/>
  <c r="AY318" i="1" s="1"/>
  <c r="AT372" i="1" a="1"/>
  <c r="AT372" i="1" s="1"/>
  <c r="BH376" i="1" a="1"/>
  <c r="BH376" i="1" s="1"/>
  <c r="BC312" i="1" a="1"/>
  <c r="BC312" i="1" s="1"/>
  <c r="AI318" i="1" a="1"/>
  <c r="AI318" i="1" s="1"/>
  <c r="AI372" i="1" a="1"/>
  <c r="AI372" i="1" s="1"/>
  <c r="AE377" i="1" a="1"/>
  <c r="AE377" i="1" s="1"/>
  <c r="AA382" i="1" a="1"/>
  <c r="AA382" i="1" s="1"/>
  <c r="AE436" i="1" a="1"/>
  <c r="AE436" i="1" s="1"/>
  <c r="AJ370" i="1" a="1"/>
  <c r="AJ370" i="1" s="1"/>
  <c r="AW375" i="1" a="1"/>
  <c r="AW375" i="1" s="1"/>
  <c r="BC379" i="1" a="1"/>
  <c r="BC379" i="1" s="1"/>
  <c r="AH384" i="1" a="1"/>
  <c r="AH384" i="1" s="1"/>
  <c r="AU319" i="1" a="1"/>
  <c r="AU319" i="1" s="1"/>
  <c r="AC305" i="1" a="1"/>
  <c r="AC305" i="1" s="1"/>
  <c r="AE370" i="1" a="1"/>
  <c r="AE370" i="1" s="1"/>
  <c r="AB375" i="1" a="1"/>
  <c r="AB375" i="1" s="1"/>
  <c r="BF379" i="1" a="1"/>
  <c r="BF379" i="1" s="1"/>
  <c r="AM383" i="1" a="1"/>
  <c r="AM383" i="1" s="1"/>
  <c r="AZ318" i="1" a="1"/>
  <c r="AZ318" i="1" s="1"/>
  <c r="AS373" i="1" a="1"/>
  <c r="AS373" i="1" s="1"/>
  <c r="AY377" i="1" a="1"/>
  <c r="AY377" i="1" s="1"/>
  <c r="AE382" i="1" a="1"/>
  <c r="AE382" i="1" s="1"/>
  <c r="AA318" i="1" a="1"/>
  <c r="AA318" i="1" s="1"/>
  <c r="AU253" i="1" a="1"/>
  <c r="AU253" i="1" s="1"/>
  <c r="AK382" i="1" a="1"/>
  <c r="AK382" i="1" s="1"/>
  <c r="AE384" i="1" a="1"/>
  <c r="AE384" i="1" s="1"/>
  <c r="AZ319" i="1" a="1"/>
  <c r="AZ319" i="1" s="1"/>
  <c r="AC374" i="1" a="1"/>
  <c r="AC374" i="1" s="1"/>
  <c r="AS377" i="1" a="1"/>
  <c r="AS377" i="1" s="1"/>
  <c r="AW382" i="1" a="1"/>
  <c r="AW382" i="1" s="1"/>
  <c r="AQ438" i="1" a="1"/>
  <c r="AQ438" i="1" s="1"/>
  <c r="BD371" i="1" a="1"/>
  <c r="BD371" i="1" s="1"/>
  <c r="AK376" i="1" a="1"/>
  <c r="AK376" i="1" s="1"/>
  <c r="AE312" i="1" a="1"/>
  <c r="AE312" i="1" s="1"/>
  <c r="AR317" i="1" a="1"/>
  <c r="AR317" i="1" s="1"/>
  <c r="AB254" i="1" a="1"/>
  <c r="AB254" i="1" s="1"/>
  <c r="AW306" i="1" a="1"/>
  <c r="AW306" i="1" s="1"/>
  <c r="BF309" i="1" a="1"/>
  <c r="BF309" i="1" s="1"/>
  <c r="AC315" i="1" a="1"/>
  <c r="AC315" i="1" s="1"/>
  <c r="AO250" i="1" a="1"/>
  <c r="AO250" i="1" s="1"/>
  <c r="Z316" i="1" a="1"/>
  <c r="Z316" i="1" s="1"/>
  <c r="AW308" i="1" a="1"/>
  <c r="AW308" i="1" s="1"/>
  <c r="AT313" i="1" a="1"/>
  <c r="AT313" i="1" s="1"/>
  <c r="BF248" i="1" a="1"/>
  <c r="BF248" i="1" s="1"/>
  <c r="AG185" i="1" a="1"/>
  <c r="AG185" i="1" s="1"/>
  <c r="AZ313" i="1" a="1"/>
  <c r="AZ313" i="1" s="1"/>
  <c r="BC315" i="1" a="1"/>
  <c r="BC315" i="1" s="1"/>
  <c r="AG251" i="1" a="1"/>
  <c r="AG251" i="1" s="1"/>
  <c r="AP254" i="1" a="1"/>
  <c r="AP254" i="1" s="1"/>
  <c r="AG309" i="1" a="1"/>
  <c r="AG309" i="1" s="1"/>
  <c r="BD313" i="1" a="1"/>
  <c r="BD313" i="1" s="1"/>
  <c r="BC317" i="1" a="1"/>
  <c r="BC317" i="1" s="1"/>
  <c r="AG253" i="1" a="1"/>
  <c r="AG253" i="1" s="1"/>
  <c r="AX307" i="1" a="1"/>
  <c r="AX307" i="1" s="1"/>
  <c r="BG243" i="1" a="1"/>
  <c r="BG243" i="1" s="1"/>
  <c r="BC248" i="1" a="1"/>
  <c r="BC248" i="1" s="1"/>
  <c r="AT253" i="1" a="1"/>
  <c r="AT253" i="1" s="1"/>
  <c r="AG306" i="1" a="1"/>
  <c r="AG306" i="1" s="1"/>
  <c r="AP309" i="1" a="1"/>
  <c r="AP309" i="1" s="1"/>
  <c r="AU314" i="1" a="1"/>
  <c r="AU314" i="1" s="1"/>
  <c r="BG249" i="1" a="1"/>
  <c r="BG249" i="1" s="1"/>
  <c r="AV254" i="1" a="1"/>
  <c r="AV254" i="1" s="1"/>
  <c r="AG308" i="1" a="1"/>
  <c r="AG308" i="1" s="1"/>
  <c r="AD313" i="1" a="1"/>
  <c r="AD313" i="1" s="1"/>
  <c r="BA249" i="1" a="1"/>
  <c r="BA249" i="1" s="1"/>
  <c r="AY184" i="1" a="1"/>
  <c r="AY184" i="1" s="1"/>
  <c r="AT312" i="1" a="1"/>
  <c r="AT312" i="1" s="1"/>
  <c r="AM315" i="1" a="1"/>
  <c r="AM315" i="1" s="1"/>
  <c r="AQ319" i="1" a="1"/>
  <c r="AQ319" i="1" s="1"/>
  <c r="BH253" i="1" a="1"/>
  <c r="BH253" i="1" s="1"/>
  <c r="AY308" i="1" a="1"/>
  <c r="AY308" i="1" s="1"/>
  <c r="AN313" i="1" a="1"/>
  <c r="AN313" i="1" s="1"/>
  <c r="AM317" i="1" a="1"/>
  <c r="AM317" i="1" s="1"/>
  <c r="AY252" i="1" a="1"/>
  <c r="AY252" i="1" s="1"/>
  <c r="AH307" i="1" a="1"/>
  <c r="AH307" i="1" s="1"/>
  <c r="AQ243" i="1" a="1"/>
  <c r="AQ243" i="1" s="1"/>
  <c r="AM248" i="1" a="1"/>
  <c r="AM248" i="1" s="1"/>
  <c r="AL308" i="1" a="1"/>
  <c r="AL308" i="1" s="1"/>
  <c r="AM311" i="1" a="1"/>
  <c r="AM311" i="1" s="1"/>
  <c r="AV314" i="1" a="1"/>
  <c r="AV314" i="1" s="1"/>
  <c r="BH249" i="1" a="1"/>
  <c r="BH249" i="1" s="1"/>
  <c r="Z315" i="1" a="1"/>
  <c r="Z315" i="1" s="1"/>
  <c r="AN309" i="1" a="1"/>
  <c r="AN309" i="1" s="1"/>
  <c r="AM313" i="1" a="1"/>
  <c r="AM313" i="1" s="1"/>
  <c r="AN318" i="1" a="1"/>
  <c r="AN318" i="1" s="1"/>
  <c r="AV253" i="1" a="1"/>
  <c r="AV253" i="1" s="1"/>
  <c r="BD189" i="1" a="1"/>
  <c r="BD189" i="1" s="1"/>
  <c r="AH306" i="1" a="1"/>
  <c r="AH306" i="1" s="1"/>
  <c r="AI309" i="1" a="1"/>
  <c r="AI309" i="1" s="1"/>
  <c r="AR312" i="1" a="1"/>
  <c r="AR312" i="1" s="1"/>
  <c r="AW317" i="1" a="1"/>
  <c r="AW317" i="1" s="1"/>
  <c r="AA253" i="1" a="1"/>
  <c r="AA253" i="1" s="1"/>
  <c r="AV505" i="1" a="1"/>
  <c r="AV505" i="1" s="1"/>
  <c r="AH504" i="1" a="1"/>
  <c r="AH504" i="1" s="1"/>
  <c r="AH373" i="1" a="1"/>
  <c r="AH373" i="1" s="1"/>
  <c r="BD566" i="1" a="1"/>
  <c r="BD566" i="1" s="1"/>
  <c r="AP441" i="1" a="1"/>
  <c r="AP441" i="1" s="1"/>
  <c r="BE445" i="1" a="1"/>
  <c r="BE445" i="1" s="1"/>
  <c r="AX448" i="1" a="1"/>
  <c r="AX448" i="1" s="1"/>
  <c r="BF502" i="1" a="1"/>
  <c r="BF502" i="1" s="1"/>
  <c r="AM438" i="1" a="1"/>
  <c r="AM438" i="1" s="1"/>
  <c r="AZ442" i="1" a="1"/>
  <c r="AZ442" i="1" s="1"/>
  <c r="AI442" i="1" a="1"/>
  <c r="AI442" i="1" s="1"/>
  <c r="BF446" i="1" a="1"/>
  <c r="BF446" i="1" s="1"/>
  <c r="AP380" i="1" a="1"/>
  <c r="AP380" i="1" s="1"/>
  <c r="BH382" i="1" a="1"/>
  <c r="BH382" i="1" s="1"/>
  <c r="AV450" i="1" a="1"/>
  <c r="AV450" i="1" s="1"/>
  <c r="BA504" i="1" a="1"/>
  <c r="BA504" i="1" s="1"/>
  <c r="BB439" i="1" a="1"/>
  <c r="BB439" i="1" s="1"/>
  <c r="BB442" i="1" a="1"/>
  <c r="BB442" i="1" s="1"/>
  <c r="AQ447" i="1" a="1"/>
  <c r="AQ447" i="1" s="1"/>
  <c r="AJ501" i="1" a="1"/>
  <c r="AJ501" i="1" s="1"/>
  <c r="AA501" i="1" a="1"/>
  <c r="AA501" i="1" s="1"/>
  <c r="AT505" i="1" a="1"/>
  <c r="AT505" i="1" s="1"/>
  <c r="AB441" i="1" a="1"/>
  <c r="AB441" i="1" s="1"/>
  <c r="AV374" i="1" a="1"/>
  <c r="AV374" i="1" s="1"/>
  <c r="AV370" i="1" a="1"/>
  <c r="AV370" i="1" s="1"/>
  <c r="AO436" i="1" a="1"/>
  <c r="AO436" i="1" s="1"/>
  <c r="BB370" i="1" a="1"/>
  <c r="BB370" i="1" s="1"/>
  <c r="AY375" i="1" a="1"/>
  <c r="AY375" i="1" s="1"/>
  <c r="AG379" i="1" a="1"/>
  <c r="AG379" i="1" s="1"/>
  <c r="AJ384" i="1" a="1"/>
  <c r="AJ384" i="1" s="1"/>
  <c r="AW319" i="1" a="1"/>
  <c r="AW319" i="1" s="1"/>
  <c r="AR373" i="1" a="1"/>
  <c r="AR373" i="1" s="1"/>
  <c r="BF377" i="1" a="1"/>
  <c r="BF377" i="1" s="1"/>
  <c r="BA313" i="1" a="1"/>
  <c r="BA313" i="1" s="1"/>
  <c r="AM249" i="1" a="1"/>
  <c r="AM249" i="1" s="1"/>
  <c r="AC375" i="1" a="1"/>
  <c r="AC375" i="1" s="1"/>
  <c r="BG379" i="1" a="1"/>
  <c r="BG379" i="1" s="1"/>
  <c r="BB384" i="1" a="1"/>
  <c r="BB384" i="1" s="1"/>
  <c r="Z379" i="1" a="1"/>
  <c r="Z379" i="1" s="1"/>
  <c r="AD373" i="1" a="1"/>
  <c r="AD373" i="1" s="1"/>
  <c r="AP378" i="1" a="1"/>
  <c r="AP378" i="1" s="1"/>
  <c r="AC383" i="1" a="1"/>
  <c r="AC383" i="1" s="1"/>
  <c r="AY437" i="1" a="1"/>
  <c r="AY437" i="1" s="1"/>
  <c r="AC372" i="1" a="1"/>
  <c r="AC372" i="1" s="1"/>
  <c r="BE307" i="1" a="1"/>
  <c r="BE307" i="1" s="1"/>
  <c r="AJ313" i="1" a="1"/>
  <c r="AJ313" i="1" s="1"/>
  <c r="AS319" i="1" a="1"/>
  <c r="AS319" i="1" s="1"/>
  <c r="AD374" i="1" a="1"/>
  <c r="AD374" i="1" s="1"/>
  <c r="BH378" i="1" a="1"/>
  <c r="BH378" i="1" s="1"/>
  <c r="AP382" i="1" a="1"/>
  <c r="AP382" i="1" s="1"/>
  <c r="BG439" i="1" a="1"/>
  <c r="BG439" i="1" s="1"/>
  <c r="AU372" i="1" a="1"/>
  <c r="AU372" i="1" s="1"/>
  <c r="BA376" i="1" a="1"/>
  <c r="BA376" i="1" s="1"/>
  <c r="AG381" i="1" a="1"/>
  <c r="AG381" i="1" s="1"/>
  <c r="AC317" i="1" a="1"/>
  <c r="AC317" i="1" s="1"/>
  <c r="AW252" i="1" a="1"/>
  <c r="AW252" i="1" s="1"/>
  <c r="AK319" i="1" a="1"/>
  <c r="AK319" i="1" s="1"/>
  <c r="BD373" i="1" a="1"/>
  <c r="BD373" i="1" s="1"/>
  <c r="AZ378" i="1" a="1"/>
  <c r="AZ378" i="1" s="1"/>
  <c r="AH382" i="1" a="1"/>
  <c r="AH382" i="1" s="1"/>
  <c r="AS438" i="1" a="1"/>
  <c r="AS438" i="1" s="1"/>
  <c r="AM372" i="1" a="1"/>
  <c r="AM372" i="1" s="1"/>
  <c r="AS376" i="1" a="1"/>
  <c r="AS376" i="1" s="1"/>
  <c r="BG380" i="1" a="1"/>
  <c r="BG380" i="1" s="1"/>
  <c r="BC316" i="1" a="1"/>
  <c r="BC316" i="1" s="1"/>
  <c r="AO252" i="1" a="1"/>
  <c r="AO252" i="1" s="1"/>
  <c r="AT378" i="1" a="1"/>
  <c r="AT378" i="1" s="1"/>
  <c r="BG382" i="1" a="1"/>
  <c r="BG382" i="1" s="1"/>
  <c r="AT318" i="1" a="1"/>
  <c r="AT318" i="1" s="1"/>
  <c r="BE372" i="1" a="1"/>
  <c r="BE372" i="1" s="1"/>
  <c r="AF376" i="1" a="1"/>
  <c r="AF376" i="1" s="1"/>
  <c r="AQ381" i="1" a="1"/>
  <c r="AQ381" i="1" s="1"/>
  <c r="AS436" i="1" a="1"/>
  <c r="AS436" i="1" s="1"/>
  <c r="AX370" i="1" a="1"/>
  <c r="AX370" i="1" s="1"/>
  <c r="AE375" i="1" a="1"/>
  <c r="AE375" i="1" s="1"/>
  <c r="BG310" i="1" a="1"/>
  <c r="BG310" i="1" s="1"/>
  <c r="AL316" i="1" a="1"/>
  <c r="AL316" i="1" s="1"/>
  <c r="AM370" i="1" a="1"/>
  <c r="AM370" i="1" s="1"/>
  <c r="AJ375" i="1" a="1"/>
  <c r="AJ375" i="1" s="1"/>
  <c r="AF380" i="1" a="1"/>
  <c r="AF380" i="1" s="1"/>
  <c r="AU383" i="1" a="1"/>
  <c r="AU383" i="1" s="1"/>
  <c r="BH318" i="1" a="1"/>
  <c r="BH318" i="1" s="1"/>
  <c r="BA373" i="1" a="1"/>
  <c r="BA373" i="1" s="1"/>
  <c r="BG377" i="1" a="1"/>
  <c r="BG377" i="1" s="1"/>
  <c r="AM382" i="1" a="1"/>
  <c r="AM382" i="1" s="1"/>
  <c r="AK318" i="1" a="1"/>
  <c r="AK318" i="1" s="1"/>
  <c r="BC253" i="1" a="1"/>
  <c r="BC253" i="1" s="1"/>
  <c r="AU318" i="1" a="1"/>
  <c r="AU318" i="1" s="1"/>
  <c r="AF373" i="1" a="1"/>
  <c r="AF373" i="1" s="1"/>
  <c r="AB378" i="1" a="1"/>
  <c r="AB378" i="1" s="1"/>
  <c r="AR381" i="1" a="1"/>
  <c r="AR381" i="1" s="1"/>
  <c r="AC437" i="1" a="1"/>
  <c r="AC437" i="1" s="1"/>
  <c r="AW371" i="1" a="1"/>
  <c r="AW371" i="1" s="1"/>
  <c r="BD375" i="1" a="1"/>
  <c r="BD375" i="1" s="1"/>
  <c r="AJ380" i="1" a="1"/>
  <c r="AJ380" i="1" s="1"/>
  <c r="AE316" i="1" a="1"/>
  <c r="AE316" i="1" s="1"/>
  <c r="AY251" i="1" a="1"/>
  <c r="AY251" i="1" s="1"/>
  <c r="AN377" i="1" a="1"/>
  <c r="AN377" i="1" s="1"/>
  <c r="AJ382" i="1" a="1"/>
  <c r="AJ382" i="1" s="1"/>
  <c r="BA438" i="1" a="1"/>
  <c r="BA438" i="1" s="1"/>
  <c r="AG372" i="1" a="1"/>
  <c r="AG372" i="1" s="1"/>
  <c r="AP375" i="1" a="1"/>
  <c r="AP375" i="1" s="1"/>
  <c r="BA380" i="1" a="1"/>
  <c r="BA380" i="1" s="1"/>
  <c r="Z445" i="1" a="1"/>
  <c r="Z445" i="1" s="1"/>
  <c r="Z384" i="1" a="1"/>
  <c r="Z384" i="1" s="1"/>
  <c r="AO374" i="1" a="1"/>
  <c r="AO374" i="1" s="1"/>
  <c r="AI310" i="1" a="1"/>
  <c r="AI310" i="1" s="1"/>
  <c r="AV315" i="1" a="1"/>
  <c r="AV315" i="1" s="1"/>
  <c r="AF252" i="1" a="1"/>
  <c r="AF252" i="1" s="1"/>
  <c r="Z313" i="1" a="1"/>
  <c r="Z313" i="1" s="1"/>
  <c r="AB308" i="1" a="1"/>
  <c r="AB308" i="1" s="1"/>
  <c r="AG313" i="1" a="1"/>
  <c r="AG313" i="1" s="1"/>
  <c r="BD317" i="1" a="1"/>
  <c r="BD317" i="1" s="1"/>
  <c r="AH253" i="1" a="1"/>
  <c r="AH253" i="1" s="1"/>
  <c r="BA306" i="1" a="1"/>
  <c r="BA306" i="1" s="1"/>
  <c r="AX311" i="1" a="1"/>
  <c r="AX311" i="1" s="1"/>
  <c r="BF247" i="1" a="1"/>
  <c r="BF247" i="1" s="1"/>
  <c r="AK183" i="1" a="1"/>
  <c r="AK183" i="1" s="1"/>
  <c r="BF310" i="1" a="1"/>
  <c r="BF310" i="1" s="1"/>
  <c r="BG313" i="1" a="1"/>
  <c r="BG313" i="1" s="1"/>
  <c r="AH317" i="1" a="1"/>
  <c r="AH317" i="1" s="1"/>
  <c r="AT252" i="1" a="1"/>
  <c r="AT252" i="1" s="1"/>
  <c r="AK307" i="1" a="1"/>
  <c r="AK307" i="1" s="1"/>
  <c r="BH311" i="1" a="1"/>
  <c r="BH311" i="1" s="1"/>
  <c r="BG315" i="1" a="1"/>
  <c r="BG315" i="1" s="1"/>
  <c r="AK251" i="1" a="1"/>
  <c r="AK251" i="1" s="1"/>
  <c r="BB305" i="1" a="1"/>
  <c r="BB305" i="1" s="1"/>
  <c r="AC242" i="1" a="1"/>
  <c r="AC242" i="1" s="1"/>
  <c r="BG246" i="1" a="1"/>
  <c r="BG246" i="1" s="1"/>
  <c r="AX251" i="1" a="1"/>
  <c r="AX251" i="1" s="1"/>
  <c r="AY254" i="1" a="1"/>
  <c r="AY254" i="1" s="1"/>
  <c r="AT307" i="1" a="1"/>
  <c r="AT307" i="1" s="1"/>
  <c r="AY312" i="1" a="1"/>
  <c r="AY312" i="1" s="1"/>
  <c r="AN317" i="1" a="1"/>
  <c r="AN317" i="1" s="1"/>
  <c r="AZ252" i="1" a="1"/>
  <c r="AZ252" i="1" s="1"/>
  <c r="AK306" i="1" a="1"/>
  <c r="AK306" i="1" s="1"/>
  <c r="AH311" i="1" a="1"/>
  <c r="AH311" i="1" s="1"/>
  <c r="AP247" i="1" a="1"/>
  <c r="AP247" i="1" s="1"/>
  <c r="BC182" i="1" a="1"/>
  <c r="BC182" i="1" s="1"/>
  <c r="AP310" i="1" a="1"/>
  <c r="AP310" i="1" s="1"/>
  <c r="AQ313" i="1" a="1"/>
  <c r="AQ313" i="1" s="1"/>
  <c r="AZ316" i="1" a="1"/>
  <c r="AZ316" i="1" s="1"/>
  <c r="AD252" i="1" a="1"/>
  <c r="AD252" i="1" s="1"/>
  <c r="BC306" i="1" a="1"/>
  <c r="BC306" i="1" s="1"/>
  <c r="AR311" i="1" a="1"/>
  <c r="AR311" i="1" s="1"/>
  <c r="AQ315" i="1" a="1"/>
  <c r="AQ315" i="1" s="1"/>
  <c r="BC250" i="1" a="1"/>
  <c r="BC250" i="1" s="1"/>
  <c r="AL305" i="1" a="1"/>
  <c r="AL305" i="1" s="1"/>
  <c r="AU241" i="1" a="1"/>
  <c r="AU241" i="1" s="1"/>
  <c r="AR246" i="1" a="1"/>
  <c r="AR246" i="1" s="1"/>
  <c r="AP306" i="1" a="1"/>
  <c r="AP306" i="1" s="1"/>
  <c r="AQ309" i="1" a="1"/>
  <c r="AQ309" i="1" s="1"/>
  <c r="AZ312" i="1" a="1"/>
  <c r="AZ312" i="1" s="1"/>
  <c r="BE317" i="1" a="1"/>
  <c r="BE317" i="1" s="1"/>
  <c r="AI253" i="1" a="1"/>
  <c r="AI253" i="1" s="1"/>
  <c r="AR307" i="1" a="1"/>
  <c r="AR307" i="1" s="1"/>
  <c r="AQ311" i="1" a="1"/>
  <c r="AQ311" i="1" s="1"/>
  <c r="AN316" i="1" a="1"/>
  <c r="AN316" i="1" s="1"/>
  <c r="AZ251" i="1" a="1"/>
  <c r="AZ251" i="1" s="1"/>
  <c r="BH187" i="1" a="1"/>
  <c r="BH187" i="1" s="1"/>
  <c r="AZ254" i="1" a="1"/>
  <c r="AZ254" i="1" s="1"/>
  <c r="AM307" i="1" a="1"/>
  <c r="AM307" i="1" s="1"/>
  <c r="AV310" i="1" a="1"/>
  <c r="AV310" i="1" s="1"/>
  <c r="BA315" i="1" a="1"/>
  <c r="BA315" i="1" s="1"/>
  <c r="AE251" i="1" a="1"/>
  <c r="AE251" i="1" s="1"/>
  <c r="AN305" i="1" a="1"/>
  <c r="AN305" i="1" s="1"/>
  <c r="AM309" i="1" a="1"/>
  <c r="AM309" i="1" s="1"/>
  <c r="AJ314" i="1" a="1"/>
  <c r="AJ314" i="1" s="1"/>
  <c r="AV249" i="1" a="1"/>
  <c r="AV249" i="1" s="1"/>
  <c r="BD185" i="1" a="1"/>
  <c r="BD185" i="1" s="1"/>
  <c r="AZ501" i="1" a="1"/>
  <c r="AZ501" i="1" s="1"/>
  <c r="AJ445" i="1" a="1"/>
  <c r="AJ445" i="1" s="1"/>
  <c r="AL371" i="1" a="1"/>
  <c r="AL371" i="1" s="1"/>
  <c r="BE501" i="1" a="1"/>
  <c r="BE501" i="1" s="1"/>
  <c r="AU439" i="1" a="1"/>
  <c r="AU439" i="1" s="1"/>
  <c r="AA444" i="1" a="1"/>
  <c r="AA444" i="1" s="1"/>
  <c r="BB446" i="1" a="1"/>
  <c r="BB446" i="1" s="1"/>
  <c r="AC501" i="1" a="1"/>
  <c r="AC501" i="1" s="1"/>
  <c r="AN505" i="1" a="1"/>
  <c r="AN505" i="1" s="1"/>
  <c r="BE504" i="1" a="1"/>
  <c r="BE504" i="1" s="1"/>
  <c r="AM440" i="1" a="1"/>
  <c r="AM440" i="1" s="1"/>
  <c r="AB445" i="1" a="1"/>
  <c r="AB445" i="1" s="1"/>
  <c r="AU378" i="1" a="1"/>
  <c r="AU378" i="1" s="1"/>
  <c r="AE381" i="1" a="1"/>
  <c r="AE381" i="1" s="1"/>
  <c r="AZ448" i="1" a="1"/>
  <c r="AZ448" i="1" s="1"/>
  <c r="BH502" i="1" a="1"/>
  <c r="BH502" i="1" s="1"/>
  <c r="BF505" i="1" a="1"/>
  <c r="BF505" i="1" s="1"/>
  <c r="BF440" i="1" a="1"/>
  <c r="BF440" i="1" s="1"/>
  <c r="AU445" i="1" a="1"/>
  <c r="AU445" i="1" s="1"/>
  <c r="AB450" i="1" a="1"/>
  <c r="AB450" i="1" s="1"/>
  <c r="AS449" i="1" a="1"/>
  <c r="AS449" i="1" s="1"/>
  <c r="AZ503" i="1" a="1"/>
  <c r="AZ503" i="1" s="1"/>
  <c r="AG439" i="1" a="1"/>
  <c r="AG439" i="1" s="1"/>
  <c r="AZ372" i="1" a="1"/>
  <c r="AZ372" i="1" s="1"/>
  <c r="AW380" i="1" a="1"/>
  <c r="AW380" i="1" s="1"/>
  <c r="BE383" i="1" a="1"/>
  <c r="BE383" i="1" s="1"/>
  <c r="AR319" i="1" a="1"/>
  <c r="AR319" i="1" s="1"/>
  <c r="BC373" i="1" a="1"/>
  <c r="BC373" i="1" s="1"/>
  <c r="AK377" i="1" a="1"/>
  <c r="AK377" i="1" s="1"/>
  <c r="AO382" i="1" a="1"/>
  <c r="AO382" i="1" s="1"/>
  <c r="BB437" i="1" a="1"/>
  <c r="BB437" i="1" s="1"/>
  <c r="AV371" i="1" a="1"/>
  <c r="AV371" i="1" s="1"/>
  <c r="AC376" i="1" a="1"/>
  <c r="AC376" i="1" s="1"/>
  <c r="BE311" i="1" a="1"/>
  <c r="BE311" i="1" s="1"/>
  <c r="AJ317" i="1" a="1"/>
  <c r="AJ317" i="1" s="1"/>
  <c r="AG373" i="1" a="1"/>
  <c r="AG373" i="1" s="1"/>
  <c r="AC378" i="1" a="1"/>
  <c r="AC378" i="1" s="1"/>
  <c r="BF382" i="1" a="1"/>
  <c r="BF382" i="1" s="1"/>
  <c r="AD437" i="1" a="1"/>
  <c r="AD437" i="1" s="1"/>
  <c r="AH371" i="1" a="1"/>
  <c r="AH371" i="1" s="1"/>
  <c r="AT376" i="1" a="1"/>
  <c r="AT376" i="1" s="1"/>
  <c r="BH380" i="1" a="1"/>
  <c r="BH380" i="1" s="1"/>
  <c r="Z436" i="1" a="1"/>
  <c r="Z436" i="1" s="1"/>
  <c r="AG370" i="1" a="1"/>
  <c r="AG370" i="1" s="1"/>
  <c r="AA306" i="1" a="1"/>
  <c r="AA306" i="1" s="1"/>
  <c r="AJ376" i="1" a="1"/>
  <c r="AJ376" i="1" s="1"/>
  <c r="BG438" i="1" a="1"/>
  <c r="BG438" i="1" s="1"/>
  <c r="AH372" i="1" a="1"/>
  <c r="AH372" i="1" s="1"/>
  <c r="AD377" i="1" a="1"/>
  <c r="AD377" i="1" s="1"/>
  <c r="AT380" i="1" a="1"/>
  <c r="AT380" i="1" s="1"/>
  <c r="AD436" i="1" a="1"/>
  <c r="AD436" i="1" s="1"/>
  <c r="AY370" i="1" a="1"/>
  <c r="AY370" i="1" s="1"/>
  <c r="BF374" i="1" a="1"/>
  <c r="BF374" i="1" s="1"/>
  <c r="AL379" i="1" a="1"/>
  <c r="AL379" i="1" s="1"/>
  <c r="AG315" i="1" a="1"/>
  <c r="AG315" i="1" s="1"/>
  <c r="AB376" i="1" a="1"/>
  <c r="AB376" i="1" s="1"/>
  <c r="AD438" i="1" a="1"/>
  <c r="AD438" i="1" s="1"/>
  <c r="BH371" i="1" a="1"/>
  <c r="BH371" i="1" s="1"/>
  <c r="BD376" i="1" a="1"/>
  <c r="BD376" i="1" s="1"/>
  <c r="AL380" i="1" a="1"/>
  <c r="AL380" i="1" s="1"/>
  <c r="Z446" i="1" a="1"/>
  <c r="Z446" i="1" s="1"/>
  <c r="AQ370" i="1" a="1"/>
  <c r="AQ370" i="1" s="1"/>
  <c r="AX374" i="1" a="1"/>
  <c r="AX374" i="1" s="1"/>
  <c r="AD379" i="1" a="1"/>
  <c r="AD379" i="1" s="1"/>
  <c r="BG314" i="1" a="1"/>
  <c r="BG314" i="1" s="1"/>
  <c r="AS250" i="1" a="1"/>
  <c r="AS250" i="1" s="1"/>
  <c r="AI376" i="1" a="1"/>
  <c r="AI376" i="1" s="1"/>
  <c r="AD381" i="1" a="1"/>
  <c r="AD381" i="1" s="1"/>
  <c r="AV436" i="1" a="1"/>
  <c r="AV436" i="1" s="1"/>
  <c r="AA371" i="1" a="1"/>
  <c r="AA371" i="1" s="1"/>
  <c r="AJ374" i="1" a="1"/>
  <c r="AJ374" i="1" s="1"/>
  <c r="AV379" i="1" a="1"/>
  <c r="AV379" i="1" s="1"/>
  <c r="AI384" i="1" a="1"/>
  <c r="AI384" i="1" s="1"/>
  <c r="AF319" i="1" a="1"/>
  <c r="AF319" i="1" s="1"/>
  <c r="AI373" i="1" a="1"/>
  <c r="AI373" i="1" s="1"/>
  <c r="AC309" i="1" a="1"/>
  <c r="AC309" i="1" s="1"/>
  <c r="AP314" i="1" a="1"/>
  <c r="AP314" i="1" s="1"/>
  <c r="BC318" i="1" a="1"/>
  <c r="BC318" i="1" s="1"/>
  <c r="AN373" i="1" a="1"/>
  <c r="AN373" i="1" s="1"/>
  <c r="AJ378" i="1" a="1"/>
  <c r="AJ378" i="1" s="1"/>
  <c r="AZ381" i="1" a="1"/>
  <c r="AZ381" i="1" s="1"/>
  <c r="AN437" i="1" a="1"/>
  <c r="AN437" i="1" s="1"/>
  <c r="BE371" i="1" a="1"/>
  <c r="BE371" i="1" s="1"/>
  <c r="AD376" i="1" a="1"/>
  <c r="AD376" i="1" s="1"/>
  <c r="AQ380" i="1" a="1"/>
  <c r="AQ380" i="1" s="1"/>
  <c r="AM316" i="1" a="1"/>
  <c r="AM316" i="1" s="1"/>
  <c r="AR372" i="1" a="1"/>
  <c r="AR372" i="1" s="1"/>
  <c r="BE436" i="1" a="1"/>
  <c r="BE436" i="1" s="1"/>
  <c r="AJ371" i="1" a="1"/>
  <c r="AJ371" i="1" s="1"/>
  <c r="AG376" i="1" a="1"/>
  <c r="AG376" i="1" s="1"/>
  <c r="AW379" i="1" a="1"/>
  <c r="AW379" i="1" s="1"/>
  <c r="AZ384" i="1" a="1"/>
  <c r="AZ384" i="1" s="1"/>
  <c r="Z377" i="1" a="1"/>
  <c r="Z377" i="1" s="1"/>
  <c r="BH373" i="1" a="1"/>
  <c r="BH373" i="1" s="1"/>
  <c r="AN378" i="1" a="1"/>
  <c r="AN378" i="1" s="1"/>
  <c r="AI314" i="1" a="1"/>
  <c r="AI314" i="1" s="1"/>
  <c r="BC249" i="1" a="1"/>
  <c r="BC249" i="1" s="1"/>
  <c r="AS375" i="1" a="1"/>
  <c r="AS375" i="1" s="1"/>
  <c r="AN380" i="1" a="1"/>
  <c r="AN380" i="1" s="1"/>
  <c r="Z448" i="1" a="1"/>
  <c r="Z448" i="1" s="1"/>
  <c r="AK370" i="1" a="1"/>
  <c r="AK370" i="1" s="1"/>
  <c r="AT373" i="1" a="1"/>
  <c r="AT373" i="1" s="1"/>
  <c r="BF378" i="1" a="1"/>
  <c r="BF378" i="1" s="1"/>
  <c r="AS383" i="1" a="1"/>
  <c r="AS383" i="1" s="1"/>
  <c r="AQ439" i="1" a="1"/>
  <c r="AQ439" i="1" s="1"/>
  <c r="AS372" i="1" a="1"/>
  <c r="AS372" i="1" s="1"/>
  <c r="AM308" i="1" a="1"/>
  <c r="AM308" i="1" s="1"/>
  <c r="BG251" i="1" a="1"/>
  <c r="BG251" i="1" s="1"/>
  <c r="BG317" i="1" a="1"/>
  <c r="BG317" i="1" s="1"/>
  <c r="AK253" i="1" a="1"/>
  <c r="AK253" i="1" s="1"/>
  <c r="AF306" i="1" a="1"/>
  <c r="AF306" i="1" s="1"/>
  <c r="AK311" i="1" a="1"/>
  <c r="AK311" i="1" s="1"/>
  <c r="BH315" i="1" a="1"/>
  <c r="BH315" i="1" s="1"/>
  <c r="AL251" i="1" a="1"/>
  <c r="AL251" i="1" s="1"/>
  <c r="Z309" i="1" a="1"/>
  <c r="Z309" i="1" s="1"/>
  <c r="BB309" i="1" a="1"/>
  <c r="BB309" i="1" s="1"/>
  <c r="AC246" i="1" a="1"/>
  <c r="AC246" i="1" s="1"/>
  <c r="AO181" i="1" a="1"/>
  <c r="AO181" i="1" s="1"/>
  <c r="AB309" i="1" a="1"/>
  <c r="AB309" i="1" s="1"/>
  <c r="AC312" i="1" a="1"/>
  <c r="AC312" i="1" s="1"/>
  <c r="AL315" i="1" a="1"/>
  <c r="AL315" i="1" s="1"/>
  <c r="AX250" i="1" a="1"/>
  <c r="AX250" i="1" s="1"/>
  <c r="AO305" i="1" a="1"/>
  <c r="AO305" i="1" s="1"/>
  <c r="AD310" i="1" a="1"/>
  <c r="AD310" i="1" s="1"/>
  <c r="AC314" i="1" a="1"/>
  <c r="AC314" i="1" s="1"/>
  <c r="AO249" i="1" a="1"/>
  <c r="AO249" i="1" s="1"/>
  <c r="AL254" i="1" a="1"/>
  <c r="AL254" i="1" s="1"/>
  <c r="AG240" i="1" a="1"/>
  <c r="AG240" i="1" s="1"/>
  <c r="AC250" i="1" a="1"/>
  <c r="AC250" i="1" s="1"/>
  <c r="AQ317" i="1" a="1"/>
  <c r="AQ317" i="1" s="1"/>
  <c r="BC252" i="1" a="1"/>
  <c r="BC252" i="1" s="1"/>
  <c r="AX305" i="1" a="1"/>
  <c r="AX305" i="1" s="1"/>
  <c r="BC310" i="1" a="1"/>
  <c r="BC310" i="1" s="1"/>
  <c r="AR315" i="1" a="1"/>
  <c r="AR315" i="1" s="1"/>
  <c r="BD250" i="1" a="1"/>
  <c r="BD250" i="1" s="1"/>
  <c r="BC254" i="1" a="1"/>
  <c r="BC254" i="1" s="1"/>
  <c r="AL309" i="1" a="1"/>
  <c r="AL309" i="1" s="1"/>
  <c r="AU245" i="1" a="1"/>
  <c r="AU245" i="1" s="1"/>
  <c r="BG180" i="1" a="1"/>
  <c r="BG180" i="1" s="1"/>
  <c r="AT308" i="1" a="1"/>
  <c r="AT308" i="1" s="1"/>
  <c r="AU311" i="1" a="1"/>
  <c r="AU311" i="1" s="1"/>
  <c r="BD314" i="1" a="1"/>
  <c r="BD314" i="1" s="1"/>
  <c r="AH250" i="1" a="1"/>
  <c r="AH250" i="1" s="1"/>
  <c r="Z307" i="1" a="1"/>
  <c r="Z307" i="1" s="1"/>
  <c r="AV309" i="1" a="1"/>
  <c r="AV309" i="1" s="1"/>
  <c r="AU313" i="1" a="1"/>
  <c r="AU313" i="1" s="1"/>
  <c r="AA319" i="1" a="1"/>
  <c r="AA319" i="1" s="1"/>
  <c r="BD253" i="1" a="1"/>
  <c r="BD253" i="1" s="1"/>
  <c r="Z245" i="1" a="1"/>
  <c r="Z245" i="1" s="1"/>
  <c r="AV244" i="1" a="1"/>
  <c r="AV244" i="1" s="1"/>
  <c r="Z305" i="1" a="1"/>
  <c r="Z305" i="1" s="1"/>
  <c r="AU307" i="1" a="1"/>
  <c r="AU307" i="1" s="1"/>
  <c r="BD310" i="1" a="1"/>
  <c r="BD310" i="1" s="1"/>
  <c r="AA316" i="1" a="1"/>
  <c r="AA316" i="1" s="1"/>
  <c r="AM251" i="1" a="1"/>
  <c r="AM251" i="1" s="1"/>
  <c r="AV305" i="1" a="1"/>
  <c r="AV305" i="1" s="1"/>
  <c r="AU309" i="1" a="1"/>
  <c r="AU309" i="1" s="1"/>
  <c r="AR314" i="1" a="1"/>
  <c r="AR314" i="1" s="1"/>
  <c r="BD249" i="1" a="1"/>
  <c r="BD249" i="1" s="1"/>
  <c r="AD186" i="1" a="1"/>
  <c r="AD186" i="1" s="1"/>
  <c r="BD252" i="1" a="1"/>
  <c r="BD252" i="1" s="1"/>
  <c r="AQ305" i="1" a="1"/>
  <c r="AQ305" i="1" s="1"/>
  <c r="AZ308" i="1" a="1"/>
  <c r="AZ308" i="1" s="1"/>
  <c r="BE313" i="1" a="1"/>
  <c r="BE313" i="1" s="1"/>
  <c r="AI319" i="1" a="1"/>
  <c r="AI319" i="1" s="1"/>
  <c r="BF253" i="1" a="1"/>
  <c r="BF253" i="1" s="1"/>
  <c r="AQ307" i="1" a="1"/>
  <c r="AQ307" i="1" s="1"/>
  <c r="AN312" i="1" a="1"/>
  <c r="AN312" i="1" s="1"/>
  <c r="AV248" i="1" a="1"/>
  <c r="AV248" i="1" s="1"/>
  <c r="AA184" i="1" a="1"/>
  <c r="AA184" i="1" s="1"/>
  <c r="AR450" i="1" a="1"/>
  <c r="AR450" i="1" s="1"/>
  <c r="AR441" i="1" a="1"/>
  <c r="AR441" i="1" s="1"/>
  <c r="AG438" i="1" a="1"/>
  <c r="AG438" i="1" s="1"/>
  <c r="AE443" i="1" a="1"/>
  <c r="AE443" i="1" s="1"/>
  <c r="AZ437" i="1" a="1"/>
  <c r="AZ437" i="1" s="1"/>
  <c r="AE442" i="1" a="1"/>
  <c r="AE442" i="1" s="1"/>
  <c r="BF444" i="1" a="1"/>
  <c r="BF444" i="1" s="1"/>
  <c r="AU449" i="1" a="1"/>
  <c r="AU449" i="1" s="1"/>
  <c r="AT503" i="1" a="1"/>
  <c r="AT503" i="1" s="1"/>
  <c r="AD503" i="1" a="1"/>
  <c r="AD503" i="1" s="1"/>
  <c r="AR438" i="1" a="1"/>
  <c r="AR438" i="1" s="1"/>
  <c r="AF443" i="1" a="1"/>
  <c r="AF443" i="1" s="1"/>
  <c r="AY376" i="1" a="1"/>
  <c r="AY376" i="1" s="1"/>
  <c r="AJ379" i="1" a="1"/>
  <c r="AJ379" i="1" s="1"/>
  <c r="BD446" i="1" a="1"/>
  <c r="BD446" i="1" s="1"/>
  <c r="Z512" i="1" a="1"/>
  <c r="Z512" i="1" s="1"/>
  <c r="AV503" i="1" a="1"/>
  <c r="AV503" i="1" s="1"/>
  <c r="AC439" i="1" a="1"/>
  <c r="AC439" i="1" s="1"/>
  <c r="AY443" i="1" a="1"/>
  <c r="AY443" i="1" s="1"/>
  <c r="AF448" i="1" a="1"/>
  <c r="AF448" i="1" s="1"/>
  <c r="AW447" i="1" a="1"/>
  <c r="AW447" i="1" s="1"/>
  <c r="BF501" i="1" a="1"/>
  <c r="BF501" i="1" s="1"/>
  <c r="AQ436" i="1" a="1"/>
  <c r="AQ436" i="1" s="1"/>
  <c r="BD370" i="1" a="1"/>
  <c r="BD370" i="1" s="1"/>
  <c r="AF377" i="1" a="1"/>
  <c r="AF377" i="1" s="1"/>
  <c r="AB382" i="1" a="1"/>
  <c r="AB382" i="1" s="1"/>
  <c r="AB438" i="1" a="1"/>
  <c r="AB438" i="1" s="1"/>
  <c r="BG371" i="1" a="1"/>
  <c r="BG371" i="1" s="1"/>
  <c r="AH375" i="1" a="1"/>
  <c r="AH375" i="1" s="1"/>
  <c r="AS380" i="1" a="1"/>
  <c r="AS380" i="1" s="1"/>
  <c r="Z437" i="1" a="1"/>
  <c r="Z437" i="1" s="1"/>
  <c r="Z376" i="1" a="1"/>
  <c r="Z376" i="1" s="1"/>
  <c r="AG374" i="1" a="1"/>
  <c r="AG374" i="1" s="1"/>
  <c r="AA310" i="1" a="1"/>
  <c r="AA310" i="1" s="1"/>
  <c r="AN315" i="1" a="1"/>
  <c r="AN315" i="1" s="1"/>
  <c r="AK371" i="1" a="1"/>
  <c r="AK371" i="1" s="1"/>
  <c r="AH376" i="1" a="1"/>
  <c r="AH376" i="1" s="1"/>
  <c r="AC381" i="1" a="1"/>
  <c r="AC381" i="1" s="1"/>
  <c r="AS384" i="1" a="1"/>
  <c r="AS384" i="1" s="1"/>
  <c r="BF319" i="1" a="1"/>
  <c r="BF319" i="1" s="1"/>
  <c r="AY374" i="1" a="1"/>
  <c r="AY374" i="1" s="1"/>
  <c r="BE378" i="1" a="1"/>
  <c r="BE378" i="1" s="1"/>
  <c r="AJ383" i="1" a="1"/>
  <c r="AJ383" i="1" s="1"/>
  <c r="AW318" i="1" a="1"/>
  <c r="AW318" i="1" s="1"/>
  <c r="BA254" i="1" a="1"/>
  <c r="BA254" i="1" s="1"/>
  <c r="BF436" i="1" a="1"/>
  <c r="BF436" i="1" s="1"/>
  <c r="Z449" i="1" a="1"/>
  <c r="Z449" i="1" s="1"/>
  <c r="AL370" i="1" a="1"/>
  <c r="AL370" i="1" s="1"/>
  <c r="AI375" i="1" a="1"/>
  <c r="AI375" i="1" s="1"/>
  <c r="AY378" i="1" a="1"/>
  <c r="AY378" i="1" s="1"/>
  <c r="BB383" i="1" a="1"/>
  <c r="BB383" i="1" s="1"/>
  <c r="AG319" i="1" a="1"/>
  <c r="AG319" i="1" s="1"/>
  <c r="AB373" i="1" a="1"/>
  <c r="AB373" i="1" s="1"/>
  <c r="AP377" i="1" a="1"/>
  <c r="AP377" i="1" s="1"/>
  <c r="AK313" i="1" a="1"/>
  <c r="AK313" i="1" s="1"/>
  <c r="AX436" i="1" a="1"/>
  <c r="AX436" i="1" s="1"/>
  <c r="Z441" i="1" a="1"/>
  <c r="Z441" i="1" s="1"/>
  <c r="AD370" i="1" a="1"/>
  <c r="AD370" i="1" s="1"/>
  <c r="AA375" i="1" a="1"/>
  <c r="AA375" i="1" s="1"/>
  <c r="AQ378" i="1" a="1"/>
  <c r="AQ378" i="1" s="1"/>
  <c r="AT383" i="1" a="1"/>
  <c r="AT383" i="1" s="1"/>
  <c r="BG318" i="1" a="1"/>
  <c r="BG318" i="1" s="1"/>
  <c r="BB372" i="1" a="1"/>
  <c r="BB372" i="1" s="1"/>
  <c r="AH377" i="1" a="1"/>
  <c r="AH377" i="1" s="1"/>
  <c r="AC313" i="1" a="1"/>
  <c r="AC313" i="1" s="1"/>
  <c r="BA318" i="1" a="1"/>
  <c r="BA318" i="1" s="1"/>
  <c r="AM374" i="1" a="1"/>
  <c r="AM374" i="1" s="1"/>
  <c r="AI379" i="1" a="1"/>
  <c r="AI379" i="1" s="1"/>
  <c r="AD384" i="1" a="1"/>
  <c r="AD384" i="1" s="1"/>
  <c r="AB442" i="1" a="1"/>
  <c r="AB442" i="1" s="1"/>
  <c r="AN372" i="1" a="1"/>
  <c r="AN372" i="1" s="1"/>
  <c r="AZ377" i="1" a="1"/>
  <c r="AZ377" i="1" s="1"/>
  <c r="AF382" i="1" a="1"/>
  <c r="AF382" i="1" s="1"/>
  <c r="AZ436" i="1" a="1"/>
  <c r="AZ436" i="1" s="1"/>
  <c r="AM371" i="1" a="1"/>
  <c r="AM371" i="1" s="1"/>
  <c r="AG307" i="1" a="1"/>
  <c r="AG307" i="1" s="1"/>
  <c r="AF374" i="1" a="1"/>
  <c r="AF374" i="1" s="1"/>
  <c r="AF437" i="1" a="1"/>
  <c r="AF437" i="1" s="1"/>
  <c r="AR371" i="1" a="1"/>
  <c r="AR371" i="1" s="1"/>
  <c r="AN376" i="1" a="1"/>
  <c r="AN376" i="1" s="1"/>
  <c r="BE379" i="1" a="1"/>
  <c r="BE379" i="1" s="1"/>
  <c r="BH384" i="1" a="1"/>
  <c r="BH384" i="1" s="1"/>
  <c r="AA370" i="1" a="1"/>
  <c r="AA370" i="1" s="1"/>
  <c r="AH374" i="1" a="1"/>
  <c r="AH374" i="1" s="1"/>
  <c r="AV378" i="1" a="1"/>
  <c r="AV378" i="1" s="1"/>
  <c r="AQ314" i="1" a="1"/>
  <c r="AQ314" i="1" s="1"/>
  <c r="AS382" i="1" a="1"/>
  <c r="AS382" i="1" s="1"/>
  <c r="AM384" i="1" a="1"/>
  <c r="AM384" i="1" s="1"/>
  <c r="BH319" i="1" a="1"/>
  <c r="BH319" i="1" s="1"/>
  <c r="AK374" i="1" a="1"/>
  <c r="AK374" i="1" s="1"/>
  <c r="BA377" i="1" a="1"/>
  <c r="BA377" i="1" s="1"/>
  <c r="BD382" i="1" a="1"/>
  <c r="BD382" i="1" s="1"/>
  <c r="AY439" i="1" a="1"/>
  <c r="AY439" i="1" s="1"/>
  <c r="AD372" i="1" a="1"/>
  <c r="AD372" i="1" s="1"/>
  <c r="AR376" i="1" a="1"/>
  <c r="AR376" i="1" s="1"/>
  <c r="AM312" i="1" a="1"/>
  <c r="AM312" i="1" s="1"/>
  <c r="AZ317" i="1" a="1"/>
  <c r="AZ317" i="1" s="1"/>
  <c r="AW373" i="1" a="1"/>
  <c r="AW373" i="1" s="1"/>
  <c r="AS378" i="1" a="1"/>
  <c r="AS378" i="1" s="1"/>
  <c r="AN383" i="1" a="1"/>
  <c r="AN383" i="1" s="1"/>
  <c r="BG437" i="1" a="1"/>
  <c r="BG437" i="1" s="1"/>
  <c r="AX371" i="1" a="1"/>
  <c r="AX371" i="1" s="1"/>
  <c r="AB377" i="1" a="1"/>
  <c r="AB377" i="1" s="1"/>
  <c r="AP381" i="1" a="1"/>
  <c r="AP381" i="1" s="1"/>
  <c r="AB436" i="1" a="1"/>
  <c r="AB436" i="1" s="1"/>
  <c r="AW370" i="1" a="1"/>
  <c r="AW370" i="1" s="1"/>
  <c r="AQ306" i="1" a="1"/>
  <c r="AQ306" i="1" s="1"/>
  <c r="AH314" i="1" a="1"/>
  <c r="AH314" i="1" s="1"/>
  <c r="AC316" i="1" a="1"/>
  <c r="AC316" i="1" s="1"/>
  <c r="AO251" i="1" a="1"/>
  <c r="AO251" i="1" s="1"/>
  <c r="AX254" i="1" a="1"/>
  <c r="AX254" i="1" s="1"/>
  <c r="AO309" i="1" a="1"/>
  <c r="AO309" i="1" s="1"/>
  <c r="AD314" i="1" a="1"/>
  <c r="AD314" i="1" s="1"/>
  <c r="AC318" i="1" a="1"/>
  <c r="AC318" i="1" s="1"/>
  <c r="AO253" i="1" a="1"/>
  <c r="AO253" i="1" s="1"/>
  <c r="BF307" i="1" a="1"/>
  <c r="BF307" i="1" s="1"/>
  <c r="AG244" i="1" a="1"/>
  <c r="AG244" i="1" s="1"/>
  <c r="AE249" i="1" a="1"/>
  <c r="AE249" i="1" s="1"/>
  <c r="AF307" i="1" a="1"/>
  <c r="AF307" i="1" s="1"/>
  <c r="AG310" i="1" a="1"/>
  <c r="AG310" i="1" s="1"/>
  <c r="AP313" i="1" a="1"/>
  <c r="AP313" i="1" s="1"/>
  <c r="AL319" i="1" a="1"/>
  <c r="AL319" i="1" s="1"/>
  <c r="BG253" i="1" a="1"/>
  <c r="BG253" i="1" s="1"/>
  <c r="AH308" i="1" a="1"/>
  <c r="AH308" i="1" s="1"/>
  <c r="AG312" i="1" a="1"/>
  <c r="AG312" i="1" s="1"/>
  <c r="AD317" i="1" a="1"/>
  <c r="AD317" i="1" s="1"/>
  <c r="AP252" i="1" a="1"/>
  <c r="AP252" i="1" s="1"/>
  <c r="AX188" i="1" a="1"/>
  <c r="AX188" i="1" s="1"/>
  <c r="AB313" i="1" a="1"/>
  <c r="AB313" i="1" s="1"/>
  <c r="AU315" i="1" a="1"/>
  <c r="AU315" i="1" s="1"/>
  <c r="BG250" i="1" a="1"/>
  <c r="BG250" i="1" s="1"/>
  <c r="AH254" i="1" a="1"/>
  <c r="AH254" i="1" s="1"/>
  <c r="BG308" i="1" a="1"/>
  <c r="BG308" i="1" s="1"/>
  <c r="AV313" i="1" a="1"/>
  <c r="AV313" i="1" s="1"/>
  <c r="AU317" i="1" a="1"/>
  <c r="AU317" i="1" s="1"/>
  <c r="BG252" i="1" a="1"/>
  <c r="BG252" i="1" s="1"/>
  <c r="AP307" i="1" a="1"/>
  <c r="AP307" i="1" s="1"/>
  <c r="AY243" i="1" a="1"/>
  <c r="AY243" i="1" s="1"/>
  <c r="AU248" i="1" a="1"/>
  <c r="AU248" i="1" s="1"/>
  <c r="AX306" i="1" a="1"/>
  <c r="AX306" i="1" s="1"/>
  <c r="AY309" i="1" a="1"/>
  <c r="AY309" i="1" s="1"/>
  <c r="BH312" i="1" a="1"/>
  <c r="BH312" i="1" s="1"/>
  <c r="AF318" i="1" a="1"/>
  <c r="AF318" i="1" s="1"/>
  <c r="AQ253" i="1" a="1"/>
  <c r="AQ253" i="1" s="1"/>
  <c r="AZ307" i="1" a="1"/>
  <c r="AZ307" i="1" s="1"/>
  <c r="AY311" i="1" a="1"/>
  <c r="AY311" i="1" s="1"/>
  <c r="AV316" i="1" a="1"/>
  <c r="AV316" i="1" s="1"/>
  <c r="BH251" i="1" a="1"/>
  <c r="BH251" i="1" s="1"/>
  <c r="AH188" i="1" a="1"/>
  <c r="AH188" i="1" s="1"/>
  <c r="AZ242" i="1" a="1"/>
  <c r="AZ242" i="1" s="1"/>
  <c r="AD253" i="1" a="1"/>
  <c r="AD253" i="1" s="1"/>
  <c r="AY305" i="1" a="1"/>
  <c r="AY305" i="1" s="1"/>
  <c r="BH308" i="1" a="1"/>
  <c r="BH308" i="1" s="1"/>
  <c r="AE314" i="1" a="1"/>
  <c r="AE314" i="1" s="1"/>
  <c r="AQ249" i="1" a="1"/>
  <c r="AQ249" i="1" s="1"/>
  <c r="AF254" i="1" a="1"/>
  <c r="AF254" i="1" s="1"/>
  <c r="AY307" i="1" a="1"/>
  <c r="AY307" i="1" s="1"/>
  <c r="AV312" i="1" a="1"/>
  <c r="AV312" i="1" s="1"/>
  <c r="BD248" i="1" a="1"/>
  <c r="BD248" i="1" s="1"/>
  <c r="AI184" i="1" a="1"/>
  <c r="AI184" i="1" s="1"/>
  <c r="AT319" i="1" a="1"/>
  <c r="AT319" i="1" s="1"/>
  <c r="AA254" i="1" a="1"/>
  <c r="AA254" i="1" s="1"/>
  <c r="BD306" i="1" a="1"/>
  <c r="BD306" i="1" s="1"/>
  <c r="AA312" i="1" a="1"/>
  <c r="AA312" i="1" s="1"/>
  <c r="AX316" i="1" a="1"/>
  <c r="AX316" i="1" s="1"/>
  <c r="AB252" i="1" a="1"/>
  <c r="AB252" i="1" s="1"/>
  <c r="AU305" i="1" a="1"/>
  <c r="AU305" i="1" s="1"/>
  <c r="AR310" i="1" a="1"/>
  <c r="AR310" i="1" s="1"/>
  <c r="BA246" i="1" a="1"/>
  <c r="BA246" i="1" s="1"/>
  <c r="AE505" i="1" a="1"/>
  <c r="AE505" i="1" s="1"/>
  <c r="AW439" i="1" a="1"/>
  <c r="AW439" i="1" s="1"/>
  <c r="Z442" i="1" a="1"/>
  <c r="Z442" i="1" s="1"/>
  <c r="BD450" i="1" a="1"/>
  <c r="BD450" i="1" s="1"/>
  <c r="AA505" i="1" a="1"/>
  <c r="AA505" i="1" s="1"/>
  <c r="AB440" i="1" a="1"/>
  <c r="AB440" i="1" s="1"/>
  <c r="AB443" i="1" a="1"/>
  <c r="AB443" i="1" s="1"/>
  <c r="AY447" i="1" a="1"/>
  <c r="AY447" i="1" s="1"/>
  <c r="AR501" i="1" a="1"/>
  <c r="AR501" i="1" s="1"/>
  <c r="AI501" i="1" a="1"/>
  <c r="AI501" i="1" s="1"/>
  <c r="BB505" i="1" a="1"/>
  <c r="BB505" i="1" s="1"/>
  <c r="AJ441" i="1" a="1"/>
  <c r="AJ441" i="1" s="1"/>
  <c r="BD374" i="1" a="1"/>
  <c r="BD374" i="1" s="1"/>
  <c r="BE510" i="1" a="1"/>
  <c r="BE510" i="1" s="1"/>
  <c r="BH444" i="1" a="1"/>
  <c r="BH444" i="1" s="1"/>
  <c r="AO449" i="1" a="1"/>
  <c r="AO449" i="1" s="1"/>
  <c r="BB501" i="1" a="1"/>
  <c r="BB501" i="1" s="1"/>
  <c r="BH436" i="1" a="1"/>
  <c r="BH436" i="1" s="1"/>
  <c r="BC441" i="1" a="1"/>
  <c r="BC441" i="1" s="1"/>
  <c r="AJ446" i="1" a="1"/>
  <c r="AJ446" i="1" s="1"/>
  <c r="BA445" i="1" a="1"/>
  <c r="BA445" i="1" s="1"/>
  <c r="AP450" i="1" a="1"/>
  <c r="AP450" i="1" s="1"/>
  <c r="BG383" i="1" a="1"/>
  <c r="BG383" i="1" s="1"/>
  <c r="AG437" i="1" a="1"/>
  <c r="AG437" i="1" s="1"/>
  <c r="AK375" i="1" a="1"/>
  <c r="AK375" i="1" s="1"/>
  <c r="AG380" i="1" a="1"/>
  <c r="AG380" i="1" s="1"/>
  <c r="Z440" i="1" a="1"/>
  <c r="Z440" i="1" s="1"/>
  <c r="AC370" i="1" a="1"/>
  <c r="AC370" i="1" s="1"/>
  <c r="AL373" i="1" a="1"/>
  <c r="AL373" i="1" s="1"/>
  <c r="AX378" i="1" a="1"/>
  <c r="AX378" i="1" s="1"/>
  <c r="AK383" i="1" a="1"/>
  <c r="AK383" i="1" s="1"/>
  <c r="AL438" i="1" a="1"/>
  <c r="AL438" i="1" s="1"/>
  <c r="AK372" i="1" a="1"/>
  <c r="AK372" i="1" s="1"/>
  <c r="AE308" i="1" a="1"/>
  <c r="AE308" i="1" s="1"/>
  <c r="AR313" i="1" a="1"/>
  <c r="AR313" i="1" s="1"/>
  <c r="BA319" i="1" a="1"/>
  <c r="BA319" i="1" s="1"/>
  <c r="AL374" i="1" a="1"/>
  <c r="AL374" i="1" s="1"/>
  <c r="AH379" i="1" a="1"/>
  <c r="AH379" i="1" s="1"/>
  <c r="AX382" i="1" a="1"/>
  <c r="AX382" i="1" s="1"/>
  <c r="BB441" i="1" a="1"/>
  <c r="BB441" i="1" s="1"/>
  <c r="BC372" i="1" a="1"/>
  <c r="BC372" i="1" s="1"/>
  <c r="AA377" i="1" a="1"/>
  <c r="AA377" i="1" s="1"/>
  <c r="AO381" i="1" a="1"/>
  <c r="AO381" i="1" s="1"/>
  <c r="AK317" i="1" a="1"/>
  <c r="AK317" i="1" s="1"/>
  <c r="BE252" i="1" a="1"/>
  <c r="BE252" i="1" s="1"/>
  <c r="AB379" i="1" a="1"/>
  <c r="AB379" i="1" s="1"/>
  <c r="AO383" i="1" a="1"/>
  <c r="AO383" i="1" s="1"/>
  <c r="AB319" i="1" a="1"/>
  <c r="AB319" i="1" s="1"/>
  <c r="AM373" i="1" a="1"/>
  <c r="AM373" i="1" s="1"/>
  <c r="BC376" i="1" a="1"/>
  <c r="BC376" i="1" s="1"/>
  <c r="BG381" i="1" a="1"/>
  <c r="BG381" i="1" s="1"/>
  <c r="AB437" i="1" a="1"/>
  <c r="AB437" i="1" s="1"/>
  <c r="AF371" i="1" a="1"/>
  <c r="AF371" i="1" s="1"/>
  <c r="AU375" i="1" a="1"/>
  <c r="AU375" i="1" s="1"/>
  <c r="AO311" i="1" a="1"/>
  <c r="AO311" i="1" s="1"/>
  <c r="BB378" i="1" a="1"/>
  <c r="BB378" i="1" s="1"/>
  <c r="AG383" i="1" a="1"/>
  <c r="AG383" i="1" s="1"/>
  <c r="BB318" i="1" a="1"/>
  <c r="BB318" i="1" s="1"/>
  <c r="AE373" i="1" a="1"/>
  <c r="AE373" i="1" s="1"/>
  <c r="AU376" i="1" a="1"/>
  <c r="AU376" i="1" s="1"/>
  <c r="AY381" i="1" a="1"/>
  <c r="AY381" i="1" s="1"/>
  <c r="BA436" i="1" a="1"/>
  <c r="BA436" i="1" s="1"/>
  <c r="BF370" i="1" a="1"/>
  <c r="BF370" i="1" s="1"/>
  <c r="AM375" i="1" a="1"/>
  <c r="AM375" i="1" s="1"/>
  <c r="AG311" i="1" a="1"/>
  <c r="AG311" i="1" s="1"/>
  <c r="AT316" i="1" a="1"/>
  <c r="AT316" i="1" s="1"/>
  <c r="AQ372" i="1" a="1"/>
  <c r="AQ372" i="1" s="1"/>
  <c r="AM377" i="1" a="1"/>
  <c r="AM377" i="1" s="1"/>
  <c r="AI382" i="1" a="1"/>
  <c r="AI382" i="1" s="1"/>
  <c r="AM436" i="1" a="1"/>
  <c r="AM436" i="1" s="1"/>
  <c r="AR370" i="1" a="1"/>
  <c r="AR370" i="1" s="1"/>
  <c r="BE375" i="1" a="1"/>
  <c r="BE375" i="1" s="1"/>
  <c r="AC380" i="1" a="1"/>
  <c r="AC380" i="1" s="1"/>
  <c r="AP384" i="1" a="1"/>
  <c r="AP384" i="1" s="1"/>
  <c r="BC319" i="1" a="1"/>
  <c r="BC319" i="1" s="1"/>
  <c r="AK305" i="1" a="1"/>
  <c r="AK305" i="1" s="1"/>
  <c r="AF384" i="1" a="1"/>
  <c r="AF384" i="1" s="1"/>
  <c r="AU384" i="1" a="1"/>
  <c r="AU384" i="1" s="1"/>
  <c r="Z372" i="1" a="1"/>
  <c r="Z372" i="1" s="1"/>
  <c r="AS374" i="1" a="1"/>
  <c r="AS374" i="1" s="1"/>
  <c r="AA378" i="1" a="1"/>
  <c r="AA378" i="1" s="1"/>
  <c r="AD383" i="1" a="1"/>
  <c r="AD383" i="1" s="1"/>
  <c r="AT441" i="1" a="1"/>
  <c r="AT441" i="1" s="1"/>
  <c r="AL372" i="1" a="1"/>
  <c r="AL372" i="1" s="1"/>
  <c r="AZ376" i="1" a="1"/>
  <c r="AZ376" i="1" s="1"/>
  <c r="AU312" i="1" a="1"/>
  <c r="AU312" i="1" s="1"/>
  <c r="BD377" i="1" a="1"/>
  <c r="BD377" i="1" s="1"/>
  <c r="AR382" i="1" a="1"/>
  <c r="AR382" i="1" s="1"/>
  <c r="AN440" i="1" a="1"/>
  <c r="AN440" i="1" s="1"/>
  <c r="AO372" i="1" a="1"/>
  <c r="AO372" i="1" s="1"/>
  <c r="AX375" i="1" a="1"/>
  <c r="AX375" i="1" s="1"/>
  <c r="AA381" i="1" a="1"/>
  <c r="AA381" i="1" s="1"/>
  <c r="AC436" i="1" a="1"/>
  <c r="AC436" i="1" s="1"/>
  <c r="AH370" i="1" a="1"/>
  <c r="AH370" i="1" s="1"/>
  <c r="AW374" i="1" a="1"/>
  <c r="AW374" i="1" s="1"/>
  <c r="AQ310" i="1" a="1"/>
  <c r="AQ310" i="1" s="1"/>
  <c r="BD315" i="1" a="1"/>
  <c r="BD315" i="1" s="1"/>
  <c r="BA371" i="1" a="1"/>
  <c r="BA371" i="1" s="1"/>
  <c r="AW376" i="1" a="1"/>
  <c r="AW376" i="1" s="1"/>
  <c r="AS381" i="1" a="1"/>
  <c r="AS381" i="1" s="1"/>
  <c r="Z439" i="1" a="1"/>
  <c r="Z439" i="1" s="1"/>
  <c r="Z378" i="1" a="1"/>
  <c r="Z378" i="1" s="1"/>
  <c r="AG375" i="1" a="1"/>
  <c r="AG375" i="1" s="1"/>
  <c r="AM379" i="1" a="1"/>
  <c r="AM379" i="1" s="1"/>
  <c r="AZ383" i="1" a="1"/>
  <c r="AZ383" i="1" s="1"/>
  <c r="AE319" i="1" a="1"/>
  <c r="AE319" i="1" s="1"/>
  <c r="Z319" i="1" a="1"/>
  <c r="Z319" i="1" s="1"/>
  <c r="AF311" i="1" a="1"/>
  <c r="AF311" i="1" s="1"/>
  <c r="AG314" i="1" a="1"/>
  <c r="AG314" i="1" s="1"/>
  <c r="AP317" i="1" a="1"/>
  <c r="AP317" i="1" s="1"/>
  <c r="BB252" i="1" a="1"/>
  <c r="BB252" i="1" s="1"/>
  <c r="AS307" i="1" a="1"/>
  <c r="AS307" i="1" s="1"/>
  <c r="AH312" i="1" a="1"/>
  <c r="AH312" i="1" s="1"/>
  <c r="AG316" i="1" a="1"/>
  <c r="AG316" i="1" s="1"/>
  <c r="AS251" i="1" a="1"/>
  <c r="AS251" i="1" s="1"/>
  <c r="AB306" i="1" a="1"/>
  <c r="AB306" i="1" s="1"/>
  <c r="AK242" i="1" a="1"/>
  <c r="AK242" i="1" s="1"/>
  <c r="AG247" i="1" a="1"/>
  <c r="AG247" i="1" s="1"/>
  <c r="AJ305" i="1" a="1"/>
  <c r="AJ305" i="1" s="1"/>
  <c r="AK308" i="1" a="1"/>
  <c r="AK308" i="1" s="1"/>
  <c r="AT311" i="1" a="1"/>
  <c r="AT311" i="1" s="1"/>
  <c r="AY316" i="1" a="1"/>
  <c r="AY316" i="1" s="1"/>
  <c r="AC252" i="1" a="1"/>
  <c r="AC252" i="1" s="1"/>
  <c r="AL306" i="1" a="1"/>
  <c r="AL306" i="1" s="1"/>
  <c r="AK310" i="1" a="1"/>
  <c r="AK310" i="1" s="1"/>
  <c r="AH315" i="1" a="1"/>
  <c r="AH315" i="1" s="1"/>
  <c r="AT250" i="1" a="1"/>
  <c r="AT250" i="1" s="1"/>
  <c r="BB186" i="1" a="1"/>
  <c r="BB186" i="1" s="1"/>
  <c r="AX310" i="1" a="1"/>
  <c r="AX310" i="1" s="1"/>
  <c r="AY313" i="1" a="1"/>
  <c r="AY313" i="1" s="1"/>
  <c r="BH316" i="1" a="1"/>
  <c r="BH316" i="1" s="1"/>
  <c r="AL252" i="1" a="1"/>
  <c r="AL252" i="1" s="1"/>
  <c r="AC307" i="1" a="1"/>
  <c r="AC307" i="1" s="1"/>
  <c r="AZ311" i="1" a="1"/>
  <c r="AZ311" i="1" s="1"/>
  <c r="AY315" i="1" a="1"/>
  <c r="AY315" i="1" s="1"/>
  <c r="AC251" i="1" a="1"/>
  <c r="AC251" i="1" s="1"/>
  <c r="AT305" i="1" a="1"/>
  <c r="AT305" i="1" s="1"/>
  <c r="BC241" i="1" a="1"/>
  <c r="BC241" i="1" s="1"/>
  <c r="AZ246" i="1" a="1"/>
  <c r="AZ246" i="1" s="1"/>
  <c r="Z312" i="1" a="1"/>
  <c r="Z312" i="1" s="1"/>
  <c r="BC307" i="1" a="1"/>
  <c r="BC307" i="1" s="1"/>
  <c r="AD311" i="1" a="1"/>
  <c r="AD311" i="1" s="1"/>
  <c r="AI316" i="1" a="1"/>
  <c r="AI316" i="1" s="1"/>
  <c r="AU251" i="1" a="1"/>
  <c r="AU251" i="1" s="1"/>
  <c r="BD305" i="1" a="1"/>
  <c r="BD305" i="1" s="1"/>
  <c r="BC309" i="1" a="1"/>
  <c r="BC309" i="1" s="1"/>
  <c r="AZ314" i="1" a="1"/>
  <c r="AZ314" i="1" s="1"/>
  <c r="AD250" i="1" a="1"/>
  <c r="AD250" i="1" s="1"/>
  <c r="AL186" i="1" a="1"/>
  <c r="AL186" i="1" s="1"/>
  <c r="BD240" i="1" a="1"/>
  <c r="BD240" i="1" s="1"/>
  <c r="Z374" i="1" a="1"/>
  <c r="Z374" i="1" s="1"/>
  <c r="AI254" i="1" a="1"/>
  <c r="AI254" i="1" s="1"/>
  <c r="AD307" i="1" a="1"/>
  <c r="AD307" i="1" s="1"/>
  <c r="AI312" i="1" a="1"/>
  <c r="AI312" i="1" s="1"/>
  <c r="BF316" i="1" a="1"/>
  <c r="BF316" i="1" s="1"/>
  <c r="AJ252" i="1" a="1"/>
  <c r="AJ252" i="1" s="1"/>
  <c r="BC305" i="1" a="1"/>
  <c r="BC305" i="1" s="1"/>
  <c r="AZ310" i="1" a="1"/>
  <c r="AZ310" i="1" s="1"/>
  <c r="BH246" i="1" a="1"/>
  <c r="BH246" i="1" s="1"/>
  <c r="BB316" i="1" a="1"/>
  <c r="BB316" i="1" s="1"/>
  <c r="BA316" i="1" a="1"/>
  <c r="BA316" i="1" s="1"/>
  <c r="AE252" i="1" a="1"/>
  <c r="AE252" i="1" s="1"/>
  <c r="Z306" i="1" a="1"/>
  <c r="Z306" i="1" s="1"/>
  <c r="AE310" i="1" a="1"/>
  <c r="AE310" i="1" s="1"/>
  <c r="BB314" i="1" a="1"/>
  <c r="BB314" i="1" s="1"/>
  <c r="AF250" i="1" a="1"/>
  <c r="AF250" i="1" s="1"/>
  <c r="AQ501" i="1" a="1"/>
  <c r="AQ501" i="1" s="1"/>
  <c r="AT382" i="1" a="1"/>
  <c r="AT382" i="1" s="1"/>
  <c r="AM381" i="1" a="1"/>
  <c r="AM381" i="1" s="1"/>
  <c r="BH448" i="1" a="1"/>
  <c r="BH448" i="1" s="1"/>
  <c r="AG503" i="1" a="1"/>
  <c r="AG503" i="1" s="1"/>
  <c r="AH506" i="1" a="1"/>
  <c r="AH506" i="1" s="1"/>
  <c r="AF441" i="1" a="1"/>
  <c r="AF441" i="1" s="1"/>
  <c r="BC445" i="1" a="1"/>
  <c r="BC445" i="1" s="1"/>
  <c r="AJ450" i="1" a="1"/>
  <c r="AJ450" i="1" s="1"/>
  <c r="BA449" i="1" a="1"/>
  <c r="BA449" i="1" s="1"/>
  <c r="BH503" i="1" a="1"/>
  <c r="BH503" i="1" s="1"/>
  <c r="AO439" i="1" a="1"/>
  <c r="AO439" i="1" s="1"/>
  <c r="BH372" i="1" a="1"/>
  <c r="BH372" i="1" s="1"/>
  <c r="AQ515" i="1" a="1"/>
  <c r="AQ515" i="1" s="1"/>
  <c r="AD443" i="1" a="1"/>
  <c r="AD443" i="1" s="1"/>
  <c r="AS447" i="1" a="1"/>
  <c r="AS447" i="1" s="1"/>
  <c r="AL450" i="1" a="1"/>
  <c r="AL450" i="1" s="1"/>
  <c r="AR504" i="1" a="1"/>
  <c r="AR504" i="1" s="1"/>
  <c r="BH439" i="1" a="1"/>
  <c r="BH439" i="1" s="1"/>
  <c r="AN444" i="1" a="1"/>
  <c r="AN444" i="1" s="1"/>
  <c r="BE443" i="1" a="1"/>
  <c r="BE443" i="1" s="1"/>
  <c r="AT448" i="1" a="1"/>
  <c r="AT448" i="1" s="1"/>
  <c r="AD382" i="1" a="1"/>
  <c r="AD382" i="1" s="1"/>
  <c r="AV384" i="1" a="1"/>
  <c r="AV384" i="1" s="1"/>
  <c r="AO373" i="1" a="1"/>
  <c r="AO373" i="1" s="1"/>
  <c r="AK378" i="1" a="1"/>
  <c r="AK378" i="1" s="1"/>
  <c r="AF383" i="1" a="1"/>
  <c r="AF383" i="1" s="1"/>
  <c r="AO437" i="1" a="1"/>
  <c r="AO437" i="1" s="1"/>
  <c r="AP371" i="1" a="1"/>
  <c r="AP371" i="1" s="1"/>
  <c r="BB376" i="1" a="1"/>
  <c r="BB376" i="1" s="1"/>
  <c r="AH381" i="1" a="1"/>
  <c r="AH381" i="1" s="1"/>
  <c r="Z444" i="1" a="1"/>
  <c r="Z444" i="1" s="1"/>
  <c r="AO370" i="1" a="1"/>
  <c r="AO370" i="1" s="1"/>
  <c r="AI306" i="1" a="1"/>
  <c r="AI306" i="1" s="1"/>
  <c r="AE378" i="1" a="1"/>
  <c r="AE378" i="1" s="1"/>
  <c r="AV440" i="1" a="1"/>
  <c r="AV440" i="1" s="1"/>
  <c r="AP372" i="1" a="1"/>
  <c r="AP372" i="1" s="1"/>
  <c r="AL377" i="1" a="1"/>
  <c r="AL377" i="1" s="1"/>
  <c r="BB380" i="1" a="1"/>
  <c r="BB380" i="1" s="1"/>
  <c r="AL436" i="1" a="1"/>
  <c r="AL436" i="1" s="1"/>
  <c r="BG370" i="1" a="1"/>
  <c r="BG370" i="1" s="1"/>
  <c r="AF375" i="1" a="1"/>
  <c r="AF375" i="1" s="1"/>
  <c r="AT379" i="1" a="1"/>
  <c r="AT379" i="1" s="1"/>
  <c r="AO315" i="1" a="1"/>
  <c r="AO315" i="1" s="1"/>
  <c r="AA251" i="1" a="1"/>
  <c r="AA251" i="1" s="1"/>
  <c r="AX376" i="1" a="1"/>
  <c r="AX376" i="1" s="1"/>
  <c r="AT381" i="1" a="1"/>
  <c r="AT381" i="1" s="1"/>
  <c r="AE437" i="1" a="1"/>
  <c r="AE437" i="1" s="1"/>
  <c r="AQ371" i="1" a="1"/>
  <c r="AQ371" i="1" s="1"/>
  <c r="AZ374" i="1" a="1"/>
  <c r="AZ374" i="1" s="1"/>
  <c r="AD380" i="1" a="1"/>
  <c r="AD380" i="1" s="1"/>
  <c r="AY384" i="1" a="1"/>
  <c r="AY384" i="1" s="1"/>
  <c r="AV319" i="1" a="1"/>
  <c r="AV319" i="1" s="1"/>
  <c r="AY373" i="1" a="1"/>
  <c r="AY373" i="1" s="1"/>
  <c r="AS309" i="1" a="1"/>
  <c r="AS309" i="1" s="1"/>
  <c r="AP376" i="1" a="1"/>
  <c r="AP376" i="1" s="1"/>
  <c r="AL381" i="1" a="1"/>
  <c r="AL381" i="1" s="1"/>
  <c r="BD436" i="1" a="1"/>
  <c r="BD436" i="1" s="1"/>
  <c r="AI371" i="1" a="1"/>
  <c r="AI371" i="1" s="1"/>
  <c r="AR374" i="1" a="1"/>
  <c r="AR374" i="1" s="1"/>
  <c r="BD379" i="1" a="1"/>
  <c r="BD379" i="1" s="1"/>
  <c r="AQ384" i="1" a="1"/>
  <c r="AQ384" i="1" s="1"/>
  <c r="AN319" i="1" a="1"/>
  <c r="AN319" i="1" s="1"/>
  <c r="AQ373" i="1" a="1"/>
  <c r="AQ373" i="1" s="1"/>
  <c r="AK309" i="1" a="1"/>
  <c r="AK309" i="1" s="1"/>
  <c r="AX314" i="1" a="1"/>
  <c r="AX314" i="1" s="1"/>
  <c r="AU370" i="1" a="1"/>
  <c r="AU370" i="1" s="1"/>
  <c r="AR375" i="1" a="1"/>
  <c r="AR375" i="1" s="1"/>
  <c r="AM380" i="1" a="1"/>
  <c r="AM380" i="1" s="1"/>
  <c r="BC383" i="1" a="1"/>
  <c r="BC383" i="1" s="1"/>
  <c r="AH319" i="1" a="1"/>
  <c r="AH319" i="1" s="1"/>
  <c r="AA374" i="1" a="1"/>
  <c r="AA374" i="1" s="1"/>
  <c r="AG378" i="1" a="1"/>
  <c r="AG378" i="1" s="1"/>
  <c r="AU382" i="1" a="1"/>
  <c r="AU382" i="1" s="1"/>
  <c r="BD318" i="1" a="1"/>
  <c r="BD318" i="1" s="1"/>
  <c r="AC254" i="1" a="1"/>
  <c r="AC254" i="1" s="1"/>
  <c r="AL378" i="1" a="1"/>
  <c r="AL378" i="1" s="1"/>
  <c r="AZ382" i="1" a="1"/>
  <c r="AZ382" i="1" s="1"/>
  <c r="AL318" i="1" a="1"/>
  <c r="AL318" i="1" s="1"/>
  <c r="AW372" i="1" a="1"/>
  <c r="AW372" i="1" s="1"/>
  <c r="BF375" i="1" a="1"/>
  <c r="BF375" i="1" s="1"/>
  <c r="AI381" i="1" a="1"/>
  <c r="AI381" i="1" s="1"/>
  <c r="AK436" i="1" a="1"/>
  <c r="AK436" i="1" s="1"/>
  <c r="AP370" i="1" a="1"/>
  <c r="AP370" i="1" s="1"/>
  <c r="BE374" i="1" a="1"/>
  <c r="BE374" i="1" s="1"/>
  <c r="AY310" i="1" a="1"/>
  <c r="AY310" i="1" s="1"/>
  <c r="BA375" i="1" a="1"/>
  <c r="BA375" i="1" s="1"/>
  <c r="AV380" i="1" a="1"/>
  <c r="AV380" i="1" s="1"/>
  <c r="AF436" i="1" a="1"/>
  <c r="AF436" i="1" s="1"/>
  <c r="AS370" i="1" a="1"/>
  <c r="AS370" i="1" s="1"/>
  <c r="BB373" i="1" a="1"/>
  <c r="BB373" i="1" s="1"/>
  <c r="AF379" i="1" a="1"/>
  <c r="AF379" i="1" s="1"/>
  <c r="BA383" i="1" a="1"/>
  <c r="BA383" i="1" s="1"/>
  <c r="AL441" i="1" a="1"/>
  <c r="AL441" i="1" s="1"/>
  <c r="BA372" i="1" a="1"/>
  <c r="BA372" i="1" s="1"/>
  <c r="AU308" i="1" a="1"/>
  <c r="AU308" i="1" s="1"/>
  <c r="BH313" i="1" a="1"/>
  <c r="BH313" i="1" s="1"/>
  <c r="Z381" i="1" a="1"/>
  <c r="Z381" i="1" s="1"/>
  <c r="BB374" i="1" a="1"/>
  <c r="BB374" i="1" s="1"/>
  <c r="AX379" i="1" a="1"/>
  <c r="AX379" i="1" s="1"/>
  <c r="AE383" i="1" a="1"/>
  <c r="AE383" i="1" s="1"/>
  <c r="AR318" i="1" a="1"/>
  <c r="AR318" i="1" s="1"/>
  <c r="AK373" i="1" a="1"/>
  <c r="AK373" i="1" s="1"/>
  <c r="AQ377" i="1" a="1"/>
  <c r="AQ377" i="1" s="1"/>
  <c r="BE381" i="1" a="1"/>
  <c r="BE381" i="1" s="1"/>
  <c r="BA317" i="1" a="1"/>
  <c r="BA317" i="1" s="1"/>
  <c r="AM253" i="1" a="1"/>
  <c r="AM253" i="1" s="1"/>
  <c r="AJ309" i="1" a="1"/>
  <c r="AJ309" i="1" s="1"/>
  <c r="AK312" i="1" a="1"/>
  <c r="AK312" i="1" s="1"/>
  <c r="AT315" i="1" a="1"/>
  <c r="AT315" i="1" s="1"/>
  <c r="BF250" i="1" a="1"/>
  <c r="BF250" i="1" s="1"/>
  <c r="AW305" i="1" a="1"/>
  <c r="AW305" i="1" s="1"/>
  <c r="AL310" i="1" a="1"/>
  <c r="AL310" i="1" s="1"/>
  <c r="AK314" i="1" a="1"/>
  <c r="AK314" i="1" s="1"/>
  <c r="AW249" i="1" a="1"/>
  <c r="AW249" i="1" s="1"/>
  <c r="AT254" i="1" a="1"/>
  <c r="AT254" i="1" s="1"/>
  <c r="AO240" i="1" a="1"/>
  <c r="AO240" i="1" s="1"/>
  <c r="AL245" i="1" a="1"/>
  <c r="AL245" i="1" s="1"/>
  <c r="BB253" i="1" a="1"/>
  <c r="BB253" i="1" s="1"/>
  <c r="AO306" i="1" a="1"/>
  <c r="AO306" i="1" s="1"/>
  <c r="AX309" i="1" a="1"/>
  <c r="AX309" i="1" s="1"/>
  <c r="BC314" i="1" a="1"/>
  <c r="BC314" i="1" s="1"/>
  <c r="AG250" i="1" a="1"/>
  <c r="AG250" i="1" s="1"/>
  <c r="BD254" i="1" a="1"/>
  <c r="BD254" i="1" s="1"/>
  <c r="AO308" i="1" a="1"/>
  <c r="AO308" i="1" s="1"/>
  <c r="AL313" i="1" a="1"/>
  <c r="AL313" i="1" s="1"/>
  <c r="AR250" i="1" a="1"/>
  <c r="AR250" i="1" s="1"/>
  <c r="BG184" i="1" a="1"/>
  <c r="BG184" i="1" s="1"/>
  <c r="BB308" i="1" a="1"/>
  <c r="BB308" i="1" s="1"/>
  <c r="BC311" i="1" a="1"/>
  <c r="BC311" i="1" s="1"/>
  <c r="AD315" i="1" a="1"/>
  <c r="AD315" i="1" s="1"/>
  <c r="AP250" i="1" a="1"/>
  <c r="AP250" i="1" s="1"/>
  <c r="AG305" i="1" a="1"/>
  <c r="AG305" i="1" s="1"/>
  <c r="BD309" i="1" a="1"/>
  <c r="BD309" i="1" s="1"/>
  <c r="BC313" i="1" a="1"/>
  <c r="BC313" i="1" s="1"/>
  <c r="AG249" i="1" a="1"/>
  <c r="AG249" i="1" s="1"/>
  <c r="AD254" i="1" a="1"/>
  <c r="AD254" i="1" s="1"/>
  <c r="Z253" i="1" a="1"/>
  <c r="Z253" i="1" s="1"/>
  <c r="BD244" i="1" a="1"/>
  <c r="BD244" i="1" s="1"/>
  <c r="AL253" i="1" a="1"/>
  <c r="AL253" i="1" s="1"/>
  <c r="BG305" i="1" a="1"/>
  <c r="BG305" i="1" s="1"/>
  <c r="AH309" i="1" a="1"/>
  <c r="AH309" i="1" s="1"/>
  <c r="AM314" i="1" a="1"/>
  <c r="AM314" i="1" s="1"/>
  <c r="AY249" i="1" a="1"/>
  <c r="AY249" i="1" s="1"/>
  <c r="AN254" i="1" a="1"/>
  <c r="AN254" i="1" s="1"/>
  <c r="BG307" i="1" a="1"/>
  <c r="BG307" i="1" s="1"/>
  <c r="BD312" i="1" a="1"/>
  <c r="BD312" i="1" s="1"/>
  <c r="AH249" i="1" a="1"/>
  <c r="AH249" i="1" s="1"/>
  <c r="AQ184" i="1" a="1"/>
  <c r="AQ184" i="1" s="1"/>
  <c r="BH317" i="1" a="1"/>
  <c r="BH317" i="1" s="1"/>
  <c r="AA317" i="1" a="1"/>
  <c r="AA317" i="1" s="1"/>
  <c r="AM252" i="1" a="1"/>
  <c r="AM252" i="1" s="1"/>
  <c r="AH305" i="1" a="1"/>
  <c r="AH305" i="1" s="1"/>
  <c r="AM310" i="1" a="1"/>
  <c r="AM310" i="1" s="1"/>
  <c r="AB315" i="1" a="1"/>
  <c r="AB315" i="1" s="1"/>
  <c r="AN250" i="1" a="1"/>
  <c r="AN250" i="1" s="1"/>
  <c r="AM254" i="1" a="1"/>
  <c r="AM254" i="1" s="1"/>
  <c r="V195" i="7"/>
  <c r="BJ193" i="5"/>
  <c r="BK193" i="5" s="1"/>
  <c r="BJ107" i="6"/>
  <c r="BK107" i="6" s="1"/>
  <c r="BH193" i="6"/>
  <c r="BK10" i="6"/>
  <c r="BG195" i="6"/>
  <c r="BH195" i="6" s="1"/>
  <c r="BG194" i="5"/>
  <c r="BH194" i="5" s="1"/>
  <c r="E15" i="11"/>
  <c r="N4" i="4"/>
  <c r="J4" i="4"/>
  <c r="L4" i="4"/>
  <c r="BG194" i="4"/>
  <c r="BG195" i="4" s="1"/>
  <c r="M4" i="4"/>
  <c r="BJ193" i="4"/>
  <c r="BK193" i="4" s="1"/>
  <c r="P4" i="4"/>
  <c r="C15" i="11"/>
  <c r="C16" i="11" s="1"/>
  <c r="D15" i="11" s="1"/>
  <c r="I4" i="4"/>
  <c r="K4" i="4"/>
  <c r="K195" i="4"/>
  <c r="R7" i="4" s="1"/>
  <c r="I15" i="11"/>
  <c r="BJ42" i="7"/>
  <c r="BK42" i="7" s="1"/>
  <c r="BG194" i="7"/>
  <c r="W195" i="7"/>
  <c r="BM226" i="1"/>
  <c r="F14" i="10"/>
  <c r="F5" i="10" s="1"/>
  <c r="F7" i="10" s="1"/>
  <c r="G16" i="11"/>
  <c r="W195" i="6"/>
  <c r="C5" i="10"/>
  <c r="T795" i="1" l="1"/>
  <c r="T796" i="1" s="1"/>
  <c r="V255" i="1"/>
  <c r="V206" i="1" s="1"/>
  <c r="V140" i="1" s="1"/>
  <c r="V795" i="1" s="1"/>
  <c r="BE188" i="6"/>
  <c r="P796" i="1"/>
  <c r="S140" i="1"/>
  <c r="U795" i="1"/>
  <c r="U794" i="1"/>
  <c r="BE188" i="4"/>
  <c r="BE194" i="7"/>
  <c r="BE195" i="7" s="1"/>
  <c r="BK107" i="7"/>
  <c r="BJ193" i="7"/>
  <c r="BJ194" i="7" s="1"/>
  <c r="BJ194" i="4"/>
  <c r="BK194" i="4" s="1"/>
  <c r="BH195" i="4"/>
  <c r="BH194" i="4"/>
  <c r="BJ193" i="6"/>
  <c r="BJ194" i="6" s="1"/>
  <c r="BK194" i="6" s="1"/>
  <c r="BJ194" i="5"/>
  <c r="BK194" i="5" s="1"/>
  <c r="BM548" i="1"/>
  <c r="BP548" i="1" s="1"/>
  <c r="BQ548" i="1" s="1"/>
  <c r="BM621" i="1"/>
  <c r="BP621" i="1" s="1"/>
  <c r="BQ621" i="1" s="1"/>
  <c r="BM333" i="1"/>
  <c r="BP333" i="1" s="1"/>
  <c r="BQ333" i="1" s="1"/>
  <c r="BG195" i="5"/>
  <c r="BH195" i="5" s="1"/>
  <c r="BM57" i="1"/>
  <c r="BP57" i="1" s="1"/>
  <c r="BQ57" i="1" s="1"/>
  <c r="BM134" i="1"/>
  <c r="BP134" i="1" s="1"/>
  <c r="BQ134" i="1" s="1"/>
  <c r="BM591" i="1"/>
  <c r="BP591" i="1" s="1"/>
  <c r="BQ591" i="1" s="1"/>
  <c r="BM309" i="1"/>
  <c r="BP309" i="1" s="1"/>
  <c r="BQ309" i="1" s="1"/>
  <c r="BM667" i="1"/>
  <c r="BN667" i="1" s="1"/>
  <c r="BG195" i="7"/>
  <c r="BH195" i="7" s="1"/>
  <c r="BH194" i="7"/>
  <c r="BM195" i="1"/>
  <c r="BP195" i="1" s="1"/>
  <c r="BQ195" i="1" s="1"/>
  <c r="BM409" i="1"/>
  <c r="BP409" i="1" s="1"/>
  <c r="BQ409" i="1" s="1"/>
  <c r="BM360" i="1"/>
  <c r="BN360" i="1" s="1"/>
  <c r="BM307" i="1"/>
  <c r="BN307" i="1" s="1"/>
  <c r="BM423" i="1"/>
  <c r="BN423" i="1" s="1"/>
  <c r="BM41" i="1"/>
  <c r="BP41" i="1" s="1"/>
  <c r="BQ41" i="1" s="1"/>
  <c r="BM357" i="1"/>
  <c r="BP357" i="1" s="1"/>
  <c r="BQ357" i="1" s="1"/>
  <c r="BM473" i="1"/>
  <c r="BN473" i="1" s="1"/>
  <c r="BM470" i="1"/>
  <c r="BP470" i="1" s="1"/>
  <c r="BQ470" i="1" s="1"/>
  <c r="BM433" i="1"/>
  <c r="BM359" i="1"/>
  <c r="BM564" i="1"/>
  <c r="BM539" i="1"/>
  <c r="BM481" i="1"/>
  <c r="BM228" i="1"/>
  <c r="BM686" i="1"/>
  <c r="BM604" i="1"/>
  <c r="BM541" i="1"/>
  <c r="BM398" i="1"/>
  <c r="BM515" i="1"/>
  <c r="BM710" i="1"/>
  <c r="BM618" i="1"/>
  <c r="BM393" i="1"/>
  <c r="BM702" i="1"/>
  <c r="BM461" i="1"/>
  <c r="BM367" i="1"/>
  <c r="BM358" i="1"/>
  <c r="BM520" i="1"/>
  <c r="BM497" i="1"/>
  <c r="BM637" i="1"/>
  <c r="BM146" i="1"/>
  <c r="BM645" i="1"/>
  <c r="BM638" i="1"/>
  <c r="BM505" i="1"/>
  <c r="BM363" i="1"/>
  <c r="BM366" i="1"/>
  <c r="BM431" i="1"/>
  <c r="BM504" i="1"/>
  <c r="BM602" i="1"/>
  <c r="BM593" i="1"/>
  <c r="BM546" i="1"/>
  <c r="BM446" i="1"/>
  <c r="BM529" i="1"/>
  <c r="BM184" i="1"/>
  <c r="BM693" i="1"/>
  <c r="BM527" i="1"/>
  <c r="BM469" i="1"/>
  <c r="BM550" i="1"/>
  <c r="BM577" i="1"/>
  <c r="BM629" i="1"/>
  <c r="BM474" i="1"/>
  <c r="BM613" i="1"/>
  <c r="BM723" i="1"/>
  <c r="BM414" i="1"/>
  <c r="BM556" i="1"/>
  <c r="BM144" i="1"/>
  <c r="BM212" i="1"/>
  <c r="BM159" i="1"/>
  <c r="BM659" i="1"/>
  <c r="BM400" i="1"/>
  <c r="BM496" i="1"/>
  <c r="BM567" i="1"/>
  <c r="BM455" i="1"/>
  <c r="BM151" i="1"/>
  <c r="BM160" i="1"/>
  <c r="BM698" i="1"/>
  <c r="BM542" i="1"/>
  <c r="BM624" i="1"/>
  <c r="BM641" i="1"/>
  <c r="BM454" i="1"/>
  <c r="BM585" i="1"/>
  <c r="BM670" i="1"/>
  <c r="BM578" i="1"/>
  <c r="BM439" i="1"/>
  <c r="BM349" i="1"/>
  <c r="BM441" i="1"/>
  <c r="BM429" i="1"/>
  <c r="BM540" i="1"/>
  <c r="BM683" i="1"/>
  <c r="BM518" i="1"/>
  <c r="BM510" i="1"/>
  <c r="BM512" i="1"/>
  <c r="BM491" i="1"/>
  <c r="BM396" i="1"/>
  <c r="BM620" i="1"/>
  <c r="BP226" i="1"/>
  <c r="BQ226" i="1" s="1"/>
  <c r="BN226" i="1"/>
  <c r="BM696" i="1"/>
  <c r="BM570" i="1"/>
  <c r="BM477" i="1"/>
  <c r="BM408" i="1"/>
  <c r="BM599" i="1"/>
  <c r="BM489" i="1"/>
  <c r="BM405" i="1"/>
  <c r="BM450" i="1"/>
  <c r="BM487" i="1"/>
  <c r="BM475" i="1"/>
  <c r="BM476" i="1"/>
  <c r="BM211" i="1"/>
  <c r="BM466" i="1"/>
  <c r="BM601" i="1"/>
  <c r="BM639" i="1"/>
  <c r="BM657" i="1"/>
  <c r="BM566" i="1"/>
  <c r="BM176" i="1"/>
  <c r="BM653" i="1"/>
  <c r="BM495" i="1"/>
  <c r="BM658" i="1"/>
  <c r="BM480" i="1"/>
  <c r="BM524" i="1"/>
  <c r="BM502" i="1"/>
  <c r="BM633" i="1"/>
  <c r="BM178" i="1"/>
  <c r="BM592" i="1"/>
  <c r="BM395" i="1"/>
  <c r="BM463" i="1"/>
  <c r="BM681" i="1"/>
  <c r="BM722" i="1"/>
  <c r="BM526" i="1"/>
  <c r="BM544" i="1"/>
  <c r="BM684" i="1"/>
  <c r="BM193" i="1"/>
  <c r="BM643" i="1"/>
  <c r="BM523" i="1"/>
  <c r="BM576" i="1"/>
  <c r="BM453" i="1"/>
  <c r="BM594" i="1"/>
  <c r="BM713" i="1"/>
  <c r="BM241" i="1"/>
  <c r="BM573" i="1"/>
  <c r="BM514" i="1"/>
  <c r="BM531" i="1"/>
  <c r="BM635" i="1"/>
  <c r="BM636" i="1"/>
  <c r="BM660" i="1"/>
  <c r="BM687" i="1"/>
  <c r="BM553" i="1"/>
  <c r="BM407" i="1"/>
  <c r="BM384" i="1"/>
  <c r="BM208" i="1"/>
  <c r="BM543" i="1"/>
  <c r="BM536" i="1"/>
  <c r="BM506" i="1"/>
  <c r="BM571" i="1"/>
  <c r="BM664" i="1"/>
  <c r="BM406" i="1"/>
  <c r="BM486" i="1"/>
  <c r="BM522" i="1"/>
  <c r="BM391" i="1"/>
  <c r="BM425" i="1"/>
  <c r="BM153" i="1"/>
  <c r="BM449" i="1"/>
  <c r="BM508" i="1"/>
  <c r="BM701" i="1"/>
  <c r="BM560" i="1"/>
  <c r="BM673" i="1"/>
  <c r="BM154" i="1"/>
  <c r="BM210" i="1"/>
  <c r="BM21" i="1"/>
  <c r="BM310" i="1"/>
  <c r="BM694" i="1"/>
  <c r="BM259" i="1"/>
  <c r="BM264" i="1"/>
  <c r="BM292" i="1"/>
  <c r="BM149" i="1"/>
  <c r="BM291" i="1"/>
  <c r="BM717" i="1"/>
  <c r="BM314" i="1"/>
  <c r="BM220" i="1"/>
  <c r="BM335" i="1"/>
  <c r="BM251" i="1"/>
  <c r="BM290" i="1"/>
  <c r="BM256" i="1"/>
  <c r="BM225" i="1"/>
  <c r="BM172" i="1"/>
  <c r="BM704" i="1"/>
  <c r="BM719" i="1"/>
  <c r="BM296" i="1"/>
  <c r="BM238" i="1"/>
  <c r="BM286" i="1"/>
  <c r="BM315" i="1"/>
  <c r="BM295" i="1"/>
  <c r="BM297" i="1"/>
  <c r="BM707" i="1"/>
  <c r="BM22" i="1"/>
  <c r="BM60" i="1"/>
  <c r="BM343" i="1"/>
  <c r="BM36" i="1"/>
  <c r="BM82" i="1"/>
  <c r="BM38" i="1"/>
  <c r="BM105" i="1"/>
  <c r="BM132" i="1"/>
  <c r="BM324" i="1"/>
  <c r="BM65" i="1"/>
  <c r="BM126" i="1"/>
  <c r="BM50" i="1"/>
  <c r="BM42" i="1"/>
  <c r="BM347" i="1"/>
  <c r="BM88" i="1"/>
  <c r="BM331" i="1"/>
  <c r="BM138" i="1"/>
  <c r="BM133" i="1"/>
  <c r="BM61" i="1"/>
  <c r="BM114" i="1"/>
  <c r="BM73" i="1"/>
  <c r="BM137" i="1"/>
  <c r="BM424" i="1"/>
  <c r="BM445" i="1"/>
  <c r="BM422" i="1"/>
  <c r="BM443" i="1"/>
  <c r="BM397" i="1"/>
  <c r="BM699" i="1"/>
  <c r="BM201" i="1"/>
  <c r="BM525" i="1"/>
  <c r="BM568" i="1"/>
  <c r="BM552" i="1"/>
  <c r="BM507" i="1"/>
  <c r="BM459" i="1"/>
  <c r="BM186" i="1"/>
  <c r="BM569" i="1"/>
  <c r="BM583" i="1"/>
  <c r="BM661" i="1"/>
  <c r="BM162" i="1"/>
  <c r="BM644" i="1"/>
  <c r="BM563" i="1"/>
  <c r="BM716" i="1"/>
  <c r="BM521" i="1"/>
  <c r="BM164" i="1"/>
  <c r="BM165" i="1"/>
  <c r="BM456" i="1"/>
  <c r="BM519" i="1"/>
  <c r="BM588" i="1"/>
  <c r="BM725" i="1"/>
  <c r="BM605" i="1"/>
  <c r="BM561" i="1"/>
  <c r="BM610" i="1"/>
  <c r="BM430" i="1"/>
  <c r="BM493" i="1"/>
  <c r="BM632" i="1"/>
  <c r="BM183" i="1"/>
  <c r="BM600" i="1"/>
  <c r="BM697" i="1"/>
  <c r="BM240" i="1"/>
  <c r="BM306" i="1"/>
  <c r="BM705" i="1"/>
  <c r="BM260" i="1"/>
  <c r="BM281" i="1"/>
  <c r="BM279" i="1"/>
  <c r="BM574" i="1"/>
  <c r="BM703" i="1"/>
  <c r="BM242" i="1"/>
  <c r="BM300" i="1"/>
  <c r="BM325" i="1"/>
  <c r="BM203" i="1"/>
  <c r="BM197" i="1"/>
  <c r="BM262" i="1"/>
  <c r="BM706" i="1"/>
  <c r="BM244" i="1"/>
  <c r="BM276" i="1"/>
  <c r="BM334" i="1"/>
  <c r="BM282" i="1"/>
  <c r="BM49" i="1"/>
  <c r="BM35" i="1"/>
  <c r="BM69" i="1"/>
  <c r="BM39" i="1"/>
  <c r="BM111" i="1"/>
  <c r="BM386" i="1"/>
  <c r="BM29" i="1"/>
  <c r="BM101" i="1"/>
  <c r="BM116" i="1"/>
  <c r="BM380" i="1"/>
  <c r="BM28" i="1"/>
  <c r="BM102" i="1"/>
  <c r="BM136" i="1"/>
  <c r="BM427" i="1"/>
  <c r="BM83" i="1"/>
  <c r="BM426" i="1"/>
  <c r="BM394" i="1"/>
  <c r="BM374" i="1"/>
  <c r="BM411" i="1"/>
  <c r="BM364" i="1"/>
  <c r="BM382" i="1"/>
  <c r="BM538" i="1"/>
  <c r="BM690" i="1"/>
  <c r="BM471" i="1"/>
  <c r="BM173" i="1"/>
  <c r="BM709" i="1"/>
  <c r="BM590" i="1"/>
  <c r="BM416" i="1"/>
  <c r="BM482" i="1"/>
  <c r="BM551" i="1"/>
  <c r="BM440" i="1"/>
  <c r="BM511" i="1"/>
  <c r="BM688" i="1"/>
  <c r="BM647" i="1"/>
  <c r="BM399" i="1"/>
  <c r="BM503" i="1"/>
  <c r="BM537" i="1"/>
  <c r="BM404" i="1"/>
  <c r="BM499" i="1"/>
  <c r="BM557" i="1"/>
  <c r="BM718" i="1"/>
  <c r="BM606" i="1"/>
  <c r="BM708" i="1"/>
  <c r="BM640" i="1"/>
  <c r="BM389" i="1"/>
  <c r="BM562" i="1"/>
  <c r="BM535" i="1"/>
  <c r="BM202" i="1"/>
  <c r="BM671" i="1"/>
  <c r="BM584" i="1"/>
  <c r="BM150" i="1"/>
  <c r="BM273" i="1"/>
  <c r="BM166" i="1"/>
  <c r="BM26" i="1"/>
  <c r="BM303" i="1"/>
  <c r="BM301" i="1"/>
  <c r="BM189" i="1"/>
  <c r="BM326" i="1"/>
  <c r="BM179" i="1"/>
  <c r="BM25" i="1"/>
  <c r="BM317" i="1"/>
  <c r="BM234" i="1"/>
  <c r="BM289" i="1"/>
  <c r="BM192" i="1"/>
  <c r="BM712" i="1"/>
  <c r="BM298" i="1"/>
  <c r="BM163" i="1"/>
  <c r="BM198" i="1"/>
  <c r="BM285" i="1"/>
  <c r="BM229" i="1"/>
  <c r="BM274" i="1"/>
  <c r="BM250" i="1"/>
  <c r="BM95" i="1"/>
  <c r="BM428" i="1"/>
  <c r="BM93" i="1"/>
  <c r="BM70" i="1"/>
  <c r="BM20" i="1"/>
  <c r="BM84" i="1"/>
  <c r="BM339" i="1"/>
  <c r="BM118" i="1"/>
  <c r="BM112" i="1"/>
  <c r="BM383" i="1"/>
  <c r="BM204" i="1"/>
  <c r="BM110" i="1"/>
  <c r="BM128" i="1"/>
  <c r="BM80" i="1"/>
  <c r="BM464" i="1"/>
  <c r="BM438" i="1"/>
  <c r="BM418" i="1"/>
  <c r="BM460" i="1"/>
  <c r="BM554" i="1"/>
  <c r="BM377" i="1"/>
  <c r="BM421" i="1"/>
  <c r="BM387" i="1"/>
  <c r="BM490" i="1"/>
  <c r="BM650" i="1"/>
  <c r="BM528" i="1"/>
  <c r="BM714" i="1"/>
  <c r="BM171" i="1"/>
  <c r="BM678" i="1"/>
  <c r="BM609" i="1"/>
  <c r="BM631" i="1"/>
  <c r="BM582" i="1"/>
  <c r="BM579" i="1"/>
  <c r="BM627" i="1"/>
  <c r="BM607" i="1"/>
  <c r="BM147" i="1"/>
  <c r="BM674" i="1"/>
  <c r="BM656" i="1"/>
  <c r="BM616" i="1"/>
  <c r="BM685" i="1"/>
  <c r="BM316" i="1"/>
  <c r="BM222" i="1"/>
  <c r="BM628" i="1"/>
  <c r="BM669" i="1"/>
  <c r="BM156" i="1"/>
  <c r="BM278" i="1"/>
  <c r="BM258" i="1"/>
  <c r="BM196" i="1"/>
  <c r="BM330" i="1"/>
  <c r="BM12" i="1"/>
  <c r="BM17" i="1"/>
  <c r="BM252" i="1"/>
  <c r="BM655" i="1"/>
  <c r="BM237" i="1"/>
  <c r="BM299" i="1"/>
  <c r="BM603" i="1"/>
  <c r="BM55" i="1"/>
  <c r="BM268" i="1"/>
  <c r="BM595" i="1"/>
  <c r="BM319" i="1"/>
  <c r="BM188" i="1"/>
  <c r="BM626" i="1"/>
  <c r="BM15" i="1"/>
  <c r="BM327" i="1"/>
  <c r="BM417" i="1"/>
  <c r="BM90" i="1"/>
  <c r="BM86" i="1"/>
  <c r="BM352" i="1"/>
  <c r="BM376" i="1"/>
  <c r="BM30" i="1"/>
  <c r="BM323" i="1"/>
  <c r="BM492" i="1"/>
  <c r="BM373" i="1"/>
  <c r="BM122" i="1"/>
  <c r="BM120" i="1"/>
  <c r="BM413" i="1"/>
  <c r="BM157" i="1"/>
  <c r="BM94" i="1"/>
  <c r="BM130" i="1"/>
  <c r="BM218" i="1"/>
  <c r="BM78" i="1"/>
  <c r="BM342" i="1"/>
  <c r="BM72" i="1"/>
  <c r="BM131" i="1"/>
  <c r="BM33" i="1"/>
  <c r="BM19" i="1"/>
  <c r="BM321" i="1"/>
  <c r="BM79" i="1"/>
  <c r="BM322" i="1"/>
  <c r="BM81" i="1"/>
  <c r="BM442" i="1"/>
  <c r="BM612" i="1"/>
  <c r="BM555" i="1"/>
  <c r="BM356" i="1"/>
  <c r="BM381" i="1"/>
  <c r="BM575" i="1"/>
  <c r="BM617" i="1"/>
  <c r="BM721" i="1"/>
  <c r="BM235" i="1"/>
  <c r="BM680" i="1"/>
  <c r="BM689" i="1"/>
  <c r="BM479" i="1"/>
  <c r="BM720" i="1"/>
  <c r="BM676" i="1"/>
  <c r="BM692" i="1"/>
  <c r="BM625" i="1"/>
  <c r="BM232" i="1"/>
  <c r="BM642" i="1"/>
  <c r="BM665" i="1"/>
  <c r="BM152" i="1"/>
  <c r="BM168" i="1"/>
  <c r="BM182" i="1"/>
  <c r="BM284" i="1"/>
  <c r="BM724" i="1"/>
  <c r="BM185" i="1"/>
  <c r="BM263" i="1"/>
  <c r="BM247" i="1"/>
  <c r="BM619" i="1"/>
  <c r="BM236" i="1"/>
  <c r="BM227" i="1"/>
  <c r="BM34" i="1"/>
  <c r="BM587" i="1"/>
  <c r="BM245" i="1"/>
  <c r="BM175" i="1"/>
  <c r="BM313" i="1"/>
  <c r="BM47" i="1"/>
  <c r="BM312" i="1"/>
  <c r="BM104" i="1"/>
  <c r="BM328" i="1"/>
  <c r="BM318" i="1"/>
  <c r="BM121" i="1"/>
  <c r="BM378" i="1"/>
  <c r="BM66" i="1"/>
  <c r="BM216" i="1"/>
  <c r="BM98" i="1"/>
  <c r="BM77" i="1"/>
  <c r="BM457" i="1"/>
  <c r="BM119" i="1"/>
  <c r="BM109" i="1"/>
  <c r="BM91" i="1"/>
  <c r="BM501" i="1"/>
  <c r="BM370" i="1"/>
  <c r="BM361" i="1"/>
  <c r="BM392" i="1"/>
  <c r="BM205" i="1"/>
  <c r="BM649" i="1"/>
  <c r="BM437" i="1"/>
  <c r="BM155" i="1"/>
  <c r="BM412" i="1"/>
  <c r="BM472" i="1"/>
  <c r="BM452" i="1"/>
  <c r="BM488" i="1"/>
  <c r="BM513" i="1"/>
  <c r="BM494" i="1"/>
  <c r="BM558" i="1"/>
  <c r="BM675" i="1"/>
  <c r="BM254" i="1"/>
  <c r="BM161" i="1"/>
  <c r="BM462" i="1"/>
  <c r="BM145" i="1"/>
  <c r="BM586" i="1"/>
  <c r="BM572" i="1"/>
  <c r="BM547" i="1"/>
  <c r="BM447" i="1"/>
  <c r="BM608" i="1"/>
  <c r="BM668" i="1"/>
  <c r="BM691" i="1"/>
  <c r="BM332" i="1"/>
  <c r="BM214" i="1"/>
  <c r="BM170" i="1"/>
  <c r="BM253" i="1"/>
  <c r="BM233" i="1"/>
  <c r="BM219" i="1"/>
  <c r="BM261" i="1"/>
  <c r="BM180" i="1"/>
  <c r="BM269" i="1"/>
  <c r="BM280" i="1"/>
  <c r="BM287" i="1"/>
  <c r="BM341" i="1"/>
  <c r="BM329" i="1"/>
  <c r="BM23" i="1"/>
  <c r="BM243" i="1"/>
  <c r="BM267" i="1"/>
  <c r="BM294" i="1"/>
  <c r="BM345" i="1"/>
  <c r="BM24" i="1"/>
  <c r="BM53" i="1"/>
  <c r="BM371" i="1"/>
  <c r="BM217" i="1"/>
  <c r="BM230" i="1"/>
  <c r="BM348" i="1"/>
  <c r="BM117" i="1"/>
  <c r="BM46" i="1"/>
  <c r="BM351" i="1"/>
  <c r="BM365" i="1"/>
  <c r="BM58" i="1"/>
  <c r="BM85" i="1"/>
  <c r="BM37" i="1"/>
  <c r="BM67" i="1"/>
  <c r="BM123" i="1"/>
  <c r="BM74" i="1"/>
  <c r="BM62" i="1"/>
  <c r="BM68" i="1"/>
  <c r="BM368" i="1"/>
  <c r="BM99" i="1"/>
  <c r="BM51" i="1"/>
  <c r="BM52" i="1"/>
  <c r="BM362" i="1"/>
  <c r="BM355" i="1"/>
  <c r="BM478" i="1"/>
  <c r="BM648" i="1"/>
  <c r="BM672" i="1"/>
  <c r="BM231" i="1"/>
  <c r="BM191" i="1"/>
  <c r="BM589" i="1"/>
  <c r="BM534" i="1"/>
  <c r="BM434" i="1"/>
  <c r="BM485" i="1"/>
  <c r="BM465" i="1"/>
  <c r="BM651" i="1"/>
  <c r="BM726" i="1"/>
  <c r="BM148" i="1"/>
  <c r="BM715" i="1"/>
  <c r="BM530" i="1"/>
  <c r="BM623" i="1"/>
  <c r="BM622" i="1"/>
  <c r="BM311" i="1"/>
  <c r="BM167" i="1"/>
  <c r="BM654" i="1"/>
  <c r="BM293" i="1"/>
  <c r="BM246" i="1"/>
  <c r="BM338" i="1"/>
  <c r="BM194" i="1"/>
  <c r="BM346" i="1"/>
  <c r="BM199" i="1"/>
  <c r="BM248" i="1"/>
  <c r="BM32" i="1"/>
  <c r="BM340" i="1"/>
  <c r="BM200" i="1"/>
  <c r="BM302" i="1"/>
  <c r="BM257" i="1"/>
  <c r="BM221" i="1"/>
  <c r="BM265" i="1"/>
  <c r="BM266" i="1"/>
  <c r="BM350" i="1"/>
  <c r="BM444" i="1"/>
  <c r="BM275" i="1"/>
  <c r="BM97" i="1"/>
  <c r="BM372" i="1"/>
  <c r="BM115" i="1"/>
  <c r="BM113" i="1"/>
  <c r="BM283" i="1"/>
  <c r="BM89" i="1"/>
  <c r="BM129" i="1"/>
  <c r="BM44" i="1"/>
  <c r="BM135" i="1"/>
  <c r="BM64" i="1"/>
  <c r="BM87" i="1"/>
  <c r="BM181" i="1"/>
  <c r="BM54" i="1"/>
  <c r="BM410" i="1"/>
  <c r="BM125" i="1"/>
  <c r="BM48" i="1"/>
  <c r="BM458" i="1"/>
  <c r="BM415" i="1"/>
  <c r="BM634" i="1"/>
  <c r="BM615" i="1"/>
  <c r="BM509" i="1"/>
  <c r="BM498" i="1"/>
  <c r="BM143" i="1"/>
  <c r="BM213" i="1"/>
  <c r="BM209" i="1"/>
  <c r="BM700" i="1"/>
  <c r="BM187" i="1"/>
  <c r="BM517" i="1"/>
  <c r="BM545" i="1"/>
  <c r="BM169" i="1"/>
  <c r="BM682" i="1"/>
  <c r="BM666" i="1"/>
  <c r="BM611" i="1"/>
  <c r="BM483" i="1"/>
  <c r="BM559" i="1"/>
  <c r="BM596" i="1"/>
  <c r="BM177" i="1"/>
  <c r="BM677" i="1"/>
  <c r="BM652" i="1"/>
  <c r="BM270" i="1"/>
  <c r="BM18" i="1"/>
  <c r="BM277" i="1"/>
  <c r="BM40" i="1"/>
  <c r="BM139" i="1"/>
  <c r="BM249" i="1"/>
  <c r="BM308" i="1"/>
  <c r="BM215" i="1"/>
  <c r="BM45" i="1"/>
  <c r="BM224" i="1"/>
  <c r="BM14" i="1"/>
  <c r="BM344" i="1"/>
  <c r="BM71" i="1"/>
  <c r="BM420" i="1"/>
  <c r="BM379" i="1"/>
  <c r="BM436" i="1"/>
  <c r="BM96" i="1"/>
  <c r="BM103" i="1"/>
  <c r="BM100" i="1"/>
  <c r="BM432" i="1"/>
  <c r="BM63" i="1"/>
  <c r="BM31" i="1"/>
  <c r="BM106" i="1"/>
  <c r="BM375" i="1"/>
  <c r="BM305" i="1"/>
  <c r="BM56" i="1"/>
  <c r="BM16" i="1"/>
  <c r="BM127" i="1"/>
  <c r="BM107" i="1"/>
  <c r="BM13" i="1"/>
  <c r="BM390" i="1"/>
  <c r="BM448" i="1"/>
  <c r="BM354" i="1"/>
  <c r="BM388" i="1"/>
  <c r="BJ580" i="1"/>
  <c r="BK580" i="1" s="1"/>
  <c r="G14" i="10"/>
  <c r="I16" i="11"/>
  <c r="H10" i="11"/>
  <c r="H13" i="11"/>
  <c r="H12" i="11"/>
  <c r="H11" i="11"/>
  <c r="H9" i="11"/>
  <c r="H14" i="11"/>
  <c r="H15" i="11"/>
  <c r="V2" i="5"/>
  <c r="E16" i="11"/>
  <c r="D9" i="11"/>
  <c r="D13" i="11"/>
  <c r="D10" i="11"/>
  <c r="D12" i="11"/>
  <c r="D11" i="11"/>
  <c r="D14" i="11"/>
  <c r="C7" i="10"/>
  <c r="G5" i="10"/>
  <c r="V794" i="1" l="1"/>
  <c r="V796" i="1" s="1"/>
  <c r="W255" i="1"/>
  <c r="U796" i="1"/>
  <c r="S794" i="1"/>
  <c r="S795" i="1"/>
  <c r="BE188" i="7"/>
  <c r="BK193" i="7"/>
  <c r="BK193" i="6"/>
  <c r="BJ195" i="5"/>
  <c r="BK195" i="5" s="1"/>
  <c r="BJ195" i="4"/>
  <c r="BK195" i="4" s="1"/>
  <c r="BN548" i="1"/>
  <c r="BN333" i="1"/>
  <c r="BN621" i="1"/>
  <c r="BN57" i="1"/>
  <c r="BJ195" i="6"/>
  <c r="BK195" i="6" s="1"/>
  <c r="BN41" i="1"/>
  <c r="BP423" i="1"/>
  <c r="BQ423" i="1" s="1"/>
  <c r="BN134" i="1"/>
  <c r="BP360" i="1"/>
  <c r="BQ360" i="1" s="1"/>
  <c r="BN309" i="1"/>
  <c r="BP307" i="1"/>
  <c r="BQ307" i="1" s="1"/>
  <c r="BN591" i="1"/>
  <c r="BP667" i="1"/>
  <c r="BQ667" i="1" s="1"/>
  <c r="BN195" i="1"/>
  <c r="BP473" i="1"/>
  <c r="BQ473" i="1" s="1"/>
  <c r="BN470" i="1"/>
  <c r="BN357" i="1"/>
  <c r="BN409" i="1"/>
  <c r="BJ195" i="7"/>
  <c r="BK195" i="7" s="1"/>
  <c r="BK194" i="7"/>
  <c r="BP580" i="1"/>
  <c r="BQ580" i="1" s="1"/>
  <c r="BN545" i="1"/>
  <c r="BP545" i="1"/>
  <c r="BQ545" i="1" s="1"/>
  <c r="BP167" i="1"/>
  <c r="BQ167" i="1" s="1"/>
  <c r="BN167" i="1"/>
  <c r="BN371" i="1"/>
  <c r="BP371" i="1"/>
  <c r="BQ371" i="1" s="1"/>
  <c r="BN472" i="1"/>
  <c r="BP472" i="1"/>
  <c r="BQ472" i="1" s="1"/>
  <c r="BP152" i="1"/>
  <c r="BQ152" i="1" s="1"/>
  <c r="BN152" i="1"/>
  <c r="BP492" i="1"/>
  <c r="BQ492" i="1" s="1"/>
  <c r="BN492" i="1"/>
  <c r="BP528" i="1"/>
  <c r="BQ528" i="1" s="1"/>
  <c r="BN528" i="1"/>
  <c r="BP712" i="1"/>
  <c r="BQ712" i="1" s="1"/>
  <c r="BN712" i="1"/>
  <c r="BP590" i="1"/>
  <c r="BQ590" i="1" s="1"/>
  <c r="BN590" i="1"/>
  <c r="BP262" i="1"/>
  <c r="BQ262" i="1" s="1"/>
  <c r="BN262" i="1"/>
  <c r="BP588" i="1"/>
  <c r="BQ588" i="1" s="1"/>
  <c r="BN588" i="1"/>
  <c r="BP324" i="1"/>
  <c r="BQ324" i="1" s="1"/>
  <c r="BN324" i="1"/>
  <c r="BN508" i="1"/>
  <c r="BP508" i="1"/>
  <c r="BQ508" i="1" s="1"/>
  <c r="BN475" i="1"/>
  <c r="BP475" i="1"/>
  <c r="BQ475" i="1" s="1"/>
  <c r="BN455" i="1"/>
  <c r="BP455" i="1"/>
  <c r="BQ455" i="1" s="1"/>
  <c r="BP577" i="1"/>
  <c r="BQ577" i="1" s="1"/>
  <c r="BN577" i="1"/>
  <c r="BN638" i="1"/>
  <c r="BP638" i="1"/>
  <c r="BQ638" i="1" s="1"/>
  <c r="BP127" i="1"/>
  <c r="BQ127" i="1" s="1"/>
  <c r="BN127" i="1"/>
  <c r="BP432" i="1"/>
  <c r="BQ432" i="1" s="1"/>
  <c r="BN432" i="1"/>
  <c r="BP344" i="1"/>
  <c r="BQ344" i="1" s="1"/>
  <c r="BN344" i="1"/>
  <c r="BP249" i="1"/>
  <c r="BQ249" i="1" s="1"/>
  <c r="BN249" i="1"/>
  <c r="BN652" i="1"/>
  <c r="BP652" i="1"/>
  <c r="BQ652" i="1" s="1"/>
  <c r="BP682" i="1"/>
  <c r="BQ682" i="1" s="1"/>
  <c r="BN682" i="1"/>
  <c r="BP143" i="1"/>
  <c r="BN143" i="1"/>
  <c r="BP125" i="1"/>
  <c r="BQ125" i="1" s="1"/>
  <c r="BN125" i="1"/>
  <c r="BP129" i="1"/>
  <c r="BQ129" i="1" s="1"/>
  <c r="BN129" i="1"/>
  <c r="BP444" i="1"/>
  <c r="BQ444" i="1" s="1"/>
  <c r="BN444" i="1"/>
  <c r="BP340" i="1"/>
  <c r="BQ340" i="1" s="1"/>
  <c r="BN340" i="1"/>
  <c r="BP293" i="1"/>
  <c r="BQ293" i="1" s="1"/>
  <c r="BN293" i="1"/>
  <c r="BP148" i="1"/>
  <c r="BQ148" i="1" s="1"/>
  <c r="BN148" i="1"/>
  <c r="BP191" i="1"/>
  <c r="BQ191" i="1" s="1"/>
  <c r="BN191" i="1"/>
  <c r="BP51" i="1"/>
  <c r="BQ51" i="1" s="1"/>
  <c r="BN51" i="1"/>
  <c r="BN37" i="1"/>
  <c r="BP37" i="1"/>
  <c r="BQ37" i="1" s="1"/>
  <c r="BP230" i="1"/>
  <c r="BQ230" i="1" s="1"/>
  <c r="BN230" i="1"/>
  <c r="BP243" i="1"/>
  <c r="BQ243" i="1" s="1"/>
  <c r="BN243" i="1"/>
  <c r="BP261" i="1"/>
  <c r="BQ261" i="1" s="1"/>
  <c r="BN261" i="1"/>
  <c r="BP145" i="1"/>
  <c r="BQ145" i="1" s="1"/>
  <c r="BN145" i="1"/>
  <c r="BP488" i="1"/>
  <c r="BQ488" i="1" s="1"/>
  <c r="BN488" i="1"/>
  <c r="BP392" i="1"/>
  <c r="BQ392" i="1" s="1"/>
  <c r="BN392" i="1"/>
  <c r="BP77" i="1"/>
  <c r="BN77" i="1"/>
  <c r="BP104" i="1"/>
  <c r="BQ104" i="1" s="1"/>
  <c r="BN104" i="1"/>
  <c r="BP227" i="1"/>
  <c r="BQ227" i="1" s="1"/>
  <c r="BN227" i="1"/>
  <c r="BP182" i="1"/>
  <c r="BQ182" i="1" s="1"/>
  <c r="BN182" i="1"/>
  <c r="BP625" i="1"/>
  <c r="BQ625" i="1" s="1"/>
  <c r="BN625" i="1"/>
  <c r="BP721" i="1"/>
  <c r="BQ721" i="1" s="1"/>
  <c r="BN721" i="1"/>
  <c r="BP81" i="1"/>
  <c r="BQ81" i="1" s="1"/>
  <c r="BN81" i="1"/>
  <c r="BP342" i="1"/>
  <c r="BQ342" i="1" s="1"/>
  <c r="BN342" i="1"/>
  <c r="BP122" i="1"/>
  <c r="BQ122" i="1" s="1"/>
  <c r="BN122" i="1"/>
  <c r="BP90" i="1"/>
  <c r="BQ90" i="1" s="1"/>
  <c r="BN90" i="1"/>
  <c r="BP268" i="1"/>
  <c r="BQ268" i="1" s="1"/>
  <c r="BN268" i="1"/>
  <c r="BN12" i="1"/>
  <c r="BP12" i="1"/>
  <c r="BP222" i="1"/>
  <c r="BQ222" i="1" s="1"/>
  <c r="BN222" i="1"/>
  <c r="BP147" i="1"/>
  <c r="BQ147" i="1" s="1"/>
  <c r="BN147" i="1"/>
  <c r="BP171" i="1"/>
  <c r="BQ171" i="1" s="1"/>
  <c r="BN171" i="1"/>
  <c r="BP554" i="1"/>
  <c r="BQ554" i="1" s="1"/>
  <c r="BN554" i="1"/>
  <c r="BP204" i="1"/>
  <c r="BQ204" i="1" s="1"/>
  <c r="BN204" i="1"/>
  <c r="BP93" i="1"/>
  <c r="BQ93" i="1" s="1"/>
  <c r="BN93" i="1"/>
  <c r="BP163" i="1"/>
  <c r="BQ163" i="1" s="1"/>
  <c r="BN163" i="1"/>
  <c r="BP179" i="1"/>
  <c r="BQ179" i="1" s="1"/>
  <c r="BN179" i="1"/>
  <c r="BN389" i="1"/>
  <c r="BP389" i="1"/>
  <c r="BQ389" i="1" s="1"/>
  <c r="BN537" i="1"/>
  <c r="BP537" i="1"/>
  <c r="BQ537" i="1" s="1"/>
  <c r="BN482" i="1"/>
  <c r="BP482" i="1"/>
  <c r="BQ482" i="1" s="1"/>
  <c r="BP382" i="1"/>
  <c r="BQ382" i="1" s="1"/>
  <c r="BN382" i="1"/>
  <c r="BP136" i="1"/>
  <c r="BQ136" i="1" s="1"/>
  <c r="BN136" i="1"/>
  <c r="BP111" i="1"/>
  <c r="BQ111" i="1" s="1"/>
  <c r="BN111" i="1"/>
  <c r="BP244" i="1"/>
  <c r="BQ244" i="1" s="1"/>
  <c r="BN244" i="1"/>
  <c r="BP703" i="1"/>
  <c r="BQ703" i="1" s="1"/>
  <c r="BN703" i="1"/>
  <c r="BP697" i="1"/>
  <c r="BQ697" i="1" s="1"/>
  <c r="BN697" i="1"/>
  <c r="BP605" i="1"/>
  <c r="BQ605" i="1" s="1"/>
  <c r="BN605" i="1"/>
  <c r="BP716" i="1"/>
  <c r="BQ716" i="1" s="1"/>
  <c r="BN716" i="1"/>
  <c r="BN459" i="1"/>
  <c r="BP459" i="1"/>
  <c r="BQ459" i="1" s="1"/>
  <c r="BP397" i="1"/>
  <c r="BQ397" i="1" s="1"/>
  <c r="BN397" i="1"/>
  <c r="BP61" i="1"/>
  <c r="BQ61" i="1" s="1"/>
  <c r="BN61" i="1"/>
  <c r="BP126" i="1"/>
  <c r="BQ126" i="1" s="1"/>
  <c r="BN126" i="1"/>
  <c r="BP343" i="1"/>
  <c r="BQ343" i="1" s="1"/>
  <c r="BN343" i="1"/>
  <c r="BP238" i="1"/>
  <c r="BQ238" i="1" s="1"/>
  <c r="BN238" i="1"/>
  <c r="BP251" i="1"/>
  <c r="BQ251" i="1" s="1"/>
  <c r="BN251" i="1"/>
  <c r="BP264" i="1"/>
  <c r="BQ264" i="1" s="1"/>
  <c r="BN264" i="1"/>
  <c r="BP560" i="1"/>
  <c r="BQ560" i="1" s="1"/>
  <c r="BN560" i="1"/>
  <c r="BP486" i="1"/>
  <c r="BQ486" i="1" s="1"/>
  <c r="BN486" i="1"/>
  <c r="BN384" i="1"/>
  <c r="BP384" i="1"/>
  <c r="BQ384" i="1" s="1"/>
  <c r="BN514" i="1"/>
  <c r="BP514" i="1"/>
  <c r="BQ514" i="1" s="1"/>
  <c r="BP643" i="1"/>
  <c r="BQ643" i="1" s="1"/>
  <c r="BN643" i="1"/>
  <c r="BN395" i="1"/>
  <c r="BP395" i="1"/>
  <c r="BQ395" i="1" s="1"/>
  <c r="BP495" i="1"/>
  <c r="BQ495" i="1" s="1"/>
  <c r="BN495" i="1"/>
  <c r="BN211" i="1"/>
  <c r="BP211" i="1"/>
  <c r="BQ211" i="1" s="1"/>
  <c r="BP489" i="1"/>
  <c r="BQ489" i="1" s="1"/>
  <c r="BN489" i="1"/>
  <c r="BP570" i="1"/>
  <c r="BQ570" i="1" s="1"/>
  <c r="BN570" i="1"/>
  <c r="BN510" i="1"/>
  <c r="BP510" i="1"/>
  <c r="BQ510" i="1" s="1"/>
  <c r="BP578" i="1"/>
  <c r="BQ578" i="1" s="1"/>
  <c r="BN578" i="1"/>
  <c r="BN160" i="1"/>
  <c r="BP160" i="1"/>
  <c r="BQ160" i="1" s="1"/>
  <c r="BP659" i="1"/>
  <c r="BQ659" i="1" s="1"/>
  <c r="BN659" i="1"/>
  <c r="BN474" i="1"/>
  <c r="BP474" i="1"/>
  <c r="BQ474" i="1" s="1"/>
  <c r="BP358" i="1"/>
  <c r="BQ358" i="1" s="1"/>
  <c r="BN358" i="1"/>
  <c r="BN393" i="1"/>
  <c r="BP393" i="1"/>
  <c r="BQ393" i="1" s="1"/>
  <c r="BP228" i="1"/>
  <c r="BQ228" i="1" s="1"/>
  <c r="BN228" i="1"/>
  <c r="BP16" i="1"/>
  <c r="BQ16" i="1" s="1"/>
  <c r="BN16" i="1"/>
  <c r="BP100" i="1"/>
  <c r="BQ100" i="1" s="1"/>
  <c r="BN100" i="1"/>
  <c r="BP14" i="1"/>
  <c r="BQ14" i="1" s="1"/>
  <c r="BN14" i="1"/>
  <c r="BP139" i="1"/>
  <c r="BQ139" i="1" s="1"/>
  <c r="BN139" i="1"/>
  <c r="BN677" i="1"/>
  <c r="BP677" i="1"/>
  <c r="BQ677" i="1" s="1"/>
  <c r="BP169" i="1"/>
  <c r="BQ169" i="1" s="1"/>
  <c r="BN169" i="1"/>
  <c r="BP498" i="1"/>
  <c r="BQ498" i="1" s="1"/>
  <c r="BN498" i="1"/>
  <c r="BP410" i="1"/>
  <c r="BQ410" i="1" s="1"/>
  <c r="BN410" i="1"/>
  <c r="BP89" i="1"/>
  <c r="BQ89" i="1" s="1"/>
  <c r="BN89" i="1"/>
  <c r="BP350" i="1"/>
  <c r="BQ350" i="1" s="1"/>
  <c r="BN350" i="1"/>
  <c r="BP32" i="1"/>
  <c r="BQ32" i="1" s="1"/>
  <c r="BN32" i="1"/>
  <c r="BN654" i="1"/>
  <c r="BP654" i="1"/>
  <c r="BQ654" i="1" s="1"/>
  <c r="BP726" i="1"/>
  <c r="BQ726" i="1" s="1"/>
  <c r="BN726" i="1"/>
  <c r="BP231" i="1"/>
  <c r="BQ231" i="1" s="1"/>
  <c r="BN231" i="1"/>
  <c r="BP99" i="1"/>
  <c r="BQ99" i="1" s="1"/>
  <c r="BN99" i="1"/>
  <c r="BP85" i="1"/>
  <c r="BQ85" i="1" s="1"/>
  <c r="BN85" i="1"/>
  <c r="BN217" i="1"/>
  <c r="BP217" i="1"/>
  <c r="BQ217" i="1" s="1"/>
  <c r="BN23" i="1"/>
  <c r="BP23" i="1"/>
  <c r="BQ23" i="1" s="1"/>
  <c r="BN219" i="1"/>
  <c r="BP219" i="1"/>
  <c r="BQ219" i="1" s="1"/>
  <c r="BP691" i="1"/>
  <c r="BQ691" i="1" s="1"/>
  <c r="BN691" i="1"/>
  <c r="BP462" i="1"/>
  <c r="BQ462" i="1" s="1"/>
  <c r="BN462" i="1"/>
  <c r="BP452" i="1"/>
  <c r="BQ452" i="1" s="1"/>
  <c r="BN452" i="1"/>
  <c r="BP361" i="1"/>
  <c r="BQ361" i="1" s="1"/>
  <c r="BN361" i="1"/>
  <c r="BP98" i="1"/>
  <c r="BQ98" i="1" s="1"/>
  <c r="BN98" i="1"/>
  <c r="BN312" i="1"/>
  <c r="BP312" i="1"/>
  <c r="BQ312" i="1" s="1"/>
  <c r="BP236" i="1"/>
  <c r="BQ236" i="1" s="1"/>
  <c r="BN236" i="1"/>
  <c r="BN168" i="1"/>
  <c r="BP168" i="1"/>
  <c r="BQ168" i="1" s="1"/>
  <c r="BP692" i="1"/>
  <c r="BQ692" i="1" s="1"/>
  <c r="BN692" i="1"/>
  <c r="BP617" i="1"/>
  <c r="BQ617" i="1" s="1"/>
  <c r="BN617" i="1"/>
  <c r="BP322" i="1"/>
  <c r="BQ322" i="1" s="1"/>
  <c r="BN322" i="1"/>
  <c r="BP78" i="1"/>
  <c r="BQ78" i="1" s="1"/>
  <c r="BN78" i="1"/>
  <c r="BN373" i="1"/>
  <c r="BP373" i="1"/>
  <c r="BQ373" i="1" s="1"/>
  <c r="BP417" i="1"/>
  <c r="BQ417" i="1" s="1"/>
  <c r="BN417" i="1"/>
  <c r="BP55" i="1"/>
  <c r="BQ55" i="1" s="1"/>
  <c r="BN55" i="1"/>
  <c r="BP330" i="1"/>
  <c r="BQ330" i="1" s="1"/>
  <c r="BN330" i="1"/>
  <c r="BN316" i="1"/>
  <c r="BP316" i="1"/>
  <c r="BQ316" i="1" s="1"/>
  <c r="BP607" i="1"/>
  <c r="BQ607" i="1" s="1"/>
  <c r="BN607" i="1"/>
  <c r="BP714" i="1"/>
  <c r="BQ714" i="1" s="1"/>
  <c r="BN714" i="1"/>
  <c r="BP460" i="1"/>
  <c r="BQ460" i="1" s="1"/>
  <c r="BN460" i="1"/>
  <c r="BN383" i="1"/>
  <c r="BP383" i="1"/>
  <c r="BQ383" i="1" s="1"/>
  <c r="BP428" i="1"/>
  <c r="BQ428" i="1" s="1"/>
  <c r="BN428" i="1"/>
  <c r="BP298" i="1"/>
  <c r="BQ298" i="1" s="1"/>
  <c r="BN298" i="1"/>
  <c r="BP326" i="1"/>
  <c r="BQ326" i="1" s="1"/>
  <c r="BN326" i="1"/>
  <c r="BP273" i="1"/>
  <c r="BN273" i="1"/>
  <c r="BN640" i="1"/>
  <c r="BP640" i="1"/>
  <c r="BQ640" i="1" s="1"/>
  <c r="BP503" i="1"/>
  <c r="BQ503" i="1" s="1"/>
  <c r="BN503" i="1"/>
  <c r="BP416" i="1"/>
  <c r="BQ416" i="1" s="1"/>
  <c r="BN416" i="1"/>
  <c r="BP364" i="1"/>
  <c r="BQ364" i="1" s="1"/>
  <c r="BN364" i="1"/>
  <c r="BP102" i="1"/>
  <c r="BQ102" i="1" s="1"/>
  <c r="BN102" i="1"/>
  <c r="BN39" i="1"/>
  <c r="BP39" i="1"/>
  <c r="BQ39" i="1" s="1"/>
  <c r="BP706" i="1"/>
  <c r="BQ706" i="1" s="1"/>
  <c r="BN706" i="1"/>
  <c r="BP574" i="1"/>
  <c r="BQ574" i="1" s="1"/>
  <c r="BN574" i="1"/>
  <c r="BN600" i="1"/>
  <c r="BP600" i="1"/>
  <c r="BQ600" i="1" s="1"/>
  <c r="BP725" i="1"/>
  <c r="BQ725" i="1" s="1"/>
  <c r="BN725" i="1"/>
  <c r="BP563" i="1"/>
  <c r="BQ563" i="1" s="1"/>
  <c r="BN563" i="1"/>
  <c r="BP507" i="1"/>
  <c r="BQ507" i="1" s="1"/>
  <c r="BN507" i="1"/>
  <c r="BN443" i="1"/>
  <c r="BP443" i="1"/>
  <c r="BQ443" i="1" s="1"/>
  <c r="BP133" i="1"/>
  <c r="BQ133" i="1" s="1"/>
  <c r="BN133" i="1"/>
  <c r="BP65" i="1"/>
  <c r="BQ65" i="1" s="1"/>
  <c r="BN65" i="1"/>
  <c r="BP60" i="1"/>
  <c r="BQ60" i="1" s="1"/>
  <c r="BN60" i="1"/>
  <c r="BP296" i="1"/>
  <c r="BQ296" i="1" s="1"/>
  <c r="BN296" i="1"/>
  <c r="BP335" i="1"/>
  <c r="BQ335" i="1" s="1"/>
  <c r="BN335" i="1"/>
  <c r="BP259" i="1"/>
  <c r="BQ259" i="1" s="1"/>
  <c r="BN259" i="1"/>
  <c r="BP701" i="1"/>
  <c r="BQ701" i="1" s="1"/>
  <c r="BN701" i="1"/>
  <c r="BP406" i="1"/>
  <c r="BQ406" i="1" s="1"/>
  <c r="BN406" i="1"/>
  <c r="BP407" i="1"/>
  <c r="BQ407" i="1" s="1"/>
  <c r="BN407" i="1"/>
  <c r="BP573" i="1"/>
  <c r="BQ573" i="1" s="1"/>
  <c r="BN573" i="1"/>
  <c r="BP193" i="1"/>
  <c r="BQ193" i="1" s="1"/>
  <c r="BN193" i="1"/>
  <c r="BP592" i="1"/>
  <c r="BQ592" i="1" s="1"/>
  <c r="BN592" i="1"/>
  <c r="BP653" i="1"/>
  <c r="BQ653" i="1" s="1"/>
  <c r="BN653" i="1"/>
  <c r="BN476" i="1"/>
  <c r="BP476" i="1"/>
  <c r="BQ476" i="1" s="1"/>
  <c r="BP696" i="1"/>
  <c r="BQ696" i="1" s="1"/>
  <c r="BN696" i="1"/>
  <c r="BP518" i="1"/>
  <c r="BQ518" i="1" s="1"/>
  <c r="BN518" i="1"/>
  <c r="BN670" i="1"/>
  <c r="BP670" i="1"/>
  <c r="BQ670" i="1" s="1"/>
  <c r="BP151" i="1"/>
  <c r="BQ151" i="1" s="1"/>
  <c r="BN151" i="1"/>
  <c r="BP159" i="1"/>
  <c r="BQ159" i="1" s="1"/>
  <c r="BN159" i="1"/>
  <c r="BP629" i="1"/>
  <c r="BQ629" i="1" s="1"/>
  <c r="BN629" i="1"/>
  <c r="BP527" i="1"/>
  <c r="BQ527" i="1" s="1"/>
  <c r="BN527" i="1"/>
  <c r="BP505" i="1"/>
  <c r="BQ505" i="1" s="1"/>
  <c r="BN505" i="1"/>
  <c r="BP367" i="1"/>
  <c r="BQ367" i="1" s="1"/>
  <c r="BN367" i="1"/>
  <c r="BP618" i="1"/>
  <c r="BQ618" i="1" s="1"/>
  <c r="BN618" i="1"/>
  <c r="BN481" i="1"/>
  <c r="BP481" i="1"/>
  <c r="BQ481" i="1" s="1"/>
  <c r="BP56" i="1"/>
  <c r="BQ56" i="1" s="1"/>
  <c r="BN56" i="1"/>
  <c r="BP509" i="1"/>
  <c r="BQ509" i="1" s="1"/>
  <c r="BN509" i="1"/>
  <c r="BP248" i="1"/>
  <c r="BQ248" i="1" s="1"/>
  <c r="BN248" i="1"/>
  <c r="BP368" i="1"/>
  <c r="BQ368" i="1" s="1"/>
  <c r="BN368" i="1"/>
  <c r="BP161" i="1"/>
  <c r="BQ161" i="1" s="1"/>
  <c r="BN161" i="1"/>
  <c r="BN676" i="1"/>
  <c r="BP676" i="1"/>
  <c r="BQ676" i="1" s="1"/>
  <c r="BP603" i="1"/>
  <c r="BQ603" i="1" s="1"/>
  <c r="BN603" i="1"/>
  <c r="BP189" i="1"/>
  <c r="BQ189" i="1" s="1"/>
  <c r="BN189" i="1"/>
  <c r="BP411" i="1"/>
  <c r="BQ411" i="1" s="1"/>
  <c r="BN411" i="1"/>
  <c r="BP279" i="1"/>
  <c r="BQ279" i="1" s="1"/>
  <c r="BN279" i="1"/>
  <c r="BP138" i="1"/>
  <c r="BQ138" i="1" s="1"/>
  <c r="BN138" i="1"/>
  <c r="BN664" i="1"/>
  <c r="BP664" i="1"/>
  <c r="BP178" i="1"/>
  <c r="BQ178" i="1" s="1"/>
  <c r="BN178" i="1"/>
  <c r="BP710" i="1"/>
  <c r="BQ710" i="1" s="1"/>
  <c r="BN710" i="1"/>
  <c r="BP354" i="1"/>
  <c r="BQ354" i="1" s="1"/>
  <c r="BN354" i="1"/>
  <c r="BP305" i="1"/>
  <c r="BQ305" i="1" s="1"/>
  <c r="BN305" i="1"/>
  <c r="BP96" i="1"/>
  <c r="BQ96" i="1" s="1"/>
  <c r="BN96" i="1"/>
  <c r="BP277" i="1"/>
  <c r="BQ277" i="1" s="1"/>
  <c r="BN277" i="1"/>
  <c r="BP596" i="1"/>
  <c r="BQ596" i="1" s="1"/>
  <c r="BN596" i="1"/>
  <c r="BP517" i="1"/>
  <c r="BQ517" i="1" s="1"/>
  <c r="BN517" i="1"/>
  <c r="BP615" i="1"/>
  <c r="BQ615" i="1" s="1"/>
  <c r="BN615" i="1"/>
  <c r="BP181" i="1"/>
  <c r="BQ181" i="1" s="1"/>
  <c r="BN181" i="1"/>
  <c r="BP113" i="1"/>
  <c r="BQ113" i="1" s="1"/>
  <c r="BN113" i="1"/>
  <c r="BP265" i="1"/>
  <c r="BQ265" i="1" s="1"/>
  <c r="BN265" i="1"/>
  <c r="BP199" i="1"/>
  <c r="BQ199" i="1" s="1"/>
  <c r="BN199" i="1"/>
  <c r="BP311" i="1"/>
  <c r="BQ311" i="1" s="1"/>
  <c r="BN311" i="1"/>
  <c r="BN465" i="1"/>
  <c r="BP465" i="1"/>
  <c r="BQ465" i="1" s="1"/>
  <c r="BN648" i="1"/>
  <c r="BP648" i="1"/>
  <c r="BQ648" i="1" s="1"/>
  <c r="BP68" i="1"/>
  <c r="BQ68" i="1" s="1"/>
  <c r="BN68" i="1"/>
  <c r="BP365" i="1"/>
  <c r="BQ365" i="1" s="1"/>
  <c r="BN365" i="1"/>
  <c r="BP53" i="1"/>
  <c r="BQ53" i="1" s="1"/>
  <c r="BN53" i="1"/>
  <c r="BP341" i="1"/>
  <c r="BQ341" i="1" s="1"/>
  <c r="BN341" i="1"/>
  <c r="BP253" i="1"/>
  <c r="BQ253" i="1" s="1"/>
  <c r="BN253" i="1"/>
  <c r="BN608" i="1"/>
  <c r="BP608" i="1"/>
  <c r="BQ608" i="1" s="1"/>
  <c r="BP254" i="1"/>
  <c r="BQ254" i="1" s="1"/>
  <c r="BN254" i="1"/>
  <c r="BP412" i="1"/>
  <c r="BQ412" i="1" s="1"/>
  <c r="BN412" i="1"/>
  <c r="BP501" i="1"/>
  <c r="BQ501" i="1" s="1"/>
  <c r="BN501" i="1"/>
  <c r="BP66" i="1"/>
  <c r="BQ66" i="1" s="1"/>
  <c r="BN66" i="1"/>
  <c r="BP313" i="1"/>
  <c r="BQ313" i="1" s="1"/>
  <c r="BN313" i="1"/>
  <c r="BP247" i="1"/>
  <c r="BQ247" i="1" s="1"/>
  <c r="BN247" i="1"/>
  <c r="BP720" i="1"/>
  <c r="BQ720" i="1" s="1"/>
  <c r="BN720" i="1"/>
  <c r="BN381" i="1"/>
  <c r="BP381" i="1"/>
  <c r="BQ381" i="1" s="1"/>
  <c r="BP321" i="1"/>
  <c r="BQ321" i="1" s="1"/>
  <c r="BN321" i="1"/>
  <c r="BP130" i="1"/>
  <c r="BQ130" i="1" s="1"/>
  <c r="BN130" i="1"/>
  <c r="BP323" i="1"/>
  <c r="BQ323" i="1" s="1"/>
  <c r="BN323" i="1"/>
  <c r="BN15" i="1"/>
  <c r="BP15" i="1"/>
  <c r="BQ15" i="1" s="1"/>
  <c r="BP299" i="1"/>
  <c r="BQ299" i="1" s="1"/>
  <c r="BN299" i="1"/>
  <c r="BP258" i="1"/>
  <c r="BQ258" i="1" s="1"/>
  <c r="BN258" i="1"/>
  <c r="BP579" i="1"/>
  <c r="BQ579" i="1" s="1"/>
  <c r="BN579" i="1"/>
  <c r="BN650" i="1"/>
  <c r="BP650" i="1"/>
  <c r="BQ650" i="1" s="1"/>
  <c r="BP438" i="1"/>
  <c r="BQ438" i="1" s="1"/>
  <c r="BN438" i="1"/>
  <c r="BP118" i="1"/>
  <c r="BQ118" i="1" s="1"/>
  <c r="BN118" i="1"/>
  <c r="BP250" i="1"/>
  <c r="BQ250" i="1" s="1"/>
  <c r="BN250" i="1"/>
  <c r="BP192" i="1"/>
  <c r="BQ192" i="1" s="1"/>
  <c r="BN192" i="1"/>
  <c r="BP301" i="1"/>
  <c r="BQ301" i="1" s="1"/>
  <c r="BN301" i="1"/>
  <c r="BP584" i="1"/>
  <c r="BQ584" i="1" s="1"/>
  <c r="BN584" i="1"/>
  <c r="BN606" i="1"/>
  <c r="BP606" i="1"/>
  <c r="BQ606" i="1" s="1"/>
  <c r="BP647" i="1"/>
  <c r="BQ647" i="1" s="1"/>
  <c r="BN647" i="1"/>
  <c r="BP709" i="1"/>
  <c r="BQ709" i="1" s="1"/>
  <c r="BN709" i="1"/>
  <c r="BP374" i="1"/>
  <c r="BQ374" i="1" s="1"/>
  <c r="BN374" i="1"/>
  <c r="BP380" i="1"/>
  <c r="BQ380" i="1" s="1"/>
  <c r="BN380" i="1"/>
  <c r="BN35" i="1"/>
  <c r="BP35" i="1"/>
  <c r="BQ35" i="1" s="1"/>
  <c r="BP197" i="1"/>
  <c r="BQ197" i="1" s="1"/>
  <c r="BN197" i="1"/>
  <c r="BP281" i="1"/>
  <c r="BQ281" i="1" s="1"/>
  <c r="BN281" i="1"/>
  <c r="BN632" i="1"/>
  <c r="BP632" i="1"/>
  <c r="BQ632" i="1" s="1"/>
  <c r="BP519" i="1"/>
  <c r="BQ519" i="1" s="1"/>
  <c r="BN519" i="1"/>
  <c r="BN162" i="1"/>
  <c r="BP162" i="1"/>
  <c r="BQ162" i="1" s="1"/>
  <c r="BP552" i="1"/>
  <c r="BQ552" i="1" s="1"/>
  <c r="BN552" i="1"/>
  <c r="BN445" i="1"/>
  <c r="BP445" i="1"/>
  <c r="BQ445" i="1" s="1"/>
  <c r="BP331" i="1"/>
  <c r="BQ331" i="1" s="1"/>
  <c r="BN331" i="1"/>
  <c r="BP132" i="1"/>
  <c r="BQ132" i="1" s="1"/>
  <c r="BN132" i="1"/>
  <c r="BP707" i="1"/>
  <c r="BQ707" i="1" s="1"/>
  <c r="BN707" i="1"/>
  <c r="BP704" i="1"/>
  <c r="BQ704" i="1" s="1"/>
  <c r="BN704" i="1"/>
  <c r="BN314" i="1"/>
  <c r="BP314" i="1"/>
  <c r="BQ314" i="1" s="1"/>
  <c r="BN310" i="1"/>
  <c r="BP310" i="1"/>
  <c r="BQ310" i="1" s="1"/>
  <c r="BN449" i="1"/>
  <c r="BP449" i="1"/>
  <c r="BQ449" i="1" s="1"/>
  <c r="BP571" i="1"/>
  <c r="BQ571" i="1" s="1"/>
  <c r="BN571" i="1"/>
  <c r="BP687" i="1"/>
  <c r="BQ687" i="1" s="1"/>
  <c r="BN687" i="1"/>
  <c r="BP713" i="1"/>
  <c r="BQ713" i="1" s="1"/>
  <c r="BN713" i="1"/>
  <c r="BN544" i="1"/>
  <c r="BP544" i="1"/>
  <c r="BQ544" i="1" s="1"/>
  <c r="BP633" i="1"/>
  <c r="BQ633" i="1" s="1"/>
  <c r="BN633" i="1"/>
  <c r="BP566" i="1"/>
  <c r="BQ566" i="1" s="1"/>
  <c r="BN566" i="1"/>
  <c r="BP487" i="1"/>
  <c r="BQ487" i="1" s="1"/>
  <c r="BN487" i="1"/>
  <c r="BN540" i="1"/>
  <c r="BP540" i="1"/>
  <c r="BQ540" i="1" s="1"/>
  <c r="BP454" i="1"/>
  <c r="BQ454" i="1" s="1"/>
  <c r="BN454" i="1"/>
  <c r="BP567" i="1"/>
  <c r="BQ567" i="1" s="1"/>
  <c r="BN567" i="1"/>
  <c r="BP144" i="1"/>
  <c r="BQ144" i="1" s="1"/>
  <c r="BN144" i="1"/>
  <c r="BP550" i="1"/>
  <c r="BQ550" i="1" s="1"/>
  <c r="BN550" i="1"/>
  <c r="BN184" i="1"/>
  <c r="BP184" i="1"/>
  <c r="BQ184" i="1" s="1"/>
  <c r="BN504" i="1"/>
  <c r="BP504" i="1"/>
  <c r="BQ504" i="1" s="1"/>
  <c r="BP645" i="1"/>
  <c r="BQ645" i="1" s="1"/>
  <c r="BN645" i="1"/>
  <c r="BP515" i="1"/>
  <c r="BQ515" i="1" s="1"/>
  <c r="BN515" i="1"/>
  <c r="BP564" i="1"/>
  <c r="BQ564" i="1" s="1"/>
  <c r="BN564" i="1"/>
  <c r="BP388" i="1"/>
  <c r="BQ388" i="1" s="1"/>
  <c r="BN388" i="1"/>
  <c r="BP40" i="1"/>
  <c r="BQ40" i="1" s="1"/>
  <c r="BN40" i="1"/>
  <c r="BP283" i="1"/>
  <c r="BQ283" i="1" s="1"/>
  <c r="BN283" i="1"/>
  <c r="BN672" i="1"/>
  <c r="BP672" i="1"/>
  <c r="BQ672" i="1" s="1"/>
  <c r="BN668" i="1"/>
  <c r="BP668" i="1"/>
  <c r="BQ668" i="1" s="1"/>
  <c r="BP47" i="1"/>
  <c r="BQ47" i="1" s="1"/>
  <c r="BN47" i="1"/>
  <c r="BP79" i="1"/>
  <c r="BQ79" i="1" s="1"/>
  <c r="BN79" i="1"/>
  <c r="BP196" i="1"/>
  <c r="BQ196" i="1" s="1"/>
  <c r="BN196" i="1"/>
  <c r="BP112" i="1"/>
  <c r="BQ112" i="1" s="1"/>
  <c r="BN112" i="1"/>
  <c r="BP150" i="1"/>
  <c r="BQ150" i="1" s="1"/>
  <c r="BN150" i="1"/>
  <c r="BP28" i="1"/>
  <c r="BQ28" i="1" s="1"/>
  <c r="BN28" i="1"/>
  <c r="BP183" i="1"/>
  <c r="BQ183" i="1" s="1"/>
  <c r="BN183" i="1"/>
  <c r="BP422" i="1"/>
  <c r="BQ422" i="1" s="1"/>
  <c r="BN422" i="1"/>
  <c r="BP694" i="1"/>
  <c r="BQ694" i="1" s="1"/>
  <c r="BN694" i="1"/>
  <c r="BP241" i="1"/>
  <c r="BQ241" i="1" s="1"/>
  <c r="BN241" i="1"/>
  <c r="BN585" i="1"/>
  <c r="BP585" i="1"/>
  <c r="BQ585" i="1" s="1"/>
  <c r="BN539" i="1"/>
  <c r="BP539" i="1"/>
  <c r="BQ539" i="1" s="1"/>
  <c r="BP448" i="1"/>
  <c r="BQ448" i="1" s="1"/>
  <c r="BN448" i="1"/>
  <c r="BN375" i="1"/>
  <c r="BP375" i="1"/>
  <c r="BQ375" i="1" s="1"/>
  <c r="BP436" i="1"/>
  <c r="BQ436" i="1" s="1"/>
  <c r="BN436" i="1"/>
  <c r="BP224" i="1"/>
  <c r="BQ224" i="1" s="1"/>
  <c r="BN224" i="1"/>
  <c r="BP18" i="1"/>
  <c r="BQ18" i="1" s="1"/>
  <c r="BN18" i="1"/>
  <c r="BP559" i="1"/>
  <c r="BQ559" i="1" s="1"/>
  <c r="BN559" i="1"/>
  <c r="BP187" i="1"/>
  <c r="BQ187" i="1" s="1"/>
  <c r="BN187" i="1"/>
  <c r="BN634" i="1"/>
  <c r="BP634" i="1"/>
  <c r="BQ634" i="1" s="1"/>
  <c r="BP87" i="1"/>
  <c r="BQ87" i="1" s="1"/>
  <c r="BN87" i="1"/>
  <c r="BP115" i="1"/>
  <c r="BQ115" i="1" s="1"/>
  <c r="BN115" i="1"/>
  <c r="BN221" i="1"/>
  <c r="BP221" i="1"/>
  <c r="BQ221" i="1" s="1"/>
  <c r="BP346" i="1"/>
  <c r="BQ346" i="1" s="1"/>
  <c r="BN346" i="1"/>
  <c r="BP622" i="1"/>
  <c r="BQ622" i="1" s="1"/>
  <c r="BN622" i="1"/>
  <c r="BP485" i="1"/>
  <c r="BQ485" i="1" s="1"/>
  <c r="BN485" i="1"/>
  <c r="BN478" i="1"/>
  <c r="BP478" i="1"/>
  <c r="BQ478" i="1" s="1"/>
  <c r="BP62" i="1"/>
  <c r="BQ62" i="1" s="1"/>
  <c r="BN62" i="1"/>
  <c r="BP351" i="1"/>
  <c r="BQ351" i="1" s="1"/>
  <c r="BN351" i="1"/>
  <c r="BP24" i="1"/>
  <c r="BQ24" i="1" s="1"/>
  <c r="BN24" i="1"/>
  <c r="BP287" i="1"/>
  <c r="BQ287" i="1" s="1"/>
  <c r="BN287" i="1"/>
  <c r="BN170" i="1"/>
  <c r="BP170" i="1"/>
  <c r="BQ170" i="1" s="1"/>
  <c r="BN447" i="1"/>
  <c r="BP447" i="1"/>
  <c r="BQ447" i="1" s="1"/>
  <c r="BN675" i="1"/>
  <c r="BP675" i="1"/>
  <c r="BQ675" i="1" s="1"/>
  <c r="BP155" i="1"/>
  <c r="BQ155" i="1" s="1"/>
  <c r="BN155" i="1"/>
  <c r="BP91" i="1"/>
  <c r="BQ91" i="1" s="1"/>
  <c r="BN91" i="1"/>
  <c r="BN378" i="1"/>
  <c r="BP378" i="1"/>
  <c r="BQ378" i="1" s="1"/>
  <c r="BP175" i="1"/>
  <c r="BQ175" i="1" s="1"/>
  <c r="BN175" i="1"/>
  <c r="BP263" i="1"/>
  <c r="BQ263" i="1" s="1"/>
  <c r="BN263" i="1"/>
  <c r="BN479" i="1"/>
  <c r="BP479" i="1"/>
  <c r="BQ479" i="1" s="1"/>
  <c r="BP356" i="1"/>
  <c r="BQ356" i="1" s="1"/>
  <c r="BN356" i="1"/>
  <c r="BN19" i="1"/>
  <c r="BP19" i="1"/>
  <c r="BQ19" i="1" s="1"/>
  <c r="BP94" i="1"/>
  <c r="BQ94" i="1" s="1"/>
  <c r="BN94" i="1"/>
  <c r="BP30" i="1"/>
  <c r="BQ30" i="1" s="1"/>
  <c r="BN30" i="1"/>
  <c r="BP626" i="1"/>
  <c r="BQ626" i="1" s="1"/>
  <c r="BN626" i="1"/>
  <c r="BP237" i="1"/>
  <c r="BQ237" i="1" s="1"/>
  <c r="BN237" i="1"/>
  <c r="BP278" i="1"/>
  <c r="BQ278" i="1" s="1"/>
  <c r="BN278" i="1"/>
  <c r="BP685" i="1"/>
  <c r="BQ685" i="1" s="1"/>
  <c r="BN685" i="1"/>
  <c r="BP582" i="1"/>
  <c r="BQ582" i="1" s="1"/>
  <c r="BN582" i="1"/>
  <c r="BP490" i="1"/>
  <c r="BQ490" i="1" s="1"/>
  <c r="BN490" i="1"/>
  <c r="BP464" i="1"/>
  <c r="BQ464" i="1" s="1"/>
  <c r="BN464" i="1"/>
  <c r="BP339" i="1"/>
  <c r="BQ339" i="1" s="1"/>
  <c r="BN339" i="1"/>
  <c r="BP274" i="1"/>
  <c r="BQ274" i="1" s="1"/>
  <c r="BN274" i="1"/>
  <c r="BP289" i="1"/>
  <c r="BQ289" i="1" s="1"/>
  <c r="BN289" i="1"/>
  <c r="BP303" i="1"/>
  <c r="BQ303" i="1" s="1"/>
  <c r="BN303" i="1"/>
  <c r="BN671" i="1"/>
  <c r="BP671" i="1"/>
  <c r="BQ671" i="1" s="1"/>
  <c r="BP718" i="1"/>
  <c r="BQ718" i="1" s="1"/>
  <c r="BN718" i="1"/>
  <c r="BP688" i="1"/>
  <c r="BQ688" i="1" s="1"/>
  <c r="BN688" i="1"/>
  <c r="BP173" i="1"/>
  <c r="BQ173" i="1" s="1"/>
  <c r="BN173" i="1"/>
  <c r="BP394" i="1"/>
  <c r="BQ394" i="1" s="1"/>
  <c r="BN394" i="1"/>
  <c r="BP116" i="1"/>
  <c r="BQ116" i="1" s="1"/>
  <c r="BN116" i="1"/>
  <c r="BP49" i="1"/>
  <c r="BQ49" i="1" s="1"/>
  <c r="BN49" i="1"/>
  <c r="BP203" i="1"/>
  <c r="BQ203" i="1" s="1"/>
  <c r="BN203" i="1"/>
  <c r="BP260" i="1"/>
  <c r="BQ260" i="1" s="1"/>
  <c r="BN260" i="1"/>
  <c r="BP493" i="1"/>
  <c r="BQ493" i="1" s="1"/>
  <c r="BN493" i="1"/>
  <c r="BP456" i="1"/>
  <c r="BQ456" i="1" s="1"/>
  <c r="BN456" i="1"/>
  <c r="BP661" i="1"/>
  <c r="BQ661" i="1" s="1"/>
  <c r="BN661" i="1"/>
  <c r="BP568" i="1"/>
  <c r="BQ568" i="1" s="1"/>
  <c r="BN568" i="1"/>
  <c r="BP424" i="1"/>
  <c r="BQ424" i="1" s="1"/>
  <c r="BN424" i="1"/>
  <c r="BP88" i="1"/>
  <c r="BQ88" i="1" s="1"/>
  <c r="BN88" i="1"/>
  <c r="BP105" i="1"/>
  <c r="BQ105" i="1" s="1"/>
  <c r="BN105" i="1"/>
  <c r="BP297" i="1"/>
  <c r="BQ297" i="1" s="1"/>
  <c r="BN297" i="1"/>
  <c r="BN172" i="1"/>
  <c r="BP172" i="1"/>
  <c r="BQ172" i="1" s="1"/>
  <c r="BP717" i="1"/>
  <c r="BQ717" i="1" s="1"/>
  <c r="BN717" i="1"/>
  <c r="BN21" i="1"/>
  <c r="BP21" i="1"/>
  <c r="BQ21" i="1" s="1"/>
  <c r="BP153" i="1"/>
  <c r="BQ153" i="1" s="1"/>
  <c r="BN153" i="1"/>
  <c r="BN506" i="1"/>
  <c r="BP506" i="1"/>
  <c r="BQ506" i="1" s="1"/>
  <c r="BN660" i="1"/>
  <c r="BP660" i="1"/>
  <c r="BQ660" i="1" s="1"/>
  <c r="BP594" i="1"/>
  <c r="BQ594" i="1" s="1"/>
  <c r="BN594" i="1"/>
  <c r="BP526" i="1"/>
  <c r="BQ526" i="1" s="1"/>
  <c r="BN526" i="1"/>
  <c r="BN502" i="1"/>
  <c r="BP502" i="1"/>
  <c r="BQ502" i="1" s="1"/>
  <c r="BP657" i="1"/>
  <c r="BQ657" i="1" s="1"/>
  <c r="BN657" i="1"/>
  <c r="BP620" i="1"/>
  <c r="BQ620" i="1" s="1"/>
  <c r="BN620" i="1"/>
  <c r="BP429" i="1"/>
  <c r="BQ429" i="1" s="1"/>
  <c r="BN429" i="1"/>
  <c r="BP641" i="1"/>
  <c r="BQ641" i="1" s="1"/>
  <c r="BN641" i="1"/>
  <c r="BP496" i="1"/>
  <c r="BQ496" i="1" s="1"/>
  <c r="BN496" i="1"/>
  <c r="BP556" i="1"/>
  <c r="BQ556" i="1" s="1"/>
  <c r="BN556" i="1"/>
  <c r="BP529" i="1"/>
  <c r="BQ529" i="1" s="1"/>
  <c r="BN529" i="1"/>
  <c r="BP431" i="1"/>
  <c r="BQ431" i="1" s="1"/>
  <c r="BN431" i="1"/>
  <c r="BP146" i="1"/>
  <c r="BQ146" i="1" s="1"/>
  <c r="BN146" i="1"/>
  <c r="BP398" i="1"/>
  <c r="BQ398" i="1" s="1"/>
  <c r="BN398" i="1"/>
  <c r="BP359" i="1"/>
  <c r="BQ359" i="1" s="1"/>
  <c r="BN359" i="1"/>
  <c r="BP177" i="1"/>
  <c r="BQ177" i="1" s="1"/>
  <c r="BN177" i="1"/>
  <c r="BP266" i="1"/>
  <c r="BQ266" i="1" s="1"/>
  <c r="BN266" i="1"/>
  <c r="BP58" i="1"/>
  <c r="BQ58" i="1" s="1"/>
  <c r="BN58" i="1"/>
  <c r="BP233" i="1"/>
  <c r="BQ233" i="1" s="1"/>
  <c r="BN233" i="1"/>
  <c r="BP216" i="1"/>
  <c r="BQ216" i="1" s="1"/>
  <c r="BN216" i="1"/>
  <c r="BP575" i="1"/>
  <c r="BQ575" i="1" s="1"/>
  <c r="BN575" i="1"/>
  <c r="BP327" i="1"/>
  <c r="BQ327" i="1" s="1"/>
  <c r="BN327" i="1"/>
  <c r="BP418" i="1"/>
  <c r="BQ418" i="1" s="1"/>
  <c r="BN418" i="1"/>
  <c r="BP708" i="1"/>
  <c r="BQ708" i="1" s="1"/>
  <c r="BN708" i="1"/>
  <c r="BP719" i="1"/>
  <c r="BQ719" i="1" s="1"/>
  <c r="BN719" i="1"/>
  <c r="BP553" i="1"/>
  <c r="BQ553" i="1" s="1"/>
  <c r="BN553" i="1"/>
  <c r="BP176" i="1"/>
  <c r="BQ176" i="1" s="1"/>
  <c r="BN176" i="1"/>
  <c r="BP212" i="1"/>
  <c r="BQ212" i="1" s="1"/>
  <c r="BN212" i="1"/>
  <c r="BP693" i="1"/>
  <c r="BQ693" i="1" s="1"/>
  <c r="BN693" i="1"/>
  <c r="BN602" i="1"/>
  <c r="BP602" i="1"/>
  <c r="BQ602" i="1" s="1"/>
  <c r="BP390" i="1"/>
  <c r="BQ390" i="1" s="1"/>
  <c r="BN390" i="1"/>
  <c r="BP106" i="1"/>
  <c r="BQ106" i="1" s="1"/>
  <c r="BN106" i="1"/>
  <c r="BN379" i="1"/>
  <c r="BP379" i="1"/>
  <c r="BQ379" i="1" s="1"/>
  <c r="BP45" i="1"/>
  <c r="BQ45" i="1" s="1"/>
  <c r="BN45" i="1"/>
  <c r="BP270" i="1"/>
  <c r="BQ270" i="1" s="1"/>
  <c r="BN270" i="1"/>
  <c r="BN483" i="1"/>
  <c r="BP483" i="1"/>
  <c r="BQ483" i="1" s="1"/>
  <c r="BP700" i="1"/>
  <c r="BQ700" i="1" s="1"/>
  <c r="BN700" i="1"/>
  <c r="BP415" i="1"/>
  <c r="BQ415" i="1" s="1"/>
  <c r="BN415" i="1"/>
  <c r="BP64" i="1"/>
  <c r="BQ64" i="1" s="1"/>
  <c r="BN64" i="1"/>
  <c r="BP372" i="1"/>
  <c r="BQ372" i="1" s="1"/>
  <c r="BN372" i="1"/>
  <c r="BP257" i="1"/>
  <c r="BQ257" i="1" s="1"/>
  <c r="BN257" i="1"/>
  <c r="BP194" i="1"/>
  <c r="BQ194" i="1" s="1"/>
  <c r="BN194" i="1"/>
  <c r="BP623" i="1"/>
  <c r="BQ623" i="1" s="1"/>
  <c r="BN623" i="1"/>
  <c r="BP434" i="1"/>
  <c r="BQ434" i="1" s="1"/>
  <c r="BN434" i="1"/>
  <c r="BP355" i="1"/>
  <c r="BQ355" i="1" s="1"/>
  <c r="BN355" i="1"/>
  <c r="BP74" i="1"/>
  <c r="BQ74" i="1" s="1"/>
  <c r="BN74" i="1"/>
  <c r="BP46" i="1"/>
  <c r="BQ46" i="1" s="1"/>
  <c r="BN46" i="1"/>
  <c r="BP345" i="1"/>
  <c r="BQ345" i="1" s="1"/>
  <c r="BN345" i="1"/>
  <c r="BP280" i="1"/>
  <c r="BQ280" i="1" s="1"/>
  <c r="BN280" i="1"/>
  <c r="BP214" i="1"/>
  <c r="BQ214" i="1" s="1"/>
  <c r="BN214" i="1"/>
  <c r="BN547" i="1"/>
  <c r="BP547" i="1"/>
  <c r="BQ547" i="1" s="1"/>
  <c r="BP558" i="1"/>
  <c r="BQ558" i="1" s="1"/>
  <c r="BN558" i="1"/>
  <c r="BN437" i="1"/>
  <c r="BP437" i="1"/>
  <c r="BQ437" i="1" s="1"/>
  <c r="BP109" i="1"/>
  <c r="BQ109" i="1" s="1"/>
  <c r="BN109" i="1"/>
  <c r="BP121" i="1"/>
  <c r="BQ121" i="1" s="1"/>
  <c r="BN121" i="1"/>
  <c r="BP245" i="1"/>
  <c r="BQ245" i="1" s="1"/>
  <c r="BN245" i="1"/>
  <c r="BP185" i="1"/>
  <c r="BQ185" i="1" s="1"/>
  <c r="BN185" i="1"/>
  <c r="BP665" i="1"/>
  <c r="BQ665" i="1" s="1"/>
  <c r="BN665" i="1"/>
  <c r="BP689" i="1"/>
  <c r="BQ689" i="1" s="1"/>
  <c r="BN689" i="1"/>
  <c r="BP555" i="1"/>
  <c r="BQ555" i="1" s="1"/>
  <c r="BN555" i="1"/>
  <c r="BN33" i="1"/>
  <c r="BP33" i="1"/>
  <c r="BQ33" i="1" s="1"/>
  <c r="BP157" i="1"/>
  <c r="BQ157" i="1" s="1"/>
  <c r="BN157" i="1"/>
  <c r="BN376" i="1"/>
  <c r="BP376" i="1"/>
  <c r="BQ376" i="1" s="1"/>
  <c r="BP188" i="1"/>
  <c r="BQ188" i="1" s="1"/>
  <c r="BN188" i="1"/>
  <c r="BP655" i="1"/>
  <c r="BQ655" i="1" s="1"/>
  <c r="BN655" i="1"/>
  <c r="BP156" i="1"/>
  <c r="BQ156" i="1" s="1"/>
  <c r="BN156" i="1"/>
  <c r="BP616" i="1"/>
  <c r="BQ616" i="1" s="1"/>
  <c r="BN616" i="1"/>
  <c r="BP631" i="1"/>
  <c r="BQ631" i="1" s="1"/>
  <c r="BN631" i="1"/>
  <c r="BN387" i="1"/>
  <c r="BP387" i="1"/>
  <c r="BQ387" i="1" s="1"/>
  <c r="BP80" i="1"/>
  <c r="BQ80" i="1" s="1"/>
  <c r="BN80" i="1"/>
  <c r="BP84" i="1"/>
  <c r="BQ84" i="1" s="1"/>
  <c r="BN84" i="1"/>
  <c r="BP229" i="1"/>
  <c r="BQ229" i="1" s="1"/>
  <c r="BN229" i="1"/>
  <c r="BP234" i="1"/>
  <c r="BQ234" i="1" s="1"/>
  <c r="BN234" i="1"/>
  <c r="BP26" i="1"/>
  <c r="BQ26" i="1" s="1"/>
  <c r="BN26" i="1"/>
  <c r="BP202" i="1"/>
  <c r="BQ202" i="1" s="1"/>
  <c r="BN202" i="1"/>
  <c r="BP557" i="1"/>
  <c r="BQ557" i="1" s="1"/>
  <c r="BN557" i="1"/>
  <c r="BP511" i="1"/>
  <c r="BQ511" i="1" s="1"/>
  <c r="BN511" i="1"/>
  <c r="BN471" i="1"/>
  <c r="BP471" i="1"/>
  <c r="BQ471" i="1" s="1"/>
  <c r="BP426" i="1"/>
  <c r="BQ426" i="1" s="1"/>
  <c r="BN426" i="1"/>
  <c r="BP101" i="1"/>
  <c r="BQ101" i="1" s="1"/>
  <c r="BN101" i="1"/>
  <c r="BP282" i="1"/>
  <c r="BQ282" i="1" s="1"/>
  <c r="BN282" i="1"/>
  <c r="BP325" i="1"/>
  <c r="BQ325" i="1" s="1"/>
  <c r="BN325" i="1"/>
  <c r="BP705" i="1"/>
  <c r="BQ705" i="1" s="1"/>
  <c r="BN705" i="1"/>
  <c r="BP430" i="1"/>
  <c r="BQ430" i="1" s="1"/>
  <c r="BN430" i="1"/>
  <c r="BP165" i="1"/>
  <c r="BQ165" i="1" s="1"/>
  <c r="BN165" i="1"/>
  <c r="BN583" i="1"/>
  <c r="BP583" i="1"/>
  <c r="BQ583" i="1" s="1"/>
  <c r="BP525" i="1"/>
  <c r="BQ525" i="1" s="1"/>
  <c r="BN525" i="1"/>
  <c r="BP137" i="1"/>
  <c r="BQ137" i="1" s="1"/>
  <c r="BN137" i="1"/>
  <c r="BP347" i="1"/>
  <c r="BQ347" i="1" s="1"/>
  <c r="BN347" i="1"/>
  <c r="BP38" i="1"/>
  <c r="BQ38" i="1" s="1"/>
  <c r="BN38" i="1"/>
  <c r="BP295" i="1"/>
  <c r="BQ295" i="1" s="1"/>
  <c r="BN295" i="1"/>
  <c r="BP225" i="1"/>
  <c r="BQ225" i="1" s="1"/>
  <c r="BN225" i="1"/>
  <c r="BP291" i="1"/>
  <c r="BQ291" i="1" s="1"/>
  <c r="BN291" i="1"/>
  <c r="BP210" i="1"/>
  <c r="BQ210" i="1" s="1"/>
  <c r="BN210" i="1"/>
  <c r="BP425" i="1"/>
  <c r="BQ425" i="1" s="1"/>
  <c r="BN425" i="1"/>
  <c r="BN536" i="1"/>
  <c r="BP536" i="1"/>
  <c r="BQ536" i="1" s="1"/>
  <c r="BN636" i="1"/>
  <c r="BP636" i="1"/>
  <c r="BQ636" i="1" s="1"/>
  <c r="BN453" i="1"/>
  <c r="BP453" i="1"/>
  <c r="BQ453" i="1" s="1"/>
  <c r="BP722" i="1"/>
  <c r="BQ722" i="1" s="1"/>
  <c r="BN722" i="1"/>
  <c r="BP524" i="1"/>
  <c r="BQ524" i="1" s="1"/>
  <c r="BN524" i="1"/>
  <c r="BP639" i="1"/>
  <c r="BQ639" i="1" s="1"/>
  <c r="BN639" i="1"/>
  <c r="BP599" i="1"/>
  <c r="BN599" i="1"/>
  <c r="BP396" i="1"/>
  <c r="BQ396" i="1" s="1"/>
  <c r="BN396" i="1"/>
  <c r="BN441" i="1"/>
  <c r="BP441" i="1"/>
  <c r="BQ441" i="1" s="1"/>
  <c r="BP624" i="1"/>
  <c r="BQ624" i="1" s="1"/>
  <c r="BN624" i="1"/>
  <c r="BP414" i="1"/>
  <c r="BQ414" i="1" s="1"/>
  <c r="BN414" i="1"/>
  <c r="BP446" i="1"/>
  <c r="BQ446" i="1" s="1"/>
  <c r="BN446" i="1"/>
  <c r="BP366" i="1"/>
  <c r="BQ366" i="1" s="1"/>
  <c r="BN366" i="1"/>
  <c r="BP637" i="1"/>
  <c r="BQ637" i="1" s="1"/>
  <c r="BN637" i="1"/>
  <c r="BN541" i="1"/>
  <c r="BP541" i="1"/>
  <c r="BQ541" i="1" s="1"/>
  <c r="BP433" i="1"/>
  <c r="BQ433" i="1" s="1"/>
  <c r="BN433" i="1"/>
  <c r="BP13" i="1"/>
  <c r="BN31" i="1"/>
  <c r="BP31" i="1"/>
  <c r="BQ31" i="1" s="1"/>
  <c r="BP420" i="1"/>
  <c r="BQ420" i="1" s="1"/>
  <c r="BN420" i="1"/>
  <c r="BN215" i="1"/>
  <c r="BP215" i="1"/>
  <c r="BQ215" i="1" s="1"/>
  <c r="BP611" i="1"/>
  <c r="BQ611" i="1" s="1"/>
  <c r="BN611" i="1"/>
  <c r="BN209" i="1"/>
  <c r="BP209" i="1"/>
  <c r="BQ209" i="1" s="1"/>
  <c r="BP458" i="1"/>
  <c r="BQ458" i="1" s="1"/>
  <c r="BN458" i="1"/>
  <c r="BP135" i="1"/>
  <c r="BQ135" i="1" s="1"/>
  <c r="BN135" i="1"/>
  <c r="BP97" i="1"/>
  <c r="BQ97" i="1" s="1"/>
  <c r="BN97" i="1"/>
  <c r="BP302" i="1"/>
  <c r="BQ302" i="1" s="1"/>
  <c r="BN302" i="1"/>
  <c r="BP338" i="1"/>
  <c r="BN338" i="1"/>
  <c r="BP530" i="1"/>
  <c r="BQ530" i="1" s="1"/>
  <c r="BN530" i="1"/>
  <c r="BN534" i="1"/>
  <c r="BP534" i="1"/>
  <c r="BP362" i="1"/>
  <c r="BQ362" i="1" s="1"/>
  <c r="BN362" i="1"/>
  <c r="BP123" i="1"/>
  <c r="BQ123" i="1" s="1"/>
  <c r="BN123" i="1"/>
  <c r="BP117" i="1"/>
  <c r="BQ117" i="1" s="1"/>
  <c r="BN117" i="1"/>
  <c r="BP294" i="1"/>
  <c r="BQ294" i="1" s="1"/>
  <c r="BN294" i="1"/>
  <c r="BP269" i="1"/>
  <c r="BQ269" i="1" s="1"/>
  <c r="BN269" i="1"/>
  <c r="BP332" i="1"/>
  <c r="BQ332" i="1" s="1"/>
  <c r="BN332" i="1"/>
  <c r="BP572" i="1"/>
  <c r="BQ572" i="1" s="1"/>
  <c r="BN572" i="1"/>
  <c r="BP494" i="1"/>
  <c r="BQ494" i="1" s="1"/>
  <c r="BN494" i="1"/>
  <c r="BP649" i="1"/>
  <c r="BQ649" i="1" s="1"/>
  <c r="BN649" i="1"/>
  <c r="BP119" i="1"/>
  <c r="BQ119" i="1" s="1"/>
  <c r="BN119" i="1"/>
  <c r="BN318" i="1"/>
  <c r="BP318" i="1"/>
  <c r="BQ318" i="1" s="1"/>
  <c r="BN587" i="1"/>
  <c r="BP587" i="1"/>
  <c r="BQ587" i="1" s="1"/>
  <c r="BP724" i="1"/>
  <c r="BQ724" i="1" s="1"/>
  <c r="BN724" i="1"/>
  <c r="BN642" i="1"/>
  <c r="BP642" i="1"/>
  <c r="BQ642" i="1" s="1"/>
  <c r="BP680" i="1"/>
  <c r="BQ680" i="1" s="1"/>
  <c r="BN680" i="1"/>
  <c r="BN612" i="1"/>
  <c r="BP612" i="1"/>
  <c r="BQ612" i="1" s="1"/>
  <c r="BP131" i="1"/>
  <c r="BQ131" i="1" s="1"/>
  <c r="BN131" i="1"/>
  <c r="BP413" i="1"/>
  <c r="BQ413" i="1" s="1"/>
  <c r="BN413" i="1"/>
  <c r="BP352" i="1"/>
  <c r="BQ352" i="1" s="1"/>
  <c r="BN352" i="1"/>
  <c r="BP319" i="1"/>
  <c r="BQ319" i="1" s="1"/>
  <c r="BN319" i="1"/>
  <c r="BP252" i="1"/>
  <c r="BQ252" i="1" s="1"/>
  <c r="BN252" i="1"/>
  <c r="BN669" i="1"/>
  <c r="BP669" i="1"/>
  <c r="BQ669" i="1" s="1"/>
  <c r="BN656" i="1"/>
  <c r="BP656" i="1"/>
  <c r="BQ656" i="1" s="1"/>
  <c r="BP609" i="1"/>
  <c r="BQ609" i="1" s="1"/>
  <c r="BN609" i="1"/>
  <c r="BP421" i="1"/>
  <c r="BQ421" i="1" s="1"/>
  <c r="BN421" i="1"/>
  <c r="BP128" i="1"/>
  <c r="BQ128" i="1" s="1"/>
  <c r="BN128" i="1"/>
  <c r="BP20" i="1"/>
  <c r="BQ20" i="1" s="1"/>
  <c r="BN20" i="1"/>
  <c r="BP285" i="1"/>
  <c r="BQ285" i="1" s="1"/>
  <c r="BN285" i="1"/>
  <c r="BP317" i="1"/>
  <c r="BQ317" i="1" s="1"/>
  <c r="BN317" i="1"/>
  <c r="BN166" i="1"/>
  <c r="BP166" i="1"/>
  <c r="BQ166" i="1" s="1"/>
  <c r="BN535" i="1"/>
  <c r="BP535" i="1"/>
  <c r="BQ535" i="1" s="1"/>
  <c r="BP499" i="1"/>
  <c r="BQ499" i="1" s="1"/>
  <c r="BN499" i="1"/>
  <c r="BP440" i="1"/>
  <c r="BQ440" i="1" s="1"/>
  <c r="BN440" i="1"/>
  <c r="BP690" i="1"/>
  <c r="BQ690" i="1" s="1"/>
  <c r="BN690" i="1"/>
  <c r="BP83" i="1"/>
  <c r="BQ83" i="1" s="1"/>
  <c r="BN83" i="1"/>
  <c r="BN29" i="1"/>
  <c r="BP29" i="1"/>
  <c r="BQ29" i="1" s="1"/>
  <c r="BP334" i="1"/>
  <c r="BQ334" i="1" s="1"/>
  <c r="BN334" i="1"/>
  <c r="BP300" i="1"/>
  <c r="BQ300" i="1" s="1"/>
  <c r="BN300" i="1"/>
  <c r="BN306" i="1"/>
  <c r="BP306" i="1"/>
  <c r="BQ306" i="1" s="1"/>
  <c r="BN610" i="1"/>
  <c r="BP610" i="1"/>
  <c r="BQ610" i="1" s="1"/>
  <c r="BN164" i="1"/>
  <c r="BP164" i="1"/>
  <c r="BQ164" i="1" s="1"/>
  <c r="BP569" i="1"/>
  <c r="BQ569" i="1" s="1"/>
  <c r="BN569" i="1"/>
  <c r="BP201" i="1"/>
  <c r="BQ201" i="1" s="1"/>
  <c r="BN201" i="1"/>
  <c r="BP73" i="1"/>
  <c r="BQ73" i="1" s="1"/>
  <c r="BN73" i="1"/>
  <c r="BP42" i="1"/>
  <c r="BQ42" i="1" s="1"/>
  <c r="BN42" i="1"/>
  <c r="BP82" i="1"/>
  <c r="BQ82" i="1" s="1"/>
  <c r="BN82" i="1"/>
  <c r="BP315" i="1"/>
  <c r="BQ315" i="1" s="1"/>
  <c r="BN315" i="1"/>
  <c r="BP256" i="1"/>
  <c r="BQ256" i="1" s="1"/>
  <c r="BN256" i="1"/>
  <c r="BP149" i="1"/>
  <c r="BQ149" i="1" s="1"/>
  <c r="BN149" i="1"/>
  <c r="BP154" i="1"/>
  <c r="BQ154" i="1" s="1"/>
  <c r="BN154" i="1"/>
  <c r="BN391" i="1"/>
  <c r="BP391" i="1"/>
  <c r="BQ391" i="1" s="1"/>
  <c r="BN543" i="1"/>
  <c r="BP543" i="1"/>
  <c r="BQ543" i="1" s="1"/>
  <c r="BP635" i="1"/>
  <c r="BQ635" i="1" s="1"/>
  <c r="BN635" i="1"/>
  <c r="BP576" i="1"/>
  <c r="BQ576" i="1" s="1"/>
  <c r="BN576" i="1"/>
  <c r="BP681" i="1"/>
  <c r="BQ681" i="1" s="1"/>
  <c r="BN681" i="1"/>
  <c r="BN480" i="1"/>
  <c r="BP480" i="1"/>
  <c r="BQ480" i="1" s="1"/>
  <c r="BP601" i="1"/>
  <c r="BQ601" i="1" s="1"/>
  <c r="BN601" i="1"/>
  <c r="BP450" i="1"/>
  <c r="BQ450" i="1" s="1"/>
  <c r="BN450" i="1"/>
  <c r="BP408" i="1"/>
  <c r="BQ408" i="1" s="1"/>
  <c r="BN408" i="1"/>
  <c r="BP491" i="1"/>
  <c r="BQ491" i="1" s="1"/>
  <c r="BN491" i="1"/>
  <c r="BP349" i="1"/>
  <c r="BQ349" i="1" s="1"/>
  <c r="BN349" i="1"/>
  <c r="BN542" i="1"/>
  <c r="BP542" i="1"/>
  <c r="BQ542" i="1" s="1"/>
  <c r="BP723" i="1"/>
  <c r="BQ723" i="1" s="1"/>
  <c r="BN723" i="1"/>
  <c r="BN469" i="1"/>
  <c r="BP469" i="1"/>
  <c r="BN546" i="1"/>
  <c r="BP546" i="1"/>
  <c r="BQ546" i="1" s="1"/>
  <c r="BP363" i="1"/>
  <c r="BQ363" i="1" s="1"/>
  <c r="BN363" i="1"/>
  <c r="BP497" i="1"/>
  <c r="BQ497" i="1" s="1"/>
  <c r="BN497" i="1"/>
  <c r="BN461" i="1"/>
  <c r="BP461" i="1"/>
  <c r="BQ461" i="1" s="1"/>
  <c r="BN604" i="1"/>
  <c r="BP604" i="1"/>
  <c r="BQ604" i="1" s="1"/>
  <c r="BP103" i="1"/>
  <c r="BQ103" i="1" s="1"/>
  <c r="BN103" i="1"/>
  <c r="BP54" i="1"/>
  <c r="BQ54" i="1" s="1"/>
  <c r="BN54" i="1"/>
  <c r="BP651" i="1"/>
  <c r="BQ651" i="1" s="1"/>
  <c r="BN651" i="1"/>
  <c r="BP329" i="1"/>
  <c r="BQ329" i="1" s="1"/>
  <c r="BN329" i="1"/>
  <c r="BP370" i="1"/>
  <c r="BQ370" i="1" s="1"/>
  <c r="BN370" i="1"/>
  <c r="BP619" i="1"/>
  <c r="BQ619" i="1" s="1"/>
  <c r="BN619" i="1"/>
  <c r="BP218" i="1"/>
  <c r="BQ218" i="1" s="1"/>
  <c r="BN218" i="1"/>
  <c r="BP627" i="1"/>
  <c r="BQ627" i="1" s="1"/>
  <c r="BN627" i="1"/>
  <c r="BP95" i="1"/>
  <c r="BQ95" i="1" s="1"/>
  <c r="BN95" i="1"/>
  <c r="BN399" i="1"/>
  <c r="BP399" i="1"/>
  <c r="BQ399" i="1" s="1"/>
  <c r="BP69" i="1"/>
  <c r="BQ69" i="1" s="1"/>
  <c r="BN69" i="1"/>
  <c r="BN644" i="1"/>
  <c r="BP644" i="1"/>
  <c r="BQ644" i="1" s="1"/>
  <c r="BP22" i="1"/>
  <c r="BQ22" i="1" s="1"/>
  <c r="BN22" i="1"/>
  <c r="BP220" i="1"/>
  <c r="BQ220" i="1" s="1"/>
  <c r="BN220" i="1"/>
  <c r="BP684" i="1"/>
  <c r="BQ684" i="1" s="1"/>
  <c r="BN684" i="1"/>
  <c r="BP683" i="1"/>
  <c r="BQ683" i="1" s="1"/>
  <c r="BN683" i="1"/>
  <c r="BP107" i="1"/>
  <c r="BQ107" i="1" s="1"/>
  <c r="BN107" i="1"/>
  <c r="BP63" i="1"/>
  <c r="BQ63" i="1" s="1"/>
  <c r="BN63" i="1"/>
  <c r="BP71" i="1"/>
  <c r="BQ71" i="1" s="1"/>
  <c r="BN71" i="1"/>
  <c r="BN308" i="1"/>
  <c r="BP308" i="1"/>
  <c r="BQ308" i="1" s="1"/>
  <c r="BN666" i="1"/>
  <c r="BP666" i="1"/>
  <c r="BQ666" i="1" s="1"/>
  <c r="BN213" i="1"/>
  <c r="BP213" i="1"/>
  <c r="BQ213" i="1" s="1"/>
  <c r="BP48" i="1"/>
  <c r="BQ48" i="1" s="1"/>
  <c r="BN48" i="1"/>
  <c r="BP44" i="1"/>
  <c r="BQ44" i="1" s="1"/>
  <c r="BN44" i="1"/>
  <c r="BP275" i="1"/>
  <c r="BQ275" i="1" s="1"/>
  <c r="BN275" i="1"/>
  <c r="BP200" i="1"/>
  <c r="BQ200" i="1" s="1"/>
  <c r="BN200" i="1"/>
  <c r="BP246" i="1"/>
  <c r="BQ246" i="1" s="1"/>
  <c r="BN246" i="1"/>
  <c r="BP715" i="1"/>
  <c r="BQ715" i="1" s="1"/>
  <c r="BN715" i="1"/>
  <c r="BN589" i="1"/>
  <c r="BP589" i="1"/>
  <c r="BQ589" i="1" s="1"/>
  <c r="BP52" i="1"/>
  <c r="BQ52" i="1" s="1"/>
  <c r="BN52" i="1"/>
  <c r="BP67" i="1"/>
  <c r="BQ67" i="1" s="1"/>
  <c r="BN67" i="1"/>
  <c r="BP348" i="1"/>
  <c r="BQ348" i="1" s="1"/>
  <c r="BN348" i="1"/>
  <c r="BP267" i="1"/>
  <c r="BQ267" i="1" s="1"/>
  <c r="BN267" i="1"/>
  <c r="BP180" i="1"/>
  <c r="BQ180" i="1" s="1"/>
  <c r="BN180" i="1"/>
  <c r="BP586" i="1"/>
  <c r="BQ586" i="1" s="1"/>
  <c r="BN586" i="1"/>
  <c r="BP513" i="1"/>
  <c r="BQ513" i="1" s="1"/>
  <c r="BN513" i="1"/>
  <c r="BP205" i="1"/>
  <c r="BQ205" i="1" s="1"/>
  <c r="BN205" i="1"/>
  <c r="BN457" i="1"/>
  <c r="BP457" i="1"/>
  <c r="BQ457" i="1" s="1"/>
  <c r="BP328" i="1"/>
  <c r="BQ328" i="1" s="1"/>
  <c r="BN328" i="1"/>
  <c r="BP34" i="1"/>
  <c r="BQ34" i="1" s="1"/>
  <c r="BN34" i="1"/>
  <c r="BP284" i="1"/>
  <c r="BQ284" i="1" s="1"/>
  <c r="BN284" i="1"/>
  <c r="BP232" i="1"/>
  <c r="BQ232" i="1" s="1"/>
  <c r="BN232" i="1"/>
  <c r="BP235" i="1"/>
  <c r="BQ235" i="1" s="1"/>
  <c r="BN235" i="1"/>
  <c r="BP442" i="1"/>
  <c r="BQ442" i="1" s="1"/>
  <c r="BN442" i="1"/>
  <c r="BP72" i="1"/>
  <c r="BQ72" i="1" s="1"/>
  <c r="BN72" i="1"/>
  <c r="BP120" i="1"/>
  <c r="BQ120" i="1" s="1"/>
  <c r="BN120" i="1"/>
  <c r="BP86" i="1"/>
  <c r="BQ86" i="1" s="1"/>
  <c r="BN86" i="1"/>
  <c r="BN595" i="1"/>
  <c r="BP595" i="1"/>
  <c r="BQ595" i="1" s="1"/>
  <c r="BN17" i="1"/>
  <c r="BP17" i="1"/>
  <c r="BQ17" i="1" s="1"/>
  <c r="BP628" i="1"/>
  <c r="BQ628" i="1" s="1"/>
  <c r="BN628" i="1"/>
  <c r="BN674" i="1"/>
  <c r="BP674" i="1"/>
  <c r="BQ674" i="1" s="1"/>
  <c r="BN678" i="1"/>
  <c r="BP678" i="1"/>
  <c r="BQ678" i="1" s="1"/>
  <c r="BN377" i="1"/>
  <c r="BP377" i="1"/>
  <c r="BQ377" i="1" s="1"/>
  <c r="BP110" i="1"/>
  <c r="BQ110" i="1" s="1"/>
  <c r="BN110" i="1"/>
  <c r="BP70" i="1"/>
  <c r="BQ70" i="1" s="1"/>
  <c r="BN70" i="1"/>
  <c r="BP198" i="1"/>
  <c r="BQ198" i="1" s="1"/>
  <c r="BN198" i="1"/>
  <c r="BN25" i="1"/>
  <c r="BP25" i="1"/>
  <c r="BQ25" i="1" s="1"/>
  <c r="BP562" i="1"/>
  <c r="BQ562" i="1" s="1"/>
  <c r="BN562" i="1"/>
  <c r="BP404" i="1"/>
  <c r="BN404" i="1"/>
  <c r="BP551" i="1"/>
  <c r="BQ551" i="1" s="1"/>
  <c r="BN551" i="1"/>
  <c r="BN538" i="1"/>
  <c r="BP538" i="1"/>
  <c r="BQ538" i="1" s="1"/>
  <c r="BP427" i="1"/>
  <c r="BQ427" i="1" s="1"/>
  <c r="BN427" i="1"/>
  <c r="BP386" i="1"/>
  <c r="BQ386" i="1" s="1"/>
  <c r="BN386" i="1"/>
  <c r="BP276" i="1"/>
  <c r="BQ276" i="1" s="1"/>
  <c r="BN276" i="1"/>
  <c r="BP242" i="1"/>
  <c r="BQ242" i="1" s="1"/>
  <c r="BN242" i="1"/>
  <c r="BP240" i="1"/>
  <c r="BQ240" i="1" s="1"/>
  <c r="BN240" i="1"/>
  <c r="BP561" i="1"/>
  <c r="BQ561" i="1" s="1"/>
  <c r="BN561" i="1"/>
  <c r="BP521" i="1"/>
  <c r="BQ521" i="1" s="1"/>
  <c r="BN521" i="1"/>
  <c r="BP186" i="1"/>
  <c r="BQ186" i="1" s="1"/>
  <c r="BN186" i="1"/>
  <c r="BP699" i="1"/>
  <c r="BQ699" i="1" s="1"/>
  <c r="BN699" i="1"/>
  <c r="BP114" i="1"/>
  <c r="BQ114" i="1" s="1"/>
  <c r="BN114" i="1"/>
  <c r="BP50" i="1"/>
  <c r="BQ50" i="1" s="1"/>
  <c r="BN50" i="1"/>
  <c r="BP36" i="1"/>
  <c r="BQ36" i="1" s="1"/>
  <c r="BN36" i="1"/>
  <c r="BP286" i="1"/>
  <c r="BQ286" i="1" s="1"/>
  <c r="BN286" i="1"/>
  <c r="BP290" i="1"/>
  <c r="BQ290" i="1" s="1"/>
  <c r="BN290" i="1"/>
  <c r="BP292" i="1"/>
  <c r="BQ292" i="1" s="1"/>
  <c r="BN292" i="1"/>
  <c r="BN673" i="1"/>
  <c r="BP673" i="1"/>
  <c r="BQ673" i="1" s="1"/>
  <c r="BP522" i="1"/>
  <c r="BQ522" i="1" s="1"/>
  <c r="BN522" i="1"/>
  <c r="BP208" i="1"/>
  <c r="BN208" i="1"/>
  <c r="BP531" i="1"/>
  <c r="BQ531" i="1" s="1"/>
  <c r="BN531" i="1"/>
  <c r="BP523" i="1"/>
  <c r="BQ523" i="1" s="1"/>
  <c r="BN523" i="1"/>
  <c r="BN463" i="1"/>
  <c r="BP463" i="1"/>
  <c r="BQ463" i="1" s="1"/>
  <c r="BN658" i="1"/>
  <c r="BP658" i="1"/>
  <c r="BQ658" i="1" s="1"/>
  <c r="BP466" i="1"/>
  <c r="BQ466" i="1" s="1"/>
  <c r="BN466" i="1"/>
  <c r="BP405" i="1"/>
  <c r="BQ405" i="1" s="1"/>
  <c r="BN405" i="1"/>
  <c r="BN477" i="1"/>
  <c r="BP477" i="1"/>
  <c r="BQ477" i="1" s="1"/>
  <c r="BN512" i="1"/>
  <c r="BP512" i="1"/>
  <c r="BQ512" i="1" s="1"/>
  <c r="BN439" i="1"/>
  <c r="BP439" i="1"/>
  <c r="BQ439" i="1" s="1"/>
  <c r="BP698" i="1"/>
  <c r="BQ698" i="1" s="1"/>
  <c r="BN698" i="1"/>
  <c r="BP400" i="1"/>
  <c r="BQ400" i="1" s="1"/>
  <c r="BN400" i="1"/>
  <c r="BP613" i="1"/>
  <c r="BQ613" i="1" s="1"/>
  <c r="BN613" i="1"/>
  <c r="BN593" i="1"/>
  <c r="BP593" i="1"/>
  <c r="BQ593" i="1" s="1"/>
  <c r="BP520" i="1"/>
  <c r="BQ520" i="1" s="1"/>
  <c r="BN520" i="1"/>
  <c r="BP702" i="1"/>
  <c r="BQ702" i="1" s="1"/>
  <c r="BN702" i="1"/>
  <c r="BP686" i="1"/>
  <c r="BQ686" i="1" s="1"/>
  <c r="BN686" i="1"/>
  <c r="BJ206" i="1"/>
  <c r="BK206" i="1"/>
  <c r="BJ141" i="1"/>
  <c r="BK141" i="1"/>
  <c r="BK662" i="1"/>
  <c r="BJ662" i="1"/>
  <c r="BJ336" i="1"/>
  <c r="BK336" i="1"/>
  <c r="BK532" i="1"/>
  <c r="BJ532" i="1"/>
  <c r="BK402" i="1"/>
  <c r="BJ402" i="1"/>
  <c r="BK10" i="1"/>
  <c r="BK597" i="1"/>
  <c r="BJ597" i="1"/>
  <c r="BK75" i="1"/>
  <c r="BJ75" i="1"/>
  <c r="BJ271" i="1"/>
  <c r="BK271" i="1"/>
  <c r="BJ467" i="1"/>
  <c r="BK467" i="1"/>
  <c r="K16" i="11"/>
  <c r="J9" i="11"/>
  <c r="J14" i="11"/>
  <c r="J10" i="11"/>
  <c r="J13" i="11"/>
  <c r="J12" i="11"/>
  <c r="J11" i="11"/>
  <c r="J15" i="11"/>
  <c r="F9" i="11"/>
  <c r="K9" i="11" s="1"/>
  <c r="F10" i="11"/>
  <c r="K10" i="11" s="1"/>
  <c r="F13" i="11"/>
  <c r="K13" i="11" s="1"/>
  <c r="F11" i="11"/>
  <c r="K11" i="11" s="1"/>
  <c r="F14" i="11"/>
  <c r="K14" i="11" s="1"/>
  <c r="F12" i="11"/>
  <c r="K12" i="11" s="1"/>
  <c r="F15" i="11"/>
  <c r="K15" i="11" s="1"/>
  <c r="X255" i="1" l="1"/>
  <c r="W206" i="1"/>
  <c r="S796" i="1"/>
  <c r="BQ273" i="1"/>
  <c r="BQ271" i="1" s="1"/>
  <c r="BP271" i="1"/>
  <c r="BQ77" i="1"/>
  <c r="BQ75" i="1" s="1"/>
  <c r="BP75" i="1"/>
  <c r="BQ143" i="1"/>
  <c r="BQ141" i="1" s="1"/>
  <c r="BP141" i="1"/>
  <c r="BQ599" i="1"/>
  <c r="BQ597" i="1" s="1"/>
  <c r="BP597" i="1"/>
  <c r="BQ12" i="1"/>
  <c r="BP10" i="1"/>
  <c r="BQ338" i="1"/>
  <c r="BQ336" i="1" s="1"/>
  <c r="BP336" i="1"/>
  <c r="BQ469" i="1"/>
  <c r="BQ467" i="1" s="1"/>
  <c r="BP467" i="1"/>
  <c r="BQ534" i="1"/>
  <c r="BQ532" i="1" s="1"/>
  <c r="BP532" i="1"/>
  <c r="BQ664" i="1"/>
  <c r="BQ662" i="1" s="1"/>
  <c r="BP662" i="1"/>
  <c r="BQ208" i="1"/>
  <c r="BQ206" i="1" s="1"/>
  <c r="BP206" i="1"/>
  <c r="BQ404" i="1"/>
  <c r="BQ402" i="1" s="1"/>
  <c r="BP402" i="1"/>
  <c r="BJ401" i="1"/>
  <c r="BK140" i="1"/>
  <c r="BK401" i="1"/>
  <c r="BJ140" i="1"/>
  <c r="L13" i="11"/>
  <c r="L9" i="11"/>
  <c r="L10" i="11"/>
  <c r="L15" i="11"/>
  <c r="L12" i="11"/>
  <c r="L14" i="11"/>
  <c r="L11" i="11"/>
  <c r="BM580" i="1"/>
  <c r="BE402" i="1"/>
  <c r="BE271" i="1"/>
  <c r="BG662" i="1"/>
  <c r="BF467" i="1"/>
  <c r="BG336" i="1"/>
  <c r="BG206" i="1"/>
  <c r="BH75" i="1"/>
  <c r="BE336" i="1"/>
  <c r="BF402" i="1"/>
  <c r="BH597" i="1"/>
  <c r="BG532" i="1"/>
  <c r="BG402" i="1"/>
  <c r="BF75" i="1"/>
  <c r="BE467" i="1"/>
  <c r="BF597" i="1"/>
  <c r="BH467" i="1"/>
  <c r="BG271" i="1"/>
  <c r="BH206" i="1"/>
  <c r="BH402" i="1"/>
  <c r="BG75" i="1"/>
  <c r="BH532" i="1"/>
  <c r="BE532" i="1"/>
  <c r="BE141" i="1"/>
  <c r="BF336" i="1"/>
  <c r="BF532" i="1"/>
  <c r="BF271" i="1"/>
  <c r="BH141" i="1"/>
  <c r="BF141" i="1"/>
  <c r="BG141" i="1"/>
  <c r="BH662" i="1"/>
  <c r="BG10" i="1"/>
  <c r="BG597" i="1"/>
  <c r="BG467" i="1"/>
  <c r="BF662" i="1"/>
  <c r="BH336" i="1"/>
  <c r="BF206" i="1"/>
  <c r="BH271" i="1"/>
  <c r="BE206" i="1"/>
  <c r="BE597" i="1"/>
  <c r="BE662" i="1"/>
  <c r="BE75" i="1"/>
  <c r="BH10" i="1"/>
  <c r="AS10" i="1"/>
  <c r="AY10" i="1"/>
  <c r="BB662" i="1"/>
  <c r="AO597" i="1"/>
  <c r="AB10" i="1"/>
  <c r="AQ662" i="1"/>
  <c r="AI662" i="1"/>
  <c r="AO662" i="1"/>
  <c r="AH10" i="1"/>
  <c r="AC662" i="1"/>
  <c r="AF532" i="1"/>
  <c r="AL597" i="1"/>
  <c r="AK532" i="1"/>
  <c r="AD597" i="1"/>
  <c r="AV532" i="1"/>
  <c r="AS467" i="1"/>
  <c r="AH467" i="1"/>
  <c r="Z467" i="1"/>
  <c r="AK467" i="1"/>
  <c r="AW467" i="1"/>
  <c r="AV467" i="1"/>
  <c r="AE467" i="1"/>
  <c r="AL402" i="1"/>
  <c r="AN402" i="1"/>
  <c r="Z402" i="1"/>
  <c r="AF402" i="1"/>
  <c r="AJ402" i="1"/>
  <c r="AE336" i="1"/>
  <c r="AD467" i="1"/>
  <c r="AP336" i="1"/>
  <c r="Z336" i="1"/>
  <c r="AQ271" i="1"/>
  <c r="AP271" i="1"/>
  <c r="AC206" i="1"/>
  <c r="AF271" i="1"/>
  <c r="AW206" i="1"/>
  <c r="AD206" i="1"/>
  <c r="AQ141" i="1"/>
  <c r="AR75" i="1"/>
  <c r="AJ75" i="1"/>
  <c r="AG75" i="1"/>
  <c r="AA75" i="1"/>
  <c r="AY336" i="1"/>
  <c r="BC336" i="1"/>
  <c r="AZ402" i="1"/>
  <c r="BA597" i="1"/>
  <c r="BB75" i="1"/>
  <c r="AE10" i="1"/>
  <c r="AH662" i="1"/>
  <c r="AX10" i="1"/>
  <c r="AX532" i="1"/>
  <c r="AK597" i="1"/>
  <c r="AT662" i="1"/>
  <c r="AP597" i="1"/>
  <c r="AT597" i="1"/>
  <c r="AU467" i="1"/>
  <c r="AN532" i="1"/>
  <c r="AK402" i="1"/>
  <c r="AB336" i="1"/>
  <c r="AT336" i="1"/>
  <c r="AD336" i="1"/>
  <c r="AH402" i="1"/>
  <c r="AS336" i="1"/>
  <c r="AL467" i="1"/>
  <c r="AR336" i="1"/>
  <c r="AH271" i="1"/>
  <c r="AP206" i="1"/>
  <c r="AM271" i="1"/>
  <c r="AM75" i="1"/>
  <c r="AP141" i="1"/>
  <c r="AC75" i="1"/>
  <c r="AD75" i="1"/>
  <c r="AY467" i="1"/>
  <c r="AY597" i="1"/>
  <c r="AY206" i="1"/>
  <c r="BD662" i="1"/>
  <c r="BA75" i="1"/>
  <c r="BC141" i="1"/>
  <c r="BB271" i="1"/>
  <c r="BC206" i="1"/>
  <c r="AN662" i="1"/>
  <c r="AW662" i="1"/>
  <c r="AQ10" i="1"/>
  <c r="AG662" i="1"/>
  <c r="AR10" i="1"/>
  <c r="AC532" i="1"/>
  <c r="AU597" i="1"/>
  <c r="AJ467" i="1"/>
  <c r="AN467" i="1"/>
  <c r="AW402" i="1"/>
  <c r="AF467" i="1"/>
  <c r="AI336" i="1"/>
  <c r="AU402" i="1"/>
  <c r="AR402" i="1"/>
  <c r="AT467" i="1"/>
  <c r="AM402" i="1"/>
  <c r="AC336" i="1"/>
  <c r="AJ271" i="1"/>
  <c r="AA336" i="1"/>
  <c r="AF336" i="1"/>
  <c r="AV271" i="1"/>
  <c r="AL271" i="1"/>
  <c r="AB206" i="1"/>
  <c r="AH206" i="1"/>
  <c r="AO206" i="1"/>
  <c r="AK206" i="1"/>
  <c r="AM141" i="1"/>
  <c r="AS141" i="1"/>
  <c r="AJ141" i="1"/>
  <c r="AU75" i="1"/>
  <c r="AV141" i="1"/>
  <c r="AX75" i="1"/>
  <c r="AO75" i="1"/>
  <c r="AL75" i="1"/>
  <c r="AQ75" i="1"/>
  <c r="AH75" i="1"/>
  <c r="AY141" i="1"/>
  <c r="BD597" i="1"/>
  <c r="BD206" i="1"/>
  <c r="BB336" i="1"/>
  <c r="BB141" i="1"/>
  <c r="BA532" i="1"/>
  <c r="BC662" i="1"/>
  <c r="BD271" i="1"/>
  <c r="AZ141" i="1"/>
  <c r="AP10" i="1"/>
  <c r="AO10" i="1"/>
  <c r="AA10" i="1"/>
  <c r="AA662" i="1"/>
  <c r="AG597" i="1"/>
  <c r="AM597" i="1"/>
  <c r="AQ597" i="1"/>
  <c r="AR662" i="1"/>
  <c r="AH532" i="1"/>
  <c r="AJ597" i="1"/>
  <c r="AJ662" i="1"/>
  <c r="AB662" i="1"/>
  <c r="AD662" i="1"/>
  <c r="AC467" i="1"/>
  <c r="AR467" i="1"/>
  <c r="AQ467" i="1"/>
  <c r="AB467" i="1"/>
  <c r="AP467" i="1"/>
  <c r="AM467" i="1"/>
  <c r="AT402" i="1"/>
  <c r="AJ336" i="1"/>
  <c r="AD402" i="1"/>
  <c r="AL336" i="1"/>
  <c r="AQ402" i="1"/>
  <c r="AO336" i="1"/>
  <c r="AN336" i="1"/>
  <c r="AK336" i="1"/>
  <c r="AS271" i="1"/>
  <c r="AG271" i="1"/>
  <c r="AK271" i="1"/>
  <c r="AV206" i="1"/>
  <c r="AE206" i="1"/>
  <c r="AW271" i="1"/>
  <c r="AN206" i="1"/>
  <c r="AL206" i="1"/>
  <c r="AR141" i="1"/>
  <c r="AC141" i="1"/>
  <c r="AO141" i="1"/>
  <c r="AN75" i="1"/>
  <c r="AY532" i="1"/>
  <c r="AY75" i="1"/>
  <c r="BC532" i="1"/>
  <c r="BB402" i="1"/>
  <c r="BC402" i="1"/>
  <c r="BA402" i="1"/>
  <c r="AU10" i="1"/>
  <c r="AM662" i="1"/>
  <c r="Z10" i="1"/>
  <c r="AF662" i="1"/>
  <c r="AQ532" i="1"/>
  <c r="AW532" i="1"/>
  <c r="AB597" i="1"/>
  <c r="AI532" i="1"/>
  <c r="AO532" i="1"/>
  <c r="AS662" i="1"/>
  <c r="AR597" i="1"/>
  <c r="AX597" i="1"/>
  <c r="AX467" i="1"/>
  <c r="AI467" i="1"/>
  <c r="AX402" i="1"/>
  <c r="AG467" i="1"/>
  <c r="AM336" i="1"/>
  <c r="AI402" i="1"/>
  <c r="AG336" i="1"/>
  <c r="AB271" i="1"/>
  <c r="AR271" i="1"/>
  <c r="AI271" i="1"/>
  <c r="Z271" i="1"/>
  <c r="AA271" i="1"/>
  <c r="AE271" i="1"/>
  <c r="AN271" i="1"/>
  <c r="AQ206" i="1"/>
  <c r="AR206" i="1"/>
  <c r="AE141" i="1"/>
  <c r="AT75" i="1"/>
  <c r="AV10" i="1"/>
  <c r="BA662" i="1"/>
  <c r="AZ10" i="1"/>
  <c r="BB467" i="1"/>
  <c r="BD75" i="1"/>
  <c r="BD141" i="1"/>
  <c r="AU662" i="1"/>
  <c r="AT10" i="1"/>
  <c r="AL10" i="1"/>
  <c r="AX662" i="1"/>
  <c r="AD10" i="1"/>
  <c r="AI10" i="1"/>
  <c r="AV597" i="1"/>
  <c r="AE597" i="1"/>
  <c r="AN597" i="1"/>
  <c r="AF597" i="1"/>
  <c r="AR532" i="1"/>
  <c r="AK662" i="1"/>
  <c r="AA597" i="1"/>
  <c r="AO467" i="1"/>
  <c r="AE532" i="1"/>
  <c r="Z597" i="1"/>
  <c r="AT532" i="1"/>
  <c r="AP402" i="1"/>
  <c r="AA402" i="1"/>
  <c r="AC402" i="1"/>
  <c r="AG402" i="1"/>
  <c r="AH336" i="1"/>
  <c r="AQ336" i="1"/>
  <c r="AV336" i="1"/>
  <c r="AC271" i="1"/>
  <c r="AT271" i="1"/>
  <c r="AX271" i="1"/>
  <c r="AU206" i="1"/>
  <c r="AM206" i="1"/>
  <c r="AT141" i="1"/>
  <c r="AF206" i="1"/>
  <c r="AU141" i="1"/>
  <c r="AD141" i="1"/>
  <c r="AA141" i="1"/>
  <c r="AF141" i="1"/>
  <c r="AB141" i="1"/>
  <c r="AX141" i="1"/>
  <c r="AW141" i="1"/>
  <c r="AN141" i="1"/>
  <c r="AK75" i="1"/>
  <c r="AI75" i="1"/>
  <c r="AN10" i="1"/>
  <c r="AF10" i="1"/>
  <c r="BC597" i="1"/>
  <c r="BD336" i="1"/>
  <c r="AZ271" i="1"/>
  <c r="BB206" i="1"/>
  <c r="BB597" i="1"/>
  <c r="BD10" i="1"/>
  <c r="BC10" i="1"/>
  <c r="BA10" i="1"/>
  <c r="BD402" i="1"/>
  <c r="BF10" i="1"/>
  <c r="BE10" i="1"/>
  <c r="AM10" i="1"/>
  <c r="AG10" i="1"/>
  <c r="AJ10" i="1"/>
  <c r="AW597" i="1"/>
  <c r="AV662" i="1"/>
  <c r="AK10" i="1"/>
  <c r="AP532" i="1"/>
  <c r="AC597" i="1"/>
  <c r="AL662" i="1"/>
  <c r="AJ532" i="1"/>
  <c r="AS532" i="1"/>
  <c r="AH597" i="1"/>
  <c r="AI597" i="1"/>
  <c r="AO402" i="1"/>
  <c r="AV402" i="1"/>
  <c r="AU336" i="1"/>
  <c r="AS402" i="1"/>
  <c r="AX336" i="1"/>
  <c r="Z206" i="1"/>
  <c r="AG206" i="1"/>
  <c r="AI206" i="1"/>
  <c r="AA206" i="1"/>
  <c r="AX206" i="1"/>
  <c r="AU271" i="1"/>
  <c r="AL141" i="1"/>
  <c r="AK141" i="1"/>
  <c r="AT206" i="1"/>
  <c r="Z141" i="1"/>
  <c r="AE75" i="1"/>
  <c r="AH141" i="1"/>
  <c r="AW75" i="1"/>
  <c r="Z75" i="1"/>
  <c r="AY402" i="1"/>
  <c r="AY271" i="1"/>
  <c r="BD532" i="1"/>
  <c r="BC75" i="1"/>
  <c r="BA336" i="1"/>
  <c r="AZ467" i="1"/>
  <c r="BC467" i="1"/>
  <c r="AZ336" i="1"/>
  <c r="BD467" i="1"/>
  <c r="AW10" i="1"/>
  <c r="AE662" i="1"/>
  <c r="AP662" i="1"/>
  <c r="AC10" i="1"/>
  <c r="Z662" i="1"/>
  <c r="Z532" i="1"/>
  <c r="AU532" i="1"/>
  <c r="AA532" i="1"/>
  <c r="AG532" i="1"/>
  <c r="AB532" i="1"/>
  <c r="AS597" i="1"/>
  <c r="AM532" i="1"/>
  <c r="AL532" i="1"/>
  <c r="AD532" i="1"/>
  <c r="AA467" i="1"/>
  <c r="AE402" i="1"/>
  <c r="AB402" i="1"/>
  <c r="AW336" i="1"/>
  <c r="AD271" i="1"/>
  <c r="AO271" i="1"/>
  <c r="AJ206" i="1"/>
  <c r="AS206" i="1"/>
  <c r="AI141" i="1"/>
  <c r="AG141" i="1"/>
  <c r="AS75" i="1"/>
  <c r="AB75" i="1"/>
  <c r="AP75" i="1"/>
  <c r="AV75" i="1"/>
  <c r="AF75" i="1"/>
  <c r="AY662" i="1"/>
  <c r="BA467" i="1"/>
  <c r="AZ532" i="1"/>
  <c r="BB10" i="1"/>
  <c r="BB532" i="1"/>
  <c r="AZ206" i="1"/>
  <c r="AZ75" i="1"/>
  <c r="BA206" i="1"/>
  <c r="AZ597" i="1"/>
  <c r="AZ662" i="1"/>
  <c r="BA271" i="1"/>
  <c r="BC271" i="1"/>
  <c r="BA141" i="1"/>
  <c r="W140" i="1" l="1"/>
  <c r="X206" i="1"/>
  <c r="BP401" i="1"/>
  <c r="BQ401" i="1"/>
  <c r="BP140" i="1"/>
  <c r="BQ140" i="1"/>
  <c r="BN580" i="1"/>
  <c r="BM10" i="1"/>
  <c r="BG401" i="1"/>
  <c r="BE401" i="1"/>
  <c r="BG140" i="1"/>
  <c r="BE140" i="1"/>
  <c r="BH140" i="1"/>
  <c r="BH401" i="1"/>
  <c r="BF401" i="1"/>
  <c r="BF140" i="1"/>
  <c r="AI140" i="1"/>
  <c r="BM141" i="1"/>
  <c r="BN141" i="1"/>
  <c r="AO401" i="1"/>
  <c r="BD401" i="1"/>
  <c r="AW140" i="1"/>
  <c r="AA140" i="1"/>
  <c r="AE140" i="1"/>
  <c r="AU401" i="1"/>
  <c r="BC140" i="1"/>
  <c r="AQ140" i="1"/>
  <c r="AL401" i="1"/>
  <c r="BM467" i="1"/>
  <c r="AX140" i="1"/>
  <c r="AD140" i="1"/>
  <c r="AT401" i="1"/>
  <c r="AS140" i="1"/>
  <c r="AJ401" i="1"/>
  <c r="AH140" i="1"/>
  <c r="AB140" i="1"/>
  <c r="AC401" i="1"/>
  <c r="AI401" i="1"/>
  <c r="AZ140" i="1"/>
  <c r="AY140" i="1"/>
  <c r="AJ140" i="1"/>
  <c r="AF401" i="1"/>
  <c r="AE401" i="1"/>
  <c r="BM662" i="1"/>
  <c r="AK140" i="1"/>
  <c r="AX401" i="1"/>
  <c r="AO140" i="1"/>
  <c r="AO794" i="1" s="1"/>
  <c r="AO795" i="1" s="1"/>
  <c r="AO796" i="1" s="1"/>
  <c r="BM402" i="1"/>
  <c r="AB401" i="1"/>
  <c r="AY401" i="1"/>
  <c r="BD140" i="1"/>
  <c r="BA401" i="1"/>
  <c r="AC140" i="1"/>
  <c r="AM401" i="1"/>
  <c r="Z401" i="1"/>
  <c r="BA140" i="1"/>
  <c r="AL140" i="1"/>
  <c r="AV401" i="1"/>
  <c r="AU140" i="1"/>
  <c r="AT140" i="1"/>
  <c r="AA401" i="1"/>
  <c r="BM597" i="1"/>
  <c r="BN597" i="1"/>
  <c r="BC401" i="1"/>
  <c r="AM140" i="1"/>
  <c r="AN401" i="1"/>
  <c r="BM206" i="1"/>
  <c r="AS401" i="1"/>
  <c r="AF140" i="1"/>
  <c r="BB401" i="1"/>
  <c r="AD401" i="1"/>
  <c r="BB140" i="1"/>
  <c r="AV140" i="1"/>
  <c r="AR401" i="1"/>
  <c r="AW401" i="1"/>
  <c r="AP140" i="1"/>
  <c r="AH401" i="1"/>
  <c r="BM336" i="1"/>
  <c r="AG140" i="1"/>
  <c r="BM532" i="1"/>
  <c r="BM75" i="1"/>
  <c r="Z140" i="1"/>
  <c r="AN140" i="1"/>
  <c r="AG401" i="1"/>
  <c r="AP401" i="1"/>
  <c r="BM271" i="1"/>
  <c r="AR140" i="1"/>
  <c r="AQ401" i="1"/>
  <c r="AK401" i="1"/>
  <c r="AZ401" i="1"/>
  <c r="W795" i="1" l="1"/>
  <c r="W794" i="1"/>
  <c r="X140" i="1"/>
  <c r="AC794" i="1"/>
  <c r="AC795" i="1" s="1"/>
  <c r="AC796" i="1" s="1"/>
  <c r="BC794" i="1"/>
  <c r="BC795" i="1" s="1"/>
  <c r="BC796" i="1" s="1"/>
  <c r="BH794" i="1"/>
  <c r="BH795" i="1" s="1"/>
  <c r="BH796" i="1" s="1"/>
  <c r="BP794" i="1"/>
  <c r="BP795" i="1" s="1"/>
  <c r="BP796" i="1" s="1"/>
  <c r="AJ794" i="1"/>
  <c r="AJ795" i="1" s="1"/>
  <c r="AJ796" i="1" s="1"/>
  <c r="AS794" i="1"/>
  <c r="AS795" i="1" s="1"/>
  <c r="AS796" i="1" s="1"/>
  <c r="AZ794" i="1"/>
  <c r="AZ795" i="1" s="1"/>
  <c r="AZ796" i="1" s="1"/>
  <c r="AM794" i="1"/>
  <c r="AM795" i="1" s="1"/>
  <c r="AM796" i="1" s="1"/>
  <c r="AW794" i="1"/>
  <c r="AW795" i="1" s="1"/>
  <c r="AW796" i="1" s="1"/>
  <c r="AK794" i="1"/>
  <c r="AK795" i="1" s="1"/>
  <c r="AF794" i="1"/>
  <c r="AF795" i="1" s="1"/>
  <c r="AF796" i="1" s="1"/>
  <c r="AT794" i="1"/>
  <c r="AT795" i="1" s="1"/>
  <c r="AT796" i="1" s="1"/>
  <c r="AL794" i="1"/>
  <c r="AL795" i="1" s="1"/>
  <c r="AL796" i="1" s="1"/>
  <c r="BE794" i="1"/>
  <c r="BE795" i="1" s="1"/>
  <c r="BE796" i="1" s="1"/>
  <c r="AR794" i="1"/>
  <c r="AR795" i="1" s="1"/>
  <c r="AR796" i="1" s="1"/>
  <c r="BA794" i="1"/>
  <c r="BA795" i="1" s="1"/>
  <c r="BA796" i="1" s="1"/>
  <c r="AB794" i="1"/>
  <c r="AB795" i="1" s="1"/>
  <c r="AB796" i="1" s="1"/>
  <c r="AN794" i="1"/>
  <c r="AN795" i="1" s="1"/>
  <c r="AN796" i="1" s="1"/>
  <c r="AU794" i="1"/>
  <c r="AU795" i="1" s="1"/>
  <c r="AU796" i="1" s="1"/>
  <c r="AE794" i="1"/>
  <c r="AE795" i="1" s="1"/>
  <c r="AE796" i="1" s="1"/>
  <c r="AQ794" i="1"/>
  <c r="AQ795" i="1" s="1"/>
  <c r="AQ796" i="1" s="1"/>
  <c r="BG794" i="1"/>
  <c r="BG795" i="1" s="1"/>
  <c r="BG796" i="1" s="1"/>
  <c r="AD794" i="1"/>
  <c r="AD795" i="1" s="1"/>
  <c r="AA794" i="1"/>
  <c r="AA795" i="1" s="1"/>
  <c r="AA796" i="1" s="1"/>
  <c r="AX794" i="1"/>
  <c r="AX795" i="1" s="1"/>
  <c r="AX796" i="1" s="1"/>
  <c r="AG794" i="1"/>
  <c r="AG795" i="1" s="1"/>
  <c r="AG796" i="1" s="1"/>
  <c r="AH794" i="1"/>
  <c r="AH795" i="1" s="1"/>
  <c r="AH796" i="1" s="1"/>
  <c r="Z794" i="1"/>
  <c r="Z795" i="1" s="1"/>
  <c r="Z796" i="1" s="1"/>
  <c r="AV794" i="1"/>
  <c r="AV795" i="1" s="1"/>
  <c r="AV796" i="1" s="1"/>
  <c r="AP794" i="1"/>
  <c r="AP795" i="1" s="1"/>
  <c r="AP796" i="1" s="1"/>
  <c r="AI794" i="1"/>
  <c r="AI795" i="1" s="1"/>
  <c r="AI796" i="1" s="1"/>
  <c r="BD794" i="1"/>
  <c r="BD795" i="1" s="1"/>
  <c r="BD796" i="1" s="1"/>
  <c r="BB794" i="1"/>
  <c r="BB795" i="1" s="1"/>
  <c r="BB796" i="1" s="1"/>
  <c r="AY794" i="1"/>
  <c r="AY795" i="1" s="1"/>
  <c r="AY796" i="1" s="1"/>
  <c r="BF794" i="1"/>
  <c r="BF795" i="1" s="1"/>
  <c r="BF796" i="1" s="1"/>
  <c r="BN271" i="1"/>
  <c r="BN336" i="1"/>
  <c r="BN75" i="1"/>
  <c r="BN467" i="1"/>
  <c r="BN532" i="1"/>
  <c r="BN662" i="1"/>
  <c r="BN206" i="1"/>
  <c r="BN402" i="1"/>
  <c r="BM140" i="1"/>
  <c r="BM401" i="1"/>
  <c r="W796" i="1" l="1"/>
  <c r="X794" i="1"/>
  <c r="X795" i="1"/>
  <c r="AK796" i="1"/>
  <c r="AD796" i="1"/>
  <c r="BM794" i="1"/>
  <c r="BM795" i="1" s="1"/>
  <c r="BM796" i="1" s="1"/>
  <c r="BN401" i="1"/>
  <c r="BN140" i="1"/>
  <c r="X796" i="1" l="1"/>
  <c r="X7" i="1" s="1"/>
  <c r="M13" i="1" l="1"/>
  <c r="Q13" i="1" l="1"/>
  <c r="M794" i="1"/>
  <c r="M795" i="1" l="1"/>
  <c r="M796" i="1" s="1"/>
  <c r="BQ13" i="1"/>
  <c r="BQ10" i="1" s="1"/>
  <c r="Q794" i="1"/>
  <c r="BN13" i="1"/>
  <c r="BN10" i="1" s="1"/>
  <c r="Q795" i="1" l="1"/>
  <c r="K3" i="1"/>
  <c r="BQ795" i="1" l="1"/>
  <c r="BN795" i="1"/>
  <c r="Q796" i="1"/>
  <c r="Q7" i="1" s="1"/>
  <c r="BQ794" i="1"/>
  <c r="BN794" i="1"/>
  <c r="S3" i="1"/>
  <c r="T3" i="1" s="1"/>
  <c r="BQ796" i="1" l="1"/>
  <c r="BN796" i="1"/>
  <c r="S4" i="1"/>
  <c r="L4" i="1"/>
  <c r="P4" i="1"/>
  <c r="N4" i="1"/>
  <c r="AD2" i="1"/>
  <c r="M4" i="1"/>
  <c r="O4" i="1"/>
  <c r="K4" i="1"/>
  <c r="T194" i="7"/>
  <c r="T19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tc={6E994AB8-5B8A-475A-A292-0A95E8203B4E}</author>
    <author>tc={E8F85FB3-87A2-4CF2-A4AE-5BC75A2F9218}</author>
  </authors>
  <commentList>
    <comment ref="B2" authorId="0" shapeId="0" xr:uid="{6E994AB8-5B8A-475A-A292-0A95E8203B4E}">
      <text>
        <t>[Threaded comment]
Your version of Excel allows you to read this threaded comment; however, any edits to it will get removed if the file is opened in a newer version of Excel. Learn more: https://go.microsoft.com/fwlink/?linkid=870924
Comment:
    General comment: for the CN we just need a budget summary and not to use all these tables
Reply:
    As mentioned in the instruction (just next to this comment) the only required table is the one in the introduction tab</t>
      </text>
    </comment>
    <comment ref="B10" authorId="1" shapeId="0" xr:uid="{E8F85FB3-87A2-4CF2-A4AE-5BC75A2F9218}">
      <text>
        <t>[Threaded comment]
Your version of Excel allows you to read this threaded comment; however, any edits to it will get removed if the file is opened in a newer version of Excel. Learn more: https://go.microsoft.com/fwlink/?linkid=870924
Comment:
    It's a regional prog will also have regional staff involved, not only in capital. So what's the idea behind this info? Support costs? 
Reply:
    It's capital expenditure, it's the way FCDO name its investment category. I have included a small guide for the category as the Operational Manual is not yet finalised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tc={F3B81D94-4283-4D12-915F-0687364A8D90}</author>
  </authors>
  <commentList>
    <comment ref="A9" authorId="0" shapeId="0" xr:uid="{F3B81D94-4283-4D12-915F-0687364A8D90}">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tc={439AB4FC-9D2F-4F7D-BED0-01AB57E49DD4}</author>
  </authors>
  <commentList>
    <comment ref="A9" authorId="0" shapeId="0" xr:uid="{439AB4FC-9D2F-4F7D-BED0-01AB57E49DD4}">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tc={2B144808-2A49-4EF4-AB71-3E6AD516140F}</author>
  </authors>
  <commentList>
    <comment ref="A10" authorId="0" shapeId="0" xr:uid="{2B144808-2A49-4EF4-AB71-3E6AD516140F}">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tc={3DAE0040-6D49-4C6C-961D-B11A57DE0995}</author>
  </authors>
  <commentList>
    <comment ref="A10" authorId="0" shapeId="0" xr:uid="{3DAE0040-6D49-4C6C-961D-B11A57DE0995}">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tc={ECF2763A-AE90-4EB8-9EB4-2CF910780E56}</author>
  </authors>
  <commentList>
    <comment ref="A10" authorId="0" shapeId="0" xr:uid="{ECF2763A-AE90-4EB8-9EB4-2CF910780E56}">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<sst xmlns="http://schemas.openxmlformats.org/spreadsheetml/2006/main" count="1990" uniqueCount="862">
  <si>
    <t>Budget Introduction</t>
  </si>
  <si>
    <t>Budget Tool Instruction</t>
  </si>
  <si>
    <t>Budget Categories</t>
  </si>
  <si>
    <t>1. The only level of detail compulsory is the table in the Intro Tab. However, filling the other tabs with more details would help the Evaluation Committee to better grasp the concept Notes</t>
  </si>
  <si>
    <t>Capital expenditure</t>
  </si>
  <si>
    <t>Budget guidance</t>
  </si>
  <si>
    <t>Capital expenditure includes specialist equipment, office furniture and equipment, standard and off-road motor vehicles and any other project related equipment. Any aspect of capital expenditure included must be fully justified as contributing to the sustainable outcome of the project. Depreciation is not an allowable expense for direct capital expenditure. Where existing vehicles and capital items can be used to implement SRF activities, we accept a running and maintenance cost for the use of these to be included in the budget</t>
  </si>
  <si>
    <t>Budget</t>
  </si>
  <si>
    <t>Lead</t>
  </si>
  <si>
    <t>P2</t>
  </si>
  <si>
    <t>P3</t>
  </si>
  <si>
    <t>Total</t>
  </si>
  <si>
    <t>2. Budget Lead and its consortium partners can develop their budget on separate tabs</t>
  </si>
  <si>
    <t>1. Activities</t>
  </si>
  <si>
    <t>3. Budget Consortium Tab will populate automaticaly</t>
  </si>
  <si>
    <t>2. Capital</t>
  </si>
  <si>
    <t>3. Staff</t>
  </si>
  <si>
    <t>Forecast is optional as well</t>
  </si>
  <si>
    <t>4. Travel</t>
  </si>
  <si>
    <t>5. Office</t>
  </si>
  <si>
    <t>Required documentation</t>
  </si>
  <si>
    <t>For use of own vehicle and when shared with multiple projects, cost of gas will be accepted upon gas invoice and logbook of vehicle including proof of movement specific to the SRF project.</t>
  </si>
  <si>
    <t>6. M&amp;E</t>
  </si>
  <si>
    <t>Overhead</t>
  </si>
  <si>
    <t>Staff Costs (including taxes and benefits)</t>
  </si>
  <si>
    <t>This category includes individuals working under an employment contract, a direct contract (consultant), sub-contractors and secondees. Each staff member listed should be assigned a job family from the following list:</t>
  </si>
  <si>
    <r>
      <t>-</t>
    </r>
    <r>
      <rPr>
        <sz val="7"/>
        <color theme="1"/>
        <rFont val="Times New Roman"/>
        <family val="1"/>
      </rPr>
      <t xml:space="preserve">                     </t>
    </r>
    <r>
      <rPr>
        <sz val="9"/>
        <color theme="1"/>
        <rFont val="Calibri"/>
        <family val="2"/>
        <charset val="1"/>
      </rPr>
      <t>Programme leadership</t>
    </r>
  </si>
  <si>
    <r>
      <t>-</t>
    </r>
    <r>
      <rPr>
        <sz val="7"/>
        <color theme="1"/>
        <rFont val="Times New Roman"/>
        <family val="1"/>
      </rPr>
      <t xml:space="preserve">                     </t>
    </r>
    <r>
      <rPr>
        <sz val="9"/>
        <color theme="1"/>
        <rFont val="Calibri"/>
        <family val="2"/>
        <charset val="1"/>
      </rPr>
      <t>Programme management</t>
    </r>
  </si>
  <si>
    <r>
      <t>-</t>
    </r>
    <r>
      <rPr>
        <sz val="7"/>
        <color theme="1"/>
        <rFont val="Times New Roman"/>
        <family val="1"/>
      </rPr>
      <t xml:space="preserve">                     </t>
    </r>
    <r>
      <rPr>
        <sz val="9"/>
        <color theme="1"/>
        <rFont val="Calibri"/>
        <family val="2"/>
        <charset val="1"/>
      </rPr>
      <t>Technical advisor</t>
    </r>
  </si>
  <si>
    <r>
      <t>-</t>
    </r>
    <r>
      <rPr>
        <sz val="7"/>
        <color theme="1"/>
        <rFont val="Times New Roman"/>
        <family val="1"/>
      </rPr>
      <t xml:space="preserve">                     </t>
    </r>
    <r>
      <rPr>
        <sz val="9"/>
        <color theme="1"/>
        <rFont val="Calibri"/>
        <family val="2"/>
        <charset val="1"/>
      </rPr>
      <t>Programme support and administration</t>
    </r>
  </si>
  <si>
    <t>Budgeted amounts should cover the cost of salary remuneration and benefits including superannuation (pension) and taxes. If the cost is that of a sub-contractor, a daily fee rate should be indicated which will cover the total invoiced cost chargeable to the project. List each salaried core staff member on a separate line. If part of the global remuneration, all other staff costs must be explicitly explained including, but not limited to, clothing, passports, visas and vaccinations, non-salary remuneration and benefits, such as allowances (Cost of Living Allowance, hardship, relocation/shipping, rental subsidy, education grant) and expenses of whatsoever nature that may be incurred by the potential supplier in relation to programme staff. We will not cover any repatriation or termination costs except where termination costs are a statutory requirement in the operating country. Staff training should be listed as a separate direct cost under staff costs. Training, conferences and workshops relate to staff learning and development including hire of venues are eligible costs, however these should be detailed under project costs</t>
  </si>
  <si>
    <t>Signed contract, Job description and organigram (once). All non-salary remuneration should be backed with official internal documentation. Payslip and proof of transfer every month with timesheet only for employees not working 100% on the project. For income tax and other legal obligation, the proof of transfer and details of the calculation is required. Training cost should be justified by an invoice and proof of attendance</t>
  </si>
  <si>
    <t>Travel, subsistence and accommodation</t>
  </si>
  <si>
    <t>For travel undertaken by all staff, sub-contractors and consultants in relation to business, including air, rail, car hire and purchase and other travel costs, hotel and accommodation costs, subsistence, travel management fees, travel documentation costs. The budget detail should provide sufficient detail of the nature of the travel and the departure and arrival locations. Travel, subsistence and accommodation costs associated with monitoring and evaluation, if applicable and appropriate, should be included within the budget under monitoring and evaluation. All journeys by rail or air will be budgeted by a class of travel that is no more than “standard economy” unless higher travel classes are representative of improved value for money or are required to adhere to specific legislation, for example the Equality Act 2010. No travel should be booked in a class higher than “standard economy” without written permission. First class travel will not be permitted under any circumstances. Alcohol and tobacco are not allowable subsistence items. This guidance applies throughout the programme delivery chain.</t>
  </si>
  <si>
    <t>All travels expenditure will need to be justified by Terms of reference duly validated and explaining the reason for the movement. Per diem guidelines should be shared</t>
  </si>
  <si>
    <t>Monitoring and evaluation costs</t>
  </si>
  <si>
    <t>Within the budget there will likely be a provision for baseline and on-going data collection and an end of project review. If there is a case for undertaking an independent mid-term review of the project, or a final independent evaluation (for example if the project is testing a new approach, or working in a particularly difficult or sensitive context, or is high value), these costs should be included in the budget. There is no specific ceiling for monitoring and evaluation costs; however, an assessment will be made as to whether the costs indicated are appropriate for the proposed project. The ‘Detailed Description’ within the budget notes should explain what is covered; for example, visits by the UK office of the organisation, an independent evaluation by consultants, and costs should clearly link to the monitoring and evaluation plan as set out in the narrative proposal. Travel, subsistence, and accommodation costs, if applicable and appropriate, should be included within the budget under monitoring and evaluation and details listing trips, title of traveller, dates and value should be detailed.</t>
  </si>
  <si>
    <t>Regional, Country or local office Costs</t>
  </si>
  <si>
    <t>A proportion of regional, country or local office costs are eligible to be included as direct costs, where the office is directly involved in project delivery. Any resources for the sole use of the funded project can be costed in their entirety against direct costs. If offices are split between several different projects, the costs should also be split by the same proportion. For example, if the SRF-funded grant represents 20% of the project spend in that office, then 20% of the costs should be included in the direct costs.</t>
  </si>
  <si>
    <t>Ineligible costs (such as fundraising) should be deducted from the total. Any apportionment model should be agreed with the FMU and evidence should be retained that can be viewed if needed.</t>
  </si>
  <si>
    <t>Country office costs that are shared with several projects should be backed with the proper invoices as well as key documentation explaining the split between these projects.</t>
  </si>
  <si>
    <t>Overhead Cost</t>
  </si>
  <si>
    <t>Overhead cost should not exceed 7% of the total direct costs. Each partner should be receiving the full 7% overheads calculated on their part of the budget. Consortium leads should not apply overheads on pass-through funding</t>
  </si>
  <si>
    <t>The overhead costs will not require any documentation</t>
  </si>
  <si>
    <t>Parameters</t>
  </si>
  <si>
    <t>Budget Summary</t>
  </si>
  <si>
    <t>Consortium Lead</t>
  </si>
  <si>
    <t>NPAC</t>
  </si>
  <si>
    <t>Partner n°1</t>
  </si>
  <si>
    <t>Partner n°2</t>
  </si>
  <si>
    <t>Partner n°3</t>
  </si>
  <si>
    <t>Global Amount</t>
  </si>
  <si>
    <t>SPLIT per partner organisation</t>
  </si>
  <si>
    <t>SPLIT per sector</t>
  </si>
  <si>
    <t>Expenses</t>
  </si>
  <si>
    <t>Forecast</t>
  </si>
  <si>
    <t>Expenses + Forecast</t>
  </si>
  <si>
    <t>PLEASE FILL INDIVIDUAL BUDGETS PER PARTNER DIRECTLY FIRST</t>
  </si>
  <si>
    <t>Total in GBP</t>
  </si>
  <si>
    <t>Lead Partner</t>
  </si>
  <si>
    <t>IP1</t>
  </si>
  <si>
    <t>IP2</t>
  </si>
  <si>
    <t>IP3</t>
  </si>
  <si>
    <t>SECTOR 1</t>
  </si>
  <si>
    <t>SECTOR 2</t>
  </si>
  <si>
    <t>SECTOR 3</t>
  </si>
  <si>
    <t>SECTOR 4</t>
  </si>
  <si>
    <t>SECTOR 5</t>
  </si>
  <si>
    <t>Quarter 1</t>
  </si>
  <si>
    <t>Quarter 2</t>
  </si>
  <si>
    <t>Quarter 3</t>
  </si>
  <si>
    <t>Quarter 4</t>
  </si>
  <si>
    <t>Quarter 5</t>
  </si>
  <si>
    <t>Quarter 6</t>
  </si>
  <si>
    <t>Quarter 7</t>
  </si>
  <si>
    <t>Quarter 8</t>
  </si>
  <si>
    <t>Quarter 9</t>
  </si>
  <si>
    <t>Quarter 10</t>
  </si>
  <si>
    <t>Quarter 11</t>
  </si>
  <si>
    <t>Quarter 12</t>
  </si>
  <si>
    <t>Partner Code</t>
  </si>
  <si>
    <t>SRF Code</t>
  </si>
  <si>
    <t>Type - please specify under chapters 1 and 2</t>
  </si>
  <si>
    <t>Nbr</t>
  </si>
  <si>
    <t>Unit 1</t>
  </si>
  <si>
    <t>Nbr 2</t>
  </si>
  <si>
    <t>Unit 2</t>
  </si>
  <si>
    <t>Allocation % (LOE)</t>
  </si>
  <si>
    <t>Unit cost</t>
  </si>
  <si>
    <t>Please specify name</t>
  </si>
  <si>
    <t>Rate</t>
  </si>
  <si>
    <t>1. PROJECT ACTIVITIES</t>
  </si>
  <si>
    <t>LP1001</t>
  </si>
  <si>
    <t>LP1002</t>
  </si>
  <si>
    <t>LP1003</t>
  </si>
  <si>
    <t>LP1004</t>
  </si>
  <si>
    <t>LP1005</t>
  </si>
  <si>
    <t>LP1006</t>
  </si>
  <si>
    <t>LP1007</t>
  </si>
  <si>
    <t>LP1008</t>
  </si>
  <si>
    <t>LP1009</t>
  </si>
  <si>
    <t>LP1010</t>
  </si>
  <si>
    <t>LP1011</t>
  </si>
  <si>
    <t>LP1012</t>
  </si>
  <si>
    <t>LP1013</t>
  </si>
  <si>
    <t>LP1014</t>
  </si>
  <si>
    <t>LP1015</t>
  </si>
  <si>
    <t>Partner 1</t>
  </si>
  <si>
    <t>P11001</t>
  </si>
  <si>
    <t>P11002</t>
  </si>
  <si>
    <t>P11003</t>
  </si>
  <si>
    <t>P11004</t>
  </si>
  <si>
    <t>P11005</t>
  </si>
  <si>
    <t>P11006</t>
  </si>
  <si>
    <t>P11007</t>
  </si>
  <si>
    <t>P11008</t>
  </si>
  <si>
    <t>P11009</t>
  </si>
  <si>
    <t>P11010</t>
  </si>
  <si>
    <t>P11011</t>
  </si>
  <si>
    <t>P11012</t>
  </si>
  <si>
    <t>P11013</t>
  </si>
  <si>
    <t>P11014</t>
  </si>
  <si>
    <t>P11015</t>
  </si>
  <si>
    <t>Partner 2</t>
  </si>
  <si>
    <t>P21001</t>
  </si>
  <si>
    <t>P21002</t>
  </si>
  <si>
    <t>P21003</t>
  </si>
  <si>
    <t>P21004</t>
  </si>
  <si>
    <t>P21005</t>
  </si>
  <si>
    <t>P21006</t>
  </si>
  <si>
    <t>P21007</t>
  </si>
  <si>
    <t>P21008</t>
  </si>
  <si>
    <t>P21009</t>
  </si>
  <si>
    <t>P21010</t>
  </si>
  <si>
    <t>P21011</t>
  </si>
  <si>
    <t>P21012</t>
  </si>
  <si>
    <t>P21013</t>
  </si>
  <si>
    <t>P21014</t>
  </si>
  <si>
    <t>P21015</t>
  </si>
  <si>
    <t>Partner 3</t>
  </si>
  <si>
    <t>P31001</t>
  </si>
  <si>
    <t>P31002</t>
  </si>
  <si>
    <t>P31003</t>
  </si>
  <si>
    <t>P31004</t>
  </si>
  <si>
    <t>P31005</t>
  </si>
  <si>
    <t>P31006</t>
  </si>
  <si>
    <t>P31007</t>
  </si>
  <si>
    <t>P31008</t>
  </si>
  <si>
    <t>P31009</t>
  </si>
  <si>
    <t>P31010</t>
  </si>
  <si>
    <t>P31011</t>
  </si>
  <si>
    <t>P31012</t>
  </si>
  <si>
    <t>P31013</t>
  </si>
  <si>
    <t>P31014</t>
  </si>
  <si>
    <t>P31015</t>
  </si>
  <si>
    <t>2. CAPITAL EXPENDITURE</t>
  </si>
  <si>
    <t>LP2001</t>
  </si>
  <si>
    <t>LP2002</t>
  </si>
  <si>
    <t>LP2003</t>
  </si>
  <si>
    <t>LP2004</t>
  </si>
  <si>
    <t>LP2005</t>
  </si>
  <si>
    <t>LP2006</t>
  </si>
  <si>
    <t>LP2007</t>
  </si>
  <si>
    <t>LP2008</t>
  </si>
  <si>
    <t>LP2009</t>
  </si>
  <si>
    <t>LP2010</t>
  </si>
  <si>
    <t>LP2011</t>
  </si>
  <si>
    <t>LP2012</t>
  </si>
  <si>
    <t>LP2013</t>
  </si>
  <si>
    <t>LP2014</t>
  </si>
  <si>
    <t>LP2015</t>
  </si>
  <si>
    <t>P12001</t>
  </si>
  <si>
    <t>P12002</t>
  </si>
  <si>
    <t>P12003</t>
  </si>
  <si>
    <t>P12004</t>
  </si>
  <si>
    <t>P12005</t>
  </si>
  <si>
    <t>P12006</t>
  </si>
  <si>
    <t>P12007</t>
  </si>
  <si>
    <t>P12008</t>
  </si>
  <si>
    <t>P12009</t>
  </si>
  <si>
    <t>P12010</t>
  </si>
  <si>
    <t>P12011</t>
  </si>
  <si>
    <t>P12012</t>
  </si>
  <si>
    <t>P12013</t>
  </si>
  <si>
    <t>P12014</t>
  </si>
  <si>
    <t>P12015</t>
  </si>
  <si>
    <t>P22001</t>
  </si>
  <si>
    <t>P22002</t>
  </si>
  <si>
    <t>P22003</t>
  </si>
  <si>
    <t>P22004</t>
  </si>
  <si>
    <t>P22005</t>
  </si>
  <si>
    <t>P22006</t>
  </si>
  <si>
    <t>P22007</t>
  </si>
  <si>
    <t>P22008</t>
  </si>
  <si>
    <t>P22009</t>
  </si>
  <si>
    <t>P22010</t>
  </si>
  <si>
    <t>P22011</t>
  </si>
  <si>
    <t>P22012</t>
  </si>
  <si>
    <t>P22013</t>
  </si>
  <si>
    <t>P22014</t>
  </si>
  <si>
    <t>P22015</t>
  </si>
  <si>
    <t>P32001</t>
  </si>
  <si>
    <t>P32002</t>
  </si>
  <si>
    <t>P32003</t>
  </si>
  <si>
    <t>P32004</t>
  </si>
  <si>
    <t>P32005</t>
  </si>
  <si>
    <t>P32006</t>
  </si>
  <si>
    <t>P32007</t>
  </si>
  <si>
    <t>P32008</t>
  </si>
  <si>
    <t>P32009</t>
  </si>
  <si>
    <t>P32010</t>
  </si>
  <si>
    <t>P32011</t>
  </si>
  <si>
    <t>P32012</t>
  </si>
  <si>
    <t>P32013</t>
  </si>
  <si>
    <t>P32014</t>
  </si>
  <si>
    <t>P32015</t>
  </si>
  <si>
    <t>3. PROJECT STAFF COSTS - PAY</t>
  </si>
  <si>
    <t xml:space="preserve">3.1 Programme Leadership </t>
  </si>
  <si>
    <t>LP3101</t>
  </si>
  <si>
    <t>Support</t>
  </si>
  <si>
    <t>LP3102</t>
  </si>
  <si>
    <t>LP3103</t>
  </si>
  <si>
    <t>LP3104</t>
  </si>
  <si>
    <t>LP3105</t>
  </si>
  <si>
    <t>LP3106</t>
  </si>
  <si>
    <t>LP3107</t>
  </si>
  <si>
    <t>LP3108</t>
  </si>
  <si>
    <t>LP3109</t>
  </si>
  <si>
    <t>LP3110</t>
  </si>
  <si>
    <t>LP3111</t>
  </si>
  <si>
    <t>LP3112</t>
  </si>
  <si>
    <t>LP3113</t>
  </si>
  <si>
    <t>LP3114</t>
  </si>
  <si>
    <t>LP3115</t>
  </si>
  <si>
    <t>P13101</t>
  </si>
  <si>
    <t>P13102</t>
  </si>
  <si>
    <t>P13103</t>
  </si>
  <si>
    <t>P13104</t>
  </si>
  <si>
    <t>P13105</t>
  </si>
  <si>
    <t>P13106</t>
  </si>
  <si>
    <t>P13107</t>
  </si>
  <si>
    <t>P13108</t>
  </si>
  <si>
    <t>P13109</t>
  </si>
  <si>
    <t>P13110</t>
  </si>
  <si>
    <t>P13111</t>
  </si>
  <si>
    <t>P13112</t>
  </si>
  <si>
    <t>P13113</t>
  </si>
  <si>
    <t>P13114</t>
  </si>
  <si>
    <t>P13115</t>
  </si>
  <si>
    <t>P23101</t>
  </si>
  <si>
    <t>P23102</t>
  </si>
  <si>
    <t>P23103</t>
  </si>
  <si>
    <t>P23104</t>
  </si>
  <si>
    <t>P23105</t>
  </si>
  <si>
    <t>P23106</t>
  </si>
  <si>
    <t>P23107</t>
  </si>
  <si>
    <t>P23108</t>
  </si>
  <si>
    <t>P23109</t>
  </si>
  <si>
    <t>P23110</t>
  </si>
  <si>
    <t>P23111</t>
  </si>
  <si>
    <t>P23112</t>
  </si>
  <si>
    <t>P23113</t>
  </si>
  <si>
    <t>P23114</t>
  </si>
  <si>
    <t>P23115</t>
  </si>
  <si>
    <t>P33101</t>
  </si>
  <si>
    <t>P33102</t>
  </si>
  <si>
    <t>P33103</t>
  </si>
  <si>
    <t>P33104</t>
  </si>
  <si>
    <t>P33105</t>
  </si>
  <si>
    <t>P33106</t>
  </si>
  <si>
    <t>P33107</t>
  </si>
  <si>
    <t>P33108</t>
  </si>
  <si>
    <t>P33109</t>
  </si>
  <si>
    <t>P33110</t>
  </si>
  <si>
    <t>P33111</t>
  </si>
  <si>
    <t>P33112</t>
  </si>
  <si>
    <t>P33113</t>
  </si>
  <si>
    <t>P33114</t>
  </si>
  <si>
    <t>P33115</t>
  </si>
  <si>
    <t xml:space="preserve">3.2. Programme Management </t>
  </si>
  <si>
    <t>LP3201</t>
  </si>
  <si>
    <t>Direct Support</t>
  </si>
  <si>
    <t>LP3202</t>
  </si>
  <si>
    <t>LP3203</t>
  </si>
  <si>
    <t>LP3204</t>
  </si>
  <si>
    <t>LP3205</t>
  </si>
  <si>
    <t>LP3206</t>
  </si>
  <si>
    <t>LP3207</t>
  </si>
  <si>
    <t>LP3208</t>
  </si>
  <si>
    <t>LP3209</t>
  </si>
  <si>
    <t>LP3210</t>
  </si>
  <si>
    <t>LP3211</t>
  </si>
  <si>
    <t>LP3212</t>
  </si>
  <si>
    <t>LP3213</t>
  </si>
  <si>
    <t>LP3214</t>
  </si>
  <si>
    <t>LP3215</t>
  </si>
  <si>
    <t>P13201</t>
  </si>
  <si>
    <t>P13202</t>
  </si>
  <si>
    <t>P13203</t>
  </si>
  <si>
    <t>P13204</t>
  </si>
  <si>
    <t>P13205</t>
  </si>
  <si>
    <t>P13206</t>
  </si>
  <si>
    <t>P13207</t>
  </si>
  <si>
    <t>P13208</t>
  </si>
  <si>
    <t>P13209</t>
  </si>
  <si>
    <t>P13210</t>
  </si>
  <si>
    <t>P13211</t>
  </si>
  <si>
    <t>P13212</t>
  </si>
  <si>
    <t>P13213</t>
  </si>
  <si>
    <t>P13214</t>
  </si>
  <si>
    <t>P13215</t>
  </si>
  <si>
    <t>P23201</t>
  </si>
  <si>
    <t>P23202</t>
  </si>
  <si>
    <t>P23203</t>
  </si>
  <si>
    <t>P23204</t>
  </si>
  <si>
    <t>P23205</t>
  </si>
  <si>
    <t>P23206</t>
  </si>
  <si>
    <t>P23207</t>
  </si>
  <si>
    <t>P23208</t>
  </si>
  <si>
    <t>P23209</t>
  </si>
  <si>
    <t>P23210</t>
  </si>
  <si>
    <t>P23211</t>
  </si>
  <si>
    <t>P23212</t>
  </si>
  <si>
    <t>P23213</t>
  </si>
  <si>
    <t>P23214</t>
  </si>
  <si>
    <t>P23215</t>
  </si>
  <si>
    <t>P33201</t>
  </si>
  <si>
    <t>P33202</t>
  </si>
  <si>
    <t>P33203</t>
  </si>
  <si>
    <t>P33204</t>
  </si>
  <si>
    <t>P33205</t>
  </si>
  <si>
    <t>P33206</t>
  </si>
  <si>
    <t>P33207</t>
  </si>
  <si>
    <t>P33208</t>
  </si>
  <si>
    <t>P33209</t>
  </si>
  <si>
    <t>P33210</t>
  </si>
  <si>
    <t>P33211</t>
  </si>
  <si>
    <t>P33212</t>
  </si>
  <si>
    <t>P33213</t>
  </si>
  <si>
    <t>P33214</t>
  </si>
  <si>
    <t>P33215</t>
  </si>
  <si>
    <t xml:space="preserve">3.3. Technical Advisor </t>
  </si>
  <si>
    <t>LP3301</t>
  </si>
  <si>
    <t>Direct Activity</t>
  </si>
  <si>
    <t>LP3302</t>
  </si>
  <si>
    <t>LP3303</t>
  </si>
  <si>
    <t>LP3304</t>
  </si>
  <si>
    <t>LP3305</t>
  </si>
  <si>
    <t>LP3306</t>
  </si>
  <si>
    <t>LP3307</t>
  </si>
  <si>
    <t>LP3308</t>
  </si>
  <si>
    <t>LP3309</t>
  </si>
  <si>
    <t>LP3310</t>
  </si>
  <si>
    <t>LP3311</t>
  </si>
  <si>
    <t>LP3312</t>
  </si>
  <si>
    <t>LP3313</t>
  </si>
  <si>
    <t>LP3314</t>
  </si>
  <si>
    <t>LP3315</t>
  </si>
  <si>
    <t>P13301</t>
  </si>
  <si>
    <t>P13302</t>
  </si>
  <si>
    <t>P13303</t>
  </si>
  <si>
    <t>P13304</t>
  </si>
  <si>
    <t>P13305</t>
  </si>
  <si>
    <t>P13306</t>
  </si>
  <si>
    <t>P13307</t>
  </si>
  <si>
    <t>P13308</t>
  </si>
  <si>
    <t>P13309</t>
  </si>
  <si>
    <t>P13310</t>
  </si>
  <si>
    <t>P13311</t>
  </si>
  <si>
    <t>P13312</t>
  </si>
  <si>
    <t>P13313</t>
  </si>
  <si>
    <t>P13314</t>
  </si>
  <si>
    <t>P13315</t>
  </si>
  <si>
    <t>P23301</t>
  </si>
  <si>
    <t>P23302</t>
  </si>
  <si>
    <t>P23303</t>
  </si>
  <si>
    <t>P23304</t>
  </si>
  <si>
    <t>P23305</t>
  </si>
  <si>
    <t>P23306</t>
  </si>
  <si>
    <t>P23307</t>
  </si>
  <si>
    <t>P23308</t>
  </si>
  <si>
    <t>P23309</t>
  </si>
  <si>
    <t>P23310</t>
  </si>
  <si>
    <t>P23311</t>
  </si>
  <si>
    <t>P23312</t>
  </si>
  <si>
    <t>P23313</t>
  </si>
  <si>
    <t>P23314</t>
  </si>
  <si>
    <t>P23315</t>
  </si>
  <si>
    <t>P33301</t>
  </si>
  <si>
    <t>P33302</t>
  </si>
  <si>
    <t>P33303</t>
  </si>
  <si>
    <t>P33304</t>
  </si>
  <si>
    <t>P33305</t>
  </si>
  <si>
    <t>P33306</t>
  </si>
  <si>
    <t>P33307</t>
  </si>
  <si>
    <t>P33308</t>
  </si>
  <si>
    <t>P33309</t>
  </si>
  <si>
    <t>P33310</t>
  </si>
  <si>
    <t>P33311</t>
  </si>
  <si>
    <t>P33312</t>
  </si>
  <si>
    <t>P33313</t>
  </si>
  <si>
    <t>P33314</t>
  </si>
  <si>
    <t>P33315</t>
  </si>
  <si>
    <t xml:space="preserve">3.4. Programme Support and Administration </t>
  </si>
  <si>
    <t>LP3401</t>
  </si>
  <si>
    <t>LP3402</t>
  </si>
  <si>
    <t>LP3403</t>
  </si>
  <si>
    <t>LP3404</t>
  </si>
  <si>
    <t>LP3405</t>
  </si>
  <si>
    <t>LP3406</t>
  </si>
  <si>
    <t>LP3407</t>
  </si>
  <si>
    <t>LP3408</t>
  </si>
  <si>
    <t>LP3409</t>
  </si>
  <si>
    <t>LP3410</t>
  </si>
  <si>
    <t>LP3411</t>
  </si>
  <si>
    <t>LP3412</t>
  </si>
  <si>
    <t>LP3413</t>
  </si>
  <si>
    <t>LP3414</t>
  </si>
  <si>
    <t>LP3415</t>
  </si>
  <si>
    <t>P13401</t>
  </si>
  <si>
    <t>P13402</t>
  </si>
  <si>
    <t>P13403</t>
  </si>
  <si>
    <t>P13404</t>
  </si>
  <si>
    <t>P13405</t>
  </si>
  <si>
    <t>P13406</t>
  </si>
  <si>
    <t>P13407</t>
  </si>
  <si>
    <t>P13408</t>
  </si>
  <si>
    <t>P13409</t>
  </si>
  <si>
    <t>P13410</t>
  </si>
  <si>
    <t>P13411</t>
  </si>
  <si>
    <t>P13412</t>
  </si>
  <si>
    <t>P13413</t>
  </si>
  <si>
    <t>P13414</t>
  </si>
  <si>
    <t>P13415</t>
  </si>
  <si>
    <t>P23401</t>
  </si>
  <si>
    <t>P23402</t>
  </si>
  <si>
    <t>P23403</t>
  </si>
  <si>
    <t>P23404</t>
  </si>
  <si>
    <t>P23405</t>
  </si>
  <si>
    <t>P23406</t>
  </si>
  <si>
    <t>P23407</t>
  </si>
  <si>
    <t>P23408</t>
  </si>
  <si>
    <t>P23409</t>
  </si>
  <si>
    <t>P23410</t>
  </si>
  <si>
    <t>P23411</t>
  </si>
  <si>
    <t>P23412</t>
  </si>
  <si>
    <t>P23413</t>
  </si>
  <si>
    <t>P23414</t>
  </si>
  <si>
    <t>P23415</t>
  </si>
  <si>
    <t>P33401</t>
  </si>
  <si>
    <t>P33402</t>
  </si>
  <si>
    <t>P33403</t>
  </si>
  <si>
    <t>P33404</t>
  </si>
  <si>
    <t>P33405</t>
  </si>
  <si>
    <t>P33406</t>
  </si>
  <si>
    <t>P33407</t>
  </si>
  <si>
    <t>P33408</t>
  </si>
  <si>
    <t>P33409</t>
  </si>
  <si>
    <t>P33410</t>
  </si>
  <si>
    <t>P33411</t>
  </si>
  <si>
    <t>P33412</t>
  </si>
  <si>
    <t>P33413</t>
  </si>
  <si>
    <t>P33414</t>
  </si>
  <si>
    <t>P33415</t>
  </si>
  <si>
    <t>4. PROJECT STAFF COSTS - TRAVEL &amp; SUBSISTENCE</t>
  </si>
  <si>
    <t>4.1. Travel</t>
  </si>
  <si>
    <t>LP4101</t>
  </si>
  <si>
    <t>LP4102</t>
  </si>
  <si>
    <t>LP4103</t>
  </si>
  <si>
    <t>LP4104</t>
  </si>
  <si>
    <t>LP4105</t>
  </si>
  <si>
    <t>LP4106</t>
  </si>
  <si>
    <t>LP4107</t>
  </si>
  <si>
    <t>LP4108</t>
  </si>
  <si>
    <t>LP4109</t>
  </si>
  <si>
    <t>LP4110</t>
  </si>
  <si>
    <t>LP4111</t>
  </si>
  <si>
    <t>LP4112</t>
  </si>
  <si>
    <t>LP4113</t>
  </si>
  <si>
    <t>LP4114</t>
  </si>
  <si>
    <t>LP4115</t>
  </si>
  <si>
    <t>P14101</t>
  </si>
  <si>
    <t>P14102</t>
  </si>
  <si>
    <t>P14103</t>
  </si>
  <si>
    <t>P14104</t>
  </si>
  <si>
    <t>P14105</t>
  </si>
  <si>
    <t>P14106</t>
  </si>
  <si>
    <t>P14107</t>
  </si>
  <si>
    <t>P14108</t>
  </si>
  <si>
    <t>P14109</t>
  </si>
  <si>
    <t>P14110</t>
  </si>
  <si>
    <t>P14111</t>
  </si>
  <si>
    <t>P14112</t>
  </si>
  <si>
    <t>P14113</t>
  </si>
  <si>
    <t>P14114</t>
  </si>
  <si>
    <t>P14115</t>
  </si>
  <si>
    <t>P24101</t>
  </si>
  <si>
    <t>P24102</t>
  </si>
  <si>
    <t>P24103</t>
  </si>
  <si>
    <t>P24104</t>
  </si>
  <si>
    <t>P24105</t>
  </si>
  <si>
    <t>P24106</t>
  </si>
  <si>
    <t>P24107</t>
  </si>
  <si>
    <t>P24108</t>
  </si>
  <si>
    <t>P24109</t>
  </si>
  <si>
    <t>P24110</t>
  </si>
  <si>
    <t>P24111</t>
  </si>
  <si>
    <t>P24112</t>
  </si>
  <si>
    <t>P24113</t>
  </si>
  <si>
    <t>P24114</t>
  </si>
  <si>
    <t>P24115</t>
  </si>
  <si>
    <t>P34101</t>
  </si>
  <si>
    <t>P34102</t>
  </si>
  <si>
    <t>P34103</t>
  </si>
  <si>
    <t>P34104</t>
  </si>
  <si>
    <t>P34105</t>
  </si>
  <si>
    <t>P34106</t>
  </si>
  <si>
    <t>P34107</t>
  </si>
  <si>
    <t>P34108</t>
  </si>
  <si>
    <t>P34109</t>
  </si>
  <si>
    <t>P34110</t>
  </si>
  <si>
    <t>P34111</t>
  </si>
  <si>
    <t>P34112</t>
  </si>
  <si>
    <t>P34113</t>
  </si>
  <si>
    <t>P34114</t>
  </si>
  <si>
    <t>P34115</t>
  </si>
  <si>
    <t xml:space="preserve">4.2. Accomodation </t>
  </si>
  <si>
    <t>LP4201</t>
  </si>
  <si>
    <t>LP4202</t>
  </si>
  <si>
    <t>LP4203</t>
  </si>
  <si>
    <t>LP4204</t>
  </si>
  <si>
    <t>LP4205</t>
  </si>
  <si>
    <t>LP4206</t>
  </si>
  <si>
    <t>LP4207</t>
  </si>
  <si>
    <t>LP4208</t>
  </si>
  <si>
    <t>LP4209</t>
  </si>
  <si>
    <t>LP4210</t>
  </si>
  <si>
    <t>LP4211</t>
  </si>
  <si>
    <t>LP4212</t>
  </si>
  <si>
    <t>LP4213</t>
  </si>
  <si>
    <t>LP4214</t>
  </si>
  <si>
    <t>LP4215</t>
  </si>
  <si>
    <t>P14201</t>
  </si>
  <si>
    <t>P14202</t>
  </si>
  <si>
    <t>P14203</t>
  </si>
  <si>
    <t>P14204</t>
  </si>
  <si>
    <t>P14205</t>
  </si>
  <si>
    <t>P14206</t>
  </si>
  <si>
    <t>P14207</t>
  </si>
  <si>
    <t>P14208</t>
  </si>
  <si>
    <t>P14209</t>
  </si>
  <si>
    <t>P14210</t>
  </si>
  <si>
    <t>P14211</t>
  </si>
  <si>
    <t>P14212</t>
  </si>
  <si>
    <t>P14213</t>
  </si>
  <si>
    <t>P14214</t>
  </si>
  <si>
    <t>P14215</t>
  </si>
  <si>
    <t>P24201</t>
  </si>
  <si>
    <t>P24202</t>
  </si>
  <si>
    <t>P24203</t>
  </si>
  <si>
    <t>P24204</t>
  </si>
  <si>
    <t>P24205</t>
  </si>
  <si>
    <t>P24206</t>
  </si>
  <si>
    <t>P24207</t>
  </si>
  <si>
    <t>P24208</t>
  </si>
  <si>
    <t>P24209</t>
  </si>
  <si>
    <t>P24210</t>
  </si>
  <si>
    <t>P24211</t>
  </si>
  <si>
    <t>P24212</t>
  </si>
  <si>
    <t>P24213</t>
  </si>
  <si>
    <t>P24214</t>
  </si>
  <si>
    <t>P24215</t>
  </si>
  <si>
    <t>P34201</t>
  </si>
  <si>
    <t>P34202</t>
  </si>
  <si>
    <t>P34203</t>
  </si>
  <si>
    <t>P34204</t>
  </si>
  <si>
    <t>P34205</t>
  </si>
  <si>
    <t>P34206</t>
  </si>
  <si>
    <t>P34207</t>
  </si>
  <si>
    <t>P34208</t>
  </si>
  <si>
    <t>P34209</t>
  </si>
  <si>
    <t>P34210</t>
  </si>
  <si>
    <t>P34211</t>
  </si>
  <si>
    <t>P34212</t>
  </si>
  <si>
    <t>P34213</t>
  </si>
  <si>
    <t>P34214</t>
  </si>
  <si>
    <t>P34215</t>
  </si>
  <si>
    <t xml:space="preserve">4.3. Subsistence </t>
  </si>
  <si>
    <t>LP4301</t>
  </si>
  <si>
    <t>LP4302</t>
  </si>
  <si>
    <t>LP4303</t>
  </si>
  <si>
    <t>LP4304</t>
  </si>
  <si>
    <t>LP4305</t>
  </si>
  <si>
    <t>LP4306</t>
  </si>
  <si>
    <t>LP4307</t>
  </si>
  <si>
    <t>LP4308</t>
  </si>
  <si>
    <t>LP4309</t>
  </si>
  <si>
    <t>LP4310</t>
  </si>
  <si>
    <t>LP4311</t>
  </si>
  <si>
    <t>LP4312</t>
  </si>
  <si>
    <t>LP4313</t>
  </si>
  <si>
    <t>LP4314</t>
  </si>
  <si>
    <t>LP4315</t>
  </si>
  <si>
    <t>P14301</t>
  </si>
  <si>
    <t>P14302</t>
  </si>
  <si>
    <t>P14303</t>
  </si>
  <si>
    <t>P14304</t>
  </si>
  <si>
    <t>P14305</t>
  </si>
  <si>
    <t>P14306</t>
  </si>
  <si>
    <t>P14307</t>
  </si>
  <si>
    <t>P14308</t>
  </si>
  <si>
    <t>P14309</t>
  </si>
  <si>
    <t>P14310</t>
  </si>
  <si>
    <t>P14311</t>
  </si>
  <si>
    <t>P14312</t>
  </si>
  <si>
    <t>P14313</t>
  </si>
  <si>
    <t>P14314</t>
  </si>
  <si>
    <t>P14315</t>
  </si>
  <si>
    <t>P24301</t>
  </si>
  <si>
    <t>P24302</t>
  </si>
  <si>
    <t>P24303</t>
  </si>
  <si>
    <t>P24304</t>
  </si>
  <si>
    <t>P24305</t>
  </si>
  <si>
    <t>P24306</t>
  </si>
  <si>
    <t>P24307</t>
  </si>
  <si>
    <t>P24308</t>
  </si>
  <si>
    <t>P24309</t>
  </si>
  <si>
    <t>P24310</t>
  </si>
  <si>
    <t>P24311</t>
  </si>
  <si>
    <t>P24312</t>
  </si>
  <si>
    <t>P24313</t>
  </si>
  <si>
    <t>P24314</t>
  </si>
  <si>
    <t>P24315</t>
  </si>
  <si>
    <t>P34301</t>
  </si>
  <si>
    <t>P34302</t>
  </si>
  <si>
    <t>P34303</t>
  </si>
  <si>
    <t>P34304</t>
  </si>
  <si>
    <t>P34305</t>
  </si>
  <si>
    <t>P34306</t>
  </si>
  <si>
    <t>P34307</t>
  </si>
  <si>
    <t>P34308</t>
  </si>
  <si>
    <t>P34309</t>
  </si>
  <si>
    <t>P34310</t>
  </si>
  <si>
    <t>P34311</t>
  </si>
  <si>
    <t>P34312</t>
  </si>
  <si>
    <t>P34313</t>
  </si>
  <si>
    <t>P34314</t>
  </si>
  <si>
    <t>P34315</t>
  </si>
  <si>
    <t>5. COUNTRY OR LOCAL OFFICE COST</t>
  </si>
  <si>
    <t>LP5001</t>
  </si>
  <si>
    <t>LP5002</t>
  </si>
  <si>
    <t>LP5003</t>
  </si>
  <si>
    <t>LP5004</t>
  </si>
  <si>
    <t>LP5005</t>
  </si>
  <si>
    <t>LP5006</t>
  </si>
  <si>
    <t>LP5007</t>
  </si>
  <si>
    <t>LP5008</t>
  </si>
  <si>
    <t>LP5009</t>
  </si>
  <si>
    <t>LP5010</t>
  </si>
  <si>
    <t>LP5011</t>
  </si>
  <si>
    <t>LP5012</t>
  </si>
  <si>
    <t>LP5013</t>
  </si>
  <si>
    <t>LP5014</t>
  </si>
  <si>
    <t>LP5015</t>
  </si>
  <si>
    <t>P15001</t>
  </si>
  <si>
    <t>P15002</t>
  </si>
  <si>
    <t>P15003</t>
  </si>
  <si>
    <t>P15004</t>
  </si>
  <si>
    <t>P15005</t>
  </si>
  <si>
    <t>P15006</t>
  </si>
  <si>
    <t>P15007</t>
  </si>
  <si>
    <t>P15008</t>
  </si>
  <si>
    <t>P15009</t>
  </si>
  <si>
    <t>P15010</t>
  </si>
  <si>
    <t>P15011</t>
  </si>
  <si>
    <t>P15012</t>
  </si>
  <si>
    <t>P15013</t>
  </si>
  <si>
    <t>P15014</t>
  </si>
  <si>
    <t>P15015</t>
  </si>
  <si>
    <t>P25001</t>
  </si>
  <si>
    <t>P25002</t>
  </si>
  <si>
    <t>P25003</t>
  </si>
  <si>
    <t>P25004</t>
  </si>
  <si>
    <t>P25005</t>
  </si>
  <si>
    <t>P25006</t>
  </si>
  <si>
    <t>P25007</t>
  </si>
  <si>
    <t>P25008</t>
  </si>
  <si>
    <t>P25009</t>
  </si>
  <si>
    <t>P25010</t>
  </si>
  <si>
    <t>P25011</t>
  </si>
  <si>
    <t>P25012</t>
  </si>
  <si>
    <t>P25013</t>
  </si>
  <si>
    <t>P25014</t>
  </si>
  <si>
    <t>P25015</t>
  </si>
  <si>
    <t>P35001</t>
  </si>
  <si>
    <t>P35002</t>
  </si>
  <si>
    <t>P35003</t>
  </si>
  <si>
    <t>P35004</t>
  </si>
  <si>
    <t>P35005</t>
  </si>
  <si>
    <t>P35006</t>
  </si>
  <si>
    <t>P35007</t>
  </si>
  <si>
    <t>P35008</t>
  </si>
  <si>
    <t>P35009</t>
  </si>
  <si>
    <t>P35010</t>
  </si>
  <si>
    <t>P35011</t>
  </si>
  <si>
    <t>P35012</t>
  </si>
  <si>
    <t>P35013</t>
  </si>
  <si>
    <t>P35014</t>
  </si>
  <si>
    <t>P35015</t>
  </si>
  <si>
    <t>6. MONITORING EVALUATION &amp; LESSONS LEARNED</t>
  </si>
  <si>
    <t>LP6001</t>
  </si>
  <si>
    <t>LP6002</t>
  </si>
  <si>
    <t>LP6003</t>
  </si>
  <si>
    <t>LP6004</t>
  </si>
  <si>
    <t>LP6005</t>
  </si>
  <si>
    <t>LP6006</t>
  </si>
  <si>
    <t>LP6007</t>
  </si>
  <si>
    <t>LP6008</t>
  </si>
  <si>
    <t>LP6009</t>
  </si>
  <si>
    <t>LP6010</t>
  </si>
  <si>
    <t>LP6011</t>
  </si>
  <si>
    <t>LP6012</t>
  </si>
  <si>
    <t>LP6013</t>
  </si>
  <si>
    <t>LP6014</t>
  </si>
  <si>
    <t>LP6015</t>
  </si>
  <si>
    <t>P16001</t>
  </si>
  <si>
    <t>P16002</t>
  </si>
  <si>
    <t>P16003</t>
  </si>
  <si>
    <t>P16004</t>
  </si>
  <si>
    <t>P16005</t>
  </si>
  <si>
    <t>P16006</t>
  </si>
  <si>
    <t>P16007</t>
  </si>
  <si>
    <t>P16008</t>
  </si>
  <si>
    <t>P16009</t>
  </si>
  <si>
    <t>P16010</t>
  </si>
  <si>
    <t>P16011</t>
  </si>
  <si>
    <t>P16012</t>
  </si>
  <si>
    <t>P16013</t>
  </si>
  <si>
    <t>P16014</t>
  </si>
  <si>
    <t>P16015</t>
  </si>
  <si>
    <t>P26001</t>
  </si>
  <si>
    <t>P26002</t>
  </si>
  <si>
    <t>P26003</t>
  </si>
  <si>
    <t>P26004</t>
  </si>
  <si>
    <t>P26005</t>
  </si>
  <si>
    <t>P26006</t>
  </si>
  <si>
    <t>P26007</t>
  </si>
  <si>
    <t>P26008</t>
  </si>
  <si>
    <t>P26009</t>
  </si>
  <si>
    <t>P26010</t>
  </si>
  <si>
    <t>P26011</t>
  </si>
  <si>
    <t>P26012</t>
  </si>
  <si>
    <t>P26013</t>
  </si>
  <si>
    <t>P26014</t>
  </si>
  <si>
    <t>P26015</t>
  </si>
  <si>
    <t>P36001</t>
  </si>
  <si>
    <t>P36002</t>
  </si>
  <si>
    <t>P36003</t>
  </si>
  <si>
    <t>P36004</t>
  </si>
  <si>
    <t>P36005</t>
  </si>
  <si>
    <t>P36006</t>
  </si>
  <si>
    <t>P36007</t>
  </si>
  <si>
    <t>P36008</t>
  </si>
  <si>
    <t>P36009</t>
  </si>
  <si>
    <t>P36010</t>
  </si>
  <si>
    <t>P36011</t>
  </si>
  <si>
    <t>P36012</t>
  </si>
  <si>
    <t>P36013</t>
  </si>
  <si>
    <t>P36014</t>
  </si>
  <si>
    <t>P36015</t>
  </si>
  <si>
    <t>7. CAPACITY BUILDING</t>
  </si>
  <si>
    <t>LP7001</t>
  </si>
  <si>
    <t>LP7002</t>
  </si>
  <si>
    <t>LP7003</t>
  </si>
  <si>
    <t>LP7004</t>
  </si>
  <si>
    <t>LP7005</t>
  </si>
  <si>
    <t>LP7006</t>
  </si>
  <si>
    <t>LP7007</t>
  </si>
  <si>
    <t>LP7008</t>
  </si>
  <si>
    <t>LP7009</t>
  </si>
  <si>
    <t>LP7010</t>
  </si>
  <si>
    <t>LP7011</t>
  </si>
  <si>
    <t>LP7012</t>
  </si>
  <si>
    <t>LP7013</t>
  </si>
  <si>
    <t>LP7014</t>
  </si>
  <si>
    <t>LP7015</t>
  </si>
  <si>
    <t>P17001</t>
  </si>
  <si>
    <t>P17002</t>
  </si>
  <si>
    <t>P17003</t>
  </si>
  <si>
    <t>P17004</t>
  </si>
  <si>
    <t>P17005</t>
  </si>
  <si>
    <t>P17006</t>
  </si>
  <si>
    <t>P17007</t>
  </si>
  <si>
    <t>P17008</t>
  </si>
  <si>
    <t>P17009</t>
  </si>
  <si>
    <t>P17010</t>
  </si>
  <si>
    <t>P17011</t>
  </si>
  <si>
    <t>P17012</t>
  </si>
  <si>
    <t>P17013</t>
  </si>
  <si>
    <t>P17014</t>
  </si>
  <si>
    <t>P17015</t>
  </si>
  <si>
    <t>P27001</t>
  </si>
  <si>
    <t>P27002</t>
  </si>
  <si>
    <t>P27003</t>
  </si>
  <si>
    <t>P27004</t>
  </si>
  <si>
    <t>P27005</t>
  </si>
  <si>
    <t>P27006</t>
  </si>
  <si>
    <t>P27007</t>
  </si>
  <si>
    <t>P27008</t>
  </si>
  <si>
    <t>P27009</t>
  </si>
  <si>
    <t>P27010</t>
  </si>
  <si>
    <t>P27011</t>
  </si>
  <si>
    <t>P27012</t>
  </si>
  <si>
    <t>P27013</t>
  </si>
  <si>
    <t>P27014</t>
  </si>
  <si>
    <t>P27015</t>
  </si>
  <si>
    <t>P37001</t>
  </si>
  <si>
    <t>P37002</t>
  </si>
  <si>
    <t>P37003</t>
  </si>
  <si>
    <t>P37004</t>
  </si>
  <si>
    <t>P37005</t>
  </si>
  <si>
    <t>P37006</t>
  </si>
  <si>
    <t>P37007</t>
  </si>
  <si>
    <t>P37008</t>
  </si>
  <si>
    <t>P37009</t>
  </si>
  <si>
    <t>P37010</t>
  </si>
  <si>
    <t>P37011</t>
  </si>
  <si>
    <t>P37012</t>
  </si>
  <si>
    <t>P37013</t>
  </si>
  <si>
    <t>P37014</t>
  </si>
  <si>
    <t>P37015</t>
  </si>
  <si>
    <t>Total Direct Costs</t>
  </si>
  <si>
    <t>direct to beneficiary</t>
  </si>
  <si>
    <t>Protection</t>
  </si>
  <si>
    <t>other direct activity</t>
  </si>
  <si>
    <t>FSL</t>
  </si>
  <si>
    <t>Health</t>
  </si>
  <si>
    <t>Nutrition</t>
  </si>
  <si>
    <t>project implementation asset</t>
  </si>
  <si>
    <t>WASH</t>
  </si>
  <si>
    <t>general asset</t>
  </si>
  <si>
    <t>6. CB</t>
  </si>
  <si>
    <t>Rate XAF/GBP</t>
  </si>
  <si>
    <t>Please specifiy here if applied</t>
  </si>
  <si>
    <t>FORECAST</t>
  </si>
  <si>
    <t>Rate other</t>
  </si>
  <si>
    <t>Unit cost in other currency - if applicable</t>
  </si>
  <si>
    <t>Unit cost GBP</t>
  </si>
  <si>
    <t>SRF code</t>
  </si>
  <si>
    <t>Unit</t>
  </si>
  <si>
    <t>4. TRAVEL &amp; SUBSISTENCE</t>
  </si>
  <si>
    <t>Select your Quarter</t>
  </si>
  <si>
    <t>Partners</t>
  </si>
  <si>
    <t>Total budget</t>
  </si>
  <si>
    <t>Percentage</t>
  </si>
  <si>
    <t>Project Activities</t>
  </si>
  <si>
    <t>Capital Expenditures</t>
  </si>
  <si>
    <t>Project Staff Costs - Pay</t>
  </si>
  <si>
    <t>Project Staff Costs - Travel &amp; S.</t>
  </si>
  <si>
    <t>Country or local office Costs</t>
  </si>
  <si>
    <t>Monitoring Evaluation &amp; LL</t>
  </si>
  <si>
    <t>Quarter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</si>
</sst>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 _€_-;\-* #,##0\ _€_-;_-* &quot;-&quot;??\ _€_-;_-@_-"/>
  </numFmts>
  <fonts count="28">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i/>
      <sz val="9"/>
      <color theme="1"/>
      <name val="Calibri"/>
      <family val="2"/>
      <scheme val="minor"/>
    </font>
    <font>
      <i/>
      <sz val="9"/>
      <color theme="1"/>
      <name val="Calibri"/>
      <family val="2"/>
      <scheme val="minor"/>
    </font>
    <font>
      <sz val="10"/>
      <color theme="1"/>
      <name val="Calibri"/>
      <family val="2"/>
      <scheme val="minor"/>
    </font>
    <font>
      <b/>
      <sz val="16"/>
      <color theme="1"/>
      <name val="Calibri"/>
      <family val="2"/>
      <scheme val="minor"/>
    </font>
    <font>
      <b/>
      <sz val="10"/>
      <color theme="1"/>
      <name val="Calibri"/>
      <family val="2"/>
      <scheme val="minor"/>
    </font>
    <font>
      <sz val="8"/>
      <color theme="1"/>
      <name val="Calibri"/>
      <family val="2"/>
      <scheme val="minor"/>
    </font>
    <font>
      <b/>
      <sz val="9"/>
      <color theme="0"/>
      <name val="Calibri"/>
      <family val="2"/>
      <scheme val="minor"/>
    </font>
    <font>
      <i/>
      <sz val="8"/>
      <color theme="1"/>
      <name val="Calibri"/>
      <family val="2"/>
      <scheme val="minor"/>
    </font>
    <font>
      <sz val="8"/>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9"/>
      <color theme="8" tint="-0.249977111117893"/>
      <name val="Calibri"/>
      <family val="2"/>
      <scheme val="minor"/>
    </font>
    <font>
      <b/>
      <sz val="9"/>
      <name val="Calibri"/>
      <family val="2"/>
      <scheme val="minor"/>
    </font>
    <font>
      <sz val="9"/>
      <color rgb="FFFF0000"/>
      <name val="Calibri"/>
      <family val="2"/>
      <scheme val="minor"/>
    </font>
    <font>
      <u/>
      <sz val="11"/>
      <color theme="10"/>
      <name val="Calibri"/>
      <family val="2"/>
      <scheme val="minor"/>
    </font>
    <font>
      <sz val="9"/>
      <color theme="1"/>
      <name val="Calibri"/>
      <family val="2"/>
      <charset val="1"/>
    </font>
    <font>
      <sz val="7"/>
      <color theme="1"/>
      <name val="Times New Roman"/>
      <family val="1"/>
    </font>
    <font>
      <sz val="10"/>
      <color theme="1"/>
      <name val="Calibri"/>
      <family val="2"/>
      <charset val="1"/>
    </font>
    <font>
      <b/>
      <sz val="10"/>
      <color theme="1"/>
      <name val="Calibri"/>
      <family val="2"/>
      <charset val="1"/>
    </font>
    <font>
      <sz val="9"/>
      <name val="Calibri"/>
      <family val="2"/>
      <scheme val="minor"/>
    </font>
    <font>
      <sz val="10"/>
      <color rgb="FFFFFFFF"/>
      <name val="Calibri"/>
      <family val="2"/>
    </font>
    <font>
      <b/>
      <sz val="10"/>
      <color rgb="FFFFFFFF"/>
      <name val="Calibri"/>
      <family val="2"/>
    </font>
    <font>
      <b/>
      <sz val="9"/>
      <color rgb="FFFF0000"/>
      <name val="Calibri"/>
      <family val="2"/>
      <scheme val="minor"/>
    </font>
  </fonts>
  <fills count="16">
    <fill>
      <patternFill patternType="none"/>
    </fill>
    <fill>
      <patternFill patternType="gray125"/>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AF161E"/>
        <bgColor indexed="64"/>
      </patternFill>
    </fill>
    <fill>
      <patternFill patternType="solid">
        <fgColor rgb="FFA6A6A6"/>
        <bgColor indexed="64"/>
      </patternFill>
    </fill>
    <fill>
      <patternFill patternType="solid">
        <fgColor theme="5" tint="0.79998168889431442"/>
        <bgColor indexed="64"/>
      </patternFill>
    </fill>
  </fills>
  <borders count="7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auto="1"/>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9" fillId="0" borderId="0" applyNumberFormat="0" applyFill="0" applyBorder="0" applyAlignment="0" applyProtection="0"/>
  </cellStyleXfs>
  <cellXfs count="434">
    <xf numFmtId="0" fontId="0" fillId="0" borderId="0" xfId="0"/>
    <xf numFmtId="0" fontId="2" fillId="0" borderId="0" xfId="0" applyFont="1"/>
    <xf numFmtId="0" fontId="2" fillId="0" borderId="0" xfId="0" applyFont="1" applyAlignment="1">
      <alignment horizontal="center"/>
    </xf>
    <xf numFmtId="0" fontId="3" fillId="0" borderId="1" xfId="0" applyFont="1" applyBorder="1" applyAlignment="1">
      <alignment horizontal="center"/>
    </xf>
    <xf numFmtId="0" fontId="3" fillId="0" borderId="0" xfId="0" applyFont="1"/>
    <xf numFmtId="0" fontId="4" fillId="2" borderId="7" xfId="3" applyFont="1" applyFill="1" applyBorder="1" applyAlignment="1">
      <alignment horizontal="left" wrapText="1"/>
    </xf>
    <xf numFmtId="165" fontId="2" fillId="2" borderId="8" xfId="1" applyNumberFormat="1" applyFont="1" applyFill="1" applyBorder="1"/>
    <xf numFmtId="165" fontId="2" fillId="2" borderId="9" xfId="1" applyNumberFormat="1" applyFont="1" applyFill="1" applyBorder="1"/>
    <xf numFmtId="165" fontId="2" fillId="2" borderId="10" xfId="1" applyNumberFormat="1" applyFont="1" applyFill="1" applyBorder="1"/>
    <xf numFmtId="165" fontId="2" fillId="2" borderId="11" xfId="1" applyNumberFormat="1" applyFont="1" applyFill="1" applyBorder="1"/>
    <xf numFmtId="0" fontId="5" fillId="0" borderId="13" xfId="0" applyFont="1" applyBorder="1" applyAlignment="1">
      <alignment horizontal="left"/>
    </xf>
    <xf numFmtId="165" fontId="2" fillId="0" borderId="14" xfId="1" applyNumberFormat="1" applyFont="1" applyBorder="1"/>
    <xf numFmtId="165" fontId="2" fillId="0" borderId="15" xfId="0" applyNumberFormat="1" applyFont="1" applyBorder="1"/>
    <xf numFmtId="165" fontId="2" fillId="0" borderId="16" xfId="0" applyNumberFormat="1" applyFont="1" applyBorder="1"/>
    <xf numFmtId="165" fontId="2" fillId="0" borderId="17" xfId="0" applyNumberFormat="1" applyFont="1" applyBorder="1"/>
    <xf numFmtId="0" fontId="4" fillId="0" borderId="13" xfId="0" applyFont="1" applyBorder="1" applyAlignment="1">
      <alignment horizontal="left"/>
    </xf>
    <xf numFmtId="0" fontId="2" fillId="0" borderId="15" xfId="0" applyFont="1" applyBorder="1"/>
    <xf numFmtId="0" fontId="2" fillId="0" borderId="16" xfId="0" applyFont="1" applyBorder="1"/>
    <xf numFmtId="0" fontId="2" fillId="0" borderId="19" xfId="0" applyFont="1" applyBorder="1"/>
    <xf numFmtId="0" fontId="2" fillId="0" borderId="20" xfId="0" applyFont="1" applyBorder="1"/>
    <xf numFmtId="0" fontId="2" fillId="0" borderId="21" xfId="0" applyFont="1" applyBorder="1"/>
    <xf numFmtId="0" fontId="3" fillId="0" borderId="13" xfId="0" applyFont="1" applyBorder="1" applyAlignment="1">
      <alignment horizontal="left"/>
    </xf>
    <xf numFmtId="0" fontId="5" fillId="3" borderId="13" xfId="0" applyFont="1" applyFill="1" applyBorder="1" applyAlignment="1">
      <alignment horizontal="left"/>
    </xf>
    <xf numFmtId="165" fontId="2" fillId="3" borderId="14" xfId="1" applyNumberFormat="1" applyFont="1" applyFill="1" applyBorder="1"/>
    <xf numFmtId="165" fontId="2" fillId="3" borderId="15" xfId="0" applyNumberFormat="1" applyFont="1" applyFill="1" applyBorder="1"/>
    <xf numFmtId="165" fontId="2" fillId="3" borderId="16" xfId="0" applyNumberFormat="1" applyFont="1" applyFill="1" applyBorder="1"/>
    <xf numFmtId="165" fontId="2" fillId="3" borderId="17" xfId="0" applyNumberFormat="1" applyFont="1" applyFill="1" applyBorder="1"/>
    <xf numFmtId="0" fontId="4" fillId="0" borderId="13" xfId="3" applyFont="1" applyBorder="1" applyAlignment="1">
      <alignment horizontal="left"/>
    </xf>
    <xf numFmtId="165" fontId="2" fillId="2" borderId="23" xfId="1" applyNumberFormat="1" applyFont="1" applyFill="1" applyBorder="1"/>
    <xf numFmtId="165" fontId="2" fillId="2" borderId="24" xfId="1" applyNumberFormat="1" applyFont="1" applyFill="1" applyBorder="1"/>
    <xf numFmtId="165" fontId="2" fillId="2" borderId="25" xfId="1" applyNumberFormat="1" applyFont="1" applyFill="1" applyBorder="1"/>
    <xf numFmtId="165" fontId="2" fillId="0" borderId="19" xfId="0" applyNumberFormat="1" applyFont="1" applyBorder="1"/>
    <xf numFmtId="165" fontId="2" fillId="0" borderId="20" xfId="0" applyNumberFormat="1" applyFont="1" applyBorder="1"/>
    <xf numFmtId="165" fontId="2" fillId="0" borderId="21" xfId="0" applyNumberFormat="1" applyFont="1" applyBorder="1"/>
    <xf numFmtId="0" fontId="5" fillId="0" borderId="31" xfId="0" applyFont="1" applyBorder="1" applyAlignment="1">
      <alignment horizontal="left"/>
    </xf>
    <xf numFmtId="165" fontId="2" fillId="0" borderId="32" xfId="1" applyNumberFormat="1" applyFont="1" applyBorder="1"/>
    <xf numFmtId="0" fontId="2" fillId="0" borderId="1" xfId="0" applyFont="1" applyBorder="1"/>
    <xf numFmtId="165" fontId="2" fillId="0" borderId="2" xfId="1" applyNumberFormat="1" applyFont="1" applyBorder="1"/>
    <xf numFmtId="165" fontId="2" fillId="0" borderId="0" xfId="0" applyNumberFormat="1" applyFont="1"/>
    <xf numFmtId="0" fontId="6" fillId="0" borderId="0" xfId="0" applyFont="1"/>
    <xf numFmtId="0" fontId="0" fillId="0" borderId="34" xfId="0" applyBorder="1"/>
    <xf numFmtId="0" fontId="0" fillId="0" borderId="37" xfId="0" applyBorder="1"/>
    <xf numFmtId="0" fontId="2" fillId="0" borderId="11" xfId="0" applyFont="1" applyBorder="1"/>
    <xf numFmtId="0" fontId="2" fillId="0" borderId="17" xfId="0" applyFont="1" applyBorder="1"/>
    <xf numFmtId="0" fontId="4" fillId="0" borderId="0" xfId="0" applyFont="1"/>
    <xf numFmtId="165" fontId="2" fillId="0" borderId="27" xfId="0" applyNumberFormat="1" applyFont="1" applyBorder="1"/>
    <xf numFmtId="165" fontId="2" fillId="0" borderId="28" xfId="0" applyNumberFormat="1" applyFont="1" applyBorder="1"/>
    <xf numFmtId="165" fontId="2" fillId="0" borderId="29" xfId="0" applyNumberFormat="1" applyFont="1" applyBorder="1"/>
    <xf numFmtId="0" fontId="3" fillId="5" borderId="11"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47" xfId="0" applyFont="1" applyFill="1" applyBorder="1" applyAlignment="1">
      <alignment horizontal="center" vertical="center"/>
    </xf>
    <xf numFmtId="0" fontId="3" fillId="5" borderId="48" xfId="0" applyFont="1" applyFill="1" applyBorder="1" applyAlignment="1">
      <alignment horizontal="center" vertical="center"/>
    </xf>
    <xf numFmtId="0" fontId="2" fillId="4" borderId="10" xfId="0" applyFont="1" applyFill="1" applyBorder="1" applyAlignment="1">
      <alignment horizontal="right"/>
    </xf>
    <xf numFmtId="0" fontId="2" fillId="4" borderId="16" xfId="0" applyFont="1" applyFill="1" applyBorder="1" applyAlignment="1">
      <alignment horizontal="right"/>
    </xf>
    <xf numFmtId="0" fontId="3" fillId="0" borderId="11"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4" fillId="0" borderId="49" xfId="3" applyFont="1" applyBorder="1" applyAlignment="1">
      <alignment horizontal="left"/>
    </xf>
    <xf numFmtId="165" fontId="2" fillId="3" borderId="27" xfId="0" applyNumberFormat="1" applyFont="1" applyFill="1" applyBorder="1"/>
    <xf numFmtId="165" fontId="2" fillId="3" borderId="28" xfId="0" applyNumberFormat="1" applyFont="1" applyFill="1" applyBorder="1"/>
    <xf numFmtId="165" fontId="2" fillId="3" borderId="29" xfId="0" applyNumberFormat="1" applyFont="1" applyFill="1" applyBorder="1"/>
    <xf numFmtId="0" fontId="2" fillId="0" borderId="9" xfId="0" applyFont="1" applyBorder="1"/>
    <xf numFmtId="165" fontId="2" fillId="2" borderId="43" xfId="1" applyNumberFormat="1" applyFont="1" applyFill="1" applyBorder="1"/>
    <xf numFmtId="165" fontId="2" fillId="0" borderId="14" xfId="0" applyNumberFormat="1" applyFont="1" applyBorder="1" applyAlignment="1">
      <alignment horizontal="center"/>
    </xf>
    <xf numFmtId="165" fontId="9" fillId="0" borderId="17" xfId="0" applyNumberFormat="1" applyFont="1" applyBorder="1"/>
    <xf numFmtId="165" fontId="9" fillId="0" borderId="15" xfId="0" applyNumberFormat="1" applyFont="1" applyBorder="1"/>
    <xf numFmtId="165" fontId="9" fillId="0" borderId="15" xfId="0" applyNumberFormat="1" applyFont="1" applyBorder="1" applyAlignment="1">
      <alignment horizontal="center"/>
    </xf>
    <xf numFmtId="165" fontId="9" fillId="0" borderId="18" xfId="0" applyNumberFormat="1" applyFont="1" applyBorder="1" applyAlignment="1">
      <alignment horizontal="center"/>
    </xf>
    <xf numFmtId="165" fontId="9" fillId="0" borderId="14" xfId="0" applyNumberFormat="1" applyFont="1" applyBorder="1" applyAlignment="1">
      <alignment horizontal="center"/>
    </xf>
    <xf numFmtId="9" fontId="9" fillId="0" borderId="19" xfId="2" applyFont="1" applyBorder="1" applyAlignment="1">
      <alignment horizontal="center"/>
    </xf>
    <xf numFmtId="9" fontId="9" fillId="0" borderId="20" xfId="2" applyFont="1" applyBorder="1" applyAlignment="1">
      <alignment horizontal="center"/>
    </xf>
    <xf numFmtId="0" fontId="9" fillId="0" borderId="32" xfId="0" applyFont="1" applyBorder="1" applyAlignment="1">
      <alignment horizontal="center"/>
    </xf>
    <xf numFmtId="165" fontId="2" fillId="0" borderId="0" xfId="0" applyNumberFormat="1" applyFont="1" applyAlignment="1">
      <alignment horizontal="center"/>
    </xf>
    <xf numFmtId="0" fontId="4" fillId="2" borderId="11" xfId="3" applyFont="1" applyFill="1" applyBorder="1" applyAlignment="1">
      <alignment horizontal="left" wrapText="1"/>
    </xf>
    <xf numFmtId="0" fontId="4" fillId="2" borderId="9" xfId="3" applyFont="1" applyFill="1" applyBorder="1" applyAlignment="1">
      <alignment horizontal="left" wrapText="1"/>
    </xf>
    <xf numFmtId="0" fontId="5" fillId="0" borderId="17" xfId="0" applyFont="1" applyBorder="1" applyAlignment="1">
      <alignment horizontal="left"/>
    </xf>
    <xf numFmtId="0" fontId="4" fillId="0" borderId="27" xfId="0" applyFont="1" applyBorder="1" applyAlignment="1">
      <alignment horizontal="left"/>
    </xf>
    <xf numFmtId="0" fontId="3" fillId="0" borderId="17" xfId="0" applyFont="1" applyBorder="1" applyAlignment="1">
      <alignment horizontal="left"/>
    </xf>
    <xf numFmtId="0" fontId="5" fillId="3" borderId="17" xfId="0" applyFont="1" applyFill="1" applyBorder="1" applyAlignment="1">
      <alignment horizontal="left"/>
    </xf>
    <xf numFmtId="0" fontId="5" fillId="3" borderId="15" xfId="0" applyFont="1" applyFill="1" applyBorder="1" applyAlignment="1">
      <alignment horizontal="left"/>
    </xf>
    <xf numFmtId="0" fontId="4" fillId="0" borderId="17" xfId="3" applyFont="1" applyBorder="1" applyAlignment="1">
      <alignment horizontal="left"/>
    </xf>
    <xf numFmtId="0" fontId="4" fillId="0" borderId="23" xfId="3" applyFont="1" applyBorder="1" applyAlignment="1">
      <alignment horizontal="left"/>
    </xf>
    <xf numFmtId="0" fontId="5" fillId="0" borderId="19" xfId="0" applyFont="1" applyBorder="1" applyAlignment="1">
      <alignment horizontal="left"/>
    </xf>
    <xf numFmtId="0" fontId="3" fillId="0" borderId="4" xfId="0" applyFont="1" applyBorder="1" applyAlignment="1">
      <alignment horizontal="center"/>
    </xf>
    <xf numFmtId="0" fontId="3" fillId="0" borderId="0" xfId="0" applyFont="1" applyAlignment="1">
      <alignment horizontal="right"/>
    </xf>
    <xf numFmtId="0" fontId="2" fillId="0" borderId="0" xfId="0" applyFont="1" applyAlignment="1">
      <alignment horizontal="right"/>
    </xf>
    <xf numFmtId="0" fontId="5" fillId="0" borderId="17" xfId="0" applyFont="1" applyBorder="1" applyAlignment="1">
      <alignment horizontal="center"/>
    </xf>
    <xf numFmtId="0" fontId="5" fillId="0" borderId="15" xfId="0" applyFont="1" applyBorder="1" applyAlignment="1">
      <alignment horizontal="center"/>
    </xf>
    <xf numFmtId="0" fontId="4" fillId="3" borderId="24" xfId="3" applyFont="1" applyFill="1" applyBorder="1" applyAlignment="1">
      <alignment horizontal="left" wrapText="1"/>
    </xf>
    <xf numFmtId="165" fontId="2" fillId="3" borderId="23" xfId="1" applyNumberFormat="1" applyFont="1" applyFill="1" applyBorder="1"/>
    <xf numFmtId="165" fontId="2" fillId="3" borderId="24" xfId="1" applyNumberFormat="1" applyFont="1" applyFill="1" applyBorder="1"/>
    <xf numFmtId="165" fontId="2" fillId="3" borderId="25" xfId="1" applyNumberFormat="1" applyFont="1" applyFill="1" applyBorder="1"/>
    <xf numFmtId="165" fontId="2" fillId="3" borderId="50" xfId="1" applyNumberFormat="1" applyFont="1" applyFill="1" applyBorder="1"/>
    <xf numFmtId="165" fontId="2" fillId="2" borderId="17" xfId="1" applyNumberFormat="1" applyFont="1" applyFill="1" applyBorder="1"/>
    <xf numFmtId="165" fontId="2" fillId="3" borderId="17" xfId="1" applyNumberFormat="1" applyFont="1" applyFill="1" applyBorder="1"/>
    <xf numFmtId="165" fontId="2" fillId="3" borderId="15" xfId="1" applyNumberFormat="1" applyFont="1" applyFill="1" applyBorder="1"/>
    <xf numFmtId="165" fontId="2" fillId="3" borderId="16" xfId="1" applyNumberFormat="1" applyFont="1" applyFill="1" applyBorder="1"/>
    <xf numFmtId="165" fontId="2" fillId="6" borderId="15" xfId="0" applyNumberFormat="1" applyFont="1" applyFill="1" applyBorder="1"/>
    <xf numFmtId="165" fontId="2" fillId="6" borderId="16" xfId="0" applyNumberFormat="1" applyFont="1" applyFill="1" applyBorder="1"/>
    <xf numFmtId="165" fontId="2" fillId="6" borderId="17" xfId="0" applyNumberFormat="1" applyFont="1" applyFill="1" applyBorder="1"/>
    <xf numFmtId="165" fontId="2" fillId="0" borderId="21" xfId="1" applyNumberFormat="1" applyFont="1" applyBorder="1" applyAlignment="1">
      <alignment horizontal="right"/>
    </xf>
    <xf numFmtId="165" fontId="2" fillId="2" borderId="8" xfId="1" applyNumberFormat="1" applyFont="1" applyFill="1" applyBorder="1" applyAlignment="1">
      <alignment horizontal="center"/>
    </xf>
    <xf numFmtId="165" fontId="2" fillId="3" borderId="50" xfId="1" applyNumberFormat="1" applyFont="1" applyFill="1" applyBorder="1" applyAlignment="1">
      <alignment horizontal="center"/>
    </xf>
    <xf numFmtId="165" fontId="2" fillId="3" borderId="14" xfId="1" applyNumberFormat="1" applyFont="1" applyFill="1" applyBorder="1" applyAlignment="1">
      <alignment horizontal="center"/>
    </xf>
    <xf numFmtId="165" fontId="2" fillId="2" borderId="50" xfId="1" applyNumberFormat="1" applyFont="1" applyFill="1" applyBorder="1" applyAlignment="1">
      <alignment horizontal="center"/>
    </xf>
    <xf numFmtId="165" fontId="2" fillId="3" borderId="14" xfId="0" applyNumberFormat="1" applyFont="1" applyFill="1" applyBorder="1" applyAlignment="1">
      <alignment horizontal="center"/>
    </xf>
    <xf numFmtId="165" fontId="2" fillId="3" borderId="53" xfId="0" applyNumberFormat="1" applyFont="1" applyFill="1" applyBorder="1" applyAlignment="1">
      <alignment horizontal="center"/>
    </xf>
    <xf numFmtId="0" fontId="2" fillId="6" borderId="19" xfId="0" applyFont="1" applyFill="1" applyBorder="1"/>
    <xf numFmtId="0" fontId="2" fillId="6" borderId="20" xfId="0" applyFont="1" applyFill="1" applyBorder="1"/>
    <xf numFmtId="165" fontId="9" fillId="0" borderId="0" xfId="0" applyNumberFormat="1" applyFont="1"/>
    <xf numFmtId="0" fontId="4" fillId="2" borderId="43" xfId="3" applyFont="1" applyFill="1" applyBorder="1" applyAlignment="1">
      <alignment horizontal="left" wrapText="1"/>
    </xf>
    <xf numFmtId="0" fontId="4" fillId="2" borderId="12" xfId="3" applyFont="1" applyFill="1" applyBorder="1" applyAlignment="1">
      <alignment horizontal="left" wrapText="1"/>
    </xf>
    <xf numFmtId="0" fontId="5" fillId="0" borderId="18" xfId="0" applyFont="1" applyBorder="1" applyAlignment="1">
      <alignment horizontal="left"/>
    </xf>
    <xf numFmtId="0" fontId="4" fillId="0" borderId="30" xfId="0" applyFont="1" applyBorder="1" applyAlignment="1">
      <alignment horizontal="left"/>
    </xf>
    <xf numFmtId="0" fontId="3" fillId="0" borderId="18" xfId="0" applyFont="1" applyBorder="1" applyAlignment="1">
      <alignment horizontal="left"/>
    </xf>
    <xf numFmtId="0" fontId="5" fillId="3" borderId="18" xfId="0" applyFont="1" applyFill="1" applyBorder="1" applyAlignment="1">
      <alignment horizontal="left"/>
    </xf>
    <xf numFmtId="0" fontId="4" fillId="0" borderId="18" xfId="3" applyFont="1" applyBorder="1" applyAlignment="1">
      <alignment horizontal="left"/>
    </xf>
    <xf numFmtId="0" fontId="4" fillId="0" borderId="26" xfId="3" applyFont="1" applyBorder="1" applyAlignment="1">
      <alignment horizontal="left"/>
    </xf>
    <xf numFmtId="0" fontId="5" fillId="0" borderId="22" xfId="0" applyFont="1" applyBorder="1" applyAlignment="1">
      <alignment horizontal="left"/>
    </xf>
    <xf numFmtId="0" fontId="3" fillId="0" borderId="5" xfId="0" applyFont="1" applyBorder="1" applyAlignment="1">
      <alignment horizontal="center"/>
    </xf>
    <xf numFmtId="165" fontId="5" fillId="0" borderId="15" xfId="1" applyNumberFormat="1" applyFont="1" applyBorder="1" applyAlignment="1">
      <alignment horizontal="center"/>
    </xf>
    <xf numFmtId="165" fontId="5" fillId="0" borderId="44" xfId="1" applyNumberFormat="1" applyFont="1" applyBorder="1" applyAlignment="1">
      <alignment horizontal="center"/>
    </xf>
    <xf numFmtId="165" fontId="4" fillId="0" borderId="28" xfId="1" applyNumberFormat="1" applyFont="1" applyBorder="1" applyAlignment="1">
      <alignment horizontal="center"/>
    </xf>
    <xf numFmtId="165" fontId="4" fillId="2" borderId="9" xfId="1" applyNumberFormat="1" applyFont="1" applyFill="1" applyBorder="1" applyAlignment="1">
      <alignment horizontal="center" wrapText="1"/>
    </xf>
    <xf numFmtId="165" fontId="4" fillId="2" borderId="43" xfId="1" applyNumberFormat="1" applyFont="1" applyFill="1" applyBorder="1" applyAlignment="1">
      <alignment horizontal="center" wrapText="1"/>
    </xf>
    <xf numFmtId="165" fontId="3" fillId="0" borderId="15" xfId="1" applyNumberFormat="1" applyFont="1" applyBorder="1" applyAlignment="1">
      <alignment horizontal="center"/>
    </xf>
    <xf numFmtId="165" fontId="5" fillId="3" borderId="15" xfId="1" applyNumberFormat="1" applyFont="1" applyFill="1" applyBorder="1" applyAlignment="1">
      <alignment horizontal="center"/>
    </xf>
    <xf numFmtId="165" fontId="5" fillId="3" borderId="44" xfId="1" applyNumberFormat="1" applyFont="1" applyFill="1" applyBorder="1" applyAlignment="1">
      <alignment horizontal="center"/>
    </xf>
    <xf numFmtId="165" fontId="4" fillId="0" borderId="15" xfId="1" applyNumberFormat="1" applyFont="1" applyBorder="1" applyAlignment="1">
      <alignment horizontal="center"/>
    </xf>
    <xf numFmtId="165" fontId="4" fillId="0" borderId="24" xfId="1" applyNumberFormat="1" applyFont="1" applyBorder="1" applyAlignment="1">
      <alignment horizontal="center"/>
    </xf>
    <xf numFmtId="165" fontId="5" fillId="0" borderId="20" xfId="1" applyNumberFormat="1" applyFont="1" applyBorder="1" applyAlignment="1">
      <alignment horizontal="center"/>
    </xf>
    <xf numFmtId="165" fontId="5" fillId="0" borderId="45" xfId="1" applyNumberFormat="1" applyFont="1" applyBorder="1" applyAlignment="1">
      <alignment horizontal="center"/>
    </xf>
    <xf numFmtId="17" fontId="3" fillId="0" borderId="1" xfId="0" applyNumberFormat="1" applyFont="1" applyBorder="1" applyAlignment="1">
      <alignment horizontal="center"/>
    </xf>
    <xf numFmtId="0" fontId="2" fillId="0" borderId="54" xfId="0" applyFont="1" applyBorder="1"/>
    <xf numFmtId="0" fontId="10" fillId="7" borderId="4" xfId="0" applyFont="1" applyFill="1" applyBorder="1"/>
    <xf numFmtId="0" fontId="10" fillId="7" borderId="1" xfId="0" applyFont="1" applyFill="1" applyBorder="1"/>
    <xf numFmtId="165" fontId="2" fillId="0" borderId="10" xfId="0" applyNumberFormat="1" applyFont="1" applyBorder="1"/>
    <xf numFmtId="0" fontId="3" fillId="0" borderId="7" xfId="0" applyFont="1" applyBorder="1"/>
    <xf numFmtId="0" fontId="2" fillId="0" borderId="55" xfId="0" applyFont="1" applyBorder="1"/>
    <xf numFmtId="165" fontId="2" fillId="0" borderId="56" xfId="0" applyNumberFormat="1" applyFont="1" applyBorder="1"/>
    <xf numFmtId="0" fontId="10" fillId="7" borderId="2" xfId="0" applyFont="1" applyFill="1" applyBorder="1"/>
    <xf numFmtId="165" fontId="10" fillId="7" borderId="3" xfId="1" applyNumberFormat="1" applyFont="1" applyFill="1" applyBorder="1"/>
    <xf numFmtId="165" fontId="2" fillId="0" borderId="11" xfId="0" applyNumberFormat="1" applyFont="1" applyBorder="1"/>
    <xf numFmtId="165" fontId="2" fillId="0" borderId="9" xfId="0" applyNumberFormat="1" applyFont="1" applyBorder="1"/>
    <xf numFmtId="165" fontId="2" fillId="0" borderId="54" xfId="0" applyNumberFormat="1" applyFont="1" applyBorder="1"/>
    <xf numFmtId="165" fontId="2" fillId="0" borderId="55" xfId="0" applyNumberFormat="1" applyFont="1" applyBorder="1"/>
    <xf numFmtId="165" fontId="10" fillId="7" borderId="1" xfId="1" applyNumberFormat="1" applyFont="1" applyFill="1" applyBorder="1"/>
    <xf numFmtId="165" fontId="10" fillId="7" borderId="2" xfId="1" applyNumberFormat="1" applyFont="1" applyFill="1" applyBorder="1"/>
    <xf numFmtId="165" fontId="2" fillId="0" borderId="16" xfId="1" applyNumberFormat="1" applyFont="1" applyBorder="1"/>
    <xf numFmtId="9" fontId="2" fillId="0" borderId="21" xfId="0" applyNumberFormat="1" applyFont="1" applyBorder="1"/>
    <xf numFmtId="0" fontId="10" fillId="7" borderId="19" xfId="0" applyFont="1" applyFill="1" applyBorder="1"/>
    <xf numFmtId="0" fontId="10" fillId="7" borderId="20" xfId="0" applyFont="1" applyFill="1" applyBorder="1"/>
    <xf numFmtId="165" fontId="10" fillId="7" borderId="20" xfId="1" applyNumberFormat="1" applyFont="1" applyFill="1" applyBorder="1"/>
    <xf numFmtId="165" fontId="10" fillId="7" borderId="21" xfId="1" applyNumberFormat="1" applyFont="1" applyFill="1" applyBorder="1"/>
    <xf numFmtId="0" fontId="2" fillId="0" borderId="2" xfId="0" applyFont="1" applyBorder="1"/>
    <xf numFmtId="165" fontId="2" fillId="0" borderId="3" xfId="1" applyNumberFormat="1" applyFont="1" applyBorder="1"/>
    <xf numFmtId="165" fontId="2" fillId="0" borderId="24" xfId="1" applyNumberFormat="1" applyFont="1" applyBorder="1"/>
    <xf numFmtId="0" fontId="5" fillId="0" borderId="13" xfId="0" applyFont="1" applyBorder="1" applyAlignment="1">
      <alignment horizontal="center"/>
    </xf>
    <xf numFmtId="0" fontId="11" fillId="0" borderId="18" xfId="0" applyFont="1" applyBorder="1"/>
    <xf numFmtId="0" fontId="11" fillId="0" borderId="18" xfId="3" applyFont="1" applyBorder="1"/>
    <xf numFmtId="0" fontId="9" fillId="0" borderId="18" xfId="0" applyFont="1" applyBorder="1"/>
    <xf numFmtId="0" fontId="8" fillId="2" borderId="11"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xf>
    <xf numFmtId="165" fontId="5" fillId="0" borderId="17" xfId="1" applyNumberFormat="1" applyFont="1" applyBorder="1" applyAlignment="1">
      <alignment horizontal="center" vertical="center"/>
    </xf>
    <xf numFmtId="165" fontId="2" fillId="2" borderId="16" xfId="1" applyNumberFormat="1" applyFont="1" applyFill="1" applyBorder="1" applyAlignment="1">
      <alignment horizontal="center" vertical="center"/>
    </xf>
    <xf numFmtId="165" fontId="3" fillId="2" borderId="52" xfId="1" applyNumberFormat="1" applyFont="1" applyFill="1" applyBorder="1"/>
    <xf numFmtId="0" fontId="11" fillId="0" borderId="0" xfId="3" applyFont="1"/>
    <xf numFmtId="165" fontId="3" fillId="0" borderId="4" xfId="1" applyNumberFormat="1" applyFont="1" applyBorder="1"/>
    <xf numFmtId="165" fontId="2" fillId="0" borderId="0" xfId="1" applyNumberFormat="1" applyFont="1"/>
    <xf numFmtId="9" fontId="2" fillId="0" borderId="0" xfId="2" applyFont="1" applyAlignment="1">
      <alignment horizontal="center"/>
    </xf>
    <xf numFmtId="0" fontId="0" fillId="0" borderId="0" xfId="0" applyAlignment="1">
      <alignment horizontal="center"/>
    </xf>
    <xf numFmtId="0" fontId="14" fillId="0" borderId="0" xfId="0" applyFont="1"/>
    <xf numFmtId="0" fontId="15" fillId="0" borderId="0" xfId="0" applyFont="1"/>
    <xf numFmtId="0" fontId="0" fillId="0" borderId="15" xfId="0" applyBorder="1"/>
    <xf numFmtId="0" fontId="2" fillId="0" borderId="0" xfId="0" applyFont="1" applyAlignment="1">
      <alignment horizontal="left"/>
    </xf>
    <xf numFmtId="0" fontId="5" fillId="0" borderId="49" xfId="0" applyFont="1" applyBorder="1" applyAlignment="1">
      <alignment horizontal="left"/>
    </xf>
    <xf numFmtId="0" fontId="5" fillId="0" borderId="23" xfId="0" applyFont="1" applyBorder="1" applyAlignment="1">
      <alignment horizontal="left"/>
    </xf>
    <xf numFmtId="0" fontId="5" fillId="0" borderId="26" xfId="0" applyFont="1" applyBorder="1" applyAlignment="1">
      <alignment horizontal="left"/>
    </xf>
    <xf numFmtId="165" fontId="5" fillId="0" borderId="24" xfId="1" applyNumberFormat="1" applyFont="1" applyBorder="1" applyAlignment="1">
      <alignment horizontal="center"/>
    </xf>
    <xf numFmtId="165" fontId="5" fillId="0" borderId="62" xfId="1" applyNumberFormat="1" applyFont="1" applyBorder="1" applyAlignment="1">
      <alignment horizontal="center"/>
    </xf>
    <xf numFmtId="165" fontId="2" fillId="0" borderId="50" xfId="1" applyNumberFormat="1" applyFont="1" applyBorder="1"/>
    <xf numFmtId="165" fontId="2" fillId="0" borderId="25" xfId="0" applyNumberFormat="1" applyFont="1" applyBorder="1"/>
    <xf numFmtId="165" fontId="2" fillId="6" borderId="19" xfId="0" applyNumberFormat="1" applyFont="1" applyFill="1" applyBorder="1"/>
    <xf numFmtId="165" fontId="2" fillId="6" borderId="20" xfId="0" applyNumberFormat="1" applyFont="1" applyFill="1" applyBorder="1"/>
    <xf numFmtId="0" fontId="4" fillId="3" borderId="15" xfId="3" applyFont="1" applyFill="1" applyBorder="1" applyAlignment="1">
      <alignment horizontal="left" wrapText="1"/>
    </xf>
    <xf numFmtId="0" fontId="4" fillId="3" borderId="13" xfId="0" applyFont="1" applyFill="1" applyBorder="1" applyAlignment="1">
      <alignment horizontal="left"/>
    </xf>
    <xf numFmtId="0" fontId="5" fillId="3" borderId="49" xfId="3" applyFont="1" applyFill="1" applyBorder="1" applyAlignment="1">
      <alignment horizontal="left" wrapText="1"/>
    </xf>
    <xf numFmtId="0" fontId="5" fillId="3" borderId="13" xfId="3" applyFont="1" applyFill="1" applyBorder="1" applyAlignment="1">
      <alignment horizontal="left" wrapText="1"/>
    </xf>
    <xf numFmtId="0" fontId="4" fillId="2" borderId="11" xfId="3" applyFont="1" applyFill="1" applyBorder="1" applyAlignment="1">
      <alignment horizontal="center" wrapText="1"/>
    </xf>
    <xf numFmtId="0" fontId="4" fillId="3" borderId="23" xfId="3" applyFont="1" applyFill="1" applyBorder="1" applyAlignment="1">
      <alignment horizontal="center" wrapText="1"/>
    </xf>
    <xf numFmtId="0" fontId="5" fillId="0" borderId="27" xfId="0" applyFont="1" applyBorder="1" applyAlignment="1">
      <alignment horizontal="center"/>
    </xf>
    <xf numFmtId="0" fontId="5" fillId="3" borderId="17" xfId="0" applyFont="1" applyFill="1" applyBorder="1" applyAlignment="1">
      <alignment horizontal="center"/>
    </xf>
    <xf numFmtId="0" fontId="4" fillId="3" borderId="17" xfId="3" applyFont="1" applyFill="1" applyBorder="1" applyAlignment="1">
      <alignment horizontal="center" wrapText="1"/>
    </xf>
    <xf numFmtId="0" fontId="2" fillId="0" borderId="2" xfId="0" applyFont="1" applyBorder="1" applyAlignment="1">
      <alignment horizontal="center"/>
    </xf>
    <xf numFmtId="1" fontId="5" fillId="0" borderId="13" xfId="0" applyNumberFormat="1" applyFont="1" applyBorder="1" applyAlignment="1">
      <alignment horizontal="center"/>
    </xf>
    <xf numFmtId="0" fontId="16" fillId="10" borderId="0" xfId="0" applyFont="1" applyFill="1" applyAlignment="1">
      <alignment horizontal="center"/>
    </xf>
    <xf numFmtId="165" fontId="2" fillId="4" borderId="16" xfId="1" applyNumberFormat="1" applyFont="1" applyFill="1" applyBorder="1"/>
    <xf numFmtId="9" fontId="2" fillId="4" borderId="21" xfId="0" applyNumberFormat="1" applyFont="1" applyFill="1" applyBorder="1"/>
    <xf numFmtId="165" fontId="2" fillId="0" borderId="15" xfId="1" applyNumberFormat="1" applyFont="1" applyBorder="1"/>
    <xf numFmtId="165" fontId="3" fillId="2" borderId="15" xfId="1" applyNumberFormat="1" applyFont="1" applyFill="1" applyBorder="1" applyAlignment="1">
      <alignment horizontal="center" vertical="center" wrapText="1"/>
    </xf>
    <xf numFmtId="0" fontId="3" fillId="2" borderId="15" xfId="0" applyFont="1" applyFill="1" applyBorder="1" applyAlignment="1">
      <alignment horizontal="center"/>
    </xf>
    <xf numFmtId="165" fontId="2" fillId="0" borderId="18" xfId="1" applyNumberFormat="1" applyFont="1" applyBorder="1"/>
    <xf numFmtId="165" fontId="3" fillId="2" borderId="28" xfId="1" applyNumberFormat="1" applyFont="1" applyFill="1" applyBorder="1" applyAlignment="1">
      <alignment horizontal="center" vertical="center"/>
    </xf>
    <xf numFmtId="165" fontId="2" fillId="0" borderId="28" xfId="1" applyNumberFormat="1" applyFont="1" applyBorder="1"/>
    <xf numFmtId="165" fontId="2" fillId="0" borderId="30" xfId="1" applyNumberFormat="1" applyFont="1" applyBorder="1"/>
    <xf numFmtId="165" fontId="3" fillId="2" borderId="1" xfId="1" applyNumberFormat="1" applyFont="1" applyFill="1" applyBorder="1" applyAlignment="1">
      <alignment horizontal="center" vertical="center"/>
    </xf>
    <xf numFmtId="165" fontId="3" fillId="0" borderId="2" xfId="1" applyNumberFormat="1" applyFont="1" applyBorder="1"/>
    <xf numFmtId="165" fontId="3" fillId="0" borderId="63" xfId="1" applyNumberFormat="1" applyFont="1" applyBorder="1"/>
    <xf numFmtId="9" fontId="2" fillId="0" borderId="15" xfId="2" applyFont="1" applyBorder="1"/>
    <xf numFmtId="9" fontId="2" fillId="0" borderId="18" xfId="2" applyFont="1" applyBorder="1"/>
    <xf numFmtId="165" fontId="3" fillId="0" borderId="5" xfId="1" applyNumberFormat="1" applyFont="1" applyBorder="1"/>
    <xf numFmtId="9" fontId="2" fillId="0" borderId="65" xfId="2" applyFont="1" applyBorder="1"/>
    <xf numFmtId="0" fontId="0" fillId="0" borderId="42" xfId="0" applyBorder="1"/>
    <xf numFmtId="165" fontId="3" fillId="0" borderId="52" xfId="1" applyNumberFormat="1" applyFont="1" applyBorder="1"/>
    <xf numFmtId="165" fontId="3" fillId="0" borderId="11" xfId="1" applyNumberFormat="1" applyFont="1" applyBorder="1"/>
    <xf numFmtId="9" fontId="2" fillId="0" borderId="46" xfId="2" applyFont="1" applyBorder="1"/>
    <xf numFmtId="165" fontId="3" fillId="0" borderId="17" xfId="1" applyNumberFormat="1" applyFont="1" applyBorder="1"/>
    <xf numFmtId="9" fontId="2" fillId="0" borderId="51" xfId="2" applyFont="1" applyBorder="1"/>
    <xf numFmtId="165" fontId="3" fillId="0" borderId="19" xfId="1" applyNumberFormat="1" applyFont="1" applyBorder="1"/>
    <xf numFmtId="9" fontId="2" fillId="0" borderId="56" xfId="2" applyFont="1" applyBorder="1"/>
    <xf numFmtId="0" fontId="0" fillId="0" borderId="66" xfId="0" applyBorder="1"/>
    <xf numFmtId="0" fontId="0" fillId="0" borderId="67" xfId="0" applyBorder="1"/>
    <xf numFmtId="0" fontId="0" fillId="0" borderId="68" xfId="0" applyBorder="1"/>
    <xf numFmtId="0" fontId="0" fillId="0" borderId="35" xfId="0" applyBorder="1"/>
    <xf numFmtId="0" fontId="0" fillId="0" borderId="38" xfId="0" applyBorder="1"/>
    <xf numFmtId="0" fontId="0" fillId="0" borderId="39" xfId="0" applyBorder="1"/>
    <xf numFmtId="14" fontId="0" fillId="0" borderId="15" xfId="0" applyNumberFormat="1" applyBorder="1"/>
    <xf numFmtId="165" fontId="2" fillId="2" borderId="12" xfId="1" applyNumberFormat="1" applyFont="1" applyFill="1" applyBorder="1"/>
    <xf numFmtId="165" fontId="2" fillId="0" borderId="18" xfId="0" applyNumberFormat="1" applyFont="1" applyBorder="1"/>
    <xf numFmtId="165" fontId="2" fillId="0" borderId="30" xfId="0" applyNumberFormat="1" applyFont="1" applyBorder="1"/>
    <xf numFmtId="0" fontId="2" fillId="0" borderId="22" xfId="0" applyFont="1" applyBorder="1"/>
    <xf numFmtId="165" fontId="2" fillId="3" borderId="18" xfId="0" applyNumberFormat="1" applyFont="1" applyFill="1" applyBorder="1"/>
    <xf numFmtId="165" fontId="2" fillId="3" borderId="30" xfId="0" applyNumberFormat="1" applyFont="1" applyFill="1" applyBorder="1"/>
    <xf numFmtId="0" fontId="2" fillId="0" borderId="18" xfId="0" applyFont="1" applyBorder="1"/>
    <xf numFmtId="165" fontId="2" fillId="0" borderId="22" xfId="0" applyNumberFormat="1" applyFont="1" applyBorder="1"/>
    <xf numFmtId="165" fontId="2" fillId="2" borderId="69" xfId="1" applyNumberFormat="1" applyFont="1" applyFill="1" applyBorder="1"/>
    <xf numFmtId="165" fontId="2" fillId="0" borderId="64" xfId="0" applyNumberFormat="1" applyFont="1" applyBorder="1"/>
    <xf numFmtId="165" fontId="2" fillId="0" borderId="70" xfId="0" applyNumberFormat="1" applyFont="1" applyBorder="1"/>
    <xf numFmtId="0" fontId="2" fillId="0" borderId="71" xfId="0" applyFont="1" applyBorder="1"/>
    <xf numFmtId="165" fontId="2" fillId="3" borderId="64" xfId="0" applyNumberFormat="1" applyFont="1" applyFill="1" applyBorder="1"/>
    <xf numFmtId="165" fontId="2" fillId="3" borderId="70" xfId="0" applyNumberFormat="1" applyFont="1" applyFill="1" applyBorder="1"/>
    <xf numFmtId="0" fontId="2" fillId="0" borderId="64" xfId="0" applyFont="1" applyBorder="1"/>
    <xf numFmtId="165" fontId="2" fillId="0" borderId="71" xfId="0" applyNumberFormat="1" applyFont="1" applyBorder="1"/>
    <xf numFmtId="17" fontId="3" fillId="9" borderId="58" xfId="0" applyNumberFormat="1" applyFont="1" applyFill="1" applyBorder="1" applyAlignment="1">
      <alignment horizontal="center" vertical="center"/>
    </xf>
    <xf numFmtId="17" fontId="3" fillId="9" borderId="42" xfId="0" applyNumberFormat="1" applyFont="1" applyFill="1" applyBorder="1" applyAlignment="1">
      <alignment vertical="center"/>
    </xf>
    <xf numFmtId="9" fontId="2" fillId="0" borderId="16" xfId="2" applyFont="1" applyBorder="1"/>
    <xf numFmtId="9" fontId="10" fillId="7" borderId="3" xfId="2" applyFont="1" applyFill="1" applyBorder="1"/>
    <xf numFmtId="9" fontId="2" fillId="2" borderId="10" xfId="2" applyFont="1" applyFill="1" applyBorder="1"/>
    <xf numFmtId="9" fontId="2" fillId="3" borderId="16" xfId="2" applyFont="1" applyFill="1" applyBorder="1"/>
    <xf numFmtId="9" fontId="3" fillId="9" borderId="42" xfId="2" applyFont="1" applyFill="1" applyBorder="1" applyAlignment="1">
      <alignment vertical="center"/>
    </xf>
    <xf numFmtId="9" fontId="2" fillId="0" borderId="0" xfId="2" applyFont="1"/>
    <xf numFmtId="0" fontId="2" fillId="0" borderId="29" xfId="0" applyFont="1" applyBorder="1"/>
    <xf numFmtId="9" fontId="2" fillId="0" borderId="29" xfId="2" applyFont="1" applyBorder="1"/>
    <xf numFmtId="9" fontId="2" fillId="2" borderId="25" xfId="2" applyFont="1" applyFill="1" applyBorder="1"/>
    <xf numFmtId="9" fontId="2" fillId="0" borderId="21" xfId="2" applyFont="1" applyBorder="1"/>
    <xf numFmtId="165" fontId="2" fillId="0" borderId="23" xfId="0" applyNumberFormat="1" applyFont="1" applyBorder="1"/>
    <xf numFmtId="9" fontId="2" fillId="0" borderId="25" xfId="2" applyFont="1" applyBorder="1"/>
    <xf numFmtId="9" fontId="2" fillId="0" borderId="10" xfId="2" applyFont="1" applyBorder="1"/>
    <xf numFmtId="9" fontId="2" fillId="0" borderId="14" xfId="2" applyFont="1" applyBorder="1" applyAlignment="1">
      <alignment horizontal="center"/>
    </xf>
    <xf numFmtId="165" fontId="2" fillId="0" borderId="1" xfId="1" applyNumberFormat="1" applyFont="1" applyBorder="1"/>
    <xf numFmtId="165" fontId="2" fillId="0" borderId="23" xfId="1" applyNumberFormat="1" applyFont="1" applyBorder="1"/>
    <xf numFmtId="165" fontId="2" fillId="0" borderId="25" xfId="1" applyNumberFormat="1" applyFont="1" applyBorder="1"/>
    <xf numFmtId="165" fontId="10" fillId="7" borderId="19" xfId="1" applyNumberFormat="1" applyFont="1" applyFill="1" applyBorder="1"/>
    <xf numFmtId="9" fontId="2" fillId="0" borderId="3" xfId="2" applyFont="1" applyBorder="1"/>
    <xf numFmtId="9" fontId="10" fillId="7" borderId="21" xfId="2" applyFont="1" applyFill="1" applyBorder="1"/>
    <xf numFmtId="0" fontId="17" fillId="12" borderId="1" xfId="0" applyFont="1" applyFill="1" applyBorder="1" applyAlignment="1">
      <alignment horizontal="center"/>
    </xf>
    <xf numFmtId="0" fontId="17" fillId="12" borderId="3" xfId="0" applyFont="1" applyFill="1" applyBorder="1" applyAlignment="1">
      <alignment horizontal="center"/>
    </xf>
    <xf numFmtId="0" fontId="3" fillId="12" borderId="2" xfId="0" applyFont="1" applyFill="1" applyBorder="1" applyAlignment="1">
      <alignment horizontal="center"/>
    </xf>
    <xf numFmtId="0" fontId="3" fillId="12" borderId="3" xfId="0" applyFont="1" applyFill="1" applyBorder="1" applyAlignment="1">
      <alignment horizontal="center"/>
    </xf>
    <xf numFmtId="0" fontId="0" fillId="0" borderId="0" xfId="0" applyAlignment="1">
      <alignment horizontal="left" wrapText="1"/>
    </xf>
    <xf numFmtId="0" fontId="3" fillId="8" borderId="1" xfId="0" applyFont="1" applyFill="1" applyBorder="1" applyAlignment="1">
      <alignment horizontal="center"/>
    </xf>
    <xf numFmtId="0" fontId="3" fillId="8" borderId="2" xfId="0" applyFont="1" applyFill="1" applyBorder="1" applyAlignment="1">
      <alignment horizontal="center"/>
    </xf>
    <xf numFmtId="0" fontId="3" fillId="8" borderId="3" xfId="0" applyFont="1" applyFill="1" applyBorder="1" applyAlignment="1">
      <alignment horizontal="center"/>
    </xf>
    <xf numFmtId="165" fontId="2" fillId="0" borderId="24" xfId="0" applyNumberFormat="1" applyFont="1" applyBorder="1"/>
    <xf numFmtId="0" fontId="3" fillId="0" borderId="41" xfId="0" applyFont="1" applyBorder="1"/>
    <xf numFmtId="0" fontId="3" fillId="8" borderId="63" xfId="0" applyFont="1" applyFill="1" applyBorder="1" applyAlignment="1">
      <alignment horizontal="center"/>
    </xf>
    <xf numFmtId="0" fontId="3" fillId="12" borderId="1" xfId="0" applyFont="1" applyFill="1" applyBorder="1" applyAlignment="1">
      <alignment horizontal="center"/>
    </xf>
    <xf numFmtId="0" fontId="17" fillId="12" borderId="33" xfId="0" applyFont="1" applyFill="1" applyBorder="1" applyAlignment="1">
      <alignment horizontal="center"/>
    </xf>
    <xf numFmtId="0" fontId="3" fillId="8" borderId="33" xfId="0" applyFont="1" applyFill="1" applyBorder="1" applyAlignment="1">
      <alignment horizontal="center"/>
    </xf>
    <xf numFmtId="0" fontId="17" fillId="12" borderId="2" xfId="0" applyFont="1" applyFill="1" applyBorder="1" applyAlignment="1">
      <alignment horizontal="center"/>
    </xf>
    <xf numFmtId="0" fontId="3" fillId="12" borderId="33" xfId="0" applyFont="1" applyFill="1" applyBorder="1" applyAlignment="1">
      <alignment horizontal="center"/>
    </xf>
    <xf numFmtId="0" fontId="3" fillId="12" borderId="63" xfId="0" applyFont="1" applyFill="1" applyBorder="1" applyAlignment="1">
      <alignment horizontal="center"/>
    </xf>
    <xf numFmtId="0" fontId="17" fillId="12" borderId="63" xfId="0" applyFont="1" applyFill="1" applyBorder="1" applyAlignment="1">
      <alignment horizontal="center"/>
    </xf>
    <xf numFmtId="165" fontId="2" fillId="2" borderId="26" xfId="1" applyNumberFormat="1" applyFont="1" applyFill="1" applyBorder="1"/>
    <xf numFmtId="165" fontId="2" fillId="2" borderId="72" xfId="1" applyNumberFormat="1" applyFont="1" applyFill="1" applyBorder="1"/>
    <xf numFmtId="165" fontId="2" fillId="0" borderId="13" xfId="0" applyNumberFormat="1" applyFont="1" applyBorder="1"/>
    <xf numFmtId="0" fontId="2" fillId="0" borderId="49" xfId="0" applyFont="1" applyBorder="1"/>
    <xf numFmtId="0" fontId="2" fillId="0" borderId="72" xfId="0" applyFont="1" applyBorder="1"/>
    <xf numFmtId="0" fontId="10" fillId="7" borderId="55" xfId="0" applyFont="1" applyFill="1" applyBorder="1" applyAlignment="1">
      <alignment horizontal="center"/>
    </xf>
    <xf numFmtId="9" fontId="18" fillId="0" borderId="36" xfId="0" applyNumberFormat="1" applyFont="1" applyBorder="1" applyAlignment="1">
      <alignment horizontal="center"/>
    </xf>
    <xf numFmtId="165" fontId="2" fillId="0" borderId="1" xfId="0" applyNumberFormat="1" applyFont="1" applyBorder="1"/>
    <xf numFmtId="165" fontId="2" fillId="0" borderId="2" xfId="0" applyNumberFormat="1" applyFont="1" applyBorder="1"/>
    <xf numFmtId="165" fontId="2" fillId="0" borderId="3" xfId="0" applyNumberFormat="1" applyFont="1" applyBorder="1"/>
    <xf numFmtId="0" fontId="0" fillId="0" borderId="0" xfId="0" applyAlignment="1">
      <alignment wrapText="1"/>
    </xf>
    <xf numFmtId="0" fontId="19" fillId="0" borderId="0" xfId="4"/>
    <xf numFmtId="0" fontId="22" fillId="0" borderId="0" xfId="0" applyFont="1"/>
    <xf numFmtId="0" fontId="23" fillId="0" borderId="0" xfId="0" applyFont="1"/>
    <xf numFmtId="0" fontId="6" fillId="0" borderId="0" xfId="0" applyFont="1" applyAlignment="1">
      <alignment horizontal="center" wrapText="1"/>
    </xf>
    <xf numFmtId="0" fontId="25" fillId="14" borderId="9" xfId="0" applyFont="1" applyFill="1" applyBorder="1" applyAlignment="1">
      <alignment horizontal="center" vertical="center" wrapText="1"/>
    </xf>
    <xf numFmtId="0" fontId="25" fillId="14" borderId="20" xfId="0" applyFont="1" applyFill="1" applyBorder="1" applyAlignment="1">
      <alignment horizontal="center" vertical="center" wrapText="1"/>
    </xf>
    <xf numFmtId="0" fontId="6" fillId="0" borderId="0" xfId="0" applyFont="1" applyAlignment="1">
      <alignment vertical="center"/>
    </xf>
    <xf numFmtId="0" fontId="0" fillId="0" borderId="16" xfId="0" applyBorder="1" applyAlignment="1">
      <alignment wrapText="1"/>
    </xf>
    <xf numFmtId="0" fontId="20" fillId="0" borderId="16" xfId="0" quotePrefix="1" applyFont="1" applyBorder="1" applyAlignment="1">
      <alignment wrapText="1"/>
    </xf>
    <xf numFmtId="0" fontId="20" fillId="0" borderId="21" xfId="0" applyFont="1" applyBorder="1" applyAlignment="1">
      <alignment wrapText="1"/>
    </xf>
    <xf numFmtId="0" fontId="20" fillId="0" borderId="10" xfId="0" applyFont="1" applyBorder="1" applyAlignment="1">
      <alignment wrapText="1"/>
    </xf>
    <xf numFmtId="0" fontId="25" fillId="14" borderId="9" xfId="0" applyFont="1" applyFill="1" applyBorder="1" applyAlignment="1">
      <alignment horizontal="center" wrapText="1"/>
    </xf>
    <xf numFmtId="0" fontId="25" fillId="14" borderId="20" xfId="0" applyFont="1" applyFill="1" applyBorder="1" applyAlignment="1">
      <alignment horizontal="center" wrapText="1"/>
    </xf>
    <xf numFmtId="0" fontId="20" fillId="0" borderId="16" xfId="0" applyFont="1" applyBorder="1" applyAlignment="1">
      <alignment wrapText="1"/>
    </xf>
    <xf numFmtId="0" fontId="13" fillId="11" borderId="59" xfId="0" applyFont="1" applyFill="1" applyBorder="1" applyAlignment="1">
      <alignment horizontal="center" vertical="center"/>
    </xf>
    <xf numFmtId="0" fontId="13" fillId="11" borderId="40" xfId="0" applyFont="1" applyFill="1" applyBorder="1" applyAlignment="1">
      <alignment horizontal="center" vertical="center"/>
    </xf>
    <xf numFmtId="0" fontId="13" fillId="11" borderId="41" xfId="0" applyFont="1" applyFill="1" applyBorder="1" applyAlignment="1">
      <alignment horizontal="center" vertical="center"/>
    </xf>
    <xf numFmtId="0" fontId="13" fillId="11" borderId="42" xfId="0" applyFont="1" applyFill="1" applyBorder="1" applyAlignment="1">
      <alignment horizontal="center" vertical="center"/>
    </xf>
    <xf numFmtId="0" fontId="2" fillId="8" borderId="0" xfId="0" applyFont="1" applyFill="1"/>
    <xf numFmtId="0" fontId="3" fillId="5" borderId="69" xfId="0" applyFont="1" applyFill="1" applyBorder="1" applyAlignment="1">
      <alignment horizontal="center" vertical="center" wrapText="1"/>
    </xf>
    <xf numFmtId="165" fontId="9" fillId="0" borderId="64" xfId="0" applyNumberFormat="1" applyFont="1" applyBorder="1"/>
    <xf numFmtId="9" fontId="9" fillId="0" borderId="71" xfId="2" applyFont="1" applyBorder="1" applyAlignment="1">
      <alignment horizontal="center"/>
    </xf>
    <xf numFmtId="0" fontId="4" fillId="3" borderId="26" xfId="3" applyFont="1" applyFill="1" applyBorder="1" applyAlignment="1">
      <alignment horizontal="left" wrapText="1"/>
    </xf>
    <xf numFmtId="0" fontId="3" fillId="5" borderId="12" xfId="0" applyFont="1" applyFill="1" applyBorder="1" applyAlignment="1">
      <alignment horizontal="center" vertical="center" wrapText="1"/>
    </xf>
    <xf numFmtId="165" fontId="9" fillId="0" borderId="18" xfId="0" applyNumberFormat="1" applyFont="1" applyBorder="1"/>
    <xf numFmtId="9" fontId="9" fillId="0" borderId="22" xfId="2" applyFont="1" applyBorder="1" applyAlignment="1">
      <alignment horizontal="center"/>
    </xf>
    <xf numFmtId="0" fontId="2" fillId="0" borderId="63" xfId="0" applyFont="1" applyBorder="1"/>
    <xf numFmtId="0" fontId="10" fillId="7" borderId="22" xfId="0" applyFont="1" applyFill="1" applyBorder="1"/>
    <xf numFmtId="0" fontId="3" fillId="0" borderId="69" xfId="0" applyFont="1" applyBorder="1" applyAlignment="1">
      <alignment horizontal="center"/>
    </xf>
    <xf numFmtId="165" fontId="2" fillId="3" borderId="72" xfId="1" applyNumberFormat="1" applyFont="1" applyFill="1" applyBorder="1"/>
    <xf numFmtId="165" fontId="2" fillId="0" borderId="33" xfId="1" applyNumberFormat="1" applyFont="1" applyBorder="1"/>
    <xf numFmtId="165" fontId="10" fillId="7" borderId="71" xfId="1" applyNumberFormat="1" applyFont="1" applyFill="1" applyBorder="1"/>
    <xf numFmtId="0" fontId="5" fillId="0" borderId="0" xfId="0" applyFont="1" applyAlignment="1">
      <alignment horizontal="left"/>
    </xf>
    <xf numFmtId="9" fontId="9" fillId="0" borderId="0" xfId="2" applyFont="1" applyFill="1" applyBorder="1" applyAlignment="1">
      <alignment horizontal="center"/>
    </xf>
    <xf numFmtId="0" fontId="3" fillId="0" borderId="0" xfId="0" applyFont="1" applyAlignment="1">
      <alignment horizontal="center" wrapText="1"/>
    </xf>
    <xf numFmtId="0" fontId="4" fillId="0" borderId="0" xfId="3" applyFont="1" applyAlignment="1">
      <alignment horizontal="left" wrapText="1"/>
    </xf>
    <xf numFmtId="165" fontId="5" fillId="0" borderId="0" xfId="1" applyNumberFormat="1" applyFont="1" applyFill="1" applyBorder="1" applyAlignment="1">
      <alignment horizontal="center"/>
    </xf>
    <xf numFmtId="165" fontId="4" fillId="0" borderId="0" xfId="1" applyNumberFormat="1" applyFont="1" applyFill="1" applyBorder="1" applyAlignment="1">
      <alignment horizontal="left" wrapText="1"/>
    </xf>
    <xf numFmtId="0" fontId="10" fillId="0" borderId="0" xfId="0" applyFont="1"/>
    <xf numFmtId="0" fontId="3" fillId="0" borderId="0" xfId="0" applyFont="1" applyAlignment="1">
      <alignment horizontal="center" vertical="center"/>
    </xf>
    <xf numFmtId="165" fontId="2" fillId="0" borderId="0" xfId="1" applyNumberFormat="1" applyFont="1" applyFill="1" applyBorder="1"/>
    <xf numFmtId="165" fontId="10" fillId="0" borderId="0" xfId="1" applyNumberFormat="1" applyFont="1" applyFill="1" applyBorder="1"/>
    <xf numFmtId="0" fontId="2" fillId="15" borderId="0" xfId="0" applyFont="1" applyFill="1"/>
    <xf numFmtId="0" fontId="2" fillId="15" borderId="0" xfId="0" applyFont="1" applyFill="1" applyAlignment="1">
      <alignment horizontal="right" indent="2"/>
    </xf>
    <xf numFmtId="0" fontId="4" fillId="2" borderId="24" xfId="3" applyFont="1" applyFill="1" applyBorder="1" applyAlignment="1">
      <alignment horizontal="left" wrapText="1"/>
    </xf>
    <xf numFmtId="0" fontId="2" fillId="0" borderId="14" xfId="1" applyNumberFormat="1" applyFont="1" applyBorder="1"/>
    <xf numFmtId="0" fontId="5" fillId="0" borderId="44" xfId="1" applyNumberFormat="1" applyFont="1" applyBorder="1" applyAlignment="1">
      <alignment horizontal="center"/>
    </xf>
    <xf numFmtId="0" fontId="5" fillId="0" borderId="0" xfId="0" applyFont="1" applyAlignment="1">
      <alignment horizontal="center"/>
    </xf>
    <xf numFmtId="165" fontId="2" fillId="6" borderId="0" xfId="0" applyNumberFormat="1" applyFont="1" applyFill="1"/>
    <xf numFmtId="9" fontId="2" fillId="0" borderId="0" xfId="2" applyFont="1" applyBorder="1" applyAlignment="1">
      <alignment horizontal="center"/>
    </xf>
    <xf numFmtId="0" fontId="3" fillId="8" borderId="0" xfId="0" applyFont="1" applyFill="1"/>
    <xf numFmtId="0" fontId="3" fillId="5" borderId="59" xfId="0" applyFont="1" applyFill="1" applyBorder="1" applyAlignment="1">
      <alignment horizontal="center" vertical="center"/>
    </xf>
    <xf numFmtId="165" fontId="9" fillId="0" borderId="13" xfId="0" applyNumberFormat="1" applyFont="1" applyBorder="1" applyAlignment="1">
      <alignment horizontal="center"/>
    </xf>
    <xf numFmtId="0" fontId="9" fillId="0" borderId="31" xfId="0" applyFont="1" applyBorder="1" applyAlignment="1">
      <alignment horizontal="center"/>
    </xf>
    <xf numFmtId="165" fontId="9" fillId="0" borderId="0" xfId="0" applyNumberFormat="1" applyFont="1" applyAlignment="1">
      <alignment horizontal="center"/>
    </xf>
    <xf numFmtId="0" fontId="3" fillId="0" borderId="71" xfId="0" applyFont="1" applyBorder="1" applyAlignment="1">
      <alignment horizontal="left" wrapText="1"/>
    </xf>
    <xf numFmtId="165" fontId="2" fillId="0" borderId="72" xfId="0" applyNumberFormat="1" applyFont="1" applyBorder="1"/>
    <xf numFmtId="165" fontId="2" fillId="0" borderId="69" xfId="0" applyNumberFormat="1" applyFont="1" applyBorder="1"/>
    <xf numFmtId="165" fontId="2" fillId="0" borderId="57" xfId="0" applyNumberFormat="1" applyFont="1" applyBorder="1"/>
    <xf numFmtId="165" fontId="10" fillId="7" borderId="33" xfId="1" applyNumberFormat="1" applyFont="1" applyFill="1" applyBorder="1"/>
    <xf numFmtId="0" fontId="3" fillId="8" borderId="59" xfId="0" applyFont="1" applyFill="1" applyBorder="1"/>
    <xf numFmtId="0" fontId="2" fillId="8" borderId="60" xfId="0" applyFont="1" applyFill="1" applyBorder="1"/>
    <xf numFmtId="0" fontId="2" fillId="0" borderId="40" xfId="0" applyFont="1" applyBorder="1"/>
    <xf numFmtId="0" fontId="3" fillId="0" borderId="19" xfId="0" applyFont="1" applyBorder="1" applyAlignment="1">
      <alignment horizontal="left" wrapText="1"/>
    </xf>
    <xf numFmtId="0" fontId="2" fillId="0" borderId="75" xfId="0" applyFont="1" applyBorder="1"/>
    <xf numFmtId="0" fontId="2" fillId="0" borderId="76" xfId="0" applyFont="1" applyBorder="1"/>
    <xf numFmtId="0" fontId="16" fillId="10" borderId="59" xfId="0" applyFont="1" applyFill="1" applyBorder="1" applyAlignment="1">
      <alignment horizontal="center"/>
    </xf>
    <xf numFmtId="0" fontId="16" fillId="10" borderId="60" xfId="0" applyFont="1" applyFill="1" applyBorder="1" applyAlignment="1">
      <alignment horizontal="center"/>
    </xf>
    <xf numFmtId="0" fontId="16" fillId="10" borderId="40" xfId="0" applyFont="1" applyFill="1" applyBorder="1" applyAlignment="1">
      <alignment horizontal="center"/>
    </xf>
    <xf numFmtId="165" fontId="2" fillId="0" borderId="14" xfId="0" applyNumberFormat="1" applyFont="1" applyBorder="1"/>
    <xf numFmtId="165" fontId="2" fillId="6" borderId="75" xfId="0" applyNumberFormat="1" applyFont="1" applyFill="1" applyBorder="1"/>
    <xf numFmtId="165" fontId="2" fillId="0" borderId="76" xfId="1" applyNumberFormat="1" applyFont="1" applyBorder="1"/>
    <xf numFmtId="165" fontId="2" fillId="0" borderId="6" xfId="1" applyNumberFormat="1" applyFont="1" applyBorder="1"/>
    <xf numFmtId="0" fontId="5" fillId="0" borderId="18" xfId="0" applyFont="1" applyBorder="1" applyAlignment="1">
      <alignment horizontal="center"/>
    </xf>
    <xf numFmtId="0" fontId="4" fillId="3" borderId="18" xfId="3" applyFont="1" applyFill="1" applyBorder="1" applyAlignment="1">
      <alignment horizontal="left" wrapText="1"/>
    </xf>
    <xf numFmtId="0" fontId="2" fillId="0" borderId="73" xfId="0" applyFont="1" applyBorder="1"/>
    <xf numFmtId="165" fontId="5" fillId="0" borderId="14" xfId="1" applyNumberFormat="1" applyFont="1" applyBorder="1" applyAlignment="1">
      <alignment horizontal="center"/>
    </xf>
    <xf numFmtId="165" fontId="5" fillId="0" borderId="58" xfId="1" applyNumberFormat="1" applyFont="1" applyBorder="1" applyAlignment="1">
      <alignment horizontal="center"/>
    </xf>
    <xf numFmtId="0" fontId="2" fillId="0" borderId="58" xfId="0" applyFont="1" applyBorder="1"/>
    <xf numFmtId="165" fontId="2" fillId="0" borderId="36" xfId="1" applyNumberFormat="1" applyFont="1" applyBorder="1"/>
    <xf numFmtId="165" fontId="10" fillId="7" borderId="32" xfId="1" applyNumberFormat="1" applyFont="1" applyFill="1" applyBorder="1"/>
    <xf numFmtId="165" fontId="2" fillId="0" borderId="0" xfId="1" applyNumberFormat="1" applyFont="1" applyBorder="1" applyAlignment="1">
      <alignment horizontal="right"/>
    </xf>
    <xf numFmtId="0" fontId="5" fillId="0" borderId="77" xfId="0" applyFont="1" applyBorder="1" applyAlignment="1">
      <alignment horizontal="left"/>
    </xf>
    <xf numFmtId="0" fontId="2" fillId="0" borderId="33" xfId="0" applyFont="1" applyBorder="1"/>
    <xf numFmtId="0" fontId="10" fillId="7" borderId="57" xfId="0" applyFont="1" applyFill="1" applyBorder="1"/>
    <xf numFmtId="0" fontId="3" fillId="0" borderId="0" xfId="0" applyFont="1" applyAlignment="1">
      <alignment wrapText="1"/>
    </xf>
    <xf numFmtId="0" fontId="27" fillId="0" borderId="0" xfId="0" applyFont="1" applyAlignment="1">
      <alignment horizontal="left"/>
    </xf>
    <xf numFmtId="0" fontId="0" fillId="0" borderId="0" xfId="0" applyAlignment="1">
      <alignment horizontal="center" wrapText="1"/>
    </xf>
    <xf numFmtId="0" fontId="13" fillId="0" borderId="0" xfId="0" applyFont="1" applyAlignment="1">
      <alignment horizontal="left" wrapText="1"/>
    </xf>
    <xf numFmtId="0" fontId="0" fillId="0" borderId="0" xfId="0" applyAlignment="1">
      <alignment horizontal="left" wrapText="1"/>
    </xf>
    <xf numFmtId="0" fontId="7" fillId="4" borderId="59" xfId="0" applyFont="1" applyFill="1" applyBorder="1" applyAlignment="1">
      <alignment horizontal="center" vertical="center"/>
    </xf>
    <xf numFmtId="0" fontId="7" fillId="4" borderId="60" xfId="0" applyFont="1" applyFill="1" applyBorder="1" applyAlignment="1">
      <alignment horizontal="center" vertical="center"/>
    </xf>
    <xf numFmtId="0" fontId="7" fillId="4" borderId="40"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42" xfId="0" applyFont="1" applyFill="1" applyBorder="1" applyAlignment="1">
      <alignment horizontal="center" vertical="center"/>
    </xf>
    <xf numFmtId="0" fontId="3" fillId="2" borderId="18" xfId="0" applyFont="1" applyFill="1" applyBorder="1" applyAlignment="1">
      <alignment horizontal="center"/>
    </xf>
    <xf numFmtId="0" fontId="3" fillId="2" borderId="64" xfId="0" applyFont="1" applyFill="1" applyBorder="1" applyAlignment="1">
      <alignment horizontal="center"/>
    </xf>
    <xf numFmtId="0" fontId="3" fillId="2" borderId="44" xfId="0" applyFont="1" applyFill="1" applyBorder="1" applyAlignment="1">
      <alignment horizontal="center"/>
    </xf>
    <xf numFmtId="0" fontId="3" fillId="2" borderId="4" xfId="0" applyFont="1" applyFill="1" applyBorder="1" applyAlignment="1">
      <alignment horizontal="center"/>
    </xf>
    <xf numFmtId="0" fontId="3" fillId="2" borderId="6" xfId="0" applyFont="1" applyFill="1" applyBorder="1" applyAlignment="1">
      <alignment horizontal="center"/>
    </xf>
    <xf numFmtId="0" fontId="25" fillId="14" borderId="9" xfId="0" applyFont="1" applyFill="1" applyBorder="1" applyAlignment="1">
      <alignment horizontal="center" vertical="center" wrapText="1"/>
    </xf>
    <xf numFmtId="0" fontId="25" fillId="14" borderId="15"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17"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4" fillId="0" borderId="16" xfId="4" applyFont="1" applyBorder="1" applyAlignment="1">
      <alignment horizontal="center" wrapText="1"/>
    </xf>
    <xf numFmtId="0" fontId="24" fillId="0" borderId="21" xfId="4" applyFont="1" applyBorder="1" applyAlignment="1">
      <alignment horizontal="center" wrapText="1"/>
    </xf>
    <xf numFmtId="0" fontId="25" fillId="14" borderId="20" xfId="0" applyFont="1" applyFill="1" applyBorder="1" applyAlignment="1">
      <alignment horizontal="center" vertical="center" wrapText="1"/>
    </xf>
    <xf numFmtId="0" fontId="20" fillId="0" borderId="10" xfId="0" applyFont="1" applyBorder="1" applyAlignment="1">
      <alignment horizontal="center" wrapText="1"/>
    </xf>
    <xf numFmtId="0" fontId="20" fillId="0" borderId="16" xfId="0" applyFont="1" applyBorder="1" applyAlignment="1">
      <alignment horizontal="center" wrapText="1"/>
    </xf>
    <xf numFmtId="0" fontId="20" fillId="0" borderId="21" xfId="0" applyFont="1" applyBorder="1" applyAlignment="1">
      <alignment horizont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6" xfId="0" applyFont="1" applyBorder="1" applyAlignment="1">
      <alignment horizontal="center"/>
    </xf>
    <xf numFmtId="0" fontId="3" fillId="0" borderId="48" xfId="0" applyFont="1" applyBorder="1" applyAlignment="1">
      <alignment horizontal="center" wrapText="1"/>
    </xf>
    <xf numFmtId="0" fontId="3" fillId="0" borderId="52" xfId="0" applyFont="1" applyBorder="1" applyAlignment="1">
      <alignment horizontal="center" wrapText="1"/>
    </xf>
    <xf numFmtId="0" fontId="3" fillId="0" borderId="48" xfId="0" applyFont="1" applyBorder="1" applyAlignment="1">
      <alignment horizontal="center" vertical="center"/>
    </xf>
    <xf numFmtId="0" fontId="3" fillId="0" borderId="52" xfId="0" applyFont="1" applyBorder="1" applyAlignment="1">
      <alignment horizontal="center" vertical="center"/>
    </xf>
    <xf numFmtId="0" fontId="3" fillId="0" borderId="33" xfId="0" applyFont="1" applyBorder="1" applyAlignment="1">
      <alignment horizontal="center"/>
    </xf>
    <xf numFmtId="0" fontId="3" fillId="0" borderId="63" xfId="0" applyFont="1" applyBorder="1" applyAlignment="1">
      <alignment horizontal="center"/>
    </xf>
    <xf numFmtId="0" fontId="3" fillId="0" borderId="74" xfId="0" applyFont="1" applyBorder="1" applyAlignment="1">
      <alignment horizontal="center" wrapText="1"/>
    </xf>
    <xf numFmtId="0" fontId="3" fillId="0" borderId="57" xfId="0" applyFont="1" applyBorder="1" applyAlignment="1">
      <alignment horizontal="center" wrapText="1"/>
    </xf>
    <xf numFmtId="0" fontId="3" fillId="0" borderId="46" xfId="0" applyFont="1" applyBorder="1" applyAlignment="1">
      <alignment horizontal="center" wrapText="1"/>
    </xf>
    <xf numFmtId="0" fontId="3" fillId="0" borderId="56" xfId="0" applyFont="1" applyBorder="1" applyAlignment="1">
      <alignment horizontal="center" wrapText="1"/>
    </xf>
    <xf numFmtId="0" fontId="13" fillId="11" borderId="59" xfId="0" applyFont="1" applyFill="1" applyBorder="1" applyAlignment="1">
      <alignment horizontal="center" vertical="center"/>
    </xf>
    <xf numFmtId="0" fontId="13" fillId="11" borderId="40" xfId="0" applyFont="1" applyFill="1" applyBorder="1" applyAlignment="1">
      <alignment horizontal="center" vertical="center"/>
    </xf>
    <xf numFmtId="0" fontId="13" fillId="11" borderId="41" xfId="0" applyFont="1" applyFill="1" applyBorder="1" applyAlignment="1">
      <alignment horizontal="center" vertical="center"/>
    </xf>
    <xf numFmtId="0" fontId="13" fillId="11" borderId="42" xfId="0" applyFont="1" applyFill="1" applyBorder="1" applyAlignment="1">
      <alignment horizontal="center" vertical="center"/>
    </xf>
    <xf numFmtId="0" fontId="13" fillId="11" borderId="59" xfId="0" applyFont="1" applyFill="1" applyBorder="1" applyAlignment="1">
      <alignment horizontal="center" vertical="center" wrapText="1"/>
    </xf>
    <xf numFmtId="0" fontId="13" fillId="11" borderId="40" xfId="0" applyFont="1" applyFill="1" applyBorder="1" applyAlignment="1">
      <alignment horizontal="center" vertical="center" wrapText="1"/>
    </xf>
    <xf numFmtId="0" fontId="13" fillId="11" borderId="41" xfId="0" applyFont="1" applyFill="1" applyBorder="1" applyAlignment="1">
      <alignment horizontal="center" vertical="center" wrapText="1"/>
    </xf>
    <xf numFmtId="0" fontId="13" fillId="11" borderId="42" xfId="0" applyFont="1" applyFill="1" applyBorder="1" applyAlignment="1">
      <alignment horizontal="center" vertical="center" wrapText="1"/>
    </xf>
    <xf numFmtId="0" fontId="13" fillId="0" borderId="15" xfId="0" applyFont="1" applyBorder="1" applyAlignment="1">
      <alignment horizontal="center"/>
    </xf>
  </cellXfs>
  <cellStyles count="5">
    <cellStyle name="Comma" xfId="1" builtinId="3"/>
    <cellStyle name="Hyperlink" xfId="4" builtinId="8"/>
    <cellStyle name="Normal" xfId="0" builtinId="0"/>
    <cellStyle name="Normal 21" xfId="3" xr:uid="{2F1A676E-37D0-4EF0-996E-EF2EAD2253A3}"/>
    <cellStyle name="Per cent" xfId="2" builtinId="5"/>
  </cellStyles>
  <dxfs count="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AF16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r-FR"/>
              <a:t>Total</a:t>
            </a:r>
            <a:r>
              <a:rPr lang="fr-FR" baseline="0"/>
              <a:t> budget by categories and partners</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Intro!$C$8</c:f>
              <c:strCache>
                <c:ptCount val="1"/>
                <c:pt idx="0">
                  <c:v>Lead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Intro!$C$9:$C$15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05F-4BE6-B8B7-88E8BAF108C0}"/>
            </c:ext>
          </c:extLst>
        </c:ser>
        <c:ser>
          <c:idx val="1"/>
          <c:order val="1"/>
          <c:tx>
            <c:strRef>
              <c:f>Intro!$E$8</c:f>
              <c:strCache>
                <c:ptCount val="1"/>
                <c:pt idx="0">
                  <c:v>P2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Intro!$E$9:$E$15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05F-4BE6-B8B7-88E8BAF108C0}"/>
            </c:ext>
          </c:extLst>
        </c:ser>
        <c:ser>
          <c:idx val="2"/>
          <c:order val="2"/>
          <c:tx>
            <c:strRef>
              <c:f>Intro!$G$8</c:f>
              <c:strCache>
                <c:ptCount val="1"/>
                <c:pt idx="0">
                  <c:v>P2</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Intro!$G$9:$G$15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05F-4BE6-B8B7-88E8BAF108C0}"/>
            </c:ext>
          </c:extLst>
        </c:ser>
        <c:ser>
          <c:idx val="3"/>
          <c:order val="3"/>
          <c:tx>
            <c:strRef>
              <c:f>Intro!$I$8</c:f>
              <c:strCache>
                <c:ptCount val="1"/>
                <c:pt idx="0">
                  <c:v>P3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Intro!$I$9:$I$15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05F-4BE6-B8B7-88E8BAF108C0}"/>
            </c:ext>
          </c:extLst>
        </c:ser>
        <c:dLbls>
          <c:showLegendKey val="0"/>
          <c:showVal val="0"/>
          <c:showCatName val="0"/>
          <c:showSerName val="0"/>
          <c:showPercent val="0"/>
          <c:showBubbleSize val="0"/>
        </c:dLbls>
        <c:gapWidth val="100"/>
        <c:overlap val="-24"/>
        <c:axId val="673827023"/>
        <c:axId val="673833263"/>
      </c:barChart>
      <c:catAx>
        <c:axId val="673827023"/>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33263"/>
        <c:crosses val="autoZero"/>
        <c:auto val="1"/>
        <c:lblAlgn val="ctr"/>
        <c:lblOffset val="100"/>
        <c:noMultiLvlLbl val="0"/>
      </c:catAx>
      <c:valAx>
        <c:axId val="673833263"/>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2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total</a:t>
            </a:r>
            <a:r>
              <a:rPr lang="en-US" baseline="0"/>
              <a:t> budget by cost categories</a:t>
            </a: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4"/>
          <c:order val="4"/>
          <c:tx>
            <c:strRef>
              <c:f>Intro!$K$8</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C-55B6-4B23-8BA1-6C4659466271}"/>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Intro!$B$9:$B$16</c15:sqref>
                  </c15:fullRef>
                </c:ext>
              </c:extLst>
              <c:f>Intro!$B$9:$B$15</c:f>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Intro!$K$9:$K$16</c15:sqref>
                  </c15:fullRef>
                </c:ext>
              </c:extLst>
              <c:f>Intro!$K$9:$K$15</c:f>
              <c:numCache>
                <c:formatCode>_-* #,##0\ _€_-;\-* #,##0\ _€_-;_-* "-"??\ _€_-;_-@_-</c:formatCode>
                <c:ptCount val="7"/>
                <c:pt idx="0">
                  <c:v>0</c:v>
                </c:pt>
                <c:pt idx="1">
                  <c:v>0</c:v>
                </c:pt>
                <c:pt idx="2">
                  <c:v>0</c:v>
                </c:pt>
                <c:pt idx="3">
                  <c:v>0</c:v>
                </c:pt>
                <c:pt idx="4">
                  <c:v>0</c:v>
                </c:pt>
                <c:pt idx="5">
                  <c:v>0</c:v>
                </c:pt>
                <c:pt idx="6">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55B6-4B23-8BA1-6C4659466271}"/>
            </c:ext>
          </c:extLst>
        </c:ser>
        <c:dLbls>
          <c:dLblPos val="outEnd"/>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Intro!$C$8</c15:sqref>
                        </c15:formulaRef>
                      </c:ext>
                    </c:extLst>
                    <c:strCache>
                      <c:ptCount val="1"/>
                      <c:pt idx="0">
                        <c:v>Lead</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E-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F-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0-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1-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2-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3-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4-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uri="{02D57815-91ED-43cb-92C2-25804820EDAC}">
                        <c15:fullRef>
                          <c15:sqref>Intro!$C$9:$C$16</c15:sqref>
                        </c15:fullRef>
                        <c15:formulaRef>
                          <c15:sqref>Intro!$C$9:$C$15</c15:sqref>
                        </c15:formulaRef>
                      </c:ext>
                    </c:extLst>
                    <c:numCache>
                      <c:formatCode>_-* #,##0\ _€_-;\-* #,##0\ _€_-;_-* "-"??\ _€_-;_-@_-</c:formatCode>
                      <c:ptCount val="7"/>
                      <c:pt idx="0">
                        <c:v>0</c:v>
                      </c:pt>
                      <c:pt idx="1">
                        <c:v>0</c:v>
                      </c:pt>
                      <c:pt idx="2">
                        <c:v>0</c:v>
                      </c:pt>
                      <c:pt idx="3">
                        <c:v>0</c:v>
                      </c:pt>
                      <c:pt idx="4">
                        <c:v>0</c:v>
                      </c:pt>
                      <c:pt idx="5">
                        <c:v>0</c:v>
                      </c:pt>
                      <c:pt idx="6">
                        <c:v>0</c:v>
                      </c:pt>
                    </c:numCache>
                  </c:numRef>
                </c:val>
                <c:extLst>
                  <c:ext uri="{02D57815-91ED-43cb-92C2-25804820EDAC}">
                    <c15:categoryFilterExceptions/>
                  </c:ext>
                  <c:ext xmlns:c16="http://schemas.microsoft.com/office/drawing/2014/chart" uri="{C3380CC4-5D6E-409C-BE32-E72D297353CC}">
                    <c16:uniqueId val="{00000000-55B6-4B23-8BA1-6C465946627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Intro!$E$8</c15:sqref>
                        </c15:formulaRef>
                      </c:ext>
                    </c:extLst>
                    <c:strCache>
                      <c:ptCount val="1"/>
                      <c:pt idx="0">
                        <c:v>P2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Intro!$E$9:$E$16</c15:sqref>
                        </c15:fullRef>
                        <c15:formulaRef>
                          <c15:sqref>Intro!$E$9:$E$15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1-55B6-4B23-8BA1-6C465946627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Intro!$G$8</c15:sqref>
                        </c15:formulaRef>
                      </c:ext>
                    </c:extLst>
                    <c:strCache>
                      <c:ptCount val="1"/>
                      <c:pt idx="0">
                        <c:v>P2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E-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0-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3-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E-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F-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0-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1-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3-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Intro!$G$9:$G$16</c15:sqref>
                        </c15:fullRef>
                        <c15:formulaRef>
                          <c15:sqref>Intro!$G$9:$G$15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2-55B6-4B23-8BA1-6C465946627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Intro!$I$8</c15:sqref>
                        </c15:formulaRef>
                      </c:ext>
                    </c:extLst>
                    <c:strCache>
                      <c:ptCount val="1"/>
                      <c:pt idx="0">
                        <c:v>P3</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C-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Intro!$I$9:$I$16</c15:sqref>
                        </c15:fullRef>
                        <c15:formulaRef>
                          <c15:sqref>Intro!$I$9:$I$15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3-55B6-4B23-8BA1-6C4659466271}"/>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FR"/>
              <a:t>Burn Rate by Quarter and Partner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1"/>
          <c:order val="1"/>
          <c:tx>
            <c:strRef>
              <c:f>Ratio!$B$6</c:f>
              <c:strCache>
                <c:ptCount val="1"/>
                <c:pt idx="0">
                  <c:v>Total budget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Ratio!$C$4:$F$4</c:f>
              <c:strCache>
                <c:ptCount val="4"/>
                <c:pt idx="0">
                  <c:v>Lead Partner</c:v>
                </c:pt>
                <c:pt idx="1">
                  <c:v>Partner 1</c:v>
                </c:pt>
                <c:pt idx="2">
                  <c:v>Partner 2</c:v>
                </c:pt>
                <c:pt idx="3">
                  <c:v>Partner 3</c:v>
                </c:pt>
              </c:strCache>
            </c:strRef>
          </c:cat>
          <c:val>
            <c:numRef>
              <c:f>Ratio!$C$6:$F$6</c:f>
              <c:numCache>
                <c:formatCode>_-* #,##0\ _€_-;\-* #,##0\ _€_-;_-* "-"??\ _€_-;_-@_-</c:formatCode>
                <c:ptCount val="4"/>
                <c:pt idx="0">
                  <c:v>0</c:v>
                </c:pt>
                <c:pt idx="1">
                  <c:v>0</c:v>
                </c:pt>
                <c:pt idx="2">
                  <c:v>0</c:v>
                </c:pt>
                <c:pt idx="3">
                  <c:v>0</c:v>
                </c:pt>
              </c:numCache>
            </c:numRef>
          </c:val>
          <c:extLst>
            <c:ext xmlns:c16="http://schemas.microsoft.com/office/drawing/2014/chart" uri="{C3380CC4-5D6E-409C-BE32-E72D297353CC}">
              <c16:uniqueId val="{00000001-E9A8-4DD5-AC5E-693C089D8E01}"/>
            </c:ext>
          </c:extLst>
        </c:ser>
        <c:dLbls>
          <c:showLegendKey val="0"/>
          <c:showVal val="0"/>
          <c:showCatName val="0"/>
          <c:showSerName val="0"/>
          <c:showPercent val="0"/>
          <c:showBubbleSize val="0"/>
        </c:dLbls>
        <c:gapWidth val="100"/>
        <c:overlap val="-24"/>
        <c:axId val="861993696"/>
        <c:axId val="861992864"/>
      </c:barChart>
      <c:barChart>
        <c:barDir val="col"/>
        <c:grouping val="clustered"/>
        <c:varyColors val="0"/>
        <c:ser>
          <c:idx val="0"/>
          <c:order val="0"/>
          <c:tx>
            <c:strRef>
              <c:f>Ratio!$B$5</c:f>
              <c:strCache>
                <c:ptCount val="1"/>
                <c:pt idx="0">
                  <c:v>Spent in 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Ratio!$C$4:$F$4</c:f>
              <c:strCache>
                <c:ptCount val="4"/>
                <c:pt idx="0">
                  <c:v>Lead Partner</c:v>
                </c:pt>
                <c:pt idx="1">
                  <c:v>Partner 1</c:v>
                </c:pt>
                <c:pt idx="2">
                  <c:v>Partner 2</c:v>
                </c:pt>
                <c:pt idx="3">
                  <c:v>Partner 3</c:v>
                </c:pt>
              </c:strCache>
            </c:strRef>
          </c:cat>
          <c:val>
            <c:numRef>
              <c:f>Ratio!$C$5:$F$5</c:f>
              <c:numCache>
                <c:formatCode>_-* #,##0\ _€_-;\-* #,##0\ _€_-;_-* "-"??\ _€_-;_-@_-</c:formatCode>
                <c:ptCount val="4"/>
                <c:pt idx="0">
                  <c:v>0</c:v>
                </c:pt>
                <c:pt idx="1">
                  <c:v>0</c:v>
                </c:pt>
                <c:pt idx="2">
                  <c:v>0</c:v>
                </c:pt>
                <c:pt idx="3">
                  <c:v>0</c:v>
                </c:pt>
              </c:numCache>
            </c:numRef>
          </c:val>
          <c:extLst>
            <c:ext xmlns:c16="http://schemas.microsoft.com/office/drawing/2014/chart" uri="{C3380CC4-5D6E-409C-BE32-E72D297353CC}">
              <c16:uniqueId val="{00000000-E9A8-4DD5-AC5E-693C089D8E01}"/>
            </c:ext>
          </c:extLst>
        </c:ser>
        <c:dLbls>
          <c:showLegendKey val="0"/>
          <c:showVal val="0"/>
          <c:showCatName val="0"/>
          <c:showSerName val="0"/>
          <c:showPercent val="0"/>
          <c:showBubbleSize val="0"/>
        </c:dLbls>
        <c:gapWidth val="100"/>
        <c:overlap val="-24"/>
        <c:axId val="2074432287"/>
        <c:axId val="2074433535"/>
      </c:barChart>
      <c:catAx>
        <c:axId val="861993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61992864"/>
        <c:crosses val="autoZero"/>
        <c:auto val="1"/>
        <c:lblAlgn val="ctr"/>
        <c:lblOffset val="100"/>
        <c:noMultiLvlLbl val="0"/>
      </c:catAx>
      <c:valAx>
        <c:axId val="861992864"/>
        <c:scaling>
          <c:orientation val="minMax"/>
        </c:scaling>
        <c:delete val="0"/>
        <c:axPos val="l"/>
        <c:majorGridlines>
          <c:spPr>
            <a:ln w="9525" cap="flat" cmpd="sng" algn="ctr">
              <a:solidFill>
                <a:schemeClr val="lt1">
                  <a:lumMod val="95000"/>
                  <a:alpha val="10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61993696"/>
        <c:crosses val="autoZero"/>
        <c:crossBetween val="between"/>
      </c:valAx>
      <c:valAx>
        <c:axId val="2074433535"/>
        <c:scaling>
          <c:orientation val="minMax"/>
        </c:scaling>
        <c:delete val="1"/>
        <c:axPos val="r"/>
        <c:numFmt formatCode="_-* #,##0\ _€_-;\-* #,##0\ _€_-;_-* &quot;-&quot;??\ _€_-;_-@_-" sourceLinked="1"/>
        <c:majorTickMark val="none"/>
        <c:minorTickMark val="none"/>
        <c:tickLblPos val="nextTo"/>
        <c:crossAx val="2074432287"/>
        <c:crosses val="max"/>
        <c:crossBetween val="between"/>
      </c:valAx>
      <c:catAx>
        <c:axId val="2074432287"/>
        <c:scaling>
          <c:orientation val="minMax"/>
        </c:scaling>
        <c:delete val="1"/>
        <c:axPos val="b"/>
        <c:numFmt formatCode="General" sourceLinked="1"/>
        <c:majorTickMark val="none"/>
        <c:minorTickMark val="none"/>
        <c:tickLblPos val="nextTo"/>
        <c:crossAx val="20744335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Ratio!$C$4</c:f>
              <c:strCache>
                <c:ptCount val="1"/>
                <c:pt idx="0">
                  <c:v>Lead Partner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77B-4E7E-B5A7-E6CB72130A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377B-4E7E-B5A7-E6CB72130A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77B-4E7E-B5A7-E6CB72130A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377B-4E7E-B5A7-E6CB72130A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377B-4E7E-B5A7-E6CB72130A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377B-4E7E-B5A7-E6CB72130A3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77B-4E7E-B5A7-E6CB72130A31}"/>
              </c:ext>
            </c:extLst>
          </c:dPt>
          <c:dLbls>
            <c:dLbl>
              <c:idx val="0"/>
              <c:layout>
                <c:manualLayout>
                  <c:x val="2.817314356268626E-2"/>
                  <c:y val="-0.123799318044918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77B-4E7E-B5A7-E6CB72130A31}"/>
                </c:ext>
              </c:extLst>
            </c:dLbl>
            <c:dLbl>
              <c:idx val="1"/>
              <c:layout>
                <c:manualLayout>
                  <c:x val="0.36388888888888876"/>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77B-4E7E-B5A7-E6CB72130A31}"/>
                </c:ext>
              </c:extLst>
            </c:dLbl>
            <c:dLbl>
              <c:idx val="2"/>
              <c:layout>
                <c:manualLayout>
                  <c:x val="-1.3888888888888895E-2"/>
                  <c:y val="0.1527777777777777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7B-4E7E-B5A7-E6CB72130A31}"/>
                </c:ext>
              </c:extLst>
            </c:dLbl>
            <c:dLbl>
              <c:idx val="3"/>
              <c:layout>
                <c:manualLayout>
                  <c:x val="0"/>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77B-4E7E-B5A7-E6CB72130A31}"/>
                </c:ext>
              </c:extLst>
            </c:dLbl>
            <c:dLbl>
              <c:idx val="4"/>
              <c:layout>
                <c:manualLayout>
                  <c:x val="-3.3531032144558541E-2"/>
                  <c:y val="1.0766137273040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77B-4E7E-B5A7-E6CB72130A31}"/>
                </c:ext>
              </c:extLst>
            </c:dLbl>
            <c:dLbl>
              <c:idx val="5"/>
              <c:layout>
                <c:manualLayout>
                  <c:x val="-3.5216429453357824E-2"/>
                  <c:y val="-0.21771604207899498"/>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7B-4E7E-B5A7-E6CB72130A31}"/>
                </c:ext>
              </c:extLst>
            </c:dLbl>
            <c:dLbl>
              <c:idx val="6"/>
              <c:layout>
                <c:manualLayout>
                  <c:x val="-7.1765605960182721E-2"/>
                  <c:y val="-4.24608125798043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7B-4E7E-B5A7-E6CB72130A31}"/>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Ratio!$B$8:$B$14</c:f>
              <c:strCache>
                <c:ptCount val="7"/>
                <c:pt idx="0">
                  <c:v>Project Activities</c:v>
                </c:pt>
                <c:pt idx="1">
                  <c:v>Capital Expenditures</c:v>
                </c:pt>
                <c:pt idx="2">
                  <c:v>Project Staff Costs - Pay</c:v>
                </c:pt>
                <c:pt idx="3">
                  <c:v>Project Staff Costs - Travel &amp; S.</c:v>
                </c:pt>
                <c:pt idx="4">
                  <c:v>Country or local office Costs</c:v>
                </c:pt>
                <c:pt idx="5">
                  <c:v>Monitoring Evaluation &amp; LL</c:v>
                </c:pt>
                <c:pt idx="6">
                  <c:v>NPAC</c:v>
                </c:pt>
              </c:strCache>
            </c:strRef>
          </c:cat>
          <c:val>
            <c:numRef>
              <c:f>Ratio!$C$8:$C$14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77B-4E7E-B5A7-E6CB72130A31}"/>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Total expenditures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Ratio!$G$4</c:f>
              <c:strCache>
                <c:ptCount val="1"/>
                <c:pt idx="0">
                  <c:v>Total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9A54-4264-B2A2-E39E82D4DB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A54-4264-B2A2-E39E82D4DB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A54-4264-B2A2-E39E82D4DB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9A54-4264-B2A2-E39E82D4DB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A54-4264-B2A2-E39E82D4DB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A54-4264-B2A2-E39E82D4DB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3D6-4875-B45D-B0C5B88E1D7A}"/>
              </c:ext>
            </c:extLst>
          </c:dPt>
          <c:dLbls>
            <c:dLbl>
              <c:idx val="0"/>
              <c:layout>
                <c:manualLayout>
                  <c:x val="0.22271829147176886"/>
                  <c:y val="-0.286481647269471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54-4264-B2A2-E39E82D4DB26}"/>
                </c:ext>
              </c:extLst>
            </c:dLbl>
            <c:dLbl>
              <c:idx val="1"/>
              <c:layout>
                <c:manualLayout>
                  <c:x val="0.32147074146396826"/>
                  <c:y val="7.1620411817367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54-4264-B2A2-E39E82D4DB26}"/>
                </c:ext>
              </c:extLst>
            </c:dLbl>
            <c:dLbl>
              <c:idx val="2"/>
              <c:layout>
                <c:manualLayout>
                  <c:x val="-4.8325667017459321E-2"/>
                  <c:y val="0.146821844225604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54-4264-B2A2-E39E82D4DB26}"/>
                </c:ext>
              </c:extLst>
            </c:dLbl>
            <c:dLbl>
              <c:idx val="3"/>
              <c:layout>
                <c:manualLayout>
                  <c:x val="-0.17649374041159041"/>
                  <c:y val="0.22918531781557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54-4264-B2A2-E39E82D4DB26}"/>
                </c:ext>
              </c:extLst>
            </c:dLbl>
            <c:dLbl>
              <c:idx val="4"/>
              <c:layout>
                <c:manualLayout>
                  <c:x val="-0.21221271168536468"/>
                  <c:y val="4.6553267681289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54-4264-B2A2-E39E82D4DB26}"/>
                </c:ext>
              </c:extLst>
            </c:dLbl>
            <c:dLbl>
              <c:idx val="5"/>
              <c:layout>
                <c:manualLayout>
                  <c:x val="-0.22271829147176886"/>
                  <c:y val="-0.153983885407341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54-4264-B2A2-E39E82D4DB26}"/>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Ratio!$B$8:$B$14</c:f>
              <c:strCache>
                <c:ptCount val="7"/>
                <c:pt idx="0">
                  <c:v>Project Activities</c:v>
                </c:pt>
                <c:pt idx="1">
                  <c:v>Capital Expenditures</c:v>
                </c:pt>
                <c:pt idx="2">
                  <c:v>Project Staff Costs - Pay</c:v>
                </c:pt>
                <c:pt idx="3">
                  <c:v>Project Staff Costs - Travel &amp; S.</c:v>
                </c:pt>
                <c:pt idx="4">
                  <c:v>Country or local office Costs</c:v>
                </c:pt>
                <c:pt idx="5">
                  <c:v>Monitoring Evaluation &amp; LL</c:v>
                </c:pt>
                <c:pt idx="6">
                  <c:v>NPAC</c:v>
                </c:pt>
              </c:strCache>
            </c:strRef>
          </c:cat>
          <c:val>
            <c:numRef>
              <c:f>Ratio!$G$8:$G$14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A54-4264-B2A2-E39E82D4DB26}"/>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3"/>
          <c:order val="3"/>
          <c:tx>
            <c:strRef>
              <c:f>Ratio!$B$8</c:f>
              <c:strCache>
                <c:ptCount val="1"/>
                <c:pt idx="0">
                  <c:v>Project Activities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Ratio!$C$8:$G$8</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3-6CFD-4027-89CE-1636C18AB6E0}"/>
            </c:ext>
          </c:extLst>
        </c:ser>
        <c:ser>
          <c:idx val="4"/>
          <c:order val="4"/>
          <c:tx>
            <c:strRef>
              <c:f>Ratio!$B$9</c:f>
              <c:strCache>
                <c:ptCount val="1"/>
                <c:pt idx="0">
                  <c:v>Capital Expenditures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Ratio!$C$9:$G$9</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4-6CFD-4027-89CE-1636C18AB6E0}"/>
            </c:ext>
          </c:extLst>
        </c:ser>
        <c:ser>
          <c:idx val="5"/>
          <c:order val="5"/>
          <c:tx>
            <c:strRef>
              <c:f>Ratio!$B$10</c:f>
              <c:strCache>
                <c:ptCount val="1"/>
                <c:pt idx="0">
                  <c:v>Project Staff Costs - Pay</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Ratio!$C$10:$G$10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6-6CFD-4027-89CE-1636C18AB6E0}"/>
            </c:ext>
          </c:extLst>
        </c:ser>
        <c:ser>
          <c:idx val="6"/>
          <c:order val="6"/>
          <c:tx>
            <c:strRef>
              <c:f>Ratio!$B$11</c:f>
              <c:strCache>
                <c:ptCount val="1"/>
                <c:pt idx="0">
                  <c:v>Project Staff Costs - Travel &amp; 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Ratio!$C$11:$G$11</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7-6CFD-4027-89CE-1636C18AB6E0}"/>
            </c:ext>
          </c:extLst>
        </c:ser>
        <c:ser>
          <c:idx val="7"/>
          <c:order val="7"/>
          <c:tx>
            <c:strRef>
              <c:f>Ratio!$B$12</c:f>
              <c:strCache>
                <c:ptCount val="1"/>
                <c:pt idx="0">
                  <c:v>Country or local office Costs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Ratio!$C$12:$G$12</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8-6CFD-4027-89CE-1636C18AB6E0}"/>
            </c:ext>
          </c:extLst>
        </c:ser>
        <c:ser>
          <c:idx val="8"/>
          <c:order val="8"/>
          <c:tx>
            <c:strRef>
              <c:f>Ratio!$B$13</c:f>
              <c:strCache>
                <c:ptCount val="1"/>
                <c:pt idx="0">
                  <c:v>Monitoring Evaluation &amp; LL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Ratio!$C$13:$G$13</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9-6CFD-4027-89CE-1636C18AB6E0}"/>
            </c:ext>
          </c:extLst>
        </c:ser>
        <c:ser>
          <c:idx val="9"/>
          <c:order val="9"/>
          <c:tx>
            <c:strRef>
              <c:f>Ratio!$B$14</c:f>
              <c:strCache>
                <c:ptCount val="1"/>
                <c:pt idx="0">
                  <c:v>NPAC</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Ratio!$C$14:$G$14</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6CFD-4027-89CE-1636C18AB6E0}"/>
            </c:ext>
          </c:extLst>
        </c:ser>
        <c:dLbls>
          <c:showLegendKey val="0"/>
          <c:showVal val="1"/>
          <c:showCatName val="0"/>
          <c:showSerName val="0"/>
          <c:showPercent val="0"/>
          <c:showBubbleSize val="0"/>
        </c:dLbls>
        <c:gapWidth val="150"/>
        <c:shape val="box"/>
        <c:axId val="64242335"/>
        <c:axId val="64243999"/>
        <c:axId val="0"/>
        <c:extLst>
          <c:ext xmlns:c15="http://schemas.microsoft.com/office/drawing/2012/chart" uri="{02D57815-91ED-43cb-92C2-25804820EDAC}">
            <c15:filteredBarSeries>
              <c15:ser>
                <c:idx val="0"/>
                <c:order val="0"/>
                <c:tx>
                  <c:strRef>
                    <c:extLst>
                      <c:ext uri="{02D57815-91ED-43cb-92C2-25804820EDAC}">
                        <c15:formulaRef>
                          <c15:sqref>Ratio!$B$5</c15:sqref>
                        </c15:formulaRef>
                      </c:ext>
                    </c:extLst>
                    <c:strCache>
                      <c:ptCount val="1"/>
                      <c:pt idx="0">
                        <c:v>Spent in 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c:ext uri="{02D57815-91ED-43cb-92C2-25804820EDAC}">
                        <c15:formulaRef>
                          <c15:sqref>Ratio!$C$5:$G$5</c15:sqref>
                        </c15:formulaRef>
                      </c:ext>
                    </c:extLst>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6CFD-4027-89CE-1636C18AB6E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Ratio!$B$6</c15:sqref>
                        </c15:formulaRef>
                      </c:ext>
                    </c:extLst>
                    <c:strCache>
                      <c:ptCount val="1"/>
                      <c:pt idx="0">
                        <c:v>Total budget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xmlns:c15="http://schemas.microsoft.com/office/drawing/2012/chart">
                      <c:ext xmlns:c15="http://schemas.microsoft.com/office/drawing/2012/chart" uri="{02D57815-91ED-43cb-92C2-25804820EDAC}">
                        <c15:formulaRef>
                          <c15:sqref>Ratio!$C$6:$G$6</c15:sqref>
                        </c15:formulaRef>
                      </c:ext>
                    </c:extLst>
                    <c:numCache>
                      <c:formatCode>_-* #,##0\ _€_-;\-* #,##0\ _€_-;_-* "-"??\ _€_-;_-@_-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6CFD-4027-89CE-1636C18AB6E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Ratio!$B$7</c15:sqref>
                        </c15:formulaRef>
                      </c:ext>
                    </c:extLst>
                    <c:strCache>
                      <c:ptCount val="1"/>
                      <c:pt idx="0">
                        <c:v>Percentage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xmlns:c15="http://schemas.microsoft.com/office/drawing/2012/chart">
                      <c:ext xmlns:c15="http://schemas.microsoft.com/office/drawing/2012/chart" uri="{02D57815-91ED-43cb-92C2-25804820EDAC}">
                        <c15:formulaRef>
                          <c15:sqref>Ratio!$C$7:$G$7</c15:sqref>
                        </c15:formulaRef>
                      </c:ext>
                    </c:extLst>
                    <c:numCache>
                      <c:formatCode>0%</c:formatCode>
                      <c:ptCount val="5"/>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6CFD-4027-89CE-1636C18AB6E0}"/>
                  </c:ext>
                </c:extLst>
              </c15:ser>
            </c15:filteredBarSeries>
          </c:ext>
        </c:extLst>
      </c:bar3DChart>
      <c:catAx>
        <c:axId val="642423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3999"/>
        <c:crosses val="autoZero"/>
        <c:auto val="1"/>
        <c:lblAlgn val="ctr"/>
        <c:lblOffset val="100"/>
        <c:noMultiLvlLbl val="0"/>
      </c:catAx>
      <c:valAx>
        <c:axId val="64243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195790</xdr:colOff>
      <xdr:row>31</xdr:row>
      <xdr:rowOff>10585</xdr:rowOff>
    </xdr:from>
    <xdr:to>
      <xdr:col>11</xdr:col>
      <xdr:colOff>253999</xdr:colOff>
      <xdr:row>44</xdr:row>
      <xdr:rowOff>42333</xdr:rowOff>
    </xdr:to>
    <xdr:graphicFrame macro="">
      <xdr:nvGraphicFramePr>
        <xdr:cNvPr id="2" name="Graphique 1">
          <a:extLst>
            <a:ext uri="{FF2B5EF4-FFF2-40B4-BE49-F238E27FC236}">
              <a16:creationId xmlns:a16="http://schemas.microsoft.com/office/drawing/2014/main" id="{4C12FFB2-3C53-46C6-9134-029E7D4F2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16</xdr:row>
      <xdr:rowOff>174626</xdr:rowOff>
    </xdr:from>
    <xdr:to>
      <xdr:col>12</xdr:col>
      <xdr:colOff>0</xdr:colOff>
      <xdr:row>30</xdr:row>
      <xdr:rowOff>63501</xdr:rowOff>
    </xdr:to>
    <xdr:graphicFrame macro="">
      <xdr:nvGraphicFramePr>
        <xdr:cNvPr id="3" name="Graphique 2">
          <a:extLst>
            <a:ext uri="{FF2B5EF4-FFF2-40B4-BE49-F238E27FC236}">
              <a16:creationId xmlns:a16="http://schemas.microsoft.com/office/drawing/2014/main" id="{797A19BB-E706-47BC-9117-D9A0940A6E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242886</xdr:colOff>
      <xdr:row>2</xdr:row>
      <xdr:rowOff>57376</xdr:rowOff>
    </xdr:from>
    <xdr:to>
      <xdr:col>15</xdr:col>
      <xdr:colOff>417286</xdr:colOff>
      <xdr:row>21</xdr:row>
      <xdr:rowOff>108857</xdr:rowOff>
    </xdr:to>
    <xdr:graphicFrame macro="">
      <xdr:nvGraphicFramePr>
        <xdr:cNvPr id="3" name="Graphique 2">
          <a:extLst>
            <a:ext uri="{FF2B5EF4-FFF2-40B4-BE49-F238E27FC236}">
              <a16:creationId xmlns:a16="http://schemas.microsoft.com/office/drawing/2014/main" id="{5AF74157-0438-4E3F-9CE1-BF44E4EAC9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113957</xdr:colOff>
      <xdr:row>22</xdr:row>
      <xdr:rowOff>90714</xdr:rowOff>
    </xdr:from>
    <xdr:to>
      <xdr:col>7</xdr:col>
      <xdr:colOff>72570</xdr:colOff>
      <xdr:row>44</xdr:row>
      <xdr:rowOff>76200</xdr:rowOff>
    </xdr:to>
    <xdr:graphicFrame macro="">
      <xdr:nvGraphicFramePr>
        <xdr:cNvPr id="4" name="Graphique 3">
          <a:extLst>
            <a:ext uri="{FF2B5EF4-FFF2-40B4-BE49-F238E27FC236}">
              <a16:creationId xmlns:a16="http://schemas.microsoft.com/office/drawing/2014/main" id="{B24832B8-A0BE-41E2-B3CF-A1F8523411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176098</xdr:colOff>
      <xdr:row>2</xdr:row>
      <xdr:rowOff>77332</xdr:rowOff>
    </xdr:from>
    <xdr:to>
      <xdr:col>7</xdr:col>
      <xdr:colOff>102280</xdr:colOff>
      <xdr:row>21</xdr:row>
      <xdr:rowOff>120194</xdr:rowOff>
    </xdr:to>
    <xdr:graphicFrame macro="">
      <xdr:nvGraphicFramePr>
        <xdr:cNvPr id="7" name="Graphique 6">
          <a:extLst>
            <a:ext uri="{FF2B5EF4-FFF2-40B4-BE49-F238E27FC236}">
              <a16:creationId xmlns:a16="http://schemas.microsoft.com/office/drawing/2014/main" id="{158AD58B-E432-4B3D-8BC7-8A7CD4B11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258536</xdr:colOff>
      <xdr:row>22</xdr:row>
      <xdr:rowOff>70757</xdr:rowOff>
    </xdr:from>
    <xdr:to>
      <xdr:col>16</xdr:col>
      <xdr:colOff>353785</xdr:colOff>
      <xdr:row>44</xdr:row>
      <xdr:rowOff>90715</xdr:rowOff>
    </xdr:to>
    <xdr:graphicFrame macro="">
      <xdr:nvGraphicFramePr>
        <xdr:cNvPr id="8" name="Graphique 7">
          <a:extLst>
            <a:ext uri="{FF2B5EF4-FFF2-40B4-BE49-F238E27FC236}">
              <a16:creationId xmlns:a16="http://schemas.microsoft.com/office/drawing/2014/main" id="{95B67F74-4BB3-460C-A832-7B77E0292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Erika Krkosova" id="{199889F2-4EA9-43D3-BC6C-2077062C320F}" userId="S::RK057@drc.ngo::f57011a3-bf98-4c83-9ade-656214fe50d4" providerId="AD"/>
  <person displayName="Renaud Romain P. Debergh" id="{E13C0CC7-0255-4105-B139-B76E933AB86D}" userId="S::dz148@drc.ngo::a4288018-942a-438e-8d8a-323269cea378" providerId="AD"/>
  <person displayName="mamadou diop" id="{CBDBA0E8-25C4-45B4-BEFE-9A6035B5C225}" userId="S::mamadoud_hotmail.com#ext#@drcngo.onmicrosoft.com::15e60373-dcb4-44a4-95af-535a1b49dfb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2-09-16T11:11:26.85" personId="{CBDBA0E8-25C4-45B4-BEFE-9A6035B5C225}" id="{6E994AB8-5B8A-475A-A292-0A95E8203B4E}">
    <text>General comment: for the CN we just need a budget summary and not to use all these tables</text>
  </threadedComment>
  <threadedComment ref="B2" dT="2022-09-16T11:15:31.38" personId="{E13C0CC7-0255-4105-B139-B76E933AB86D}" id="{AF85F178-A2AA-4F98-93F0-07580B4885CA}" parentId="{6E994AB8-5B8A-475A-A292-0A95E8203B4E}">
    <text>As mentioned in the instruction (just next to this comment) the only required table is the one in the introduction tab</text>
  </threadedComment>
  <threadedComment ref="B10" dT="2022-09-16T11:09:42.53" personId="{CBDBA0E8-25C4-45B4-BEFE-9A6035B5C225}" id="{E8F85FB3-87A2-4CF2-A4AE-5BC75A2F9218}">
    <text xml:space="preserve">It's a regional prog will also have regional staff involved, not only in capital. So what's the idea behind this info? Support costs? </text>
  </threadedComment>
  <threadedComment ref="B10" dT="2022-09-16T11:23:13.48" personId="{E13C0CC7-0255-4105-B139-B76E933AB86D}" id="{7A9B5E4F-3991-4CF9-ADF3-1B885AE71752}" parentId="{E8F85FB3-87A2-4CF2-A4AE-5BC75A2F9218}">
    <text>It's capital expenditure, it's the way FCDO name its investment category. I have included a small guide for the category as the Operational Manual is not yet finalised</text>
  </threadedComment>
</ThreadedComments>
</file>

<file path=xl/threadedComments/threadedComment2.xml><?xml version="1.0" encoding="utf-8"?>
<ThreadedComments xmlns="http://schemas.microsoft.com/office/spreadsheetml/2018/threadedcomments" xmlns:x="http://schemas.openxmlformats.org/spreadsheetml/2006/main">
  <threadedComment ref="A9" dT="2025-02-12T08:20:25.58" personId="{199889F2-4EA9-43D3-BC6C-2077062C320F}" id="{F3B81D94-4283-4D12-915F-0687364A8D90}">
    <text xml:space="preserve">Not compulsory
</text>
  </threadedComment>
</ThreadedComments>
</file>

<file path=xl/threadedComments/threadedComment3.xml><?xml version="1.0" encoding="utf-8"?>
<ThreadedComments xmlns="http://schemas.microsoft.com/office/spreadsheetml/2018/threadedcomments" xmlns:x="http://schemas.openxmlformats.org/spreadsheetml/2006/main">
  <threadedComment ref="A9" dT="2025-02-12T08:20:25.58" personId="{199889F2-4EA9-43D3-BC6C-2077062C320F}" id="{439AB4FC-9D2F-4F7D-BED0-01AB57E49DD4}">
    <text xml:space="preserve">Not compulsory
</text>
  </threadedComment>
</ThreadedComments>
</file>

<file path=xl/threadedComments/threadedComment4.xml><?xml version="1.0" encoding="utf-8"?>
<ThreadedComments xmlns="http://schemas.microsoft.com/office/spreadsheetml/2018/threadedcomments" xmlns:x="http://schemas.openxmlformats.org/spreadsheetml/2006/main">
  <threadedComment ref="A10" dT="2025-02-12T08:20:25.58" personId="{199889F2-4EA9-43D3-BC6C-2077062C320F}" id="{2B144808-2A49-4EF4-AB71-3E6AD516140F}">
    <text xml:space="preserve">Not compulsory
</text>
  </threadedComment>
</ThreadedComments>
</file>

<file path=xl/threadedComments/threadedComment5.xml><?xml version="1.0" encoding="utf-8"?>
<ThreadedComments xmlns="http://schemas.microsoft.com/office/spreadsheetml/2018/threadedcomments" xmlns:x="http://schemas.openxmlformats.org/spreadsheetml/2006/main">
  <threadedComment ref="A10" dT="2025-02-12T08:20:25.58" personId="{199889F2-4EA9-43D3-BC6C-2077062C320F}" id="{3DAE0040-6D49-4C6C-961D-B11A57DE0995}">
    <text xml:space="preserve">Not compulsory
</text>
  </threadedComment>
</ThreadedComments>
</file>

<file path=xl/threadedComments/threadedComment6.xml><?xml version="1.0" encoding="utf-8"?>
<ThreadedComments xmlns="http://schemas.microsoft.com/office/spreadsheetml/2018/threadedcomments" xmlns:x="http://schemas.openxmlformats.org/spreadsheetml/2006/main">
  <threadedComment ref="A10" dT="2025-02-12T08:20:25.58" personId="{199889F2-4EA9-43D3-BC6C-2077062C320F}" id="{ECF2763A-AE90-4EB8-9EB4-2CF910780E56}">
    <text xml:space="preserve">Not compulsory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D051-6446-445E-B913-DC39592F0666}">
  <dimension ref="A1:Y65"/>
  <sheetViews>
    <sheetView topLeftCell="A21" zoomScaleNormal="100" workbookViewId="0">
      <selection activeCell="E12" sqref="E12"/>
    </sheetView>
  </sheetViews>
  <sheetFormatPr defaultColWidth="11.42578125" defaultRowHeight="14.45"/>
  <cols>
    <col min="1" max="1" width="2.85546875" customWidth="1"/>
    <col min="3" max="3" width="10.140625" bestFit="1" customWidth="1"/>
    <col min="4" max="4" width="5.7109375" customWidth="1"/>
    <col min="5" max="5" width="10.140625" bestFit="1" customWidth="1"/>
    <col min="6" max="6" width="4.140625" bestFit="1" customWidth="1"/>
    <col min="7" max="7" width="10.140625" bestFit="1" customWidth="1"/>
    <col min="8" max="8" width="3.5703125" bestFit="1" customWidth="1"/>
    <col min="9" max="9" width="10.140625" bestFit="1" customWidth="1"/>
    <col min="10" max="10" width="3.5703125" bestFit="1" customWidth="1"/>
    <col min="11" max="11" width="10.140625" bestFit="1" customWidth="1"/>
    <col min="12" max="12" width="3.5703125" bestFit="1" customWidth="1"/>
    <col min="13" max="13" width="3" customWidth="1"/>
    <col min="14" max="14" width="6" customWidth="1"/>
    <col min="22" max="22" width="5.85546875" customWidth="1"/>
    <col min="23" max="23" width="19.28515625" style="304" customWidth="1"/>
    <col min="24" max="24" width="12.7109375" style="301" customWidth="1"/>
    <col min="25" max="25" width="54.85546875" style="297" customWidth="1"/>
  </cols>
  <sheetData>
    <row r="1" spans="1:25" ht="15.6" thickTop="1" thickBot="1">
      <c r="A1" s="224"/>
      <c r="B1" s="225"/>
      <c r="C1" s="225"/>
      <c r="D1" s="225"/>
      <c r="E1" s="225"/>
      <c r="F1" s="225"/>
      <c r="G1" s="225"/>
      <c r="H1" s="225"/>
      <c r="I1" s="225"/>
      <c r="J1" s="225"/>
      <c r="K1" s="225"/>
      <c r="L1" s="225"/>
      <c r="M1" s="226"/>
    </row>
    <row r="2" spans="1:25" ht="14.45" customHeight="1">
      <c r="A2" s="40"/>
      <c r="B2" s="388" t="s">
        <v>0</v>
      </c>
      <c r="C2" s="389"/>
      <c r="D2" s="389"/>
      <c r="E2" s="389"/>
      <c r="F2" s="389"/>
      <c r="G2" s="389"/>
      <c r="H2" s="389"/>
      <c r="I2" s="389"/>
      <c r="J2" s="389"/>
      <c r="K2" s="389"/>
      <c r="L2" s="390"/>
      <c r="M2" s="227"/>
      <c r="O2" s="388" t="s">
        <v>1</v>
      </c>
      <c r="P2" s="389"/>
      <c r="Q2" s="389"/>
      <c r="R2" s="389"/>
      <c r="S2" s="389"/>
      <c r="T2" s="389"/>
      <c r="U2" s="390"/>
      <c r="W2" s="388" t="s">
        <v>2</v>
      </c>
      <c r="X2" s="389"/>
      <c r="Y2" s="390"/>
    </row>
    <row r="3" spans="1:25" ht="15" customHeight="1" thickBot="1">
      <c r="A3" s="40"/>
      <c r="B3" s="391"/>
      <c r="C3" s="392"/>
      <c r="D3" s="392"/>
      <c r="E3" s="392"/>
      <c r="F3" s="392"/>
      <c r="G3" s="392"/>
      <c r="H3" s="392"/>
      <c r="I3" s="392"/>
      <c r="J3" s="392"/>
      <c r="K3" s="392"/>
      <c r="L3" s="393"/>
      <c r="M3" s="227"/>
      <c r="O3" s="391"/>
      <c r="P3" s="392"/>
      <c r="Q3" s="392"/>
      <c r="R3" s="392"/>
      <c r="S3" s="392"/>
      <c r="T3" s="392"/>
      <c r="U3" s="393"/>
      <c r="W3" s="391"/>
      <c r="X3" s="392"/>
      <c r="Y3" s="393"/>
    </row>
    <row r="4" spans="1:25">
      <c r="A4" s="40"/>
      <c r="M4" s="227"/>
    </row>
    <row r="5" spans="1:25" ht="14.45" customHeight="1" thickBot="1">
      <c r="A5" s="40"/>
      <c r="M5" s="227"/>
      <c r="O5" s="386" t="s">
        <v>3</v>
      </c>
      <c r="P5" s="386"/>
      <c r="Q5" s="386"/>
      <c r="R5" s="386"/>
      <c r="S5" s="386"/>
      <c r="T5" s="386"/>
      <c r="U5" s="386"/>
    </row>
    <row r="6" spans="1:25" ht="14.45" customHeight="1">
      <c r="A6" s="40"/>
      <c r="M6" s="227"/>
      <c r="O6" s="386"/>
      <c r="P6" s="386"/>
      <c r="Q6" s="386"/>
      <c r="R6" s="386"/>
      <c r="S6" s="386"/>
      <c r="T6" s="386"/>
      <c r="U6" s="386"/>
      <c r="W6" s="401" t="s">
        <v>4</v>
      </c>
      <c r="X6" s="399" t="s">
        <v>5</v>
      </c>
      <c r="Y6" s="407" t="s">
        <v>6</v>
      </c>
    </row>
    <row r="7" spans="1:25" ht="15" thickBot="1">
      <c r="A7" s="40"/>
      <c r="M7" s="227"/>
      <c r="O7" s="386"/>
      <c r="P7" s="386"/>
      <c r="Q7" s="386"/>
      <c r="R7" s="386"/>
      <c r="S7" s="386"/>
      <c r="T7" s="386"/>
      <c r="U7" s="386"/>
      <c r="W7" s="402"/>
      <c r="X7" s="400"/>
      <c r="Y7" s="408"/>
    </row>
    <row r="8" spans="1:25" ht="15" customHeight="1" thickBot="1">
      <c r="A8" s="40"/>
      <c r="B8" s="204" t="s">
        <v>7</v>
      </c>
      <c r="C8" s="394" t="s">
        <v>8</v>
      </c>
      <c r="D8" s="395"/>
      <c r="E8" s="394" t="s">
        <v>9</v>
      </c>
      <c r="F8" s="395"/>
      <c r="G8" s="394" t="s">
        <v>9</v>
      </c>
      <c r="H8" s="395"/>
      <c r="I8" s="394" t="s">
        <v>10</v>
      </c>
      <c r="J8" s="396"/>
      <c r="K8" s="397" t="s">
        <v>11</v>
      </c>
      <c r="L8" s="398"/>
      <c r="M8" s="227"/>
      <c r="O8" s="387" t="s">
        <v>12</v>
      </c>
      <c r="P8" s="387"/>
      <c r="Q8" s="387"/>
      <c r="R8" s="387"/>
      <c r="S8" s="387"/>
      <c r="T8" s="387"/>
      <c r="U8" s="387"/>
      <c r="W8" s="402"/>
      <c r="X8" s="400"/>
      <c r="Y8" s="408"/>
    </row>
    <row r="9" spans="1:25">
      <c r="A9" s="40"/>
      <c r="B9" s="203" t="s">
        <v>13</v>
      </c>
      <c r="C9" s="202" t="e">
        <f>'Budget Lead'!I3</f>
        <v>#VALUE!</v>
      </c>
      <c r="D9" s="212" t="e">
        <f t="shared" ref="D9:D15" si="0">C9/$C$16</f>
        <v>#VALUE!</v>
      </c>
      <c r="E9" s="202" t="e">
        <f>'Budget P1'!I3</f>
        <v>#VALUE!</v>
      </c>
      <c r="F9" s="212" t="e">
        <f t="shared" ref="F9:F15" si="1">E9/$E$16</f>
        <v>#VALUE!</v>
      </c>
      <c r="G9" s="202" t="e">
        <f>'Budget P2'!I3</f>
        <v>#VALUE!</v>
      </c>
      <c r="H9" s="213" t="e">
        <f t="shared" ref="H9:H15" si="2">G9/$G$16</f>
        <v>#VALUE!</v>
      </c>
      <c r="I9" s="205" t="e">
        <f>'Budget P3'!I3</f>
        <v>#VALUE!</v>
      </c>
      <c r="J9" s="215" t="e">
        <f t="shared" ref="J9:J15" si="3">I9/$I$16</f>
        <v>#VALUE!</v>
      </c>
      <c r="K9" s="218" t="e">
        <f>SUM(C9:I9)</f>
        <v>#VALUE!</v>
      </c>
      <c r="L9" s="219" t="e">
        <f t="shared" ref="L9:L15" si="4">K9/$K$16</f>
        <v>#VALUE!</v>
      </c>
      <c r="M9" s="227"/>
      <c r="O9" t="s">
        <v>14</v>
      </c>
      <c r="P9" s="297"/>
      <c r="Q9" s="297"/>
      <c r="R9" s="297"/>
      <c r="S9" s="297"/>
      <c r="T9" s="297"/>
      <c r="U9" s="297"/>
      <c r="W9" s="402"/>
      <c r="X9" s="400"/>
      <c r="Y9" s="408"/>
    </row>
    <row r="10" spans="1:25">
      <c r="A10" s="40"/>
      <c r="B10" s="203" t="s">
        <v>15</v>
      </c>
      <c r="C10" s="202">
        <f>'Budget Lead'!J3</f>
        <v>0</v>
      </c>
      <c r="D10" s="212" t="e">
        <f t="shared" si="0"/>
        <v>#VALUE!</v>
      </c>
      <c r="E10" s="202">
        <f>'Budget P1'!J3</f>
        <v>0</v>
      </c>
      <c r="F10" s="212" t="e">
        <f t="shared" si="1"/>
        <v>#VALUE!</v>
      </c>
      <c r="G10" s="202">
        <f>'Budget P2'!J3</f>
        <v>0</v>
      </c>
      <c r="H10" s="213" t="e">
        <f t="shared" si="2"/>
        <v>#VALUE!</v>
      </c>
      <c r="I10" s="205">
        <f>'Budget P3'!J3</f>
        <v>0</v>
      </c>
      <c r="J10" s="215" t="e">
        <f t="shared" si="3"/>
        <v>#VALUE!</v>
      </c>
      <c r="K10" s="220" t="e">
        <f t="shared" ref="K10:K16" si="5">SUM(C10:I10)</f>
        <v>#VALUE!</v>
      </c>
      <c r="L10" s="221" t="e">
        <f t="shared" si="4"/>
        <v>#VALUE!</v>
      </c>
      <c r="M10" s="227"/>
      <c r="W10" s="402"/>
      <c r="X10" s="400"/>
      <c r="Y10" s="408"/>
    </row>
    <row r="11" spans="1:25">
      <c r="A11" s="40"/>
      <c r="B11" s="203" t="s">
        <v>16</v>
      </c>
      <c r="C11" s="202">
        <f>'Budget Lead'!K3</f>
        <v>0</v>
      </c>
      <c r="D11" s="212" t="e">
        <f t="shared" si="0"/>
        <v>#VALUE!</v>
      </c>
      <c r="E11" s="202">
        <f>'Budget P1'!K3</f>
        <v>0</v>
      </c>
      <c r="F11" s="212" t="e">
        <f t="shared" si="1"/>
        <v>#VALUE!</v>
      </c>
      <c r="G11" s="202">
        <f>'Budget P2'!K3</f>
        <v>0</v>
      </c>
      <c r="H11" s="213" t="e">
        <f t="shared" si="2"/>
        <v>#VALUE!</v>
      </c>
      <c r="I11" s="205">
        <f>'Budget P3'!K3</f>
        <v>0</v>
      </c>
      <c r="J11" s="215" t="e">
        <f t="shared" si="3"/>
        <v>#VALUE!</v>
      </c>
      <c r="K11" s="220" t="e">
        <f t="shared" si="5"/>
        <v>#VALUE!</v>
      </c>
      <c r="L11" s="221" t="e">
        <f t="shared" si="4"/>
        <v>#VALUE!</v>
      </c>
      <c r="M11" s="227"/>
      <c r="O11" t="s">
        <v>17</v>
      </c>
      <c r="W11" s="402"/>
      <c r="X11" s="400"/>
      <c r="Y11" s="408"/>
    </row>
    <row r="12" spans="1:25">
      <c r="A12" s="40"/>
      <c r="B12" s="203" t="s">
        <v>18</v>
      </c>
      <c r="C12" s="202" t="e">
        <f>'Budget Lead'!L3</f>
        <v>#VALUE!</v>
      </c>
      <c r="D12" s="212" t="e">
        <f t="shared" si="0"/>
        <v>#VALUE!</v>
      </c>
      <c r="E12" s="202" t="e">
        <f>'Budget P1'!L3</f>
        <v>#VALUE!</v>
      </c>
      <c r="F12" s="212" t="e">
        <f t="shared" si="1"/>
        <v>#VALUE!</v>
      </c>
      <c r="G12" s="202" t="e">
        <f>'Budget P2'!L3</f>
        <v>#VALUE!</v>
      </c>
      <c r="H12" s="213" t="e">
        <f t="shared" si="2"/>
        <v>#VALUE!</v>
      </c>
      <c r="I12" s="205" t="e">
        <f>'Budget P3'!L3</f>
        <v>#VALUE!</v>
      </c>
      <c r="J12" s="215" t="e">
        <f t="shared" si="3"/>
        <v>#VALUE!</v>
      </c>
      <c r="K12" s="220" t="e">
        <f t="shared" si="5"/>
        <v>#VALUE!</v>
      </c>
      <c r="L12" s="221" t="e">
        <f t="shared" si="4"/>
        <v>#VALUE!</v>
      </c>
      <c r="M12" s="227"/>
      <c r="W12" s="402"/>
      <c r="X12" s="400"/>
      <c r="Y12" s="408"/>
    </row>
    <row r="13" spans="1:25" ht="15" customHeight="1">
      <c r="A13" s="40"/>
      <c r="B13" s="203" t="s">
        <v>19</v>
      </c>
      <c r="C13" s="202" t="e">
        <f>'Budget Lead'!M3</f>
        <v>#VALUE!</v>
      </c>
      <c r="D13" s="212" t="e">
        <f t="shared" si="0"/>
        <v>#VALUE!</v>
      </c>
      <c r="E13" s="202" t="e">
        <f>'Budget P1'!#REF!</f>
        <v>#REF!</v>
      </c>
      <c r="F13" s="212" t="e">
        <f t="shared" si="1"/>
        <v>#REF!</v>
      </c>
      <c r="G13" s="202" t="e">
        <f>'Budget P2'!#REF!</f>
        <v>#REF!</v>
      </c>
      <c r="H13" s="213" t="e">
        <f t="shared" si="2"/>
        <v>#REF!</v>
      </c>
      <c r="I13" s="205" t="e">
        <f>'Budget P3'!#REF!</f>
        <v>#REF!</v>
      </c>
      <c r="J13" s="215" t="e">
        <f t="shared" si="3"/>
        <v>#REF!</v>
      </c>
      <c r="K13" s="220" t="e">
        <f t="shared" si="5"/>
        <v>#VALUE!</v>
      </c>
      <c r="L13" s="221" t="e">
        <f t="shared" si="4"/>
        <v>#VALUE!</v>
      </c>
      <c r="M13" s="227"/>
      <c r="O13" s="385"/>
      <c r="P13" s="385"/>
      <c r="Q13" s="385"/>
      <c r="R13" s="385"/>
      <c r="S13" s="385"/>
      <c r="T13" s="385"/>
      <c r="U13" s="385"/>
      <c r="W13" s="402"/>
      <c r="X13" s="400" t="s">
        <v>20</v>
      </c>
      <c r="Y13" s="408" t="s">
        <v>21</v>
      </c>
    </row>
    <row r="14" spans="1:25">
      <c r="A14" s="40"/>
      <c r="B14" s="203" t="s">
        <v>22</v>
      </c>
      <c r="C14" s="202" t="e">
        <f>'Budget Lead'!N3</f>
        <v>#VALUE!</v>
      </c>
      <c r="D14" s="212" t="e">
        <f t="shared" si="0"/>
        <v>#VALUE!</v>
      </c>
      <c r="E14" s="202" t="e">
        <f>'Budget P1'!#REF!</f>
        <v>#REF!</v>
      </c>
      <c r="F14" s="212" t="e">
        <f t="shared" si="1"/>
        <v>#REF!</v>
      </c>
      <c r="G14" s="202" t="e">
        <f>'Budget P2'!#REF!</f>
        <v>#REF!</v>
      </c>
      <c r="H14" s="213" t="e">
        <f t="shared" si="2"/>
        <v>#REF!</v>
      </c>
      <c r="I14" s="205" t="e">
        <f>'Budget P3'!#REF!</f>
        <v>#REF!</v>
      </c>
      <c r="J14" s="215" t="e">
        <f t="shared" si="3"/>
        <v>#REF!</v>
      </c>
      <c r="K14" s="220" t="e">
        <f t="shared" si="5"/>
        <v>#VALUE!</v>
      </c>
      <c r="L14" s="221" t="e">
        <f t="shared" si="4"/>
        <v>#VALUE!</v>
      </c>
      <c r="M14" s="227"/>
      <c r="O14" s="273"/>
      <c r="P14" s="273"/>
      <c r="Q14" s="273"/>
      <c r="R14" s="273"/>
      <c r="S14" s="273"/>
      <c r="T14" s="273"/>
      <c r="U14" s="273"/>
      <c r="W14" s="402"/>
      <c r="X14" s="400"/>
      <c r="Y14" s="408"/>
    </row>
    <row r="15" spans="1:25" ht="15" customHeight="1" thickBot="1">
      <c r="A15" s="40"/>
      <c r="B15" s="206" t="s">
        <v>23</v>
      </c>
      <c r="C15" s="207" t="e">
        <f>'Budget Lead'!P3</f>
        <v>#VALUE!</v>
      </c>
      <c r="D15" s="212" t="e">
        <f t="shared" si="0"/>
        <v>#VALUE!</v>
      </c>
      <c r="E15" s="207" t="e">
        <f>'Budget P1'!#REF!</f>
        <v>#REF!</v>
      </c>
      <c r="F15" s="212" t="e">
        <f t="shared" si="1"/>
        <v>#REF!</v>
      </c>
      <c r="G15" s="207" t="e">
        <f>'Budget P2'!#REF!</f>
        <v>#REF!</v>
      </c>
      <c r="H15" s="213" t="e">
        <f t="shared" si="2"/>
        <v>#REF!</v>
      </c>
      <c r="I15" s="208" t="e">
        <f>'Budget P3'!#REF!</f>
        <v>#REF!</v>
      </c>
      <c r="J15" s="215" t="e">
        <f t="shared" si="3"/>
        <v>#REF!</v>
      </c>
      <c r="K15" s="222" t="e">
        <f t="shared" si="5"/>
        <v>#VALUE!</v>
      </c>
      <c r="L15" s="223" t="e">
        <f t="shared" si="4"/>
        <v>#VALUE!</v>
      </c>
      <c r="M15" s="227"/>
      <c r="O15" s="273"/>
      <c r="P15" s="273"/>
      <c r="Q15" s="273"/>
      <c r="R15" s="273"/>
      <c r="S15" s="273"/>
      <c r="T15" s="273"/>
      <c r="U15" s="273"/>
      <c r="W15" s="403"/>
      <c r="X15" s="406"/>
      <c r="Y15" s="409"/>
    </row>
    <row r="16" spans="1:25" ht="15" customHeight="1" thickBot="1">
      <c r="A16" s="40"/>
      <c r="B16" s="209" t="s">
        <v>11</v>
      </c>
      <c r="C16" s="210" t="e">
        <f>SUM(C9:C15)</f>
        <v>#VALUE!</v>
      </c>
      <c r="D16" s="210"/>
      <c r="E16" s="210" t="e">
        <f t="shared" ref="E16:I16" si="6">SUM(E9:E15)</f>
        <v>#VALUE!</v>
      </c>
      <c r="F16" s="210"/>
      <c r="G16" s="210" t="e">
        <f t="shared" si="6"/>
        <v>#VALUE!</v>
      </c>
      <c r="H16" s="211"/>
      <c r="I16" s="211" t="e">
        <f t="shared" si="6"/>
        <v>#VALUE!</v>
      </c>
      <c r="J16" s="214"/>
      <c r="K16" s="217" t="e">
        <f t="shared" si="5"/>
        <v>#VALUE!</v>
      </c>
      <c r="L16" s="216"/>
      <c r="M16" s="227"/>
      <c r="W16" s="401" t="s">
        <v>24</v>
      </c>
      <c r="X16" s="399" t="s">
        <v>5</v>
      </c>
      <c r="Y16" s="407" t="s">
        <v>25</v>
      </c>
    </row>
    <row r="17" spans="1:25">
      <c r="A17" s="40"/>
      <c r="M17" s="227"/>
      <c r="W17" s="402"/>
      <c r="X17" s="400"/>
      <c r="Y17" s="408"/>
    </row>
    <row r="18" spans="1:25" ht="15" customHeight="1">
      <c r="A18" s="40"/>
      <c r="M18" s="227"/>
      <c r="W18" s="402"/>
      <c r="X18" s="400"/>
      <c r="Y18" s="408"/>
    </row>
    <row r="19" spans="1:25" ht="14.45" customHeight="1">
      <c r="A19" s="40"/>
      <c r="M19" s="227"/>
      <c r="W19" s="402"/>
      <c r="X19" s="400"/>
      <c r="Y19" s="408"/>
    </row>
    <row r="20" spans="1:25" ht="14.45" customHeight="1">
      <c r="A20" s="40"/>
      <c r="M20" s="227"/>
      <c r="W20" s="402"/>
      <c r="X20" s="400"/>
      <c r="Y20" s="305"/>
    </row>
    <row r="21" spans="1:25">
      <c r="A21" s="40"/>
      <c r="M21" s="227"/>
      <c r="W21" s="402"/>
      <c r="X21" s="400"/>
      <c r="Y21" s="306" t="s">
        <v>26</v>
      </c>
    </row>
    <row r="22" spans="1:25">
      <c r="A22" s="40"/>
      <c r="M22" s="227"/>
      <c r="W22" s="402"/>
      <c r="X22" s="400"/>
      <c r="Y22" s="306" t="s">
        <v>27</v>
      </c>
    </row>
    <row r="23" spans="1:25">
      <c r="A23" s="40"/>
      <c r="M23" s="227"/>
      <c r="W23" s="402"/>
      <c r="X23" s="400"/>
      <c r="Y23" s="306" t="s">
        <v>28</v>
      </c>
    </row>
    <row r="24" spans="1:25">
      <c r="A24" s="40"/>
      <c r="M24" s="227"/>
      <c r="W24" s="402"/>
      <c r="X24" s="400"/>
      <c r="Y24" s="306" t="s">
        <v>29</v>
      </c>
    </row>
    <row r="25" spans="1:25" ht="14.45" customHeight="1">
      <c r="A25" s="40"/>
      <c r="M25" s="227"/>
      <c r="W25" s="402"/>
      <c r="X25" s="400"/>
      <c r="Y25" s="404" t="s">
        <v>30</v>
      </c>
    </row>
    <row r="26" spans="1:25">
      <c r="A26" s="40"/>
      <c r="M26" s="227"/>
      <c r="W26" s="402"/>
      <c r="X26" s="400"/>
      <c r="Y26" s="404"/>
    </row>
    <row r="27" spans="1:25">
      <c r="A27" s="40"/>
      <c r="M27" s="227"/>
      <c r="W27" s="402"/>
      <c r="X27" s="400"/>
      <c r="Y27" s="404"/>
    </row>
    <row r="28" spans="1:25">
      <c r="A28" s="40"/>
      <c r="M28" s="227"/>
      <c r="W28" s="402"/>
      <c r="X28" s="400"/>
      <c r="Y28" s="404"/>
    </row>
    <row r="29" spans="1:25">
      <c r="A29" s="40"/>
      <c r="M29" s="227"/>
      <c r="W29" s="402"/>
      <c r="X29" s="400"/>
      <c r="Y29" s="404"/>
    </row>
    <row r="30" spans="1:25">
      <c r="A30" s="40"/>
      <c r="M30" s="227"/>
      <c r="W30" s="402"/>
      <c r="X30" s="400"/>
      <c r="Y30" s="404"/>
    </row>
    <row r="31" spans="1:25" ht="14.45" customHeight="1">
      <c r="A31" s="40"/>
      <c r="M31" s="227"/>
      <c r="W31" s="402"/>
      <c r="X31" s="400"/>
      <c r="Y31" s="404"/>
    </row>
    <row r="32" spans="1:25" ht="14.45" customHeight="1">
      <c r="A32" s="40"/>
      <c r="M32" s="227"/>
      <c r="W32" s="402"/>
      <c r="X32" s="400"/>
      <c r="Y32" s="404"/>
    </row>
    <row r="33" spans="1:25">
      <c r="A33" s="40"/>
      <c r="M33" s="227"/>
      <c r="W33" s="402"/>
      <c r="X33" s="400"/>
      <c r="Y33" s="404"/>
    </row>
    <row r="34" spans="1:25" ht="14.45" customHeight="1">
      <c r="A34" s="40"/>
      <c r="M34" s="227"/>
      <c r="W34" s="402"/>
      <c r="X34" s="400"/>
      <c r="Y34" s="404"/>
    </row>
    <row r="35" spans="1:25" ht="14.45" customHeight="1">
      <c r="A35" s="40"/>
      <c r="M35" s="227"/>
      <c r="W35" s="402"/>
      <c r="X35" s="400"/>
      <c r="Y35" s="404"/>
    </row>
    <row r="36" spans="1:25">
      <c r="A36" s="40"/>
      <c r="M36" s="227"/>
      <c r="W36" s="402"/>
      <c r="X36" s="400"/>
      <c r="Y36" s="404"/>
    </row>
    <row r="37" spans="1:25" ht="14.45" customHeight="1">
      <c r="A37" s="40"/>
      <c r="M37" s="227"/>
      <c r="W37" s="402"/>
      <c r="X37" s="400"/>
      <c r="Y37" s="404"/>
    </row>
    <row r="38" spans="1:25">
      <c r="A38" s="40"/>
      <c r="M38" s="227"/>
      <c r="O38" s="298"/>
      <c r="W38" s="402"/>
      <c r="X38" s="400"/>
      <c r="Y38" s="404"/>
    </row>
    <row r="39" spans="1:25">
      <c r="A39" s="40"/>
      <c r="M39" s="227"/>
      <c r="O39" s="299"/>
      <c r="W39" s="402"/>
      <c r="X39" s="400"/>
      <c r="Y39" s="404"/>
    </row>
    <row r="40" spans="1:25" ht="15" customHeight="1">
      <c r="A40" s="40"/>
      <c r="M40" s="227"/>
      <c r="O40" s="300"/>
      <c r="W40" s="402"/>
      <c r="X40" s="400" t="s">
        <v>20</v>
      </c>
      <c r="Y40" s="404" t="s">
        <v>31</v>
      </c>
    </row>
    <row r="41" spans="1:25">
      <c r="A41" s="40"/>
      <c r="M41" s="227"/>
      <c r="W41" s="402"/>
      <c r="X41" s="400"/>
      <c r="Y41" s="404"/>
    </row>
    <row r="42" spans="1:25">
      <c r="A42" s="40"/>
      <c r="M42" s="227"/>
      <c r="W42" s="402"/>
      <c r="X42" s="400"/>
      <c r="Y42" s="404"/>
    </row>
    <row r="43" spans="1:25">
      <c r="A43" s="40"/>
      <c r="M43" s="227"/>
      <c r="W43" s="402"/>
      <c r="X43" s="400"/>
      <c r="Y43" s="404"/>
    </row>
    <row r="44" spans="1:25">
      <c r="A44" s="40"/>
      <c r="M44" s="227"/>
      <c r="W44" s="402"/>
      <c r="X44" s="400"/>
      <c r="Y44" s="404"/>
    </row>
    <row r="45" spans="1:25" ht="15" thickBot="1">
      <c r="A45" s="40"/>
      <c r="M45" s="227"/>
      <c r="W45" s="403"/>
      <c r="X45" s="406"/>
      <c r="Y45" s="405"/>
    </row>
    <row r="46" spans="1:25" ht="15" customHeight="1">
      <c r="A46" s="40"/>
      <c r="M46" s="227"/>
      <c r="W46" s="401" t="s">
        <v>32</v>
      </c>
      <c r="X46" s="399" t="s">
        <v>5</v>
      </c>
      <c r="Y46" s="407" t="s">
        <v>33</v>
      </c>
    </row>
    <row r="47" spans="1:25">
      <c r="A47" s="40"/>
      <c r="M47" s="227"/>
      <c r="W47" s="402"/>
      <c r="X47" s="400"/>
      <c r="Y47" s="408"/>
    </row>
    <row r="48" spans="1:25" ht="15.6" customHeight="1">
      <c r="A48" s="40"/>
      <c r="M48" s="227"/>
      <c r="W48" s="402"/>
      <c r="X48" s="400"/>
      <c r="Y48" s="408"/>
    </row>
    <row r="49" spans="1:25">
      <c r="A49" s="40"/>
      <c r="M49" s="227"/>
      <c r="W49" s="402"/>
      <c r="X49" s="400"/>
      <c r="Y49" s="408"/>
    </row>
    <row r="50" spans="1:25" ht="15" thickBot="1">
      <c r="A50" s="41"/>
      <c r="B50" s="228"/>
      <c r="C50" s="228"/>
      <c r="D50" s="228"/>
      <c r="E50" s="228"/>
      <c r="F50" s="228"/>
      <c r="G50" s="228"/>
      <c r="H50" s="228"/>
      <c r="I50" s="228"/>
      <c r="J50" s="228"/>
      <c r="K50" s="228"/>
      <c r="L50" s="228"/>
      <c r="M50" s="229"/>
      <c r="W50" s="402"/>
      <c r="X50" s="400"/>
      <c r="Y50" s="408"/>
    </row>
    <row r="51" spans="1:25" ht="15" thickTop="1">
      <c r="W51" s="402"/>
      <c r="X51" s="400"/>
      <c r="Y51" s="408"/>
    </row>
    <row r="52" spans="1:25">
      <c r="W52" s="402"/>
      <c r="X52" s="400"/>
      <c r="Y52" s="408"/>
    </row>
    <row r="53" spans="1:25">
      <c r="W53" s="402"/>
      <c r="X53" s="400"/>
      <c r="Y53" s="408"/>
    </row>
    <row r="54" spans="1:25">
      <c r="W54" s="402"/>
      <c r="X54" s="400"/>
      <c r="Y54" s="408"/>
    </row>
    <row r="55" spans="1:25">
      <c r="W55" s="402"/>
      <c r="X55" s="400"/>
      <c r="Y55" s="408"/>
    </row>
    <row r="56" spans="1:25">
      <c r="W56" s="402"/>
      <c r="X56" s="400"/>
      <c r="Y56" s="408"/>
    </row>
    <row r="57" spans="1:25">
      <c r="W57" s="402"/>
      <c r="X57" s="400"/>
      <c r="Y57" s="408"/>
    </row>
    <row r="58" spans="1:25" ht="36.950000000000003" thickBot="1">
      <c r="W58" s="403"/>
      <c r="X58" s="303" t="s">
        <v>20</v>
      </c>
      <c r="Y58" s="307" t="s">
        <v>34</v>
      </c>
    </row>
    <row r="59" spans="1:25" ht="180.6">
      <c r="W59" s="401" t="s">
        <v>35</v>
      </c>
      <c r="X59" s="302" t="s">
        <v>5</v>
      </c>
      <c r="Y59" s="308" t="s">
        <v>36</v>
      </c>
    </row>
    <row r="60" spans="1:25" ht="36.950000000000003" thickBot="1">
      <c r="W60" s="403"/>
      <c r="X60" s="303" t="s">
        <v>20</v>
      </c>
      <c r="Y60" s="307" t="s">
        <v>34</v>
      </c>
    </row>
    <row r="61" spans="1:25" ht="84.6">
      <c r="W61" s="401" t="s">
        <v>37</v>
      </c>
      <c r="X61" s="399" t="s">
        <v>5</v>
      </c>
      <c r="Y61" s="308" t="s">
        <v>38</v>
      </c>
    </row>
    <row r="62" spans="1:25" ht="36.6">
      <c r="W62" s="402"/>
      <c r="X62" s="400"/>
      <c r="Y62" s="311" t="s">
        <v>39</v>
      </c>
    </row>
    <row r="63" spans="1:25" ht="36.950000000000003" thickBot="1">
      <c r="W63" s="403"/>
      <c r="X63" s="303" t="s">
        <v>20</v>
      </c>
      <c r="Y63" s="307" t="s">
        <v>40</v>
      </c>
    </row>
    <row r="64" spans="1:25" ht="36.6">
      <c r="W64" s="401" t="s">
        <v>41</v>
      </c>
      <c r="X64" s="309" t="s">
        <v>5</v>
      </c>
      <c r="Y64" s="308" t="s">
        <v>42</v>
      </c>
    </row>
    <row r="65" spans="23:25" ht="27" thickBot="1">
      <c r="W65" s="403"/>
      <c r="X65" s="310" t="s">
        <v>20</v>
      </c>
      <c r="Y65" s="307" t="s">
        <v>43</v>
      </c>
    </row>
  </sheetData>
  <mergeCells count="29">
    <mergeCell ref="W2:Y3"/>
    <mergeCell ref="Y46:Y57"/>
    <mergeCell ref="X46:X57"/>
    <mergeCell ref="W46:W58"/>
    <mergeCell ref="W59:W60"/>
    <mergeCell ref="X16:X39"/>
    <mergeCell ref="Y6:Y12"/>
    <mergeCell ref="X6:X12"/>
    <mergeCell ref="Y13:Y15"/>
    <mergeCell ref="X13:X15"/>
    <mergeCell ref="W6:W15"/>
    <mergeCell ref="X61:X62"/>
    <mergeCell ref="W61:W63"/>
    <mergeCell ref="W64:W65"/>
    <mergeCell ref="Y40:Y45"/>
    <mergeCell ref="X40:X45"/>
    <mergeCell ref="W16:W45"/>
    <mergeCell ref="Y16:Y19"/>
    <mergeCell ref="Y25:Y39"/>
    <mergeCell ref="O13:U13"/>
    <mergeCell ref="O5:U7"/>
    <mergeCell ref="O8:U8"/>
    <mergeCell ref="O2:U3"/>
    <mergeCell ref="B2:L3"/>
    <mergeCell ref="C8:D8"/>
    <mergeCell ref="E8:F8"/>
    <mergeCell ref="G8:H8"/>
    <mergeCell ref="I8:J8"/>
    <mergeCell ref="K8:L8"/>
  </mergeCells>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6EA9-5D30-4E05-8583-02D8F5AE5F06}">
  <sheetPr>
    <tabColor theme="5" tint="0.59999389629810485"/>
  </sheetPr>
  <dimension ref="A1:BR798"/>
  <sheetViews>
    <sheetView workbookViewId="0">
      <pane xSplit="3" ySplit="9" topLeftCell="P75" activePane="bottomRight" state="frozen"/>
      <selection pane="bottomRight" activeCell="S9" sqref="S9:W9"/>
      <selection pane="bottomLeft" activeCell="A10" sqref="A10"/>
      <selection pane="topRight" activeCell="D1" sqref="D1"/>
    </sheetView>
  </sheetViews>
  <sheetFormatPr defaultColWidth="10.85546875" defaultRowHeight="12" outlineLevelRow="1"/>
  <cols>
    <col min="1" max="1" width="8.42578125" style="1" customWidth="1"/>
    <col min="2" max="2" width="13.140625" style="1" customWidth="1"/>
    <col min="3" max="3" width="37.85546875" style="1" customWidth="1"/>
    <col min="4" max="4" width="17" style="1" customWidth="1"/>
    <col min="5" max="5" width="10.42578125" style="2" customWidth="1"/>
    <col min="6" max="6" width="7.140625" style="1" customWidth="1"/>
    <col min="7" max="7" width="10.42578125" style="2" customWidth="1"/>
    <col min="8" max="8" width="7.140625" style="1" customWidth="1"/>
    <col min="9" max="9" width="13.42578125" style="1" bestFit="1" customWidth="1"/>
    <col min="10" max="10" width="7.140625" style="1" customWidth="1"/>
    <col min="11" max="11" width="15" style="1" customWidth="1"/>
    <col min="12" max="12" width="9.5703125" style="1" bestFit="1" customWidth="1"/>
    <col min="13" max="13" width="8.28515625" style="1" customWidth="1"/>
    <col min="14" max="18" width="9.5703125" style="1" bestFit="1" customWidth="1"/>
    <col min="19" max="19" width="9.5703125" style="1" customWidth="1"/>
    <col min="20" max="20" width="11.28515625" style="1" customWidth="1"/>
    <col min="21" max="26" width="8.85546875" style="1" customWidth="1"/>
    <col min="27" max="28" width="10.42578125" style="2" bestFit="1" customWidth="1"/>
    <col min="29" max="61" width="8.42578125" style="2" bestFit="1" customWidth="1"/>
    <col min="62" max="62" width="5.7109375" style="2" customWidth="1"/>
    <col min="63" max="64" width="10.28515625" style="2" customWidth="1"/>
    <col min="65" max="65" width="3.7109375" style="1" customWidth="1"/>
    <col min="66" max="67" width="10.28515625" style="2" customWidth="1"/>
    <col min="68" max="68" width="3.7109375" style="1" customWidth="1"/>
    <col min="69" max="70" width="10.28515625" style="2" customWidth="1"/>
    <col min="71" max="16384" width="10.85546875" style="1"/>
  </cols>
  <sheetData>
    <row r="1" spans="1:70" ht="12.6" thickBot="1">
      <c r="B1" s="44" t="s">
        <v>44</v>
      </c>
      <c r="K1" s="44" t="s">
        <v>45</v>
      </c>
      <c r="L1" s="2"/>
      <c r="M1" s="44"/>
      <c r="R1" s="2"/>
      <c r="S1" s="2"/>
      <c r="T1" s="2"/>
      <c r="U1" s="2"/>
      <c r="V1" s="2"/>
      <c r="W1" s="2"/>
      <c r="X1" s="2"/>
      <c r="Y1" s="2"/>
      <c r="Z1" s="2"/>
    </row>
    <row r="2" spans="1:70">
      <c r="B2" s="42" t="s">
        <v>46</v>
      </c>
      <c r="C2" s="52">
        <f>'Budget Lead'!C2</f>
        <v>0</v>
      </c>
      <c r="D2" s="88"/>
      <c r="K2" s="48" t="s">
        <v>13</v>
      </c>
      <c r="L2" s="321" t="s">
        <v>15</v>
      </c>
      <c r="M2" s="317" t="s">
        <v>16</v>
      </c>
      <c r="N2" s="49" t="s">
        <v>18</v>
      </c>
      <c r="O2" s="49" t="s">
        <v>19</v>
      </c>
      <c r="P2" s="49" t="s">
        <v>22</v>
      </c>
      <c r="S2" s="50" t="s">
        <v>47</v>
      </c>
      <c r="T2" s="349" t="s">
        <v>11</v>
      </c>
      <c r="U2" s="337"/>
      <c r="V2" s="337"/>
      <c r="W2" s="337"/>
      <c r="X2" s="337"/>
      <c r="Y2" s="337"/>
      <c r="Z2" s="2"/>
      <c r="AD2" s="75">
        <f>C6-T3</f>
        <v>0</v>
      </c>
      <c r="BL2" s="1"/>
      <c r="BM2" s="2"/>
      <c r="BO2" s="1"/>
      <c r="BP2" s="2"/>
      <c r="BR2" s="1"/>
    </row>
    <row r="3" spans="1:70">
      <c r="B3" s="43" t="s">
        <v>48</v>
      </c>
      <c r="C3" s="53">
        <f>'Budget P1'!C2</f>
        <v>0</v>
      </c>
      <c r="D3" s="88"/>
      <c r="K3" s="67">
        <f>Q10</f>
        <v>0</v>
      </c>
      <c r="L3" s="322">
        <f>Q75</f>
        <v>0</v>
      </c>
      <c r="M3" s="318">
        <f>Q140</f>
        <v>0</v>
      </c>
      <c r="N3" s="68">
        <f>Q401</f>
        <v>0</v>
      </c>
      <c r="O3" s="68">
        <f>Q597</f>
        <v>0</v>
      </c>
      <c r="P3" s="69">
        <f>Q662</f>
        <v>0</v>
      </c>
      <c r="S3" s="70">
        <f>Q795</f>
        <v>0</v>
      </c>
      <c r="T3" s="350">
        <f>SUM(K3:S3)</f>
        <v>0</v>
      </c>
      <c r="U3" s="352"/>
      <c r="V3" s="352"/>
      <c r="W3" s="352"/>
      <c r="X3" s="352"/>
      <c r="Y3" s="352"/>
      <c r="Z3" s="2"/>
      <c r="BL3" s="1"/>
      <c r="BM3" s="2"/>
      <c r="BO3" s="1"/>
      <c r="BP3" s="2"/>
      <c r="BR3" s="1"/>
    </row>
    <row r="4" spans="1:70" ht="12.6" thickBot="1">
      <c r="B4" s="43" t="s">
        <v>49</v>
      </c>
      <c r="C4" s="53">
        <f>'Budget P2'!C2</f>
        <v>0</v>
      </c>
      <c r="D4" s="88"/>
      <c r="K4" s="72">
        <f>IFERROR(K3/$T$3,0)</f>
        <v>0</v>
      </c>
      <c r="L4" s="323">
        <f>IFERROR(L3/$T$3,0)</f>
        <v>0</v>
      </c>
      <c r="M4" s="319">
        <f>IFERROR(M3/$T$3,0)</f>
        <v>0</v>
      </c>
      <c r="N4" s="73">
        <f>IFERROR(N3/$T$3,0)</f>
        <v>0</v>
      </c>
      <c r="O4" s="73">
        <f>IFERROR(O3/$T$3,0)</f>
        <v>0</v>
      </c>
      <c r="P4" s="73">
        <f>IFERROR(P3/$T$3,0)</f>
        <v>0</v>
      </c>
      <c r="S4" s="73">
        <f>IFERROR(S3/$T$3,0)</f>
        <v>0</v>
      </c>
      <c r="T4" s="351"/>
      <c r="U4" s="331"/>
      <c r="V4" s="331"/>
      <c r="W4" s="331"/>
      <c r="X4" s="331"/>
      <c r="Y4" s="331"/>
      <c r="Z4" s="2"/>
      <c r="BL4" s="1"/>
      <c r="BM4" s="2"/>
      <c r="BO4" s="1"/>
      <c r="BP4" s="2"/>
      <c r="BR4" s="1"/>
    </row>
    <row r="5" spans="1:70">
      <c r="B5" s="43" t="s">
        <v>50</v>
      </c>
      <c r="C5" s="53">
        <f>'Budget P3'!C2</f>
        <v>0</v>
      </c>
      <c r="D5" s="88"/>
    </row>
    <row r="6" spans="1:70" ht="12.6" thickBot="1">
      <c r="B6" s="18" t="s">
        <v>51</v>
      </c>
      <c r="C6" s="103">
        <f>'Budget Lead'!C3+'Budget P1'!C3+'Budget P2'!C3+'Budget P3'!C3</f>
        <v>0</v>
      </c>
      <c r="D6" s="379"/>
      <c r="F6" s="112"/>
      <c r="H6" s="112"/>
      <c r="I6" s="112"/>
      <c r="J6" s="112"/>
      <c r="AA6" s="1"/>
    </row>
    <row r="7" spans="1:70" ht="12.6" customHeight="1" thickBot="1">
      <c r="E7" s="75"/>
      <c r="G7" s="75"/>
      <c r="M7" s="348" t="s">
        <v>52</v>
      </c>
      <c r="N7" s="348"/>
      <c r="O7" s="348"/>
      <c r="P7" s="348"/>
      <c r="Q7" s="1" t="str">
        <f>IF(Q796=$K$796,"OK",IF(Q796&lt;$K$796,"not fully allocated","overallocated"))</f>
        <v>OK</v>
      </c>
      <c r="S7" s="348" t="s">
        <v>53</v>
      </c>
      <c r="T7" s="316"/>
      <c r="U7" s="316"/>
      <c r="V7" s="316"/>
      <c r="W7" s="316"/>
      <c r="X7" s="1" t="str">
        <f>IF(X796=$K$796,"OK",IF(X796&lt;$K$796,"not fully allocated","overallocated"))</f>
        <v>OK</v>
      </c>
      <c r="Z7" s="274">
        <v>1</v>
      </c>
      <c r="AA7" s="275">
        <v>1</v>
      </c>
      <c r="AB7" s="276">
        <v>1</v>
      </c>
      <c r="AC7" s="269">
        <v>2</v>
      </c>
      <c r="AD7" s="283">
        <v>2</v>
      </c>
      <c r="AE7" s="270">
        <v>2</v>
      </c>
      <c r="AF7" s="274">
        <v>3</v>
      </c>
      <c r="AG7" s="275">
        <v>3</v>
      </c>
      <c r="AH7" s="276">
        <v>3</v>
      </c>
      <c r="AI7" s="280">
        <v>4</v>
      </c>
      <c r="AJ7" s="271">
        <v>4</v>
      </c>
      <c r="AK7" s="272">
        <v>4</v>
      </c>
      <c r="AL7" s="274">
        <v>5</v>
      </c>
      <c r="AM7" s="275">
        <v>5</v>
      </c>
      <c r="AN7" s="276">
        <v>5</v>
      </c>
      <c r="AO7" s="280">
        <v>6</v>
      </c>
      <c r="AP7" s="271">
        <v>6</v>
      </c>
      <c r="AQ7" s="272">
        <v>6</v>
      </c>
      <c r="AR7" s="274">
        <v>7</v>
      </c>
      <c r="AS7" s="275">
        <v>7</v>
      </c>
      <c r="AT7" s="276">
        <v>7</v>
      </c>
      <c r="AU7" s="280">
        <v>8</v>
      </c>
      <c r="AV7" s="271">
        <v>8</v>
      </c>
      <c r="AW7" s="272">
        <v>8</v>
      </c>
      <c r="AX7" s="274">
        <v>9</v>
      </c>
      <c r="AY7" s="275">
        <v>9</v>
      </c>
      <c r="AZ7" s="276">
        <v>9</v>
      </c>
      <c r="BA7" s="280">
        <v>10</v>
      </c>
      <c r="BB7" s="271">
        <v>10</v>
      </c>
      <c r="BC7" s="272">
        <v>10</v>
      </c>
      <c r="BD7" s="274">
        <v>11</v>
      </c>
      <c r="BE7" s="275">
        <v>11</v>
      </c>
      <c r="BF7" s="276">
        <v>11</v>
      </c>
      <c r="BG7" s="280">
        <v>12</v>
      </c>
      <c r="BH7" s="272">
        <v>12</v>
      </c>
      <c r="BJ7" s="312" t="s">
        <v>54</v>
      </c>
      <c r="BK7" s="313"/>
      <c r="BL7" s="1"/>
      <c r="BM7" s="312" t="s">
        <v>55</v>
      </c>
      <c r="BN7" s="313"/>
      <c r="BO7" s="1"/>
      <c r="BP7" s="312" t="s">
        <v>56</v>
      </c>
      <c r="BQ7" s="313"/>
      <c r="BR7" s="1"/>
    </row>
    <row r="8" spans="1:70" ht="12.6" customHeight="1" thickBot="1">
      <c r="C8" s="112"/>
      <c r="D8" s="112"/>
      <c r="E8" s="384" t="s">
        <v>57</v>
      </c>
      <c r="K8" s="415" t="s">
        <v>58</v>
      </c>
      <c r="L8" s="332"/>
      <c r="M8" s="54" t="s">
        <v>59</v>
      </c>
      <c r="N8" s="55" t="s">
        <v>60</v>
      </c>
      <c r="O8" s="55" t="s">
        <v>61</v>
      </c>
      <c r="P8" s="56" t="s">
        <v>62</v>
      </c>
      <c r="Q8" s="417" t="s">
        <v>11</v>
      </c>
      <c r="R8" s="337"/>
      <c r="S8" s="326" t="s">
        <v>63</v>
      </c>
      <c r="T8" s="55" t="s">
        <v>64</v>
      </c>
      <c r="U8" s="326" t="s">
        <v>65</v>
      </c>
      <c r="V8" s="55" t="s">
        <v>66</v>
      </c>
      <c r="W8" s="55" t="s">
        <v>67</v>
      </c>
      <c r="X8" s="417" t="s">
        <v>11</v>
      </c>
      <c r="Z8" s="410" t="s">
        <v>68</v>
      </c>
      <c r="AA8" s="411"/>
      <c r="AB8" s="412"/>
      <c r="AC8" s="410" t="s">
        <v>69</v>
      </c>
      <c r="AD8" s="411"/>
      <c r="AE8" s="412"/>
      <c r="AF8" s="410" t="s">
        <v>70</v>
      </c>
      <c r="AG8" s="411"/>
      <c r="AH8" s="412"/>
      <c r="AI8" s="410" t="s">
        <v>71</v>
      </c>
      <c r="AJ8" s="411"/>
      <c r="AK8" s="412"/>
      <c r="AL8" s="410" t="s">
        <v>72</v>
      </c>
      <c r="AM8" s="411"/>
      <c r="AN8" s="412"/>
      <c r="AO8" s="410" t="s">
        <v>73</v>
      </c>
      <c r="AP8" s="411"/>
      <c r="AQ8" s="412"/>
      <c r="AR8" s="410" t="s">
        <v>74</v>
      </c>
      <c r="AS8" s="411"/>
      <c r="AT8" s="412"/>
      <c r="AU8" s="410" t="s">
        <v>75</v>
      </c>
      <c r="AV8" s="411"/>
      <c r="AW8" s="412"/>
      <c r="AX8" s="410" t="s">
        <v>76</v>
      </c>
      <c r="AY8" s="411"/>
      <c r="AZ8" s="412"/>
      <c r="BA8" s="410" t="s">
        <v>77</v>
      </c>
      <c r="BB8" s="411"/>
      <c r="BC8" s="412"/>
      <c r="BD8" s="410" t="s">
        <v>78</v>
      </c>
      <c r="BE8" s="411"/>
      <c r="BF8" s="412"/>
      <c r="BG8" s="413" t="s">
        <v>79</v>
      </c>
      <c r="BH8" s="414"/>
      <c r="BI8" s="1"/>
      <c r="BJ8" s="314"/>
      <c r="BK8" s="315"/>
      <c r="BL8" s="1"/>
      <c r="BM8" s="314"/>
      <c r="BN8" s="315"/>
      <c r="BO8" s="1"/>
      <c r="BP8" s="314"/>
      <c r="BQ8" s="315"/>
      <c r="BR8" s="1"/>
    </row>
    <row r="9" spans="1:70" s="4" customFormat="1" ht="36.6" thickBot="1">
      <c r="A9" s="4" t="s">
        <v>80</v>
      </c>
      <c r="B9" s="87" t="s">
        <v>81</v>
      </c>
      <c r="D9" s="383" t="s">
        <v>82</v>
      </c>
      <c r="E9" s="3" t="s">
        <v>83</v>
      </c>
      <c r="F9" s="122" t="s">
        <v>84</v>
      </c>
      <c r="G9" s="3" t="s">
        <v>85</v>
      </c>
      <c r="H9" s="122" t="s">
        <v>86</v>
      </c>
      <c r="I9" s="122" t="s">
        <v>87</v>
      </c>
      <c r="J9" s="122" t="s">
        <v>88</v>
      </c>
      <c r="K9" s="416"/>
      <c r="L9" s="332"/>
      <c r="M9" s="57">
        <f>C2</f>
        <v>0</v>
      </c>
      <c r="N9" s="58">
        <f>C3</f>
        <v>0</v>
      </c>
      <c r="O9" s="58">
        <f>C4</f>
        <v>0</v>
      </c>
      <c r="P9" s="59">
        <f>C5</f>
        <v>0</v>
      </c>
      <c r="Q9" s="418"/>
      <c r="R9" s="337"/>
      <c r="S9" s="353" t="s">
        <v>89</v>
      </c>
      <c r="T9" s="353" t="s">
        <v>89</v>
      </c>
      <c r="U9" s="353" t="s">
        <v>89</v>
      </c>
      <c r="V9" s="353" t="s">
        <v>89</v>
      </c>
      <c r="W9" s="353" t="s">
        <v>89</v>
      </c>
      <c r="X9" s="418"/>
      <c r="Z9" s="135">
        <v>45748</v>
      </c>
      <c r="AA9" s="135">
        <v>45778</v>
      </c>
      <c r="AB9" s="135">
        <v>45809</v>
      </c>
      <c r="AC9" s="135">
        <v>45839</v>
      </c>
      <c r="AD9" s="135">
        <v>45870</v>
      </c>
      <c r="AE9" s="135">
        <v>45901</v>
      </c>
      <c r="AF9" s="135">
        <v>45931</v>
      </c>
      <c r="AG9" s="135">
        <v>45962</v>
      </c>
      <c r="AH9" s="135">
        <v>45992</v>
      </c>
      <c r="AI9" s="135">
        <v>46023</v>
      </c>
      <c r="AJ9" s="135">
        <v>46054</v>
      </c>
      <c r="AK9" s="135">
        <v>46082</v>
      </c>
      <c r="AL9" s="135">
        <v>46113</v>
      </c>
      <c r="AM9" s="135">
        <v>46143</v>
      </c>
      <c r="AN9" s="135">
        <v>46174</v>
      </c>
      <c r="AO9" s="135">
        <v>46204</v>
      </c>
      <c r="AP9" s="135">
        <v>46235</v>
      </c>
      <c r="AQ9" s="135">
        <v>46266</v>
      </c>
      <c r="AR9" s="135">
        <v>46296</v>
      </c>
      <c r="AS9" s="135">
        <v>46327</v>
      </c>
      <c r="AT9" s="135">
        <v>46357</v>
      </c>
      <c r="AU9" s="135">
        <v>46388</v>
      </c>
      <c r="AV9" s="135">
        <v>46419</v>
      </c>
      <c r="AW9" s="135">
        <v>46447</v>
      </c>
      <c r="AX9" s="135">
        <v>46478</v>
      </c>
      <c r="AY9" s="135">
        <v>46508</v>
      </c>
      <c r="AZ9" s="135">
        <v>46539</v>
      </c>
      <c r="BA9" s="135">
        <v>46569</v>
      </c>
      <c r="BB9" s="135">
        <v>46600</v>
      </c>
      <c r="BC9" s="135">
        <v>46631</v>
      </c>
      <c r="BD9" s="135">
        <v>46661</v>
      </c>
      <c r="BE9" s="135">
        <v>46692</v>
      </c>
      <c r="BF9" s="135">
        <v>46722</v>
      </c>
      <c r="BG9" s="135">
        <v>46753</v>
      </c>
      <c r="BH9" s="135">
        <v>46784</v>
      </c>
      <c r="BJ9" s="247" t="s">
        <v>11</v>
      </c>
      <c r="BK9" s="248" t="s">
        <v>90</v>
      </c>
      <c r="BM9" s="247" t="s">
        <v>11</v>
      </c>
      <c r="BN9" s="248" t="s">
        <v>90</v>
      </c>
      <c r="BP9" s="247" t="s">
        <v>11</v>
      </c>
      <c r="BQ9" s="248" t="s">
        <v>90</v>
      </c>
    </row>
    <row r="10" spans="1:70">
      <c r="C10" s="5" t="s">
        <v>91</v>
      </c>
      <c r="D10" s="5"/>
      <c r="E10" s="192"/>
      <c r="F10" s="77"/>
      <c r="G10" s="192"/>
      <c r="H10" s="77"/>
      <c r="I10" s="77"/>
      <c r="J10" s="114"/>
      <c r="K10" s="6">
        <f>K11+K27+K43+K59</f>
        <v>0</v>
      </c>
      <c r="L10" s="333"/>
      <c r="M10" s="9">
        <v>0</v>
      </c>
      <c r="N10" s="7">
        <v>0</v>
      </c>
      <c r="O10" s="7">
        <v>0</v>
      </c>
      <c r="P10" s="8">
        <v>0</v>
      </c>
      <c r="Q10" s="6">
        <f>Q11+Q27+Q43+Q59</f>
        <v>0</v>
      </c>
      <c r="R10" s="338"/>
      <c r="S10" s="9"/>
      <c r="T10" s="7"/>
      <c r="U10" s="8"/>
      <c r="V10" s="9"/>
      <c r="W10" s="9"/>
      <c r="X10" s="9">
        <f>SUM(S10:W10)</f>
        <v>0</v>
      </c>
      <c r="Y10" s="4"/>
      <c r="Z10" s="9" t="e">
        <f>SUM(Z12:Z74)</f>
        <v>#VALUE!</v>
      </c>
      <c r="AA10" s="7" t="e">
        <f t="shared" ref="AA10:BN10" si="0">SUM(AA12:AA74)</f>
        <v>#VALUE!</v>
      </c>
      <c r="AB10" s="8" t="e">
        <f t="shared" si="0"/>
        <v>#VALUE!</v>
      </c>
      <c r="AC10" s="9" t="e">
        <f t="shared" si="0"/>
        <v>#VALUE!</v>
      </c>
      <c r="AD10" s="7" t="e">
        <f t="shared" si="0"/>
        <v>#VALUE!</v>
      </c>
      <c r="AE10" s="8" t="e">
        <f t="shared" si="0"/>
        <v>#VALUE!</v>
      </c>
      <c r="AF10" s="9" t="e">
        <f t="shared" si="0"/>
        <v>#VALUE!</v>
      </c>
      <c r="AG10" s="7" t="e">
        <f t="shared" si="0"/>
        <v>#VALUE!</v>
      </c>
      <c r="AH10" s="8" t="e">
        <f t="shared" si="0"/>
        <v>#VALUE!</v>
      </c>
      <c r="AI10" s="9" t="e">
        <f t="shared" si="0"/>
        <v>#VALUE!</v>
      </c>
      <c r="AJ10" s="7" t="e">
        <f t="shared" si="0"/>
        <v>#VALUE!</v>
      </c>
      <c r="AK10" s="8" t="e">
        <f t="shared" si="0"/>
        <v>#VALUE!</v>
      </c>
      <c r="AL10" s="9" t="e">
        <f t="shared" si="0"/>
        <v>#VALUE!</v>
      </c>
      <c r="AM10" s="7" t="e">
        <f t="shared" si="0"/>
        <v>#VALUE!</v>
      </c>
      <c r="AN10" s="8" t="e">
        <f t="shared" si="0"/>
        <v>#VALUE!</v>
      </c>
      <c r="AO10" s="9" t="e">
        <f t="shared" si="0"/>
        <v>#VALUE!</v>
      </c>
      <c r="AP10" s="7" t="e">
        <f t="shared" si="0"/>
        <v>#VALUE!</v>
      </c>
      <c r="AQ10" s="8" t="e">
        <f t="shared" si="0"/>
        <v>#VALUE!</v>
      </c>
      <c r="AR10" s="9" t="e">
        <f t="shared" si="0"/>
        <v>#VALUE!</v>
      </c>
      <c r="AS10" s="7" t="e">
        <f t="shared" si="0"/>
        <v>#VALUE!</v>
      </c>
      <c r="AT10" s="8" t="e">
        <f t="shared" si="0"/>
        <v>#VALUE!</v>
      </c>
      <c r="AU10" s="9" t="e">
        <f t="shared" si="0"/>
        <v>#VALUE!</v>
      </c>
      <c r="AV10" s="7" t="e">
        <f t="shared" si="0"/>
        <v>#VALUE!</v>
      </c>
      <c r="AW10" s="8" t="e">
        <f t="shared" si="0"/>
        <v>#VALUE!</v>
      </c>
      <c r="AX10" s="9" t="e">
        <f t="shared" si="0"/>
        <v>#VALUE!</v>
      </c>
      <c r="AY10" s="7" t="e">
        <f t="shared" si="0"/>
        <v>#VALUE!</v>
      </c>
      <c r="AZ10" s="8" t="e">
        <f t="shared" si="0"/>
        <v>#VALUE!</v>
      </c>
      <c r="BA10" s="9" t="e">
        <f t="shared" si="0"/>
        <v>#VALUE!</v>
      </c>
      <c r="BB10" s="7" t="e">
        <f t="shared" si="0"/>
        <v>#VALUE!</v>
      </c>
      <c r="BC10" s="8" t="e">
        <f t="shared" si="0"/>
        <v>#VALUE!</v>
      </c>
      <c r="BD10" s="9" t="e">
        <f t="shared" si="0"/>
        <v>#VALUE!</v>
      </c>
      <c r="BE10" s="7" t="e">
        <f t="shared" ref="BE10:BH10" si="1">SUM(BE12:BE74)</f>
        <v>#VALUE!</v>
      </c>
      <c r="BF10" s="8" t="e">
        <f t="shared" si="1"/>
        <v>#VALUE!</v>
      </c>
      <c r="BG10" s="9" t="e">
        <f t="shared" si="1"/>
        <v>#VALUE!</v>
      </c>
      <c r="BH10" s="8" t="e">
        <f t="shared" si="1"/>
        <v>#VALUE!</v>
      </c>
      <c r="BI10" s="1"/>
      <c r="BJ10" s="104">
        <f>SUM(BJ12:BJ74)</f>
        <v>0</v>
      </c>
      <c r="BK10" s="104">
        <f t="shared" ref="BK10" si="2">SUM(BK12:BK74)</f>
        <v>0</v>
      </c>
      <c r="BL10" s="1"/>
      <c r="BM10" s="104" t="e">
        <f>SUM(BM12:BM74)</f>
        <v>#VALUE!</v>
      </c>
      <c r="BN10" s="104">
        <f t="shared" si="0"/>
        <v>0</v>
      </c>
      <c r="BO10" s="1"/>
      <c r="BP10" s="104" t="e">
        <f>SUM(BP12:BP74)</f>
        <v>#VALUE!</v>
      </c>
      <c r="BQ10" s="104">
        <f t="shared" ref="BQ10" si="3">SUM(BQ12:BQ74)</f>
        <v>0</v>
      </c>
      <c r="BR10" s="1"/>
    </row>
    <row r="11" spans="1:70">
      <c r="C11" s="190" t="s">
        <v>59</v>
      </c>
      <c r="D11" s="190"/>
      <c r="E11" s="193"/>
      <c r="F11" s="91"/>
      <c r="G11" s="193"/>
      <c r="H11" s="91"/>
      <c r="I11" s="91"/>
      <c r="J11" s="320"/>
      <c r="K11" s="95">
        <f>SUM(K12:K26)</f>
        <v>0</v>
      </c>
      <c r="L11" s="333"/>
      <c r="M11" s="92">
        <v>0</v>
      </c>
      <c r="N11" s="93">
        <v>0</v>
      </c>
      <c r="O11" s="93">
        <v>0</v>
      </c>
      <c r="P11" s="94">
        <v>0</v>
      </c>
      <c r="Q11" s="95"/>
      <c r="R11" s="338"/>
      <c r="S11" s="92">
        <v>0</v>
      </c>
      <c r="T11" s="93">
        <v>0</v>
      </c>
      <c r="U11" s="94">
        <v>0</v>
      </c>
      <c r="V11" s="92">
        <v>0</v>
      </c>
      <c r="W11" s="92">
        <v>0</v>
      </c>
      <c r="X11" s="92">
        <f t="shared" ref="X11:X74" si="4">SUM(S11:W11)</f>
        <v>0</v>
      </c>
      <c r="Y11" s="4"/>
      <c r="Z11" s="92"/>
      <c r="AA11" s="93"/>
      <c r="AB11" s="94"/>
      <c r="AC11" s="92"/>
      <c r="AD11" s="93"/>
      <c r="AE11" s="94"/>
      <c r="AF11" s="92"/>
      <c r="AG11" s="93"/>
      <c r="AH11" s="94"/>
      <c r="AI11" s="92"/>
      <c r="AJ11" s="93"/>
      <c r="AK11" s="94"/>
      <c r="AL11" s="92"/>
      <c r="AM11" s="93"/>
      <c r="AN11" s="94"/>
      <c r="AO11" s="92"/>
      <c r="AP11" s="93"/>
      <c r="AQ11" s="94"/>
      <c r="AR11" s="92"/>
      <c r="AS11" s="93"/>
      <c r="AT11" s="94"/>
      <c r="AU11" s="92"/>
      <c r="AV11" s="93"/>
      <c r="AW11" s="94"/>
      <c r="AX11" s="92"/>
      <c r="AY11" s="93"/>
      <c r="AZ11" s="94"/>
      <c r="BA11" s="92"/>
      <c r="BB11" s="93"/>
      <c r="BC11" s="94"/>
      <c r="BD11" s="92"/>
      <c r="BE11" s="93"/>
      <c r="BF11" s="94"/>
      <c r="BG11" s="92"/>
      <c r="BH11" s="94"/>
      <c r="BI11" s="1"/>
      <c r="BJ11" s="105"/>
      <c r="BK11" s="105"/>
      <c r="BL11" s="1"/>
      <c r="BM11" s="105"/>
      <c r="BN11" s="105"/>
      <c r="BO11" s="1"/>
      <c r="BP11" s="105"/>
      <c r="BQ11" s="105"/>
      <c r="BR11" s="1"/>
    </row>
    <row r="12" spans="1:70">
      <c r="B12" s="88" t="s">
        <v>92</v>
      </c>
      <c r="C12" s="10">
        <f>IFERROR(VLOOKUP(B12,'Budget Lead'!B:AX,2,FALSE),0)</f>
        <v>0</v>
      </c>
      <c r="D12" s="10"/>
      <c r="E12" s="89">
        <f>IFERROR(VLOOKUP(B12,'Budget Lead'!B:AX,3,FALSE),0)</f>
        <v>0</v>
      </c>
      <c r="F12" s="90">
        <f>IFERROR(VLOOKUP(B12,'Budget Lead'!B:AX,4,FALSE),0)</f>
        <v>0</v>
      </c>
      <c r="G12" s="89">
        <f>IFERROR(VLOOKUP(B12,'Budget Lead'!B:AX,5,FALSE),0)</f>
        <v>0</v>
      </c>
      <c r="H12" s="90">
        <f>IFERROR(VLOOKUP(B12,'Budget Lead'!B:AX,6,FALSE),0)</f>
        <v>0</v>
      </c>
      <c r="I12" s="90">
        <f>IFERROR(VLOOKUP(B12,'Budget Lead'!B:AX,7,FALSE),0)</f>
        <v>0</v>
      </c>
      <c r="J12" s="371">
        <f>IFERROR(VLOOKUP(B12,'Budget Lead'!B:AX,9,FALSE),0)</f>
        <v>0</v>
      </c>
      <c r="K12" s="374">
        <f>IFERROR(VLOOKUP(B12,'Budget Lead'!B:AX,10,FALSE),0)</f>
        <v>0</v>
      </c>
      <c r="L12" s="334"/>
      <c r="M12" s="14">
        <f>E12*K12</f>
        <v>0</v>
      </c>
      <c r="N12" s="100"/>
      <c r="O12" s="100"/>
      <c r="P12" s="101"/>
      <c r="Q12" s="11">
        <f>SUM(M12:P12)</f>
        <v>0</v>
      </c>
      <c r="R12" s="338"/>
      <c r="S12" s="14"/>
      <c r="T12" s="12"/>
      <c r="U12" s="13"/>
      <c r="V12" s="14"/>
      <c r="W12" s="14"/>
      <c r="X12" s="14">
        <f t="shared" si="4"/>
        <v>0</v>
      </c>
      <c r="Z12" s="14" t="e" cm="1">
        <f t="array" ref="Z12">SUMPRODUCT(('Budget Lead'!$T$9:$BB$9=Z$9)*('Budget Lead'!$B$11:$B$194=$B12)*('Budget Lead'!$T$11:$BB$194*1))</f>
        <v>#VALUE!</v>
      </c>
      <c r="AA12" s="12" t="e" cm="1">
        <f t="array" ref="AA12">SUMPRODUCT(('Budget Lead'!$T$9:$BB$9=AA$9)*('Budget Lead'!$B$11:$B$194=$B12)*('Budget Lead'!$T$11:$BB$194*1))</f>
        <v>#VALUE!</v>
      </c>
      <c r="AB12" s="13" t="e" cm="1">
        <f t="array" ref="AB12">SUMPRODUCT(('Budget Lead'!$T$9:$BB$9=AB$9)*('Budget Lead'!$B$11:$B$194=$B12)*('Budget Lead'!$T$11:$BB$194*1))</f>
        <v>#VALUE!</v>
      </c>
      <c r="AC12" s="14" t="e" cm="1">
        <f t="array" ref="AC12">SUMPRODUCT(('Budget Lead'!$T$9:$BB$9=AC$9)*('Budget Lead'!$B$11:$B$194=$B12)*('Budget Lead'!$T$11:$BB$194*1))</f>
        <v>#VALUE!</v>
      </c>
      <c r="AD12" s="12" t="e" cm="1">
        <f t="array" ref="AD12">SUMPRODUCT(('Budget Lead'!$T$9:$BB$9=AD$9)*('Budget Lead'!$B$11:$B$194=$B12)*('Budget Lead'!$T$11:$BB$194*1))</f>
        <v>#VALUE!</v>
      </c>
      <c r="AE12" s="13" t="e" cm="1">
        <f t="array" ref="AE12">SUMPRODUCT(('Budget Lead'!$T$9:$BB$9=AE$9)*('Budget Lead'!$B$11:$B$194=$B12)*('Budget Lead'!$T$11:$BB$194*1))</f>
        <v>#VALUE!</v>
      </c>
      <c r="AF12" s="14" t="e" cm="1">
        <f t="array" ref="AF12">SUMPRODUCT(('Budget Lead'!$T$9:$BB$9=AF$9)*('Budget Lead'!$B$11:$B$194=$B12)*('Budget Lead'!$T$11:$BB$194*1))</f>
        <v>#VALUE!</v>
      </c>
      <c r="AG12" s="12" t="e" cm="1">
        <f t="array" ref="AG12">SUMPRODUCT(('Budget Lead'!$T$9:$BB$9=AG$9)*('Budget Lead'!$B$11:$B$194=$B12)*('Budget Lead'!$T$11:$BB$194*1))</f>
        <v>#VALUE!</v>
      </c>
      <c r="AH12" s="13" t="e" cm="1">
        <f t="array" ref="AH12">SUMPRODUCT(('Budget Lead'!$T$9:$BB$9=AH$9)*('Budget Lead'!$B$11:$B$194=$B12)*('Budget Lead'!$T$11:$BB$194*1))</f>
        <v>#VALUE!</v>
      </c>
      <c r="AI12" s="14" t="e" cm="1">
        <f t="array" ref="AI12">SUMPRODUCT(('Budget Lead'!$T$9:$BB$9=AI$9)*('Budget Lead'!$B$11:$B$194=$B12)*('Budget Lead'!$T$11:$BB$194*1))</f>
        <v>#VALUE!</v>
      </c>
      <c r="AJ12" s="12" t="e" cm="1">
        <f t="array" ref="AJ12">SUMPRODUCT(('Budget Lead'!$T$9:$BB$9=AJ$9)*('Budget Lead'!$B$11:$B$194=$B12)*('Budget Lead'!$T$11:$BB$194*1))</f>
        <v>#VALUE!</v>
      </c>
      <c r="AK12" s="13" t="e" cm="1">
        <f t="array" ref="AK12">SUMPRODUCT(('Budget Lead'!$T$9:$BB$9=AK$9)*('Budget Lead'!$B$11:$B$194=$B12)*('Budget Lead'!$T$11:$BB$194*1))</f>
        <v>#VALUE!</v>
      </c>
      <c r="AL12" s="14" t="e" cm="1">
        <f t="array" ref="AL12">SUMPRODUCT(('Budget Lead'!$T$9:$BB$9=AL$9)*('Budget Lead'!$B$11:$B$194=$B12)*('Budget Lead'!$T$11:$BB$194*1))</f>
        <v>#VALUE!</v>
      </c>
      <c r="AM12" s="12" t="e" cm="1">
        <f t="array" ref="AM12">SUMPRODUCT(('Budget Lead'!$T$9:$BB$9=AM$9)*('Budget Lead'!$B$11:$B$194=$B12)*('Budget Lead'!$T$11:$BB$194*1))</f>
        <v>#VALUE!</v>
      </c>
      <c r="AN12" s="13" t="e" cm="1">
        <f t="array" ref="AN12">SUMPRODUCT(('Budget Lead'!$T$9:$BB$9=AN$9)*('Budget Lead'!$B$11:$B$194=$B12)*('Budget Lead'!$T$11:$BB$194*1))</f>
        <v>#VALUE!</v>
      </c>
      <c r="AO12" s="14" t="e" cm="1">
        <f t="array" ref="AO12">SUMPRODUCT(('Budget Lead'!$T$9:$BB$9=AO$9)*('Budget Lead'!$B$11:$B$194=$B12)*('Budget Lead'!$T$11:$BB$194*1))</f>
        <v>#VALUE!</v>
      </c>
      <c r="AP12" s="12" t="e" cm="1">
        <f t="array" ref="AP12">SUMPRODUCT(('Budget Lead'!$T$9:$BB$9=AP$9)*('Budget Lead'!$B$11:$B$194=$B12)*('Budget Lead'!$T$11:$BB$194*1))</f>
        <v>#VALUE!</v>
      </c>
      <c r="AQ12" s="13" t="e" cm="1">
        <f t="array" ref="AQ12">SUMPRODUCT(('Budget Lead'!$T$9:$BB$9=AQ$9)*('Budget Lead'!$B$11:$B$194=$B12)*('Budget Lead'!$T$11:$BB$194*1))</f>
        <v>#VALUE!</v>
      </c>
      <c r="AR12" s="14" t="e" cm="1">
        <f t="array" ref="AR12">SUMPRODUCT(('Budget Lead'!$T$9:$BB$9=AR$9)*('Budget Lead'!$B$11:$B$194=$B12)*('Budget Lead'!$T$11:$BB$194*1))</f>
        <v>#VALUE!</v>
      </c>
      <c r="AS12" s="12" t="e" cm="1">
        <f t="array" ref="AS12">SUMPRODUCT(('Budget Lead'!$T$9:$BB$9=AS$9)*('Budget Lead'!$B$11:$B$194=$B12)*('Budget Lead'!$T$11:$BB$194*1))</f>
        <v>#VALUE!</v>
      </c>
      <c r="AT12" s="13" t="e" cm="1">
        <f t="array" ref="AT12">SUMPRODUCT(('Budget Lead'!$T$9:$BB$9=AT$9)*('Budget Lead'!$B$11:$B$194=$B12)*('Budget Lead'!$T$11:$BB$194*1))</f>
        <v>#VALUE!</v>
      </c>
      <c r="AU12" s="14" t="e" cm="1">
        <f t="array" ref="AU12">SUMPRODUCT(('Budget Lead'!$T$9:$BB$9=AU$9)*('Budget Lead'!$B$11:$B$194=$B12)*('Budget Lead'!$T$11:$BB$194*1))</f>
        <v>#VALUE!</v>
      </c>
      <c r="AV12" s="12" t="e" cm="1">
        <f t="array" ref="AV12">SUMPRODUCT(('Budget Lead'!$T$9:$BB$9=AV$9)*('Budget Lead'!$B$11:$B$194=$B12)*('Budget Lead'!$T$11:$BB$194*1))</f>
        <v>#VALUE!</v>
      </c>
      <c r="AW12" s="13" t="e" cm="1">
        <f t="array" ref="AW12">SUMPRODUCT(('Budget Lead'!$T$9:$BB$9=AW$9)*('Budget Lead'!$B$11:$B$194=$B12)*('Budget Lead'!$T$11:$BB$194*1))</f>
        <v>#VALUE!</v>
      </c>
      <c r="AX12" s="14" t="e" cm="1">
        <f t="array" ref="AX12">SUMPRODUCT(('Budget Lead'!$T$9:$BB$9=AX$9)*('Budget Lead'!$B$11:$B$194=$B12)*('Budget Lead'!$T$11:$BB$194*1))</f>
        <v>#VALUE!</v>
      </c>
      <c r="AY12" s="12" t="e" cm="1">
        <f t="array" ref="AY12">SUMPRODUCT(('Budget Lead'!$T$9:$BB$9=AY$9)*('Budget Lead'!$B$11:$B$194=$B12)*('Budget Lead'!$T$11:$BB$194*1))</f>
        <v>#VALUE!</v>
      </c>
      <c r="AZ12" s="13" t="e" cm="1">
        <f t="array" ref="AZ12">SUMPRODUCT(('Budget Lead'!$T$9:$BB$9=AZ$9)*('Budget Lead'!$B$11:$B$194=$B12)*('Budget Lead'!$T$11:$BB$194*1))</f>
        <v>#VALUE!</v>
      </c>
      <c r="BA12" s="14" t="e" cm="1">
        <f t="array" ref="BA12">SUMPRODUCT(('Budget Lead'!$T$9:$BB$9=BA$9)*('Budget Lead'!$B$11:$B$194=$B12)*('Budget Lead'!$T$11:$BB$194*1))</f>
        <v>#VALUE!</v>
      </c>
      <c r="BB12" s="12" t="e" cm="1">
        <f t="array" ref="BB12">SUMPRODUCT(('Budget Lead'!$T$9:$BB$9=BB$9)*('Budget Lead'!$B$11:$B$194=$B12)*('Budget Lead'!$T$11:$BB$194*1))</f>
        <v>#VALUE!</v>
      </c>
      <c r="BC12" s="13" t="e" cm="1">
        <f t="array" ref="BC12">SUMPRODUCT(('Budget Lead'!$T$9:$BB$9=BC$9)*('Budget Lead'!$B$11:$B$194=$B12)*('Budget Lead'!$T$11:$BB$194*1))</f>
        <v>#VALUE!</v>
      </c>
      <c r="BD12" s="14" t="e" cm="1">
        <f t="array" ref="BD12">SUMPRODUCT(('Budget Lead'!$T$9:$BB$9=BD$9)*('Budget Lead'!$B$11:$B$194=$B12)*('Budget Lead'!$T$11:$BB$194*1))</f>
        <v>#VALUE!</v>
      </c>
      <c r="BE12" s="12" t="e" cm="1">
        <f t="array" ref="BE12">SUMPRODUCT(('Budget Lead'!$T$9:$BB$9=BE$9)*('Budget Lead'!$B$11:$B$194=$B12)*('Budget Lead'!$T$11:$BB$194*1))</f>
        <v>#VALUE!</v>
      </c>
      <c r="BF12" s="13" t="e" cm="1">
        <f t="array" ref="BF12">SUMPRODUCT(('Budget Lead'!$T$9:$BB$9=BF$9)*('Budget Lead'!$B$11:$B$194=$B12)*('Budget Lead'!$T$11:$BB$194*1))</f>
        <v>#VALUE!</v>
      </c>
      <c r="BG12" s="14" t="e" cm="1">
        <f t="array" ref="BG12">SUMPRODUCT(('Budget Lead'!$T$9:$BB$9=BG$9)*('Budget Lead'!$B$11:$B$194=$B12)*('Budget Lead'!$T$11:$BB$194*1))</f>
        <v>#VALUE!</v>
      </c>
      <c r="BH12" s="13" t="e" cm="1">
        <f t="array" ref="BH12">SUMPRODUCT(('Budget Lead'!$T$9:$BB$9=BH$9)*('Budget Lead'!$B$11:$B$194=$B12)*('Budget Lead'!$T$11:$BB$194*1))</f>
        <v>#VALUE!</v>
      </c>
      <c r="BI12" s="1"/>
      <c r="BJ12" s="66"/>
      <c r="BK12" s="66"/>
      <c r="BL12" s="1"/>
      <c r="BM12" s="66" t="e">
        <f t="shared" ref="BM12:BM26" si="5">SUM(Z12:BH12)</f>
        <v>#VALUE!</v>
      </c>
      <c r="BN12" s="262">
        <f t="shared" ref="BN12:BN26" si="6">IFERROR(BM12/Q12,0)</f>
        <v>0</v>
      </c>
      <c r="BO12" s="1"/>
      <c r="BP12" s="66" t="e">
        <f>BJ12+BM12</f>
        <v>#VALUE!</v>
      </c>
      <c r="BQ12" s="262">
        <f t="shared" ref="BQ12:BQ26" si="7">IFERROR(BP12/Q12,0)</f>
        <v>0</v>
      </c>
      <c r="BR12" s="1"/>
    </row>
    <row r="13" spans="1:70">
      <c r="B13" s="88" t="s">
        <v>93</v>
      </c>
      <c r="C13" s="10">
        <f>IFERROR(VLOOKUP(B13,'Budget Lead'!B:AX,2,FALSE),0)</f>
        <v>0</v>
      </c>
      <c r="D13" s="10"/>
      <c r="E13" s="89">
        <f>IFERROR(VLOOKUP(B13,'Budget Lead'!B:AX,3,FALSE),0)</f>
        <v>0</v>
      </c>
      <c r="F13" s="90">
        <f>IFERROR(VLOOKUP(B13,'Budget Lead'!B:AX,4,FALSE),0)</f>
        <v>0</v>
      </c>
      <c r="G13" s="89">
        <f>IFERROR(VLOOKUP(B13,'Budget Lead'!B:AX,5,FALSE),0)</f>
        <v>0</v>
      </c>
      <c r="H13" s="90">
        <f>IFERROR(VLOOKUP(B13,'Budget Lead'!B:AX,6,FALSE),0)</f>
        <v>0</v>
      </c>
      <c r="I13" s="90">
        <f>IFERROR(VLOOKUP(B13,'Budget Lead'!B:AX,7,FALSE),0)</f>
        <v>0</v>
      </c>
      <c r="J13" s="371">
        <f>IFERROR(VLOOKUP(B13,'Budget Lead'!B:AX,9,FALSE),0)</f>
        <v>0</v>
      </c>
      <c r="K13" s="374">
        <f>IFERROR(VLOOKUP(B13,'Budget Lead'!B:AX,10,FALSE),0)</f>
        <v>0</v>
      </c>
      <c r="L13" s="334"/>
      <c r="M13" s="14">
        <f>E13*K13</f>
        <v>0</v>
      </c>
      <c r="N13" s="100"/>
      <c r="O13" s="100"/>
      <c r="P13" s="101"/>
      <c r="Q13" s="11">
        <f>SUM(M13:P13)</f>
        <v>0</v>
      </c>
      <c r="R13" s="338"/>
      <c r="S13" s="14"/>
      <c r="T13" s="12"/>
      <c r="U13" s="13"/>
      <c r="V13" s="14"/>
      <c r="W13" s="14"/>
      <c r="X13" s="14">
        <f t="shared" si="4"/>
        <v>0</v>
      </c>
      <c r="Z13" s="14" t="e" cm="1">
        <f t="array" ref="Z13">SUMPRODUCT(('Budget Lead'!$T$9:$BB$9=Z$9)*('Budget Lead'!$B$11:$B$194=$B13)*('Budget Lead'!$T$11:$BB$194*1))</f>
        <v>#VALUE!</v>
      </c>
      <c r="AA13" s="12" t="e" cm="1">
        <f t="array" ref="AA13">SUMPRODUCT(('Budget Lead'!$T$9:$BB$9=AA$9)*('Budget Lead'!$B$11:$B$194=$B13)*('Budget Lead'!$T$11:$BB$194*1))</f>
        <v>#VALUE!</v>
      </c>
      <c r="AB13" s="13" t="e" cm="1">
        <f t="array" ref="AB13">SUMPRODUCT(('Budget Lead'!$T$9:$BB$9=AB$9)*('Budget Lead'!$B$11:$B$194=$B13)*('Budget Lead'!$T$11:$BB$194*1))</f>
        <v>#VALUE!</v>
      </c>
      <c r="AC13" s="14" t="e" cm="1">
        <f t="array" ref="AC13">SUMPRODUCT(('Budget Lead'!$T$9:$BB$9=AC$9)*('Budget Lead'!$B$11:$B$194=$B13)*('Budget Lead'!$T$11:$BB$194*1))</f>
        <v>#VALUE!</v>
      </c>
      <c r="AD13" s="12" t="e" cm="1">
        <f t="array" ref="AD13">SUMPRODUCT(('Budget Lead'!$T$9:$BB$9=AD$9)*('Budget Lead'!$B$11:$B$194=$B13)*('Budget Lead'!$T$11:$BB$194*1))</f>
        <v>#VALUE!</v>
      </c>
      <c r="AE13" s="13" t="e" cm="1">
        <f t="array" ref="AE13">SUMPRODUCT(('Budget Lead'!$T$9:$BB$9=AE$9)*('Budget Lead'!$B$11:$B$194=$B13)*('Budget Lead'!$T$11:$BB$194*1))</f>
        <v>#VALUE!</v>
      </c>
      <c r="AF13" s="14" t="e" cm="1">
        <f t="array" ref="AF13">SUMPRODUCT(('Budget Lead'!$T$9:$BB$9=AF$9)*('Budget Lead'!$B$11:$B$194=$B13)*('Budget Lead'!$T$11:$BB$194*1))</f>
        <v>#VALUE!</v>
      </c>
      <c r="AG13" s="12" t="e" cm="1">
        <f t="array" ref="AG13">SUMPRODUCT(('Budget Lead'!$T$9:$BB$9=AG$9)*('Budget Lead'!$B$11:$B$194=$B13)*('Budget Lead'!$T$11:$BB$194*1))</f>
        <v>#VALUE!</v>
      </c>
      <c r="AH13" s="13" t="e" cm="1">
        <f t="array" ref="AH13">SUMPRODUCT(('Budget Lead'!$T$9:$BB$9=AH$9)*('Budget Lead'!$B$11:$B$194=$B13)*('Budget Lead'!$T$11:$BB$194*1))</f>
        <v>#VALUE!</v>
      </c>
      <c r="AI13" s="14" t="e" cm="1">
        <f t="array" ref="AI13">SUMPRODUCT(('Budget Lead'!$T$9:$BB$9=AI$9)*('Budget Lead'!$B$11:$B$194=$B13)*('Budget Lead'!$T$11:$BB$194*1))</f>
        <v>#VALUE!</v>
      </c>
      <c r="AJ13" s="12" t="e" cm="1">
        <f t="array" ref="AJ13">SUMPRODUCT(('Budget Lead'!$T$9:$BB$9=AJ$9)*('Budget Lead'!$B$11:$B$194=$B13)*('Budget Lead'!$T$11:$BB$194*1))</f>
        <v>#VALUE!</v>
      </c>
      <c r="AK13" s="13" t="e" cm="1">
        <f t="array" ref="AK13">SUMPRODUCT(('Budget Lead'!$T$9:$BB$9=AK$9)*('Budget Lead'!$B$11:$B$194=$B13)*('Budget Lead'!$T$11:$BB$194*1))</f>
        <v>#VALUE!</v>
      </c>
      <c r="AL13" s="14" t="e" cm="1">
        <f t="array" ref="AL13">SUMPRODUCT(('Budget Lead'!$T$9:$BB$9=AL$9)*('Budget Lead'!$B$11:$B$194=$B13)*('Budget Lead'!$T$11:$BB$194*1))</f>
        <v>#VALUE!</v>
      </c>
      <c r="AM13" s="12" t="e" cm="1">
        <f t="array" ref="AM13">SUMPRODUCT(('Budget Lead'!$T$9:$BB$9=AM$9)*('Budget Lead'!$B$11:$B$194=$B13)*('Budget Lead'!$T$11:$BB$194*1))</f>
        <v>#VALUE!</v>
      </c>
      <c r="AN13" s="13" t="e" cm="1">
        <f t="array" ref="AN13">SUMPRODUCT(('Budget Lead'!$T$9:$BB$9=AN$9)*('Budget Lead'!$B$11:$B$194=$B13)*('Budget Lead'!$T$11:$BB$194*1))</f>
        <v>#VALUE!</v>
      </c>
      <c r="AO13" s="14" t="e" cm="1">
        <f t="array" ref="AO13">SUMPRODUCT(('Budget Lead'!$T$9:$BB$9=AO$9)*('Budget Lead'!$B$11:$B$194=$B13)*('Budget Lead'!$T$11:$BB$194*1))</f>
        <v>#VALUE!</v>
      </c>
      <c r="AP13" s="12" t="e" cm="1">
        <f t="array" ref="AP13">SUMPRODUCT(('Budget Lead'!$T$9:$BB$9=AP$9)*('Budget Lead'!$B$11:$B$194=$B13)*('Budget Lead'!$T$11:$BB$194*1))</f>
        <v>#VALUE!</v>
      </c>
      <c r="AQ13" s="13" t="e" cm="1">
        <f t="array" ref="AQ13">SUMPRODUCT(('Budget Lead'!$T$9:$BB$9=AQ$9)*('Budget Lead'!$B$11:$B$194=$B13)*('Budget Lead'!$T$11:$BB$194*1))</f>
        <v>#VALUE!</v>
      </c>
      <c r="AR13" s="14" t="e" cm="1">
        <f t="array" ref="AR13">SUMPRODUCT(('Budget Lead'!$T$9:$BB$9=AR$9)*('Budget Lead'!$B$11:$B$194=$B13)*('Budget Lead'!$T$11:$BB$194*1))</f>
        <v>#VALUE!</v>
      </c>
      <c r="AS13" s="12" t="e" cm="1">
        <f t="array" ref="AS13">SUMPRODUCT(('Budget Lead'!$T$9:$BB$9=AS$9)*('Budget Lead'!$B$11:$B$194=$B13)*('Budget Lead'!$T$11:$BB$194*1))</f>
        <v>#VALUE!</v>
      </c>
      <c r="AT13" s="13" t="e" cm="1">
        <f t="array" ref="AT13">SUMPRODUCT(('Budget Lead'!$T$9:$BB$9=AT$9)*('Budget Lead'!$B$11:$B$194=$B13)*('Budget Lead'!$T$11:$BB$194*1))</f>
        <v>#VALUE!</v>
      </c>
      <c r="AU13" s="14" t="e" cm="1">
        <f t="array" ref="AU13">SUMPRODUCT(('Budget Lead'!$T$9:$BB$9=AU$9)*('Budget Lead'!$B$11:$B$194=$B13)*('Budget Lead'!$T$11:$BB$194*1))</f>
        <v>#VALUE!</v>
      </c>
      <c r="AV13" s="12" t="e" cm="1">
        <f t="array" ref="AV13">SUMPRODUCT(('Budget Lead'!$T$9:$BB$9=AV$9)*('Budget Lead'!$B$11:$B$194=$B13)*('Budget Lead'!$T$11:$BB$194*1))</f>
        <v>#VALUE!</v>
      </c>
      <c r="AW13" s="13" t="e" cm="1">
        <f t="array" ref="AW13">SUMPRODUCT(('Budget Lead'!$T$9:$BB$9=AW$9)*('Budget Lead'!$B$11:$B$194=$B13)*('Budget Lead'!$T$11:$BB$194*1))</f>
        <v>#VALUE!</v>
      </c>
      <c r="AX13" s="14" t="e" cm="1">
        <f t="array" ref="AX13">SUMPRODUCT(('Budget Lead'!$T$9:$BB$9=AX$9)*('Budget Lead'!$B$11:$B$194=$B13)*('Budget Lead'!$T$11:$BB$194*1))</f>
        <v>#VALUE!</v>
      </c>
      <c r="AY13" s="12" t="e" cm="1">
        <f t="array" ref="AY13">SUMPRODUCT(('Budget Lead'!$T$9:$BB$9=AY$9)*('Budget Lead'!$B$11:$B$194=$B13)*('Budget Lead'!$T$11:$BB$194*1))</f>
        <v>#VALUE!</v>
      </c>
      <c r="AZ13" s="13" t="e" cm="1">
        <f t="array" ref="AZ13">SUMPRODUCT(('Budget Lead'!$T$9:$BB$9=AZ$9)*('Budget Lead'!$B$11:$B$194=$B13)*('Budget Lead'!$T$11:$BB$194*1))</f>
        <v>#VALUE!</v>
      </c>
      <c r="BA13" s="14" t="e" cm="1">
        <f t="array" ref="BA13">SUMPRODUCT(('Budget Lead'!$T$9:$BB$9=BA$9)*('Budget Lead'!$B$11:$B$194=$B13)*('Budget Lead'!$T$11:$BB$194*1))</f>
        <v>#VALUE!</v>
      </c>
      <c r="BB13" s="12" t="e" cm="1">
        <f t="array" ref="BB13">SUMPRODUCT(('Budget Lead'!$T$9:$BB$9=BB$9)*('Budget Lead'!$B$11:$B$194=$B13)*('Budget Lead'!$T$11:$BB$194*1))</f>
        <v>#VALUE!</v>
      </c>
      <c r="BC13" s="13" t="e" cm="1">
        <f t="array" ref="BC13">SUMPRODUCT(('Budget Lead'!$T$9:$BB$9=BC$9)*('Budget Lead'!$B$11:$B$194=$B13)*('Budget Lead'!$T$11:$BB$194*1))</f>
        <v>#VALUE!</v>
      </c>
      <c r="BD13" s="14" t="e" cm="1">
        <f t="array" ref="BD13">SUMPRODUCT(('Budget Lead'!$T$9:$BB$9=BD$9)*('Budget Lead'!$B$11:$B$194=$B13)*('Budget Lead'!$T$11:$BB$194*1))</f>
        <v>#VALUE!</v>
      </c>
      <c r="BE13" s="12" t="e" cm="1">
        <f t="array" ref="BE13">SUMPRODUCT(('Budget Lead'!$T$9:$BB$9=BE$9)*('Budget Lead'!$B$11:$B$194=$B13)*('Budget Lead'!$T$11:$BB$194*1))</f>
        <v>#VALUE!</v>
      </c>
      <c r="BF13" s="13" t="e" cm="1">
        <f t="array" ref="BF13">SUMPRODUCT(('Budget Lead'!$T$9:$BB$9=BF$9)*('Budget Lead'!$B$11:$B$194=$B13)*('Budget Lead'!$T$11:$BB$194*1))</f>
        <v>#VALUE!</v>
      </c>
      <c r="BG13" s="14" t="e" cm="1">
        <f t="array" ref="BG13">SUMPRODUCT(('Budget Lead'!$T$9:$BB$9=BG$9)*('Budget Lead'!$B$11:$B$194=$B13)*('Budget Lead'!$T$11:$BB$194*1))</f>
        <v>#VALUE!</v>
      </c>
      <c r="BH13" s="13" t="e" cm="1">
        <f t="array" ref="BH13">SUMPRODUCT(('Budget Lead'!$T$9:$BB$9=BH$9)*('Budget Lead'!$B$11:$B$194=$B13)*('Budget Lead'!$T$11:$BB$194*1))</f>
        <v>#VALUE!</v>
      </c>
      <c r="BI13" s="1"/>
      <c r="BJ13" s="66"/>
      <c r="BK13" s="66"/>
      <c r="BL13" s="1"/>
      <c r="BM13" s="66" t="e">
        <f t="shared" si="5"/>
        <v>#VALUE!</v>
      </c>
      <c r="BN13" s="262">
        <f t="shared" si="6"/>
        <v>0</v>
      </c>
      <c r="BO13" s="1"/>
      <c r="BP13" s="66" t="e">
        <f t="shared" ref="BP13:BP26" si="8">BJ13+BM13</f>
        <v>#VALUE!</v>
      </c>
      <c r="BQ13" s="262">
        <f t="shared" si="7"/>
        <v>0</v>
      </c>
      <c r="BR13" s="1"/>
    </row>
    <row r="14" spans="1:70" ht="12" hidden="1" customHeight="1" outlineLevel="1">
      <c r="B14" s="88" t="s">
        <v>94</v>
      </c>
      <c r="C14" s="10">
        <f>IFERROR(VLOOKUP(B14,'Budget Lead'!B:BE,2,FALSE),0)</f>
        <v>0</v>
      </c>
      <c r="D14" s="10"/>
      <c r="E14" s="89">
        <f>IFERROR(VLOOKUP(B14,'Budget Lead'!B:BE,3,FALSE),0)</f>
        <v>0</v>
      </c>
      <c r="F14" s="90">
        <f>IFERROR(VLOOKUP(B14,'Budget Lead'!B:BE,4,FALSE),0)</f>
        <v>0</v>
      </c>
      <c r="G14" s="89">
        <f>IFERROR(VLOOKUP(B14,'Budget Lead'!B:AX,5,FALSE),0)</f>
        <v>0</v>
      </c>
      <c r="H14" s="90">
        <f>IFERROR(VLOOKUP(B14,'Budget Lead'!B:AX,6,FALSE),0)</f>
        <v>0</v>
      </c>
      <c r="I14" s="90">
        <f>IFERROR(VLOOKUP(B14,'Budget Lead'!B:AX,7,FALSE),0)</f>
        <v>0</v>
      </c>
      <c r="J14" s="371">
        <f>IFERROR(VLOOKUP(B14,'Budget Lead'!B:AX,9,FALSE),0)</f>
        <v>0</v>
      </c>
      <c r="K14" s="374">
        <f>IFERROR(VLOOKUP(B14,'Budget Lead'!B:AX,10,FALSE),0)</f>
        <v>0</v>
      </c>
      <c r="L14" s="334"/>
      <c r="M14" s="14">
        <f>E14*K14</f>
        <v>0</v>
      </c>
      <c r="N14" s="100"/>
      <c r="O14" s="100"/>
      <c r="P14" s="101"/>
      <c r="Q14" s="11">
        <f t="shared" ref="Q14:Q25" si="9">SUM(M14:P14)</f>
        <v>0</v>
      </c>
      <c r="R14" s="338"/>
      <c r="S14" s="14"/>
      <c r="T14" s="12"/>
      <c r="U14" s="13"/>
      <c r="V14" s="14"/>
      <c r="W14" s="14"/>
      <c r="X14" s="14">
        <f t="shared" si="4"/>
        <v>0</v>
      </c>
      <c r="Z14" s="14" t="e" cm="1">
        <f t="array" ref="Z14">SUMPRODUCT(('Budget Lead'!$T$9:$BB$9=Z$9)*('Budget Lead'!$B$11:$B$194=$B14)*('Budget Lead'!$T$11:$BB$194*1))</f>
        <v>#VALUE!</v>
      </c>
      <c r="AA14" s="12" t="e" cm="1">
        <f t="array" ref="AA14">SUMPRODUCT(('Budget Lead'!$T$9:$BB$9=AA$9)*('Budget Lead'!$B$11:$B$194=$B14)*('Budget Lead'!$T$11:$BB$194*1))</f>
        <v>#VALUE!</v>
      </c>
      <c r="AB14" s="13" t="e" cm="1">
        <f t="array" ref="AB14">SUMPRODUCT(('Budget Lead'!$T$9:$BB$9=AB$9)*('Budget Lead'!$B$11:$B$194=$B14)*('Budget Lead'!$T$11:$BB$194*1))</f>
        <v>#VALUE!</v>
      </c>
      <c r="AC14" s="14" t="e" cm="1">
        <f t="array" ref="AC14">SUMPRODUCT(('Budget Lead'!$T$9:$BB$9=AC$9)*('Budget Lead'!$B$11:$B$194=$B14)*('Budget Lead'!$T$11:$BB$194*1))</f>
        <v>#VALUE!</v>
      </c>
      <c r="AD14" s="12" t="e" cm="1">
        <f t="array" ref="AD14">SUMPRODUCT(('Budget Lead'!$T$9:$BB$9=AD$9)*('Budget Lead'!$B$11:$B$194=$B14)*('Budget Lead'!$T$11:$BB$194*1))</f>
        <v>#VALUE!</v>
      </c>
      <c r="AE14" s="13" t="e" cm="1">
        <f t="array" ref="AE14">SUMPRODUCT(('Budget Lead'!$T$9:$BB$9=AE$9)*('Budget Lead'!$B$11:$B$194=$B14)*('Budget Lead'!$T$11:$BB$194*1))</f>
        <v>#VALUE!</v>
      </c>
      <c r="AF14" s="14" t="e" cm="1">
        <f t="array" ref="AF14">SUMPRODUCT(('Budget Lead'!$T$9:$BB$9=AF$9)*('Budget Lead'!$B$11:$B$194=$B14)*('Budget Lead'!$T$11:$BB$194*1))</f>
        <v>#VALUE!</v>
      </c>
      <c r="AG14" s="12" t="e" cm="1">
        <f t="array" ref="AG14">SUMPRODUCT(('Budget Lead'!$T$9:$BB$9=AG$9)*('Budget Lead'!$B$11:$B$194=$B14)*('Budget Lead'!$T$11:$BB$194*1))</f>
        <v>#VALUE!</v>
      </c>
      <c r="AH14" s="13" t="e" cm="1">
        <f t="array" ref="AH14">SUMPRODUCT(('Budget Lead'!$T$9:$BB$9=AH$9)*('Budget Lead'!$B$11:$B$194=$B14)*('Budget Lead'!$T$11:$BB$194*1))</f>
        <v>#VALUE!</v>
      </c>
      <c r="AI14" s="14" t="e" cm="1">
        <f t="array" ref="AI14">SUMPRODUCT(('Budget Lead'!$T$9:$BB$9=AI$9)*('Budget Lead'!$B$11:$B$194=$B14)*('Budget Lead'!$T$11:$BB$194*1))</f>
        <v>#VALUE!</v>
      </c>
      <c r="AJ14" s="12" t="e" cm="1">
        <f t="array" ref="AJ14">SUMPRODUCT(('Budget Lead'!$T$9:$BB$9=AJ$9)*('Budget Lead'!$B$11:$B$194=$B14)*('Budget Lead'!$T$11:$BB$194*1))</f>
        <v>#VALUE!</v>
      </c>
      <c r="AK14" s="13" t="e" cm="1">
        <f t="array" ref="AK14">SUMPRODUCT(('Budget Lead'!$T$9:$BB$9=AK$9)*('Budget Lead'!$B$11:$B$194=$B14)*('Budget Lead'!$T$11:$BB$194*1))</f>
        <v>#VALUE!</v>
      </c>
      <c r="AL14" s="14" t="e" cm="1">
        <f t="array" ref="AL14">SUMPRODUCT(('Budget Lead'!$T$9:$BB$9=AL$9)*('Budget Lead'!$B$11:$B$194=$B14)*('Budget Lead'!$T$11:$BB$194*1))</f>
        <v>#VALUE!</v>
      </c>
      <c r="AM14" s="12" t="e" cm="1">
        <f t="array" ref="AM14">SUMPRODUCT(('Budget Lead'!$T$9:$BB$9=AM$9)*('Budget Lead'!$B$11:$B$194=$B14)*('Budget Lead'!$T$11:$BB$194*1))</f>
        <v>#VALUE!</v>
      </c>
      <c r="AN14" s="13" t="e" cm="1">
        <f t="array" ref="AN14">SUMPRODUCT(('Budget Lead'!$T$9:$BB$9=AN$9)*('Budget Lead'!$B$11:$B$194=$B14)*('Budget Lead'!$T$11:$BB$194*1))</f>
        <v>#VALUE!</v>
      </c>
      <c r="AO14" s="14" t="e" cm="1">
        <f t="array" ref="AO14">SUMPRODUCT(('Budget Lead'!$T$9:$BB$9=AO$9)*('Budget Lead'!$B$11:$B$194=$B14)*('Budget Lead'!$T$11:$BB$194*1))</f>
        <v>#VALUE!</v>
      </c>
      <c r="AP14" s="12" t="e" cm="1">
        <f t="array" ref="AP14">SUMPRODUCT(('Budget Lead'!$T$9:$BB$9=AP$9)*('Budget Lead'!$B$11:$B$194=$B14)*('Budget Lead'!$T$11:$BB$194*1))</f>
        <v>#VALUE!</v>
      </c>
      <c r="AQ14" s="13" t="e" cm="1">
        <f t="array" ref="AQ14">SUMPRODUCT(('Budget Lead'!$T$9:$BB$9=AQ$9)*('Budget Lead'!$B$11:$B$194=$B14)*('Budget Lead'!$T$11:$BB$194*1))</f>
        <v>#VALUE!</v>
      </c>
      <c r="AR14" s="14" t="e" cm="1">
        <f t="array" ref="AR14">SUMPRODUCT(('Budget Lead'!$T$9:$BB$9=AR$9)*('Budget Lead'!$B$11:$B$194=$B14)*('Budget Lead'!$T$11:$BB$194*1))</f>
        <v>#VALUE!</v>
      </c>
      <c r="AS14" s="12" t="e" cm="1">
        <f t="array" ref="AS14">SUMPRODUCT(('Budget Lead'!$T$9:$BB$9=AS$9)*('Budget Lead'!$B$11:$B$194=$B14)*('Budget Lead'!$T$11:$BB$194*1))</f>
        <v>#VALUE!</v>
      </c>
      <c r="AT14" s="13" t="e" cm="1">
        <f t="array" ref="AT14">SUMPRODUCT(('Budget Lead'!$T$9:$BB$9=AT$9)*('Budget Lead'!$B$11:$B$194=$B14)*('Budget Lead'!$T$11:$BB$194*1))</f>
        <v>#VALUE!</v>
      </c>
      <c r="AU14" s="14" t="e" cm="1">
        <f t="array" ref="AU14">SUMPRODUCT(('Budget Lead'!$T$9:$BB$9=AU$9)*('Budget Lead'!$B$11:$B$194=$B14)*('Budget Lead'!$T$11:$BB$194*1))</f>
        <v>#VALUE!</v>
      </c>
      <c r="AV14" s="12" t="e" cm="1">
        <f t="array" ref="AV14">SUMPRODUCT(('Budget Lead'!$T$9:$BB$9=AV$9)*('Budget Lead'!$B$11:$B$194=$B14)*('Budget Lead'!$T$11:$BB$194*1))</f>
        <v>#VALUE!</v>
      </c>
      <c r="AW14" s="13" t="e" cm="1">
        <f t="array" ref="AW14">SUMPRODUCT(('Budget Lead'!$T$9:$BB$9=AW$9)*('Budget Lead'!$B$11:$B$194=$B14)*('Budget Lead'!$T$11:$BB$194*1))</f>
        <v>#VALUE!</v>
      </c>
      <c r="AX14" s="14" t="e" cm="1">
        <f t="array" ref="AX14">SUMPRODUCT(('Budget Lead'!$T$9:$BB$9=AX$9)*('Budget Lead'!$B$11:$B$194=$B14)*('Budget Lead'!$T$11:$BB$194*1))</f>
        <v>#VALUE!</v>
      </c>
      <c r="AY14" s="12" t="e" cm="1">
        <f t="array" ref="AY14">SUMPRODUCT(('Budget Lead'!$T$9:$BB$9=AY$9)*('Budget Lead'!$B$11:$B$194=$B14)*('Budget Lead'!$T$11:$BB$194*1))</f>
        <v>#VALUE!</v>
      </c>
      <c r="AZ14" s="13" t="e" cm="1">
        <f t="array" ref="AZ14">SUMPRODUCT(('Budget Lead'!$T$9:$BB$9=AZ$9)*('Budget Lead'!$B$11:$B$194=$B14)*('Budget Lead'!$T$11:$BB$194*1))</f>
        <v>#VALUE!</v>
      </c>
      <c r="BA14" s="14" t="e" cm="1">
        <f t="array" ref="BA14">SUMPRODUCT(('Budget Lead'!$T$9:$BB$9=BA$9)*('Budget Lead'!$B$11:$B$194=$B14)*('Budget Lead'!$T$11:$BB$194*1))</f>
        <v>#VALUE!</v>
      </c>
      <c r="BB14" s="12" t="e" cm="1">
        <f t="array" ref="BB14">SUMPRODUCT(('Budget Lead'!$T$9:$BB$9=BB$9)*('Budget Lead'!$B$11:$B$194=$B14)*('Budget Lead'!$T$11:$BB$194*1))</f>
        <v>#VALUE!</v>
      </c>
      <c r="BC14" s="13" t="e" cm="1">
        <f t="array" ref="BC14">SUMPRODUCT(('Budget Lead'!$T$9:$BB$9=BC$9)*('Budget Lead'!$B$11:$B$194=$B14)*('Budget Lead'!$T$11:$BB$194*1))</f>
        <v>#VALUE!</v>
      </c>
      <c r="BD14" s="14" t="e" cm="1">
        <f t="array" ref="BD14">SUMPRODUCT(('Budget Lead'!$T$9:$BB$9=BD$9)*('Budget Lead'!$B$11:$B$194=$B14)*('Budget Lead'!$T$11:$BB$194*1))</f>
        <v>#VALUE!</v>
      </c>
      <c r="BE14" s="12" t="e" cm="1">
        <f t="array" ref="BE14">SUMPRODUCT(('Budget Lead'!$T$9:$BB$9=BE$9)*('Budget Lead'!$B$11:$B$194=$B14)*('Budget Lead'!$T$11:$BB$194*1))</f>
        <v>#VALUE!</v>
      </c>
      <c r="BF14" s="13" t="e" cm="1">
        <f t="array" ref="BF14">SUMPRODUCT(('Budget Lead'!$T$9:$BB$9=BF$9)*('Budget Lead'!$B$11:$B$194=$B14)*('Budget Lead'!$T$11:$BB$194*1))</f>
        <v>#VALUE!</v>
      </c>
      <c r="BG14" s="14" t="e" cm="1">
        <f t="array" ref="BG14">SUMPRODUCT(('Budget Lead'!$T$9:$BB$9=BG$9)*('Budget Lead'!$B$11:$B$194=$B14)*('Budget Lead'!$T$11:$BB$194*1))</f>
        <v>#VALUE!</v>
      </c>
      <c r="BH14" s="13" t="e" cm="1">
        <f t="array" ref="BH14">SUMPRODUCT(('Budget Lead'!$T$9:$BB$9=BH$9)*('Budget Lead'!$B$11:$B$194=$B14)*('Budget Lead'!$T$11:$BB$194*1))</f>
        <v>#VALUE!</v>
      </c>
      <c r="BI14" s="1"/>
      <c r="BJ14" s="66"/>
      <c r="BK14" s="66"/>
      <c r="BL14" s="1"/>
      <c r="BM14" s="66" t="e">
        <f t="shared" si="5"/>
        <v>#VALUE!</v>
      </c>
      <c r="BN14" s="262">
        <f t="shared" si="6"/>
        <v>0</v>
      </c>
      <c r="BO14" s="1"/>
      <c r="BP14" s="66" t="e">
        <f t="shared" si="8"/>
        <v>#VALUE!</v>
      </c>
      <c r="BQ14" s="262">
        <f t="shared" si="7"/>
        <v>0</v>
      </c>
      <c r="BR14" s="1"/>
    </row>
    <row r="15" spans="1:70" ht="12" hidden="1" customHeight="1" outlineLevel="1">
      <c r="B15" s="88" t="s">
        <v>95</v>
      </c>
      <c r="C15" s="10">
        <f>IFERROR(VLOOKUP(B15,'Budget Lead'!B:BE,2,FALSE),0)</f>
        <v>0</v>
      </c>
      <c r="D15" s="10"/>
      <c r="E15" s="89">
        <f>IFERROR(VLOOKUP(B15,'Budget Lead'!B:BE,3,FALSE),0)</f>
        <v>0</v>
      </c>
      <c r="F15" s="90">
        <f>IFERROR(VLOOKUP(B15,'Budget Lead'!B:BE,4,FALSE),0)</f>
        <v>0</v>
      </c>
      <c r="G15" s="89">
        <f>IFERROR(VLOOKUP(B15,'Budget Lead'!B:AX,5,FALSE),0)</f>
        <v>0</v>
      </c>
      <c r="H15" s="90">
        <f>IFERROR(VLOOKUP(B15,'Budget Lead'!B:AX,6,FALSE),0)</f>
        <v>0</v>
      </c>
      <c r="I15" s="90">
        <f>IFERROR(VLOOKUP(B15,'Budget Lead'!B:AX,7,FALSE),0)</f>
        <v>0</v>
      </c>
      <c r="J15" s="371">
        <f>IFERROR(VLOOKUP(B15,'Budget Lead'!B:AX,9,FALSE),0)</f>
        <v>0</v>
      </c>
      <c r="K15" s="374">
        <f>IFERROR(VLOOKUP(B15,'Budget Lead'!B:AX,10,FALSE),0)</f>
        <v>0</v>
      </c>
      <c r="L15" s="334"/>
      <c r="M15" s="14">
        <f>E15*K15</f>
        <v>0</v>
      </c>
      <c r="N15" s="100"/>
      <c r="O15" s="100"/>
      <c r="P15" s="101"/>
      <c r="Q15" s="11">
        <f t="shared" si="9"/>
        <v>0</v>
      </c>
      <c r="R15" s="338"/>
      <c r="S15" s="14"/>
      <c r="T15" s="12"/>
      <c r="U15" s="13"/>
      <c r="V15" s="14"/>
      <c r="W15" s="14"/>
      <c r="X15" s="14">
        <f t="shared" si="4"/>
        <v>0</v>
      </c>
      <c r="Z15" s="14" t="e" cm="1">
        <f t="array" ref="Z15">SUMPRODUCT(('Budget Lead'!$T$9:$BB$9=Z$9)*('Budget Lead'!$B$11:$B$194=$B15)*('Budget Lead'!$T$11:$BB$194*1))</f>
        <v>#VALUE!</v>
      </c>
      <c r="AA15" s="12" t="e" cm="1">
        <f t="array" ref="AA15">SUMPRODUCT(('Budget Lead'!$T$9:$BB$9=AA$9)*('Budget Lead'!$B$11:$B$194=$B15)*('Budget Lead'!$T$11:$BB$194*1))</f>
        <v>#VALUE!</v>
      </c>
      <c r="AB15" s="13" t="e" cm="1">
        <f t="array" ref="AB15">SUMPRODUCT(('Budget Lead'!$T$9:$BB$9=AB$9)*('Budget Lead'!$B$11:$B$194=$B15)*('Budget Lead'!$T$11:$BB$194*1))</f>
        <v>#VALUE!</v>
      </c>
      <c r="AC15" s="14" t="e" cm="1">
        <f t="array" ref="AC15">SUMPRODUCT(('Budget Lead'!$T$9:$BB$9=AC$9)*('Budget Lead'!$B$11:$B$194=$B15)*('Budget Lead'!$T$11:$BB$194*1))</f>
        <v>#VALUE!</v>
      </c>
      <c r="AD15" s="12" t="e" cm="1">
        <f t="array" ref="AD15">SUMPRODUCT(('Budget Lead'!$T$9:$BB$9=AD$9)*('Budget Lead'!$B$11:$B$194=$B15)*('Budget Lead'!$T$11:$BB$194*1))</f>
        <v>#VALUE!</v>
      </c>
      <c r="AE15" s="13" t="e" cm="1">
        <f t="array" ref="AE15">SUMPRODUCT(('Budget Lead'!$T$9:$BB$9=AE$9)*('Budget Lead'!$B$11:$B$194=$B15)*('Budget Lead'!$T$11:$BB$194*1))</f>
        <v>#VALUE!</v>
      </c>
      <c r="AF15" s="14" t="e" cm="1">
        <f t="array" ref="AF15">SUMPRODUCT(('Budget Lead'!$T$9:$BB$9=AF$9)*('Budget Lead'!$B$11:$B$194=$B15)*('Budget Lead'!$T$11:$BB$194*1))</f>
        <v>#VALUE!</v>
      </c>
      <c r="AG15" s="12" t="e" cm="1">
        <f t="array" ref="AG15">SUMPRODUCT(('Budget Lead'!$T$9:$BB$9=AG$9)*('Budget Lead'!$B$11:$B$194=$B15)*('Budget Lead'!$T$11:$BB$194*1))</f>
        <v>#VALUE!</v>
      </c>
      <c r="AH15" s="13" t="e" cm="1">
        <f t="array" ref="AH15">SUMPRODUCT(('Budget Lead'!$T$9:$BB$9=AH$9)*('Budget Lead'!$B$11:$B$194=$B15)*('Budget Lead'!$T$11:$BB$194*1))</f>
        <v>#VALUE!</v>
      </c>
      <c r="AI15" s="14" t="e" cm="1">
        <f t="array" ref="AI15">SUMPRODUCT(('Budget Lead'!$T$9:$BB$9=AI$9)*('Budget Lead'!$B$11:$B$194=$B15)*('Budget Lead'!$T$11:$BB$194*1))</f>
        <v>#VALUE!</v>
      </c>
      <c r="AJ15" s="12" t="e" cm="1">
        <f t="array" ref="AJ15">SUMPRODUCT(('Budget Lead'!$T$9:$BB$9=AJ$9)*('Budget Lead'!$B$11:$B$194=$B15)*('Budget Lead'!$T$11:$BB$194*1))</f>
        <v>#VALUE!</v>
      </c>
      <c r="AK15" s="13" t="e" cm="1">
        <f t="array" ref="AK15">SUMPRODUCT(('Budget Lead'!$T$9:$BB$9=AK$9)*('Budget Lead'!$B$11:$B$194=$B15)*('Budget Lead'!$T$11:$BB$194*1))</f>
        <v>#VALUE!</v>
      </c>
      <c r="AL15" s="14" t="e" cm="1">
        <f t="array" ref="AL15">SUMPRODUCT(('Budget Lead'!$T$9:$BB$9=AL$9)*('Budget Lead'!$B$11:$B$194=$B15)*('Budget Lead'!$T$11:$BB$194*1))</f>
        <v>#VALUE!</v>
      </c>
      <c r="AM15" s="12" t="e" cm="1">
        <f t="array" ref="AM15">SUMPRODUCT(('Budget Lead'!$T$9:$BB$9=AM$9)*('Budget Lead'!$B$11:$B$194=$B15)*('Budget Lead'!$T$11:$BB$194*1))</f>
        <v>#VALUE!</v>
      </c>
      <c r="AN15" s="13" t="e" cm="1">
        <f t="array" ref="AN15">SUMPRODUCT(('Budget Lead'!$T$9:$BB$9=AN$9)*('Budget Lead'!$B$11:$B$194=$B15)*('Budget Lead'!$T$11:$BB$194*1))</f>
        <v>#VALUE!</v>
      </c>
      <c r="AO15" s="14" t="e" cm="1">
        <f t="array" ref="AO15">SUMPRODUCT(('Budget Lead'!$T$9:$BB$9=AO$9)*('Budget Lead'!$B$11:$B$194=$B15)*('Budget Lead'!$T$11:$BB$194*1))</f>
        <v>#VALUE!</v>
      </c>
      <c r="AP15" s="12" t="e" cm="1">
        <f t="array" ref="AP15">SUMPRODUCT(('Budget Lead'!$T$9:$BB$9=AP$9)*('Budget Lead'!$B$11:$B$194=$B15)*('Budget Lead'!$T$11:$BB$194*1))</f>
        <v>#VALUE!</v>
      </c>
      <c r="AQ15" s="13" t="e" cm="1">
        <f t="array" ref="AQ15">SUMPRODUCT(('Budget Lead'!$T$9:$BB$9=AQ$9)*('Budget Lead'!$B$11:$B$194=$B15)*('Budget Lead'!$T$11:$BB$194*1))</f>
        <v>#VALUE!</v>
      </c>
      <c r="AR15" s="14" t="e" cm="1">
        <f t="array" ref="AR15">SUMPRODUCT(('Budget Lead'!$T$9:$BB$9=AR$9)*('Budget Lead'!$B$11:$B$194=$B15)*('Budget Lead'!$T$11:$BB$194*1))</f>
        <v>#VALUE!</v>
      </c>
      <c r="AS15" s="12" t="e" cm="1">
        <f t="array" ref="AS15">SUMPRODUCT(('Budget Lead'!$T$9:$BB$9=AS$9)*('Budget Lead'!$B$11:$B$194=$B15)*('Budget Lead'!$T$11:$BB$194*1))</f>
        <v>#VALUE!</v>
      </c>
      <c r="AT15" s="13" t="e" cm="1">
        <f t="array" ref="AT15">SUMPRODUCT(('Budget Lead'!$T$9:$BB$9=AT$9)*('Budget Lead'!$B$11:$B$194=$B15)*('Budget Lead'!$T$11:$BB$194*1))</f>
        <v>#VALUE!</v>
      </c>
      <c r="AU15" s="14" t="e" cm="1">
        <f t="array" ref="AU15">SUMPRODUCT(('Budget Lead'!$T$9:$BB$9=AU$9)*('Budget Lead'!$B$11:$B$194=$B15)*('Budget Lead'!$T$11:$BB$194*1))</f>
        <v>#VALUE!</v>
      </c>
      <c r="AV15" s="12" t="e" cm="1">
        <f t="array" ref="AV15">SUMPRODUCT(('Budget Lead'!$T$9:$BB$9=AV$9)*('Budget Lead'!$B$11:$B$194=$B15)*('Budget Lead'!$T$11:$BB$194*1))</f>
        <v>#VALUE!</v>
      </c>
      <c r="AW15" s="13" t="e" cm="1">
        <f t="array" ref="AW15">SUMPRODUCT(('Budget Lead'!$T$9:$BB$9=AW$9)*('Budget Lead'!$B$11:$B$194=$B15)*('Budget Lead'!$T$11:$BB$194*1))</f>
        <v>#VALUE!</v>
      </c>
      <c r="AX15" s="14" t="e" cm="1">
        <f t="array" ref="AX15">SUMPRODUCT(('Budget Lead'!$T$9:$BB$9=AX$9)*('Budget Lead'!$B$11:$B$194=$B15)*('Budget Lead'!$T$11:$BB$194*1))</f>
        <v>#VALUE!</v>
      </c>
      <c r="AY15" s="12" t="e" cm="1">
        <f t="array" ref="AY15">SUMPRODUCT(('Budget Lead'!$T$9:$BB$9=AY$9)*('Budget Lead'!$B$11:$B$194=$B15)*('Budget Lead'!$T$11:$BB$194*1))</f>
        <v>#VALUE!</v>
      </c>
      <c r="AZ15" s="13" t="e" cm="1">
        <f t="array" ref="AZ15">SUMPRODUCT(('Budget Lead'!$T$9:$BB$9=AZ$9)*('Budget Lead'!$B$11:$B$194=$B15)*('Budget Lead'!$T$11:$BB$194*1))</f>
        <v>#VALUE!</v>
      </c>
      <c r="BA15" s="14" t="e" cm="1">
        <f t="array" ref="BA15">SUMPRODUCT(('Budget Lead'!$T$9:$BB$9=BA$9)*('Budget Lead'!$B$11:$B$194=$B15)*('Budget Lead'!$T$11:$BB$194*1))</f>
        <v>#VALUE!</v>
      </c>
      <c r="BB15" s="12" t="e" cm="1">
        <f t="array" ref="BB15">SUMPRODUCT(('Budget Lead'!$T$9:$BB$9=BB$9)*('Budget Lead'!$B$11:$B$194=$B15)*('Budget Lead'!$T$11:$BB$194*1))</f>
        <v>#VALUE!</v>
      </c>
      <c r="BC15" s="13" t="e" cm="1">
        <f t="array" ref="BC15">SUMPRODUCT(('Budget Lead'!$T$9:$BB$9=BC$9)*('Budget Lead'!$B$11:$B$194=$B15)*('Budget Lead'!$T$11:$BB$194*1))</f>
        <v>#VALUE!</v>
      </c>
      <c r="BD15" s="14" t="e" cm="1">
        <f t="array" ref="BD15">SUMPRODUCT(('Budget Lead'!$T$9:$BB$9=BD$9)*('Budget Lead'!$B$11:$B$194=$B15)*('Budget Lead'!$T$11:$BB$194*1))</f>
        <v>#VALUE!</v>
      </c>
      <c r="BE15" s="12" t="e" cm="1">
        <f t="array" ref="BE15">SUMPRODUCT(('Budget Lead'!$T$9:$BB$9=BE$9)*('Budget Lead'!$B$11:$B$194=$B15)*('Budget Lead'!$T$11:$BB$194*1))</f>
        <v>#VALUE!</v>
      </c>
      <c r="BF15" s="13" t="e" cm="1">
        <f t="array" ref="BF15">SUMPRODUCT(('Budget Lead'!$T$9:$BB$9=BF$9)*('Budget Lead'!$B$11:$B$194=$B15)*('Budget Lead'!$T$11:$BB$194*1))</f>
        <v>#VALUE!</v>
      </c>
      <c r="BG15" s="14" t="e" cm="1">
        <f t="array" ref="BG15">SUMPRODUCT(('Budget Lead'!$T$9:$BB$9=BG$9)*('Budget Lead'!$B$11:$B$194=$B15)*('Budget Lead'!$T$11:$BB$194*1))</f>
        <v>#VALUE!</v>
      </c>
      <c r="BH15" s="13" t="e" cm="1">
        <f t="array" ref="BH15">SUMPRODUCT(('Budget Lead'!$T$9:$BB$9=BH$9)*('Budget Lead'!$B$11:$B$194=$B15)*('Budget Lead'!$T$11:$BB$194*1))</f>
        <v>#VALUE!</v>
      </c>
      <c r="BI15" s="1"/>
      <c r="BJ15" s="66"/>
      <c r="BK15" s="66"/>
      <c r="BL15" s="1"/>
      <c r="BM15" s="66" t="e">
        <f t="shared" si="5"/>
        <v>#VALUE!</v>
      </c>
      <c r="BN15" s="262">
        <f t="shared" si="6"/>
        <v>0</v>
      </c>
      <c r="BO15" s="1"/>
      <c r="BP15" s="66" t="e">
        <f t="shared" si="8"/>
        <v>#VALUE!</v>
      </c>
      <c r="BQ15" s="262">
        <f t="shared" si="7"/>
        <v>0</v>
      </c>
      <c r="BR15" s="1"/>
    </row>
    <row r="16" spans="1:70" ht="12" hidden="1" customHeight="1" outlineLevel="1">
      <c r="B16" s="88" t="s">
        <v>96</v>
      </c>
      <c r="C16" s="10">
        <f>IFERROR(VLOOKUP(B16,'Budget Lead'!B:BE,2,FALSE),0)</f>
        <v>0</v>
      </c>
      <c r="D16" s="10"/>
      <c r="E16" s="89">
        <f>IFERROR(VLOOKUP(B16,'Budget Lead'!B:BE,3,FALSE),0)</f>
        <v>0</v>
      </c>
      <c r="F16" s="90">
        <f>IFERROR(VLOOKUP(B16,'Budget Lead'!B:BE,4,FALSE),0)</f>
        <v>0</v>
      </c>
      <c r="G16" s="89">
        <f>IFERROR(VLOOKUP(B16,'Budget Lead'!B:AX,5,FALSE),0)</f>
        <v>0</v>
      </c>
      <c r="H16" s="90">
        <f>IFERROR(VLOOKUP(B16,'Budget Lead'!B:AX,6,FALSE),0)</f>
        <v>0</v>
      </c>
      <c r="I16" s="90">
        <f>IFERROR(VLOOKUP(B16,'Budget Lead'!B:AX,7,FALSE),0)</f>
        <v>0</v>
      </c>
      <c r="J16" s="371">
        <f>IFERROR(VLOOKUP(B16,'Budget Lead'!B:AX,9,FALSE),0)</f>
        <v>0</v>
      </c>
      <c r="K16" s="374">
        <f>IFERROR(VLOOKUP(B16,'Budget Lead'!B:AX,10,FALSE),0)</f>
        <v>0</v>
      </c>
      <c r="L16" s="334"/>
      <c r="M16" s="14">
        <f>E16*K16</f>
        <v>0</v>
      </c>
      <c r="N16" s="100"/>
      <c r="O16" s="100"/>
      <c r="P16" s="101"/>
      <c r="Q16" s="11">
        <f t="shared" si="9"/>
        <v>0</v>
      </c>
      <c r="R16" s="338"/>
      <c r="S16" s="14"/>
      <c r="T16" s="12"/>
      <c r="U16" s="13"/>
      <c r="V16" s="14"/>
      <c r="W16" s="14"/>
      <c r="X16" s="14">
        <f t="shared" si="4"/>
        <v>0</v>
      </c>
      <c r="Z16" s="14" t="e" cm="1">
        <f t="array" ref="Z16">SUMPRODUCT(('Budget Lead'!$T$9:$BB$9=Z$9)*('Budget Lead'!$B$11:$B$194=$B16)*('Budget Lead'!$T$11:$BB$194*1))</f>
        <v>#VALUE!</v>
      </c>
      <c r="AA16" s="12" t="e" cm="1">
        <f t="array" ref="AA16">SUMPRODUCT(('Budget Lead'!$T$9:$BB$9=AA$9)*('Budget Lead'!$B$11:$B$194=$B16)*('Budget Lead'!$T$11:$BB$194*1))</f>
        <v>#VALUE!</v>
      </c>
      <c r="AB16" s="13" t="e" cm="1">
        <f t="array" ref="AB16">SUMPRODUCT(('Budget Lead'!$T$9:$BB$9=AB$9)*('Budget Lead'!$B$11:$B$194=$B16)*('Budget Lead'!$T$11:$BB$194*1))</f>
        <v>#VALUE!</v>
      </c>
      <c r="AC16" s="14" t="e" cm="1">
        <f t="array" ref="AC16">SUMPRODUCT(('Budget Lead'!$T$9:$BB$9=AC$9)*('Budget Lead'!$B$11:$B$194=$B16)*('Budget Lead'!$T$11:$BB$194*1))</f>
        <v>#VALUE!</v>
      </c>
      <c r="AD16" s="12" t="e" cm="1">
        <f t="array" ref="AD16">SUMPRODUCT(('Budget Lead'!$T$9:$BB$9=AD$9)*('Budget Lead'!$B$11:$B$194=$B16)*('Budget Lead'!$T$11:$BB$194*1))</f>
        <v>#VALUE!</v>
      </c>
      <c r="AE16" s="13" t="e" cm="1">
        <f t="array" ref="AE16">SUMPRODUCT(('Budget Lead'!$T$9:$BB$9=AE$9)*('Budget Lead'!$B$11:$B$194=$B16)*('Budget Lead'!$T$11:$BB$194*1))</f>
        <v>#VALUE!</v>
      </c>
      <c r="AF16" s="14" t="e" cm="1">
        <f t="array" ref="AF16">SUMPRODUCT(('Budget Lead'!$T$9:$BB$9=AF$9)*('Budget Lead'!$B$11:$B$194=$B16)*('Budget Lead'!$T$11:$BB$194*1))</f>
        <v>#VALUE!</v>
      </c>
      <c r="AG16" s="12" t="e" cm="1">
        <f t="array" ref="AG16">SUMPRODUCT(('Budget Lead'!$T$9:$BB$9=AG$9)*('Budget Lead'!$B$11:$B$194=$B16)*('Budget Lead'!$T$11:$BB$194*1))</f>
        <v>#VALUE!</v>
      </c>
      <c r="AH16" s="13" t="e" cm="1">
        <f t="array" ref="AH16">SUMPRODUCT(('Budget Lead'!$T$9:$BB$9=AH$9)*('Budget Lead'!$B$11:$B$194=$B16)*('Budget Lead'!$T$11:$BB$194*1))</f>
        <v>#VALUE!</v>
      </c>
      <c r="AI16" s="14" t="e" cm="1">
        <f t="array" ref="AI16">SUMPRODUCT(('Budget Lead'!$T$9:$BB$9=AI$9)*('Budget Lead'!$B$11:$B$194=$B16)*('Budget Lead'!$T$11:$BB$194*1))</f>
        <v>#VALUE!</v>
      </c>
      <c r="AJ16" s="12" t="e" cm="1">
        <f t="array" ref="AJ16">SUMPRODUCT(('Budget Lead'!$T$9:$BB$9=AJ$9)*('Budget Lead'!$B$11:$B$194=$B16)*('Budget Lead'!$T$11:$BB$194*1))</f>
        <v>#VALUE!</v>
      </c>
      <c r="AK16" s="13" t="e" cm="1">
        <f t="array" ref="AK16">SUMPRODUCT(('Budget Lead'!$T$9:$BB$9=AK$9)*('Budget Lead'!$B$11:$B$194=$B16)*('Budget Lead'!$T$11:$BB$194*1))</f>
        <v>#VALUE!</v>
      </c>
      <c r="AL16" s="14" t="e" cm="1">
        <f t="array" ref="AL16">SUMPRODUCT(('Budget Lead'!$T$9:$BB$9=AL$9)*('Budget Lead'!$B$11:$B$194=$B16)*('Budget Lead'!$T$11:$BB$194*1))</f>
        <v>#VALUE!</v>
      </c>
      <c r="AM16" s="12" t="e" cm="1">
        <f t="array" ref="AM16">SUMPRODUCT(('Budget Lead'!$T$9:$BB$9=AM$9)*('Budget Lead'!$B$11:$B$194=$B16)*('Budget Lead'!$T$11:$BB$194*1))</f>
        <v>#VALUE!</v>
      </c>
      <c r="AN16" s="13" t="e" cm="1">
        <f t="array" ref="AN16">SUMPRODUCT(('Budget Lead'!$T$9:$BB$9=AN$9)*('Budget Lead'!$B$11:$B$194=$B16)*('Budget Lead'!$T$11:$BB$194*1))</f>
        <v>#VALUE!</v>
      </c>
      <c r="AO16" s="14" t="e" cm="1">
        <f t="array" ref="AO16">SUMPRODUCT(('Budget Lead'!$T$9:$BB$9=AO$9)*('Budget Lead'!$B$11:$B$194=$B16)*('Budget Lead'!$T$11:$BB$194*1))</f>
        <v>#VALUE!</v>
      </c>
      <c r="AP16" s="12" t="e" cm="1">
        <f t="array" ref="AP16">SUMPRODUCT(('Budget Lead'!$T$9:$BB$9=AP$9)*('Budget Lead'!$B$11:$B$194=$B16)*('Budget Lead'!$T$11:$BB$194*1))</f>
        <v>#VALUE!</v>
      </c>
      <c r="AQ16" s="13" t="e" cm="1">
        <f t="array" ref="AQ16">SUMPRODUCT(('Budget Lead'!$T$9:$BB$9=AQ$9)*('Budget Lead'!$B$11:$B$194=$B16)*('Budget Lead'!$T$11:$BB$194*1))</f>
        <v>#VALUE!</v>
      </c>
      <c r="AR16" s="14" t="e" cm="1">
        <f t="array" ref="AR16">SUMPRODUCT(('Budget Lead'!$T$9:$BB$9=AR$9)*('Budget Lead'!$B$11:$B$194=$B16)*('Budget Lead'!$T$11:$BB$194*1))</f>
        <v>#VALUE!</v>
      </c>
      <c r="AS16" s="12" t="e" cm="1">
        <f t="array" ref="AS16">SUMPRODUCT(('Budget Lead'!$T$9:$BB$9=AS$9)*('Budget Lead'!$B$11:$B$194=$B16)*('Budget Lead'!$T$11:$BB$194*1))</f>
        <v>#VALUE!</v>
      </c>
      <c r="AT16" s="13" t="e" cm="1">
        <f t="array" ref="AT16">SUMPRODUCT(('Budget Lead'!$T$9:$BB$9=AT$9)*('Budget Lead'!$B$11:$B$194=$B16)*('Budget Lead'!$T$11:$BB$194*1))</f>
        <v>#VALUE!</v>
      </c>
      <c r="AU16" s="14" t="e" cm="1">
        <f t="array" ref="AU16">SUMPRODUCT(('Budget Lead'!$T$9:$BB$9=AU$9)*('Budget Lead'!$B$11:$B$194=$B16)*('Budget Lead'!$T$11:$BB$194*1))</f>
        <v>#VALUE!</v>
      </c>
      <c r="AV16" s="12" t="e" cm="1">
        <f t="array" ref="AV16">SUMPRODUCT(('Budget Lead'!$T$9:$BB$9=AV$9)*('Budget Lead'!$B$11:$B$194=$B16)*('Budget Lead'!$T$11:$BB$194*1))</f>
        <v>#VALUE!</v>
      </c>
      <c r="AW16" s="13" t="e" cm="1">
        <f t="array" ref="AW16">SUMPRODUCT(('Budget Lead'!$T$9:$BB$9=AW$9)*('Budget Lead'!$B$11:$B$194=$B16)*('Budget Lead'!$T$11:$BB$194*1))</f>
        <v>#VALUE!</v>
      </c>
      <c r="AX16" s="14" t="e" cm="1">
        <f t="array" ref="AX16">SUMPRODUCT(('Budget Lead'!$T$9:$BB$9=AX$9)*('Budget Lead'!$B$11:$B$194=$B16)*('Budget Lead'!$T$11:$BB$194*1))</f>
        <v>#VALUE!</v>
      </c>
      <c r="AY16" s="12" t="e" cm="1">
        <f t="array" ref="AY16">SUMPRODUCT(('Budget Lead'!$T$9:$BB$9=AY$9)*('Budget Lead'!$B$11:$B$194=$B16)*('Budget Lead'!$T$11:$BB$194*1))</f>
        <v>#VALUE!</v>
      </c>
      <c r="AZ16" s="13" t="e" cm="1">
        <f t="array" ref="AZ16">SUMPRODUCT(('Budget Lead'!$T$9:$BB$9=AZ$9)*('Budget Lead'!$B$11:$B$194=$B16)*('Budget Lead'!$T$11:$BB$194*1))</f>
        <v>#VALUE!</v>
      </c>
      <c r="BA16" s="14" t="e" cm="1">
        <f t="array" ref="BA16">SUMPRODUCT(('Budget Lead'!$T$9:$BB$9=BA$9)*('Budget Lead'!$B$11:$B$194=$B16)*('Budget Lead'!$T$11:$BB$194*1))</f>
        <v>#VALUE!</v>
      </c>
      <c r="BB16" s="12" t="e" cm="1">
        <f t="array" ref="BB16">SUMPRODUCT(('Budget Lead'!$T$9:$BB$9=BB$9)*('Budget Lead'!$B$11:$B$194=$B16)*('Budget Lead'!$T$11:$BB$194*1))</f>
        <v>#VALUE!</v>
      </c>
      <c r="BC16" s="13" t="e" cm="1">
        <f t="array" ref="BC16">SUMPRODUCT(('Budget Lead'!$T$9:$BB$9=BC$9)*('Budget Lead'!$B$11:$B$194=$B16)*('Budget Lead'!$T$11:$BB$194*1))</f>
        <v>#VALUE!</v>
      </c>
      <c r="BD16" s="14" t="e" cm="1">
        <f t="array" ref="BD16">SUMPRODUCT(('Budget Lead'!$T$9:$BB$9=BD$9)*('Budget Lead'!$B$11:$B$194=$B16)*('Budget Lead'!$T$11:$BB$194*1))</f>
        <v>#VALUE!</v>
      </c>
      <c r="BE16" s="12" t="e" cm="1">
        <f t="array" ref="BE16">SUMPRODUCT(('Budget Lead'!$T$9:$BB$9=BE$9)*('Budget Lead'!$B$11:$B$194=$B16)*('Budget Lead'!$T$11:$BB$194*1))</f>
        <v>#VALUE!</v>
      </c>
      <c r="BF16" s="13" t="e" cm="1">
        <f t="array" ref="BF16">SUMPRODUCT(('Budget Lead'!$T$9:$BB$9=BF$9)*('Budget Lead'!$B$11:$B$194=$B16)*('Budget Lead'!$T$11:$BB$194*1))</f>
        <v>#VALUE!</v>
      </c>
      <c r="BG16" s="14" t="e" cm="1">
        <f t="array" ref="BG16">SUMPRODUCT(('Budget Lead'!$T$9:$BB$9=BG$9)*('Budget Lead'!$B$11:$B$194=$B16)*('Budget Lead'!$T$11:$BB$194*1))</f>
        <v>#VALUE!</v>
      </c>
      <c r="BH16" s="13" t="e" cm="1">
        <f t="array" ref="BH16">SUMPRODUCT(('Budget Lead'!$T$9:$BB$9=BH$9)*('Budget Lead'!$B$11:$B$194=$B16)*('Budget Lead'!$T$11:$BB$194*1))</f>
        <v>#VALUE!</v>
      </c>
      <c r="BI16" s="1"/>
      <c r="BJ16" s="66"/>
      <c r="BK16" s="66"/>
      <c r="BL16" s="1"/>
      <c r="BM16" s="66" t="e">
        <f t="shared" si="5"/>
        <v>#VALUE!</v>
      </c>
      <c r="BN16" s="262">
        <f t="shared" si="6"/>
        <v>0</v>
      </c>
      <c r="BO16" s="1"/>
      <c r="BP16" s="66" t="e">
        <f t="shared" si="8"/>
        <v>#VALUE!</v>
      </c>
      <c r="BQ16" s="262">
        <f t="shared" si="7"/>
        <v>0</v>
      </c>
      <c r="BR16" s="1"/>
    </row>
    <row r="17" spans="2:70" ht="12" hidden="1" customHeight="1" outlineLevel="1">
      <c r="B17" s="88" t="s">
        <v>97</v>
      </c>
      <c r="C17" s="10">
        <f>IFERROR(VLOOKUP(B17,'Budget Lead'!B:BE,2,FALSE),0)</f>
        <v>0</v>
      </c>
      <c r="D17" s="10"/>
      <c r="E17" s="89">
        <f>IFERROR(VLOOKUP(B17,'Budget Lead'!B:BE,3,FALSE),0)</f>
        <v>0</v>
      </c>
      <c r="F17" s="90">
        <f>IFERROR(VLOOKUP(B17,'Budget Lead'!B:BE,4,FALSE),0)</f>
        <v>0</v>
      </c>
      <c r="G17" s="89">
        <f>IFERROR(VLOOKUP(B17,'Budget Lead'!B:AX,5,FALSE),0)</f>
        <v>0</v>
      </c>
      <c r="H17" s="90">
        <f>IFERROR(VLOOKUP(B17,'Budget Lead'!B:AX,6,FALSE),0)</f>
        <v>0</v>
      </c>
      <c r="I17" s="90">
        <f>IFERROR(VLOOKUP(B17,'Budget Lead'!B:AX,7,FALSE),0)</f>
        <v>0</v>
      </c>
      <c r="J17" s="371">
        <f>IFERROR(VLOOKUP(B17,'Budget Lead'!B:AX,9,FALSE),0)</f>
        <v>0</v>
      </c>
      <c r="K17" s="374">
        <f>IFERROR(VLOOKUP(B17,'Budget Lead'!B:AX,10,FALSE),0)</f>
        <v>0</v>
      </c>
      <c r="L17" s="334"/>
      <c r="M17" s="14">
        <f>E17*K17</f>
        <v>0</v>
      </c>
      <c r="N17" s="100"/>
      <c r="O17" s="100"/>
      <c r="P17" s="101"/>
      <c r="Q17" s="11">
        <f t="shared" si="9"/>
        <v>0</v>
      </c>
      <c r="R17" s="338"/>
      <c r="S17" s="14"/>
      <c r="T17" s="12"/>
      <c r="U17" s="13"/>
      <c r="V17" s="14"/>
      <c r="W17" s="14"/>
      <c r="X17" s="14">
        <f t="shared" si="4"/>
        <v>0</v>
      </c>
      <c r="Z17" s="14" t="e" cm="1">
        <f t="array" ref="Z17">SUMPRODUCT(('Budget Lead'!$T$9:$BB$9=Z$9)*('Budget Lead'!$B$11:$B$194=$B17)*('Budget Lead'!$T$11:$BB$194*1))</f>
        <v>#VALUE!</v>
      </c>
      <c r="AA17" s="12" t="e" cm="1">
        <f t="array" ref="AA17">SUMPRODUCT(('Budget Lead'!$T$9:$BB$9=AA$9)*('Budget Lead'!$B$11:$B$194=$B17)*('Budget Lead'!$T$11:$BB$194*1))</f>
        <v>#VALUE!</v>
      </c>
      <c r="AB17" s="13" t="e" cm="1">
        <f t="array" ref="AB17">SUMPRODUCT(('Budget Lead'!$T$9:$BB$9=AB$9)*('Budget Lead'!$B$11:$B$194=$B17)*('Budget Lead'!$T$11:$BB$194*1))</f>
        <v>#VALUE!</v>
      </c>
      <c r="AC17" s="14" t="e" cm="1">
        <f t="array" ref="AC17">SUMPRODUCT(('Budget Lead'!$T$9:$BB$9=AC$9)*('Budget Lead'!$B$11:$B$194=$B17)*('Budget Lead'!$T$11:$BB$194*1))</f>
        <v>#VALUE!</v>
      </c>
      <c r="AD17" s="12" t="e" cm="1">
        <f t="array" ref="AD17">SUMPRODUCT(('Budget Lead'!$T$9:$BB$9=AD$9)*('Budget Lead'!$B$11:$B$194=$B17)*('Budget Lead'!$T$11:$BB$194*1))</f>
        <v>#VALUE!</v>
      </c>
      <c r="AE17" s="13" t="e" cm="1">
        <f t="array" ref="AE17">SUMPRODUCT(('Budget Lead'!$T$9:$BB$9=AE$9)*('Budget Lead'!$B$11:$B$194=$B17)*('Budget Lead'!$T$11:$BB$194*1))</f>
        <v>#VALUE!</v>
      </c>
      <c r="AF17" s="14" t="e" cm="1">
        <f t="array" ref="AF17">SUMPRODUCT(('Budget Lead'!$T$9:$BB$9=AF$9)*('Budget Lead'!$B$11:$B$194=$B17)*('Budget Lead'!$T$11:$BB$194*1))</f>
        <v>#VALUE!</v>
      </c>
      <c r="AG17" s="12" t="e" cm="1">
        <f t="array" ref="AG17">SUMPRODUCT(('Budget Lead'!$T$9:$BB$9=AG$9)*('Budget Lead'!$B$11:$B$194=$B17)*('Budget Lead'!$T$11:$BB$194*1))</f>
        <v>#VALUE!</v>
      </c>
      <c r="AH17" s="13" t="e" cm="1">
        <f t="array" ref="AH17">SUMPRODUCT(('Budget Lead'!$T$9:$BB$9=AH$9)*('Budget Lead'!$B$11:$B$194=$B17)*('Budget Lead'!$T$11:$BB$194*1))</f>
        <v>#VALUE!</v>
      </c>
      <c r="AI17" s="14" t="e" cm="1">
        <f t="array" ref="AI17">SUMPRODUCT(('Budget Lead'!$T$9:$BB$9=AI$9)*('Budget Lead'!$B$11:$B$194=$B17)*('Budget Lead'!$T$11:$BB$194*1))</f>
        <v>#VALUE!</v>
      </c>
      <c r="AJ17" s="12" t="e" cm="1">
        <f t="array" ref="AJ17">SUMPRODUCT(('Budget Lead'!$T$9:$BB$9=AJ$9)*('Budget Lead'!$B$11:$B$194=$B17)*('Budget Lead'!$T$11:$BB$194*1))</f>
        <v>#VALUE!</v>
      </c>
      <c r="AK17" s="13" t="e" cm="1">
        <f t="array" ref="AK17">SUMPRODUCT(('Budget Lead'!$T$9:$BB$9=AK$9)*('Budget Lead'!$B$11:$B$194=$B17)*('Budget Lead'!$T$11:$BB$194*1))</f>
        <v>#VALUE!</v>
      </c>
      <c r="AL17" s="14" t="e" cm="1">
        <f t="array" ref="AL17">SUMPRODUCT(('Budget Lead'!$T$9:$BB$9=AL$9)*('Budget Lead'!$B$11:$B$194=$B17)*('Budget Lead'!$T$11:$BB$194*1))</f>
        <v>#VALUE!</v>
      </c>
      <c r="AM17" s="12" t="e" cm="1">
        <f t="array" ref="AM17">SUMPRODUCT(('Budget Lead'!$T$9:$BB$9=AM$9)*('Budget Lead'!$B$11:$B$194=$B17)*('Budget Lead'!$T$11:$BB$194*1))</f>
        <v>#VALUE!</v>
      </c>
      <c r="AN17" s="13" t="e" cm="1">
        <f t="array" ref="AN17">SUMPRODUCT(('Budget Lead'!$T$9:$BB$9=AN$9)*('Budget Lead'!$B$11:$B$194=$B17)*('Budget Lead'!$T$11:$BB$194*1))</f>
        <v>#VALUE!</v>
      </c>
      <c r="AO17" s="14" t="e" cm="1">
        <f t="array" ref="AO17">SUMPRODUCT(('Budget Lead'!$T$9:$BB$9=AO$9)*('Budget Lead'!$B$11:$B$194=$B17)*('Budget Lead'!$T$11:$BB$194*1))</f>
        <v>#VALUE!</v>
      </c>
      <c r="AP17" s="12" t="e" cm="1">
        <f t="array" ref="AP17">SUMPRODUCT(('Budget Lead'!$T$9:$BB$9=AP$9)*('Budget Lead'!$B$11:$B$194=$B17)*('Budget Lead'!$T$11:$BB$194*1))</f>
        <v>#VALUE!</v>
      </c>
      <c r="AQ17" s="13" t="e" cm="1">
        <f t="array" ref="AQ17">SUMPRODUCT(('Budget Lead'!$T$9:$BB$9=AQ$9)*('Budget Lead'!$B$11:$B$194=$B17)*('Budget Lead'!$T$11:$BB$194*1))</f>
        <v>#VALUE!</v>
      </c>
      <c r="AR17" s="14" t="e" cm="1">
        <f t="array" ref="AR17">SUMPRODUCT(('Budget Lead'!$T$9:$BB$9=AR$9)*('Budget Lead'!$B$11:$B$194=$B17)*('Budget Lead'!$T$11:$BB$194*1))</f>
        <v>#VALUE!</v>
      </c>
      <c r="AS17" s="12" t="e" cm="1">
        <f t="array" ref="AS17">SUMPRODUCT(('Budget Lead'!$T$9:$BB$9=AS$9)*('Budget Lead'!$B$11:$B$194=$B17)*('Budget Lead'!$T$11:$BB$194*1))</f>
        <v>#VALUE!</v>
      </c>
      <c r="AT17" s="13" t="e" cm="1">
        <f t="array" ref="AT17">SUMPRODUCT(('Budget Lead'!$T$9:$BB$9=AT$9)*('Budget Lead'!$B$11:$B$194=$B17)*('Budget Lead'!$T$11:$BB$194*1))</f>
        <v>#VALUE!</v>
      </c>
      <c r="AU17" s="14" t="e" cm="1">
        <f t="array" ref="AU17">SUMPRODUCT(('Budget Lead'!$T$9:$BB$9=AU$9)*('Budget Lead'!$B$11:$B$194=$B17)*('Budget Lead'!$T$11:$BB$194*1))</f>
        <v>#VALUE!</v>
      </c>
      <c r="AV17" s="12" t="e" cm="1">
        <f t="array" ref="AV17">SUMPRODUCT(('Budget Lead'!$T$9:$BB$9=AV$9)*('Budget Lead'!$B$11:$B$194=$B17)*('Budget Lead'!$T$11:$BB$194*1))</f>
        <v>#VALUE!</v>
      </c>
      <c r="AW17" s="13" t="e" cm="1">
        <f t="array" ref="AW17">SUMPRODUCT(('Budget Lead'!$T$9:$BB$9=AW$9)*('Budget Lead'!$B$11:$B$194=$B17)*('Budget Lead'!$T$11:$BB$194*1))</f>
        <v>#VALUE!</v>
      </c>
      <c r="AX17" s="14" t="e" cm="1">
        <f t="array" ref="AX17">SUMPRODUCT(('Budget Lead'!$T$9:$BB$9=AX$9)*('Budget Lead'!$B$11:$B$194=$B17)*('Budget Lead'!$T$11:$BB$194*1))</f>
        <v>#VALUE!</v>
      </c>
      <c r="AY17" s="12" t="e" cm="1">
        <f t="array" ref="AY17">SUMPRODUCT(('Budget Lead'!$T$9:$BB$9=AY$9)*('Budget Lead'!$B$11:$B$194=$B17)*('Budget Lead'!$T$11:$BB$194*1))</f>
        <v>#VALUE!</v>
      </c>
      <c r="AZ17" s="13" t="e" cm="1">
        <f t="array" ref="AZ17">SUMPRODUCT(('Budget Lead'!$T$9:$BB$9=AZ$9)*('Budget Lead'!$B$11:$B$194=$B17)*('Budget Lead'!$T$11:$BB$194*1))</f>
        <v>#VALUE!</v>
      </c>
      <c r="BA17" s="14" t="e" cm="1">
        <f t="array" ref="BA17">SUMPRODUCT(('Budget Lead'!$T$9:$BB$9=BA$9)*('Budget Lead'!$B$11:$B$194=$B17)*('Budget Lead'!$T$11:$BB$194*1))</f>
        <v>#VALUE!</v>
      </c>
      <c r="BB17" s="12" t="e" cm="1">
        <f t="array" ref="BB17">SUMPRODUCT(('Budget Lead'!$T$9:$BB$9=BB$9)*('Budget Lead'!$B$11:$B$194=$B17)*('Budget Lead'!$T$11:$BB$194*1))</f>
        <v>#VALUE!</v>
      </c>
      <c r="BC17" s="13" t="e" cm="1">
        <f t="array" ref="BC17">SUMPRODUCT(('Budget Lead'!$T$9:$BB$9=BC$9)*('Budget Lead'!$B$11:$B$194=$B17)*('Budget Lead'!$T$11:$BB$194*1))</f>
        <v>#VALUE!</v>
      </c>
      <c r="BD17" s="14" t="e" cm="1">
        <f t="array" ref="BD17">SUMPRODUCT(('Budget Lead'!$T$9:$BB$9=BD$9)*('Budget Lead'!$B$11:$B$194=$B17)*('Budget Lead'!$T$11:$BB$194*1))</f>
        <v>#VALUE!</v>
      </c>
      <c r="BE17" s="12" t="e" cm="1">
        <f t="array" ref="BE17">SUMPRODUCT(('Budget Lead'!$T$9:$BB$9=BE$9)*('Budget Lead'!$B$11:$B$194=$B17)*('Budget Lead'!$T$11:$BB$194*1))</f>
        <v>#VALUE!</v>
      </c>
      <c r="BF17" s="13" t="e" cm="1">
        <f t="array" ref="BF17">SUMPRODUCT(('Budget Lead'!$T$9:$BB$9=BF$9)*('Budget Lead'!$B$11:$B$194=$B17)*('Budget Lead'!$T$11:$BB$194*1))</f>
        <v>#VALUE!</v>
      </c>
      <c r="BG17" s="14" t="e" cm="1">
        <f t="array" ref="BG17">SUMPRODUCT(('Budget Lead'!$T$9:$BB$9=BG$9)*('Budget Lead'!$B$11:$B$194=$B17)*('Budget Lead'!$T$11:$BB$194*1))</f>
        <v>#VALUE!</v>
      </c>
      <c r="BH17" s="13" t="e" cm="1">
        <f t="array" ref="BH17">SUMPRODUCT(('Budget Lead'!$T$9:$BB$9=BH$9)*('Budget Lead'!$B$11:$B$194=$B17)*('Budget Lead'!$T$11:$BB$194*1))</f>
        <v>#VALUE!</v>
      </c>
      <c r="BI17" s="1"/>
      <c r="BJ17" s="66"/>
      <c r="BK17" s="66"/>
      <c r="BL17" s="1"/>
      <c r="BM17" s="66" t="e">
        <f t="shared" si="5"/>
        <v>#VALUE!</v>
      </c>
      <c r="BN17" s="262">
        <f t="shared" si="6"/>
        <v>0</v>
      </c>
      <c r="BO17" s="1"/>
      <c r="BP17" s="66" t="e">
        <f t="shared" si="8"/>
        <v>#VALUE!</v>
      </c>
      <c r="BQ17" s="262">
        <f t="shared" si="7"/>
        <v>0</v>
      </c>
      <c r="BR17" s="1"/>
    </row>
    <row r="18" spans="2:70" ht="12" hidden="1" customHeight="1" outlineLevel="1">
      <c r="B18" s="88" t="s">
        <v>98</v>
      </c>
      <c r="C18" s="10">
        <f>IFERROR(VLOOKUP(B18,'Budget Lead'!B:BE,2,FALSE),0)</f>
        <v>0</v>
      </c>
      <c r="D18" s="10"/>
      <c r="E18" s="89">
        <f>IFERROR(VLOOKUP(B18,'Budget Lead'!B:BE,3,FALSE),0)</f>
        <v>0</v>
      </c>
      <c r="F18" s="90">
        <f>IFERROR(VLOOKUP(B18,'Budget Lead'!B:BE,4,FALSE),0)</f>
        <v>0</v>
      </c>
      <c r="G18" s="89">
        <f>IFERROR(VLOOKUP(B18,'Budget Lead'!B:AX,5,FALSE),0)</f>
        <v>0</v>
      </c>
      <c r="H18" s="90">
        <f>IFERROR(VLOOKUP(B18,'Budget Lead'!B:AX,6,FALSE),0)</f>
        <v>0</v>
      </c>
      <c r="I18" s="90">
        <f>IFERROR(VLOOKUP(B18,'Budget Lead'!B:AX,7,FALSE),0)</f>
        <v>0</v>
      </c>
      <c r="J18" s="371">
        <f>IFERROR(VLOOKUP(B18,'Budget Lead'!B:AX,9,FALSE),0)</f>
        <v>0</v>
      </c>
      <c r="K18" s="374">
        <f>IFERROR(VLOOKUP(B18,'Budget Lead'!B:AX,10,FALSE),0)</f>
        <v>0</v>
      </c>
      <c r="L18" s="334"/>
      <c r="M18" s="14">
        <f>E18*K18</f>
        <v>0</v>
      </c>
      <c r="N18" s="100"/>
      <c r="O18" s="100"/>
      <c r="P18" s="101"/>
      <c r="Q18" s="11">
        <f t="shared" si="9"/>
        <v>0</v>
      </c>
      <c r="R18" s="338"/>
      <c r="S18" s="14"/>
      <c r="T18" s="12"/>
      <c r="U18" s="13"/>
      <c r="V18" s="14"/>
      <c r="W18" s="14"/>
      <c r="X18" s="14">
        <f t="shared" si="4"/>
        <v>0</v>
      </c>
      <c r="Z18" s="14" t="e" cm="1">
        <f t="array" ref="Z18">SUMPRODUCT(('Budget Lead'!$T$9:$BB$9=Z$9)*('Budget Lead'!$B$11:$B$194=$B18)*('Budget Lead'!$T$11:$BB$194*1))</f>
        <v>#VALUE!</v>
      </c>
      <c r="AA18" s="12" t="e" cm="1">
        <f t="array" ref="AA18">SUMPRODUCT(('Budget Lead'!$T$9:$BB$9=AA$9)*('Budget Lead'!$B$11:$B$194=$B18)*('Budget Lead'!$T$11:$BB$194*1))</f>
        <v>#VALUE!</v>
      </c>
      <c r="AB18" s="13" t="e" cm="1">
        <f t="array" ref="AB18">SUMPRODUCT(('Budget Lead'!$T$9:$BB$9=AB$9)*('Budget Lead'!$B$11:$B$194=$B18)*('Budget Lead'!$T$11:$BB$194*1))</f>
        <v>#VALUE!</v>
      </c>
      <c r="AC18" s="14" t="e" cm="1">
        <f t="array" ref="AC18">SUMPRODUCT(('Budget Lead'!$T$9:$BB$9=AC$9)*('Budget Lead'!$B$11:$B$194=$B18)*('Budget Lead'!$T$11:$BB$194*1))</f>
        <v>#VALUE!</v>
      </c>
      <c r="AD18" s="12" t="e" cm="1">
        <f t="array" ref="AD18">SUMPRODUCT(('Budget Lead'!$T$9:$BB$9=AD$9)*('Budget Lead'!$B$11:$B$194=$B18)*('Budget Lead'!$T$11:$BB$194*1))</f>
        <v>#VALUE!</v>
      </c>
      <c r="AE18" s="13" t="e" cm="1">
        <f t="array" ref="AE18">SUMPRODUCT(('Budget Lead'!$T$9:$BB$9=AE$9)*('Budget Lead'!$B$11:$B$194=$B18)*('Budget Lead'!$T$11:$BB$194*1))</f>
        <v>#VALUE!</v>
      </c>
      <c r="AF18" s="14" t="e" cm="1">
        <f t="array" ref="AF18">SUMPRODUCT(('Budget Lead'!$T$9:$BB$9=AF$9)*('Budget Lead'!$B$11:$B$194=$B18)*('Budget Lead'!$T$11:$BB$194*1))</f>
        <v>#VALUE!</v>
      </c>
      <c r="AG18" s="12" t="e" cm="1">
        <f t="array" ref="AG18">SUMPRODUCT(('Budget Lead'!$T$9:$BB$9=AG$9)*('Budget Lead'!$B$11:$B$194=$B18)*('Budget Lead'!$T$11:$BB$194*1))</f>
        <v>#VALUE!</v>
      </c>
      <c r="AH18" s="13" t="e" cm="1">
        <f t="array" ref="AH18">SUMPRODUCT(('Budget Lead'!$T$9:$BB$9=AH$9)*('Budget Lead'!$B$11:$B$194=$B18)*('Budget Lead'!$T$11:$BB$194*1))</f>
        <v>#VALUE!</v>
      </c>
      <c r="AI18" s="14" t="e" cm="1">
        <f t="array" ref="AI18">SUMPRODUCT(('Budget Lead'!$T$9:$BB$9=AI$9)*('Budget Lead'!$B$11:$B$194=$B18)*('Budget Lead'!$T$11:$BB$194*1))</f>
        <v>#VALUE!</v>
      </c>
      <c r="AJ18" s="12" t="e" cm="1">
        <f t="array" ref="AJ18">SUMPRODUCT(('Budget Lead'!$T$9:$BB$9=AJ$9)*('Budget Lead'!$B$11:$B$194=$B18)*('Budget Lead'!$T$11:$BB$194*1))</f>
        <v>#VALUE!</v>
      </c>
      <c r="AK18" s="13" t="e" cm="1">
        <f t="array" ref="AK18">SUMPRODUCT(('Budget Lead'!$T$9:$BB$9=AK$9)*('Budget Lead'!$B$11:$B$194=$B18)*('Budget Lead'!$T$11:$BB$194*1))</f>
        <v>#VALUE!</v>
      </c>
      <c r="AL18" s="14" t="e" cm="1">
        <f t="array" ref="AL18">SUMPRODUCT(('Budget Lead'!$T$9:$BB$9=AL$9)*('Budget Lead'!$B$11:$B$194=$B18)*('Budget Lead'!$T$11:$BB$194*1))</f>
        <v>#VALUE!</v>
      </c>
      <c r="AM18" s="12" t="e" cm="1">
        <f t="array" ref="AM18">SUMPRODUCT(('Budget Lead'!$T$9:$BB$9=AM$9)*('Budget Lead'!$B$11:$B$194=$B18)*('Budget Lead'!$T$11:$BB$194*1))</f>
        <v>#VALUE!</v>
      </c>
      <c r="AN18" s="13" t="e" cm="1">
        <f t="array" ref="AN18">SUMPRODUCT(('Budget Lead'!$T$9:$BB$9=AN$9)*('Budget Lead'!$B$11:$B$194=$B18)*('Budget Lead'!$T$11:$BB$194*1))</f>
        <v>#VALUE!</v>
      </c>
      <c r="AO18" s="14" t="e" cm="1">
        <f t="array" ref="AO18">SUMPRODUCT(('Budget Lead'!$T$9:$BB$9=AO$9)*('Budget Lead'!$B$11:$B$194=$B18)*('Budget Lead'!$T$11:$BB$194*1))</f>
        <v>#VALUE!</v>
      </c>
      <c r="AP18" s="12" t="e" cm="1">
        <f t="array" ref="AP18">SUMPRODUCT(('Budget Lead'!$T$9:$BB$9=AP$9)*('Budget Lead'!$B$11:$B$194=$B18)*('Budget Lead'!$T$11:$BB$194*1))</f>
        <v>#VALUE!</v>
      </c>
      <c r="AQ18" s="13" t="e" cm="1">
        <f t="array" ref="AQ18">SUMPRODUCT(('Budget Lead'!$T$9:$BB$9=AQ$9)*('Budget Lead'!$B$11:$B$194=$B18)*('Budget Lead'!$T$11:$BB$194*1))</f>
        <v>#VALUE!</v>
      </c>
      <c r="AR18" s="14" t="e" cm="1">
        <f t="array" ref="AR18">SUMPRODUCT(('Budget Lead'!$T$9:$BB$9=AR$9)*('Budget Lead'!$B$11:$B$194=$B18)*('Budget Lead'!$T$11:$BB$194*1))</f>
        <v>#VALUE!</v>
      </c>
      <c r="AS18" s="12" t="e" cm="1">
        <f t="array" ref="AS18">SUMPRODUCT(('Budget Lead'!$T$9:$BB$9=AS$9)*('Budget Lead'!$B$11:$B$194=$B18)*('Budget Lead'!$T$11:$BB$194*1))</f>
        <v>#VALUE!</v>
      </c>
      <c r="AT18" s="13" t="e" cm="1">
        <f t="array" ref="AT18">SUMPRODUCT(('Budget Lead'!$T$9:$BB$9=AT$9)*('Budget Lead'!$B$11:$B$194=$B18)*('Budget Lead'!$T$11:$BB$194*1))</f>
        <v>#VALUE!</v>
      </c>
      <c r="AU18" s="14" t="e" cm="1">
        <f t="array" ref="AU18">SUMPRODUCT(('Budget Lead'!$T$9:$BB$9=AU$9)*('Budget Lead'!$B$11:$B$194=$B18)*('Budget Lead'!$T$11:$BB$194*1))</f>
        <v>#VALUE!</v>
      </c>
      <c r="AV18" s="12" t="e" cm="1">
        <f t="array" ref="AV18">SUMPRODUCT(('Budget Lead'!$T$9:$BB$9=AV$9)*('Budget Lead'!$B$11:$B$194=$B18)*('Budget Lead'!$T$11:$BB$194*1))</f>
        <v>#VALUE!</v>
      </c>
      <c r="AW18" s="13" t="e" cm="1">
        <f t="array" ref="AW18">SUMPRODUCT(('Budget Lead'!$T$9:$BB$9=AW$9)*('Budget Lead'!$B$11:$B$194=$B18)*('Budget Lead'!$T$11:$BB$194*1))</f>
        <v>#VALUE!</v>
      </c>
      <c r="AX18" s="14" t="e" cm="1">
        <f t="array" ref="AX18">SUMPRODUCT(('Budget Lead'!$T$9:$BB$9=AX$9)*('Budget Lead'!$B$11:$B$194=$B18)*('Budget Lead'!$T$11:$BB$194*1))</f>
        <v>#VALUE!</v>
      </c>
      <c r="AY18" s="12" t="e" cm="1">
        <f t="array" ref="AY18">SUMPRODUCT(('Budget Lead'!$T$9:$BB$9=AY$9)*('Budget Lead'!$B$11:$B$194=$B18)*('Budget Lead'!$T$11:$BB$194*1))</f>
        <v>#VALUE!</v>
      </c>
      <c r="AZ18" s="13" t="e" cm="1">
        <f t="array" ref="AZ18">SUMPRODUCT(('Budget Lead'!$T$9:$BB$9=AZ$9)*('Budget Lead'!$B$11:$B$194=$B18)*('Budget Lead'!$T$11:$BB$194*1))</f>
        <v>#VALUE!</v>
      </c>
      <c r="BA18" s="14" t="e" cm="1">
        <f t="array" ref="BA18">SUMPRODUCT(('Budget Lead'!$T$9:$BB$9=BA$9)*('Budget Lead'!$B$11:$B$194=$B18)*('Budget Lead'!$T$11:$BB$194*1))</f>
        <v>#VALUE!</v>
      </c>
      <c r="BB18" s="12" t="e" cm="1">
        <f t="array" ref="BB18">SUMPRODUCT(('Budget Lead'!$T$9:$BB$9=BB$9)*('Budget Lead'!$B$11:$B$194=$B18)*('Budget Lead'!$T$11:$BB$194*1))</f>
        <v>#VALUE!</v>
      </c>
      <c r="BC18" s="13" t="e" cm="1">
        <f t="array" ref="BC18">SUMPRODUCT(('Budget Lead'!$T$9:$BB$9=BC$9)*('Budget Lead'!$B$11:$B$194=$B18)*('Budget Lead'!$T$11:$BB$194*1))</f>
        <v>#VALUE!</v>
      </c>
      <c r="BD18" s="14" t="e" cm="1">
        <f t="array" ref="BD18">SUMPRODUCT(('Budget Lead'!$T$9:$BB$9=BD$9)*('Budget Lead'!$B$11:$B$194=$B18)*('Budget Lead'!$T$11:$BB$194*1))</f>
        <v>#VALUE!</v>
      </c>
      <c r="BE18" s="12" t="e" cm="1">
        <f t="array" ref="BE18">SUMPRODUCT(('Budget Lead'!$T$9:$BB$9=BE$9)*('Budget Lead'!$B$11:$B$194=$B18)*('Budget Lead'!$T$11:$BB$194*1))</f>
        <v>#VALUE!</v>
      </c>
      <c r="BF18" s="13" t="e" cm="1">
        <f t="array" ref="BF18">SUMPRODUCT(('Budget Lead'!$T$9:$BB$9=BF$9)*('Budget Lead'!$B$11:$B$194=$B18)*('Budget Lead'!$T$11:$BB$194*1))</f>
        <v>#VALUE!</v>
      </c>
      <c r="BG18" s="14" t="e" cm="1">
        <f t="array" ref="BG18">SUMPRODUCT(('Budget Lead'!$T$9:$BB$9=BG$9)*('Budget Lead'!$B$11:$B$194=$B18)*('Budget Lead'!$T$11:$BB$194*1))</f>
        <v>#VALUE!</v>
      </c>
      <c r="BH18" s="13" t="e" cm="1">
        <f t="array" ref="BH18">SUMPRODUCT(('Budget Lead'!$T$9:$BB$9=BH$9)*('Budget Lead'!$B$11:$B$194=$B18)*('Budget Lead'!$T$11:$BB$194*1))</f>
        <v>#VALUE!</v>
      </c>
      <c r="BI18" s="1"/>
      <c r="BJ18" s="66"/>
      <c r="BK18" s="66"/>
      <c r="BL18" s="1"/>
      <c r="BM18" s="66" t="e">
        <f t="shared" si="5"/>
        <v>#VALUE!</v>
      </c>
      <c r="BN18" s="262">
        <f t="shared" si="6"/>
        <v>0</v>
      </c>
      <c r="BO18" s="1"/>
      <c r="BP18" s="66" t="e">
        <f t="shared" si="8"/>
        <v>#VALUE!</v>
      </c>
      <c r="BQ18" s="262">
        <f t="shared" si="7"/>
        <v>0</v>
      </c>
      <c r="BR18" s="1"/>
    </row>
    <row r="19" spans="2:70" ht="12" hidden="1" customHeight="1" outlineLevel="1">
      <c r="B19" s="88" t="s">
        <v>99</v>
      </c>
      <c r="C19" s="10">
        <f>IFERROR(VLOOKUP(B19,'Budget Lead'!B:BE,2,FALSE),0)</f>
        <v>0</v>
      </c>
      <c r="D19" s="10"/>
      <c r="E19" s="89">
        <f>IFERROR(VLOOKUP(B19,'Budget Lead'!B:BE,3,FALSE),0)</f>
        <v>0</v>
      </c>
      <c r="F19" s="90">
        <f>IFERROR(VLOOKUP(B19,'Budget Lead'!B:BE,4,FALSE),0)</f>
        <v>0</v>
      </c>
      <c r="G19" s="89">
        <f>IFERROR(VLOOKUP(B19,'Budget Lead'!B:AX,5,FALSE),0)</f>
        <v>0</v>
      </c>
      <c r="H19" s="90">
        <f>IFERROR(VLOOKUP(B19,'Budget Lead'!B:AX,6,FALSE),0)</f>
        <v>0</v>
      </c>
      <c r="I19" s="90">
        <f>IFERROR(VLOOKUP(B19,'Budget Lead'!B:AX,7,FALSE),0)</f>
        <v>0</v>
      </c>
      <c r="J19" s="371">
        <f>IFERROR(VLOOKUP(B19,'Budget Lead'!B:AX,9,FALSE),0)</f>
        <v>0</v>
      </c>
      <c r="K19" s="374">
        <f>IFERROR(VLOOKUP(B19,'Budget Lead'!B:AX,10,FALSE),0)</f>
        <v>0</v>
      </c>
      <c r="L19" s="334"/>
      <c r="M19" s="14">
        <f>E19*K19</f>
        <v>0</v>
      </c>
      <c r="N19" s="100"/>
      <c r="O19" s="100"/>
      <c r="P19" s="101"/>
      <c r="Q19" s="11">
        <f t="shared" si="9"/>
        <v>0</v>
      </c>
      <c r="R19" s="338"/>
      <c r="S19" s="14"/>
      <c r="T19" s="12"/>
      <c r="U19" s="13"/>
      <c r="V19" s="14"/>
      <c r="W19" s="14"/>
      <c r="X19" s="14">
        <f t="shared" si="4"/>
        <v>0</v>
      </c>
      <c r="Z19" s="14" t="e" cm="1">
        <f t="array" ref="Z19">SUMPRODUCT(('Budget Lead'!$T$9:$BB$9=Z$9)*('Budget Lead'!$B$11:$B$194=$B19)*('Budget Lead'!$T$11:$BB$194*1))</f>
        <v>#VALUE!</v>
      </c>
      <c r="AA19" s="12" t="e" cm="1">
        <f t="array" ref="AA19">SUMPRODUCT(('Budget Lead'!$T$9:$BB$9=AA$9)*('Budget Lead'!$B$11:$B$194=$B19)*('Budget Lead'!$T$11:$BB$194*1))</f>
        <v>#VALUE!</v>
      </c>
      <c r="AB19" s="13" t="e" cm="1">
        <f t="array" ref="AB19">SUMPRODUCT(('Budget Lead'!$T$9:$BB$9=AB$9)*('Budget Lead'!$B$11:$B$194=$B19)*('Budget Lead'!$T$11:$BB$194*1))</f>
        <v>#VALUE!</v>
      </c>
      <c r="AC19" s="14" t="e" cm="1">
        <f t="array" ref="AC19">SUMPRODUCT(('Budget Lead'!$T$9:$BB$9=AC$9)*('Budget Lead'!$B$11:$B$194=$B19)*('Budget Lead'!$T$11:$BB$194*1))</f>
        <v>#VALUE!</v>
      </c>
      <c r="AD19" s="12" t="e" cm="1">
        <f t="array" ref="AD19">SUMPRODUCT(('Budget Lead'!$T$9:$BB$9=AD$9)*('Budget Lead'!$B$11:$B$194=$B19)*('Budget Lead'!$T$11:$BB$194*1))</f>
        <v>#VALUE!</v>
      </c>
      <c r="AE19" s="13" t="e" cm="1">
        <f t="array" ref="AE19">SUMPRODUCT(('Budget Lead'!$T$9:$BB$9=AE$9)*('Budget Lead'!$B$11:$B$194=$B19)*('Budget Lead'!$T$11:$BB$194*1))</f>
        <v>#VALUE!</v>
      </c>
      <c r="AF19" s="14" t="e" cm="1">
        <f t="array" ref="AF19">SUMPRODUCT(('Budget Lead'!$T$9:$BB$9=AF$9)*('Budget Lead'!$B$11:$B$194=$B19)*('Budget Lead'!$T$11:$BB$194*1))</f>
        <v>#VALUE!</v>
      </c>
      <c r="AG19" s="12" t="e" cm="1">
        <f t="array" ref="AG19">SUMPRODUCT(('Budget Lead'!$T$9:$BB$9=AG$9)*('Budget Lead'!$B$11:$B$194=$B19)*('Budget Lead'!$T$11:$BB$194*1))</f>
        <v>#VALUE!</v>
      </c>
      <c r="AH19" s="13" t="e" cm="1">
        <f t="array" ref="AH19">SUMPRODUCT(('Budget Lead'!$T$9:$BB$9=AH$9)*('Budget Lead'!$B$11:$B$194=$B19)*('Budget Lead'!$T$11:$BB$194*1))</f>
        <v>#VALUE!</v>
      </c>
      <c r="AI19" s="14" t="e" cm="1">
        <f t="array" ref="AI19">SUMPRODUCT(('Budget Lead'!$T$9:$BB$9=AI$9)*('Budget Lead'!$B$11:$B$194=$B19)*('Budget Lead'!$T$11:$BB$194*1))</f>
        <v>#VALUE!</v>
      </c>
      <c r="AJ19" s="12" t="e" cm="1">
        <f t="array" ref="AJ19">SUMPRODUCT(('Budget Lead'!$T$9:$BB$9=AJ$9)*('Budget Lead'!$B$11:$B$194=$B19)*('Budget Lead'!$T$11:$BB$194*1))</f>
        <v>#VALUE!</v>
      </c>
      <c r="AK19" s="13" t="e" cm="1">
        <f t="array" ref="AK19">SUMPRODUCT(('Budget Lead'!$T$9:$BB$9=AK$9)*('Budget Lead'!$B$11:$B$194=$B19)*('Budget Lead'!$T$11:$BB$194*1))</f>
        <v>#VALUE!</v>
      </c>
      <c r="AL19" s="14" t="e" cm="1">
        <f t="array" ref="AL19">SUMPRODUCT(('Budget Lead'!$T$9:$BB$9=AL$9)*('Budget Lead'!$B$11:$B$194=$B19)*('Budget Lead'!$T$11:$BB$194*1))</f>
        <v>#VALUE!</v>
      </c>
      <c r="AM19" s="12" t="e" cm="1">
        <f t="array" ref="AM19">SUMPRODUCT(('Budget Lead'!$T$9:$BB$9=AM$9)*('Budget Lead'!$B$11:$B$194=$B19)*('Budget Lead'!$T$11:$BB$194*1))</f>
        <v>#VALUE!</v>
      </c>
      <c r="AN19" s="13" t="e" cm="1">
        <f t="array" ref="AN19">SUMPRODUCT(('Budget Lead'!$T$9:$BB$9=AN$9)*('Budget Lead'!$B$11:$B$194=$B19)*('Budget Lead'!$T$11:$BB$194*1))</f>
        <v>#VALUE!</v>
      </c>
      <c r="AO19" s="14" t="e" cm="1">
        <f t="array" ref="AO19">SUMPRODUCT(('Budget Lead'!$T$9:$BB$9=AO$9)*('Budget Lead'!$B$11:$B$194=$B19)*('Budget Lead'!$T$11:$BB$194*1))</f>
        <v>#VALUE!</v>
      </c>
      <c r="AP19" s="12" t="e" cm="1">
        <f t="array" ref="AP19">SUMPRODUCT(('Budget Lead'!$T$9:$BB$9=AP$9)*('Budget Lead'!$B$11:$B$194=$B19)*('Budget Lead'!$T$11:$BB$194*1))</f>
        <v>#VALUE!</v>
      </c>
      <c r="AQ19" s="13" t="e" cm="1">
        <f t="array" ref="AQ19">SUMPRODUCT(('Budget Lead'!$T$9:$BB$9=AQ$9)*('Budget Lead'!$B$11:$B$194=$B19)*('Budget Lead'!$T$11:$BB$194*1))</f>
        <v>#VALUE!</v>
      </c>
      <c r="AR19" s="14" t="e" cm="1">
        <f t="array" ref="AR19">SUMPRODUCT(('Budget Lead'!$T$9:$BB$9=AR$9)*('Budget Lead'!$B$11:$B$194=$B19)*('Budget Lead'!$T$11:$BB$194*1))</f>
        <v>#VALUE!</v>
      </c>
      <c r="AS19" s="12" t="e" cm="1">
        <f t="array" ref="AS19">SUMPRODUCT(('Budget Lead'!$T$9:$BB$9=AS$9)*('Budget Lead'!$B$11:$B$194=$B19)*('Budget Lead'!$T$11:$BB$194*1))</f>
        <v>#VALUE!</v>
      </c>
      <c r="AT19" s="13" t="e" cm="1">
        <f t="array" ref="AT19">SUMPRODUCT(('Budget Lead'!$T$9:$BB$9=AT$9)*('Budget Lead'!$B$11:$B$194=$B19)*('Budget Lead'!$T$11:$BB$194*1))</f>
        <v>#VALUE!</v>
      </c>
      <c r="AU19" s="14" t="e" cm="1">
        <f t="array" ref="AU19">SUMPRODUCT(('Budget Lead'!$T$9:$BB$9=AU$9)*('Budget Lead'!$B$11:$B$194=$B19)*('Budget Lead'!$T$11:$BB$194*1))</f>
        <v>#VALUE!</v>
      </c>
      <c r="AV19" s="12" t="e" cm="1">
        <f t="array" ref="AV19">SUMPRODUCT(('Budget Lead'!$T$9:$BB$9=AV$9)*('Budget Lead'!$B$11:$B$194=$B19)*('Budget Lead'!$T$11:$BB$194*1))</f>
        <v>#VALUE!</v>
      </c>
      <c r="AW19" s="13" t="e" cm="1">
        <f t="array" ref="AW19">SUMPRODUCT(('Budget Lead'!$T$9:$BB$9=AW$9)*('Budget Lead'!$B$11:$B$194=$B19)*('Budget Lead'!$T$11:$BB$194*1))</f>
        <v>#VALUE!</v>
      </c>
      <c r="AX19" s="14" t="e" cm="1">
        <f t="array" ref="AX19">SUMPRODUCT(('Budget Lead'!$T$9:$BB$9=AX$9)*('Budget Lead'!$B$11:$B$194=$B19)*('Budget Lead'!$T$11:$BB$194*1))</f>
        <v>#VALUE!</v>
      </c>
      <c r="AY19" s="12" t="e" cm="1">
        <f t="array" ref="AY19">SUMPRODUCT(('Budget Lead'!$T$9:$BB$9=AY$9)*('Budget Lead'!$B$11:$B$194=$B19)*('Budget Lead'!$T$11:$BB$194*1))</f>
        <v>#VALUE!</v>
      </c>
      <c r="AZ19" s="13" t="e" cm="1">
        <f t="array" ref="AZ19">SUMPRODUCT(('Budget Lead'!$T$9:$BB$9=AZ$9)*('Budget Lead'!$B$11:$B$194=$B19)*('Budget Lead'!$T$11:$BB$194*1))</f>
        <v>#VALUE!</v>
      </c>
      <c r="BA19" s="14" t="e" cm="1">
        <f t="array" ref="BA19">SUMPRODUCT(('Budget Lead'!$T$9:$BB$9=BA$9)*('Budget Lead'!$B$11:$B$194=$B19)*('Budget Lead'!$T$11:$BB$194*1))</f>
        <v>#VALUE!</v>
      </c>
      <c r="BB19" s="12" t="e" cm="1">
        <f t="array" ref="BB19">SUMPRODUCT(('Budget Lead'!$T$9:$BB$9=BB$9)*('Budget Lead'!$B$11:$B$194=$B19)*('Budget Lead'!$T$11:$BB$194*1))</f>
        <v>#VALUE!</v>
      </c>
      <c r="BC19" s="13" t="e" cm="1">
        <f t="array" ref="BC19">SUMPRODUCT(('Budget Lead'!$T$9:$BB$9=BC$9)*('Budget Lead'!$B$11:$B$194=$B19)*('Budget Lead'!$T$11:$BB$194*1))</f>
        <v>#VALUE!</v>
      </c>
      <c r="BD19" s="14" t="e" cm="1">
        <f t="array" ref="BD19">SUMPRODUCT(('Budget Lead'!$T$9:$BB$9=BD$9)*('Budget Lead'!$B$11:$B$194=$B19)*('Budget Lead'!$T$11:$BB$194*1))</f>
        <v>#VALUE!</v>
      </c>
      <c r="BE19" s="12" t="e" cm="1">
        <f t="array" ref="BE19">SUMPRODUCT(('Budget Lead'!$T$9:$BB$9=BE$9)*('Budget Lead'!$B$11:$B$194=$B19)*('Budget Lead'!$T$11:$BB$194*1))</f>
        <v>#VALUE!</v>
      </c>
      <c r="BF19" s="13" t="e" cm="1">
        <f t="array" ref="BF19">SUMPRODUCT(('Budget Lead'!$T$9:$BB$9=BF$9)*('Budget Lead'!$B$11:$B$194=$B19)*('Budget Lead'!$T$11:$BB$194*1))</f>
        <v>#VALUE!</v>
      </c>
      <c r="BG19" s="14" t="e" cm="1">
        <f t="array" ref="BG19">SUMPRODUCT(('Budget Lead'!$T$9:$BB$9=BG$9)*('Budget Lead'!$B$11:$B$194=$B19)*('Budget Lead'!$T$11:$BB$194*1))</f>
        <v>#VALUE!</v>
      </c>
      <c r="BH19" s="13" t="e" cm="1">
        <f t="array" ref="BH19">SUMPRODUCT(('Budget Lead'!$T$9:$BB$9=BH$9)*('Budget Lead'!$B$11:$B$194=$B19)*('Budget Lead'!$T$11:$BB$194*1))</f>
        <v>#VALUE!</v>
      </c>
      <c r="BI19" s="1"/>
      <c r="BJ19" s="66"/>
      <c r="BK19" s="66"/>
      <c r="BL19" s="1"/>
      <c r="BM19" s="66" t="e">
        <f t="shared" si="5"/>
        <v>#VALUE!</v>
      </c>
      <c r="BN19" s="262">
        <f t="shared" si="6"/>
        <v>0</v>
      </c>
      <c r="BO19" s="1"/>
      <c r="BP19" s="66" t="e">
        <f t="shared" si="8"/>
        <v>#VALUE!</v>
      </c>
      <c r="BQ19" s="262">
        <f t="shared" si="7"/>
        <v>0</v>
      </c>
      <c r="BR19" s="1"/>
    </row>
    <row r="20" spans="2:70" ht="12" hidden="1" customHeight="1" outlineLevel="1">
      <c r="B20" s="88" t="s">
        <v>100</v>
      </c>
      <c r="C20" s="10">
        <f>IFERROR(VLOOKUP(B20,'Budget Lead'!B:BE,2,FALSE),0)</f>
        <v>0</v>
      </c>
      <c r="D20" s="10"/>
      <c r="E20" s="89">
        <f>IFERROR(VLOOKUP(B20,'Budget Lead'!B:BE,3,FALSE),0)</f>
        <v>0</v>
      </c>
      <c r="F20" s="90">
        <f>IFERROR(VLOOKUP(B20,'Budget Lead'!B:BE,4,FALSE),0)</f>
        <v>0</v>
      </c>
      <c r="G20" s="89">
        <f>IFERROR(VLOOKUP(B20,'Budget Lead'!B:AX,5,FALSE),0)</f>
        <v>0</v>
      </c>
      <c r="H20" s="90">
        <f>IFERROR(VLOOKUP(B20,'Budget Lead'!B:AX,6,FALSE),0)</f>
        <v>0</v>
      </c>
      <c r="I20" s="90">
        <f>IFERROR(VLOOKUP(B20,'Budget Lead'!B:AX,7,FALSE),0)</f>
        <v>0</v>
      </c>
      <c r="J20" s="371">
        <f>IFERROR(VLOOKUP(B20,'Budget Lead'!B:AX,9,FALSE),0)</f>
        <v>0</v>
      </c>
      <c r="K20" s="374">
        <f>IFERROR(VLOOKUP(B20,'Budget Lead'!B:AX,10,FALSE),0)</f>
        <v>0</v>
      </c>
      <c r="L20" s="334"/>
      <c r="M20" s="14">
        <f>E20*K20</f>
        <v>0</v>
      </c>
      <c r="N20" s="100"/>
      <c r="O20" s="100"/>
      <c r="P20" s="101"/>
      <c r="Q20" s="11">
        <f t="shared" si="9"/>
        <v>0</v>
      </c>
      <c r="R20" s="338"/>
      <c r="S20" s="14"/>
      <c r="T20" s="12"/>
      <c r="U20" s="13"/>
      <c r="V20" s="14"/>
      <c r="W20" s="14"/>
      <c r="X20" s="14">
        <f t="shared" si="4"/>
        <v>0</v>
      </c>
      <c r="Z20" s="14" t="e" cm="1">
        <f t="array" ref="Z20">SUMPRODUCT(('Budget Lead'!$T$9:$BB$9=Z$9)*('Budget Lead'!$B$11:$B$194=$B20)*('Budget Lead'!$T$11:$BB$194*1))</f>
        <v>#VALUE!</v>
      </c>
      <c r="AA20" s="12" t="e" cm="1">
        <f t="array" ref="AA20">SUMPRODUCT(('Budget Lead'!$T$9:$BB$9=AA$9)*('Budget Lead'!$B$11:$B$194=$B20)*('Budget Lead'!$T$11:$BB$194*1))</f>
        <v>#VALUE!</v>
      </c>
      <c r="AB20" s="13" t="e" cm="1">
        <f t="array" ref="AB20">SUMPRODUCT(('Budget Lead'!$T$9:$BB$9=AB$9)*('Budget Lead'!$B$11:$B$194=$B20)*('Budget Lead'!$T$11:$BB$194*1))</f>
        <v>#VALUE!</v>
      </c>
      <c r="AC20" s="14" t="e" cm="1">
        <f t="array" ref="AC20">SUMPRODUCT(('Budget Lead'!$T$9:$BB$9=AC$9)*('Budget Lead'!$B$11:$B$194=$B20)*('Budget Lead'!$T$11:$BB$194*1))</f>
        <v>#VALUE!</v>
      </c>
      <c r="AD20" s="12" t="e" cm="1">
        <f t="array" ref="AD20">SUMPRODUCT(('Budget Lead'!$T$9:$BB$9=AD$9)*('Budget Lead'!$B$11:$B$194=$B20)*('Budget Lead'!$T$11:$BB$194*1))</f>
        <v>#VALUE!</v>
      </c>
      <c r="AE20" s="13" t="e" cm="1">
        <f t="array" ref="AE20">SUMPRODUCT(('Budget Lead'!$T$9:$BB$9=AE$9)*('Budget Lead'!$B$11:$B$194=$B20)*('Budget Lead'!$T$11:$BB$194*1))</f>
        <v>#VALUE!</v>
      </c>
      <c r="AF20" s="14" t="e" cm="1">
        <f t="array" ref="AF20">SUMPRODUCT(('Budget Lead'!$T$9:$BB$9=AF$9)*('Budget Lead'!$B$11:$B$194=$B20)*('Budget Lead'!$T$11:$BB$194*1))</f>
        <v>#VALUE!</v>
      </c>
      <c r="AG20" s="12" t="e" cm="1">
        <f t="array" ref="AG20">SUMPRODUCT(('Budget Lead'!$T$9:$BB$9=AG$9)*('Budget Lead'!$B$11:$B$194=$B20)*('Budget Lead'!$T$11:$BB$194*1))</f>
        <v>#VALUE!</v>
      </c>
      <c r="AH20" s="13" t="e" cm="1">
        <f t="array" ref="AH20">SUMPRODUCT(('Budget Lead'!$T$9:$BB$9=AH$9)*('Budget Lead'!$B$11:$B$194=$B20)*('Budget Lead'!$T$11:$BB$194*1))</f>
        <v>#VALUE!</v>
      </c>
      <c r="AI20" s="14" t="e" cm="1">
        <f t="array" ref="AI20">SUMPRODUCT(('Budget Lead'!$T$9:$BB$9=AI$9)*('Budget Lead'!$B$11:$B$194=$B20)*('Budget Lead'!$T$11:$BB$194*1))</f>
        <v>#VALUE!</v>
      </c>
      <c r="AJ20" s="12" t="e" cm="1">
        <f t="array" ref="AJ20">SUMPRODUCT(('Budget Lead'!$T$9:$BB$9=AJ$9)*('Budget Lead'!$B$11:$B$194=$B20)*('Budget Lead'!$T$11:$BB$194*1))</f>
        <v>#VALUE!</v>
      </c>
      <c r="AK20" s="13" t="e" cm="1">
        <f t="array" ref="AK20">SUMPRODUCT(('Budget Lead'!$T$9:$BB$9=AK$9)*('Budget Lead'!$B$11:$B$194=$B20)*('Budget Lead'!$T$11:$BB$194*1))</f>
        <v>#VALUE!</v>
      </c>
      <c r="AL20" s="14" t="e" cm="1">
        <f t="array" ref="AL20">SUMPRODUCT(('Budget Lead'!$T$9:$BB$9=AL$9)*('Budget Lead'!$B$11:$B$194=$B20)*('Budget Lead'!$T$11:$BB$194*1))</f>
        <v>#VALUE!</v>
      </c>
      <c r="AM20" s="12" t="e" cm="1">
        <f t="array" ref="AM20">SUMPRODUCT(('Budget Lead'!$T$9:$BB$9=AM$9)*('Budget Lead'!$B$11:$B$194=$B20)*('Budget Lead'!$T$11:$BB$194*1))</f>
        <v>#VALUE!</v>
      </c>
      <c r="AN20" s="13" t="e" cm="1">
        <f t="array" ref="AN20">SUMPRODUCT(('Budget Lead'!$T$9:$BB$9=AN$9)*('Budget Lead'!$B$11:$B$194=$B20)*('Budget Lead'!$T$11:$BB$194*1))</f>
        <v>#VALUE!</v>
      </c>
      <c r="AO20" s="14" t="e" cm="1">
        <f t="array" ref="AO20">SUMPRODUCT(('Budget Lead'!$T$9:$BB$9=AO$9)*('Budget Lead'!$B$11:$B$194=$B20)*('Budget Lead'!$T$11:$BB$194*1))</f>
        <v>#VALUE!</v>
      </c>
      <c r="AP20" s="12" t="e" cm="1">
        <f t="array" ref="AP20">SUMPRODUCT(('Budget Lead'!$T$9:$BB$9=AP$9)*('Budget Lead'!$B$11:$B$194=$B20)*('Budget Lead'!$T$11:$BB$194*1))</f>
        <v>#VALUE!</v>
      </c>
      <c r="AQ20" s="13" t="e" cm="1">
        <f t="array" ref="AQ20">SUMPRODUCT(('Budget Lead'!$T$9:$BB$9=AQ$9)*('Budget Lead'!$B$11:$B$194=$B20)*('Budget Lead'!$T$11:$BB$194*1))</f>
        <v>#VALUE!</v>
      </c>
      <c r="AR20" s="14" t="e" cm="1">
        <f t="array" ref="AR20">SUMPRODUCT(('Budget Lead'!$T$9:$BB$9=AR$9)*('Budget Lead'!$B$11:$B$194=$B20)*('Budget Lead'!$T$11:$BB$194*1))</f>
        <v>#VALUE!</v>
      </c>
      <c r="AS20" s="12" t="e" cm="1">
        <f t="array" ref="AS20">SUMPRODUCT(('Budget Lead'!$T$9:$BB$9=AS$9)*('Budget Lead'!$B$11:$B$194=$B20)*('Budget Lead'!$T$11:$BB$194*1))</f>
        <v>#VALUE!</v>
      </c>
      <c r="AT20" s="13" t="e" cm="1">
        <f t="array" ref="AT20">SUMPRODUCT(('Budget Lead'!$T$9:$BB$9=AT$9)*('Budget Lead'!$B$11:$B$194=$B20)*('Budget Lead'!$T$11:$BB$194*1))</f>
        <v>#VALUE!</v>
      </c>
      <c r="AU20" s="14" t="e" cm="1">
        <f t="array" ref="AU20">SUMPRODUCT(('Budget Lead'!$T$9:$BB$9=AU$9)*('Budget Lead'!$B$11:$B$194=$B20)*('Budget Lead'!$T$11:$BB$194*1))</f>
        <v>#VALUE!</v>
      </c>
      <c r="AV20" s="12" t="e" cm="1">
        <f t="array" ref="AV20">SUMPRODUCT(('Budget Lead'!$T$9:$BB$9=AV$9)*('Budget Lead'!$B$11:$B$194=$B20)*('Budget Lead'!$T$11:$BB$194*1))</f>
        <v>#VALUE!</v>
      </c>
      <c r="AW20" s="13" t="e" cm="1">
        <f t="array" ref="AW20">SUMPRODUCT(('Budget Lead'!$T$9:$BB$9=AW$9)*('Budget Lead'!$B$11:$B$194=$B20)*('Budget Lead'!$T$11:$BB$194*1))</f>
        <v>#VALUE!</v>
      </c>
      <c r="AX20" s="14" t="e" cm="1">
        <f t="array" ref="AX20">SUMPRODUCT(('Budget Lead'!$T$9:$BB$9=AX$9)*('Budget Lead'!$B$11:$B$194=$B20)*('Budget Lead'!$T$11:$BB$194*1))</f>
        <v>#VALUE!</v>
      </c>
      <c r="AY20" s="12" t="e" cm="1">
        <f t="array" ref="AY20">SUMPRODUCT(('Budget Lead'!$T$9:$BB$9=AY$9)*('Budget Lead'!$B$11:$B$194=$B20)*('Budget Lead'!$T$11:$BB$194*1))</f>
        <v>#VALUE!</v>
      </c>
      <c r="AZ20" s="13" t="e" cm="1">
        <f t="array" ref="AZ20">SUMPRODUCT(('Budget Lead'!$T$9:$BB$9=AZ$9)*('Budget Lead'!$B$11:$B$194=$B20)*('Budget Lead'!$T$11:$BB$194*1))</f>
        <v>#VALUE!</v>
      </c>
      <c r="BA20" s="14" t="e" cm="1">
        <f t="array" ref="BA20">SUMPRODUCT(('Budget Lead'!$T$9:$BB$9=BA$9)*('Budget Lead'!$B$11:$B$194=$B20)*('Budget Lead'!$T$11:$BB$194*1))</f>
        <v>#VALUE!</v>
      </c>
      <c r="BB20" s="12" t="e" cm="1">
        <f t="array" ref="BB20">SUMPRODUCT(('Budget Lead'!$T$9:$BB$9=BB$9)*('Budget Lead'!$B$11:$B$194=$B20)*('Budget Lead'!$T$11:$BB$194*1))</f>
        <v>#VALUE!</v>
      </c>
      <c r="BC20" s="13" t="e" cm="1">
        <f t="array" ref="BC20">SUMPRODUCT(('Budget Lead'!$T$9:$BB$9=BC$9)*('Budget Lead'!$B$11:$B$194=$B20)*('Budget Lead'!$T$11:$BB$194*1))</f>
        <v>#VALUE!</v>
      </c>
      <c r="BD20" s="14" t="e" cm="1">
        <f t="array" ref="BD20">SUMPRODUCT(('Budget Lead'!$T$9:$BB$9=BD$9)*('Budget Lead'!$B$11:$B$194=$B20)*('Budget Lead'!$T$11:$BB$194*1))</f>
        <v>#VALUE!</v>
      </c>
      <c r="BE20" s="12" t="e" cm="1">
        <f t="array" ref="BE20">SUMPRODUCT(('Budget Lead'!$T$9:$BB$9=BE$9)*('Budget Lead'!$B$11:$B$194=$B20)*('Budget Lead'!$T$11:$BB$194*1))</f>
        <v>#VALUE!</v>
      </c>
      <c r="BF20" s="13" t="e" cm="1">
        <f t="array" ref="BF20">SUMPRODUCT(('Budget Lead'!$T$9:$BB$9=BF$9)*('Budget Lead'!$B$11:$B$194=$B20)*('Budget Lead'!$T$11:$BB$194*1))</f>
        <v>#VALUE!</v>
      </c>
      <c r="BG20" s="14" t="e" cm="1">
        <f t="array" ref="BG20">SUMPRODUCT(('Budget Lead'!$T$9:$BB$9=BG$9)*('Budget Lead'!$B$11:$B$194=$B20)*('Budget Lead'!$T$11:$BB$194*1))</f>
        <v>#VALUE!</v>
      </c>
      <c r="BH20" s="13" t="e" cm="1">
        <f t="array" ref="BH20">SUMPRODUCT(('Budget Lead'!$T$9:$BB$9=BH$9)*('Budget Lead'!$B$11:$B$194=$B20)*('Budget Lead'!$T$11:$BB$194*1))</f>
        <v>#VALUE!</v>
      </c>
      <c r="BI20" s="1"/>
      <c r="BJ20" s="66"/>
      <c r="BK20" s="66"/>
      <c r="BL20" s="1"/>
      <c r="BM20" s="66" t="e">
        <f t="shared" si="5"/>
        <v>#VALUE!</v>
      </c>
      <c r="BN20" s="262">
        <f t="shared" si="6"/>
        <v>0</v>
      </c>
      <c r="BO20" s="1"/>
      <c r="BP20" s="66" t="e">
        <f t="shared" si="8"/>
        <v>#VALUE!</v>
      </c>
      <c r="BQ20" s="262">
        <f t="shared" si="7"/>
        <v>0</v>
      </c>
      <c r="BR20" s="1"/>
    </row>
    <row r="21" spans="2:70" ht="12" hidden="1" customHeight="1" outlineLevel="1">
      <c r="B21" s="88" t="s">
        <v>101</v>
      </c>
      <c r="C21" s="10">
        <f>IFERROR(VLOOKUP(B21,'Budget Lead'!B:BE,2,FALSE),0)</f>
        <v>0</v>
      </c>
      <c r="D21" s="10"/>
      <c r="E21" s="89">
        <f>IFERROR(VLOOKUP(B21,'Budget Lead'!B:BE,3,FALSE),0)</f>
        <v>0</v>
      </c>
      <c r="F21" s="90">
        <f>IFERROR(VLOOKUP(B21,'Budget Lead'!B:BE,4,FALSE),0)</f>
        <v>0</v>
      </c>
      <c r="G21" s="89">
        <f>IFERROR(VLOOKUP(B21,'Budget Lead'!B:AX,5,FALSE),0)</f>
        <v>0</v>
      </c>
      <c r="H21" s="90">
        <f>IFERROR(VLOOKUP(B21,'Budget Lead'!B:AX,6,FALSE),0)</f>
        <v>0</v>
      </c>
      <c r="I21" s="90">
        <f>IFERROR(VLOOKUP(B21,'Budget Lead'!B:AX,7,FALSE),0)</f>
        <v>0</v>
      </c>
      <c r="J21" s="371">
        <f>IFERROR(VLOOKUP(B21,'Budget Lead'!B:AX,9,FALSE),0)</f>
        <v>0</v>
      </c>
      <c r="K21" s="374">
        <f>IFERROR(VLOOKUP(B21,'Budget Lead'!B:AX,10,FALSE),0)</f>
        <v>0</v>
      </c>
      <c r="L21" s="334"/>
      <c r="M21" s="14">
        <f>E21*K21</f>
        <v>0</v>
      </c>
      <c r="N21" s="100"/>
      <c r="O21" s="100"/>
      <c r="P21" s="101"/>
      <c r="Q21" s="11">
        <f t="shared" si="9"/>
        <v>0</v>
      </c>
      <c r="R21" s="338"/>
      <c r="S21" s="14"/>
      <c r="T21" s="12"/>
      <c r="U21" s="13"/>
      <c r="V21" s="14"/>
      <c r="W21" s="14"/>
      <c r="X21" s="14">
        <f t="shared" si="4"/>
        <v>0</v>
      </c>
      <c r="Z21" s="14" t="e" cm="1">
        <f t="array" ref="Z21">SUMPRODUCT(('Budget Lead'!$T$9:$BB$9=Z$9)*('Budget Lead'!$B$11:$B$194=$B21)*('Budget Lead'!$T$11:$BB$194*1))</f>
        <v>#VALUE!</v>
      </c>
      <c r="AA21" s="12" t="e" cm="1">
        <f t="array" ref="AA21">SUMPRODUCT(('Budget Lead'!$T$9:$BB$9=AA$9)*('Budget Lead'!$B$11:$B$194=$B21)*('Budget Lead'!$T$11:$BB$194*1))</f>
        <v>#VALUE!</v>
      </c>
      <c r="AB21" s="13" t="e" cm="1">
        <f t="array" ref="AB21">SUMPRODUCT(('Budget Lead'!$T$9:$BB$9=AB$9)*('Budget Lead'!$B$11:$B$194=$B21)*('Budget Lead'!$T$11:$BB$194*1))</f>
        <v>#VALUE!</v>
      </c>
      <c r="AC21" s="14" t="e" cm="1">
        <f t="array" ref="AC21">SUMPRODUCT(('Budget Lead'!$T$9:$BB$9=AC$9)*('Budget Lead'!$B$11:$B$194=$B21)*('Budget Lead'!$T$11:$BB$194*1))</f>
        <v>#VALUE!</v>
      </c>
      <c r="AD21" s="12" t="e" cm="1">
        <f t="array" ref="AD21">SUMPRODUCT(('Budget Lead'!$T$9:$BB$9=AD$9)*('Budget Lead'!$B$11:$B$194=$B21)*('Budget Lead'!$T$11:$BB$194*1))</f>
        <v>#VALUE!</v>
      </c>
      <c r="AE21" s="13" t="e" cm="1">
        <f t="array" ref="AE21">SUMPRODUCT(('Budget Lead'!$T$9:$BB$9=AE$9)*('Budget Lead'!$B$11:$B$194=$B21)*('Budget Lead'!$T$11:$BB$194*1))</f>
        <v>#VALUE!</v>
      </c>
      <c r="AF21" s="14" t="e" cm="1">
        <f t="array" ref="AF21">SUMPRODUCT(('Budget Lead'!$T$9:$BB$9=AF$9)*('Budget Lead'!$B$11:$B$194=$B21)*('Budget Lead'!$T$11:$BB$194*1))</f>
        <v>#VALUE!</v>
      </c>
      <c r="AG21" s="12" t="e" cm="1">
        <f t="array" ref="AG21">SUMPRODUCT(('Budget Lead'!$T$9:$BB$9=AG$9)*('Budget Lead'!$B$11:$B$194=$B21)*('Budget Lead'!$T$11:$BB$194*1))</f>
        <v>#VALUE!</v>
      </c>
      <c r="AH21" s="13" t="e" cm="1">
        <f t="array" ref="AH21">SUMPRODUCT(('Budget Lead'!$T$9:$BB$9=AH$9)*('Budget Lead'!$B$11:$B$194=$B21)*('Budget Lead'!$T$11:$BB$194*1))</f>
        <v>#VALUE!</v>
      </c>
      <c r="AI21" s="14" t="e" cm="1">
        <f t="array" ref="AI21">SUMPRODUCT(('Budget Lead'!$T$9:$BB$9=AI$9)*('Budget Lead'!$B$11:$B$194=$B21)*('Budget Lead'!$T$11:$BB$194*1))</f>
        <v>#VALUE!</v>
      </c>
      <c r="AJ21" s="12" t="e" cm="1">
        <f t="array" ref="AJ21">SUMPRODUCT(('Budget Lead'!$T$9:$BB$9=AJ$9)*('Budget Lead'!$B$11:$B$194=$B21)*('Budget Lead'!$T$11:$BB$194*1))</f>
        <v>#VALUE!</v>
      </c>
      <c r="AK21" s="13" t="e" cm="1">
        <f t="array" ref="AK21">SUMPRODUCT(('Budget Lead'!$T$9:$BB$9=AK$9)*('Budget Lead'!$B$11:$B$194=$B21)*('Budget Lead'!$T$11:$BB$194*1))</f>
        <v>#VALUE!</v>
      </c>
      <c r="AL21" s="14" t="e" cm="1">
        <f t="array" ref="AL21">SUMPRODUCT(('Budget Lead'!$T$9:$BB$9=AL$9)*('Budget Lead'!$B$11:$B$194=$B21)*('Budget Lead'!$T$11:$BB$194*1))</f>
        <v>#VALUE!</v>
      </c>
      <c r="AM21" s="12" t="e" cm="1">
        <f t="array" ref="AM21">SUMPRODUCT(('Budget Lead'!$T$9:$BB$9=AM$9)*('Budget Lead'!$B$11:$B$194=$B21)*('Budget Lead'!$T$11:$BB$194*1))</f>
        <v>#VALUE!</v>
      </c>
      <c r="AN21" s="13" t="e" cm="1">
        <f t="array" ref="AN21">SUMPRODUCT(('Budget Lead'!$T$9:$BB$9=AN$9)*('Budget Lead'!$B$11:$B$194=$B21)*('Budget Lead'!$T$11:$BB$194*1))</f>
        <v>#VALUE!</v>
      </c>
      <c r="AO21" s="14" t="e" cm="1">
        <f t="array" ref="AO21">SUMPRODUCT(('Budget Lead'!$T$9:$BB$9=AO$9)*('Budget Lead'!$B$11:$B$194=$B21)*('Budget Lead'!$T$11:$BB$194*1))</f>
        <v>#VALUE!</v>
      </c>
      <c r="AP21" s="12" t="e" cm="1">
        <f t="array" ref="AP21">SUMPRODUCT(('Budget Lead'!$T$9:$BB$9=AP$9)*('Budget Lead'!$B$11:$B$194=$B21)*('Budget Lead'!$T$11:$BB$194*1))</f>
        <v>#VALUE!</v>
      </c>
      <c r="AQ21" s="13" t="e" cm="1">
        <f t="array" ref="AQ21">SUMPRODUCT(('Budget Lead'!$T$9:$BB$9=AQ$9)*('Budget Lead'!$B$11:$B$194=$B21)*('Budget Lead'!$T$11:$BB$194*1))</f>
        <v>#VALUE!</v>
      </c>
      <c r="AR21" s="14" t="e" cm="1">
        <f t="array" ref="AR21">SUMPRODUCT(('Budget Lead'!$T$9:$BB$9=AR$9)*('Budget Lead'!$B$11:$B$194=$B21)*('Budget Lead'!$T$11:$BB$194*1))</f>
        <v>#VALUE!</v>
      </c>
      <c r="AS21" s="12" t="e" cm="1">
        <f t="array" ref="AS21">SUMPRODUCT(('Budget Lead'!$T$9:$BB$9=AS$9)*('Budget Lead'!$B$11:$B$194=$B21)*('Budget Lead'!$T$11:$BB$194*1))</f>
        <v>#VALUE!</v>
      </c>
      <c r="AT21" s="13" t="e" cm="1">
        <f t="array" ref="AT21">SUMPRODUCT(('Budget Lead'!$T$9:$BB$9=AT$9)*('Budget Lead'!$B$11:$B$194=$B21)*('Budget Lead'!$T$11:$BB$194*1))</f>
        <v>#VALUE!</v>
      </c>
      <c r="AU21" s="14" t="e" cm="1">
        <f t="array" ref="AU21">SUMPRODUCT(('Budget Lead'!$T$9:$BB$9=AU$9)*('Budget Lead'!$B$11:$B$194=$B21)*('Budget Lead'!$T$11:$BB$194*1))</f>
        <v>#VALUE!</v>
      </c>
      <c r="AV21" s="12" t="e" cm="1">
        <f t="array" ref="AV21">SUMPRODUCT(('Budget Lead'!$T$9:$BB$9=AV$9)*('Budget Lead'!$B$11:$B$194=$B21)*('Budget Lead'!$T$11:$BB$194*1))</f>
        <v>#VALUE!</v>
      </c>
      <c r="AW21" s="13" t="e" cm="1">
        <f t="array" ref="AW21">SUMPRODUCT(('Budget Lead'!$T$9:$BB$9=AW$9)*('Budget Lead'!$B$11:$B$194=$B21)*('Budget Lead'!$T$11:$BB$194*1))</f>
        <v>#VALUE!</v>
      </c>
      <c r="AX21" s="14" t="e" cm="1">
        <f t="array" ref="AX21">SUMPRODUCT(('Budget Lead'!$T$9:$BB$9=AX$9)*('Budget Lead'!$B$11:$B$194=$B21)*('Budget Lead'!$T$11:$BB$194*1))</f>
        <v>#VALUE!</v>
      </c>
      <c r="AY21" s="12" t="e" cm="1">
        <f t="array" ref="AY21">SUMPRODUCT(('Budget Lead'!$T$9:$BB$9=AY$9)*('Budget Lead'!$B$11:$B$194=$B21)*('Budget Lead'!$T$11:$BB$194*1))</f>
        <v>#VALUE!</v>
      </c>
      <c r="AZ21" s="13" t="e" cm="1">
        <f t="array" ref="AZ21">SUMPRODUCT(('Budget Lead'!$T$9:$BB$9=AZ$9)*('Budget Lead'!$B$11:$B$194=$B21)*('Budget Lead'!$T$11:$BB$194*1))</f>
        <v>#VALUE!</v>
      </c>
      <c r="BA21" s="14" t="e" cm="1">
        <f t="array" ref="BA21">SUMPRODUCT(('Budget Lead'!$T$9:$BB$9=BA$9)*('Budget Lead'!$B$11:$B$194=$B21)*('Budget Lead'!$T$11:$BB$194*1))</f>
        <v>#VALUE!</v>
      </c>
      <c r="BB21" s="12" t="e" cm="1">
        <f t="array" ref="BB21">SUMPRODUCT(('Budget Lead'!$T$9:$BB$9=BB$9)*('Budget Lead'!$B$11:$B$194=$B21)*('Budget Lead'!$T$11:$BB$194*1))</f>
        <v>#VALUE!</v>
      </c>
      <c r="BC21" s="13" t="e" cm="1">
        <f t="array" ref="BC21">SUMPRODUCT(('Budget Lead'!$T$9:$BB$9=BC$9)*('Budget Lead'!$B$11:$B$194=$B21)*('Budget Lead'!$T$11:$BB$194*1))</f>
        <v>#VALUE!</v>
      </c>
      <c r="BD21" s="14" t="e" cm="1">
        <f t="array" ref="BD21">SUMPRODUCT(('Budget Lead'!$T$9:$BB$9=BD$9)*('Budget Lead'!$B$11:$B$194=$B21)*('Budget Lead'!$T$11:$BB$194*1))</f>
        <v>#VALUE!</v>
      </c>
      <c r="BE21" s="12" t="e" cm="1">
        <f t="array" ref="BE21">SUMPRODUCT(('Budget Lead'!$T$9:$BB$9=BE$9)*('Budget Lead'!$B$11:$B$194=$B21)*('Budget Lead'!$T$11:$BB$194*1))</f>
        <v>#VALUE!</v>
      </c>
      <c r="BF21" s="13" t="e" cm="1">
        <f t="array" ref="BF21">SUMPRODUCT(('Budget Lead'!$T$9:$BB$9=BF$9)*('Budget Lead'!$B$11:$B$194=$B21)*('Budget Lead'!$T$11:$BB$194*1))</f>
        <v>#VALUE!</v>
      </c>
      <c r="BG21" s="14" t="e" cm="1">
        <f t="array" ref="BG21">SUMPRODUCT(('Budget Lead'!$T$9:$BB$9=BG$9)*('Budget Lead'!$B$11:$B$194=$B21)*('Budget Lead'!$T$11:$BB$194*1))</f>
        <v>#VALUE!</v>
      </c>
      <c r="BH21" s="13" t="e" cm="1">
        <f t="array" ref="BH21">SUMPRODUCT(('Budget Lead'!$T$9:$BB$9=BH$9)*('Budget Lead'!$B$11:$B$194=$B21)*('Budget Lead'!$T$11:$BB$194*1))</f>
        <v>#VALUE!</v>
      </c>
      <c r="BI21" s="1"/>
      <c r="BJ21" s="66"/>
      <c r="BK21" s="66"/>
      <c r="BL21" s="1"/>
      <c r="BM21" s="66" t="e">
        <f t="shared" si="5"/>
        <v>#VALUE!</v>
      </c>
      <c r="BN21" s="262">
        <f t="shared" si="6"/>
        <v>0</v>
      </c>
      <c r="BO21" s="1"/>
      <c r="BP21" s="66" t="e">
        <f t="shared" si="8"/>
        <v>#VALUE!</v>
      </c>
      <c r="BQ21" s="262">
        <f t="shared" si="7"/>
        <v>0</v>
      </c>
      <c r="BR21" s="1"/>
    </row>
    <row r="22" spans="2:70" ht="12" hidden="1" customHeight="1" outlineLevel="1">
      <c r="B22" s="88" t="s">
        <v>102</v>
      </c>
      <c r="C22" s="10">
        <f>IFERROR(VLOOKUP(B22,'Budget Lead'!B:BE,2,FALSE),0)</f>
        <v>0</v>
      </c>
      <c r="D22" s="10"/>
      <c r="E22" s="89">
        <f>IFERROR(VLOOKUP(B22,'Budget Lead'!B:BE,3,FALSE),0)</f>
        <v>0</v>
      </c>
      <c r="F22" s="90">
        <f>IFERROR(VLOOKUP(B22,'Budget Lead'!B:BE,4,FALSE),0)</f>
        <v>0</v>
      </c>
      <c r="G22" s="89">
        <f>IFERROR(VLOOKUP(B22,'Budget Lead'!B:AX,5,FALSE),0)</f>
        <v>0</v>
      </c>
      <c r="H22" s="90">
        <f>IFERROR(VLOOKUP(B22,'Budget Lead'!B:AX,6,FALSE),0)</f>
        <v>0</v>
      </c>
      <c r="I22" s="90">
        <f>IFERROR(VLOOKUP(B22,'Budget Lead'!B:AX,7,FALSE),0)</f>
        <v>0</v>
      </c>
      <c r="J22" s="371">
        <f>IFERROR(VLOOKUP(B22,'Budget Lead'!B:AX,9,FALSE),0)</f>
        <v>0</v>
      </c>
      <c r="K22" s="374">
        <f>IFERROR(VLOOKUP(B22,'Budget Lead'!B:AX,10,FALSE),0)</f>
        <v>0</v>
      </c>
      <c r="L22" s="334"/>
      <c r="M22" s="14">
        <f>E22*K22</f>
        <v>0</v>
      </c>
      <c r="N22" s="100"/>
      <c r="O22" s="100"/>
      <c r="P22" s="101"/>
      <c r="Q22" s="11">
        <f t="shared" si="9"/>
        <v>0</v>
      </c>
      <c r="R22" s="338"/>
      <c r="S22" s="14"/>
      <c r="T22" s="12"/>
      <c r="U22" s="13"/>
      <c r="V22" s="14"/>
      <c r="W22" s="14"/>
      <c r="X22" s="14">
        <f t="shared" si="4"/>
        <v>0</v>
      </c>
      <c r="Z22" s="14" t="e" cm="1">
        <f t="array" ref="Z22">SUMPRODUCT(('Budget Lead'!$T$9:$BB$9=Z$9)*('Budget Lead'!$B$11:$B$194=$B22)*('Budget Lead'!$T$11:$BB$194*1))</f>
        <v>#VALUE!</v>
      </c>
      <c r="AA22" s="12" t="e" cm="1">
        <f t="array" ref="AA22">SUMPRODUCT(('Budget Lead'!$T$9:$BB$9=AA$9)*('Budget Lead'!$B$11:$B$194=$B22)*('Budget Lead'!$T$11:$BB$194*1))</f>
        <v>#VALUE!</v>
      </c>
      <c r="AB22" s="13" t="e" cm="1">
        <f t="array" ref="AB22">SUMPRODUCT(('Budget Lead'!$T$9:$BB$9=AB$9)*('Budget Lead'!$B$11:$B$194=$B22)*('Budget Lead'!$T$11:$BB$194*1))</f>
        <v>#VALUE!</v>
      </c>
      <c r="AC22" s="14" t="e" cm="1">
        <f t="array" ref="AC22">SUMPRODUCT(('Budget Lead'!$T$9:$BB$9=AC$9)*('Budget Lead'!$B$11:$B$194=$B22)*('Budget Lead'!$T$11:$BB$194*1))</f>
        <v>#VALUE!</v>
      </c>
      <c r="AD22" s="12" t="e" cm="1">
        <f t="array" ref="AD22">SUMPRODUCT(('Budget Lead'!$T$9:$BB$9=AD$9)*('Budget Lead'!$B$11:$B$194=$B22)*('Budget Lead'!$T$11:$BB$194*1))</f>
        <v>#VALUE!</v>
      </c>
      <c r="AE22" s="13" t="e" cm="1">
        <f t="array" ref="AE22">SUMPRODUCT(('Budget Lead'!$T$9:$BB$9=AE$9)*('Budget Lead'!$B$11:$B$194=$B22)*('Budget Lead'!$T$11:$BB$194*1))</f>
        <v>#VALUE!</v>
      </c>
      <c r="AF22" s="14" t="e" cm="1">
        <f t="array" ref="AF22">SUMPRODUCT(('Budget Lead'!$T$9:$BB$9=AF$9)*('Budget Lead'!$B$11:$B$194=$B22)*('Budget Lead'!$T$11:$BB$194*1))</f>
        <v>#VALUE!</v>
      </c>
      <c r="AG22" s="12" t="e" cm="1">
        <f t="array" ref="AG22">SUMPRODUCT(('Budget Lead'!$T$9:$BB$9=AG$9)*('Budget Lead'!$B$11:$B$194=$B22)*('Budget Lead'!$T$11:$BB$194*1))</f>
        <v>#VALUE!</v>
      </c>
      <c r="AH22" s="13" t="e" cm="1">
        <f t="array" ref="AH22">SUMPRODUCT(('Budget Lead'!$T$9:$BB$9=AH$9)*('Budget Lead'!$B$11:$B$194=$B22)*('Budget Lead'!$T$11:$BB$194*1))</f>
        <v>#VALUE!</v>
      </c>
      <c r="AI22" s="14" t="e" cm="1">
        <f t="array" ref="AI22">SUMPRODUCT(('Budget Lead'!$T$9:$BB$9=AI$9)*('Budget Lead'!$B$11:$B$194=$B22)*('Budget Lead'!$T$11:$BB$194*1))</f>
        <v>#VALUE!</v>
      </c>
      <c r="AJ22" s="12" t="e" cm="1">
        <f t="array" ref="AJ22">SUMPRODUCT(('Budget Lead'!$T$9:$BB$9=AJ$9)*('Budget Lead'!$B$11:$B$194=$B22)*('Budget Lead'!$T$11:$BB$194*1))</f>
        <v>#VALUE!</v>
      </c>
      <c r="AK22" s="13" t="e" cm="1">
        <f t="array" ref="AK22">SUMPRODUCT(('Budget Lead'!$T$9:$BB$9=AK$9)*('Budget Lead'!$B$11:$B$194=$B22)*('Budget Lead'!$T$11:$BB$194*1))</f>
        <v>#VALUE!</v>
      </c>
      <c r="AL22" s="14" t="e" cm="1">
        <f t="array" ref="AL22">SUMPRODUCT(('Budget Lead'!$T$9:$BB$9=AL$9)*('Budget Lead'!$B$11:$B$194=$B22)*('Budget Lead'!$T$11:$BB$194*1))</f>
        <v>#VALUE!</v>
      </c>
      <c r="AM22" s="12" t="e" cm="1">
        <f t="array" ref="AM22">SUMPRODUCT(('Budget Lead'!$T$9:$BB$9=AM$9)*('Budget Lead'!$B$11:$B$194=$B22)*('Budget Lead'!$T$11:$BB$194*1))</f>
        <v>#VALUE!</v>
      </c>
      <c r="AN22" s="13" t="e" cm="1">
        <f t="array" ref="AN22">SUMPRODUCT(('Budget Lead'!$T$9:$BB$9=AN$9)*('Budget Lead'!$B$11:$B$194=$B22)*('Budget Lead'!$T$11:$BB$194*1))</f>
        <v>#VALUE!</v>
      </c>
      <c r="AO22" s="14" t="e" cm="1">
        <f t="array" ref="AO22">SUMPRODUCT(('Budget Lead'!$T$9:$BB$9=AO$9)*('Budget Lead'!$B$11:$B$194=$B22)*('Budget Lead'!$T$11:$BB$194*1))</f>
        <v>#VALUE!</v>
      </c>
      <c r="AP22" s="12" t="e" cm="1">
        <f t="array" ref="AP22">SUMPRODUCT(('Budget Lead'!$T$9:$BB$9=AP$9)*('Budget Lead'!$B$11:$B$194=$B22)*('Budget Lead'!$T$11:$BB$194*1))</f>
        <v>#VALUE!</v>
      </c>
      <c r="AQ22" s="13" t="e" cm="1">
        <f t="array" ref="AQ22">SUMPRODUCT(('Budget Lead'!$T$9:$BB$9=AQ$9)*('Budget Lead'!$B$11:$B$194=$B22)*('Budget Lead'!$T$11:$BB$194*1))</f>
        <v>#VALUE!</v>
      </c>
      <c r="AR22" s="14" t="e" cm="1">
        <f t="array" ref="AR22">SUMPRODUCT(('Budget Lead'!$T$9:$BB$9=AR$9)*('Budget Lead'!$B$11:$B$194=$B22)*('Budget Lead'!$T$11:$BB$194*1))</f>
        <v>#VALUE!</v>
      </c>
      <c r="AS22" s="12" t="e" cm="1">
        <f t="array" ref="AS22">SUMPRODUCT(('Budget Lead'!$T$9:$BB$9=AS$9)*('Budget Lead'!$B$11:$B$194=$B22)*('Budget Lead'!$T$11:$BB$194*1))</f>
        <v>#VALUE!</v>
      </c>
      <c r="AT22" s="13" t="e" cm="1">
        <f t="array" ref="AT22">SUMPRODUCT(('Budget Lead'!$T$9:$BB$9=AT$9)*('Budget Lead'!$B$11:$B$194=$B22)*('Budget Lead'!$T$11:$BB$194*1))</f>
        <v>#VALUE!</v>
      </c>
      <c r="AU22" s="14" t="e" cm="1">
        <f t="array" ref="AU22">SUMPRODUCT(('Budget Lead'!$T$9:$BB$9=AU$9)*('Budget Lead'!$B$11:$B$194=$B22)*('Budget Lead'!$T$11:$BB$194*1))</f>
        <v>#VALUE!</v>
      </c>
      <c r="AV22" s="12" t="e" cm="1">
        <f t="array" ref="AV22">SUMPRODUCT(('Budget Lead'!$T$9:$BB$9=AV$9)*('Budget Lead'!$B$11:$B$194=$B22)*('Budget Lead'!$T$11:$BB$194*1))</f>
        <v>#VALUE!</v>
      </c>
      <c r="AW22" s="13" t="e" cm="1">
        <f t="array" ref="AW22">SUMPRODUCT(('Budget Lead'!$T$9:$BB$9=AW$9)*('Budget Lead'!$B$11:$B$194=$B22)*('Budget Lead'!$T$11:$BB$194*1))</f>
        <v>#VALUE!</v>
      </c>
      <c r="AX22" s="14" t="e" cm="1">
        <f t="array" ref="AX22">SUMPRODUCT(('Budget Lead'!$T$9:$BB$9=AX$9)*('Budget Lead'!$B$11:$B$194=$B22)*('Budget Lead'!$T$11:$BB$194*1))</f>
        <v>#VALUE!</v>
      </c>
      <c r="AY22" s="12" t="e" cm="1">
        <f t="array" ref="AY22">SUMPRODUCT(('Budget Lead'!$T$9:$BB$9=AY$9)*('Budget Lead'!$B$11:$B$194=$B22)*('Budget Lead'!$T$11:$BB$194*1))</f>
        <v>#VALUE!</v>
      </c>
      <c r="AZ22" s="13" t="e" cm="1">
        <f t="array" ref="AZ22">SUMPRODUCT(('Budget Lead'!$T$9:$BB$9=AZ$9)*('Budget Lead'!$B$11:$B$194=$B22)*('Budget Lead'!$T$11:$BB$194*1))</f>
        <v>#VALUE!</v>
      </c>
      <c r="BA22" s="14" t="e" cm="1">
        <f t="array" ref="BA22">SUMPRODUCT(('Budget Lead'!$T$9:$BB$9=BA$9)*('Budget Lead'!$B$11:$B$194=$B22)*('Budget Lead'!$T$11:$BB$194*1))</f>
        <v>#VALUE!</v>
      </c>
      <c r="BB22" s="12" t="e" cm="1">
        <f t="array" ref="BB22">SUMPRODUCT(('Budget Lead'!$T$9:$BB$9=BB$9)*('Budget Lead'!$B$11:$B$194=$B22)*('Budget Lead'!$T$11:$BB$194*1))</f>
        <v>#VALUE!</v>
      </c>
      <c r="BC22" s="13" t="e" cm="1">
        <f t="array" ref="BC22">SUMPRODUCT(('Budget Lead'!$T$9:$BB$9=BC$9)*('Budget Lead'!$B$11:$B$194=$B22)*('Budget Lead'!$T$11:$BB$194*1))</f>
        <v>#VALUE!</v>
      </c>
      <c r="BD22" s="14" t="e" cm="1">
        <f t="array" ref="BD22">SUMPRODUCT(('Budget Lead'!$T$9:$BB$9=BD$9)*('Budget Lead'!$B$11:$B$194=$B22)*('Budget Lead'!$T$11:$BB$194*1))</f>
        <v>#VALUE!</v>
      </c>
      <c r="BE22" s="12" t="e" cm="1">
        <f t="array" ref="BE22">SUMPRODUCT(('Budget Lead'!$T$9:$BB$9=BE$9)*('Budget Lead'!$B$11:$B$194=$B22)*('Budget Lead'!$T$11:$BB$194*1))</f>
        <v>#VALUE!</v>
      </c>
      <c r="BF22" s="13" t="e" cm="1">
        <f t="array" ref="BF22">SUMPRODUCT(('Budget Lead'!$T$9:$BB$9=BF$9)*('Budget Lead'!$B$11:$B$194=$B22)*('Budget Lead'!$T$11:$BB$194*1))</f>
        <v>#VALUE!</v>
      </c>
      <c r="BG22" s="14" t="e" cm="1">
        <f t="array" ref="BG22">SUMPRODUCT(('Budget Lead'!$T$9:$BB$9=BG$9)*('Budget Lead'!$B$11:$B$194=$B22)*('Budget Lead'!$T$11:$BB$194*1))</f>
        <v>#VALUE!</v>
      </c>
      <c r="BH22" s="13" t="e" cm="1">
        <f t="array" ref="BH22">SUMPRODUCT(('Budget Lead'!$T$9:$BB$9=BH$9)*('Budget Lead'!$B$11:$B$194=$B22)*('Budget Lead'!$T$11:$BB$194*1))</f>
        <v>#VALUE!</v>
      </c>
      <c r="BI22" s="1"/>
      <c r="BJ22" s="66"/>
      <c r="BK22" s="66"/>
      <c r="BL22" s="1"/>
      <c r="BM22" s="66" t="e">
        <f t="shared" si="5"/>
        <v>#VALUE!</v>
      </c>
      <c r="BN22" s="262">
        <f t="shared" si="6"/>
        <v>0</v>
      </c>
      <c r="BO22" s="1"/>
      <c r="BP22" s="66" t="e">
        <f t="shared" si="8"/>
        <v>#VALUE!</v>
      </c>
      <c r="BQ22" s="262">
        <f t="shared" si="7"/>
        <v>0</v>
      </c>
      <c r="BR22" s="1"/>
    </row>
    <row r="23" spans="2:70" ht="12" hidden="1" customHeight="1" outlineLevel="1">
      <c r="B23" s="88" t="s">
        <v>103</v>
      </c>
      <c r="C23" s="10">
        <f>IFERROR(VLOOKUP(B23,'Budget Lead'!B:BE,2,FALSE),0)</f>
        <v>0</v>
      </c>
      <c r="D23" s="10"/>
      <c r="E23" s="89">
        <f>IFERROR(VLOOKUP(B23,'Budget Lead'!B:BE,3,FALSE),0)</f>
        <v>0</v>
      </c>
      <c r="F23" s="90">
        <f>IFERROR(VLOOKUP(B23,'Budget Lead'!B:BE,4,FALSE),0)</f>
        <v>0</v>
      </c>
      <c r="G23" s="89">
        <f>IFERROR(VLOOKUP(B23,'Budget Lead'!B:AX,5,FALSE),0)</f>
        <v>0</v>
      </c>
      <c r="H23" s="90">
        <f>IFERROR(VLOOKUP(B23,'Budget Lead'!B:AX,6,FALSE),0)</f>
        <v>0</v>
      </c>
      <c r="I23" s="90">
        <f>IFERROR(VLOOKUP(B23,'Budget Lead'!B:AX,7,FALSE),0)</f>
        <v>0</v>
      </c>
      <c r="J23" s="371">
        <f>IFERROR(VLOOKUP(B23,'Budget Lead'!B:AX,9,FALSE),0)</f>
        <v>0</v>
      </c>
      <c r="K23" s="374">
        <f>IFERROR(VLOOKUP(B23,'Budget Lead'!B:AX,10,FALSE),0)</f>
        <v>0</v>
      </c>
      <c r="L23" s="334"/>
      <c r="M23" s="14">
        <f>E23*K23</f>
        <v>0</v>
      </c>
      <c r="N23" s="100"/>
      <c r="O23" s="100"/>
      <c r="P23" s="101"/>
      <c r="Q23" s="11">
        <f t="shared" si="9"/>
        <v>0</v>
      </c>
      <c r="R23" s="338"/>
      <c r="S23" s="14"/>
      <c r="T23" s="12"/>
      <c r="U23" s="13"/>
      <c r="V23" s="14"/>
      <c r="W23" s="14"/>
      <c r="X23" s="14">
        <f t="shared" si="4"/>
        <v>0</v>
      </c>
      <c r="Z23" s="14" t="e" cm="1">
        <f t="array" ref="Z23">SUMPRODUCT(('Budget Lead'!$T$9:$BB$9=Z$9)*('Budget Lead'!$B$11:$B$194=$B23)*('Budget Lead'!$T$11:$BB$194*1))</f>
        <v>#VALUE!</v>
      </c>
      <c r="AA23" s="12" t="e" cm="1">
        <f t="array" ref="AA23">SUMPRODUCT(('Budget Lead'!$T$9:$BB$9=AA$9)*('Budget Lead'!$B$11:$B$194=$B23)*('Budget Lead'!$T$11:$BB$194*1))</f>
        <v>#VALUE!</v>
      </c>
      <c r="AB23" s="13" t="e" cm="1">
        <f t="array" ref="AB23">SUMPRODUCT(('Budget Lead'!$T$9:$BB$9=AB$9)*('Budget Lead'!$B$11:$B$194=$B23)*('Budget Lead'!$T$11:$BB$194*1))</f>
        <v>#VALUE!</v>
      </c>
      <c r="AC23" s="14" t="e" cm="1">
        <f t="array" ref="AC23">SUMPRODUCT(('Budget Lead'!$T$9:$BB$9=AC$9)*('Budget Lead'!$B$11:$B$194=$B23)*('Budget Lead'!$T$11:$BB$194*1))</f>
        <v>#VALUE!</v>
      </c>
      <c r="AD23" s="12" t="e" cm="1">
        <f t="array" ref="AD23">SUMPRODUCT(('Budget Lead'!$T$9:$BB$9=AD$9)*('Budget Lead'!$B$11:$B$194=$B23)*('Budget Lead'!$T$11:$BB$194*1))</f>
        <v>#VALUE!</v>
      </c>
      <c r="AE23" s="13" t="e" cm="1">
        <f t="array" ref="AE23">SUMPRODUCT(('Budget Lead'!$T$9:$BB$9=AE$9)*('Budget Lead'!$B$11:$B$194=$B23)*('Budget Lead'!$T$11:$BB$194*1))</f>
        <v>#VALUE!</v>
      </c>
      <c r="AF23" s="14" t="e" cm="1">
        <f t="array" ref="AF23">SUMPRODUCT(('Budget Lead'!$T$9:$BB$9=AF$9)*('Budget Lead'!$B$11:$B$194=$B23)*('Budget Lead'!$T$11:$BB$194*1))</f>
        <v>#VALUE!</v>
      </c>
      <c r="AG23" s="12" t="e" cm="1">
        <f t="array" ref="AG23">SUMPRODUCT(('Budget Lead'!$T$9:$BB$9=AG$9)*('Budget Lead'!$B$11:$B$194=$B23)*('Budget Lead'!$T$11:$BB$194*1))</f>
        <v>#VALUE!</v>
      </c>
      <c r="AH23" s="13" t="e" cm="1">
        <f t="array" ref="AH23">SUMPRODUCT(('Budget Lead'!$T$9:$BB$9=AH$9)*('Budget Lead'!$B$11:$B$194=$B23)*('Budget Lead'!$T$11:$BB$194*1))</f>
        <v>#VALUE!</v>
      </c>
      <c r="AI23" s="14" t="e" cm="1">
        <f t="array" ref="AI23">SUMPRODUCT(('Budget Lead'!$T$9:$BB$9=AI$9)*('Budget Lead'!$B$11:$B$194=$B23)*('Budget Lead'!$T$11:$BB$194*1))</f>
        <v>#VALUE!</v>
      </c>
      <c r="AJ23" s="12" t="e" cm="1">
        <f t="array" ref="AJ23">SUMPRODUCT(('Budget Lead'!$T$9:$BB$9=AJ$9)*('Budget Lead'!$B$11:$B$194=$B23)*('Budget Lead'!$T$11:$BB$194*1))</f>
        <v>#VALUE!</v>
      </c>
      <c r="AK23" s="13" t="e" cm="1">
        <f t="array" ref="AK23">SUMPRODUCT(('Budget Lead'!$T$9:$BB$9=AK$9)*('Budget Lead'!$B$11:$B$194=$B23)*('Budget Lead'!$T$11:$BB$194*1))</f>
        <v>#VALUE!</v>
      </c>
      <c r="AL23" s="14" t="e" cm="1">
        <f t="array" ref="AL23">SUMPRODUCT(('Budget Lead'!$T$9:$BB$9=AL$9)*('Budget Lead'!$B$11:$B$194=$B23)*('Budget Lead'!$T$11:$BB$194*1))</f>
        <v>#VALUE!</v>
      </c>
      <c r="AM23" s="12" t="e" cm="1">
        <f t="array" ref="AM23">SUMPRODUCT(('Budget Lead'!$T$9:$BB$9=AM$9)*('Budget Lead'!$B$11:$B$194=$B23)*('Budget Lead'!$T$11:$BB$194*1))</f>
        <v>#VALUE!</v>
      </c>
      <c r="AN23" s="13" t="e" cm="1">
        <f t="array" ref="AN23">SUMPRODUCT(('Budget Lead'!$T$9:$BB$9=AN$9)*('Budget Lead'!$B$11:$B$194=$B23)*('Budget Lead'!$T$11:$BB$194*1))</f>
        <v>#VALUE!</v>
      </c>
      <c r="AO23" s="14" t="e" cm="1">
        <f t="array" ref="AO23">SUMPRODUCT(('Budget Lead'!$T$9:$BB$9=AO$9)*('Budget Lead'!$B$11:$B$194=$B23)*('Budget Lead'!$T$11:$BB$194*1))</f>
        <v>#VALUE!</v>
      </c>
      <c r="AP23" s="12" t="e" cm="1">
        <f t="array" ref="AP23">SUMPRODUCT(('Budget Lead'!$T$9:$BB$9=AP$9)*('Budget Lead'!$B$11:$B$194=$B23)*('Budget Lead'!$T$11:$BB$194*1))</f>
        <v>#VALUE!</v>
      </c>
      <c r="AQ23" s="13" t="e" cm="1">
        <f t="array" ref="AQ23">SUMPRODUCT(('Budget Lead'!$T$9:$BB$9=AQ$9)*('Budget Lead'!$B$11:$B$194=$B23)*('Budget Lead'!$T$11:$BB$194*1))</f>
        <v>#VALUE!</v>
      </c>
      <c r="AR23" s="14" t="e" cm="1">
        <f t="array" ref="AR23">SUMPRODUCT(('Budget Lead'!$T$9:$BB$9=AR$9)*('Budget Lead'!$B$11:$B$194=$B23)*('Budget Lead'!$T$11:$BB$194*1))</f>
        <v>#VALUE!</v>
      </c>
      <c r="AS23" s="12" t="e" cm="1">
        <f t="array" ref="AS23">SUMPRODUCT(('Budget Lead'!$T$9:$BB$9=AS$9)*('Budget Lead'!$B$11:$B$194=$B23)*('Budget Lead'!$T$11:$BB$194*1))</f>
        <v>#VALUE!</v>
      </c>
      <c r="AT23" s="13" t="e" cm="1">
        <f t="array" ref="AT23">SUMPRODUCT(('Budget Lead'!$T$9:$BB$9=AT$9)*('Budget Lead'!$B$11:$B$194=$B23)*('Budget Lead'!$T$11:$BB$194*1))</f>
        <v>#VALUE!</v>
      </c>
      <c r="AU23" s="14" t="e" cm="1">
        <f t="array" ref="AU23">SUMPRODUCT(('Budget Lead'!$T$9:$BB$9=AU$9)*('Budget Lead'!$B$11:$B$194=$B23)*('Budget Lead'!$T$11:$BB$194*1))</f>
        <v>#VALUE!</v>
      </c>
      <c r="AV23" s="12" t="e" cm="1">
        <f t="array" ref="AV23">SUMPRODUCT(('Budget Lead'!$T$9:$BB$9=AV$9)*('Budget Lead'!$B$11:$B$194=$B23)*('Budget Lead'!$T$11:$BB$194*1))</f>
        <v>#VALUE!</v>
      </c>
      <c r="AW23" s="13" t="e" cm="1">
        <f t="array" ref="AW23">SUMPRODUCT(('Budget Lead'!$T$9:$BB$9=AW$9)*('Budget Lead'!$B$11:$B$194=$B23)*('Budget Lead'!$T$11:$BB$194*1))</f>
        <v>#VALUE!</v>
      </c>
      <c r="AX23" s="14" t="e" cm="1">
        <f t="array" ref="AX23">SUMPRODUCT(('Budget Lead'!$T$9:$BB$9=AX$9)*('Budget Lead'!$B$11:$B$194=$B23)*('Budget Lead'!$T$11:$BB$194*1))</f>
        <v>#VALUE!</v>
      </c>
      <c r="AY23" s="12" t="e" cm="1">
        <f t="array" ref="AY23">SUMPRODUCT(('Budget Lead'!$T$9:$BB$9=AY$9)*('Budget Lead'!$B$11:$B$194=$B23)*('Budget Lead'!$T$11:$BB$194*1))</f>
        <v>#VALUE!</v>
      </c>
      <c r="AZ23" s="13" t="e" cm="1">
        <f t="array" ref="AZ23">SUMPRODUCT(('Budget Lead'!$T$9:$BB$9=AZ$9)*('Budget Lead'!$B$11:$B$194=$B23)*('Budget Lead'!$T$11:$BB$194*1))</f>
        <v>#VALUE!</v>
      </c>
      <c r="BA23" s="14" t="e" cm="1">
        <f t="array" ref="BA23">SUMPRODUCT(('Budget Lead'!$T$9:$BB$9=BA$9)*('Budget Lead'!$B$11:$B$194=$B23)*('Budget Lead'!$T$11:$BB$194*1))</f>
        <v>#VALUE!</v>
      </c>
      <c r="BB23" s="12" t="e" cm="1">
        <f t="array" ref="BB23">SUMPRODUCT(('Budget Lead'!$T$9:$BB$9=BB$9)*('Budget Lead'!$B$11:$B$194=$B23)*('Budget Lead'!$T$11:$BB$194*1))</f>
        <v>#VALUE!</v>
      </c>
      <c r="BC23" s="13" t="e" cm="1">
        <f t="array" ref="BC23">SUMPRODUCT(('Budget Lead'!$T$9:$BB$9=BC$9)*('Budget Lead'!$B$11:$B$194=$B23)*('Budget Lead'!$T$11:$BB$194*1))</f>
        <v>#VALUE!</v>
      </c>
      <c r="BD23" s="14" t="e" cm="1">
        <f t="array" ref="BD23">SUMPRODUCT(('Budget Lead'!$T$9:$BB$9=BD$9)*('Budget Lead'!$B$11:$B$194=$B23)*('Budget Lead'!$T$11:$BB$194*1))</f>
        <v>#VALUE!</v>
      </c>
      <c r="BE23" s="12" t="e" cm="1">
        <f t="array" ref="BE23">SUMPRODUCT(('Budget Lead'!$T$9:$BB$9=BE$9)*('Budget Lead'!$B$11:$B$194=$B23)*('Budget Lead'!$T$11:$BB$194*1))</f>
        <v>#VALUE!</v>
      </c>
      <c r="BF23" s="13" t="e" cm="1">
        <f t="array" ref="BF23">SUMPRODUCT(('Budget Lead'!$T$9:$BB$9=BF$9)*('Budget Lead'!$B$11:$B$194=$B23)*('Budget Lead'!$T$11:$BB$194*1))</f>
        <v>#VALUE!</v>
      </c>
      <c r="BG23" s="14" t="e" cm="1">
        <f t="array" ref="BG23">SUMPRODUCT(('Budget Lead'!$T$9:$BB$9=BG$9)*('Budget Lead'!$B$11:$B$194=$B23)*('Budget Lead'!$T$11:$BB$194*1))</f>
        <v>#VALUE!</v>
      </c>
      <c r="BH23" s="13" t="e" cm="1">
        <f t="array" ref="BH23">SUMPRODUCT(('Budget Lead'!$T$9:$BB$9=BH$9)*('Budget Lead'!$B$11:$B$194=$B23)*('Budget Lead'!$T$11:$BB$194*1))</f>
        <v>#VALUE!</v>
      </c>
      <c r="BI23" s="1"/>
      <c r="BJ23" s="66"/>
      <c r="BK23" s="66"/>
      <c r="BL23" s="1"/>
      <c r="BM23" s="66" t="e">
        <f t="shared" si="5"/>
        <v>#VALUE!</v>
      </c>
      <c r="BN23" s="262">
        <f t="shared" si="6"/>
        <v>0</v>
      </c>
      <c r="BO23" s="1"/>
      <c r="BP23" s="66" t="e">
        <f t="shared" si="8"/>
        <v>#VALUE!</v>
      </c>
      <c r="BQ23" s="262">
        <f t="shared" si="7"/>
        <v>0</v>
      </c>
      <c r="BR23" s="1"/>
    </row>
    <row r="24" spans="2:70" ht="12" hidden="1" customHeight="1" outlineLevel="1">
      <c r="B24" s="88" t="s">
        <v>104</v>
      </c>
      <c r="C24" s="10">
        <f>IFERROR(VLOOKUP(B24,'Budget Lead'!B:BE,2,FALSE),0)</f>
        <v>0</v>
      </c>
      <c r="D24" s="10"/>
      <c r="E24" s="89">
        <f>IFERROR(VLOOKUP(B24,'Budget Lead'!B:BE,3,FALSE),0)</f>
        <v>0</v>
      </c>
      <c r="F24" s="90">
        <f>IFERROR(VLOOKUP(B24,'Budget Lead'!B:BE,4,FALSE),0)</f>
        <v>0</v>
      </c>
      <c r="G24" s="89">
        <f>IFERROR(VLOOKUP(B24,'Budget Lead'!B:AX,5,FALSE),0)</f>
        <v>0</v>
      </c>
      <c r="H24" s="90">
        <f>IFERROR(VLOOKUP(B24,'Budget Lead'!B:AX,6,FALSE),0)</f>
        <v>0</v>
      </c>
      <c r="I24" s="90">
        <f>IFERROR(VLOOKUP(B24,'Budget Lead'!B:AX,7,FALSE),0)</f>
        <v>0</v>
      </c>
      <c r="J24" s="371">
        <f>IFERROR(VLOOKUP(B24,'Budget Lead'!B:AX,9,FALSE),0)</f>
        <v>0</v>
      </c>
      <c r="K24" s="374">
        <f>IFERROR(VLOOKUP(B24,'Budget Lead'!B:AX,10,FALSE),0)</f>
        <v>0</v>
      </c>
      <c r="L24" s="334"/>
      <c r="M24" s="14">
        <f>E24*K24</f>
        <v>0</v>
      </c>
      <c r="N24" s="100"/>
      <c r="O24" s="100"/>
      <c r="P24" s="101"/>
      <c r="Q24" s="11">
        <f t="shared" si="9"/>
        <v>0</v>
      </c>
      <c r="R24" s="338"/>
      <c r="S24" s="14"/>
      <c r="T24" s="12"/>
      <c r="U24" s="13"/>
      <c r="V24" s="14"/>
      <c r="W24" s="14"/>
      <c r="X24" s="14">
        <f t="shared" si="4"/>
        <v>0</v>
      </c>
      <c r="Z24" s="14" t="e" cm="1">
        <f t="array" ref="Z24">SUMPRODUCT(('Budget Lead'!$T$9:$BB$9=Z$9)*('Budget Lead'!$B$11:$B$194=$B24)*('Budget Lead'!$T$11:$BB$194*1))</f>
        <v>#VALUE!</v>
      </c>
      <c r="AA24" s="12" t="e" cm="1">
        <f t="array" ref="AA24">SUMPRODUCT(('Budget Lead'!$T$9:$BB$9=AA$9)*('Budget Lead'!$B$11:$B$194=$B24)*('Budget Lead'!$T$11:$BB$194*1))</f>
        <v>#VALUE!</v>
      </c>
      <c r="AB24" s="13" t="e" cm="1">
        <f t="array" ref="AB24">SUMPRODUCT(('Budget Lead'!$T$9:$BB$9=AB$9)*('Budget Lead'!$B$11:$B$194=$B24)*('Budget Lead'!$T$11:$BB$194*1))</f>
        <v>#VALUE!</v>
      </c>
      <c r="AC24" s="14" t="e" cm="1">
        <f t="array" ref="AC24">SUMPRODUCT(('Budget Lead'!$T$9:$BB$9=AC$9)*('Budget Lead'!$B$11:$B$194=$B24)*('Budget Lead'!$T$11:$BB$194*1))</f>
        <v>#VALUE!</v>
      </c>
      <c r="AD24" s="12" t="e" cm="1">
        <f t="array" ref="AD24">SUMPRODUCT(('Budget Lead'!$T$9:$BB$9=AD$9)*('Budget Lead'!$B$11:$B$194=$B24)*('Budget Lead'!$T$11:$BB$194*1))</f>
        <v>#VALUE!</v>
      </c>
      <c r="AE24" s="13" t="e" cm="1">
        <f t="array" ref="AE24">SUMPRODUCT(('Budget Lead'!$T$9:$BB$9=AE$9)*('Budget Lead'!$B$11:$B$194=$B24)*('Budget Lead'!$T$11:$BB$194*1))</f>
        <v>#VALUE!</v>
      </c>
      <c r="AF24" s="14" t="e" cm="1">
        <f t="array" ref="AF24">SUMPRODUCT(('Budget Lead'!$T$9:$BB$9=AF$9)*('Budget Lead'!$B$11:$B$194=$B24)*('Budget Lead'!$T$11:$BB$194*1))</f>
        <v>#VALUE!</v>
      </c>
      <c r="AG24" s="12" t="e" cm="1">
        <f t="array" ref="AG24">SUMPRODUCT(('Budget Lead'!$T$9:$BB$9=AG$9)*('Budget Lead'!$B$11:$B$194=$B24)*('Budget Lead'!$T$11:$BB$194*1))</f>
        <v>#VALUE!</v>
      </c>
      <c r="AH24" s="13" t="e" cm="1">
        <f t="array" ref="AH24">SUMPRODUCT(('Budget Lead'!$T$9:$BB$9=AH$9)*('Budget Lead'!$B$11:$B$194=$B24)*('Budget Lead'!$T$11:$BB$194*1))</f>
        <v>#VALUE!</v>
      </c>
      <c r="AI24" s="14" t="e" cm="1">
        <f t="array" ref="AI24">SUMPRODUCT(('Budget Lead'!$T$9:$BB$9=AI$9)*('Budget Lead'!$B$11:$B$194=$B24)*('Budget Lead'!$T$11:$BB$194*1))</f>
        <v>#VALUE!</v>
      </c>
      <c r="AJ24" s="12" t="e" cm="1">
        <f t="array" ref="AJ24">SUMPRODUCT(('Budget Lead'!$T$9:$BB$9=AJ$9)*('Budget Lead'!$B$11:$B$194=$B24)*('Budget Lead'!$T$11:$BB$194*1))</f>
        <v>#VALUE!</v>
      </c>
      <c r="AK24" s="13" t="e" cm="1">
        <f t="array" ref="AK24">SUMPRODUCT(('Budget Lead'!$T$9:$BB$9=AK$9)*('Budget Lead'!$B$11:$B$194=$B24)*('Budget Lead'!$T$11:$BB$194*1))</f>
        <v>#VALUE!</v>
      </c>
      <c r="AL24" s="14" t="e" cm="1">
        <f t="array" ref="AL24">SUMPRODUCT(('Budget Lead'!$T$9:$BB$9=AL$9)*('Budget Lead'!$B$11:$B$194=$B24)*('Budget Lead'!$T$11:$BB$194*1))</f>
        <v>#VALUE!</v>
      </c>
      <c r="AM24" s="12" t="e" cm="1">
        <f t="array" ref="AM24">SUMPRODUCT(('Budget Lead'!$T$9:$BB$9=AM$9)*('Budget Lead'!$B$11:$B$194=$B24)*('Budget Lead'!$T$11:$BB$194*1))</f>
        <v>#VALUE!</v>
      </c>
      <c r="AN24" s="13" t="e" cm="1">
        <f t="array" ref="AN24">SUMPRODUCT(('Budget Lead'!$T$9:$BB$9=AN$9)*('Budget Lead'!$B$11:$B$194=$B24)*('Budget Lead'!$T$11:$BB$194*1))</f>
        <v>#VALUE!</v>
      </c>
      <c r="AO24" s="14" t="e" cm="1">
        <f t="array" ref="AO24">SUMPRODUCT(('Budget Lead'!$T$9:$BB$9=AO$9)*('Budget Lead'!$B$11:$B$194=$B24)*('Budget Lead'!$T$11:$BB$194*1))</f>
        <v>#VALUE!</v>
      </c>
      <c r="AP24" s="12" t="e" cm="1">
        <f t="array" ref="AP24">SUMPRODUCT(('Budget Lead'!$T$9:$BB$9=AP$9)*('Budget Lead'!$B$11:$B$194=$B24)*('Budget Lead'!$T$11:$BB$194*1))</f>
        <v>#VALUE!</v>
      </c>
      <c r="AQ24" s="13" t="e" cm="1">
        <f t="array" ref="AQ24">SUMPRODUCT(('Budget Lead'!$T$9:$BB$9=AQ$9)*('Budget Lead'!$B$11:$B$194=$B24)*('Budget Lead'!$T$11:$BB$194*1))</f>
        <v>#VALUE!</v>
      </c>
      <c r="AR24" s="14" t="e" cm="1">
        <f t="array" ref="AR24">SUMPRODUCT(('Budget Lead'!$T$9:$BB$9=AR$9)*('Budget Lead'!$B$11:$B$194=$B24)*('Budget Lead'!$T$11:$BB$194*1))</f>
        <v>#VALUE!</v>
      </c>
      <c r="AS24" s="12" t="e" cm="1">
        <f t="array" ref="AS24">SUMPRODUCT(('Budget Lead'!$T$9:$BB$9=AS$9)*('Budget Lead'!$B$11:$B$194=$B24)*('Budget Lead'!$T$11:$BB$194*1))</f>
        <v>#VALUE!</v>
      </c>
      <c r="AT24" s="13" t="e" cm="1">
        <f t="array" ref="AT24">SUMPRODUCT(('Budget Lead'!$T$9:$BB$9=AT$9)*('Budget Lead'!$B$11:$B$194=$B24)*('Budget Lead'!$T$11:$BB$194*1))</f>
        <v>#VALUE!</v>
      </c>
      <c r="AU24" s="14" t="e" cm="1">
        <f t="array" ref="AU24">SUMPRODUCT(('Budget Lead'!$T$9:$BB$9=AU$9)*('Budget Lead'!$B$11:$B$194=$B24)*('Budget Lead'!$T$11:$BB$194*1))</f>
        <v>#VALUE!</v>
      </c>
      <c r="AV24" s="12" t="e" cm="1">
        <f t="array" ref="AV24">SUMPRODUCT(('Budget Lead'!$T$9:$BB$9=AV$9)*('Budget Lead'!$B$11:$B$194=$B24)*('Budget Lead'!$T$11:$BB$194*1))</f>
        <v>#VALUE!</v>
      </c>
      <c r="AW24" s="13" t="e" cm="1">
        <f t="array" ref="AW24">SUMPRODUCT(('Budget Lead'!$T$9:$BB$9=AW$9)*('Budget Lead'!$B$11:$B$194=$B24)*('Budget Lead'!$T$11:$BB$194*1))</f>
        <v>#VALUE!</v>
      </c>
      <c r="AX24" s="14" t="e" cm="1">
        <f t="array" ref="AX24">SUMPRODUCT(('Budget Lead'!$T$9:$BB$9=AX$9)*('Budget Lead'!$B$11:$B$194=$B24)*('Budget Lead'!$T$11:$BB$194*1))</f>
        <v>#VALUE!</v>
      </c>
      <c r="AY24" s="12" t="e" cm="1">
        <f t="array" ref="AY24">SUMPRODUCT(('Budget Lead'!$T$9:$BB$9=AY$9)*('Budget Lead'!$B$11:$B$194=$B24)*('Budget Lead'!$T$11:$BB$194*1))</f>
        <v>#VALUE!</v>
      </c>
      <c r="AZ24" s="13" t="e" cm="1">
        <f t="array" ref="AZ24">SUMPRODUCT(('Budget Lead'!$T$9:$BB$9=AZ$9)*('Budget Lead'!$B$11:$B$194=$B24)*('Budget Lead'!$T$11:$BB$194*1))</f>
        <v>#VALUE!</v>
      </c>
      <c r="BA24" s="14" t="e" cm="1">
        <f t="array" ref="BA24">SUMPRODUCT(('Budget Lead'!$T$9:$BB$9=BA$9)*('Budget Lead'!$B$11:$B$194=$B24)*('Budget Lead'!$T$11:$BB$194*1))</f>
        <v>#VALUE!</v>
      </c>
      <c r="BB24" s="12" t="e" cm="1">
        <f t="array" ref="BB24">SUMPRODUCT(('Budget Lead'!$T$9:$BB$9=BB$9)*('Budget Lead'!$B$11:$B$194=$B24)*('Budget Lead'!$T$11:$BB$194*1))</f>
        <v>#VALUE!</v>
      </c>
      <c r="BC24" s="13" t="e" cm="1">
        <f t="array" ref="BC24">SUMPRODUCT(('Budget Lead'!$T$9:$BB$9=BC$9)*('Budget Lead'!$B$11:$B$194=$B24)*('Budget Lead'!$T$11:$BB$194*1))</f>
        <v>#VALUE!</v>
      </c>
      <c r="BD24" s="14" t="e" cm="1">
        <f t="array" ref="BD24">SUMPRODUCT(('Budget Lead'!$T$9:$BB$9=BD$9)*('Budget Lead'!$B$11:$B$194=$B24)*('Budget Lead'!$T$11:$BB$194*1))</f>
        <v>#VALUE!</v>
      </c>
      <c r="BE24" s="12" t="e" cm="1">
        <f t="array" ref="BE24">SUMPRODUCT(('Budget Lead'!$T$9:$BB$9=BE$9)*('Budget Lead'!$B$11:$B$194=$B24)*('Budget Lead'!$T$11:$BB$194*1))</f>
        <v>#VALUE!</v>
      </c>
      <c r="BF24" s="13" t="e" cm="1">
        <f t="array" ref="BF24">SUMPRODUCT(('Budget Lead'!$T$9:$BB$9=BF$9)*('Budget Lead'!$B$11:$B$194=$B24)*('Budget Lead'!$T$11:$BB$194*1))</f>
        <v>#VALUE!</v>
      </c>
      <c r="BG24" s="14" t="e" cm="1">
        <f t="array" ref="BG24">SUMPRODUCT(('Budget Lead'!$T$9:$BB$9=BG$9)*('Budget Lead'!$B$11:$B$194=$B24)*('Budget Lead'!$T$11:$BB$194*1))</f>
        <v>#VALUE!</v>
      </c>
      <c r="BH24" s="13" t="e" cm="1">
        <f t="array" ref="BH24">SUMPRODUCT(('Budget Lead'!$T$9:$BB$9=BH$9)*('Budget Lead'!$B$11:$B$194=$B24)*('Budget Lead'!$T$11:$BB$194*1))</f>
        <v>#VALUE!</v>
      </c>
      <c r="BI24" s="1"/>
      <c r="BJ24" s="66"/>
      <c r="BK24" s="66"/>
      <c r="BL24" s="1"/>
      <c r="BM24" s="66" t="e">
        <f t="shared" si="5"/>
        <v>#VALUE!</v>
      </c>
      <c r="BN24" s="262">
        <f t="shared" si="6"/>
        <v>0</v>
      </c>
      <c r="BO24" s="1"/>
      <c r="BP24" s="66" t="e">
        <f t="shared" si="8"/>
        <v>#VALUE!</v>
      </c>
      <c r="BQ24" s="262">
        <f t="shared" si="7"/>
        <v>0</v>
      </c>
      <c r="BR24" s="1"/>
    </row>
    <row r="25" spans="2:70" ht="12" hidden="1" customHeight="1" outlineLevel="1">
      <c r="B25" s="88" t="s">
        <v>105</v>
      </c>
      <c r="C25" s="10">
        <f>IFERROR(VLOOKUP(B25,'Budget Lead'!B:BE,2,FALSE),0)</f>
        <v>0</v>
      </c>
      <c r="D25" s="10"/>
      <c r="E25" s="89">
        <f>IFERROR(VLOOKUP(B25,'Budget Lead'!B:BE,3,FALSE),0)</f>
        <v>0</v>
      </c>
      <c r="F25" s="90">
        <f>IFERROR(VLOOKUP(B25,'Budget Lead'!B:BE,4,FALSE),0)</f>
        <v>0</v>
      </c>
      <c r="G25" s="89">
        <f>IFERROR(VLOOKUP(B25,'Budget Lead'!B:AX,5,FALSE),0)</f>
        <v>0</v>
      </c>
      <c r="H25" s="90">
        <f>IFERROR(VLOOKUP(B25,'Budget Lead'!B:AX,6,FALSE),0)</f>
        <v>0</v>
      </c>
      <c r="I25" s="90">
        <f>IFERROR(VLOOKUP(B25,'Budget Lead'!B:AX,7,FALSE),0)</f>
        <v>0</v>
      </c>
      <c r="J25" s="371">
        <f>IFERROR(VLOOKUP(B25,'Budget Lead'!B:AX,9,FALSE),0)</f>
        <v>0</v>
      </c>
      <c r="K25" s="374">
        <f>IFERROR(VLOOKUP(B25,'Budget Lead'!B:AX,10,FALSE),0)</f>
        <v>0</v>
      </c>
      <c r="L25" s="334"/>
      <c r="M25" s="14">
        <f>E25*K25</f>
        <v>0</v>
      </c>
      <c r="N25" s="100"/>
      <c r="O25" s="100"/>
      <c r="P25" s="101"/>
      <c r="Q25" s="11">
        <f t="shared" si="9"/>
        <v>0</v>
      </c>
      <c r="R25" s="338"/>
      <c r="S25" s="14"/>
      <c r="T25" s="12"/>
      <c r="U25" s="13"/>
      <c r="V25" s="14"/>
      <c r="W25" s="14"/>
      <c r="X25" s="14">
        <f t="shared" si="4"/>
        <v>0</v>
      </c>
      <c r="Z25" s="14" t="e" cm="1">
        <f t="array" ref="Z25">SUMPRODUCT(('Budget Lead'!$T$9:$BB$9=Z$9)*('Budget Lead'!$B$11:$B$194=$B25)*('Budget Lead'!$T$11:$BB$194*1))</f>
        <v>#VALUE!</v>
      </c>
      <c r="AA25" s="12" t="e" cm="1">
        <f t="array" ref="AA25">SUMPRODUCT(('Budget Lead'!$T$9:$BB$9=AA$9)*('Budget Lead'!$B$11:$B$194=$B25)*('Budget Lead'!$T$11:$BB$194*1))</f>
        <v>#VALUE!</v>
      </c>
      <c r="AB25" s="13" t="e" cm="1">
        <f t="array" ref="AB25">SUMPRODUCT(('Budget Lead'!$T$9:$BB$9=AB$9)*('Budget Lead'!$B$11:$B$194=$B25)*('Budget Lead'!$T$11:$BB$194*1))</f>
        <v>#VALUE!</v>
      </c>
      <c r="AC25" s="14" t="e" cm="1">
        <f t="array" ref="AC25">SUMPRODUCT(('Budget Lead'!$T$9:$BB$9=AC$9)*('Budget Lead'!$B$11:$B$194=$B25)*('Budget Lead'!$T$11:$BB$194*1))</f>
        <v>#VALUE!</v>
      </c>
      <c r="AD25" s="12" t="e" cm="1">
        <f t="array" ref="AD25">SUMPRODUCT(('Budget Lead'!$T$9:$BB$9=AD$9)*('Budget Lead'!$B$11:$B$194=$B25)*('Budget Lead'!$T$11:$BB$194*1))</f>
        <v>#VALUE!</v>
      </c>
      <c r="AE25" s="13" t="e" cm="1">
        <f t="array" ref="AE25">SUMPRODUCT(('Budget Lead'!$T$9:$BB$9=AE$9)*('Budget Lead'!$B$11:$B$194=$B25)*('Budget Lead'!$T$11:$BB$194*1))</f>
        <v>#VALUE!</v>
      </c>
      <c r="AF25" s="14" t="e" cm="1">
        <f t="array" ref="AF25">SUMPRODUCT(('Budget Lead'!$T$9:$BB$9=AF$9)*('Budget Lead'!$B$11:$B$194=$B25)*('Budget Lead'!$T$11:$BB$194*1))</f>
        <v>#VALUE!</v>
      </c>
      <c r="AG25" s="12" t="e" cm="1">
        <f t="array" ref="AG25">SUMPRODUCT(('Budget Lead'!$T$9:$BB$9=AG$9)*('Budget Lead'!$B$11:$B$194=$B25)*('Budget Lead'!$T$11:$BB$194*1))</f>
        <v>#VALUE!</v>
      </c>
      <c r="AH25" s="13" t="e" cm="1">
        <f t="array" ref="AH25">SUMPRODUCT(('Budget Lead'!$T$9:$BB$9=AH$9)*('Budget Lead'!$B$11:$B$194=$B25)*('Budget Lead'!$T$11:$BB$194*1))</f>
        <v>#VALUE!</v>
      </c>
      <c r="AI25" s="14" t="e" cm="1">
        <f t="array" ref="AI25">SUMPRODUCT(('Budget Lead'!$T$9:$BB$9=AI$9)*('Budget Lead'!$B$11:$B$194=$B25)*('Budget Lead'!$T$11:$BB$194*1))</f>
        <v>#VALUE!</v>
      </c>
      <c r="AJ25" s="12" t="e" cm="1">
        <f t="array" ref="AJ25">SUMPRODUCT(('Budget Lead'!$T$9:$BB$9=AJ$9)*('Budget Lead'!$B$11:$B$194=$B25)*('Budget Lead'!$T$11:$BB$194*1))</f>
        <v>#VALUE!</v>
      </c>
      <c r="AK25" s="13" t="e" cm="1">
        <f t="array" ref="AK25">SUMPRODUCT(('Budget Lead'!$T$9:$BB$9=AK$9)*('Budget Lead'!$B$11:$B$194=$B25)*('Budget Lead'!$T$11:$BB$194*1))</f>
        <v>#VALUE!</v>
      </c>
      <c r="AL25" s="14" t="e" cm="1">
        <f t="array" ref="AL25">SUMPRODUCT(('Budget Lead'!$T$9:$BB$9=AL$9)*('Budget Lead'!$B$11:$B$194=$B25)*('Budget Lead'!$T$11:$BB$194*1))</f>
        <v>#VALUE!</v>
      </c>
      <c r="AM25" s="12" t="e" cm="1">
        <f t="array" ref="AM25">SUMPRODUCT(('Budget Lead'!$T$9:$BB$9=AM$9)*('Budget Lead'!$B$11:$B$194=$B25)*('Budget Lead'!$T$11:$BB$194*1))</f>
        <v>#VALUE!</v>
      </c>
      <c r="AN25" s="13" t="e" cm="1">
        <f t="array" ref="AN25">SUMPRODUCT(('Budget Lead'!$T$9:$BB$9=AN$9)*('Budget Lead'!$B$11:$B$194=$B25)*('Budget Lead'!$T$11:$BB$194*1))</f>
        <v>#VALUE!</v>
      </c>
      <c r="AO25" s="14" t="e" cm="1">
        <f t="array" ref="AO25">SUMPRODUCT(('Budget Lead'!$T$9:$BB$9=AO$9)*('Budget Lead'!$B$11:$B$194=$B25)*('Budget Lead'!$T$11:$BB$194*1))</f>
        <v>#VALUE!</v>
      </c>
      <c r="AP25" s="12" t="e" cm="1">
        <f t="array" ref="AP25">SUMPRODUCT(('Budget Lead'!$T$9:$BB$9=AP$9)*('Budget Lead'!$B$11:$B$194=$B25)*('Budget Lead'!$T$11:$BB$194*1))</f>
        <v>#VALUE!</v>
      </c>
      <c r="AQ25" s="13" t="e" cm="1">
        <f t="array" ref="AQ25">SUMPRODUCT(('Budget Lead'!$T$9:$BB$9=AQ$9)*('Budget Lead'!$B$11:$B$194=$B25)*('Budget Lead'!$T$11:$BB$194*1))</f>
        <v>#VALUE!</v>
      </c>
      <c r="AR25" s="14" t="e" cm="1">
        <f t="array" ref="AR25">SUMPRODUCT(('Budget Lead'!$T$9:$BB$9=AR$9)*('Budget Lead'!$B$11:$B$194=$B25)*('Budget Lead'!$T$11:$BB$194*1))</f>
        <v>#VALUE!</v>
      </c>
      <c r="AS25" s="12" t="e" cm="1">
        <f t="array" ref="AS25">SUMPRODUCT(('Budget Lead'!$T$9:$BB$9=AS$9)*('Budget Lead'!$B$11:$B$194=$B25)*('Budget Lead'!$T$11:$BB$194*1))</f>
        <v>#VALUE!</v>
      </c>
      <c r="AT25" s="13" t="e" cm="1">
        <f t="array" ref="AT25">SUMPRODUCT(('Budget Lead'!$T$9:$BB$9=AT$9)*('Budget Lead'!$B$11:$B$194=$B25)*('Budget Lead'!$T$11:$BB$194*1))</f>
        <v>#VALUE!</v>
      </c>
      <c r="AU25" s="14" t="e" cm="1">
        <f t="array" ref="AU25">SUMPRODUCT(('Budget Lead'!$T$9:$BB$9=AU$9)*('Budget Lead'!$B$11:$B$194=$B25)*('Budget Lead'!$T$11:$BB$194*1))</f>
        <v>#VALUE!</v>
      </c>
      <c r="AV25" s="12" t="e" cm="1">
        <f t="array" ref="AV25">SUMPRODUCT(('Budget Lead'!$T$9:$BB$9=AV$9)*('Budget Lead'!$B$11:$B$194=$B25)*('Budget Lead'!$T$11:$BB$194*1))</f>
        <v>#VALUE!</v>
      </c>
      <c r="AW25" s="13" t="e" cm="1">
        <f t="array" ref="AW25">SUMPRODUCT(('Budget Lead'!$T$9:$BB$9=AW$9)*('Budget Lead'!$B$11:$B$194=$B25)*('Budget Lead'!$T$11:$BB$194*1))</f>
        <v>#VALUE!</v>
      </c>
      <c r="AX25" s="14" t="e" cm="1">
        <f t="array" ref="AX25">SUMPRODUCT(('Budget Lead'!$T$9:$BB$9=AX$9)*('Budget Lead'!$B$11:$B$194=$B25)*('Budget Lead'!$T$11:$BB$194*1))</f>
        <v>#VALUE!</v>
      </c>
      <c r="AY25" s="12" t="e" cm="1">
        <f t="array" ref="AY25">SUMPRODUCT(('Budget Lead'!$T$9:$BB$9=AY$9)*('Budget Lead'!$B$11:$B$194=$B25)*('Budget Lead'!$T$11:$BB$194*1))</f>
        <v>#VALUE!</v>
      </c>
      <c r="AZ25" s="13" t="e" cm="1">
        <f t="array" ref="AZ25">SUMPRODUCT(('Budget Lead'!$T$9:$BB$9=AZ$9)*('Budget Lead'!$B$11:$B$194=$B25)*('Budget Lead'!$T$11:$BB$194*1))</f>
        <v>#VALUE!</v>
      </c>
      <c r="BA25" s="14" t="e" cm="1">
        <f t="array" ref="BA25">SUMPRODUCT(('Budget Lead'!$T$9:$BB$9=BA$9)*('Budget Lead'!$B$11:$B$194=$B25)*('Budget Lead'!$T$11:$BB$194*1))</f>
        <v>#VALUE!</v>
      </c>
      <c r="BB25" s="12" t="e" cm="1">
        <f t="array" ref="BB25">SUMPRODUCT(('Budget Lead'!$T$9:$BB$9=BB$9)*('Budget Lead'!$B$11:$B$194=$B25)*('Budget Lead'!$T$11:$BB$194*1))</f>
        <v>#VALUE!</v>
      </c>
      <c r="BC25" s="13" t="e" cm="1">
        <f t="array" ref="BC25">SUMPRODUCT(('Budget Lead'!$T$9:$BB$9=BC$9)*('Budget Lead'!$B$11:$B$194=$B25)*('Budget Lead'!$T$11:$BB$194*1))</f>
        <v>#VALUE!</v>
      </c>
      <c r="BD25" s="14" t="e" cm="1">
        <f t="array" ref="BD25">SUMPRODUCT(('Budget Lead'!$T$9:$BB$9=BD$9)*('Budget Lead'!$B$11:$B$194=$B25)*('Budget Lead'!$T$11:$BB$194*1))</f>
        <v>#VALUE!</v>
      </c>
      <c r="BE25" s="12" t="e" cm="1">
        <f t="array" ref="BE25">SUMPRODUCT(('Budget Lead'!$T$9:$BB$9=BE$9)*('Budget Lead'!$B$11:$B$194=$B25)*('Budget Lead'!$T$11:$BB$194*1))</f>
        <v>#VALUE!</v>
      </c>
      <c r="BF25" s="13" t="e" cm="1">
        <f t="array" ref="BF25">SUMPRODUCT(('Budget Lead'!$T$9:$BB$9=BF$9)*('Budget Lead'!$B$11:$B$194=$B25)*('Budget Lead'!$T$11:$BB$194*1))</f>
        <v>#VALUE!</v>
      </c>
      <c r="BG25" s="14" t="e" cm="1">
        <f t="array" ref="BG25">SUMPRODUCT(('Budget Lead'!$T$9:$BB$9=BG$9)*('Budget Lead'!$B$11:$B$194=$B25)*('Budget Lead'!$T$11:$BB$194*1))</f>
        <v>#VALUE!</v>
      </c>
      <c r="BH25" s="13" t="e" cm="1">
        <f t="array" ref="BH25">SUMPRODUCT(('Budget Lead'!$T$9:$BB$9=BH$9)*('Budget Lead'!$B$11:$B$194=$B25)*('Budget Lead'!$T$11:$BB$194*1))</f>
        <v>#VALUE!</v>
      </c>
      <c r="BI25" s="1"/>
      <c r="BJ25" s="66"/>
      <c r="BK25" s="66"/>
      <c r="BL25" s="1"/>
      <c r="BM25" s="66" t="e">
        <f t="shared" si="5"/>
        <v>#VALUE!</v>
      </c>
      <c r="BN25" s="262">
        <f t="shared" si="6"/>
        <v>0</v>
      </c>
      <c r="BO25" s="1"/>
      <c r="BP25" s="66" t="e">
        <f t="shared" si="8"/>
        <v>#VALUE!</v>
      </c>
      <c r="BQ25" s="262">
        <f t="shared" si="7"/>
        <v>0</v>
      </c>
      <c r="BR25" s="1"/>
    </row>
    <row r="26" spans="2:70" ht="12" hidden="1" customHeight="1" outlineLevel="1">
      <c r="B26" s="88" t="s">
        <v>106</v>
      </c>
      <c r="C26" s="10">
        <f>IFERROR(VLOOKUP(B26,'Budget Lead'!B:BE,2,FALSE),0)</f>
        <v>0</v>
      </c>
      <c r="D26" s="10"/>
      <c r="E26" s="89">
        <f>IFERROR(VLOOKUP(B26,'Budget Lead'!B:BE,3,FALSE),0)</f>
        <v>0</v>
      </c>
      <c r="F26" s="90">
        <f>IFERROR(VLOOKUP(B26,'Budget Lead'!B:BE,4,FALSE),0)</f>
        <v>0</v>
      </c>
      <c r="G26" s="89">
        <f>IFERROR(VLOOKUP(B26,'Budget Lead'!B:AX,5,FALSE),0)</f>
        <v>0</v>
      </c>
      <c r="H26" s="90">
        <f>IFERROR(VLOOKUP(B26,'Budget Lead'!B:AX,6,FALSE),0)</f>
        <v>0</v>
      </c>
      <c r="I26" s="90">
        <f>IFERROR(VLOOKUP(B26,'Budget Lead'!B:AX,7,FALSE),0)</f>
        <v>0</v>
      </c>
      <c r="J26" s="371">
        <f>IFERROR(VLOOKUP(B26,'Budget Lead'!B:AX,9,FALSE),0)</f>
        <v>0</v>
      </c>
      <c r="K26" s="374">
        <f>IFERROR(VLOOKUP(B26,'Budget Lead'!B:AX,10,FALSE),0)</f>
        <v>0</v>
      </c>
      <c r="L26" s="334"/>
      <c r="M26" s="14">
        <f>E26*K26</f>
        <v>0</v>
      </c>
      <c r="N26" s="100"/>
      <c r="O26" s="100"/>
      <c r="P26" s="101"/>
      <c r="Q26" s="11">
        <f t="shared" ref="Q26" si="10">SUM(M26:P26)</f>
        <v>0</v>
      </c>
      <c r="R26" s="338"/>
      <c r="S26" s="14"/>
      <c r="T26" s="12"/>
      <c r="U26" s="13"/>
      <c r="V26" s="14"/>
      <c r="W26" s="14"/>
      <c r="X26" s="14">
        <f t="shared" si="4"/>
        <v>0</v>
      </c>
      <c r="Z26" s="14" t="e" cm="1">
        <f t="array" ref="Z26">SUMPRODUCT(('Budget Lead'!$T$9:$BB$9=Z$9)*('Budget Lead'!$B$11:$B$194=$B26)*('Budget Lead'!$T$11:$BB$194*1))</f>
        <v>#VALUE!</v>
      </c>
      <c r="AA26" s="12" t="e" cm="1">
        <f t="array" ref="AA26">SUMPRODUCT(('Budget Lead'!$T$9:$BB$9=AA$9)*('Budget Lead'!$B$11:$B$194=$B26)*('Budget Lead'!$T$11:$BB$194*1))</f>
        <v>#VALUE!</v>
      </c>
      <c r="AB26" s="13" t="e" cm="1">
        <f t="array" ref="AB26">SUMPRODUCT(('Budget Lead'!$T$9:$BB$9=AB$9)*('Budget Lead'!$B$11:$B$194=$B26)*('Budget Lead'!$T$11:$BB$194*1))</f>
        <v>#VALUE!</v>
      </c>
      <c r="AC26" s="14" t="e" cm="1">
        <f t="array" ref="AC26">SUMPRODUCT(('Budget Lead'!$T$9:$BB$9=AC$9)*('Budget Lead'!$B$11:$B$194=$B26)*('Budget Lead'!$T$11:$BB$194*1))</f>
        <v>#VALUE!</v>
      </c>
      <c r="AD26" s="12" t="e" cm="1">
        <f t="array" ref="AD26">SUMPRODUCT(('Budget Lead'!$T$9:$BB$9=AD$9)*('Budget Lead'!$B$11:$B$194=$B26)*('Budget Lead'!$T$11:$BB$194*1))</f>
        <v>#VALUE!</v>
      </c>
      <c r="AE26" s="13" t="e" cm="1">
        <f t="array" ref="AE26">SUMPRODUCT(('Budget Lead'!$T$9:$BB$9=AE$9)*('Budget Lead'!$B$11:$B$194=$B26)*('Budget Lead'!$T$11:$BB$194*1))</f>
        <v>#VALUE!</v>
      </c>
      <c r="AF26" s="14" t="e" cm="1">
        <f t="array" ref="AF26">SUMPRODUCT(('Budget Lead'!$T$9:$BB$9=AF$9)*('Budget Lead'!$B$11:$B$194=$B26)*('Budget Lead'!$T$11:$BB$194*1))</f>
        <v>#VALUE!</v>
      </c>
      <c r="AG26" s="12" t="e" cm="1">
        <f t="array" ref="AG26">SUMPRODUCT(('Budget Lead'!$T$9:$BB$9=AG$9)*('Budget Lead'!$B$11:$B$194=$B26)*('Budget Lead'!$T$11:$BB$194*1))</f>
        <v>#VALUE!</v>
      </c>
      <c r="AH26" s="13" t="e" cm="1">
        <f t="array" ref="AH26">SUMPRODUCT(('Budget Lead'!$T$9:$BB$9=AH$9)*('Budget Lead'!$B$11:$B$194=$B26)*('Budget Lead'!$T$11:$BB$194*1))</f>
        <v>#VALUE!</v>
      </c>
      <c r="AI26" s="14" t="e" cm="1">
        <f t="array" ref="AI26">SUMPRODUCT(('Budget Lead'!$T$9:$BB$9=AI$9)*('Budget Lead'!$B$11:$B$194=$B26)*('Budget Lead'!$T$11:$BB$194*1))</f>
        <v>#VALUE!</v>
      </c>
      <c r="AJ26" s="12" t="e" cm="1">
        <f t="array" ref="AJ26">SUMPRODUCT(('Budget Lead'!$T$9:$BB$9=AJ$9)*('Budget Lead'!$B$11:$B$194=$B26)*('Budget Lead'!$T$11:$BB$194*1))</f>
        <v>#VALUE!</v>
      </c>
      <c r="AK26" s="13" t="e" cm="1">
        <f t="array" ref="AK26">SUMPRODUCT(('Budget Lead'!$T$9:$BB$9=AK$9)*('Budget Lead'!$B$11:$B$194=$B26)*('Budget Lead'!$T$11:$BB$194*1))</f>
        <v>#VALUE!</v>
      </c>
      <c r="AL26" s="14" t="e" cm="1">
        <f t="array" ref="AL26">SUMPRODUCT(('Budget Lead'!$T$9:$BB$9=AL$9)*('Budget Lead'!$B$11:$B$194=$B26)*('Budget Lead'!$T$11:$BB$194*1))</f>
        <v>#VALUE!</v>
      </c>
      <c r="AM26" s="12" t="e" cm="1">
        <f t="array" ref="AM26">SUMPRODUCT(('Budget Lead'!$T$9:$BB$9=AM$9)*('Budget Lead'!$B$11:$B$194=$B26)*('Budget Lead'!$T$11:$BB$194*1))</f>
        <v>#VALUE!</v>
      </c>
      <c r="AN26" s="13" t="e" cm="1">
        <f t="array" ref="AN26">SUMPRODUCT(('Budget Lead'!$T$9:$BB$9=AN$9)*('Budget Lead'!$B$11:$B$194=$B26)*('Budget Lead'!$T$11:$BB$194*1))</f>
        <v>#VALUE!</v>
      </c>
      <c r="AO26" s="14" t="e" cm="1">
        <f t="array" ref="AO26">SUMPRODUCT(('Budget Lead'!$T$9:$BB$9=AO$9)*('Budget Lead'!$B$11:$B$194=$B26)*('Budget Lead'!$T$11:$BB$194*1))</f>
        <v>#VALUE!</v>
      </c>
      <c r="AP26" s="12" t="e" cm="1">
        <f t="array" ref="AP26">SUMPRODUCT(('Budget Lead'!$T$9:$BB$9=AP$9)*('Budget Lead'!$B$11:$B$194=$B26)*('Budget Lead'!$T$11:$BB$194*1))</f>
        <v>#VALUE!</v>
      </c>
      <c r="AQ26" s="13" t="e" cm="1">
        <f t="array" ref="AQ26">SUMPRODUCT(('Budget Lead'!$T$9:$BB$9=AQ$9)*('Budget Lead'!$B$11:$B$194=$B26)*('Budget Lead'!$T$11:$BB$194*1))</f>
        <v>#VALUE!</v>
      </c>
      <c r="AR26" s="14" t="e" cm="1">
        <f t="array" ref="AR26">SUMPRODUCT(('Budget Lead'!$T$9:$BB$9=AR$9)*('Budget Lead'!$B$11:$B$194=$B26)*('Budget Lead'!$T$11:$BB$194*1))</f>
        <v>#VALUE!</v>
      </c>
      <c r="AS26" s="12" t="e" cm="1">
        <f t="array" ref="AS26">SUMPRODUCT(('Budget Lead'!$T$9:$BB$9=AS$9)*('Budget Lead'!$B$11:$B$194=$B26)*('Budget Lead'!$T$11:$BB$194*1))</f>
        <v>#VALUE!</v>
      </c>
      <c r="AT26" s="13" t="e" cm="1">
        <f t="array" ref="AT26">SUMPRODUCT(('Budget Lead'!$T$9:$BB$9=AT$9)*('Budget Lead'!$B$11:$B$194=$B26)*('Budget Lead'!$T$11:$BB$194*1))</f>
        <v>#VALUE!</v>
      </c>
      <c r="AU26" s="14" t="e" cm="1">
        <f t="array" ref="AU26">SUMPRODUCT(('Budget Lead'!$T$9:$BB$9=AU$9)*('Budget Lead'!$B$11:$B$194=$B26)*('Budget Lead'!$T$11:$BB$194*1))</f>
        <v>#VALUE!</v>
      </c>
      <c r="AV26" s="12" t="e" cm="1">
        <f t="array" ref="AV26">SUMPRODUCT(('Budget Lead'!$T$9:$BB$9=AV$9)*('Budget Lead'!$B$11:$B$194=$B26)*('Budget Lead'!$T$11:$BB$194*1))</f>
        <v>#VALUE!</v>
      </c>
      <c r="AW26" s="13" t="e" cm="1">
        <f t="array" ref="AW26">SUMPRODUCT(('Budget Lead'!$T$9:$BB$9=AW$9)*('Budget Lead'!$B$11:$B$194=$B26)*('Budget Lead'!$T$11:$BB$194*1))</f>
        <v>#VALUE!</v>
      </c>
      <c r="AX26" s="14" t="e" cm="1">
        <f t="array" ref="AX26">SUMPRODUCT(('Budget Lead'!$T$9:$BB$9=AX$9)*('Budget Lead'!$B$11:$B$194=$B26)*('Budget Lead'!$T$11:$BB$194*1))</f>
        <v>#VALUE!</v>
      </c>
      <c r="AY26" s="12" t="e" cm="1">
        <f t="array" ref="AY26">SUMPRODUCT(('Budget Lead'!$T$9:$BB$9=AY$9)*('Budget Lead'!$B$11:$B$194=$B26)*('Budget Lead'!$T$11:$BB$194*1))</f>
        <v>#VALUE!</v>
      </c>
      <c r="AZ26" s="13" t="e" cm="1">
        <f t="array" ref="AZ26">SUMPRODUCT(('Budget Lead'!$T$9:$BB$9=AZ$9)*('Budget Lead'!$B$11:$B$194=$B26)*('Budget Lead'!$T$11:$BB$194*1))</f>
        <v>#VALUE!</v>
      </c>
      <c r="BA26" s="14" t="e" cm="1">
        <f t="array" ref="BA26">SUMPRODUCT(('Budget Lead'!$T$9:$BB$9=BA$9)*('Budget Lead'!$B$11:$B$194=$B26)*('Budget Lead'!$T$11:$BB$194*1))</f>
        <v>#VALUE!</v>
      </c>
      <c r="BB26" s="12" t="e" cm="1">
        <f t="array" ref="BB26">SUMPRODUCT(('Budget Lead'!$T$9:$BB$9=BB$9)*('Budget Lead'!$B$11:$B$194=$B26)*('Budget Lead'!$T$11:$BB$194*1))</f>
        <v>#VALUE!</v>
      </c>
      <c r="BC26" s="13" t="e" cm="1">
        <f t="array" ref="BC26">SUMPRODUCT(('Budget Lead'!$T$9:$BB$9=BC$9)*('Budget Lead'!$B$11:$B$194=$B26)*('Budget Lead'!$T$11:$BB$194*1))</f>
        <v>#VALUE!</v>
      </c>
      <c r="BD26" s="14" t="e" cm="1">
        <f t="array" ref="BD26">SUMPRODUCT(('Budget Lead'!$T$9:$BB$9=BD$9)*('Budget Lead'!$B$11:$B$194=$B26)*('Budget Lead'!$T$11:$BB$194*1))</f>
        <v>#VALUE!</v>
      </c>
      <c r="BE26" s="12" t="e" cm="1">
        <f t="array" ref="BE26">SUMPRODUCT(('Budget Lead'!$T$9:$BB$9=BE$9)*('Budget Lead'!$B$11:$B$194=$B26)*('Budget Lead'!$T$11:$BB$194*1))</f>
        <v>#VALUE!</v>
      </c>
      <c r="BF26" s="13" t="e" cm="1">
        <f t="array" ref="BF26">SUMPRODUCT(('Budget Lead'!$T$9:$BB$9=BF$9)*('Budget Lead'!$B$11:$B$194=$B26)*('Budget Lead'!$T$11:$BB$194*1))</f>
        <v>#VALUE!</v>
      </c>
      <c r="BG26" s="14" t="e" cm="1">
        <f t="array" ref="BG26">SUMPRODUCT(('Budget Lead'!$T$9:$BB$9=BG$9)*('Budget Lead'!$B$11:$B$194=$B26)*('Budget Lead'!$T$11:$BB$194*1))</f>
        <v>#VALUE!</v>
      </c>
      <c r="BH26" s="13" t="e" cm="1">
        <f t="array" ref="BH26">SUMPRODUCT(('Budget Lead'!$T$9:$BB$9=BH$9)*('Budget Lead'!$B$11:$B$194=$B26)*('Budget Lead'!$T$11:$BB$194*1))</f>
        <v>#VALUE!</v>
      </c>
      <c r="BI26" s="1"/>
      <c r="BJ26" s="66"/>
      <c r="BK26" s="66"/>
      <c r="BL26" s="1"/>
      <c r="BM26" s="66" t="e">
        <f t="shared" si="5"/>
        <v>#VALUE!</v>
      </c>
      <c r="BN26" s="262">
        <f t="shared" si="6"/>
        <v>0</v>
      </c>
      <c r="BO26" s="1"/>
      <c r="BP26" s="66" t="e">
        <f t="shared" si="8"/>
        <v>#VALUE!</v>
      </c>
      <c r="BQ26" s="262">
        <f t="shared" si="7"/>
        <v>0</v>
      </c>
      <c r="BR26" s="1"/>
    </row>
    <row r="27" spans="2:70" collapsed="1">
      <c r="C27" s="190" t="s">
        <v>107</v>
      </c>
      <c r="D27" s="190"/>
      <c r="E27" s="193"/>
      <c r="F27" s="91"/>
      <c r="G27" s="193"/>
      <c r="H27" s="91"/>
      <c r="I27" s="91"/>
      <c r="J27" s="320"/>
      <c r="K27" s="95">
        <f>SUM(K28:K42)</f>
        <v>0</v>
      </c>
      <c r="L27" s="335"/>
      <c r="M27" s="95">
        <f t="shared" ref="M27:P27" si="11">SUM(M28:M42)</f>
        <v>0</v>
      </c>
      <c r="N27" s="95">
        <f t="shared" si="11"/>
        <v>0</v>
      </c>
      <c r="O27" s="95">
        <f t="shared" si="11"/>
        <v>0</v>
      </c>
      <c r="P27" s="95">
        <f t="shared" si="11"/>
        <v>0</v>
      </c>
      <c r="Q27" s="95"/>
      <c r="R27" s="338"/>
      <c r="S27" s="95">
        <f t="shared" ref="S27:W27" si="12">SUM(S28:S42)</f>
        <v>0</v>
      </c>
      <c r="T27" s="95">
        <f t="shared" si="12"/>
        <v>0</v>
      </c>
      <c r="U27" s="95">
        <f t="shared" si="12"/>
        <v>0</v>
      </c>
      <c r="V27" s="95">
        <f t="shared" si="12"/>
        <v>0</v>
      </c>
      <c r="W27" s="95">
        <f t="shared" si="12"/>
        <v>0</v>
      </c>
      <c r="X27" s="97">
        <f t="shared" si="4"/>
        <v>0</v>
      </c>
      <c r="Y27" s="4"/>
      <c r="Z27" s="97"/>
      <c r="AA27" s="98"/>
      <c r="AB27" s="99"/>
      <c r="AC27" s="97"/>
      <c r="AD27" s="98"/>
      <c r="AE27" s="99"/>
      <c r="AF27" s="97"/>
      <c r="AG27" s="98"/>
      <c r="AH27" s="99"/>
      <c r="AI27" s="97"/>
      <c r="AJ27" s="98"/>
      <c r="AK27" s="99"/>
      <c r="AL27" s="97"/>
      <c r="AM27" s="98"/>
      <c r="AN27" s="99"/>
      <c r="AO27" s="97"/>
      <c r="AP27" s="98"/>
      <c r="AQ27" s="99"/>
      <c r="AR27" s="97"/>
      <c r="AS27" s="98"/>
      <c r="AT27" s="99"/>
      <c r="AU27" s="97"/>
      <c r="AV27" s="98"/>
      <c r="AW27" s="99"/>
      <c r="AX27" s="97"/>
      <c r="AY27" s="98"/>
      <c r="AZ27" s="99"/>
      <c r="BA27" s="97"/>
      <c r="BB27" s="98"/>
      <c r="BC27" s="99"/>
      <c r="BD27" s="97"/>
      <c r="BE27" s="98"/>
      <c r="BF27" s="99"/>
      <c r="BG27" s="97"/>
      <c r="BH27" s="99"/>
      <c r="BI27" s="1"/>
      <c r="BJ27" s="106"/>
      <c r="BK27" s="106"/>
      <c r="BL27" s="1"/>
      <c r="BM27" s="106"/>
      <c r="BN27" s="106"/>
      <c r="BO27" s="1"/>
      <c r="BP27" s="106"/>
      <c r="BQ27" s="106"/>
      <c r="BR27" s="1"/>
    </row>
    <row r="28" spans="2:70">
      <c r="B28" s="88" t="s">
        <v>108</v>
      </c>
      <c r="C28" s="10">
        <f>IFERROR(VLOOKUP($B28,'Budget P1'!$B:$AX,2,FALSE),0)</f>
        <v>0</v>
      </c>
      <c r="D28" s="10"/>
      <c r="E28" s="160">
        <f>IFERROR(VLOOKUP($B28,'Budget P1'!$B:$AX,3,FALSE),0)</f>
        <v>0</v>
      </c>
      <c r="F28" s="90">
        <f>IFERROR(VLOOKUP($B28,'Budget P1'!$B:$AX,4,FALSE),0)</f>
        <v>0</v>
      </c>
      <c r="G28" s="89">
        <f>IFERROR(VLOOKUP($B28,'Budget P1'!$B:$AX,5,FALSE),0)</f>
        <v>0</v>
      </c>
      <c r="H28" s="90">
        <f>IFERROR(VLOOKUP($B28,'Budget P1'!$B:$AX,6,FALSE),0)</f>
        <v>0</v>
      </c>
      <c r="I28" s="90">
        <f>IFERROR(VLOOKUP($B28,'Budget P1'!$B:$AX,7,FALSE),0)</f>
        <v>0</v>
      </c>
      <c r="J28" s="371">
        <f>IFERROR(VLOOKUP($B28,'Budget P1'!$B:$AX,9,FALSE),0)</f>
        <v>0</v>
      </c>
      <c r="K28" s="374">
        <f>IFERROR(VLOOKUP($B28,'Budget P1'!$B:$AX,10,FALSE),0)</f>
        <v>0</v>
      </c>
      <c r="L28" s="334"/>
      <c r="M28" s="102"/>
      <c r="N28" s="12">
        <f>K28*E28</f>
        <v>0</v>
      </c>
      <c r="O28" s="100"/>
      <c r="P28" s="101"/>
      <c r="Q28" s="11">
        <f t="shared" ref="Q28:Q60" si="13">SUM(M28:P28)</f>
        <v>0</v>
      </c>
      <c r="R28" s="338"/>
      <c r="S28" s="14"/>
      <c r="T28" s="12"/>
      <c r="U28" s="13"/>
      <c r="V28" s="14"/>
      <c r="W28" s="14"/>
      <c r="X28" s="14">
        <f t="shared" si="4"/>
        <v>0</v>
      </c>
      <c r="Z28" s="14" t="e" cm="1">
        <f t="array" ref="Z28">SUMPRODUCT(('Budget P1'!$T$9:$BB$9=Z$9)*('Budget P1'!$B$11:$B$194=$B28)*('Budget P1'!$T$11:$BB$194*1))</f>
        <v>#VALUE!</v>
      </c>
      <c r="AA28" s="12" t="e" cm="1">
        <f t="array" ref="AA28">SUMPRODUCT(('Budget P1'!$T$9:$BB$9=AA$9)*('Budget P1'!$B$11:$B$194=$B28)*('Budget P1'!$T$11:$BB$194*1))</f>
        <v>#VALUE!</v>
      </c>
      <c r="AB28" s="13" t="e" cm="1">
        <f t="array" ref="AB28">SUMPRODUCT(('Budget P1'!$T$9:$BB$9=AB$9)*('Budget P1'!$B$11:$B$194=$B28)*('Budget P1'!$T$11:$BB$194*1))</f>
        <v>#VALUE!</v>
      </c>
      <c r="AC28" s="14" t="e" cm="1">
        <f t="array" ref="AC28">SUMPRODUCT(('Budget P1'!$T$9:$BB$9=AC$9)*('Budget P1'!$B$11:$B$194=$B28)*('Budget P1'!$T$11:$BB$194*1))</f>
        <v>#VALUE!</v>
      </c>
      <c r="AD28" s="12" t="e" cm="1">
        <f t="array" ref="AD28">SUMPRODUCT(('Budget P1'!$T$9:$BB$9=AD$9)*('Budget P1'!$B$11:$B$194=$B28)*('Budget P1'!$T$11:$BB$194*1))</f>
        <v>#VALUE!</v>
      </c>
      <c r="AE28" s="13" t="e" cm="1">
        <f t="array" ref="AE28">SUMPRODUCT(('Budget P1'!$T$9:$BB$9=AE$9)*('Budget P1'!$B$11:$B$194=$B28)*('Budget P1'!$T$11:$BB$194*1))</f>
        <v>#VALUE!</v>
      </c>
      <c r="AF28" s="14" t="e" cm="1">
        <f t="array" ref="AF28">SUMPRODUCT(('Budget P1'!$T$9:$BB$9=AF$9)*('Budget P1'!$B$11:$B$194=$B28)*('Budget P1'!$T$11:$BB$194*1))</f>
        <v>#VALUE!</v>
      </c>
      <c r="AG28" s="12" t="e" cm="1">
        <f t="array" ref="AG28">SUMPRODUCT(('Budget P1'!$T$9:$BB$9=AG$9)*('Budget P1'!$B$11:$B$194=$B28)*('Budget P1'!$T$11:$BB$194*1))</f>
        <v>#VALUE!</v>
      </c>
      <c r="AH28" s="13" t="e" cm="1">
        <f t="array" ref="AH28">SUMPRODUCT(('Budget P1'!$T$9:$BB$9=AH$9)*('Budget P1'!$B$11:$B$194=$B28)*('Budget P1'!$T$11:$BB$194*1))</f>
        <v>#VALUE!</v>
      </c>
      <c r="AI28" s="14" t="e" cm="1">
        <f t="array" ref="AI28">SUMPRODUCT(('Budget P1'!$T$9:$BB$9=AI$9)*('Budget P1'!$B$11:$B$194=$B28)*('Budget P1'!$T$11:$BB$194*1))</f>
        <v>#VALUE!</v>
      </c>
      <c r="AJ28" s="12" t="e" cm="1">
        <f t="array" ref="AJ28">SUMPRODUCT(('Budget P1'!$T$9:$BB$9=AJ$9)*('Budget P1'!$B$11:$B$194=$B28)*('Budget P1'!$T$11:$BB$194*1))</f>
        <v>#VALUE!</v>
      </c>
      <c r="AK28" s="13" t="e" cm="1">
        <f t="array" ref="AK28">SUMPRODUCT(('Budget P1'!$T$9:$BB$9=AK$9)*('Budget P1'!$B$11:$B$194=$B28)*('Budget P1'!$T$11:$BB$194*1))</f>
        <v>#VALUE!</v>
      </c>
      <c r="AL28" s="14" t="e" cm="1">
        <f t="array" ref="AL28">SUMPRODUCT(('Budget P1'!$T$9:$BB$9=AL$9)*('Budget P1'!$B$11:$B$194=$B28)*('Budget P1'!$T$11:$BB$194*1))</f>
        <v>#VALUE!</v>
      </c>
      <c r="AM28" s="12" t="e" cm="1">
        <f t="array" ref="AM28">SUMPRODUCT(('Budget P1'!$T$9:$BB$9=AM$9)*('Budget P1'!$B$11:$B$194=$B28)*('Budget P1'!$T$11:$BB$194*1))</f>
        <v>#VALUE!</v>
      </c>
      <c r="AN28" s="13" t="e" cm="1">
        <f t="array" ref="AN28">SUMPRODUCT(('Budget P1'!$T$9:$BB$9=AN$9)*('Budget P1'!$B$11:$B$194=$B28)*('Budget P1'!$T$11:$BB$194*1))</f>
        <v>#VALUE!</v>
      </c>
      <c r="AO28" s="14" t="e" cm="1">
        <f t="array" ref="AO28">SUMPRODUCT(('Budget P1'!$T$9:$BB$9=AO$9)*('Budget P1'!$B$11:$B$194=$B28)*('Budget P1'!$T$11:$BB$194*1))</f>
        <v>#VALUE!</v>
      </c>
      <c r="AP28" s="12" t="e" cm="1">
        <f t="array" ref="AP28">SUMPRODUCT(('Budget P1'!$T$9:$BB$9=AP$9)*('Budget P1'!$B$11:$B$194=$B28)*('Budget P1'!$T$11:$BB$194*1))</f>
        <v>#VALUE!</v>
      </c>
      <c r="AQ28" s="13" t="e" cm="1">
        <f t="array" ref="AQ28">SUMPRODUCT(('Budget P1'!$T$9:$BB$9=AQ$9)*('Budget P1'!$B$11:$B$194=$B28)*('Budget P1'!$T$11:$BB$194*1))</f>
        <v>#VALUE!</v>
      </c>
      <c r="AR28" s="14" t="e" cm="1">
        <f t="array" ref="AR28">SUMPRODUCT(('Budget P1'!$T$9:$BB$9=AR$9)*('Budget P1'!$B$11:$B$194=$B28)*('Budget P1'!$T$11:$BB$194*1))</f>
        <v>#VALUE!</v>
      </c>
      <c r="AS28" s="12" t="e" cm="1">
        <f t="array" ref="AS28">SUMPRODUCT(('Budget P1'!$T$9:$BB$9=AS$9)*('Budget P1'!$B$11:$B$194=$B28)*('Budget P1'!$T$11:$BB$194*1))</f>
        <v>#VALUE!</v>
      </c>
      <c r="AT28" s="13" t="e" cm="1">
        <f t="array" ref="AT28">SUMPRODUCT(('Budget P1'!$T$9:$BB$9=AT$9)*('Budget P1'!$B$11:$B$194=$B28)*('Budget P1'!$T$11:$BB$194*1))</f>
        <v>#VALUE!</v>
      </c>
      <c r="AU28" s="14" t="e" cm="1">
        <f t="array" ref="AU28">SUMPRODUCT(('Budget P1'!$T$9:$BB$9=AU$9)*('Budget P1'!$B$11:$B$194=$B28)*('Budget P1'!$T$11:$BB$194*1))</f>
        <v>#VALUE!</v>
      </c>
      <c r="AV28" s="12" t="e" cm="1">
        <f t="array" ref="AV28">SUMPRODUCT(('Budget P1'!$T$9:$BB$9=AV$9)*('Budget P1'!$B$11:$B$194=$B28)*('Budget P1'!$T$11:$BB$194*1))</f>
        <v>#VALUE!</v>
      </c>
      <c r="AW28" s="13" t="e" cm="1">
        <f t="array" ref="AW28">SUMPRODUCT(('Budget P1'!$T$9:$BB$9=AW$9)*('Budget P1'!$B$11:$B$194=$B28)*('Budget P1'!$T$11:$BB$194*1))</f>
        <v>#VALUE!</v>
      </c>
      <c r="AX28" s="14" t="e" cm="1">
        <f t="array" ref="AX28">SUMPRODUCT(('Budget P1'!$T$9:$BB$9=AX$9)*('Budget P1'!$B$11:$B$194=$B28)*('Budget P1'!$T$11:$BB$194*1))</f>
        <v>#VALUE!</v>
      </c>
      <c r="AY28" s="12" t="e" cm="1">
        <f t="array" ref="AY28">SUMPRODUCT(('Budget P1'!$T$9:$BB$9=AY$9)*('Budget P1'!$B$11:$B$194=$B28)*('Budget P1'!$T$11:$BB$194*1))</f>
        <v>#VALUE!</v>
      </c>
      <c r="AZ28" s="13" t="e" cm="1">
        <f t="array" ref="AZ28">SUMPRODUCT(('Budget P1'!$T$9:$BB$9=AZ$9)*('Budget P1'!$B$11:$B$194=$B28)*('Budget P1'!$T$11:$BB$194*1))</f>
        <v>#VALUE!</v>
      </c>
      <c r="BA28" s="14" t="e" cm="1">
        <f t="array" ref="BA28">SUMPRODUCT(('Budget P1'!$T$9:$BB$9=BA$9)*('Budget P1'!$B$11:$B$194=$B28)*('Budget P1'!$T$11:$BB$194*1))</f>
        <v>#VALUE!</v>
      </c>
      <c r="BB28" s="12" t="e" cm="1">
        <f t="array" ref="BB28">SUMPRODUCT(('Budget P1'!$T$9:$BB$9=BB$9)*('Budget P1'!$B$11:$B$194=$B28)*('Budget P1'!$T$11:$BB$194*1))</f>
        <v>#VALUE!</v>
      </c>
      <c r="BC28" s="13" t="e" cm="1">
        <f t="array" ref="BC28">SUMPRODUCT(('Budget P1'!$T$9:$BB$9=BC$9)*('Budget P1'!$B$11:$B$194=$B28)*('Budget P1'!$T$11:$BB$194*1))</f>
        <v>#VALUE!</v>
      </c>
      <c r="BD28" s="14" t="e" cm="1">
        <f t="array" ref="BD28">SUMPRODUCT(('Budget P1'!$T$9:$BB$9=BD$9)*('Budget P1'!$B$11:$B$194=$B28)*('Budget P1'!$T$11:$BB$194*1))</f>
        <v>#VALUE!</v>
      </c>
      <c r="BE28" s="12" t="e" cm="1">
        <f t="array" ref="BE28">SUMPRODUCT(('Budget P1'!$T$9:$BB$9=BE$9)*('Budget P1'!$B$11:$B$194=$B28)*('Budget P1'!$T$11:$BB$194*1))</f>
        <v>#VALUE!</v>
      </c>
      <c r="BF28" s="13" t="e" cm="1">
        <f t="array" ref="BF28">SUMPRODUCT(('Budget P1'!$T$9:$BB$9=BF$9)*('Budget P1'!$B$11:$B$194=$B28)*('Budget P1'!$T$11:$BB$194*1))</f>
        <v>#VALUE!</v>
      </c>
      <c r="BG28" s="14" t="e" cm="1">
        <f t="array" ref="BG28">SUMPRODUCT(('Budget P1'!$T$9:$BB$9=BG$9)*('Budget P1'!$B$11:$B$194=$B28)*('Budget P1'!$T$11:$BB$194*1))</f>
        <v>#VALUE!</v>
      </c>
      <c r="BH28" s="13" t="e" cm="1">
        <f t="array" ref="BH28">SUMPRODUCT(('Budget P1'!$T$9:$BB$9=BH$9)*('Budget P1'!$B$11:$B$194=$B28)*('Budget P1'!$T$11:$BB$194*1))</f>
        <v>#VALUE!</v>
      </c>
      <c r="BI28" s="1"/>
      <c r="BJ28" s="66"/>
      <c r="BK28" s="66"/>
      <c r="BL28" s="1"/>
      <c r="BM28" s="66" t="e">
        <f t="shared" ref="BM28:BM42" si="14">SUM(Z28:BH28)</f>
        <v>#VALUE!</v>
      </c>
      <c r="BN28" s="262">
        <f t="shared" ref="BN28:BN42" si="15">IFERROR(BM28/Q28,0)</f>
        <v>0</v>
      </c>
      <c r="BO28" s="1"/>
      <c r="BP28" s="66" t="e">
        <f t="shared" ref="BP28:BP42" si="16">BJ28+BM28</f>
        <v>#VALUE!</v>
      </c>
      <c r="BQ28" s="262">
        <f t="shared" ref="BQ28:BQ42" si="17">IFERROR(BP28/Q28,0)</f>
        <v>0</v>
      </c>
      <c r="BR28" s="1"/>
    </row>
    <row r="29" spans="2:70">
      <c r="B29" s="88" t="s">
        <v>109</v>
      </c>
      <c r="C29" s="10">
        <f>IFERROR(VLOOKUP($B29,'Budget P1'!$B:$AX,2,FALSE),0)</f>
        <v>0</v>
      </c>
      <c r="D29" s="10"/>
      <c r="E29" s="160">
        <f>IFERROR(VLOOKUP($B29,'Budget P1'!$B:$AX,3,FALSE),0)</f>
        <v>0</v>
      </c>
      <c r="F29" s="90">
        <f>IFERROR(VLOOKUP($B29,'Budget P1'!$B:$AX,4,FALSE),0)</f>
        <v>0</v>
      </c>
      <c r="G29" s="89">
        <f>IFERROR(VLOOKUP($B29,'Budget P1'!$B:$AX,5,FALSE),0)</f>
        <v>0</v>
      </c>
      <c r="H29" s="90">
        <f>IFERROR(VLOOKUP($B29,'Budget P1'!$B:$AX,6,FALSE),0)</f>
        <v>0</v>
      </c>
      <c r="I29" s="90">
        <f>IFERROR(VLOOKUP($B29,'Budget P1'!$B:$AX,7,FALSE),0)</f>
        <v>0</v>
      </c>
      <c r="J29" s="371">
        <f>IFERROR(VLOOKUP($B29,'Budget P1'!$B:$AX,9,FALSE),0)</f>
        <v>0</v>
      </c>
      <c r="K29" s="374">
        <f>IFERROR(VLOOKUP($B29,'Budget P1'!$B:$AX,10,FALSE),0)</f>
        <v>0</v>
      </c>
      <c r="L29" s="334"/>
      <c r="M29" s="102"/>
      <c r="N29" s="12">
        <f>K29*E29</f>
        <v>0</v>
      </c>
      <c r="O29" s="100"/>
      <c r="P29" s="101"/>
      <c r="Q29" s="11">
        <f t="shared" ref="Q29" si="18">SUM(M29:P29)</f>
        <v>0</v>
      </c>
      <c r="R29" s="338"/>
      <c r="S29" s="14"/>
      <c r="T29" s="12"/>
      <c r="U29" s="13"/>
      <c r="V29" s="14"/>
      <c r="W29" s="14"/>
      <c r="X29" s="14">
        <f t="shared" si="4"/>
        <v>0</v>
      </c>
      <c r="Z29" s="14" t="e" cm="1">
        <f t="array" ref="Z29">SUMPRODUCT(('Budget P1'!$T$9:$BB$9=Z$9)*('Budget P1'!$B$11:$B$194=$B29)*('Budget P1'!$T$11:$BB$194*1))</f>
        <v>#VALUE!</v>
      </c>
      <c r="AA29" s="12" t="e" cm="1">
        <f t="array" ref="AA29">SUMPRODUCT(('Budget P1'!$T$9:$BB$9=AA$9)*('Budget P1'!$B$11:$B$194=$B29)*('Budget P1'!$T$11:$BB$194*1))</f>
        <v>#VALUE!</v>
      </c>
      <c r="AB29" s="13" t="e" cm="1">
        <f t="array" ref="AB29">SUMPRODUCT(('Budget P1'!$T$9:$BB$9=AB$9)*('Budget P1'!$B$11:$B$194=$B29)*('Budget P1'!$T$11:$BB$194*1))</f>
        <v>#VALUE!</v>
      </c>
      <c r="AC29" s="14" t="e" cm="1">
        <f t="array" ref="AC29">SUMPRODUCT(('Budget P1'!$T$9:$BB$9=AC$9)*('Budget P1'!$B$11:$B$194=$B29)*('Budget P1'!$T$11:$BB$194*1))</f>
        <v>#VALUE!</v>
      </c>
      <c r="AD29" s="12" t="e" cm="1">
        <f t="array" ref="AD29">SUMPRODUCT(('Budget P1'!$T$9:$BB$9=AD$9)*('Budget P1'!$B$11:$B$194=$B29)*('Budget P1'!$T$11:$BB$194*1))</f>
        <v>#VALUE!</v>
      </c>
      <c r="AE29" s="13" t="e" cm="1">
        <f t="array" ref="AE29">SUMPRODUCT(('Budget P1'!$T$9:$BB$9=AE$9)*('Budget P1'!$B$11:$B$194=$B29)*('Budget P1'!$T$11:$BB$194*1))</f>
        <v>#VALUE!</v>
      </c>
      <c r="AF29" s="14" t="e" cm="1">
        <f t="array" ref="AF29">SUMPRODUCT(('Budget P1'!$T$9:$BB$9=AF$9)*('Budget P1'!$B$11:$B$194=$B29)*('Budget P1'!$T$11:$BB$194*1))</f>
        <v>#VALUE!</v>
      </c>
      <c r="AG29" s="12" t="e" cm="1">
        <f t="array" ref="AG29">SUMPRODUCT(('Budget P1'!$T$9:$BB$9=AG$9)*('Budget P1'!$B$11:$B$194=$B29)*('Budget P1'!$T$11:$BB$194*1))</f>
        <v>#VALUE!</v>
      </c>
      <c r="AH29" s="13" t="e" cm="1">
        <f t="array" ref="AH29">SUMPRODUCT(('Budget P1'!$T$9:$BB$9=AH$9)*('Budget P1'!$B$11:$B$194=$B29)*('Budget P1'!$T$11:$BB$194*1))</f>
        <v>#VALUE!</v>
      </c>
      <c r="AI29" s="14" t="e" cm="1">
        <f t="array" ref="AI29">SUMPRODUCT(('Budget P1'!$T$9:$BB$9=AI$9)*('Budget P1'!$B$11:$B$194=$B29)*('Budget P1'!$T$11:$BB$194*1))</f>
        <v>#VALUE!</v>
      </c>
      <c r="AJ29" s="12" t="e" cm="1">
        <f t="array" ref="AJ29">SUMPRODUCT(('Budget P1'!$T$9:$BB$9=AJ$9)*('Budget P1'!$B$11:$B$194=$B29)*('Budget P1'!$T$11:$BB$194*1))</f>
        <v>#VALUE!</v>
      </c>
      <c r="AK29" s="13" t="e" cm="1">
        <f t="array" ref="AK29">SUMPRODUCT(('Budget P1'!$T$9:$BB$9=AK$9)*('Budget P1'!$B$11:$B$194=$B29)*('Budget P1'!$T$11:$BB$194*1))</f>
        <v>#VALUE!</v>
      </c>
      <c r="AL29" s="14" t="e" cm="1">
        <f t="array" ref="AL29">SUMPRODUCT(('Budget P1'!$T$9:$BB$9=AL$9)*('Budget P1'!$B$11:$B$194=$B29)*('Budget P1'!$T$11:$BB$194*1))</f>
        <v>#VALUE!</v>
      </c>
      <c r="AM29" s="12" t="e" cm="1">
        <f t="array" ref="AM29">SUMPRODUCT(('Budget P1'!$T$9:$BB$9=AM$9)*('Budget P1'!$B$11:$B$194=$B29)*('Budget P1'!$T$11:$BB$194*1))</f>
        <v>#VALUE!</v>
      </c>
      <c r="AN29" s="13" t="e" cm="1">
        <f t="array" ref="AN29">SUMPRODUCT(('Budget P1'!$T$9:$BB$9=AN$9)*('Budget P1'!$B$11:$B$194=$B29)*('Budget P1'!$T$11:$BB$194*1))</f>
        <v>#VALUE!</v>
      </c>
      <c r="AO29" s="14" t="e" cm="1">
        <f t="array" ref="AO29">SUMPRODUCT(('Budget P1'!$T$9:$BB$9=AO$9)*('Budget P1'!$B$11:$B$194=$B29)*('Budget P1'!$T$11:$BB$194*1))</f>
        <v>#VALUE!</v>
      </c>
      <c r="AP29" s="12" t="e" cm="1">
        <f t="array" ref="AP29">SUMPRODUCT(('Budget P1'!$T$9:$BB$9=AP$9)*('Budget P1'!$B$11:$B$194=$B29)*('Budget P1'!$T$11:$BB$194*1))</f>
        <v>#VALUE!</v>
      </c>
      <c r="AQ29" s="13" t="e" cm="1">
        <f t="array" ref="AQ29">SUMPRODUCT(('Budget P1'!$T$9:$BB$9=AQ$9)*('Budget P1'!$B$11:$B$194=$B29)*('Budget P1'!$T$11:$BB$194*1))</f>
        <v>#VALUE!</v>
      </c>
      <c r="AR29" s="14" t="e" cm="1">
        <f t="array" ref="AR29">SUMPRODUCT(('Budget P1'!$T$9:$BB$9=AR$9)*('Budget P1'!$B$11:$B$194=$B29)*('Budget P1'!$T$11:$BB$194*1))</f>
        <v>#VALUE!</v>
      </c>
      <c r="AS29" s="12" t="e" cm="1">
        <f t="array" ref="AS29">SUMPRODUCT(('Budget P1'!$T$9:$BB$9=AS$9)*('Budget P1'!$B$11:$B$194=$B29)*('Budget P1'!$T$11:$BB$194*1))</f>
        <v>#VALUE!</v>
      </c>
      <c r="AT29" s="13" t="e" cm="1">
        <f t="array" ref="AT29">SUMPRODUCT(('Budget P1'!$T$9:$BB$9=AT$9)*('Budget P1'!$B$11:$B$194=$B29)*('Budget P1'!$T$11:$BB$194*1))</f>
        <v>#VALUE!</v>
      </c>
      <c r="AU29" s="14" t="e" cm="1">
        <f t="array" ref="AU29">SUMPRODUCT(('Budget P1'!$T$9:$BB$9=AU$9)*('Budget P1'!$B$11:$B$194=$B29)*('Budget P1'!$T$11:$BB$194*1))</f>
        <v>#VALUE!</v>
      </c>
      <c r="AV29" s="12" t="e" cm="1">
        <f t="array" ref="AV29">SUMPRODUCT(('Budget P1'!$T$9:$BB$9=AV$9)*('Budget P1'!$B$11:$B$194=$B29)*('Budget P1'!$T$11:$BB$194*1))</f>
        <v>#VALUE!</v>
      </c>
      <c r="AW29" s="13" t="e" cm="1">
        <f t="array" ref="AW29">SUMPRODUCT(('Budget P1'!$T$9:$BB$9=AW$9)*('Budget P1'!$B$11:$B$194=$B29)*('Budget P1'!$T$11:$BB$194*1))</f>
        <v>#VALUE!</v>
      </c>
      <c r="AX29" s="14" t="e" cm="1">
        <f t="array" ref="AX29">SUMPRODUCT(('Budget P1'!$T$9:$BB$9=AX$9)*('Budget P1'!$B$11:$B$194=$B29)*('Budget P1'!$T$11:$BB$194*1))</f>
        <v>#VALUE!</v>
      </c>
      <c r="AY29" s="12" t="e" cm="1">
        <f t="array" ref="AY29">SUMPRODUCT(('Budget P1'!$T$9:$BB$9=AY$9)*('Budget P1'!$B$11:$B$194=$B29)*('Budget P1'!$T$11:$BB$194*1))</f>
        <v>#VALUE!</v>
      </c>
      <c r="AZ29" s="13" t="e" cm="1">
        <f t="array" ref="AZ29">SUMPRODUCT(('Budget P1'!$T$9:$BB$9=AZ$9)*('Budget P1'!$B$11:$B$194=$B29)*('Budget P1'!$T$11:$BB$194*1))</f>
        <v>#VALUE!</v>
      </c>
      <c r="BA29" s="14" t="e" cm="1">
        <f t="array" ref="BA29">SUMPRODUCT(('Budget P1'!$T$9:$BB$9=BA$9)*('Budget P1'!$B$11:$B$194=$B29)*('Budget P1'!$T$11:$BB$194*1))</f>
        <v>#VALUE!</v>
      </c>
      <c r="BB29" s="12" t="e" cm="1">
        <f t="array" ref="BB29">SUMPRODUCT(('Budget P1'!$T$9:$BB$9=BB$9)*('Budget P1'!$B$11:$B$194=$B29)*('Budget P1'!$T$11:$BB$194*1))</f>
        <v>#VALUE!</v>
      </c>
      <c r="BC29" s="13" t="e" cm="1">
        <f t="array" ref="BC29">SUMPRODUCT(('Budget P1'!$T$9:$BB$9=BC$9)*('Budget P1'!$B$11:$B$194=$B29)*('Budget P1'!$T$11:$BB$194*1))</f>
        <v>#VALUE!</v>
      </c>
      <c r="BD29" s="14" t="e" cm="1">
        <f t="array" ref="BD29">SUMPRODUCT(('Budget P1'!$T$9:$BB$9=BD$9)*('Budget P1'!$B$11:$B$194=$B29)*('Budget P1'!$T$11:$BB$194*1))</f>
        <v>#VALUE!</v>
      </c>
      <c r="BE29" s="12" t="e" cm="1">
        <f t="array" ref="BE29">SUMPRODUCT(('Budget P1'!$T$9:$BB$9=BE$9)*('Budget P1'!$B$11:$B$194=$B29)*('Budget P1'!$T$11:$BB$194*1))</f>
        <v>#VALUE!</v>
      </c>
      <c r="BF29" s="13" t="e" cm="1">
        <f t="array" ref="BF29">SUMPRODUCT(('Budget P1'!$T$9:$BB$9=BF$9)*('Budget P1'!$B$11:$B$194=$B29)*('Budget P1'!$T$11:$BB$194*1))</f>
        <v>#VALUE!</v>
      </c>
      <c r="BG29" s="14" t="e" cm="1">
        <f t="array" ref="BG29">SUMPRODUCT(('Budget P1'!$T$9:$BB$9=BG$9)*('Budget P1'!$B$11:$B$194=$B29)*('Budget P1'!$T$11:$BB$194*1))</f>
        <v>#VALUE!</v>
      </c>
      <c r="BH29" s="13" t="e" cm="1">
        <f t="array" ref="BH29">SUMPRODUCT(('Budget P1'!$T$9:$BB$9=BH$9)*('Budget P1'!$B$11:$B$194=$B29)*('Budget P1'!$T$11:$BB$194*1))</f>
        <v>#VALUE!</v>
      </c>
      <c r="BI29" s="1"/>
      <c r="BJ29" s="66"/>
      <c r="BK29" s="66"/>
      <c r="BL29" s="1"/>
      <c r="BM29" s="66" t="e">
        <f t="shared" si="14"/>
        <v>#VALUE!</v>
      </c>
      <c r="BN29" s="262">
        <f t="shared" si="15"/>
        <v>0</v>
      </c>
      <c r="BO29" s="1"/>
      <c r="BP29" s="66" t="e">
        <f t="shared" si="16"/>
        <v>#VALUE!</v>
      </c>
      <c r="BQ29" s="262">
        <f t="shared" si="17"/>
        <v>0</v>
      </c>
      <c r="BR29" s="1"/>
    </row>
    <row r="30" spans="2:70" ht="12" hidden="1" customHeight="1" outlineLevel="1">
      <c r="B30" s="88" t="s">
        <v>110</v>
      </c>
      <c r="C30" s="10">
        <f>IFERROR(VLOOKUP($B30,'Budget P1'!$B:$AX,2,FALSE),0)</f>
        <v>0</v>
      </c>
      <c r="D30" s="10"/>
      <c r="E30" s="160">
        <f>IFERROR(VLOOKUP($B30,'Budget P1'!$B:$AX,3,FALSE),0)</f>
        <v>0</v>
      </c>
      <c r="F30" s="90">
        <f>IFERROR(VLOOKUP($B30,'Budget P1'!$B:$AX,4,FALSE),0)</f>
        <v>0</v>
      </c>
      <c r="G30" s="89">
        <f>IFERROR(VLOOKUP($B30,'Budget P1'!$B:$AX,5,FALSE),0)</f>
        <v>0</v>
      </c>
      <c r="H30" s="90">
        <f>IFERROR(VLOOKUP($B30,'Budget P1'!$B:$AX,6,FALSE),0)</f>
        <v>0</v>
      </c>
      <c r="I30" s="90">
        <f>IFERROR(VLOOKUP($B30,'Budget P1'!$B:$AX,7,FALSE),0)</f>
        <v>0</v>
      </c>
      <c r="J30" s="371">
        <f>IFERROR(VLOOKUP($B30,'Budget P1'!$B:$AX,9,FALSE),0)</f>
        <v>0</v>
      </c>
      <c r="K30" s="374">
        <f>IFERROR(VLOOKUP($B30,'Budget P1'!$B:$AX,10,FALSE),0)</f>
        <v>0</v>
      </c>
      <c r="L30" s="334"/>
      <c r="M30" s="102"/>
      <c r="N30" s="12">
        <f>K30*E30</f>
        <v>0</v>
      </c>
      <c r="O30" s="100"/>
      <c r="P30" s="101"/>
      <c r="Q30" s="11">
        <f t="shared" ref="Q30:Q42" si="19">SUM(M30:P30)</f>
        <v>0</v>
      </c>
      <c r="R30" s="338"/>
      <c r="S30" s="14"/>
      <c r="T30" s="12"/>
      <c r="U30" s="13"/>
      <c r="V30" s="14"/>
      <c r="W30" s="14"/>
      <c r="X30" s="14">
        <f t="shared" si="4"/>
        <v>0</v>
      </c>
      <c r="Z30" s="14" t="e" cm="1">
        <f t="array" ref="Z30">SUMPRODUCT(('Budget P1'!$T$9:$BB$9=Z$9)*('Budget P1'!$B$11:$B$194=$B30)*('Budget P1'!$T$11:$BB$194*1))</f>
        <v>#VALUE!</v>
      </c>
      <c r="AA30" s="12" t="e" cm="1">
        <f t="array" ref="AA30">SUMPRODUCT(('Budget P1'!$T$9:$BB$9=AA$9)*('Budget P1'!$B$11:$B$194=$B30)*('Budget P1'!$T$11:$BB$194*1))</f>
        <v>#VALUE!</v>
      </c>
      <c r="AB30" s="13" t="e" cm="1">
        <f t="array" ref="AB30">SUMPRODUCT(('Budget P1'!$T$9:$BB$9=AB$9)*('Budget P1'!$B$11:$B$194=$B30)*('Budget P1'!$T$11:$BB$194*1))</f>
        <v>#VALUE!</v>
      </c>
      <c r="AC30" s="14" t="e" cm="1">
        <f t="array" ref="AC30">SUMPRODUCT(('Budget P1'!$T$9:$BB$9=AC$9)*('Budget P1'!$B$11:$B$194=$B30)*('Budget P1'!$T$11:$BB$194*1))</f>
        <v>#VALUE!</v>
      </c>
      <c r="AD30" s="12" t="e" cm="1">
        <f t="array" ref="AD30">SUMPRODUCT(('Budget P1'!$T$9:$BB$9=AD$9)*('Budget P1'!$B$11:$B$194=$B30)*('Budget P1'!$T$11:$BB$194*1))</f>
        <v>#VALUE!</v>
      </c>
      <c r="AE30" s="13" t="e" cm="1">
        <f t="array" ref="AE30">SUMPRODUCT(('Budget P1'!$T$9:$BB$9=AE$9)*('Budget P1'!$B$11:$B$194=$B30)*('Budget P1'!$T$11:$BB$194*1))</f>
        <v>#VALUE!</v>
      </c>
      <c r="AF30" s="14" t="e" cm="1">
        <f t="array" ref="AF30">SUMPRODUCT(('Budget P1'!$T$9:$BB$9=AF$9)*('Budget P1'!$B$11:$B$194=$B30)*('Budget P1'!$T$11:$BB$194*1))</f>
        <v>#VALUE!</v>
      </c>
      <c r="AG30" s="12" t="e" cm="1">
        <f t="array" ref="AG30">SUMPRODUCT(('Budget P1'!$T$9:$BB$9=AG$9)*('Budget P1'!$B$11:$B$194=$B30)*('Budget P1'!$T$11:$BB$194*1))</f>
        <v>#VALUE!</v>
      </c>
      <c r="AH30" s="13" t="e" cm="1">
        <f t="array" ref="AH30">SUMPRODUCT(('Budget P1'!$T$9:$BB$9=AH$9)*('Budget P1'!$B$11:$B$194=$B30)*('Budget P1'!$T$11:$BB$194*1))</f>
        <v>#VALUE!</v>
      </c>
      <c r="AI30" s="14" t="e" cm="1">
        <f t="array" ref="AI30">SUMPRODUCT(('Budget P1'!$T$9:$BB$9=AI$9)*('Budget P1'!$B$11:$B$194=$B30)*('Budget P1'!$T$11:$BB$194*1))</f>
        <v>#VALUE!</v>
      </c>
      <c r="AJ30" s="12" t="e" cm="1">
        <f t="array" ref="AJ30">SUMPRODUCT(('Budget P1'!$T$9:$BB$9=AJ$9)*('Budget P1'!$B$11:$B$194=$B30)*('Budget P1'!$T$11:$BB$194*1))</f>
        <v>#VALUE!</v>
      </c>
      <c r="AK30" s="13" t="e" cm="1">
        <f t="array" ref="AK30">SUMPRODUCT(('Budget P1'!$T$9:$BB$9=AK$9)*('Budget P1'!$B$11:$B$194=$B30)*('Budget P1'!$T$11:$BB$194*1))</f>
        <v>#VALUE!</v>
      </c>
      <c r="AL30" s="14" t="e" cm="1">
        <f t="array" ref="AL30">SUMPRODUCT(('Budget P1'!$T$9:$BB$9=AL$9)*('Budget P1'!$B$11:$B$194=$B30)*('Budget P1'!$T$11:$BB$194*1))</f>
        <v>#VALUE!</v>
      </c>
      <c r="AM30" s="12" t="e" cm="1">
        <f t="array" ref="AM30">SUMPRODUCT(('Budget P1'!$T$9:$BB$9=AM$9)*('Budget P1'!$B$11:$B$194=$B30)*('Budget P1'!$T$11:$BB$194*1))</f>
        <v>#VALUE!</v>
      </c>
      <c r="AN30" s="13" t="e" cm="1">
        <f t="array" ref="AN30">SUMPRODUCT(('Budget P1'!$T$9:$BB$9=AN$9)*('Budget P1'!$B$11:$B$194=$B30)*('Budget P1'!$T$11:$BB$194*1))</f>
        <v>#VALUE!</v>
      </c>
      <c r="AO30" s="14" t="e" cm="1">
        <f t="array" ref="AO30">SUMPRODUCT(('Budget P1'!$T$9:$BB$9=AO$9)*('Budget P1'!$B$11:$B$194=$B30)*('Budget P1'!$T$11:$BB$194*1))</f>
        <v>#VALUE!</v>
      </c>
      <c r="AP30" s="12" t="e" cm="1">
        <f t="array" ref="AP30">SUMPRODUCT(('Budget P1'!$T$9:$BB$9=AP$9)*('Budget P1'!$B$11:$B$194=$B30)*('Budget P1'!$T$11:$BB$194*1))</f>
        <v>#VALUE!</v>
      </c>
      <c r="AQ30" s="13" t="e" cm="1">
        <f t="array" ref="AQ30">SUMPRODUCT(('Budget P1'!$T$9:$BB$9=AQ$9)*('Budget P1'!$B$11:$B$194=$B30)*('Budget P1'!$T$11:$BB$194*1))</f>
        <v>#VALUE!</v>
      </c>
      <c r="AR30" s="14" t="e" cm="1">
        <f t="array" ref="AR30">SUMPRODUCT(('Budget P1'!$T$9:$BB$9=AR$9)*('Budget P1'!$B$11:$B$194=$B30)*('Budget P1'!$T$11:$BB$194*1))</f>
        <v>#VALUE!</v>
      </c>
      <c r="AS30" s="12" t="e" cm="1">
        <f t="array" ref="AS30">SUMPRODUCT(('Budget P1'!$T$9:$BB$9=AS$9)*('Budget P1'!$B$11:$B$194=$B30)*('Budget P1'!$T$11:$BB$194*1))</f>
        <v>#VALUE!</v>
      </c>
      <c r="AT30" s="13" t="e" cm="1">
        <f t="array" ref="AT30">SUMPRODUCT(('Budget P1'!$T$9:$BB$9=AT$9)*('Budget P1'!$B$11:$B$194=$B30)*('Budget P1'!$T$11:$BB$194*1))</f>
        <v>#VALUE!</v>
      </c>
      <c r="AU30" s="14" t="e" cm="1">
        <f t="array" ref="AU30">SUMPRODUCT(('Budget P1'!$T$9:$BB$9=AU$9)*('Budget P1'!$B$11:$B$194=$B30)*('Budget P1'!$T$11:$BB$194*1))</f>
        <v>#VALUE!</v>
      </c>
      <c r="AV30" s="12" t="e" cm="1">
        <f t="array" ref="AV30">SUMPRODUCT(('Budget P1'!$T$9:$BB$9=AV$9)*('Budget P1'!$B$11:$B$194=$B30)*('Budget P1'!$T$11:$BB$194*1))</f>
        <v>#VALUE!</v>
      </c>
      <c r="AW30" s="13" t="e" cm="1">
        <f t="array" ref="AW30">SUMPRODUCT(('Budget P1'!$T$9:$BB$9=AW$9)*('Budget P1'!$B$11:$B$194=$B30)*('Budget P1'!$T$11:$BB$194*1))</f>
        <v>#VALUE!</v>
      </c>
      <c r="AX30" s="14" t="e" cm="1">
        <f t="array" ref="AX30">SUMPRODUCT(('Budget P1'!$T$9:$BB$9=AX$9)*('Budget P1'!$B$11:$B$194=$B30)*('Budget P1'!$T$11:$BB$194*1))</f>
        <v>#VALUE!</v>
      </c>
      <c r="AY30" s="12" t="e" cm="1">
        <f t="array" ref="AY30">SUMPRODUCT(('Budget P1'!$T$9:$BB$9=AY$9)*('Budget P1'!$B$11:$B$194=$B30)*('Budget P1'!$T$11:$BB$194*1))</f>
        <v>#VALUE!</v>
      </c>
      <c r="AZ30" s="13" t="e" cm="1">
        <f t="array" ref="AZ30">SUMPRODUCT(('Budget P1'!$T$9:$BB$9=AZ$9)*('Budget P1'!$B$11:$B$194=$B30)*('Budget P1'!$T$11:$BB$194*1))</f>
        <v>#VALUE!</v>
      </c>
      <c r="BA30" s="14" t="e" cm="1">
        <f t="array" ref="BA30">SUMPRODUCT(('Budget P1'!$T$9:$BB$9=BA$9)*('Budget P1'!$B$11:$B$194=$B30)*('Budget P1'!$T$11:$BB$194*1))</f>
        <v>#VALUE!</v>
      </c>
      <c r="BB30" s="12" t="e" cm="1">
        <f t="array" ref="BB30">SUMPRODUCT(('Budget P1'!$T$9:$BB$9=BB$9)*('Budget P1'!$B$11:$B$194=$B30)*('Budget P1'!$T$11:$BB$194*1))</f>
        <v>#VALUE!</v>
      </c>
      <c r="BC30" s="13" t="e" cm="1">
        <f t="array" ref="BC30">SUMPRODUCT(('Budget P1'!$T$9:$BB$9=BC$9)*('Budget P1'!$B$11:$B$194=$B30)*('Budget P1'!$T$11:$BB$194*1))</f>
        <v>#VALUE!</v>
      </c>
      <c r="BD30" s="14" t="e" cm="1">
        <f t="array" ref="BD30">SUMPRODUCT(('Budget P1'!$T$9:$BB$9=BD$9)*('Budget P1'!$B$11:$B$194=$B30)*('Budget P1'!$T$11:$BB$194*1))</f>
        <v>#VALUE!</v>
      </c>
      <c r="BE30" s="12" t="e" cm="1">
        <f t="array" ref="BE30">SUMPRODUCT(('Budget P1'!$T$9:$BB$9=BE$9)*('Budget P1'!$B$11:$B$194=$B30)*('Budget P1'!$T$11:$BB$194*1))</f>
        <v>#VALUE!</v>
      </c>
      <c r="BF30" s="13" t="e" cm="1">
        <f t="array" ref="BF30">SUMPRODUCT(('Budget P1'!$T$9:$BB$9=BF$9)*('Budget P1'!$B$11:$B$194=$B30)*('Budget P1'!$T$11:$BB$194*1))</f>
        <v>#VALUE!</v>
      </c>
      <c r="BG30" s="14" t="e" cm="1">
        <f t="array" ref="BG30">SUMPRODUCT(('Budget P1'!$T$9:$BB$9=BG$9)*('Budget P1'!$B$11:$B$194=$B30)*('Budget P1'!$T$11:$BB$194*1))</f>
        <v>#VALUE!</v>
      </c>
      <c r="BH30" s="13" t="e" cm="1">
        <f t="array" ref="BH30">SUMPRODUCT(('Budget P1'!$T$9:$BB$9=BH$9)*('Budget P1'!$B$11:$B$194=$B30)*('Budget P1'!$T$11:$BB$194*1))</f>
        <v>#VALUE!</v>
      </c>
      <c r="BI30" s="1"/>
      <c r="BJ30" s="66"/>
      <c r="BK30" s="66"/>
      <c r="BL30" s="1"/>
      <c r="BM30" s="66" t="e">
        <f t="shared" si="14"/>
        <v>#VALUE!</v>
      </c>
      <c r="BN30" s="262">
        <f t="shared" si="15"/>
        <v>0</v>
      </c>
      <c r="BO30" s="1"/>
      <c r="BP30" s="66" t="e">
        <f t="shared" si="16"/>
        <v>#VALUE!</v>
      </c>
      <c r="BQ30" s="262">
        <f t="shared" si="17"/>
        <v>0</v>
      </c>
      <c r="BR30" s="1"/>
    </row>
    <row r="31" spans="2:70" ht="12" hidden="1" customHeight="1" outlineLevel="1">
      <c r="B31" s="88" t="s">
        <v>111</v>
      </c>
      <c r="C31" s="10">
        <f>IFERROR(VLOOKUP($B31,'Budget P1'!$B:$AX,2,FALSE),0)</f>
        <v>0</v>
      </c>
      <c r="D31" s="10"/>
      <c r="E31" s="160">
        <f>IFERROR(VLOOKUP($B31,'Budget P1'!$B:$AX,3,FALSE),0)</f>
        <v>0</v>
      </c>
      <c r="F31" s="90">
        <f>IFERROR(VLOOKUP($B31,'Budget P1'!$B:$AX,4,FALSE),0)</f>
        <v>0</v>
      </c>
      <c r="G31" s="89">
        <f>IFERROR(VLOOKUP($B31,'Budget P1'!$B:$AX,5,FALSE),0)</f>
        <v>0</v>
      </c>
      <c r="H31" s="90">
        <f>IFERROR(VLOOKUP($B31,'Budget P1'!$B:$AX,6,FALSE),0)</f>
        <v>0</v>
      </c>
      <c r="I31" s="90">
        <f>IFERROR(VLOOKUP($B31,'Budget P1'!$B:$AX,7,FALSE),0)</f>
        <v>0</v>
      </c>
      <c r="J31" s="371">
        <f>IFERROR(VLOOKUP($B31,'Budget P1'!$B:$AX,9,FALSE),0)</f>
        <v>0</v>
      </c>
      <c r="K31" s="374">
        <f>IFERROR(VLOOKUP($B31,'Budget P1'!$B:$AX,10,FALSE),0)</f>
        <v>0</v>
      </c>
      <c r="L31" s="334"/>
      <c r="M31" s="102"/>
      <c r="N31" s="12">
        <f>K31*E31</f>
        <v>0</v>
      </c>
      <c r="O31" s="100"/>
      <c r="P31" s="101"/>
      <c r="Q31" s="11">
        <f t="shared" si="19"/>
        <v>0</v>
      </c>
      <c r="R31" s="338"/>
      <c r="S31" s="14"/>
      <c r="T31" s="12"/>
      <c r="U31" s="13"/>
      <c r="V31" s="14"/>
      <c r="W31" s="14"/>
      <c r="X31" s="14">
        <f t="shared" si="4"/>
        <v>0</v>
      </c>
      <c r="Z31" s="14" t="e" cm="1">
        <f t="array" ref="Z31">SUMPRODUCT(('Budget P1'!$T$9:$BB$9=Z$9)*('Budget P1'!$B$11:$B$194=$B31)*('Budget P1'!$T$11:$BB$194*1))</f>
        <v>#VALUE!</v>
      </c>
      <c r="AA31" s="12" t="e" cm="1">
        <f t="array" ref="AA31">SUMPRODUCT(('Budget P1'!$T$9:$BB$9=AA$9)*('Budget P1'!$B$11:$B$194=$B31)*('Budget P1'!$T$11:$BB$194*1))</f>
        <v>#VALUE!</v>
      </c>
      <c r="AB31" s="13" t="e" cm="1">
        <f t="array" ref="AB31">SUMPRODUCT(('Budget P1'!$T$9:$BB$9=AB$9)*('Budget P1'!$B$11:$B$194=$B31)*('Budget P1'!$T$11:$BB$194*1))</f>
        <v>#VALUE!</v>
      </c>
      <c r="AC31" s="14" t="e" cm="1">
        <f t="array" ref="AC31">SUMPRODUCT(('Budget P1'!$T$9:$BB$9=AC$9)*('Budget P1'!$B$11:$B$194=$B31)*('Budget P1'!$T$11:$BB$194*1))</f>
        <v>#VALUE!</v>
      </c>
      <c r="AD31" s="12" t="e" cm="1">
        <f t="array" ref="AD31">SUMPRODUCT(('Budget P1'!$T$9:$BB$9=AD$9)*('Budget P1'!$B$11:$B$194=$B31)*('Budget P1'!$T$11:$BB$194*1))</f>
        <v>#VALUE!</v>
      </c>
      <c r="AE31" s="13" t="e" cm="1">
        <f t="array" ref="AE31">SUMPRODUCT(('Budget P1'!$T$9:$BB$9=AE$9)*('Budget P1'!$B$11:$B$194=$B31)*('Budget P1'!$T$11:$BB$194*1))</f>
        <v>#VALUE!</v>
      </c>
      <c r="AF31" s="14" t="e" cm="1">
        <f t="array" ref="AF31">SUMPRODUCT(('Budget P1'!$T$9:$BB$9=AF$9)*('Budget P1'!$B$11:$B$194=$B31)*('Budget P1'!$T$11:$BB$194*1))</f>
        <v>#VALUE!</v>
      </c>
      <c r="AG31" s="12" t="e" cm="1">
        <f t="array" ref="AG31">SUMPRODUCT(('Budget P1'!$T$9:$BB$9=AG$9)*('Budget P1'!$B$11:$B$194=$B31)*('Budget P1'!$T$11:$BB$194*1))</f>
        <v>#VALUE!</v>
      </c>
      <c r="AH31" s="13" t="e" cm="1">
        <f t="array" ref="AH31">SUMPRODUCT(('Budget P1'!$T$9:$BB$9=AH$9)*('Budget P1'!$B$11:$B$194=$B31)*('Budget P1'!$T$11:$BB$194*1))</f>
        <v>#VALUE!</v>
      </c>
      <c r="AI31" s="14" t="e" cm="1">
        <f t="array" ref="AI31">SUMPRODUCT(('Budget P1'!$T$9:$BB$9=AI$9)*('Budget P1'!$B$11:$B$194=$B31)*('Budget P1'!$T$11:$BB$194*1))</f>
        <v>#VALUE!</v>
      </c>
      <c r="AJ31" s="12" t="e" cm="1">
        <f t="array" ref="AJ31">SUMPRODUCT(('Budget P1'!$T$9:$BB$9=AJ$9)*('Budget P1'!$B$11:$B$194=$B31)*('Budget P1'!$T$11:$BB$194*1))</f>
        <v>#VALUE!</v>
      </c>
      <c r="AK31" s="13" t="e" cm="1">
        <f t="array" ref="AK31">SUMPRODUCT(('Budget P1'!$T$9:$BB$9=AK$9)*('Budget P1'!$B$11:$B$194=$B31)*('Budget P1'!$T$11:$BB$194*1))</f>
        <v>#VALUE!</v>
      </c>
      <c r="AL31" s="14" t="e" cm="1">
        <f t="array" ref="AL31">SUMPRODUCT(('Budget P1'!$T$9:$BB$9=AL$9)*('Budget P1'!$B$11:$B$194=$B31)*('Budget P1'!$T$11:$BB$194*1))</f>
        <v>#VALUE!</v>
      </c>
      <c r="AM31" s="12" t="e" cm="1">
        <f t="array" ref="AM31">SUMPRODUCT(('Budget P1'!$T$9:$BB$9=AM$9)*('Budget P1'!$B$11:$B$194=$B31)*('Budget P1'!$T$11:$BB$194*1))</f>
        <v>#VALUE!</v>
      </c>
      <c r="AN31" s="13" t="e" cm="1">
        <f t="array" ref="AN31">SUMPRODUCT(('Budget P1'!$T$9:$BB$9=AN$9)*('Budget P1'!$B$11:$B$194=$B31)*('Budget P1'!$T$11:$BB$194*1))</f>
        <v>#VALUE!</v>
      </c>
      <c r="AO31" s="14" t="e" cm="1">
        <f t="array" ref="AO31">SUMPRODUCT(('Budget P1'!$T$9:$BB$9=AO$9)*('Budget P1'!$B$11:$B$194=$B31)*('Budget P1'!$T$11:$BB$194*1))</f>
        <v>#VALUE!</v>
      </c>
      <c r="AP31" s="12" t="e" cm="1">
        <f t="array" ref="AP31">SUMPRODUCT(('Budget P1'!$T$9:$BB$9=AP$9)*('Budget P1'!$B$11:$B$194=$B31)*('Budget P1'!$T$11:$BB$194*1))</f>
        <v>#VALUE!</v>
      </c>
      <c r="AQ31" s="13" t="e" cm="1">
        <f t="array" ref="AQ31">SUMPRODUCT(('Budget P1'!$T$9:$BB$9=AQ$9)*('Budget P1'!$B$11:$B$194=$B31)*('Budget P1'!$T$11:$BB$194*1))</f>
        <v>#VALUE!</v>
      </c>
      <c r="AR31" s="14" t="e" cm="1">
        <f t="array" ref="AR31">SUMPRODUCT(('Budget P1'!$T$9:$BB$9=AR$9)*('Budget P1'!$B$11:$B$194=$B31)*('Budget P1'!$T$11:$BB$194*1))</f>
        <v>#VALUE!</v>
      </c>
      <c r="AS31" s="12" t="e" cm="1">
        <f t="array" ref="AS31">SUMPRODUCT(('Budget P1'!$T$9:$BB$9=AS$9)*('Budget P1'!$B$11:$B$194=$B31)*('Budget P1'!$T$11:$BB$194*1))</f>
        <v>#VALUE!</v>
      </c>
      <c r="AT31" s="13" t="e" cm="1">
        <f t="array" ref="AT31">SUMPRODUCT(('Budget P1'!$T$9:$BB$9=AT$9)*('Budget P1'!$B$11:$B$194=$B31)*('Budget P1'!$T$11:$BB$194*1))</f>
        <v>#VALUE!</v>
      </c>
      <c r="AU31" s="14" t="e" cm="1">
        <f t="array" ref="AU31">SUMPRODUCT(('Budget P1'!$T$9:$BB$9=AU$9)*('Budget P1'!$B$11:$B$194=$B31)*('Budget P1'!$T$11:$BB$194*1))</f>
        <v>#VALUE!</v>
      </c>
      <c r="AV31" s="12" t="e" cm="1">
        <f t="array" ref="AV31">SUMPRODUCT(('Budget P1'!$T$9:$BB$9=AV$9)*('Budget P1'!$B$11:$B$194=$B31)*('Budget P1'!$T$11:$BB$194*1))</f>
        <v>#VALUE!</v>
      </c>
      <c r="AW31" s="13" t="e" cm="1">
        <f t="array" ref="AW31">SUMPRODUCT(('Budget P1'!$T$9:$BB$9=AW$9)*('Budget P1'!$B$11:$B$194=$B31)*('Budget P1'!$T$11:$BB$194*1))</f>
        <v>#VALUE!</v>
      </c>
      <c r="AX31" s="14" t="e" cm="1">
        <f t="array" ref="AX31">SUMPRODUCT(('Budget P1'!$T$9:$BB$9=AX$9)*('Budget P1'!$B$11:$B$194=$B31)*('Budget P1'!$T$11:$BB$194*1))</f>
        <v>#VALUE!</v>
      </c>
      <c r="AY31" s="12" t="e" cm="1">
        <f t="array" ref="AY31">SUMPRODUCT(('Budget P1'!$T$9:$BB$9=AY$9)*('Budget P1'!$B$11:$B$194=$B31)*('Budget P1'!$T$11:$BB$194*1))</f>
        <v>#VALUE!</v>
      </c>
      <c r="AZ31" s="13" t="e" cm="1">
        <f t="array" ref="AZ31">SUMPRODUCT(('Budget P1'!$T$9:$BB$9=AZ$9)*('Budget P1'!$B$11:$B$194=$B31)*('Budget P1'!$T$11:$BB$194*1))</f>
        <v>#VALUE!</v>
      </c>
      <c r="BA31" s="14" t="e" cm="1">
        <f t="array" ref="BA31">SUMPRODUCT(('Budget P1'!$T$9:$BB$9=BA$9)*('Budget P1'!$B$11:$B$194=$B31)*('Budget P1'!$T$11:$BB$194*1))</f>
        <v>#VALUE!</v>
      </c>
      <c r="BB31" s="12" t="e" cm="1">
        <f t="array" ref="BB31">SUMPRODUCT(('Budget P1'!$T$9:$BB$9=BB$9)*('Budget P1'!$B$11:$B$194=$B31)*('Budget P1'!$T$11:$BB$194*1))</f>
        <v>#VALUE!</v>
      </c>
      <c r="BC31" s="13" t="e" cm="1">
        <f t="array" ref="BC31">SUMPRODUCT(('Budget P1'!$T$9:$BB$9=BC$9)*('Budget P1'!$B$11:$B$194=$B31)*('Budget P1'!$T$11:$BB$194*1))</f>
        <v>#VALUE!</v>
      </c>
      <c r="BD31" s="14" t="e" cm="1">
        <f t="array" ref="BD31">SUMPRODUCT(('Budget P1'!$T$9:$BB$9=BD$9)*('Budget P1'!$B$11:$B$194=$B31)*('Budget P1'!$T$11:$BB$194*1))</f>
        <v>#VALUE!</v>
      </c>
      <c r="BE31" s="12" t="e" cm="1">
        <f t="array" ref="BE31">SUMPRODUCT(('Budget P1'!$T$9:$BB$9=BE$9)*('Budget P1'!$B$11:$B$194=$B31)*('Budget P1'!$T$11:$BB$194*1))</f>
        <v>#VALUE!</v>
      </c>
      <c r="BF31" s="13" t="e" cm="1">
        <f t="array" ref="BF31">SUMPRODUCT(('Budget P1'!$T$9:$BB$9=BF$9)*('Budget P1'!$B$11:$B$194=$B31)*('Budget P1'!$T$11:$BB$194*1))</f>
        <v>#VALUE!</v>
      </c>
      <c r="BG31" s="14" t="e" cm="1">
        <f t="array" ref="BG31">SUMPRODUCT(('Budget P1'!$T$9:$BB$9=BG$9)*('Budget P1'!$B$11:$B$194=$B31)*('Budget P1'!$T$11:$BB$194*1))</f>
        <v>#VALUE!</v>
      </c>
      <c r="BH31" s="13" t="e" cm="1">
        <f t="array" ref="BH31">SUMPRODUCT(('Budget P1'!$T$9:$BB$9=BH$9)*('Budget P1'!$B$11:$B$194=$B31)*('Budget P1'!$T$11:$BB$194*1))</f>
        <v>#VALUE!</v>
      </c>
      <c r="BI31" s="1"/>
      <c r="BJ31" s="66"/>
      <c r="BK31" s="66"/>
      <c r="BL31" s="1"/>
      <c r="BM31" s="66" t="e">
        <f t="shared" si="14"/>
        <v>#VALUE!</v>
      </c>
      <c r="BN31" s="262">
        <f t="shared" si="15"/>
        <v>0</v>
      </c>
      <c r="BO31" s="1"/>
      <c r="BP31" s="66" t="e">
        <f t="shared" si="16"/>
        <v>#VALUE!</v>
      </c>
      <c r="BQ31" s="262">
        <f t="shared" si="17"/>
        <v>0</v>
      </c>
      <c r="BR31" s="1"/>
    </row>
    <row r="32" spans="2:70" ht="12" hidden="1" customHeight="1" outlineLevel="1">
      <c r="B32" s="88" t="s">
        <v>112</v>
      </c>
      <c r="C32" s="10">
        <f>IFERROR(VLOOKUP($B32,'Budget P1'!$B:$AX,2,FALSE),0)</f>
        <v>0</v>
      </c>
      <c r="D32" s="10"/>
      <c r="E32" s="160">
        <f>IFERROR(VLOOKUP($B32,'Budget P1'!$B:$AX,3,FALSE),0)</f>
        <v>0</v>
      </c>
      <c r="F32" s="90">
        <f>IFERROR(VLOOKUP($B32,'Budget P1'!$B:$AX,4,FALSE),0)</f>
        <v>0</v>
      </c>
      <c r="G32" s="89">
        <f>IFERROR(VLOOKUP($B32,'Budget P1'!$B:$AX,5,FALSE),0)</f>
        <v>0</v>
      </c>
      <c r="H32" s="90">
        <f>IFERROR(VLOOKUP($B32,'Budget P1'!$B:$AX,6,FALSE),0)</f>
        <v>0</v>
      </c>
      <c r="I32" s="90">
        <f>IFERROR(VLOOKUP($B32,'Budget P1'!$B:$AX,7,FALSE),0)</f>
        <v>0</v>
      </c>
      <c r="J32" s="371">
        <f>IFERROR(VLOOKUP($B32,'Budget P1'!$B:$AX,9,FALSE),0)</f>
        <v>0</v>
      </c>
      <c r="K32" s="374">
        <f>IFERROR(VLOOKUP($B32,'Budget P1'!$B:$AX,10,FALSE),0)</f>
        <v>0</v>
      </c>
      <c r="L32" s="334"/>
      <c r="M32" s="102"/>
      <c r="N32" s="12">
        <f>K32*E32</f>
        <v>0</v>
      </c>
      <c r="O32" s="100"/>
      <c r="P32" s="101"/>
      <c r="Q32" s="11">
        <f t="shared" si="19"/>
        <v>0</v>
      </c>
      <c r="R32" s="338"/>
      <c r="S32" s="14"/>
      <c r="T32" s="12"/>
      <c r="U32" s="13"/>
      <c r="V32" s="14"/>
      <c r="W32" s="14"/>
      <c r="X32" s="14">
        <f t="shared" si="4"/>
        <v>0</v>
      </c>
      <c r="Z32" s="14" t="e" cm="1">
        <f t="array" ref="Z32">SUMPRODUCT(('Budget P1'!$T$9:$BB$9=Z$9)*('Budget P1'!$B$11:$B$194=$B32)*('Budget P1'!$T$11:$BB$194*1))</f>
        <v>#VALUE!</v>
      </c>
      <c r="AA32" s="12" t="e" cm="1">
        <f t="array" ref="AA32">SUMPRODUCT(('Budget P1'!$T$9:$BB$9=AA$9)*('Budget P1'!$B$11:$B$194=$B32)*('Budget P1'!$T$11:$BB$194*1))</f>
        <v>#VALUE!</v>
      </c>
      <c r="AB32" s="13" t="e" cm="1">
        <f t="array" ref="AB32">SUMPRODUCT(('Budget P1'!$T$9:$BB$9=AB$9)*('Budget P1'!$B$11:$B$194=$B32)*('Budget P1'!$T$11:$BB$194*1))</f>
        <v>#VALUE!</v>
      </c>
      <c r="AC32" s="14" t="e" cm="1">
        <f t="array" ref="AC32">SUMPRODUCT(('Budget P1'!$T$9:$BB$9=AC$9)*('Budget P1'!$B$11:$B$194=$B32)*('Budget P1'!$T$11:$BB$194*1))</f>
        <v>#VALUE!</v>
      </c>
      <c r="AD32" s="12" t="e" cm="1">
        <f t="array" ref="AD32">SUMPRODUCT(('Budget P1'!$T$9:$BB$9=AD$9)*('Budget P1'!$B$11:$B$194=$B32)*('Budget P1'!$T$11:$BB$194*1))</f>
        <v>#VALUE!</v>
      </c>
      <c r="AE32" s="13" t="e" cm="1">
        <f t="array" ref="AE32">SUMPRODUCT(('Budget P1'!$T$9:$BB$9=AE$9)*('Budget P1'!$B$11:$B$194=$B32)*('Budget P1'!$T$11:$BB$194*1))</f>
        <v>#VALUE!</v>
      </c>
      <c r="AF32" s="14" t="e" cm="1">
        <f t="array" ref="AF32">SUMPRODUCT(('Budget P1'!$T$9:$BB$9=AF$9)*('Budget P1'!$B$11:$B$194=$B32)*('Budget P1'!$T$11:$BB$194*1))</f>
        <v>#VALUE!</v>
      </c>
      <c r="AG32" s="12" t="e" cm="1">
        <f t="array" ref="AG32">SUMPRODUCT(('Budget P1'!$T$9:$BB$9=AG$9)*('Budget P1'!$B$11:$B$194=$B32)*('Budget P1'!$T$11:$BB$194*1))</f>
        <v>#VALUE!</v>
      </c>
      <c r="AH32" s="13" t="e" cm="1">
        <f t="array" ref="AH32">SUMPRODUCT(('Budget P1'!$T$9:$BB$9=AH$9)*('Budget P1'!$B$11:$B$194=$B32)*('Budget P1'!$T$11:$BB$194*1))</f>
        <v>#VALUE!</v>
      </c>
      <c r="AI32" s="14" t="e" cm="1">
        <f t="array" ref="AI32">SUMPRODUCT(('Budget P1'!$T$9:$BB$9=AI$9)*('Budget P1'!$B$11:$B$194=$B32)*('Budget P1'!$T$11:$BB$194*1))</f>
        <v>#VALUE!</v>
      </c>
      <c r="AJ32" s="12" t="e" cm="1">
        <f t="array" ref="AJ32">SUMPRODUCT(('Budget P1'!$T$9:$BB$9=AJ$9)*('Budget P1'!$B$11:$B$194=$B32)*('Budget P1'!$T$11:$BB$194*1))</f>
        <v>#VALUE!</v>
      </c>
      <c r="AK32" s="13" t="e" cm="1">
        <f t="array" ref="AK32">SUMPRODUCT(('Budget P1'!$T$9:$BB$9=AK$9)*('Budget P1'!$B$11:$B$194=$B32)*('Budget P1'!$T$11:$BB$194*1))</f>
        <v>#VALUE!</v>
      </c>
      <c r="AL32" s="14" t="e" cm="1">
        <f t="array" ref="AL32">SUMPRODUCT(('Budget P1'!$T$9:$BB$9=AL$9)*('Budget P1'!$B$11:$B$194=$B32)*('Budget P1'!$T$11:$BB$194*1))</f>
        <v>#VALUE!</v>
      </c>
      <c r="AM32" s="12" t="e" cm="1">
        <f t="array" ref="AM32">SUMPRODUCT(('Budget P1'!$T$9:$BB$9=AM$9)*('Budget P1'!$B$11:$B$194=$B32)*('Budget P1'!$T$11:$BB$194*1))</f>
        <v>#VALUE!</v>
      </c>
      <c r="AN32" s="13" t="e" cm="1">
        <f t="array" ref="AN32">SUMPRODUCT(('Budget P1'!$T$9:$BB$9=AN$9)*('Budget P1'!$B$11:$B$194=$B32)*('Budget P1'!$T$11:$BB$194*1))</f>
        <v>#VALUE!</v>
      </c>
      <c r="AO32" s="14" t="e" cm="1">
        <f t="array" ref="AO32">SUMPRODUCT(('Budget P1'!$T$9:$BB$9=AO$9)*('Budget P1'!$B$11:$B$194=$B32)*('Budget P1'!$T$11:$BB$194*1))</f>
        <v>#VALUE!</v>
      </c>
      <c r="AP32" s="12" t="e" cm="1">
        <f t="array" ref="AP32">SUMPRODUCT(('Budget P1'!$T$9:$BB$9=AP$9)*('Budget P1'!$B$11:$B$194=$B32)*('Budget P1'!$T$11:$BB$194*1))</f>
        <v>#VALUE!</v>
      </c>
      <c r="AQ32" s="13" t="e" cm="1">
        <f t="array" ref="AQ32">SUMPRODUCT(('Budget P1'!$T$9:$BB$9=AQ$9)*('Budget P1'!$B$11:$B$194=$B32)*('Budget P1'!$T$11:$BB$194*1))</f>
        <v>#VALUE!</v>
      </c>
      <c r="AR32" s="14" t="e" cm="1">
        <f t="array" ref="AR32">SUMPRODUCT(('Budget P1'!$T$9:$BB$9=AR$9)*('Budget P1'!$B$11:$B$194=$B32)*('Budget P1'!$T$11:$BB$194*1))</f>
        <v>#VALUE!</v>
      </c>
      <c r="AS32" s="12" t="e" cm="1">
        <f t="array" ref="AS32">SUMPRODUCT(('Budget P1'!$T$9:$BB$9=AS$9)*('Budget P1'!$B$11:$B$194=$B32)*('Budget P1'!$T$11:$BB$194*1))</f>
        <v>#VALUE!</v>
      </c>
      <c r="AT32" s="13" t="e" cm="1">
        <f t="array" ref="AT32">SUMPRODUCT(('Budget P1'!$T$9:$BB$9=AT$9)*('Budget P1'!$B$11:$B$194=$B32)*('Budget P1'!$T$11:$BB$194*1))</f>
        <v>#VALUE!</v>
      </c>
      <c r="AU32" s="14" t="e" cm="1">
        <f t="array" ref="AU32">SUMPRODUCT(('Budget P1'!$T$9:$BB$9=AU$9)*('Budget P1'!$B$11:$B$194=$B32)*('Budget P1'!$T$11:$BB$194*1))</f>
        <v>#VALUE!</v>
      </c>
      <c r="AV32" s="12" t="e" cm="1">
        <f t="array" ref="AV32">SUMPRODUCT(('Budget P1'!$T$9:$BB$9=AV$9)*('Budget P1'!$B$11:$B$194=$B32)*('Budget P1'!$T$11:$BB$194*1))</f>
        <v>#VALUE!</v>
      </c>
      <c r="AW32" s="13" t="e" cm="1">
        <f t="array" ref="AW32">SUMPRODUCT(('Budget P1'!$T$9:$BB$9=AW$9)*('Budget P1'!$B$11:$B$194=$B32)*('Budget P1'!$T$11:$BB$194*1))</f>
        <v>#VALUE!</v>
      </c>
      <c r="AX32" s="14" t="e" cm="1">
        <f t="array" ref="AX32">SUMPRODUCT(('Budget P1'!$T$9:$BB$9=AX$9)*('Budget P1'!$B$11:$B$194=$B32)*('Budget P1'!$T$11:$BB$194*1))</f>
        <v>#VALUE!</v>
      </c>
      <c r="AY32" s="12" t="e" cm="1">
        <f t="array" ref="AY32">SUMPRODUCT(('Budget P1'!$T$9:$BB$9=AY$9)*('Budget P1'!$B$11:$B$194=$B32)*('Budget P1'!$T$11:$BB$194*1))</f>
        <v>#VALUE!</v>
      </c>
      <c r="AZ32" s="13" t="e" cm="1">
        <f t="array" ref="AZ32">SUMPRODUCT(('Budget P1'!$T$9:$BB$9=AZ$9)*('Budget P1'!$B$11:$B$194=$B32)*('Budget P1'!$T$11:$BB$194*1))</f>
        <v>#VALUE!</v>
      </c>
      <c r="BA32" s="14" t="e" cm="1">
        <f t="array" ref="BA32">SUMPRODUCT(('Budget P1'!$T$9:$BB$9=BA$9)*('Budget P1'!$B$11:$B$194=$B32)*('Budget P1'!$T$11:$BB$194*1))</f>
        <v>#VALUE!</v>
      </c>
      <c r="BB32" s="12" t="e" cm="1">
        <f t="array" ref="BB32">SUMPRODUCT(('Budget P1'!$T$9:$BB$9=BB$9)*('Budget P1'!$B$11:$B$194=$B32)*('Budget P1'!$T$11:$BB$194*1))</f>
        <v>#VALUE!</v>
      </c>
      <c r="BC32" s="13" t="e" cm="1">
        <f t="array" ref="BC32">SUMPRODUCT(('Budget P1'!$T$9:$BB$9=BC$9)*('Budget P1'!$B$11:$B$194=$B32)*('Budget P1'!$T$11:$BB$194*1))</f>
        <v>#VALUE!</v>
      </c>
      <c r="BD32" s="14" t="e" cm="1">
        <f t="array" ref="BD32">SUMPRODUCT(('Budget P1'!$T$9:$BB$9=BD$9)*('Budget P1'!$B$11:$B$194=$B32)*('Budget P1'!$T$11:$BB$194*1))</f>
        <v>#VALUE!</v>
      </c>
      <c r="BE32" s="12" t="e" cm="1">
        <f t="array" ref="BE32">SUMPRODUCT(('Budget P1'!$T$9:$BB$9=BE$9)*('Budget P1'!$B$11:$B$194=$B32)*('Budget P1'!$T$11:$BB$194*1))</f>
        <v>#VALUE!</v>
      </c>
      <c r="BF32" s="13" t="e" cm="1">
        <f t="array" ref="BF32">SUMPRODUCT(('Budget P1'!$T$9:$BB$9=BF$9)*('Budget P1'!$B$11:$B$194=$B32)*('Budget P1'!$T$11:$BB$194*1))</f>
        <v>#VALUE!</v>
      </c>
      <c r="BG32" s="14" t="e" cm="1">
        <f t="array" ref="BG32">SUMPRODUCT(('Budget P1'!$T$9:$BB$9=BG$9)*('Budget P1'!$B$11:$B$194=$B32)*('Budget P1'!$T$11:$BB$194*1))</f>
        <v>#VALUE!</v>
      </c>
      <c r="BH32" s="13" t="e" cm="1">
        <f t="array" ref="BH32">SUMPRODUCT(('Budget P1'!$T$9:$BB$9=BH$9)*('Budget P1'!$B$11:$B$194=$B32)*('Budget P1'!$T$11:$BB$194*1))</f>
        <v>#VALUE!</v>
      </c>
      <c r="BI32" s="1"/>
      <c r="BJ32" s="66"/>
      <c r="BK32" s="66"/>
      <c r="BL32" s="1"/>
      <c r="BM32" s="66" t="e">
        <f t="shared" si="14"/>
        <v>#VALUE!</v>
      </c>
      <c r="BN32" s="262">
        <f t="shared" si="15"/>
        <v>0</v>
      </c>
      <c r="BO32" s="1"/>
      <c r="BP32" s="66" t="e">
        <f t="shared" si="16"/>
        <v>#VALUE!</v>
      </c>
      <c r="BQ32" s="262">
        <f t="shared" si="17"/>
        <v>0</v>
      </c>
      <c r="BR32" s="1"/>
    </row>
    <row r="33" spans="2:70" ht="12" hidden="1" customHeight="1" outlineLevel="1">
      <c r="B33" s="88" t="s">
        <v>113</v>
      </c>
      <c r="C33" s="10">
        <f>IFERROR(VLOOKUP($B33,'Budget P1'!$B:$AX,2,FALSE),0)</f>
        <v>0</v>
      </c>
      <c r="D33" s="10"/>
      <c r="E33" s="160">
        <f>IFERROR(VLOOKUP($B33,'Budget P1'!$B:$AX,3,FALSE),0)</f>
        <v>0</v>
      </c>
      <c r="F33" s="90">
        <f>IFERROR(VLOOKUP($B33,'Budget P1'!$B:$AX,4,FALSE),0)</f>
        <v>0</v>
      </c>
      <c r="G33" s="89">
        <f>IFERROR(VLOOKUP($B33,'Budget P1'!$B:$AX,5,FALSE),0)</f>
        <v>0</v>
      </c>
      <c r="H33" s="90">
        <f>IFERROR(VLOOKUP($B33,'Budget P1'!$B:$AX,6,FALSE),0)</f>
        <v>0</v>
      </c>
      <c r="I33" s="90">
        <f>IFERROR(VLOOKUP($B33,'Budget P1'!$B:$AX,7,FALSE),0)</f>
        <v>0</v>
      </c>
      <c r="J33" s="371">
        <f>IFERROR(VLOOKUP($B33,'Budget P1'!$B:$AX,9,FALSE),0)</f>
        <v>0</v>
      </c>
      <c r="K33" s="374">
        <f>IFERROR(VLOOKUP($B33,'Budget P1'!$B:$AX,10,FALSE),0)</f>
        <v>0</v>
      </c>
      <c r="L33" s="334"/>
      <c r="M33" s="102"/>
      <c r="N33" s="12">
        <f>K33*E33</f>
        <v>0</v>
      </c>
      <c r="O33" s="100"/>
      <c r="P33" s="101"/>
      <c r="Q33" s="11">
        <f t="shared" si="19"/>
        <v>0</v>
      </c>
      <c r="R33" s="338"/>
      <c r="S33" s="14"/>
      <c r="T33" s="12"/>
      <c r="U33" s="13"/>
      <c r="V33" s="14"/>
      <c r="W33" s="14"/>
      <c r="X33" s="14">
        <f t="shared" si="4"/>
        <v>0</v>
      </c>
      <c r="Z33" s="14" t="e" cm="1">
        <f t="array" ref="Z33">SUMPRODUCT(('Budget P1'!$T$9:$BB$9=Z$9)*('Budget P1'!$B$11:$B$194=$B33)*('Budget P1'!$T$11:$BB$194*1))</f>
        <v>#VALUE!</v>
      </c>
      <c r="AA33" s="12" t="e" cm="1">
        <f t="array" ref="AA33">SUMPRODUCT(('Budget P1'!$T$9:$BB$9=AA$9)*('Budget P1'!$B$11:$B$194=$B33)*('Budget P1'!$T$11:$BB$194*1))</f>
        <v>#VALUE!</v>
      </c>
      <c r="AB33" s="13" t="e" cm="1">
        <f t="array" ref="AB33">SUMPRODUCT(('Budget P1'!$T$9:$BB$9=AB$9)*('Budget P1'!$B$11:$B$194=$B33)*('Budget P1'!$T$11:$BB$194*1))</f>
        <v>#VALUE!</v>
      </c>
      <c r="AC33" s="14" t="e" cm="1">
        <f t="array" ref="AC33">SUMPRODUCT(('Budget P1'!$T$9:$BB$9=AC$9)*('Budget P1'!$B$11:$B$194=$B33)*('Budget P1'!$T$11:$BB$194*1))</f>
        <v>#VALUE!</v>
      </c>
      <c r="AD33" s="12" t="e" cm="1">
        <f t="array" ref="AD33">SUMPRODUCT(('Budget P1'!$T$9:$BB$9=AD$9)*('Budget P1'!$B$11:$B$194=$B33)*('Budget P1'!$T$11:$BB$194*1))</f>
        <v>#VALUE!</v>
      </c>
      <c r="AE33" s="13" t="e" cm="1">
        <f t="array" ref="AE33">SUMPRODUCT(('Budget P1'!$T$9:$BB$9=AE$9)*('Budget P1'!$B$11:$B$194=$B33)*('Budget P1'!$T$11:$BB$194*1))</f>
        <v>#VALUE!</v>
      </c>
      <c r="AF33" s="14" t="e" cm="1">
        <f t="array" ref="AF33">SUMPRODUCT(('Budget P1'!$T$9:$BB$9=AF$9)*('Budget P1'!$B$11:$B$194=$B33)*('Budget P1'!$T$11:$BB$194*1))</f>
        <v>#VALUE!</v>
      </c>
      <c r="AG33" s="12" t="e" cm="1">
        <f t="array" ref="AG33">SUMPRODUCT(('Budget P1'!$T$9:$BB$9=AG$9)*('Budget P1'!$B$11:$B$194=$B33)*('Budget P1'!$T$11:$BB$194*1))</f>
        <v>#VALUE!</v>
      </c>
      <c r="AH33" s="13" t="e" cm="1">
        <f t="array" ref="AH33">SUMPRODUCT(('Budget P1'!$T$9:$BB$9=AH$9)*('Budget P1'!$B$11:$B$194=$B33)*('Budget P1'!$T$11:$BB$194*1))</f>
        <v>#VALUE!</v>
      </c>
      <c r="AI33" s="14" t="e" cm="1">
        <f t="array" ref="AI33">SUMPRODUCT(('Budget P1'!$T$9:$BB$9=AI$9)*('Budget P1'!$B$11:$B$194=$B33)*('Budget P1'!$T$11:$BB$194*1))</f>
        <v>#VALUE!</v>
      </c>
      <c r="AJ33" s="12" t="e" cm="1">
        <f t="array" ref="AJ33">SUMPRODUCT(('Budget P1'!$T$9:$BB$9=AJ$9)*('Budget P1'!$B$11:$B$194=$B33)*('Budget P1'!$T$11:$BB$194*1))</f>
        <v>#VALUE!</v>
      </c>
      <c r="AK33" s="13" t="e" cm="1">
        <f t="array" ref="AK33">SUMPRODUCT(('Budget P1'!$T$9:$BB$9=AK$9)*('Budget P1'!$B$11:$B$194=$B33)*('Budget P1'!$T$11:$BB$194*1))</f>
        <v>#VALUE!</v>
      </c>
      <c r="AL33" s="14" t="e" cm="1">
        <f t="array" ref="AL33">SUMPRODUCT(('Budget P1'!$T$9:$BB$9=AL$9)*('Budget P1'!$B$11:$B$194=$B33)*('Budget P1'!$T$11:$BB$194*1))</f>
        <v>#VALUE!</v>
      </c>
      <c r="AM33" s="12" t="e" cm="1">
        <f t="array" ref="AM33">SUMPRODUCT(('Budget P1'!$T$9:$BB$9=AM$9)*('Budget P1'!$B$11:$B$194=$B33)*('Budget P1'!$T$11:$BB$194*1))</f>
        <v>#VALUE!</v>
      </c>
      <c r="AN33" s="13" t="e" cm="1">
        <f t="array" ref="AN33">SUMPRODUCT(('Budget P1'!$T$9:$BB$9=AN$9)*('Budget P1'!$B$11:$B$194=$B33)*('Budget P1'!$T$11:$BB$194*1))</f>
        <v>#VALUE!</v>
      </c>
      <c r="AO33" s="14" t="e" cm="1">
        <f t="array" ref="AO33">SUMPRODUCT(('Budget P1'!$T$9:$BB$9=AO$9)*('Budget P1'!$B$11:$B$194=$B33)*('Budget P1'!$T$11:$BB$194*1))</f>
        <v>#VALUE!</v>
      </c>
      <c r="AP33" s="12" t="e" cm="1">
        <f t="array" ref="AP33">SUMPRODUCT(('Budget P1'!$T$9:$BB$9=AP$9)*('Budget P1'!$B$11:$B$194=$B33)*('Budget P1'!$T$11:$BB$194*1))</f>
        <v>#VALUE!</v>
      </c>
      <c r="AQ33" s="13" t="e" cm="1">
        <f t="array" ref="AQ33">SUMPRODUCT(('Budget P1'!$T$9:$BB$9=AQ$9)*('Budget P1'!$B$11:$B$194=$B33)*('Budget P1'!$T$11:$BB$194*1))</f>
        <v>#VALUE!</v>
      </c>
      <c r="AR33" s="14" t="e" cm="1">
        <f t="array" ref="AR33">SUMPRODUCT(('Budget P1'!$T$9:$BB$9=AR$9)*('Budget P1'!$B$11:$B$194=$B33)*('Budget P1'!$T$11:$BB$194*1))</f>
        <v>#VALUE!</v>
      </c>
      <c r="AS33" s="12" t="e" cm="1">
        <f t="array" ref="AS33">SUMPRODUCT(('Budget P1'!$T$9:$BB$9=AS$9)*('Budget P1'!$B$11:$B$194=$B33)*('Budget P1'!$T$11:$BB$194*1))</f>
        <v>#VALUE!</v>
      </c>
      <c r="AT33" s="13" t="e" cm="1">
        <f t="array" ref="AT33">SUMPRODUCT(('Budget P1'!$T$9:$BB$9=AT$9)*('Budget P1'!$B$11:$B$194=$B33)*('Budget P1'!$T$11:$BB$194*1))</f>
        <v>#VALUE!</v>
      </c>
      <c r="AU33" s="14" t="e" cm="1">
        <f t="array" ref="AU33">SUMPRODUCT(('Budget P1'!$T$9:$BB$9=AU$9)*('Budget P1'!$B$11:$B$194=$B33)*('Budget P1'!$T$11:$BB$194*1))</f>
        <v>#VALUE!</v>
      </c>
      <c r="AV33" s="12" t="e" cm="1">
        <f t="array" ref="AV33">SUMPRODUCT(('Budget P1'!$T$9:$BB$9=AV$9)*('Budget P1'!$B$11:$B$194=$B33)*('Budget P1'!$T$11:$BB$194*1))</f>
        <v>#VALUE!</v>
      </c>
      <c r="AW33" s="13" t="e" cm="1">
        <f t="array" ref="AW33">SUMPRODUCT(('Budget P1'!$T$9:$BB$9=AW$9)*('Budget P1'!$B$11:$B$194=$B33)*('Budget P1'!$T$11:$BB$194*1))</f>
        <v>#VALUE!</v>
      </c>
      <c r="AX33" s="14" t="e" cm="1">
        <f t="array" ref="AX33">SUMPRODUCT(('Budget P1'!$T$9:$BB$9=AX$9)*('Budget P1'!$B$11:$B$194=$B33)*('Budget P1'!$T$11:$BB$194*1))</f>
        <v>#VALUE!</v>
      </c>
      <c r="AY33" s="12" t="e" cm="1">
        <f t="array" ref="AY33">SUMPRODUCT(('Budget P1'!$T$9:$BB$9=AY$9)*('Budget P1'!$B$11:$B$194=$B33)*('Budget P1'!$T$11:$BB$194*1))</f>
        <v>#VALUE!</v>
      </c>
      <c r="AZ33" s="13" t="e" cm="1">
        <f t="array" ref="AZ33">SUMPRODUCT(('Budget P1'!$T$9:$BB$9=AZ$9)*('Budget P1'!$B$11:$B$194=$B33)*('Budget P1'!$T$11:$BB$194*1))</f>
        <v>#VALUE!</v>
      </c>
      <c r="BA33" s="14" t="e" cm="1">
        <f t="array" ref="BA33">SUMPRODUCT(('Budget P1'!$T$9:$BB$9=BA$9)*('Budget P1'!$B$11:$B$194=$B33)*('Budget P1'!$T$11:$BB$194*1))</f>
        <v>#VALUE!</v>
      </c>
      <c r="BB33" s="12" t="e" cm="1">
        <f t="array" ref="BB33">SUMPRODUCT(('Budget P1'!$T$9:$BB$9=BB$9)*('Budget P1'!$B$11:$B$194=$B33)*('Budget P1'!$T$11:$BB$194*1))</f>
        <v>#VALUE!</v>
      </c>
      <c r="BC33" s="13" t="e" cm="1">
        <f t="array" ref="BC33">SUMPRODUCT(('Budget P1'!$T$9:$BB$9=BC$9)*('Budget P1'!$B$11:$B$194=$B33)*('Budget P1'!$T$11:$BB$194*1))</f>
        <v>#VALUE!</v>
      </c>
      <c r="BD33" s="14" t="e" cm="1">
        <f t="array" ref="BD33">SUMPRODUCT(('Budget P1'!$T$9:$BB$9=BD$9)*('Budget P1'!$B$11:$B$194=$B33)*('Budget P1'!$T$11:$BB$194*1))</f>
        <v>#VALUE!</v>
      </c>
      <c r="BE33" s="12" t="e" cm="1">
        <f t="array" ref="BE33">SUMPRODUCT(('Budget P1'!$T$9:$BB$9=BE$9)*('Budget P1'!$B$11:$B$194=$B33)*('Budget P1'!$T$11:$BB$194*1))</f>
        <v>#VALUE!</v>
      </c>
      <c r="BF33" s="13" t="e" cm="1">
        <f t="array" ref="BF33">SUMPRODUCT(('Budget P1'!$T$9:$BB$9=BF$9)*('Budget P1'!$B$11:$B$194=$B33)*('Budget P1'!$T$11:$BB$194*1))</f>
        <v>#VALUE!</v>
      </c>
      <c r="BG33" s="14" t="e" cm="1">
        <f t="array" ref="BG33">SUMPRODUCT(('Budget P1'!$T$9:$BB$9=BG$9)*('Budget P1'!$B$11:$B$194=$B33)*('Budget P1'!$T$11:$BB$194*1))</f>
        <v>#VALUE!</v>
      </c>
      <c r="BH33" s="13" t="e" cm="1">
        <f t="array" ref="BH33">SUMPRODUCT(('Budget P1'!$T$9:$BB$9=BH$9)*('Budget P1'!$B$11:$B$194=$B33)*('Budget P1'!$T$11:$BB$194*1))</f>
        <v>#VALUE!</v>
      </c>
      <c r="BI33" s="1"/>
      <c r="BJ33" s="66"/>
      <c r="BK33" s="66"/>
      <c r="BL33" s="1"/>
      <c r="BM33" s="66" t="e">
        <f t="shared" si="14"/>
        <v>#VALUE!</v>
      </c>
      <c r="BN33" s="262">
        <f t="shared" si="15"/>
        <v>0</v>
      </c>
      <c r="BO33" s="1"/>
      <c r="BP33" s="66" t="e">
        <f t="shared" si="16"/>
        <v>#VALUE!</v>
      </c>
      <c r="BQ33" s="262">
        <f t="shared" si="17"/>
        <v>0</v>
      </c>
      <c r="BR33" s="1"/>
    </row>
    <row r="34" spans="2:70" ht="12" hidden="1" customHeight="1" outlineLevel="1">
      <c r="B34" s="88" t="s">
        <v>114</v>
      </c>
      <c r="C34" s="10">
        <f>IFERROR(VLOOKUP($B34,'Budget P1'!$B:$AX,2,FALSE),0)</f>
        <v>0</v>
      </c>
      <c r="D34" s="10"/>
      <c r="E34" s="160">
        <f>IFERROR(VLOOKUP($B34,'Budget P1'!$B:$AX,3,FALSE),0)</f>
        <v>0</v>
      </c>
      <c r="F34" s="90">
        <f>IFERROR(VLOOKUP($B34,'Budget P1'!$B:$AX,4,FALSE),0)</f>
        <v>0</v>
      </c>
      <c r="G34" s="89">
        <f>IFERROR(VLOOKUP($B34,'Budget P1'!$B:$AX,5,FALSE),0)</f>
        <v>0</v>
      </c>
      <c r="H34" s="90">
        <f>IFERROR(VLOOKUP($B34,'Budget P1'!$B:$AX,6,FALSE),0)</f>
        <v>0</v>
      </c>
      <c r="I34" s="90">
        <f>IFERROR(VLOOKUP($B34,'Budget P1'!$B:$AX,7,FALSE),0)</f>
        <v>0</v>
      </c>
      <c r="J34" s="371">
        <f>IFERROR(VLOOKUP($B34,'Budget P1'!$B:$AX,9,FALSE),0)</f>
        <v>0</v>
      </c>
      <c r="K34" s="374">
        <f>IFERROR(VLOOKUP($B34,'Budget P1'!$B:$AX,10,FALSE),0)</f>
        <v>0</v>
      </c>
      <c r="L34" s="334"/>
      <c r="M34" s="102"/>
      <c r="N34" s="12">
        <f>K34*E34</f>
        <v>0</v>
      </c>
      <c r="O34" s="100"/>
      <c r="P34" s="101"/>
      <c r="Q34" s="11">
        <f t="shared" si="19"/>
        <v>0</v>
      </c>
      <c r="R34" s="338"/>
      <c r="S34" s="14"/>
      <c r="T34" s="12"/>
      <c r="U34" s="13"/>
      <c r="V34" s="14"/>
      <c r="W34" s="14"/>
      <c r="X34" s="14">
        <f t="shared" si="4"/>
        <v>0</v>
      </c>
      <c r="Z34" s="14" t="e" cm="1">
        <f t="array" ref="Z34">SUMPRODUCT(('Budget P1'!$T$9:$BB$9=Z$9)*('Budget P1'!$B$11:$B$194=$B34)*('Budget P1'!$T$11:$BB$194*1))</f>
        <v>#VALUE!</v>
      </c>
      <c r="AA34" s="12" t="e" cm="1">
        <f t="array" ref="AA34">SUMPRODUCT(('Budget P1'!$T$9:$BB$9=AA$9)*('Budget P1'!$B$11:$B$194=$B34)*('Budget P1'!$T$11:$BB$194*1))</f>
        <v>#VALUE!</v>
      </c>
      <c r="AB34" s="13" t="e" cm="1">
        <f t="array" ref="AB34">SUMPRODUCT(('Budget P1'!$T$9:$BB$9=AB$9)*('Budget P1'!$B$11:$B$194=$B34)*('Budget P1'!$T$11:$BB$194*1))</f>
        <v>#VALUE!</v>
      </c>
      <c r="AC34" s="14" t="e" cm="1">
        <f t="array" ref="AC34">SUMPRODUCT(('Budget P1'!$T$9:$BB$9=AC$9)*('Budget P1'!$B$11:$B$194=$B34)*('Budget P1'!$T$11:$BB$194*1))</f>
        <v>#VALUE!</v>
      </c>
      <c r="AD34" s="12" t="e" cm="1">
        <f t="array" ref="AD34">SUMPRODUCT(('Budget P1'!$T$9:$BB$9=AD$9)*('Budget P1'!$B$11:$B$194=$B34)*('Budget P1'!$T$11:$BB$194*1))</f>
        <v>#VALUE!</v>
      </c>
      <c r="AE34" s="13" t="e" cm="1">
        <f t="array" ref="AE34">SUMPRODUCT(('Budget P1'!$T$9:$BB$9=AE$9)*('Budget P1'!$B$11:$B$194=$B34)*('Budget P1'!$T$11:$BB$194*1))</f>
        <v>#VALUE!</v>
      </c>
      <c r="AF34" s="14" t="e" cm="1">
        <f t="array" ref="AF34">SUMPRODUCT(('Budget P1'!$T$9:$BB$9=AF$9)*('Budget P1'!$B$11:$B$194=$B34)*('Budget P1'!$T$11:$BB$194*1))</f>
        <v>#VALUE!</v>
      </c>
      <c r="AG34" s="12" t="e" cm="1">
        <f t="array" ref="AG34">SUMPRODUCT(('Budget P1'!$T$9:$BB$9=AG$9)*('Budget P1'!$B$11:$B$194=$B34)*('Budget P1'!$T$11:$BB$194*1))</f>
        <v>#VALUE!</v>
      </c>
      <c r="AH34" s="13" t="e" cm="1">
        <f t="array" ref="AH34">SUMPRODUCT(('Budget P1'!$T$9:$BB$9=AH$9)*('Budget P1'!$B$11:$B$194=$B34)*('Budget P1'!$T$11:$BB$194*1))</f>
        <v>#VALUE!</v>
      </c>
      <c r="AI34" s="14" t="e" cm="1">
        <f t="array" ref="AI34">SUMPRODUCT(('Budget P1'!$T$9:$BB$9=AI$9)*('Budget P1'!$B$11:$B$194=$B34)*('Budget P1'!$T$11:$BB$194*1))</f>
        <v>#VALUE!</v>
      </c>
      <c r="AJ34" s="12" t="e" cm="1">
        <f t="array" ref="AJ34">SUMPRODUCT(('Budget P1'!$T$9:$BB$9=AJ$9)*('Budget P1'!$B$11:$B$194=$B34)*('Budget P1'!$T$11:$BB$194*1))</f>
        <v>#VALUE!</v>
      </c>
      <c r="AK34" s="13" t="e" cm="1">
        <f t="array" ref="AK34">SUMPRODUCT(('Budget P1'!$T$9:$BB$9=AK$9)*('Budget P1'!$B$11:$B$194=$B34)*('Budget P1'!$T$11:$BB$194*1))</f>
        <v>#VALUE!</v>
      </c>
      <c r="AL34" s="14" t="e" cm="1">
        <f t="array" ref="AL34">SUMPRODUCT(('Budget P1'!$T$9:$BB$9=AL$9)*('Budget P1'!$B$11:$B$194=$B34)*('Budget P1'!$T$11:$BB$194*1))</f>
        <v>#VALUE!</v>
      </c>
      <c r="AM34" s="12" t="e" cm="1">
        <f t="array" ref="AM34">SUMPRODUCT(('Budget P1'!$T$9:$BB$9=AM$9)*('Budget P1'!$B$11:$B$194=$B34)*('Budget P1'!$T$11:$BB$194*1))</f>
        <v>#VALUE!</v>
      </c>
      <c r="AN34" s="13" t="e" cm="1">
        <f t="array" ref="AN34">SUMPRODUCT(('Budget P1'!$T$9:$BB$9=AN$9)*('Budget P1'!$B$11:$B$194=$B34)*('Budget P1'!$T$11:$BB$194*1))</f>
        <v>#VALUE!</v>
      </c>
      <c r="AO34" s="14" t="e" cm="1">
        <f t="array" ref="AO34">SUMPRODUCT(('Budget P1'!$T$9:$BB$9=AO$9)*('Budget P1'!$B$11:$B$194=$B34)*('Budget P1'!$T$11:$BB$194*1))</f>
        <v>#VALUE!</v>
      </c>
      <c r="AP34" s="12" t="e" cm="1">
        <f t="array" ref="AP34">SUMPRODUCT(('Budget P1'!$T$9:$BB$9=AP$9)*('Budget P1'!$B$11:$B$194=$B34)*('Budget P1'!$T$11:$BB$194*1))</f>
        <v>#VALUE!</v>
      </c>
      <c r="AQ34" s="13" t="e" cm="1">
        <f t="array" ref="AQ34">SUMPRODUCT(('Budget P1'!$T$9:$BB$9=AQ$9)*('Budget P1'!$B$11:$B$194=$B34)*('Budget P1'!$T$11:$BB$194*1))</f>
        <v>#VALUE!</v>
      </c>
      <c r="AR34" s="14" t="e" cm="1">
        <f t="array" ref="AR34">SUMPRODUCT(('Budget P1'!$T$9:$BB$9=AR$9)*('Budget P1'!$B$11:$B$194=$B34)*('Budget P1'!$T$11:$BB$194*1))</f>
        <v>#VALUE!</v>
      </c>
      <c r="AS34" s="12" t="e" cm="1">
        <f t="array" ref="AS34">SUMPRODUCT(('Budget P1'!$T$9:$BB$9=AS$9)*('Budget P1'!$B$11:$B$194=$B34)*('Budget P1'!$T$11:$BB$194*1))</f>
        <v>#VALUE!</v>
      </c>
      <c r="AT34" s="13" t="e" cm="1">
        <f t="array" ref="AT34">SUMPRODUCT(('Budget P1'!$T$9:$BB$9=AT$9)*('Budget P1'!$B$11:$B$194=$B34)*('Budget P1'!$T$11:$BB$194*1))</f>
        <v>#VALUE!</v>
      </c>
      <c r="AU34" s="14" t="e" cm="1">
        <f t="array" ref="AU34">SUMPRODUCT(('Budget P1'!$T$9:$BB$9=AU$9)*('Budget P1'!$B$11:$B$194=$B34)*('Budget P1'!$T$11:$BB$194*1))</f>
        <v>#VALUE!</v>
      </c>
      <c r="AV34" s="12" t="e" cm="1">
        <f t="array" ref="AV34">SUMPRODUCT(('Budget P1'!$T$9:$BB$9=AV$9)*('Budget P1'!$B$11:$B$194=$B34)*('Budget P1'!$T$11:$BB$194*1))</f>
        <v>#VALUE!</v>
      </c>
      <c r="AW34" s="13" t="e" cm="1">
        <f t="array" ref="AW34">SUMPRODUCT(('Budget P1'!$T$9:$BB$9=AW$9)*('Budget P1'!$B$11:$B$194=$B34)*('Budget P1'!$T$11:$BB$194*1))</f>
        <v>#VALUE!</v>
      </c>
      <c r="AX34" s="14" t="e" cm="1">
        <f t="array" ref="AX34">SUMPRODUCT(('Budget P1'!$T$9:$BB$9=AX$9)*('Budget P1'!$B$11:$B$194=$B34)*('Budget P1'!$T$11:$BB$194*1))</f>
        <v>#VALUE!</v>
      </c>
      <c r="AY34" s="12" t="e" cm="1">
        <f t="array" ref="AY34">SUMPRODUCT(('Budget P1'!$T$9:$BB$9=AY$9)*('Budget P1'!$B$11:$B$194=$B34)*('Budget P1'!$T$11:$BB$194*1))</f>
        <v>#VALUE!</v>
      </c>
      <c r="AZ34" s="13" t="e" cm="1">
        <f t="array" ref="AZ34">SUMPRODUCT(('Budget P1'!$T$9:$BB$9=AZ$9)*('Budget P1'!$B$11:$B$194=$B34)*('Budget P1'!$T$11:$BB$194*1))</f>
        <v>#VALUE!</v>
      </c>
      <c r="BA34" s="14" t="e" cm="1">
        <f t="array" ref="BA34">SUMPRODUCT(('Budget P1'!$T$9:$BB$9=BA$9)*('Budget P1'!$B$11:$B$194=$B34)*('Budget P1'!$T$11:$BB$194*1))</f>
        <v>#VALUE!</v>
      </c>
      <c r="BB34" s="12" t="e" cm="1">
        <f t="array" ref="BB34">SUMPRODUCT(('Budget P1'!$T$9:$BB$9=BB$9)*('Budget P1'!$B$11:$B$194=$B34)*('Budget P1'!$T$11:$BB$194*1))</f>
        <v>#VALUE!</v>
      </c>
      <c r="BC34" s="13" t="e" cm="1">
        <f t="array" ref="BC34">SUMPRODUCT(('Budget P1'!$T$9:$BB$9=BC$9)*('Budget P1'!$B$11:$B$194=$B34)*('Budget P1'!$T$11:$BB$194*1))</f>
        <v>#VALUE!</v>
      </c>
      <c r="BD34" s="14" t="e" cm="1">
        <f t="array" ref="BD34">SUMPRODUCT(('Budget P1'!$T$9:$BB$9=BD$9)*('Budget P1'!$B$11:$B$194=$B34)*('Budget P1'!$T$11:$BB$194*1))</f>
        <v>#VALUE!</v>
      </c>
      <c r="BE34" s="12" t="e" cm="1">
        <f t="array" ref="BE34">SUMPRODUCT(('Budget P1'!$T$9:$BB$9=BE$9)*('Budget P1'!$B$11:$B$194=$B34)*('Budget P1'!$T$11:$BB$194*1))</f>
        <v>#VALUE!</v>
      </c>
      <c r="BF34" s="13" t="e" cm="1">
        <f t="array" ref="BF34">SUMPRODUCT(('Budget P1'!$T$9:$BB$9=BF$9)*('Budget P1'!$B$11:$B$194=$B34)*('Budget P1'!$T$11:$BB$194*1))</f>
        <v>#VALUE!</v>
      </c>
      <c r="BG34" s="14" t="e" cm="1">
        <f t="array" ref="BG34">SUMPRODUCT(('Budget P1'!$T$9:$BB$9=BG$9)*('Budget P1'!$B$11:$B$194=$B34)*('Budget P1'!$T$11:$BB$194*1))</f>
        <v>#VALUE!</v>
      </c>
      <c r="BH34" s="13" t="e" cm="1">
        <f t="array" ref="BH34">SUMPRODUCT(('Budget P1'!$T$9:$BB$9=BH$9)*('Budget P1'!$B$11:$B$194=$B34)*('Budget P1'!$T$11:$BB$194*1))</f>
        <v>#VALUE!</v>
      </c>
      <c r="BI34" s="1"/>
      <c r="BJ34" s="66"/>
      <c r="BK34" s="66"/>
      <c r="BL34" s="1"/>
      <c r="BM34" s="66" t="e">
        <f t="shared" si="14"/>
        <v>#VALUE!</v>
      </c>
      <c r="BN34" s="262">
        <f t="shared" si="15"/>
        <v>0</v>
      </c>
      <c r="BO34" s="1"/>
      <c r="BP34" s="66" t="e">
        <f t="shared" si="16"/>
        <v>#VALUE!</v>
      </c>
      <c r="BQ34" s="262">
        <f t="shared" si="17"/>
        <v>0</v>
      </c>
      <c r="BR34" s="1"/>
    </row>
    <row r="35" spans="2:70" ht="12" hidden="1" customHeight="1" outlineLevel="1">
      <c r="B35" s="88" t="s">
        <v>115</v>
      </c>
      <c r="C35" s="10">
        <f>IFERROR(VLOOKUP($B35,'Budget P1'!$B:$AX,2,FALSE),0)</f>
        <v>0</v>
      </c>
      <c r="D35" s="10"/>
      <c r="E35" s="160">
        <f>IFERROR(VLOOKUP($B35,'Budget P1'!$B:$AX,3,FALSE),0)</f>
        <v>0</v>
      </c>
      <c r="F35" s="90">
        <f>IFERROR(VLOOKUP($B35,'Budget P1'!$B:$AX,4,FALSE),0)</f>
        <v>0</v>
      </c>
      <c r="G35" s="89">
        <f>IFERROR(VLOOKUP($B35,'Budget P1'!$B:$AX,5,FALSE),0)</f>
        <v>0</v>
      </c>
      <c r="H35" s="90">
        <f>IFERROR(VLOOKUP($B35,'Budget P1'!$B:$AX,6,FALSE),0)</f>
        <v>0</v>
      </c>
      <c r="I35" s="90">
        <f>IFERROR(VLOOKUP($B35,'Budget P1'!$B:$AX,7,FALSE),0)</f>
        <v>0</v>
      </c>
      <c r="J35" s="371">
        <f>IFERROR(VLOOKUP($B35,'Budget P1'!$B:$AX,9,FALSE),0)</f>
        <v>0</v>
      </c>
      <c r="K35" s="374">
        <f>IFERROR(VLOOKUP($B35,'Budget P1'!$B:$AX,10,FALSE),0)</f>
        <v>0</v>
      </c>
      <c r="L35" s="334"/>
      <c r="M35" s="102"/>
      <c r="N35" s="12">
        <f>K35*E35</f>
        <v>0</v>
      </c>
      <c r="O35" s="100"/>
      <c r="P35" s="101"/>
      <c r="Q35" s="11">
        <f t="shared" si="19"/>
        <v>0</v>
      </c>
      <c r="R35" s="338"/>
      <c r="S35" s="14"/>
      <c r="T35" s="12"/>
      <c r="U35" s="13"/>
      <c r="V35" s="14"/>
      <c r="W35" s="14"/>
      <c r="X35" s="14">
        <f t="shared" si="4"/>
        <v>0</v>
      </c>
      <c r="Z35" s="14" t="e" cm="1">
        <f t="array" ref="Z35">SUMPRODUCT(('Budget P1'!$T$9:$BB$9=Z$9)*('Budget P1'!$B$11:$B$194=$B35)*('Budget P1'!$T$11:$BB$194*1))</f>
        <v>#VALUE!</v>
      </c>
      <c r="AA35" s="12" t="e" cm="1">
        <f t="array" ref="AA35">SUMPRODUCT(('Budget P1'!$T$9:$BB$9=AA$9)*('Budget P1'!$B$11:$B$194=$B35)*('Budget P1'!$T$11:$BB$194*1))</f>
        <v>#VALUE!</v>
      </c>
      <c r="AB35" s="13" t="e" cm="1">
        <f t="array" ref="AB35">SUMPRODUCT(('Budget P1'!$T$9:$BB$9=AB$9)*('Budget P1'!$B$11:$B$194=$B35)*('Budget P1'!$T$11:$BB$194*1))</f>
        <v>#VALUE!</v>
      </c>
      <c r="AC35" s="14" t="e" cm="1">
        <f t="array" ref="AC35">SUMPRODUCT(('Budget P1'!$T$9:$BB$9=AC$9)*('Budget P1'!$B$11:$B$194=$B35)*('Budget P1'!$T$11:$BB$194*1))</f>
        <v>#VALUE!</v>
      </c>
      <c r="AD35" s="12" t="e" cm="1">
        <f t="array" ref="AD35">SUMPRODUCT(('Budget P1'!$T$9:$BB$9=AD$9)*('Budget P1'!$B$11:$B$194=$B35)*('Budget P1'!$T$11:$BB$194*1))</f>
        <v>#VALUE!</v>
      </c>
      <c r="AE35" s="13" t="e" cm="1">
        <f t="array" ref="AE35">SUMPRODUCT(('Budget P1'!$T$9:$BB$9=AE$9)*('Budget P1'!$B$11:$B$194=$B35)*('Budget P1'!$T$11:$BB$194*1))</f>
        <v>#VALUE!</v>
      </c>
      <c r="AF35" s="14" t="e" cm="1">
        <f t="array" ref="AF35">SUMPRODUCT(('Budget P1'!$T$9:$BB$9=AF$9)*('Budget P1'!$B$11:$B$194=$B35)*('Budget P1'!$T$11:$BB$194*1))</f>
        <v>#VALUE!</v>
      </c>
      <c r="AG35" s="12" t="e" cm="1">
        <f t="array" ref="AG35">SUMPRODUCT(('Budget P1'!$T$9:$BB$9=AG$9)*('Budget P1'!$B$11:$B$194=$B35)*('Budget P1'!$T$11:$BB$194*1))</f>
        <v>#VALUE!</v>
      </c>
      <c r="AH35" s="13" t="e" cm="1">
        <f t="array" ref="AH35">SUMPRODUCT(('Budget P1'!$T$9:$BB$9=AH$9)*('Budget P1'!$B$11:$B$194=$B35)*('Budget P1'!$T$11:$BB$194*1))</f>
        <v>#VALUE!</v>
      </c>
      <c r="AI35" s="14" t="e" cm="1">
        <f t="array" ref="AI35">SUMPRODUCT(('Budget P1'!$T$9:$BB$9=AI$9)*('Budget P1'!$B$11:$B$194=$B35)*('Budget P1'!$T$11:$BB$194*1))</f>
        <v>#VALUE!</v>
      </c>
      <c r="AJ35" s="12" t="e" cm="1">
        <f t="array" ref="AJ35">SUMPRODUCT(('Budget P1'!$T$9:$BB$9=AJ$9)*('Budget P1'!$B$11:$B$194=$B35)*('Budget P1'!$T$11:$BB$194*1))</f>
        <v>#VALUE!</v>
      </c>
      <c r="AK35" s="13" t="e" cm="1">
        <f t="array" ref="AK35">SUMPRODUCT(('Budget P1'!$T$9:$BB$9=AK$9)*('Budget P1'!$B$11:$B$194=$B35)*('Budget P1'!$T$11:$BB$194*1))</f>
        <v>#VALUE!</v>
      </c>
      <c r="AL35" s="14" t="e" cm="1">
        <f t="array" ref="AL35">SUMPRODUCT(('Budget P1'!$T$9:$BB$9=AL$9)*('Budget P1'!$B$11:$B$194=$B35)*('Budget P1'!$T$11:$BB$194*1))</f>
        <v>#VALUE!</v>
      </c>
      <c r="AM35" s="12" t="e" cm="1">
        <f t="array" ref="AM35">SUMPRODUCT(('Budget P1'!$T$9:$BB$9=AM$9)*('Budget P1'!$B$11:$B$194=$B35)*('Budget P1'!$T$11:$BB$194*1))</f>
        <v>#VALUE!</v>
      </c>
      <c r="AN35" s="13" t="e" cm="1">
        <f t="array" ref="AN35">SUMPRODUCT(('Budget P1'!$T$9:$BB$9=AN$9)*('Budget P1'!$B$11:$B$194=$B35)*('Budget P1'!$T$11:$BB$194*1))</f>
        <v>#VALUE!</v>
      </c>
      <c r="AO35" s="14" t="e" cm="1">
        <f t="array" ref="AO35">SUMPRODUCT(('Budget P1'!$T$9:$BB$9=AO$9)*('Budget P1'!$B$11:$B$194=$B35)*('Budget P1'!$T$11:$BB$194*1))</f>
        <v>#VALUE!</v>
      </c>
      <c r="AP35" s="12" t="e" cm="1">
        <f t="array" ref="AP35">SUMPRODUCT(('Budget P1'!$T$9:$BB$9=AP$9)*('Budget P1'!$B$11:$B$194=$B35)*('Budget P1'!$T$11:$BB$194*1))</f>
        <v>#VALUE!</v>
      </c>
      <c r="AQ35" s="13" t="e" cm="1">
        <f t="array" ref="AQ35">SUMPRODUCT(('Budget P1'!$T$9:$BB$9=AQ$9)*('Budget P1'!$B$11:$B$194=$B35)*('Budget P1'!$T$11:$BB$194*1))</f>
        <v>#VALUE!</v>
      </c>
      <c r="AR35" s="14" t="e" cm="1">
        <f t="array" ref="AR35">SUMPRODUCT(('Budget P1'!$T$9:$BB$9=AR$9)*('Budget P1'!$B$11:$B$194=$B35)*('Budget P1'!$T$11:$BB$194*1))</f>
        <v>#VALUE!</v>
      </c>
      <c r="AS35" s="12" t="e" cm="1">
        <f t="array" ref="AS35">SUMPRODUCT(('Budget P1'!$T$9:$BB$9=AS$9)*('Budget P1'!$B$11:$B$194=$B35)*('Budget P1'!$T$11:$BB$194*1))</f>
        <v>#VALUE!</v>
      </c>
      <c r="AT35" s="13" t="e" cm="1">
        <f t="array" ref="AT35">SUMPRODUCT(('Budget P1'!$T$9:$BB$9=AT$9)*('Budget P1'!$B$11:$B$194=$B35)*('Budget P1'!$T$11:$BB$194*1))</f>
        <v>#VALUE!</v>
      </c>
      <c r="AU35" s="14" t="e" cm="1">
        <f t="array" ref="AU35">SUMPRODUCT(('Budget P1'!$T$9:$BB$9=AU$9)*('Budget P1'!$B$11:$B$194=$B35)*('Budget P1'!$T$11:$BB$194*1))</f>
        <v>#VALUE!</v>
      </c>
      <c r="AV35" s="12" t="e" cm="1">
        <f t="array" ref="AV35">SUMPRODUCT(('Budget P1'!$T$9:$BB$9=AV$9)*('Budget P1'!$B$11:$B$194=$B35)*('Budget P1'!$T$11:$BB$194*1))</f>
        <v>#VALUE!</v>
      </c>
      <c r="AW35" s="13" t="e" cm="1">
        <f t="array" ref="AW35">SUMPRODUCT(('Budget P1'!$T$9:$BB$9=AW$9)*('Budget P1'!$B$11:$B$194=$B35)*('Budget P1'!$T$11:$BB$194*1))</f>
        <v>#VALUE!</v>
      </c>
      <c r="AX35" s="14" t="e" cm="1">
        <f t="array" ref="AX35">SUMPRODUCT(('Budget P1'!$T$9:$BB$9=AX$9)*('Budget P1'!$B$11:$B$194=$B35)*('Budget P1'!$T$11:$BB$194*1))</f>
        <v>#VALUE!</v>
      </c>
      <c r="AY35" s="12" t="e" cm="1">
        <f t="array" ref="AY35">SUMPRODUCT(('Budget P1'!$T$9:$BB$9=AY$9)*('Budget P1'!$B$11:$B$194=$B35)*('Budget P1'!$T$11:$BB$194*1))</f>
        <v>#VALUE!</v>
      </c>
      <c r="AZ35" s="13" t="e" cm="1">
        <f t="array" ref="AZ35">SUMPRODUCT(('Budget P1'!$T$9:$BB$9=AZ$9)*('Budget P1'!$B$11:$B$194=$B35)*('Budget P1'!$T$11:$BB$194*1))</f>
        <v>#VALUE!</v>
      </c>
      <c r="BA35" s="14" t="e" cm="1">
        <f t="array" ref="BA35">SUMPRODUCT(('Budget P1'!$T$9:$BB$9=BA$9)*('Budget P1'!$B$11:$B$194=$B35)*('Budget P1'!$T$11:$BB$194*1))</f>
        <v>#VALUE!</v>
      </c>
      <c r="BB35" s="12" t="e" cm="1">
        <f t="array" ref="BB35">SUMPRODUCT(('Budget P1'!$T$9:$BB$9=BB$9)*('Budget P1'!$B$11:$B$194=$B35)*('Budget P1'!$T$11:$BB$194*1))</f>
        <v>#VALUE!</v>
      </c>
      <c r="BC35" s="13" t="e" cm="1">
        <f t="array" ref="BC35">SUMPRODUCT(('Budget P1'!$T$9:$BB$9=BC$9)*('Budget P1'!$B$11:$B$194=$B35)*('Budget P1'!$T$11:$BB$194*1))</f>
        <v>#VALUE!</v>
      </c>
      <c r="BD35" s="14" t="e" cm="1">
        <f t="array" ref="BD35">SUMPRODUCT(('Budget P1'!$T$9:$BB$9=BD$9)*('Budget P1'!$B$11:$B$194=$B35)*('Budget P1'!$T$11:$BB$194*1))</f>
        <v>#VALUE!</v>
      </c>
      <c r="BE35" s="12" t="e" cm="1">
        <f t="array" ref="BE35">SUMPRODUCT(('Budget P1'!$T$9:$BB$9=BE$9)*('Budget P1'!$B$11:$B$194=$B35)*('Budget P1'!$T$11:$BB$194*1))</f>
        <v>#VALUE!</v>
      </c>
      <c r="BF35" s="13" t="e" cm="1">
        <f t="array" ref="BF35">SUMPRODUCT(('Budget P1'!$T$9:$BB$9=BF$9)*('Budget P1'!$B$11:$B$194=$B35)*('Budget P1'!$T$11:$BB$194*1))</f>
        <v>#VALUE!</v>
      </c>
      <c r="BG35" s="14" t="e" cm="1">
        <f t="array" ref="BG35">SUMPRODUCT(('Budget P1'!$T$9:$BB$9=BG$9)*('Budget P1'!$B$11:$B$194=$B35)*('Budget P1'!$T$11:$BB$194*1))</f>
        <v>#VALUE!</v>
      </c>
      <c r="BH35" s="13" t="e" cm="1">
        <f t="array" ref="BH35">SUMPRODUCT(('Budget P1'!$T$9:$BB$9=BH$9)*('Budget P1'!$B$11:$B$194=$B35)*('Budget P1'!$T$11:$BB$194*1))</f>
        <v>#VALUE!</v>
      </c>
      <c r="BI35" s="1"/>
      <c r="BJ35" s="66"/>
      <c r="BK35" s="66"/>
      <c r="BL35" s="1"/>
      <c r="BM35" s="66" t="e">
        <f t="shared" si="14"/>
        <v>#VALUE!</v>
      </c>
      <c r="BN35" s="262">
        <f t="shared" si="15"/>
        <v>0</v>
      </c>
      <c r="BO35" s="1"/>
      <c r="BP35" s="66" t="e">
        <f t="shared" si="16"/>
        <v>#VALUE!</v>
      </c>
      <c r="BQ35" s="262">
        <f t="shared" si="17"/>
        <v>0</v>
      </c>
      <c r="BR35" s="1"/>
    </row>
    <row r="36" spans="2:70" ht="12" hidden="1" customHeight="1" outlineLevel="1">
      <c r="B36" s="88" t="s">
        <v>116</v>
      </c>
      <c r="C36" s="10">
        <f>IFERROR(VLOOKUP($B36,'Budget P1'!$B:$AX,2,FALSE),0)</f>
        <v>0</v>
      </c>
      <c r="D36" s="10"/>
      <c r="E36" s="160">
        <f>IFERROR(VLOOKUP($B36,'Budget P1'!$B:$AX,3,FALSE),0)</f>
        <v>0</v>
      </c>
      <c r="F36" s="90">
        <f>IFERROR(VLOOKUP($B36,'Budget P1'!$B:$AX,4,FALSE),0)</f>
        <v>0</v>
      </c>
      <c r="G36" s="89">
        <f>IFERROR(VLOOKUP($B36,'Budget P1'!$B:$AX,5,FALSE),0)</f>
        <v>0</v>
      </c>
      <c r="H36" s="90">
        <f>IFERROR(VLOOKUP($B36,'Budget P1'!$B:$AX,6,FALSE),0)</f>
        <v>0</v>
      </c>
      <c r="I36" s="90">
        <f>IFERROR(VLOOKUP($B36,'Budget P1'!$B:$AX,7,FALSE),0)</f>
        <v>0</v>
      </c>
      <c r="J36" s="371">
        <f>IFERROR(VLOOKUP($B36,'Budget P1'!$B:$AX,9,FALSE),0)</f>
        <v>0</v>
      </c>
      <c r="K36" s="374">
        <f>IFERROR(VLOOKUP($B36,'Budget P1'!$B:$AX,10,FALSE),0)</f>
        <v>0</v>
      </c>
      <c r="L36" s="334"/>
      <c r="M36" s="102"/>
      <c r="N36" s="12">
        <f>K36*E36</f>
        <v>0</v>
      </c>
      <c r="O36" s="100"/>
      <c r="P36" s="101"/>
      <c r="Q36" s="11">
        <f t="shared" si="19"/>
        <v>0</v>
      </c>
      <c r="R36" s="338"/>
      <c r="S36" s="14"/>
      <c r="T36" s="12"/>
      <c r="U36" s="13"/>
      <c r="V36" s="14"/>
      <c r="W36" s="14"/>
      <c r="X36" s="14">
        <f t="shared" si="4"/>
        <v>0</v>
      </c>
      <c r="Z36" s="14" t="e" cm="1">
        <f t="array" ref="Z36">SUMPRODUCT(('Budget P1'!$T$9:$BB$9=Z$9)*('Budget P1'!$B$11:$B$194=$B36)*('Budget P1'!$T$11:$BB$194*1))</f>
        <v>#VALUE!</v>
      </c>
      <c r="AA36" s="12" t="e" cm="1">
        <f t="array" ref="AA36">SUMPRODUCT(('Budget P1'!$T$9:$BB$9=AA$9)*('Budget P1'!$B$11:$B$194=$B36)*('Budget P1'!$T$11:$BB$194*1))</f>
        <v>#VALUE!</v>
      </c>
      <c r="AB36" s="13" t="e" cm="1">
        <f t="array" ref="AB36">SUMPRODUCT(('Budget P1'!$T$9:$BB$9=AB$9)*('Budget P1'!$B$11:$B$194=$B36)*('Budget P1'!$T$11:$BB$194*1))</f>
        <v>#VALUE!</v>
      </c>
      <c r="AC36" s="14" t="e" cm="1">
        <f t="array" ref="AC36">SUMPRODUCT(('Budget P1'!$T$9:$BB$9=AC$9)*('Budget P1'!$B$11:$B$194=$B36)*('Budget P1'!$T$11:$BB$194*1))</f>
        <v>#VALUE!</v>
      </c>
      <c r="AD36" s="12" t="e" cm="1">
        <f t="array" ref="AD36">SUMPRODUCT(('Budget P1'!$T$9:$BB$9=AD$9)*('Budget P1'!$B$11:$B$194=$B36)*('Budget P1'!$T$11:$BB$194*1))</f>
        <v>#VALUE!</v>
      </c>
      <c r="AE36" s="13" t="e" cm="1">
        <f t="array" ref="AE36">SUMPRODUCT(('Budget P1'!$T$9:$BB$9=AE$9)*('Budget P1'!$B$11:$B$194=$B36)*('Budget P1'!$T$11:$BB$194*1))</f>
        <v>#VALUE!</v>
      </c>
      <c r="AF36" s="14" t="e" cm="1">
        <f t="array" ref="AF36">SUMPRODUCT(('Budget P1'!$T$9:$BB$9=AF$9)*('Budget P1'!$B$11:$B$194=$B36)*('Budget P1'!$T$11:$BB$194*1))</f>
        <v>#VALUE!</v>
      </c>
      <c r="AG36" s="12" t="e" cm="1">
        <f t="array" ref="AG36">SUMPRODUCT(('Budget P1'!$T$9:$BB$9=AG$9)*('Budget P1'!$B$11:$B$194=$B36)*('Budget P1'!$T$11:$BB$194*1))</f>
        <v>#VALUE!</v>
      </c>
      <c r="AH36" s="13" t="e" cm="1">
        <f t="array" ref="AH36">SUMPRODUCT(('Budget P1'!$T$9:$BB$9=AH$9)*('Budget P1'!$B$11:$B$194=$B36)*('Budget P1'!$T$11:$BB$194*1))</f>
        <v>#VALUE!</v>
      </c>
      <c r="AI36" s="14" t="e" cm="1">
        <f t="array" ref="AI36">SUMPRODUCT(('Budget P1'!$T$9:$BB$9=AI$9)*('Budget P1'!$B$11:$B$194=$B36)*('Budget P1'!$T$11:$BB$194*1))</f>
        <v>#VALUE!</v>
      </c>
      <c r="AJ36" s="12" t="e" cm="1">
        <f t="array" ref="AJ36">SUMPRODUCT(('Budget P1'!$T$9:$BB$9=AJ$9)*('Budget P1'!$B$11:$B$194=$B36)*('Budget P1'!$T$11:$BB$194*1))</f>
        <v>#VALUE!</v>
      </c>
      <c r="AK36" s="13" t="e" cm="1">
        <f t="array" ref="AK36">SUMPRODUCT(('Budget P1'!$T$9:$BB$9=AK$9)*('Budget P1'!$B$11:$B$194=$B36)*('Budget P1'!$T$11:$BB$194*1))</f>
        <v>#VALUE!</v>
      </c>
      <c r="AL36" s="14" t="e" cm="1">
        <f t="array" ref="AL36">SUMPRODUCT(('Budget P1'!$T$9:$BB$9=AL$9)*('Budget P1'!$B$11:$B$194=$B36)*('Budget P1'!$T$11:$BB$194*1))</f>
        <v>#VALUE!</v>
      </c>
      <c r="AM36" s="12" t="e" cm="1">
        <f t="array" ref="AM36">SUMPRODUCT(('Budget P1'!$T$9:$BB$9=AM$9)*('Budget P1'!$B$11:$B$194=$B36)*('Budget P1'!$T$11:$BB$194*1))</f>
        <v>#VALUE!</v>
      </c>
      <c r="AN36" s="13" t="e" cm="1">
        <f t="array" ref="AN36">SUMPRODUCT(('Budget P1'!$T$9:$BB$9=AN$9)*('Budget P1'!$B$11:$B$194=$B36)*('Budget P1'!$T$11:$BB$194*1))</f>
        <v>#VALUE!</v>
      </c>
      <c r="AO36" s="14" t="e" cm="1">
        <f t="array" ref="AO36">SUMPRODUCT(('Budget P1'!$T$9:$BB$9=AO$9)*('Budget P1'!$B$11:$B$194=$B36)*('Budget P1'!$T$11:$BB$194*1))</f>
        <v>#VALUE!</v>
      </c>
      <c r="AP36" s="12" t="e" cm="1">
        <f t="array" ref="AP36">SUMPRODUCT(('Budget P1'!$T$9:$BB$9=AP$9)*('Budget P1'!$B$11:$B$194=$B36)*('Budget P1'!$T$11:$BB$194*1))</f>
        <v>#VALUE!</v>
      </c>
      <c r="AQ36" s="13" t="e" cm="1">
        <f t="array" ref="AQ36">SUMPRODUCT(('Budget P1'!$T$9:$BB$9=AQ$9)*('Budget P1'!$B$11:$B$194=$B36)*('Budget P1'!$T$11:$BB$194*1))</f>
        <v>#VALUE!</v>
      </c>
      <c r="AR36" s="14" t="e" cm="1">
        <f t="array" ref="AR36">SUMPRODUCT(('Budget P1'!$T$9:$BB$9=AR$9)*('Budget P1'!$B$11:$B$194=$B36)*('Budget P1'!$T$11:$BB$194*1))</f>
        <v>#VALUE!</v>
      </c>
      <c r="AS36" s="12" t="e" cm="1">
        <f t="array" ref="AS36">SUMPRODUCT(('Budget P1'!$T$9:$BB$9=AS$9)*('Budget P1'!$B$11:$B$194=$B36)*('Budget P1'!$T$11:$BB$194*1))</f>
        <v>#VALUE!</v>
      </c>
      <c r="AT36" s="13" t="e" cm="1">
        <f t="array" ref="AT36">SUMPRODUCT(('Budget P1'!$T$9:$BB$9=AT$9)*('Budget P1'!$B$11:$B$194=$B36)*('Budget P1'!$T$11:$BB$194*1))</f>
        <v>#VALUE!</v>
      </c>
      <c r="AU36" s="14" t="e" cm="1">
        <f t="array" ref="AU36">SUMPRODUCT(('Budget P1'!$T$9:$BB$9=AU$9)*('Budget P1'!$B$11:$B$194=$B36)*('Budget P1'!$T$11:$BB$194*1))</f>
        <v>#VALUE!</v>
      </c>
      <c r="AV36" s="12" t="e" cm="1">
        <f t="array" ref="AV36">SUMPRODUCT(('Budget P1'!$T$9:$BB$9=AV$9)*('Budget P1'!$B$11:$B$194=$B36)*('Budget P1'!$T$11:$BB$194*1))</f>
        <v>#VALUE!</v>
      </c>
      <c r="AW36" s="13" t="e" cm="1">
        <f t="array" ref="AW36">SUMPRODUCT(('Budget P1'!$T$9:$BB$9=AW$9)*('Budget P1'!$B$11:$B$194=$B36)*('Budget P1'!$T$11:$BB$194*1))</f>
        <v>#VALUE!</v>
      </c>
      <c r="AX36" s="14" t="e" cm="1">
        <f t="array" ref="AX36">SUMPRODUCT(('Budget P1'!$T$9:$BB$9=AX$9)*('Budget P1'!$B$11:$B$194=$B36)*('Budget P1'!$T$11:$BB$194*1))</f>
        <v>#VALUE!</v>
      </c>
      <c r="AY36" s="12" t="e" cm="1">
        <f t="array" ref="AY36">SUMPRODUCT(('Budget P1'!$T$9:$BB$9=AY$9)*('Budget P1'!$B$11:$B$194=$B36)*('Budget P1'!$T$11:$BB$194*1))</f>
        <v>#VALUE!</v>
      </c>
      <c r="AZ36" s="13" t="e" cm="1">
        <f t="array" ref="AZ36">SUMPRODUCT(('Budget P1'!$T$9:$BB$9=AZ$9)*('Budget P1'!$B$11:$B$194=$B36)*('Budget P1'!$T$11:$BB$194*1))</f>
        <v>#VALUE!</v>
      </c>
      <c r="BA36" s="14" t="e" cm="1">
        <f t="array" ref="BA36">SUMPRODUCT(('Budget P1'!$T$9:$BB$9=BA$9)*('Budget P1'!$B$11:$B$194=$B36)*('Budget P1'!$T$11:$BB$194*1))</f>
        <v>#VALUE!</v>
      </c>
      <c r="BB36" s="12" t="e" cm="1">
        <f t="array" ref="BB36">SUMPRODUCT(('Budget P1'!$T$9:$BB$9=BB$9)*('Budget P1'!$B$11:$B$194=$B36)*('Budget P1'!$T$11:$BB$194*1))</f>
        <v>#VALUE!</v>
      </c>
      <c r="BC36" s="13" t="e" cm="1">
        <f t="array" ref="BC36">SUMPRODUCT(('Budget P1'!$T$9:$BB$9=BC$9)*('Budget P1'!$B$11:$B$194=$B36)*('Budget P1'!$T$11:$BB$194*1))</f>
        <v>#VALUE!</v>
      </c>
      <c r="BD36" s="14" t="e" cm="1">
        <f t="array" ref="BD36">SUMPRODUCT(('Budget P1'!$T$9:$BB$9=BD$9)*('Budget P1'!$B$11:$B$194=$B36)*('Budget P1'!$T$11:$BB$194*1))</f>
        <v>#VALUE!</v>
      </c>
      <c r="BE36" s="12" t="e" cm="1">
        <f t="array" ref="BE36">SUMPRODUCT(('Budget P1'!$T$9:$BB$9=BE$9)*('Budget P1'!$B$11:$B$194=$B36)*('Budget P1'!$T$11:$BB$194*1))</f>
        <v>#VALUE!</v>
      </c>
      <c r="BF36" s="13" t="e" cm="1">
        <f t="array" ref="BF36">SUMPRODUCT(('Budget P1'!$T$9:$BB$9=BF$9)*('Budget P1'!$B$11:$B$194=$B36)*('Budget P1'!$T$11:$BB$194*1))</f>
        <v>#VALUE!</v>
      </c>
      <c r="BG36" s="14" t="e" cm="1">
        <f t="array" ref="BG36">SUMPRODUCT(('Budget P1'!$T$9:$BB$9=BG$9)*('Budget P1'!$B$11:$B$194=$B36)*('Budget P1'!$T$11:$BB$194*1))</f>
        <v>#VALUE!</v>
      </c>
      <c r="BH36" s="13" t="e" cm="1">
        <f t="array" ref="BH36">SUMPRODUCT(('Budget P1'!$T$9:$BB$9=BH$9)*('Budget P1'!$B$11:$B$194=$B36)*('Budget P1'!$T$11:$BB$194*1))</f>
        <v>#VALUE!</v>
      </c>
      <c r="BI36" s="1"/>
      <c r="BJ36" s="66"/>
      <c r="BK36" s="66"/>
      <c r="BL36" s="1"/>
      <c r="BM36" s="66" t="e">
        <f t="shared" si="14"/>
        <v>#VALUE!</v>
      </c>
      <c r="BN36" s="262">
        <f t="shared" si="15"/>
        <v>0</v>
      </c>
      <c r="BO36" s="1"/>
      <c r="BP36" s="66" t="e">
        <f t="shared" si="16"/>
        <v>#VALUE!</v>
      </c>
      <c r="BQ36" s="262">
        <f t="shared" si="17"/>
        <v>0</v>
      </c>
      <c r="BR36" s="1"/>
    </row>
    <row r="37" spans="2:70" ht="12" hidden="1" customHeight="1" outlineLevel="1">
      <c r="B37" s="88" t="s">
        <v>117</v>
      </c>
      <c r="C37" s="10">
        <f>IFERROR(VLOOKUP($B37,'Budget P1'!$B:$AX,2,FALSE),0)</f>
        <v>0</v>
      </c>
      <c r="D37" s="10"/>
      <c r="E37" s="160">
        <f>IFERROR(VLOOKUP($B37,'Budget P1'!$B:$AX,3,FALSE),0)</f>
        <v>0</v>
      </c>
      <c r="F37" s="90">
        <f>IFERROR(VLOOKUP($B37,'Budget P1'!$B:$AX,4,FALSE),0)</f>
        <v>0</v>
      </c>
      <c r="G37" s="89">
        <f>IFERROR(VLOOKUP($B37,'Budget P1'!$B:$AX,5,FALSE),0)</f>
        <v>0</v>
      </c>
      <c r="H37" s="90">
        <f>IFERROR(VLOOKUP($B37,'Budget P1'!$B:$AX,6,FALSE),0)</f>
        <v>0</v>
      </c>
      <c r="I37" s="90">
        <f>IFERROR(VLOOKUP($B37,'Budget P1'!$B:$AX,7,FALSE),0)</f>
        <v>0</v>
      </c>
      <c r="J37" s="371">
        <f>IFERROR(VLOOKUP($B37,'Budget P1'!$B:$AX,9,FALSE),0)</f>
        <v>0</v>
      </c>
      <c r="K37" s="374">
        <f>IFERROR(VLOOKUP($B37,'Budget P1'!$B:$AX,10,FALSE),0)</f>
        <v>0</v>
      </c>
      <c r="L37" s="334"/>
      <c r="M37" s="102"/>
      <c r="N37" s="12">
        <f>K37*E37</f>
        <v>0</v>
      </c>
      <c r="O37" s="100"/>
      <c r="P37" s="101"/>
      <c r="Q37" s="11">
        <f t="shared" si="19"/>
        <v>0</v>
      </c>
      <c r="R37" s="338"/>
      <c r="S37" s="14"/>
      <c r="T37" s="12"/>
      <c r="U37" s="13"/>
      <c r="V37" s="14"/>
      <c r="W37" s="14"/>
      <c r="X37" s="14">
        <f t="shared" si="4"/>
        <v>0</v>
      </c>
      <c r="Z37" s="14" t="e" cm="1">
        <f t="array" ref="Z37">SUMPRODUCT(('Budget P1'!$T$9:$BB$9=Z$9)*('Budget P1'!$B$11:$B$194=$B37)*('Budget P1'!$T$11:$BB$194*1))</f>
        <v>#VALUE!</v>
      </c>
      <c r="AA37" s="12" t="e" cm="1">
        <f t="array" ref="AA37">SUMPRODUCT(('Budget P1'!$T$9:$BB$9=AA$9)*('Budget P1'!$B$11:$B$194=$B37)*('Budget P1'!$T$11:$BB$194*1))</f>
        <v>#VALUE!</v>
      </c>
      <c r="AB37" s="13" t="e" cm="1">
        <f t="array" ref="AB37">SUMPRODUCT(('Budget P1'!$T$9:$BB$9=AB$9)*('Budget P1'!$B$11:$B$194=$B37)*('Budget P1'!$T$11:$BB$194*1))</f>
        <v>#VALUE!</v>
      </c>
      <c r="AC37" s="14" t="e" cm="1">
        <f t="array" ref="AC37">SUMPRODUCT(('Budget P1'!$T$9:$BB$9=AC$9)*('Budget P1'!$B$11:$B$194=$B37)*('Budget P1'!$T$11:$BB$194*1))</f>
        <v>#VALUE!</v>
      </c>
      <c r="AD37" s="12" t="e" cm="1">
        <f t="array" ref="AD37">SUMPRODUCT(('Budget P1'!$T$9:$BB$9=AD$9)*('Budget P1'!$B$11:$B$194=$B37)*('Budget P1'!$T$11:$BB$194*1))</f>
        <v>#VALUE!</v>
      </c>
      <c r="AE37" s="13" t="e" cm="1">
        <f t="array" ref="AE37">SUMPRODUCT(('Budget P1'!$T$9:$BB$9=AE$9)*('Budget P1'!$B$11:$B$194=$B37)*('Budget P1'!$T$11:$BB$194*1))</f>
        <v>#VALUE!</v>
      </c>
      <c r="AF37" s="14" t="e" cm="1">
        <f t="array" ref="AF37">SUMPRODUCT(('Budget P1'!$T$9:$BB$9=AF$9)*('Budget P1'!$B$11:$B$194=$B37)*('Budget P1'!$T$11:$BB$194*1))</f>
        <v>#VALUE!</v>
      </c>
      <c r="AG37" s="12" t="e" cm="1">
        <f t="array" ref="AG37">SUMPRODUCT(('Budget P1'!$T$9:$BB$9=AG$9)*('Budget P1'!$B$11:$B$194=$B37)*('Budget P1'!$T$11:$BB$194*1))</f>
        <v>#VALUE!</v>
      </c>
      <c r="AH37" s="13" t="e" cm="1">
        <f t="array" ref="AH37">SUMPRODUCT(('Budget P1'!$T$9:$BB$9=AH$9)*('Budget P1'!$B$11:$B$194=$B37)*('Budget P1'!$T$11:$BB$194*1))</f>
        <v>#VALUE!</v>
      </c>
      <c r="AI37" s="14" t="e" cm="1">
        <f t="array" ref="AI37">SUMPRODUCT(('Budget P1'!$T$9:$BB$9=AI$9)*('Budget P1'!$B$11:$B$194=$B37)*('Budget P1'!$T$11:$BB$194*1))</f>
        <v>#VALUE!</v>
      </c>
      <c r="AJ37" s="12" t="e" cm="1">
        <f t="array" ref="AJ37">SUMPRODUCT(('Budget P1'!$T$9:$BB$9=AJ$9)*('Budget P1'!$B$11:$B$194=$B37)*('Budget P1'!$T$11:$BB$194*1))</f>
        <v>#VALUE!</v>
      </c>
      <c r="AK37" s="13" t="e" cm="1">
        <f t="array" ref="AK37">SUMPRODUCT(('Budget P1'!$T$9:$BB$9=AK$9)*('Budget P1'!$B$11:$B$194=$B37)*('Budget P1'!$T$11:$BB$194*1))</f>
        <v>#VALUE!</v>
      </c>
      <c r="AL37" s="14" t="e" cm="1">
        <f t="array" ref="AL37">SUMPRODUCT(('Budget P1'!$T$9:$BB$9=AL$9)*('Budget P1'!$B$11:$B$194=$B37)*('Budget P1'!$T$11:$BB$194*1))</f>
        <v>#VALUE!</v>
      </c>
      <c r="AM37" s="12" t="e" cm="1">
        <f t="array" ref="AM37">SUMPRODUCT(('Budget P1'!$T$9:$BB$9=AM$9)*('Budget P1'!$B$11:$B$194=$B37)*('Budget P1'!$T$11:$BB$194*1))</f>
        <v>#VALUE!</v>
      </c>
      <c r="AN37" s="13" t="e" cm="1">
        <f t="array" ref="AN37">SUMPRODUCT(('Budget P1'!$T$9:$BB$9=AN$9)*('Budget P1'!$B$11:$B$194=$B37)*('Budget P1'!$T$11:$BB$194*1))</f>
        <v>#VALUE!</v>
      </c>
      <c r="AO37" s="14" t="e" cm="1">
        <f t="array" ref="AO37">SUMPRODUCT(('Budget P1'!$T$9:$BB$9=AO$9)*('Budget P1'!$B$11:$B$194=$B37)*('Budget P1'!$T$11:$BB$194*1))</f>
        <v>#VALUE!</v>
      </c>
      <c r="AP37" s="12" t="e" cm="1">
        <f t="array" ref="AP37">SUMPRODUCT(('Budget P1'!$T$9:$BB$9=AP$9)*('Budget P1'!$B$11:$B$194=$B37)*('Budget P1'!$T$11:$BB$194*1))</f>
        <v>#VALUE!</v>
      </c>
      <c r="AQ37" s="13" t="e" cm="1">
        <f t="array" ref="AQ37">SUMPRODUCT(('Budget P1'!$T$9:$BB$9=AQ$9)*('Budget P1'!$B$11:$B$194=$B37)*('Budget P1'!$T$11:$BB$194*1))</f>
        <v>#VALUE!</v>
      </c>
      <c r="AR37" s="14" t="e" cm="1">
        <f t="array" ref="AR37">SUMPRODUCT(('Budget P1'!$T$9:$BB$9=AR$9)*('Budget P1'!$B$11:$B$194=$B37)*('Budget P1'!$T$11:$BB$194*1))</f>
        <v>#VALUE!</v>
      </c>
      <c r="AS37" s="12" t="e" cm="1">
        <f t="array" ref="AS37">SUMPRODUCT(('Budget P1'!$T$9:$BB$9=AS$9)*('Budget P1'!$B$11:$B$194=$B37)*('Budget P1'!$T$11:$BB$194*1))</f>
        <v>#VALUE!</v>
      </c>
      <c r="AT37" s="13" t="e" cm="1">
        <f t="array" ref="AT37">SUMPRODUCT(('Budget P1'!$T$9:$BB$9=AT$9)*('Budget P1'!$B$11:$B$194=$B37)*('Budget P1'!$T$11:$BB$194*1))</f>
        <v>#VALUE!</v>
      </c>
      <c r="AU37" s="14" t="e" cm="1">
        <f t="array" ref="AU37">SUMPRODUCT(('Budget P1'!$T$9:$BB$9=AU$9)*('Budget P1'!$B$11:$B$194=$B37)*('Budget P1'!$T$11:$BB$194*1))</f>
        <v>#VALUE!</v>
      </c>
      <c r="AV37" s="12" t="e" cm="1">
        <f t="array" ref="AV37">SUMPRODUCT(('Budget P1'!$T$9:$BB$9=AV$9)*('Budget P1'!$B$11:$B$194=$B37)*('Budget P1'!$T$11:$BB$194*1))</f>
        <v>#VALUE!</v>
      </c>
      <c r="AW37" s="13" t="e" cm="1">
        <f t="array" ref="AW37">SUMPRODUCT(('Budget P1'!$T$9:$BB$9=AW$9)*('Budget P1'!$B$11:$B$194=$B37)*('Budget P1'!$T$11:$BB$194*1))</f>
        <v>#VALUE!</v>
      </c>
      <c r="AX37" s="14" t="e" cm="1">
        <f t="array" ref="AX37">SUMPRODUCT(('Budget P1'!$T$9:$BB$9=AX$9)*('Budget P1'!$B$11:$B$194=$B37)*('Budget P1'!$T$11:$BB$194*1))</f>
        <v>#VALUE!</v>
      </c>
      <c r="AY37" s="12" t="e" cm="1">
        <f t="array" ref="AY37">SUMPRODUCT(('Budget P1'!$T$9:$BB$9=AY$9)*('Budget P1'!$B$11:$B$194=$B37)*('Budget P1'!$T$11:$BB$194*1))</f>
        <v>#VALUE!</v>
      </c>
      <c r="AZ37" s="13" t="e" cm="1">
        <f t="array" ref="AZ37">SUMPRODUCT(('Budget P1'!$T$9:$BB$9=AZ$9)*('Budget P1'!$B$11:$B$194=$B37)*('Budget P1'!$T$11:$BB$194*1))</f>
        <v>#VALUE!</v>
      </c>
      <c r="BA37" s="14" t="e" cm="1">
        <f t="array" ref="BA37">SUMPRODUCT(('Budget P1'!$T$9:$BB$9=BA$9)*('Budget P1'!$B$11:$B$194=$B37)*('Budget P1'!$T$11:$BB$194*1))</f>
        <v>#VALUE!</v>
      </c>
      <c r="BB37" s="12" t="e" cm="1">
        <f t="array" ref="BB37">SUMPRODUCT(('Budget P1'!$T$9:$BB$9=BB$9)*('Budget P1'!$B$11:$B$194=$B37)*('Budget P1'!$T$11:$BB$194*1))</f>
        <v>#VALUE!</v>
      </c>
      <c r="BC37" s="13" t="e" cm="1">
        <f t="array" ref="BC37">SUMPRODUCT(('Budget P1'!$T$9:$BB$9=BC$9)*('Budget P1'!$B$11:$B$194=$B37)*('Budget P1'!$T$11:$BB$194*1))</f>
        <v>#VALUE!</v>
      </c>
      <c r="BD37" s="14" t="e" cm="1">
        <f t="array" ref="BD37">SUMPRODUCT(('Budget P1'!$T$9:$BB$9=BD$9)*('Budget P1'!$B$11:$B$194=$B37)*('Budget P1'!$T$11:$BB$194*1))</f>
        <v>#VALUE!</v>
      </c>
      <c r="BE37" s="12" t="e" cm="1">
        <f t="array" ref="BE37">SUMPRODUCT(('Budget P1'!$T$9:$BB$9=BE$9)*('Budget P1'!$B$11:$B$194=$B37)*('Budget P1'!$T$11:$BB$194*1))</f>
        <v>#VALUE!</v>
      </c>
      <c r="BF37" s="13" t="e" cm="1">
        <f t="array" ref="BF37">SUMPRODUCT(('Budget P1'!$T$9:$BB$9=BF$9)*('Budget P1'!$B$11:$B$194=$B37)*('Budget P1'!$T$11:$BB$194*1))</f>
        <v>#VALUE!</v>
      </c>
      <c r="BG37" s="14" t="e" cm="1">
        <f t="array" ref="BG37">SUMPRODUCT(('Budget P1'!$T$9:$BB$9=BG$9)*('Budget P1'!$B$11:$B$194=$B37)*('Budget P1'!$T$11:$BB$194*1))</f>
        <v>#VALUE!</v>
      </c>
      <c r="BH37" s="13" t="e" cm="1">
        <f t="array" ref="BH37">SUMPRODUCT(('Budget P1'!$T$9:$BB$9=BH$9)*('Budget P1'!$B$11:$B$194=$B37)*('Budget P1'!$T$11:$BB$194*1))</f>
        <v>#VALUE!</v>
      </c>
      <c r="BI37" s="1"/>
      <c r="BJ37" s="66"/>
      <c r="BK37" s="66"/>
      <c r="BL37" s="1"/>
      <c r="BM37" s="66" t="e">
        <f t="shared" si="14"/>
        <v>#VALUE!</v>
      </c>
      <c r="BN37" s="262">
        <f t="shared" si="15"/>
        <v>0</v>
      </c>
      <c r="BO37" s="1"/>
      <c r="BP37" s="66" t="e">
        <f t="shared" si="16"/>
        <v>#VALUE!</v>
      </c>
      <c r="BQ37" s="262">
        <f t="shared" si="17"/>
        <v>0</v>
      </c>
      <c r="BR37" s="1"/>
    </row>
    <row r="38" spans="2:70" ht="12" hidden="1" customHeight="1" outlineLevel="1">
      <c r="B38" s="88" t="s">
        <v>118</v>
      </c>
      <c r="C38" s="10">
        <f>IFERROR(VLOOKUP($B38,'Budget P1'!$B:$AX,2,FALSE),0)</f>
        <v>0</v>
      </c>
      <c r="D38" s="10"/>
      <c r="E38" s="160">
        <f>IFERROR(VLOOKUP($B38,'Budget P1'!$B:$AX,3,FALSE),0)</f>
        <v>0</v>
      </c>
      <c r="F38" s="90">
        <f>IFERROR(VLOOKUP($B38,'Budget P1'!$B:$AX,4,FALSE),0)</f>
        <v>0</v>
      </c>
      <c r="G38" s="89">
        <f>IFERROR(VLOOKUP($B38,'Budget P1'!$B:$AX,5,FALSE),0)</f>
        <v>0</v>
      </c>
      <c r="H38" s="90">
        <f>IFERROR(VLOOKUP($B38,'Budget P1'!$B:$AX,6,FALSE),0)</f>
        <v>0</v>
      </c>
      <c r="I38" s="90">
        <f>IFERROR(VLOOKUP($B38,'Budget P1'!$B:$AX,7,FALSE),0)</f>
        <v>0</v>
      </c>
      <c r="J38" s="371">
        <f>IFERROR(VLOOKUP($B38,'Budget P1'!$B:$AX,9,FALSE),0)</f>
        <v>0</v>
      </c>
      <c r="K38" s="374">
        <f>IFERROR(VLOOKUP($B38,'Budget P1'!$B:$AX,10,FALSE),0)</f>
        <v>0</v>
      </c>
      <c r="L38" s="334"/>
      <c r="M38" s="102"/>
      <c r="N38" s="12">
        <f>K38*E38</f>
        <v>0</v>
      </c>
      <c r="O38" s="100"/>
      <c r="P38" s="101"/>
      <c r="Q38" s="11">
        <f t="shared" si="19"/>
        <v>0</v>
      </c>
      <c r="R38" s="338"/>
      <c r="S38" s="14"/>
      <c r="T38" s="12"/>
      <c r="U38" s="13"/>
      <c r="V38" s="14"/>
      <c r="W38" s="14"/>
      <c r="X38" s="14">
        <f t="shared" si="4"/>
        <v>0</v>
      </c>
      <c r="Z38" s="14" t="e" cm="1">
        <f t="array" ref="Z38">SUMPRODUCT(('Budget P1'!$T$9:$BB$9=Z$9)*('Budget P1'!$B$11:$B$194=$B38)*('Budget P1'!$T$11:$BB$194*1))</f>
        <v>#VALUE!</v>
      </c>
      <c r="AA38" s="12" t="e" cm="1">
        <f t="array" ref="AA38">SUMPRODUCT(('Budget P1'!$T$9:$BB$9=AA$9)*('Budget P1'!$B$11:$B$194=$B38)*('Budget P1'!$T$11:$BB$194*1))</f>
        <v>#VALUE!</v>
      </c>
      <c r="AB38" s="13" t="e" cm="1">
        <f t="array" ref="AB38">SUMPRODUCT(('Budget P1'!$T$9:$BB$9=AB$9)*('Budget P1'!$B$11:$B$194=$B38)*('Budget P1'!$T$11:$BB$194*1))</f>
        <v>#VALUE!</v>
      </c>
      <c r="AC38" s="14" t="e" cm="1">
        <f t="array" ref="AC38">SUMPRODUCT(('Budget P1'!$T$9:$BB$9=AC$9)*('Budget P1'!$B$11:$B$194=$B38)*('Budget P1'!$T$11:$BB$194*1))</f>
        <v>#VALUE!</v>
      </c>
      <c r="AD38" s="12" t="e" cm="1">
        <f t="array" ref="AD38">SUMPRODUCT(('Budget P1'!$T$9:$BB$9=AD$9)*('Budget P1'!$B$11:$B$194=$B38)*('Budget P1'!$T$11:$BB$194*1))</f>
        <v>#VALUE!</v>
      </c>
      <c r="AE38" s="13" t="e" cm="1">
        <f t="array" ref="AE38">SUMPRODUCT(('Budget P1'!$T$9:$BB$9=AE$9)*('Budget P1'!$B$11:$B$194=$B38)*('Budget P1'!$T$11:$BB$194*1))</f>
        <v>#VALUE!</v>
      </c>
      <c r="AF38" s="14" t="e" cm="1">
        <f t="array" ref="AF38">SUMPRODUCT(('Budget P1'!$T$9:$BB$9=AF$9)*('Budget P1'!$B$11:$B$194=$B38)*('Budget P1'!$T$11:$BB$194*1))</f>
        <v>#VALUE!</v>
      </c>
      <c r="AG38" s="12" t="e" cm="1">
        <f t="array" ref="AG38">SUMPRODUCT(('Budget P1'!$T$9:$BB$9=AG$9)*('Budget P1'!$B$11:$B$194=$B38)*('Budget P1'!$T$11:$BB$194*1))</f>
        <v>#VALUE!</v>
      </c>
      <c r="AH38" s="13" t="e" cm="1">
        <f t="array" ref="AH38">SUMPRODUCT(('Budget P1'!$T$9:$BB$9=AH$9)*('Budget P1'!$B$11:$B$194=$B38)*('Budget P1'!$T$11:$BB$194*1))</f>
        <v>#VALUE!</v>
      </c>
      <c r="AI38" s="14" t="e" cm="1">
        <f t="array" ref="AI38">SUMPRODUCT(('Budget P1'!$T$9:$BB$9=AI$9)*('Budget P1'!$B$11:$B$194=$B38)*('Budget P1'!$T$11:$BB$194*1))</f>
        <v>#VALUE!</v>
      </c>
      <c r="AJ38" s="12" t="e" cm="1">
        <f t="array" ref="AJ38">SUMPRODUCT(('Budget P1'!$T$9:$BB$9=AJ$9)*('Budget P1'!$B$11:$B$194=$B38)*('Budget P1'!$T$11:$BB$194*1))</f>
        <v>#VALUE!</v>
      </c>
      <c r="AK38" s="13" t="e" cm="1">
        <f t="array" ref="AK38">SUMPRODUCT(('Budget P1'!$T$9:$BB$9=AK$9)*('Budget P1'!$B$11:$B$194=$B38)*('Budget P1'!$T$11:$BB$194*1))</f>
        <v>#VALUE!</v>
      </c>
      <c r="AL38" s="14" t="e" cm="1">
        <f t="array" ref="AL38">SUMPRODUCT(('Budget P1'!$T$9:$BB$9=AL$9)*('Budget P1'!$B$11:$B$194=$B38)*('Budget P1'!$T$11:$BB$194*1))</f>
        <v>#VALUE!</v>
      </c>
      <c r="AM38" s="12" t="e" cm="1">
        <f t="array" ref="AM38">SUMPRODUCT(('Budget P1'!$T$9:$BB$9=AM$9)*('Budget P1'!$B$11:$B$194=$B38)*('Budget P1'!$T$11:$BB$194*1))</f>
        <v>#VALUE!</v>
      </c>
      <c r="AN38" s="13" t="e" cm="1">
        <f t="array" ref="AN38">SUMPRODUCT(('Budget P1'!$T$9:$BB$9=AN$9)*('Budget P1'!$B$11:$B$194=$B38)*('Budget P1'!$T$11:$BB$194*1))</f>
        <v>#VALUE!</v>
      </c>
      <c r="AO38" s="14" t="e" cm="1">
        <f t="array" ref="AO38">SUMPRODUCT(('Budget P1'!$T$9:$BB$9=AO$9)*('Budget P1'!$B$11:$B$194=$B38)*('Budget P1'!$T$11:$BB$194*1))</f>
        <v>#VALUE!</v>
      </c>
      <c r="AP38" s="12" t="e" cm="1">
        <f t="array" ref="AP38">SUMPRODUCT(('Budget P1'!$T$9:$BB$9=AP$9)*('Budget P1'!$B$11:$B$194=$B38)*('Budget P1'!$T$11:$BB$194*1))</f>
        <v>#VALUE!</v>
      </c>
      <c r="AQ38" s="13" t="e" cm="1">
        <f t="array" ref="AQ38">SUMPRODUCT(('Budget P1'!$T$9:$BB$9=AQ$9)*('Budget P1'!$B$11:$B$194=$B38)*('Budget P1'!$T$11:$BB$194*1))</f>
        <v>#VALUE!</v>
      </c>
      <c r="AR38" s="14" t="e" cm="1">
        <f t="array" ref="AR38">SUMPRODUCT(('Budget P1'!$T$9:$BB$9=AR$9)*('Budget P1'!$B$11:$B$194=$B38)*('Budget P1'!$T$11:$BB$194*1))</f>
        <v>#VALUE!</v>
      </c>
      <c r="AS38" s="12" t="e" cm="1">
        <f t="array" ref="AS38">SUMPRODUCT(('Budget P1'!$T$9:$BB$9=AS$9)*('Budget P1'!$B$11:$B$194=$B38)*('Budget P1'!$T$11:$BB$194*1))</f>
        <v>#VALUE!</v>
      </c>
      <c r="AT38" s="13" t="e" cm="1">
        <f t="array" ref="AT38">SUMPRODUCT(('Budget P1'!$T$9:$BB$9=AT$9)*('Budget P1'!$B$11:$B$194=$B38)*('Budget P1'!$T$11:$BB$194*1))</f>
        <v>#VALUE!</v>
      </c>
      <c r="AU38" s="14" t="e" cm="1">
        <f t="array" ref="AU38">SUMPRODUCT(('Budget P1'!$T$9:$BB$9=AU$9)*('Budget P1'!$B$11:$B$194=$B38)*('Budget P1'!$T$11:$BB$194*1))</f>
        <v>#VALUE!</v>
      </c>
      <c r="AV38" s="12" t="e" cm="1">
        <f t="array" ref="AV38">SUMPRODUCT(('Budget P1'!$T$9:$BB$9=AV$9)*('Budget P1'!$B$11:$B$194=$B38)*('Budget P1'!$T$11:$BB$194*1))</f>
        <v>#VALUE!</v>
      </c>
      <c r="AW38" s="13" t="e" cm="1">
        <f t="array" ref="AW38">SUMPRODUCT(('Budget P1'!$T$9:$BB$9=AW$9)*('Budget P1'!$B$11:$B$194=$B38)*('Budget P1'!$T$11:$BB$194*1))</f>
        <v>#VALUE!</v>
      </c>
      <c r="AX38" s="14" t="e" cm="1">
        <f t="array" ref="AX38">SUMPRODUCT(('Budget P1'!$T$9:$BB$9=AX$9)*('Budget P1'!$B$11:$B$194=$B38)*('Budget P1'!$T$11:$BB$194*1))</f>
        <v>#VALUE!</v>
      </c>
      <c r="AY38" s="12" t="e" cm="1">
        <f t="array" ref="AY38">SUMPRODUCT(('Budget P1'!$T$9:$BB$9=AY$9)*('Budget P1'!$B$11:$B$194=$B38)*('Budget P1'!$T$11:$BB$194*1))</f>
        <v>#VALUE!</v>
      </c>
      <c r="AZ38" s="13" t="e" cm="1">
        <f t="array" ref="AZ38">SUMPRODUCT(('Budget P1'!$T$9:$BB$9=AZ$9)*('Budget P1'!$B$11:$B$194=$B38)*('Budget P1'!$T$11:$BB$194*1))</f>
        <v>#VALUE!</v>
      </c>
      <c r="BA38" s="14" t="e" cm="1">
        <f t="array" ref="BA38">SUMPRODUCT(('Budget P1'!$T$9:$BB$9=BA$9)*('Budget P1'!$B$11:$B$194=$B38)*('Budget P1'!$T$11:$BB$194*1))</f>
        <v>#VALUE!</v>
      </c>
      <c r="BB38" s="12" t="e" cm="1">
        <f t="array" ref="BB38">SUMPRODUCT(('Budget P1'!$T$9:$BB$9=BB$9)*('Budget P1'!$B$11:$B$194=$B38)*('Budget P1'!$T$11:$BB$194*1))</f>
        <v>#VALUE!</v>
      </c>
      <c r="BC38" s="13" t="e" cm="1">
        <f t="array" ref="BC38">SUMPRODUCT(('Budget P1'!$T$9:$BB$9=BC$9)*('Budget P1'!$B$11:$B$194=$B38)*('Budget P1'!$T$11:$BB$194*1))</f>
        <v>#VALUE!</v>
      </c>
      <c r="BD38" s="14" t="e" cm="1">
        <f t="array" ref="BD38">SUMPRODUCT(('Budget P1'!$T$9:$BB$9=BD$9)*('Budget P1'!$B$11:$B$194=$B38)*('Budget P1'!$T$11:$BB$194*1))</f>
        <v>#VALUE!</v>
      </c>
      <c r="BE38" s="12" t="e" cm="1">
        <f t="array" ref="BE38">SUMPRODUCT(('Budget P1'!$T$9:$BB$9=BE$9)*('Budget P1'!$B$11:$B$194=$B38)*('Budget P1'!$T$11:$BB$194*1))</f>
        <v>#VALUE!</v>
      </c>
      <c r="BF38" s="13" t="e" cm="1">
        <f t="array" ref="BF38">SUMPRODUCT(('Budget P1'!$T$9:$BB$9=BF$9)*('Budget P1'!$B$11:$B$194=$B38)*('Budget P1'!$T$11:$BB$194*1))</f>
        <v>#VALUE!</v>
      </c>
      <c r="BG38" s="14" t="e" cm="1">
        <f t="array" ref="BG38">SUMPRODUCT(('Budget P1'!$T$9:$BB$9=BG$9)*('Budget P1'!$B$11:$B$194=$B38)*('Budget P1'!$T$11:$BB$194*1))</f>
        <v>#VALUE!</v>
      </c>
      <c r="BH38" s="13" t="e" cm="1">
        <f t="array" ref="BH38">SUMPRODUCT(('Budget P1'!$T$9:$BB$9=BH$9)*('Budget P1'!$B$11:$B$194=$B38)*('Budget P1'!$T$11:$BB$194*1))</f>
        <v>#VALUE!</v>
      </c>
      <c r="BI38" s="1"/>
      <c r="BJ38" s="66"/>
      <c r="BK38" s="66"/>
      <c r="BL38" s="1"/>
      <c r="BM38" s="66" t="e">
        <f t="shared" si="14"/>
        <v>#VALUE!</v>
      </c>
      <c r="BN38" s="262">
        <f t="shared" si="15"/>
        <v>0</v>
      </c>
      <c r="BO38" s="1"/>
      <c r="BP38" s="66" t="e">
        <f t="shared" si="16"/>
        <v>#VALUE!</v>
      </c>
      <c r="BQ38" s="262">
        <f t="shared" si="17"/>
        <v>0</v>
      </c>
      <c r="BR38" s="1"/>
    </row>
    <row r="39" spans="2:70" ht="12" hidden="1" customHeight="1" outlineLevel="1">
      <c r="B39" s="88" t="s">
        <v>119</v>
      </c>
      <c r="C39" s="10">
        <f>IFERROR(VLOOKUP($B39,'Budget P1'!$B:$AX,2,FALSE),0)</f>
        <v>0</v>
      </c>
      <c r="D39" s="10"/>
      <c r="E39" s="160">
        <f>IFERROR(VLOOKUP($B39,'Budget P1'!$B:$AX,3,FALSE),0)</f>
        <v>0</v>
      </c>
      <c r="F39" s="90">
        <f>IFERROR(VLOOKUP($B39,'Budget P1'!$B:$AX,4,FALSE),0)</f>
        <v>0</v>
      </c>
      <c r="G39" s="89">
        <f>IFERROR(VLOOKUP($B39,'Budget P1'!$B:$AX,5,FALSE),0)</f>
        <v>0</v>
      </c>
      <c r="H39" s="90">
        <f>IFERROR(VLOOKUP($B39,'Budget P1'!$B:$AX,6,FALSE),0)</f>
        <v>0</v>
      </c>
      <c r="I39" s="90">
        <f>IFERROR(VLOOKUP($B39,'Budget P1'!$B:$AX,7,FALSE),0)</f>
        <v>0</v>
      </c>
      <c r="J39" s="371">
        <f>IFERROR(VLOOKUP($B39,'Budget P1'!$B:$AX,9,FALSE),0)</f>
        <v>0</v>
      </c>
      <c r="K39" s="374">
        <f>IFERROR(VLOOKUP($B39,'Budget P1'!$B:$AX,10,FALSE),0)</f>
        <v>0</v>
      </c>
      <c r="L39" s="334"/>
      <c r="M39" s="102"/>
      <c r="N39" s="12">
        <f>K39*E39</f>
        <v>0</v>
      </c>
      <c r="O39" s="100"/>
      <c r="P39" s="101"/>
      <c r="Q39" s="11">
        <f t="shared" si="19"/>
        <v>0</v>
      </c>
      <c r="R39" s="338"/>
      <c r="S39" s="14"/>
      <c r="T39" s="12"/>
      <c r="U39" s="13"/>
      <c r="V39" s="14"/>
      <c r="W39" s="14"/>
      <c r="X39" s="14">
        <f t="shared" si="4"/>
        <v>0</v>
      </c>
      <c r="Z39" s="14" t="e" cm="1">
        <f t="array" ref="Z39">SUMPRODUCT(('Budget P1'!$T$9:$BB$9=Z$9)*('Budget P1'!$B$11:$B$194=$B39)*('Budget P1'!$T$11:$BB$194*1))</f>
        <v>#VALUE!</v>
      </c>
      <c r="AA39" s="12" t="e" cm="1">
        <f t="array" ref="AA39">SUMPRODUCT(('Budget P1'!$T$9:$BB$9=AA$9)*('Budget P1'!$B$11:$B$194=$B39)*('Budget P1'!$T$11:$BB$194*1))</f>
        <v>#VALUE!</v>
      </c>
      <c r="AB39" s="13" t="e" cm="1">
        <f t="array" ref="AB39">SUMPRODUCT(('Budget P1'!$T$9:$BB$9=AB$9)*('Budget P1'!$B$11:$B$194=$B39)*('Budget P1'!$T$11:$BB$194*1))</f>
        <v>#VALUE!</v>
      </c>
      <c r="AC39" s="14" t="e" cm="1">
        <f t="array" ref="AC39">SUMPRODUCT(('Budget P1'!$T$9:$BB$9=AC$9)*('Budget P1'!$B$11:$B$194=$B39)*('Budget P1'!$T$11:$BB$194*1))</f>
        <v>#VALUE!</v>
      </c>
      <c r="AD39" s="12" t="e" cm="1">
        <f t="array" ref="AD39">SUMPRODUCT(('Budget P1'!$T$9:$BB$9=AD$9)*('Budget P1'!$B$11:$B$194=$B39)*('Budget P1'!$T$11:$BB$194*1))</f>
        <v>#VALUE!</v>
      </c>
      <c r="AE39" s="13" t="e" cm="1">
        <f t="array" ref="AE39">SUMPRODUCT(('Budget P1'!$T$9:$BB$9=AE$9)*('Budget P1'!$B$11:$B$194=$B39)*('Budget P1'!$T$11:$BB$194*1))</f>
        <v>#VALUE!</v>
      </c>
      <c r="AF39" s="14" t="e" cm="1">
        <f t="array" ref="AF39">SUMPRODUCT(('Budget P1'!$T$9:$BB$9=AF$9)*('Budget P1'!$B$11:$B$194=$B39)*('Budget P1'!$T$11:$BB$194*1))</f>
        <v>#VALUE!</v>
      </c>
      <c r="AG39" s="12" t="e" cm="1">
        <f t="array" ref="AG39">SUMPRODUCT(('Budget P1'!$T$9:$BB$9=AG$9)*('Budget P1'!$B$11:$B$194=$B39)*('Budget P1'!$T$11:$BB$194*1))</f>
        <v>#VALUE!</v>
      </c>
      <c r="AH39" s="13" t="e" cm="1">
        <f t="array" ref="AH39">SUMPRODUCT(('Budget P1'!$T$9:$BB$9=AH$9)*('Budget P1'!$B$11:$B$194=$B39)*('Budget P1'!$T$11:$BB$194*1))</f>
        <v>#VALUE!</v>
      </c>
      <c r="AI39" s="14" t="e" cm="1">
        <f t="array" ref="AI39">SUMPRODUCT(('Budget P1'!$T$9:$BB$9=AI$9)*('Budget P1'!$B$11:$B$194=$B39)*('Budget P1'!$T$11:$BB$194*1))</f>
        <v>#VALUE!</v>
      </c>
      <c r="AJ39" s="12" t="e" cm="1">
        <f t="array" ref="AJ39">SUMPRODUCT(('Budget P1'!$T$9:$BB$9=AJ$9)*('Budget P1'!$B$11:$B$194=$B39)*('Budget P1'!$T$11:$BB$194*1))</f>
        <v>#VALUE!</v>
      </c>
      <c r="AK39" s="13" t="e" cm="1">
        <f t="array" ref="AK39">SUMPRODUCT(('Budget P1'!$T$9:$BB$9=AK$9)*('Budget P1'!$B$11:$B$194=$B39)*('Budget P1'!$T$11:$BB$194*1))</f>
        <v>#VALUE!</v>
      </c>
      <c r="AL39" s="14" t="e" cm="1">
        <f t="array" ref="AL39">SUMPRODUCT(('Budget P1'!$T$9:$BB$9=AL$9)*('Budget P1'!$B$11:$B$194=$B39)*('Budget P1'!$T$11:$BB$194*1))</f>
        <v>#VALUE!</v>
      </c>
      <c r="AM39" s="12" t="e" cm="1">
        <f t="array" ref="AM39">SUMPRODUCT(('Budget P1'!$T$9:$BB$9=AM$9)*('Budget P1'!$B$11:$B$194=$B39)*('Budget P1'!$T$11:$BB$194*1))</f>
        <v>#VALUE!</v>
      </c>
      <c r="AN39" s="13" t="e" cm="1">
        <f t="array" ref="AN39">SUMPRODUCT(('Budget P1'!$T$9:$BB$9=AN$9)*('Budget P1'!$B$11:$B$194=$B39)*('Budget P1'!$T$11:$BB$194*1))</f>
        <v>#VALUE!</v>
      </c>
      <c r="AO39" s="14" t="e" cm="1">
        <f t="array" ref="AO39">SUMPRODUCT(('Budget P1'!$T$9:$BB$9=AO$9)*('Budget P1'!$B$11:$B$194=$B39)*('Budget P1'!$T$11:$BB$194*1))</f>
        <v>#VALUE!</v>
      </c>
      <c r="AP39" s="12" t="e" cm="1">
        <f t="array" ref="AP39">SUMPRODUCT(('Budget P1'!$T$9:$BB$9=AP$9)*('Budget P1'!$B$11:$B$194=$B39)*('Budget P1'!$T$11:$BB$194*1))</f>
        <v>#VALUE!</v>
      </c>
      <c r="AQ39" s="13" t="e" cm="1">
        <f t="array" ref="AQ39">SUMPRODUCT(('Budget P1'!$T$9:$BB$9=AQ$9)*('Budget P1'!$B$11:$B$194=$B39)*('Budget P1'!$T$11:$BB$194*1))</f>
        <v>#VALUE!</v>
      </c>
      <c r="AR39" s="14" t="e" cm="1">
        <f t="array" ref="AR39">SUMPRODUCT(('Budget P1'!$T$9:$BB$9=AR$9)*('Budget P1'!$B$11:$B$194=$B39)*('Budget P1'!$T$11:$BB$194*1))</f>
        <v>#VALUE!</v>
      </c>
      <c r="AS39" s="12" t="e" cm="1">
        <f t="array" ref="AS39">SUMPRODUCT(('Budget P1'!$T$9:$BB$9=AS$9)*('Budget P1'!$B$11:$B$194=$B39)*('Budget P1'!$T$11:$BB$194*1))</f>
        <v>#VALUE!</v>
      </c>
      <c r="AT39" s="13" t="e" cm="1">
        <f t="array" ref="AT39">SUMPRODUCT(('Budget P1'!$T$9:$BB$9=AT$9)*('Budget P1'!$B$11:$B$194=$B39)*('Budget P1'!$T$11:$BB$194*1))</f>
        <v>#VALUE!</v>
      </c>
      <c r="AU39" s="14" t="e" cm="1">
        <f t="array" ref="AU39">SUMPRODUCT(('Budget P1'!$T$9:$BB$9=AU$9)*('Budget P1'!$B$11:$B$194=$B39)*('Budget P1'!$T$11:$BB$194*1))</f>
        <v>#VALUE!</v>
      </c>
      <c r="AV39" s="12" t="e" cm="1">
        <f t="array" ref="AV39">SUMPRODUCT(('Budget P1'!$T$9:$BB$9=AV$9)*('Budget P1'!$B$11:$B$194=$B39)*('Budget P1'!$T$11:$BB$194*1))</f>
        <v>#VALUE!</v>
      </c>
      <c r="AW39" s="13" t="e" cm="1">
        <f t="array" ref="AW39">SUMPRODUCT(('Budget P1'!$T$9:$BB$9=AW$9)*('Budget P1'!$B$11:$B$194=$B39)*('Budget P1'!$T$11:$BB$194*1))</f>
        <v>#VALUE!</v>
      </c>
      <c r="AX39" s="14" t="e" cm="1">
        <f t="array" ref="AX39">SUMPRODUCT(('Budget P1'!$T$9:$BB$9=AX$9)*('Budget P1'!$B$11:$B$194=$B39)*('Budget P1'!$T$11:$BB$194*1))</f>
        <v>#VALUE!</v>
      </c>
      <c r="AY39" s="12" t="e" cm="1">
        <f t="array" ref="AY39">SUMPRODUCT(('Budget P1'!$T$9:$BB$9=AY$9)*('Budget P1'!$B$11:$B$194=$B39)*('Budget P1'!$T$11:$BB$194*1))</f>
        <v>#VALUE!</v>
      </c>
      <c r="AZ39" s="13" t="e" cm="1">
        <f t="array" ref="AZ39">SUMPRODUCT(('Budget P1'!$T$9:$BB$9=AZ$9)*('Budget P1'!$B$11:$B$194=$B39)*('Budget P1'!$T$11:$BB$194*1))</f>
        <v>#VALUE!</v>
      </c>
      <c r="BA39" s="14" t="e" cm="1">
        <f t="array" ref="BA39">SUMPRODUCT(('Budget P1'!$T$9:$BB$9=BA$9)*('Budget P1'!$B$11:$B$194=$B39)*('Budget P1'!$T$11:$BB$194*1))</f>
        <v>#VALUE!</v>
      </c>
      <c r="BB39" s="12" t="e" cm="1">
        <f t="array" ref="BB39">SUMPRODUCT(('Budget P1'!$T$9:$BB$9=BB$9)*('Budget P1'!$B$11:$B$194=$B39)*('Budget P1'!$T$11:$BB$194*1))</f>
        <v>#VALUE!</v>
      </c>
      <c r="BC39" s="13" t="e" cm="1">
        <f t="array" ref="BC39">SUMPRODUCT(('Budget P1'!$T$9:$BB$9=BC$9)*('Budget P1'!$B$11:$B$194=$B39)*('Budget P1'!$T$11:$BB$194*1))</f>
        <v>#VALUE!</v>
      </c>
      <c r="BD39" s="14" t="e" cm="1">
        <f t="array" ref="BD39">SUMPRODUCT(('Budget P1'!$T$9:$BB$9=BD$9)*('Budget P1'!$B$11:$B$194=$B39)*('Budget P1'!$T$11:$BB$194*1))</f>
        <v>#VALUE!</v>
      </c>
      <c r="BE39" s="12" t="e" cm="1">
        <f t="array" ref="BE39">SUMPRODUCT(('Budget P1'!$T$9:$BB$9=BE$9)*('Budget P1'!$B$11:$B$194=$B39)*('Budget P1'!$T$11:$BB$194*1))</f>
        <v>#VALUE!</v>
      </c>
      <c r="BF39" s="13" t="e" cm="1">
        <f t="array" ref="BF39">SUMPRODUCT(('Budget P1'!$T$9:$BB$9=BF$9)*('Budget P1'!$B$11:$B$194=$B39)*('Budget P1'!$T$11:$BB$194*1))</f>
        <v>#VALUE!</v>
      </c>
      <c r="BG39" s="14" t="e" cm="1">
        <f t="array" ref="BG39">SUMPRODUCT(('Budget P1'!$T$9:$BB$9=BG$9)*('Budget P1'!$B$11:$B$194=$B39)*('Budget P1'!$T$11:$BB$194*1))</f>
        <v>#VALUE!</v>
      </c>
      <c r="BH39" s="13" t="e" cm="1">
        <f t="array" ref="BH39">SUMPRODUCT(('Budget P1'!$T$9:$BB$9=BH$9)*('Budget P1'!$B$11:$B$194=$B39)*('Budget P1'!$T$11:$BB$194*1))</f>
        <v>#VALUE!</v>
      </c>
      <c r="BI39" s="1"/>
      <c r="BJ39" s="66"/>
      <c r="BK39" s="66"/>
      <c r="BL39" s="1"/>
      <c r="BM39" s="66" t="e">
        <f t="shared" si="14"/>
        <v>#VALUE!</v>
      </c>
      <c r="BN39" s="262">
        <f t="shared" si="15"/>
        <v>0</v>
      </c>
      <c r="BO39" s="1"/>
      <c r="BP39" s="66" t="e">
        <f t="shared" si="16"/>
        <v>#VALUE!</v>
      </c>
      <c r="BQ39" s="262">
        <f t="shared" si="17"/>
        <v>0</v>
      </c>
      <c r="BR39" s="1"/>
    </row>
    <row r="40" spans="2:70" ht="12" hidden="1" customHeight="1" outlineLevel="1">
      <c r="B40" s="88" t="s">
        <v>120</v>
      </c>
      <c r="C40" s="10">
        <f>IFERROR(VLOOKUP($B40,'Budget P1'!$B:$AX,2,FALSE),0)</f>
        <v>0</v>
      </c>
      <c r="D40" s="10"/>
      <c r="E40" s="160">
        <f>IFERROR(VLOOKUP($B40,'Budget P1'!$B:$AX,3,FALSE),0)</f>
        <v>0</v>
      </c>
      <c r="F40" s="90">
        <f>IFERROR(VLOOKUP($B40,'Budget P1'!$B:$AX,4,FALSE),0)</f>
        <v>0</v>
      </c>
      <c r="G40" s="89">
        <f>IFERROR(VLOOKUP($B40,'Budget P1'!$B:$AX,5,FALSE),0)</f>
        <v>0</v>
      </c>
      <c r="H40" s="90">
        <f>IFERROR(VLOOKUP($B40,'Budget P1'!$B:$AX,6,FALSE),0)</f>
        <v>0</v>
      </c>
      <c r="I40" s="90">
        <f>IFERROR(VLOOKUP($B40,'Budget P1'!$B:$AX,7,FALSE),0)</f>
        <v>0</v>
      </c>
      <c r="J40" s="371">
        <f>IFERROR(VLOOKUP($B40,'Budget P1'!$B:$AX,9,FALSE),0)</f>
        <v>0</v>
      </c>
      <c r="K40" s="374">
        <f>IFERROR(VLOOKUP($B40,'Budget P1'!$B:$AX,10,FALSE),0)</f>
        <v>0</v>
      </c>
      <c r="L40" s="334"/>
      <c r="M40" s="102"/>
      <c r="N40" s="12">
        <f>K40*E40</f>
        <v>0</v>
      </c>
      <c r="O40" s="100"/>
      <c r="P40" s="101"/>
      <c r="Q40" s="11">
        <f t="shared" si="19"/>
        <v>0</v>
      </c>
      <c r="R40" s="338"/>
      <c r="S40" s="14"/>
      <c r="T40" s="12"/>
      <c r="U40" s="13"/>
      <c r="V40" s="14"/>
      <c r="W40" s="14"/>
      <c r="X40" s="14">
        <f t="shared" si="4"/>
        <v>0</v>
      </c>
      <c r="Z40" s="14" t="e" cm="1">
        <f t="array" ref="Z40">SUMPRODUCT(('Budget P1'!$T$9:$BB$9=Z$9)*('Budget P1'!$B$11:$B$194=$B40)*('Budget P1'!$T$11:$BB$194*1))</f>
        <v>#VALUE!</v>
      </c>
      <c r="AA40" s="12" t="e" cm="1">
        <f t="array" ref="AA40">SUMPRODUCT(('Budget P1'!$T$9:$BB$9=AA$9)*('Budget P1'!$B$11:$B$194=$B40)*('Budget P1'!$T$11:$BB$194*1))</f>
        <v>#VALUE!</v>
      </c>
      <c r="AB40" s="13" t="e" cm="1">
        <f t="array" ref="AB40">SUMPRODUCT(('Budget P1'!$T$9:$BB$9=AB$9)*('Budget P1'!$B$11:$B$194=$B40)*('Budget P1'!$T$11:$BB$194*1))</f>
        <v>#VALUE!</v>
      </c>
      <c r="AC40" s="14" t="e" cm="1">
        <f t="array" ref="AC40">SUMPRODUCT(('Budget P1'!$T$9:$BB$9=AC$9)*('Budget P1'!$B$11:$B$194=$B40)*('Budget P1'!$T$11:$BB$194*1))</f>
        <v>#VALUE!</v>
      </c>
      <c r="AD40" s="12" t="e" cm="1">
        <f t="array" ref="AD40">SUMPRODUCT(('Budget P1'!$T$9:$BB$9=AD$9)*('Budget P1'!$B$11:$B$194=$B40)*('Budget P1'!$T$11:$BB$194*1))</f>
        <v>#VALUE!</v>
      </c>
      <c r="AE40" s="13" t="e" cm="1">
        <f t="array" ref="AE40">SUMPRODUCT(('Budget P1'!$T$9:$BB$9=AE$9)*('Budget P1'!$B$11:$B$194=$B40)*('Budget P1'!$T$11:$BB$194*1))</f>
        <v>#VALUE!</v>
      </c>
      <c r="AF40" s="14" t="e" cm="1">
        <f t="array" ref="AF40">SUMPRODUCT(('Budget P1'!$T$9:$BB$9=AF$9)*('Budget P1'!$B$11:$B$194=$B40)*('Budget P1'!$T$11:$BB$194*1))</f>
        <v>#VALUE!</v>
      </c>
      <c r="AG40" s="12" t="e" cm="1">
        <f t="array" ref="AG40">SUMPRODUCT(('Budget P1'!$T$9:$BB$9=AG$9)*('Budget P1'!$B$11:$B$194=$B40)*('Budget P1'!$T$11:$BB$194*1))</f>
        <v>#VALUE!</v>
      </c>
      <c r="AH40" s="13" t="e" cm="1">
        <f t="array" ref="AH40">SUMPRODUCT(('Budget P1'!$T$9:$BB$9=AH$9)*('Budget P1'!$B$11:$B$194=$B40)*('Budget P1'!$T$11:$BB$194*1))</f>
        <v>#VALUE!</v>
      </c>
      <c r="AI40" s="14" t="e" cm="1">
        <f t="array" ref="AI40">SUMPRODUCT(('Budget P1'!$T$9:$BB$9=AI$9)*('Budget P1'!$B$11:$B$194=$B40)*('Budget P1'!$T$11:$BB$194*1))</f>
        <v>#VALUE!</v>
      </c>
      <c r="AJ40" s="12" t="e" cm="1">
        <f t="array" ref="AJ40">SUMPRODUCT(('Budget P1'!$T$9:$BB$9=AJ$9)*('Budget P1'!$B$11:$B$194=$B40)*('Budget P1'!$T$11:$BB$194*1))</f>
        <v>#VALUE!</v>
      </c>
      <c r="AK40" s="13" t="e" cm="1">
        <f t="array" ref="AK40">SUMPRODUCT(('Budget P1'!$T$9:$BB$9=AK$9)*('Budget P1'!$B$11:$B$194=$B40)*('Budget P1'!$T$11:$BB$194*1))</f>
        <v>#VALUE!</v>
      </c>
      <c r="AL40" s="14" t="e" cm="1">
        <f t="array" ref="AL40">SUMPRODUCT(('Budget P1'!$T$9:$BB$9=AL$9)*('Budget P1'!$B$11:$B$194=$B40)*('Budget P1'!$T$11:$BB$194*1))</f>
        <v>#VALUE!</v>
      </c>
      <c r="AM40" s="12" t="e" cm="1">
        <f t="array" ref="AM40">SUMPRODUCT(('Budget P1'!$T$9:$BB$9=AM$9)*('Budget P1'!$B$11:$B$194=$B40)*('Budget P1'!$T$11:$BB$194*1))</f>
        <v>#VALUE!</v>
      </c>
      <c r="AN40" s="13" t="e" cm="1">
        <f t="array" ref="AN40">SUMPRODUCT(('Budget P1'!$T$9:$BB$9=AN$9)*('Budget P1'!$B$11:$B$194=$B40)*('Budget P1'!$T$11:$BB$194*1))</f>
        <v>#VALUE!</v>
      </c>
      <c r="AO40" s="14" t="e" cm="1">
        <f t="array" ref="AO40">SUMPRODUCT(('Budget P1'!$T$9:$BB$9=AO$9)*('Budget P1'!$B$11:$B$194=$B40)*('Budget P1'!$T$11:$BB$194*1))</f>
        <v>#VALUE!</v>
      </c>
      <c r="AP40" s="12" t="e" cm="1">
        <f t="array" ref="AP40">SUMPRODUCT(('Budget P1'!$T$9:$BB$9=AP$9)*('Budget P1'!$B$11:$B$194=$B40)*('Budget P1'!$T$11:$BB$194*1))</f>
        <v>#VALUE!</v>
      </c>
      <c r="AQ40" s="13" t="e" cm="1">
        <f t="array" ref="AQ40">SUMPRODUCT(('Budget P1'!$T$9:$BB$9=AQ$9)*('Budget P1'!$B$11:$B$194=$B40)*('Budget P1'!$T$11:$BB$194*1))</f>
        <v>#VALUE!</v>
      </c>
      <c r="AR40" s="14" t="e" cm="1">
        <f t="array" ref="AR40">SUMPRODUCT(('Budget P1'!$T$9:$BB$9=AR$9)*('Budget P1'!$B$11:$B$194=$B40)*('Budget P1'!$T$11:$BB$194*1))</f>
        <v>#VALUE!</v>
      </c>
      <c r="AS40" s="12" t="e" cm="1">
        <f t="array" ref="AS40">SUMPRODUCT(('Budget P1'!$T$9:$BB$9=AS$9)*('Budget P1'!$B$11:$B$194=$B40)*('Budget P1'!$T$11:$BB$194*1))</f>
        <v>#VALUE!</v>
      </c>
      <c r="AT40" s="13" t="e" cm="1">
        <f t="array" ref="AT40">SUMPRODUCT(('Budget P1'!$T$9:$BB$9=AT$9)*('Budget P1'!$B$11:$B$194=$B40)*('Budget P1'!$T$11:$BB$194*1))</f>
        <v>#VALUE!</v>
      </c>
      <c r="AU40" s="14" t="e" cm="1">
        <f t="array" ref="AU40">SUMPRODUCT(('Budget P1'!$T$9:$BB$9=AU$9)*('Budget P1'!$B$11:$B$194=$B40)*('Budget P1'!$T$11:$BB$194*1))</f>
        <v>#VALUE!</v>
      </c>
      <c r="AV40" s="12" t="e" cm="1">
        <f t="array" ref="AV40">SUMPRODUCT(('Budget P1'!$T$9:$BB$9=AV$9)*('Budget P1'!$B$11:$B$194=$B40)*('Budget P1'!$T$11:$BB$194*1))</f>
        <v>#VALUE!</v>
      </c>
      <c r="AW40" s="13" t="e" cm="1">
        <f t="array" ref="AW40">SUMPRODUCT(('Budget P1'!$T$9:$BB$9=AW$9)*('Budget P1'!$B$11:$B$194=$B40)*('Budget P1'!$T$11:$BB$194*1))</f>
        <v>#VALUE!</v>
      </c>
      <c r="AX40" s="14" t="e" cm="1">
        <f t="array" ref="AX40">SUMPRODUCT(('Budget P1'!$T$9:$BB$9=AX$9)*('Budget P1'!$B$11:$B$194=$B40)*('Budget P1'!$T$11:$BB$194*1))</f>
        <v>#VALUE!</v>
      </c>
      <c r="AY40" s="12" t="e" cm="1">
        <f t="array" ref="AY40">SUMPRODUCT(('Budget P1'!$T$9:$BB$9=AY$9)*('Budget P1'!$B$11:$B$194=$B40)*('Budget P1'!$T$11:$BB$194*1))</f>
        <v>#VALUE!</v>
      </c>
      <c r="AZ40" s="13" t="e" cm="1">
        <f t="array" ref="AZ40">SUMPRODUCT(('Budget P1'!$T$9:$BB$9=AZ$9)*('Budget P1'!$B$11:$B$194=$B40)*('Budget P1'!$T$11:$BB$194*1))</f>
        <v>#VALUE!</v>
      </c>
      <c r="BA40" s="14" t="e" cm="1">
        <f t="array" ref="BA40">SUMPRODUCT(('Budget P1'!$T$9:$BB$9=BA$9)*('Budget P1'!$B$11:$B$194=$B40)*('Budget P1'!$T$11:$BB$194*1))</f>
        <v>#VALUE!</v>
      </c>
      <c r="BB40" s="12" t="e" cm="1">
        <f t="array" ref="BB40">SUMPRODUCT(('Budget P1'!$T$9:$BB$9=BB$9)*('Budget P1'!$B$11:$B$194=$B40)*('Budget P1'!$T$11:$BB$194*1))</f>
        <v>#VALUE!</v>
      </c>
      <c r="BC40" s="13" t="e" cm="1">
        <f t="array" ref="BC40">SUMPRODUCT(('Budget P1'!$T$9:$BB$9=BC$9)*('Budget P1'!$B$11:$B$194=$B40)*('Budget P1'!$T$11:$BB$194*1))</f>
        <v>#VALUE!</v>
      </c>
      <c r="BD40" s="14" t="e" cm="1">
        <f t="array" ref="BD40">SUMPRODUCT(('Budget P1'!$T$9:$BB$9=BD$9)*('Budget P1'!$B$11:$B$194=$B40)*('Budget P1'!$T$11:$BB$194*1))</f>
        <v>#VALUE!</v>
      </c>
      <c r="BE40" s="12" t="e" cm="1">
        <f t="array" ref="BE40">SUMPRODUCT(('Budget P1'!$T$9:$BB$9=BE$9)*('Budget P1'!$B$11:$B$194=$B40)*('Budget P1'!$T$11:$BB$194*1))</f>
        <v>#VALUE!</v>
      </c>
      <c r="BF40" s="13" t="e" cm="1">
        <f t="array" ref="BF40">SUMPRODUCT(('Budget P1'!$T$9:$BB$9=BF$9)*('Budget P1'!$B$11:$B$194=$B40)*('Budget P1'!$T$11:$BB$194*1))</f>
        <v>#VALUE!</v>
      </c>
      <c r="BG40" s="14" t="e" cm="1">
        <f t="array" ref="BG40">SUMPRODUCT(('Budget P1'!$T$9:$BB$9=BG$9)*('Budget P1'!$B$11:$B$194=$B40)*('Budget P1'!$T$11:$BB$194*1))</f>
        <v>#VALUE!</v>
      </c>
      <c r="BH40" s="13" t="e" cm="1">
        <f t="array" ref="BH40">SUMPRODUCT(('Budget P1'!$T$9:$BB$9=BH$9)*('Budget P1'!$B$11:$B$194=$B40)*('Budget P1'!$T$11:$BB$194*1))</f>
        <v>#VALUE!</v>
      </c>
      <c r="BI40" s="1"/>
      <c r="BJ40" s="66"/>
      <c r="BK40" s="66"/>
      <c r="BL40" s="1"/>
      <c r="BM40" s="66" t="e">
        <f t="shared" si="14"/>
        <v>#VALUE!</v>
      </c>
      <c r="BN40" s="262">
        <f t="shared" si="15"/>
        <v>0</v>
      </c>
      <c r="BO40" s="1"/>
      <c r="BP40" s="66" t="e">
        <f t="shared" si="16"/>
        <v>#VALUE!</v>
      </c>
      <c r="BQ40" s="262">
        <f t="shared" si="17"/>
        <v>0</v>
      </c>
      <c r="BR40" s="1"/>
    </row>
    <row r="41" spans="2:70" ht="12" hidden="1" customHeight="1" outlineLevel="1">
      <c r="B41" s="88" t="s">
        <v>121</v>
      </c>
      <c r="C41" s="10">
        <f>IFERROR(VLOOKUP($B41,'Budget P1'!$B:$AX,2,FALSE),0)</f>
        <v>0</v>
      </c>
      <c r="D41" s="10"/>
      <c r="E41" s="160">
        <f>IFERROR(VLOOKUP($B41,'Budget P1'!$B:$AX,3,FALSE),0)</f>
        <v>0</v>
      </c>
      <c r="F41" s="90">
        <f>IFERROR(VLOOKUP($B41,'Budget P1'!$B:$AX,4,FALSE),0)</f>
        <v>0</v>
      </c>
      <c r="G41" s="89">
        <f>IFERROR(VLOOKUP($B41,'Budget P1'!$B:$AX,5,FALSE),0)</f>
        <v>0</v>
      </c>
      <c r="H41" s="90">
        <f>IFERROR(VLOOKUP($B41,'Budget P1'!$B:$AX,6,FALSE),0)</f>
        <v>0</v>
      </c>
      <c r="I41" s="90">
        <f>IFERROR(VLOOKUP($B41,'Budget P1'!$B:$AX,7,FALSE),0)</f>
        <v>0</v>
      </c>
      <c r="J41" s="371">
        <f>IFERROR(VLOOKUP($B41,'Budget P1'!$B:$AX,9,FALSE),0)</f>
        <v>0</v>
      </c>
      <c r="K41" s="374">
        <f>IFERROR(VLOOKUP($B41,'Budget P1'!$B:$AX,10,FALSE),0)</f>
        <v>0</v>
      </c>
      <c r="L41" s="334"/>
      <c r="M41" s="102"/>
      <c r="N41" s="12">
        <f>K41*E41</f>
        <v>0</v>
      </c>
      <c r="O41" s="100"/>
      <c r="P41" s="101"/>
      <c r="Q41" s="11">
        <f t="shared" si="19"/>
        <v>0</v>
      </c>
      <c r="R41" s="338"/>
      <c r="S41" s="14"/>
      <c r="T41" s="12"/>
      <c r="U41" s="13"/>
      <c r="V41" s="14"/>
      <c r="W41" s="14"/>
      <c r="X41" s="14">
        <f t="shared" si="4"/>
        <v>0</v>
      </c>
      <c r="Z41" s="14" t="e" cm="1">
        <f t="array" ref="Z41">SUMPRODUCT(('Budget P1'!$T$9:$BB$9=Z$9)*('Budget P1'!$B$11:$B$194=$B41)*('Budget P1'!$T$11:$BB$194*1))</f>
        <v>#VALUE!</v>
      </c>
      <c r="AA41" s="12" t="e" cm="1">
        <f t="array" ref="AA41">SUMPRODUCT(('Budget P1'!$T$9:$BB$9=AA$9)*('Budget P1'!$B$11:$B$194=$B41)*('Budget P1'!$T$11:$BB$194*1))</f>
        <v>#VALUE!</v>
      </c>
      <c r="AB41" s="13" t="e" cm="1">
        <f t="array" ref="AB41">SUMPRODUCT(('Budget P1'!$T$9:$BB$9=AB$9)*('Budget P1'!$B$11:$B$194=$B41)*('Budget P1'!$T$11:$BB$194*1))</f>
        <v>#VALUE!</v>
      </c>
      <c r="AC41" s="14" t="e" cm="1">
        <f t="array" ref="AC41">SUMPRODUCT(('Budget P1'!$T$9:$BB$9=AC$9)*('Budget P1'!$B$11:$B$194=$B41)*('Budget P1'!$T$11:$BB$194*1))</f>
        <v>#VALUE!</v>
      </c>
      <c r="AD41" s="12" t="e" cm="1">
        <f t="array" ref="AD41">SUMPRODUCT(('Budget P1'!$T$9:$BB$9=AD$9)*('Budget P1'!$B$11:$B$194=$B41)*('Budget P1'!$T$11:$BB$194*1))</f>
        <v>#VALUE!</v>
      </c>
      <c r="AE41" s="13" t="e" cm="1">
        <f t="array" ref="AE41">SUMPRODUCT(('Budget P1'!$T$9:$BB$9=AE$9)*('Budget P1'!$B$11:$B$194=$B41)*('Budget P1'!$T$11:$BB$194*1))</f>
        <v>#VALUE!</v>
      </c>
      <c r="AF41" s="14" t="e" cm="1">
        <f t="array" ref="AF41">SUMPRODUCT(('Budget P1'!$T$9:$BB$9=AF$9)*('Budget P1'!$B$11:$B$194=$B41)*('Budget P1'!$T$11:$BB$194*1))</f>
        <v>#VALUE!</v>
      </c>
      <c r="AG41" s="12" t="e" cm="1">
        <f t="array" ref="AG41">SUMPRODUCT(('Budget P1'!$T$9:$BB$9=AG$9)*('Budget P1'!$B$11:$B$194=$B41)*('Budget P1'!$T$11:$BB$194*1))</f>
        <v>#VALUE!</v>
      </c>
      <c r="AH41" s="13" t="e" cm="1">
        <f t="array" ref="AH41">SUMPRODUCT(('Budget P1'!$T$9:$BB$9=AH$9)*('Budget P1'!$B$11:$B$194=$B41)*('Budget P1'!$T$11:$BB$194*1))</f>
        <v>#VALUE!</v>
      </c>
      <c r="AI41" s="14" t="e" cm="1">
        <f t="array" ref="AI41">SUMPRODUCT(('Budget P1'!$T$9:$BB$9=AI$9)*('Budget P1'!$B$11:$B$194=$B41)*('Budget P1'!$T$11:$BB$194*1))</f>
        <v>#VALUE!</v>
      </c>
      <c r="AJ41" s="12" t="e" cm="1">
        <f t="array" ref="AJ41">SUMPRODUCT(('Budget P1'!$T$9:$BB$9=AJ$9)*('Budget P1'!$B$11:$B$194=$B41)*('Budget P1'!$T$11:$BB$194*1))</f>
        <v>#VALUE!</v>
      </c>
      <c r="AK41" s="13" t="e" cm="1">
        <f t="array" ref="AK41">SUMPRODUCT(('Budget P1'!$T$9:$BB$9=AK$9)*('Budget P1'!$B$11:$B$194=$B41)*('Budget P1'!$T$11:$BB$194*1))</f>
        <v>#VALUE!</v>
      </c>
      <c r="AL41" s="14" t="e" cm="1">
        <f t="array" ref="AL41">SUMPRODUCT(('Budget P1'!$T$9:$BB$9=AL$9)*('Budget P1'!$B$11:$B$194=$B41)*('Budget P1'!$T$11:$BB$194*1))</f>
        <v>#VALUE!</v>
      </c>
      <c r="AM41" s="12" t="e" cm="1">
        <f t="array" ref="AM41">SUMPRODUCT(('Budget P1'!$T$9:$BB$9=AM$9)*('Budget P1'!$B$11:$B$194=$B41)*('Budget P1'!$T$11:$BB$194*1))</f>
        <v>#VALUE!</v>
      </c>
      <c r="AN41" s="13" t="e" cm="1">
        <f t="array" ref="AN41">SUMPRODUCT(('Budget P1'!$T$9:$BB$9=AN$9)*('Budget P1'!$B$11:$B$194=$B41)*('Budget P1'!$T$11:$BB$194*1))</f>
        <v>#VALUE!</v>
      </c>
      <c r="AO41" s="14" t="e" cm="1">
        <f t="array" ref="AO41">SUMPRODUCT(('Budget P1'!$T$9:$BB$9=AO$9)*('Budget P1'!$B$11:$B$194=$B41)*('Budget P1'!$T$11:$BB$194*1))</f>
        <v>#VALUE!</v>
      </c>
      <c r="AP41" s="12" t="e" cm="1">
        <f t="array" ref="AP41">SUMPRODUCT(('Budget P1'!$T$9:$BB$9=AP$9)*('Budget P1'!$B$11:$B$194=$B41)*('Budget P1'!$T$11:$BB$194*1))</f>
        <v>#VALUE!</v>
      </c>
      <c r="AQ41" s="13" t="e" cm="1">
        <f t="array" ref="AQ41">SUMPRODUCT(('Budget P1'!$T$9:$BB$9=AQ$9)*('Budget P1'!$B$11:$B$194=$B41)*('Budget P1'!$T$11:$BB$194*1))</f>
        <v>#VALUE!</v>
      </c>
      <c r="AR41" s="14" t="e" cm="1">
        <f t="array" ref="AR41">SUMPRODUCT(('Budget P1'!$T$9:$BB$9=AR$9)*('Budget P1'!$B$11:$B$194=$B41)*('Budget P1'!$T$11:$BB$194*1))</f>
        <v>#VALUE!</v>
      </c>
      <c r="AS41" s="12" t="e" cm="1">
        <f t="array" ref="AS41">SUMPRODUCT(('Budget P1'!$T$9:$BB$9=AS$9)*('Budget P1'!$B$11:$B$194=$B41)*('Budget P1'!$T$11:$BB$194*1))</f>
        <v>#VALUE!</v>
      </c>
      <c r="AT41" s="13" t="e" cm="1">
        <f t="array" ref="AT41">SUMPRODUCT(('Budget P1'!$T$9:$BB$9=AT$9)*('Budget P1'!$B$11:$B$194=$B41)*('Budget P1'!$T$11:$BB$194*1))</f>
        <v>#VALUE!</v>
      </c>
      <c r="AU41" s="14" t="e" cm="1">
        <f t="array" ref="AU41">SUMPRODUCT(('Budget P1'!$T$9:$BB$9=AU$9)*('Budget P1'!$B$11:$B$194=$B41)*('Budget P1'!$T$11:$BB$194*1))</f>
        <v>#VALUE!</v>
      </c>
      <c r="AV41" s="12" t="e" cm="1">
        <f t="array" ref="AV41">SUMPRODUCT(('Budget P1'!$T$9:$BB$9=AV$9)*('Budget P1'!$B$11:$B$194=$B41)*('Budget P1'!$T$11:$BB$194*1))</f>
        <v>#VALUE!</v>
      </c>
      <c r="AW41" s="13" t="e" cm="1">
        <f t="array" ref="AW41">SUMPRODUCT(('Budget P1'!$T$9:$BB$9=AW$9)*('Budget P1'!$B$11:$B$194=$B41)*('Budget P1'!$T$11:$BB$194*1))</f>
        <v>#VALUE!</v>
      </c>
      <c r="AX41" s="14" t="e" cm="1">
        <f t="array" ref="AX41">SUMPRODUCT(('Budget P1'!$T$9:$BB$9=AX$9)*('Budget P1'!$B$11:$B$194=$B41)*('Budget P1'!$T$11:$BB$194*1))</f>
        <v>#VALUE!</v>
      </c>
      <c r="AY41" s="12" t="e" cm="1">
        <f t="array" ref="AY41">SUMPRODUCT(('Budget P1'!$T$9:$BB$9=AY$9)*('Budget P1'!$B$11:$B$194=$B41)*('Budget P1'!$T$11:$BB$194*1))</f>
        <v>#VALUE!</v>
      </c>
      <c r="AZ41" s="13" t="e" cm="1">
        <f t="array" ref="AZ41">SUMPRODUCT(('Budget P1'!$T$9:$BB$9=AZ$9)*('Budget P1'!$B$11:$B$194=$B41)*('Budget P1'!$T$11:$BB$194*1))</f>
        <v>#VALUE!</v>
      </c>
      <c r="BA41" s="14" t="e" cm="1">
        <f t="array" ref="BA41">SUMPRODUCT(('Budget P1'!$T$9:$BB$9=BA$9)*('Budget P1'!$B$11:$B$194=$B41)*('Budget P1'!$T$11:$BB$194*1))</f>
        <v>#VALUE!</v>
      </c>
      <c r="BB41" s="12" t="e" cm="1">
        <f t="array" ref="BB41">SUMPRODUCT(('Budget P1'!$T$9:$BB$9=BB$9)*('Budget P1'!$B$11:$B$194=$B41)*('Budget P1'!$T$11:$BB$194*1))</f>
        <v>#VALUE!</v>
      </c>
      <c r="BC41" s="13" t="e" cm="1">
        <f t="array" ref="BC41">SUMPRODUCT(('Budget P1'!$T$9:$BB$9=BC$9)*('Budget P1'!$B$11:$B$194=$B41)*('Budget P1'!$T$11:$BB$194*1))</f>
        <v>#VALUE!</v>
      </c>
      <c r="BD41" s="14" t="e" cm="1">
        <f t="array" ref="BD41">SUMPRODUCT(('Budget P1'!$T$9:$BB$9=BD$9)*('Budget P1'!$B$11:$B$194=$B41)*('Budget P1'!$T$11:$BB$194*1))</f>
        <v>#VALUE!</v>
      </c>
      <c r="BE41" s="12" t="e" cm="1">
        <f t="array" ref="BE41">SUMPRODUCT(('Budget P1'!$T$9:$BB$9=BE$9)*('Budget P1'!$B$11:$B$194=$B41)*('Budget P1'!$T$11:$BB$194*1))</f>
        <v>#VALUE!</v>
      </c>
      <c r="BF41" s="13" t="e" cm="1">
        <f t="array" ref="BF41">SUMPRODUCT(('Budget P1'!$T$9:$BB$9=BF$9)*('Budget P1'!$B$11:$B$194=$B41)*('Budget P1'!$T$11:$BB$194*1))</f>
        <v>#VALUE!</v>
      </c>
      <c r="BG41" s="14" t="e" cm="1">
        <f t="array" ref="BG41">SUMPRODUCT(('Budget P1'!$T$9:$BB$9=BG$9)*('Budget P1'!$B$11:$B$194=$B41)*('Budget P1'!$T$11:$BB$194*1))</f>
        <v>#VALUE!</v>
      </c>
      <c r="BH41" s="13" t="e" cm="1">
        <f t="array" ref="BH41">SUMPRODUCT(('Budget P1'!$T$9:$BB$9=BH$9)*('Budget P1'!$B$11:$B$194=$B41)*('Budget P1'!$T$11:$BB$194*1))</f>
        <v>#VALUE!</v>
      </c>
      <c r="BI41" s="1"/>
      <c r="BJ41" s="66"/>
      <c r="BK41" s="66"/>
      <c r="BL41" s="1"/>
      <c r="BM41" s="66" t="e">
        <f t="shared" si="14"/>
        <v>#VALUE!</v>
      </c>
      <c r="BN41" s="262">
        <f t="shared" si="15"/>
        <v>0</v>
      </c>
      <c r="BO41" s="1"/>
      <c r="BP41" s="66" t="e">
        <f t="shared" si="16"/>
        <v>#VALUE!</v>
      </c>
      <c r="BQ41" s="262">
        <f t="shared" si="17"/>
        <v>0</v>
      </c>
      <c r="BR41" s="1"/>
    </row>
    <row r="42" spans="2:70" ht="12" hidden="1" customHeight="1" outlineLevel="1">
      <c r="B42" s="88" t="s">
        <v>122</v>
      </c>
      <c r="C42" s="10">
        <f>IFERROR(VLOOKUP($B42,'Budget P1'!$B:$AX,2,FALSE),0)</f>
        <v>0</v>
      </c>
      <c r="D42" s="10"/>
      <c r="E42" s="160">
        <f>IFERROR(VLOOKUP($B42,'Budget P1'!$B:$AX,3,FALSE),0)</f>
        <v>0</v>
      </c>
      <c r="F42" s="90">
        <f>IFERROR(VLOOKUP($B42,'Budget P1'!$B:$AX,4,FALSE),0)</f>
        <v>0</v>
      </c>
      <c r="G42" s="89">
        <f>IFERROR(VLOOKUP($B42,'Budget P1'!$B:$AX,5,FALSE),0)</f>
        <v>0</v>
      </c>
      <c r="H42" s="90">
        <f>IFERROR(VLOOKUP($B42,'Budget P1'!$B:$AX,6,FALSE),0)</f>
        <v>0</v>
      </c>
      <c r="I42" s="90">
        <f>IFERROR(VLOOKUP($B42,'Budget P1'!$B:$AX,7,FALSE),0)</f>
        <v>0</v>
      </c>
      <c r="J42" s="371">
        <f>IFERROR(VLOOKUP($B42,'Budget P1'!$B:$AX,9,FALSE),0)</f>
        <v>0</v>
      </c>
      <c r="K42" s="374">
        <f>IFERROR(VLOOKUP($B42,'Budget P1'!$B:$AX,10,FALSE),0)</f>
        <v>0</v>
      </c>
      <c r="L42" s="334"/>
      <c r="M42" s="102"/>
      <c r="N42" s="12">
        <f>K42*E42</f>
        <v>0</v>
      </c>
      <c r="O42" s="100"/>
      <c r="P42" s="101"/>
      <c r="Q42" s="11">
        <f t="shared" si="19"/>
        <v>0</v>
      </c>
      <c r="R42" s="338"/>
      <c r="S42" s="14"/>
      <c r="T42" s="12"/>
      <c r="U42" s="13"/>
      <c r="V42" s="14"/>
      <c r="W42" s="14"/>
      <c r="X42" s="14">
        <f t="shared" si="4"/>
        <v>0</v>
      </c>
      <c r="Z42" s="14" t="e" cm="1">
        <f t="array" ref="Z42">SUMPRODUCT(('Budget P1'!$T$9:$BB$9=Z$9)*('Budget P1'!$B$11:$B$194=$B42)*('Budget P1'!$T$11:$BB$194*1))</f>
        <v>#VALUE!</v>
      </c>
      <c r="AA42" s="12" t="e" cm="1">
        <f t="array" ref="AA42">SUMPRODUCT(('Budget P1'!$T$9:$BB$9=AA$9)*('Budget P1'!$B$11:$B$194=$B42)*('Budget P1'!$T$11:$BB$194*1))</f>
        <v>#VALUE!</v>
      </c>
      <c r="AB42" s="13" t="e" cm="1">
        <f t="array" ref="AB42">SUMPRODUCT(('Budget P1'!$T$9:$BB$9=AB$9)*('Budget P1'!$B$11:$B$194=$B42)*('Budget P1'!$T$11:$BB$194*1))</f>
        <v>#VALUE!</v>
      </c>
      <c r="AC42" s="14" t="e" cm="1">
        <f t="array" ref="AC42">SUMPRODUCT(('Budget P1'!$T$9:$BB$9=AC$9)*('Budget P1'!$B$11:$B$194=$B42)*('Budget P1'!$T$11:$BB$194*1))</f>
        <v>#VALUE!</v>
      </c>
      <c r="AD42" s="12" t="e" cm="1">
        <f t="array" ref="AD42">SUMPRODUCT(('Budget P1'!$T$9:$BB$9=AD$9)*('Budget P1'!$B$11:$B$194=$B42)*('Budget P1'!$T$11:$BB$194*1))</f>
        <v>#VALUE!</v>
      </c>
      <c r="AE42" s="13" t="e" cm="1">
        <f t="array" ref="AE42">SUMPRODUCT(('Budget P1'!$T$9:$BB$9=AE$9)*('Budget P1'!$B$11:$B$194=$B42)*('Budget P1'!$T$11:$BB$194*1))</f>
        <v>#VALUE!</v>
      </c>
      <c r="AF42" s="14" t="e" cm="1">
        <f t="array" ref="AF42">SUMPRODUCT(('Budget P1'!$T$9:$BB$9=AF$9)*('Budget P1'!$B$11:$B$194=$B42)*('Budget P1'!$T$11:$BB$194*1))</f>
        <v>#VALUE!</v>
      </c>
      <c r="AG42" s="12" t="e" cm="1">
        <f t="array" ref="AG42">SUMPRODUCT(('Budget P1'!$T$9:$BB$9=AG$9)*('Budget P1'!$B$11:$B$194=$B42)*('Budget P1'!$T$11:$BB$194*1))</f>
        <v>#VALUE!</v>
      </c>
      <c r="AH42" s="13" t="e" cm="1">
        <f t="array" ref="AH42">SUMPRODUCT(('Budget P1'!$T$9:$BB$9=AH$9)*('Budget P1'!$B$11:$B$194=$B42)*('Budget P1'!$T$11:$BB$194*1))</f>
        <v>#VALUE!</v>
      </c>
      <c r="AI42" s="14" t="e" cm="1">
        <f t="array" ref="AI42">SUMPRODUCT(('Budget P1'!$T$9:$BB$9=AI$9)*('Budget P1'!$B$11:$B$194=$B42)*('Budget P1'!$T$11:$BB$194*1))</f>
        <v>#VALUE!</v>
      </c>
      <c r="AJ42" s="12" t="e" cm="1">
        <f t="array" ref="AJ42">SUMPRODUCT(('Budget P1'!$T$9:$BB$9=AJ$9)*('Budget P1'!$B$11:$B$194=$B42)*('Budget P1'!$T$11:$BB$194*1))</f>
        <v>#VALUE!</v>
      </c>
      <c r="AK42" s="13" t="e" cm="1">
        <f t="array" ref="AK42">SUMPRODUCT(('Budget P1'!$T$9:$BB$9=AK$9)*('Budget P1'!$B$11:$B$194=$B42)*('Budget P1'!$T$11:$BB$194*1))</f>
        <v>#VALUE!</v>
      </c>
      <c r="AL42" s="14" t="e" cm="1">
        <f t="array" ref="AL42">SUMPRODUCT(('Budget P1'!$T$9:$BB$9=AL$9)*('Budget P1'!$B$11:$B$194=$B42)*('Budget P1'!$T$11:$BB$194*1))</f>
        <v>#VALUE!</v>
      </c>
      <c r="AM42" s="12" t="e" cm="1">
        <f t="array" ref="AM42">SUMPRODUCT(('Budget P1'!$T$9:$BB$9=AM$9)*('Budget P1'!$B$11:$B$194=$B42)*('Budget P1'!$T$11:$BB$194*1))</f>
        <v>#VALUE!</v>
      </c>
      <c r="AN42" s="13" t="e" cm="1">
        <f t="array" ref="AN42">SUMPRODUCT(('Budget P1'!$T$9:$BB$9=AN$9)*('Budget P1'!$B$11:$B$194=$B42)*('Budget P1'!$T$11:$BB$194*1))</f>
        <v>#VALUE!</v>
      </c>
      <c r="AO42" s="14" t="e" cm="1">
        <f t="array" ref="AO42">SUMPRODUCT(('Budget P1'!$T$9:$BB$9=AO$9)*('Budget P1'!$B$11:$B$194=$B42)*('Budget P1'!$T$11:$BB$194*1))</f>
        <v>#VALUE!</v>
      </c>
      <c r="AP42" s="12" t="e" cm="1">
        <f t="array" ref="AP42">SUMPRODUCT(('Budget P1'!$T$9:$BB$9=AP$9)*('Budget P1'!$B$11:$B$194=$B42)*('Budget P1'!$T$11:$BB$194*1))</f>
        <v>#VALUE!</v>
      </c>
      <c r="AQ42" s="13" t="e" cm="1">
        <f t="array" ref="AQ42">SUMPRODUCT(('Budget P1'!$T$9:$BB$9=AQ$9)*('Budget P1'!$B$11:$B$194=$B42)*('Budget P1'!$T$11:$BB$194*1))</f>
        <v>#VALUE!</v>
      </c>
      <c r="AR42" s="14" t="e" cm="1">
        <f t="array" ref="AR42">SUMPRODUCT(('Budget P1'!$T$9:$BB$9=AR$9)*('Budget P1'!$B$11:$B$194=$B42)*('Budget P1'!$T$11:$BB$194*1))</f>
        <v>#VALUE!</v>
      </c>
      <c r="AS42" s="12" t="e" cm="1">
        <f t="array" ref="AS42">SUMPRODUCT(('Budget P1'!$T$9:$BB$9=AS$9)*('Budget P1'!$B$11:$B$194=$B42)*('Budget P1'!$T$11:$BB$194*1))</f>
        <v>#VALUE!</v>
      </c>
      <c r="AT42" s="13" t="e" cm="1">
        <f t="array" ref="AT42">SUMPRODUCT(('Budget P1'!$T$9:$BB$9=AT$9)*('Budget P1'!$B$11:$B$194=$B42)*('Budget P1'!$T$11:$BB$194*1))</f>
        <v>#VALUE!</v>
      </c>
      <c r="AU42" s="14" t="e" cm="1">
        <f t="array" ref="AU42">SUMPRODUCT(('Budget P1'!$T$9:$BB$9=AU$9)*('Budget P1'!$B$11:$B$194=$B42)*('Budget P1'!$T$11:$BB$194*1))</f>
        <v>#VALUE!</v>
      </c>
      <c r="AV42" s="12" t="e" cm="1">
        <f t="array" ref="AV42">SUMPRODUCT(('Budget P1'!$T$9:$BB$9=AV$9)*('Budget P1'!$B$11:$B$194=$B42)*('Budget P1'!$T$11:$BB$194*1))</f>
        <v>#VALUE!</v>
      </c>
      <c r="AW42" s="13" t="e" cm="1">
        <f t="array" ref="AW42">SUMPRODUCT(('Budget P1'!$T$9:$BB$9=AW$9)*('Budget P1'!$B$11:$B$194=$B42)*('Budget P1'!$T$11:$BB$194*1))</f>
        <v>#VALUE!</v>
      </c>
      <c r="AX42" s="14" t="e" cm="1">
        <f t="array" ref="AX42">SUMPRODUCT(('Budget P1'!$T$9:$BB$9=AX$9)*('Budget P1'!$B$11:$B$194=$B42)*('Budget P1'!$T$11:$BB$194*1))</f>
        <v>#VALUE!</v>
      </c>
      <c r="AY42" s="12" t="e" cm="1">
        <f t="array" ref="AY42">SUMPRODUCT(('Budget P1'!$T$9:$BB$9=AY$9)*('Budget P1'!$B$11:$B$194=$B42)*('Budget P1'!$T$11:$BB$194*1))</f>
        <v>#VALUE!</v>
      </c>
      <c r="AZ42" s="13" t="e" cm="1">
        <f t="array" ref="AZ42">SUMPRODUCT(('Budget P1'!$T$9:$BB$9=AZ$9)*('Budget P1'!$B$11:$B$194=$B42)*('Budget P1'!$T$11:$BB$194*1))</f>
        <v>#VALUE!</v>
      </c>
      <c r="BA42" s="14" t="e" cm="1">
        <f t="array" ref="BA42">SUMPRODUCT(('Budget P1'!$T$9:$BB$9=BA$9)*('Budget P1'!$B$11:$B$194=$B42)*('Budget P1'!$T$11:$BB$194*1))</f>
        <v>#VALUE!</v>
      </c>
      <c r="BB42" s="12" t="e" cm="1">
        <f t="array" ref="BB42">SUMPRODUCT(('Budget P1'!$T$9:$BB$9=BB$9)*('Budget P1'!$B$11:$B$194=$B42)*('Budget P1'!$T$11:$BB$194*1))</f>
        <v>#VALUE!</v>
      </c>
      <c r="BC42" s="13" t="e" cm="1">
        <f t="array" ref="BC42">SUMPRODUCT(('Budget P1'!$T$9:$BB$9=BC$9)*('Budget P1'!$B$11:$B$194=$B42)*('Budget P1'!$T$11:$BB$194*1))</f>
        <v>#VALUE!</v>
      </c>
      <c r="BD42" s="14" t="e" cm="1">
        <f t="array" ref="BD42">SUMPRODUCT(('Budget P1'!$T$9:$BB$9=BD$9)*('Budget P1'!$B$11:$B$194=$B42)*('Budget P1'!$T$11:$BB$194*1))</f>
        <v>#VALUE!</v>
      </c>
      <c r="BE42" s="12" t="e" cm="1">
        <f t="array" ref="BE42">SUMPRODUCT(('Budget P1'!$T$9:$BB$9=BE$9)*('Budget P1'!$B$11:$B$194=$B42)*('Budget P1'!$T$11:$BB$194*1))</f>
        <v>#VALUE!</v>
      </c>
      <c r="BF42" s="13" t="e" cm="1">
        <f t="array" ref="BF42">SUMPRODUCT(('Budget P1'!$T$9:$BB$9=BF$9)*('Budget P1'!$B$11:$B$194=$B42)*('Budget P1'!$T$11:$BB$194*1))</f>
        <v>#VALUE!</v>
      </c>
      <c r="BG42" s="14" t="e" cm="1">
        <f t="array" ref="BG42">SUMPRODUCT(('Budget P1'!$T$9:$BB$9=BG$9)*('Budget P1'!$B$11:$B$194=$B42)*('Budget P1'!$T$11:$BB$194*1))</f>
        <v>#VALUE!</v>
      </c>
      <c r="BH42" s="13" t="e" cm="1">
        <f t="array" ref="BH42">SUMPRODUCT(('Budget P1'!$T$9:$BB$9=BH$9)*('Budget P1'!$B$11:$B$194=$B42)*('Budget P1'!$T$11:$BB$194*1))</f>
        <v>#VALUE!</v>
      </c>
      <c r="BI42" s="1"/>
      <c r="BJ42" s="66"/>
      <c r="BK42" s="66"/>
      <c r="BL42" s="1"/>
      <c r="BM42" s="66" t="e">
        <f t="shared" si="14"/>
        <v>#VALUE!</v>
      </c>
      <c r="BN42" s="262">
        <f t="shared" si="15"/>
        <v>0</v>
      </c>
      <c r="BO42" s="1"/>
      <c r="BP42" s="66" t="e">
        <f t="shared" si="16"/>
        <v>#VALUE!</v>
      </c>
      <c r="BQ42" s="262">
        <f t="shared" si="17"/>
        <v>0</v>
      </c>
      <c r="BR42" s="1"/>
    </row>
    <row r="43" spans="2:70" collapsed="1">
      <c r="C43" s="190" t="s">
        <v>123</v>
      </c>
      <c r="D43" s="190"/>
      <c r="E43" s="193"/>
      <c r="F43" s="91"/>
      <c r="G43" s="193"/>
      <c r="H43" s="91"/>
      <c r="I43" s="91"/>
      <c r="J43" s="320"/>
      <c r="K43" s="95">
        <f>SUM(K44:K58)</f>
        <v>0</v>
      </c>
      <c r="L43" s="335"/>
      <c r="M43" s="95">
        <f t="shared" ref="M43:P43" si="20">SUM(M44:M58)</f>
        <v>0</v>
      </c>
      <c r="N43" s="95">
        <f t="shared" si="20"/>
        <v>0</v>
      </c>
      <c r="O43" s="95">
        <f t="shared" si="20"/>
        <v>0</v>
      </c>
      <c r="P43" s="95">
        <f t="shared" si="20"/>
        <v>0</v>
      </c>
      <c r="Q43" s="95"/>
      <c r="R43" s="338"/>
      <c r="S43" s="95">
        <f t="shared" ref="S43:W43" si="21">SUM(S44:S58)</f>
        <v>0</v>
      </c>
      <c r="T43" s="95">
        <f t="shared" si="21"/>
        <v>0</v>
      </c>
      <c r="U43" s="95">
        <f t="shared" si="21"/>
        <v>0</v>
      </c>
      <c r="V43" s="95">
        <f t="shared" si="21"/>
        <v>0</v>
      </c>
      <c r="W43" s="95">
        <f t="shared" si="21"/>
        <v>0</v>
      </c>
      <c r="X43" s="97">
        <f t="shared" si="4"/>
        <v>0</v>
      </c>
      <c r="Y43" s="4"/>
      <c r="Z43" s="97"/>
      <c r="AA43" s="98"/>
      <c r="AB43" s="99"/>
      <c r="AC43" s="97"/>
      <c r="AD43" s="98"/>
      <c r="AE43" s="99"/>
      <c r="AF43" s="97"/>
      <c r="AG43" s="98"/>
      <c r="AH43" s="99"/>
      <c r="AI43" s="97"/>
      <c r="AJ43" s="98"/>
      <c r="AK43" s="99"/>
      <c r="AL43" s="97"/>
      <c r="AM43" s="98"/>
      <c r="AN43" s="99"/>
      <c r="AO43" s="97"/>
      <c r="AP43" s="98"/>
      <c r="AQ43" s="99"/>
      <c r="AR43" s="97"/>
      <c r="AS43" s="98"/>
      <c r="AT43" s="99"/>
      <c r="AU43" s="97"/>
      <c r="AV43" s="98"/>
      <c r="AW43" s="99"/>
      <c r="AX43" s="97"/>
      <c r="AY43" s="98"/>
      <c r="AZ43" s="99"/>
      <c r="BA43" s="97"/>
      <c r="BB43" s="98"/>
      <c r="BC43" s="99"/>
      <c r="BD43" s="97"/>
      <c r="BE43" s="98"/>
      <c r="BF43" s="99"/>
      <c r="BG43" s="97"/>
      <c r="BH43" s="99"/>
      <c r="BI43" s="1"/>
      <c r="BJ43" s="106"/>
      <c r="BK43" s="106"/>
      <c r="BL43" s="1"/>
      <c r="BM43" s="106"/>
      <c r="BN43" s="106"/>
      <c r="BO43" s="1"/>
      <c r="BP43" s="106"/>
      <c r="BQ43" s="106"/>
      <c r="BR43" s="1"/>
    </row>
    <row r="44" spans="2:70">
      <c r="B44" s="88" t="s">
        <v>124</v>
      </c>
      <c r="C44" s="10">
        <f>IFERROR(VLOOKUP($B44,'Budget P2'!$B:$AX,2,FALSE),0)</f>
        <v>0</v>
      </c>
      <c r="D44" s="10"/>
      <c r="E44" s="89">
        <f>IFERROR(VLOOKUP($B44,'Budget P2'!$B:$AX,3,FALSE),0)</f>
        <v>0</v>
      </c>
      <c r="F44" s="90">
        <f>IFERROR(VLOOKUP($B44,'Budget P2'!$B:$AX,4,FALSE),0)</f>
        <v>0</v>
      </c>
      <c r="G44" s="89">
        <f>IFERROR(VLOOKUP($B44,'Budget P2'!$B:$AX,5,FALSE),0)</f>
        <v>0</v>
      </c>
      <c r="H44" s="90">
        <f>IFERROR(VLOOKUP($B44,'Budget P2'!$B:$AX,6,FALSE),0)</f>
        <v>0</v>
      </c>
      <c r="I44" s="90">
        <f>IFERROR(VLOOKUP($B44,'Budget P2'!$B:$AX,7,FALSE),0)</f>
        <v>0</v>
      </c>
      <c r="J44" s="371">
        <f>IFERROR(VLOOKUP($B44,'Budget P2'!$B:$AX,9,FALSE),0)</f>
        <v>0</v>
      </c>
      <c r="K44" s="374">
        <f>IFERROR(VLOOKUP($B44,'Budget P2'!$B:$AX,10,FALSE),0)</f>
        <v>0</v>
      </c>
      <c r="L44" s="334"/>
      <c r="M44" s="102"/>
      <c r="N44" s="100"/>
      <c r="O44" s="12">
        <f>E44*K44</f>
        <v>0</v>
      </c>
      <c r="P44" s="101"/>
      <c r="Q44" s="11">
        <f t="shared" si="13"/>
        <v>0</v>
      </c>
      <c r="R44" s="338"/>
      <c r="S44" s="14"/>
      <c r="T44" s="12"/>
      <c r="U44" s="13"/>
      <c r="V44" s="14"/>
      <c r="W44" s="14"/>
      <c r="X44" s="14">
        <f t="shared" si="4"/>
        <v>0</v>
      </c>
      <c r="Z44" s="14" t="e" cm="1">
        <f t="array" ref="Z44">SUMPRODUCT(('Budget P2'!$T$9:$BB$9=Z$9)*('Budget P2'!$B$11:$B$194=$B44)*('Budget P2'!$T$11:$BB$194*1))</f>
        <v>#VALUE!</v>
      </c>
      <c r="AA44" s="12" t="e" cm="1">
        <f t="array" ref="AA44">SUMPRODUCT(('Budget P2'!$T$9:$BB$9=AA$9)*('Budget P2'!$B$11:$B$194=$B44)*('Budget P2'!$T$11:$BB$194*1))</f>
        <v>#VALUE!</v>
      </c>
      <c r="AB44" s="13" t="e" cm="1">
        <f t="array" ref="AB44">SUMPRODUCT(('Budget P2'!$T$9:$BB$9=AB$9)*('Budget P2'!$B$11:$B$194=$B44)*('Budget P2'!$T$11:$BB$194*1))</f>
        <v>#VALUE!</v>
      </c>
      <c r="AC44" s="14" t="e" cm="1">
        <f t="array" ref="AC44">SUMPRODUCT(('Budget P2'!$T$9:$BB$9=AC$9)*('Budget P2'!$B$11:$B$194=$B44)*('Budget P2'!$T$11:$BB$194*1))</f>
        <v>#VALUE!</v>
      </c>
      <c r="AD44" s="12" t="e" cm="1">
        <f t="array" ref="AD44">SUMPRODUCT(('Budget P2'!$T$9:$BB$9=AD$9)*('Budget P2'!$B$11:$B$194=$B44)*('Budget P2'!$T$11:$BB$194*1))</f>
        <v>#VALUE!</v>
      </c>
      <c r="AE44" s="13" t="e" cm="1">
        <f t="array" ref="AE44">SUMPRODUCT(('Budget P2'!$T$9:$BB$9=AE$9)*('Budget P2'!$B$11:$B$194=$B44)*('Budget P2'!$T$11:$BB$194*1))</f>
        <v>#VALUE!</v>
      </c>
      <c r="AF44" s="14" t="e" cm="1">
        <f t="array" ref="AF44">SUMPRODUCT(('Budget P2'!$T$9:$BB$9=AF$9)*('Budget P2'!$B$11:$B$194=$B44)*('Budget P2'!$T$11:$BB$194*1))</f>
        <v>#VALUE!</v>
      </c>
      <c r="AG44" s="12" t="e" cm="1">
        <f t="array" ref="AG44">SUMPRODUCT(('Budget P2'!$T$9:$BB$9=AG$9)*('Budget P2'!$B$11:$B$194=$B44)*('Budget P2'!$T$11:$BB$194*1))</f>
        <v>#VALUE!</v>
      </c>
      <c r="AH44" s="13" t="e" cm="1">
        <f t="array" ref="AH44">SUMPRODUCT(('Budget P2'!$T$9:$BB$9=AH$9)*('Budget P2'!$B$11:$B$194=$B44)*('Budget P2'!$T$11:$BB$194*1))</f>
        <v>#VALUE!</v>
      </c>
      <c r="AI44" s="14" t="e" cm="1">
        <f t="array" ref="AI44">SUMPRODUCT(('Budget P2'!$T$9:$BB$9=AI$9)*('Budget P2'!$B$11:$B$194=$B44)*('Budget P2'!$T$11:$BB$194*1))</f>
        <v>#VALUE!</v>
      </c>
      <c r="AJ44" s="12" t="e" cm="1">
        <f t="array" ref="AJ44">SUMPRODUCT(('Budget P2'!$T$9:$BB$9=AJ$9)*('Budget P2'!$B$11:$B$194=$B44)*('Budget P2'!$T$11:$BB$194*1))</f>
        <v>#VALUE!</v>
      </c>
      <c r="AK44" s="13" t="e" cm="1">
        <f t="array" ref="AK44">SUMPRODUCT(('Budget P2'!$T$9:$BB$9=AK$9)*('Budget P2'!$B$11:$B$194=$B44)*('Budget P2'!$T$11:$BB$194*1))</f>
        <v>#VALUE!</v>
      </c>
      <c r="AL44" s="14" t="e" cm="1">
        <f t="array" ref="AL44">SUMPRODUCT(('Budget P2'!$T$9:$BB$9=AL$9)*('Budget P2'!$B$11:$B$194=$B44)*('Budget P2'!$T$11:$BB$194*1))</f>
        <v>#VALUE!</v>
      </c>
      <c r="AM44" s="12" t="e" cm="1">
        <f t="array" ref="AM44">SUMPRODUCT(('Budget P2'!$T$9:$BB$9=AM$9)*('Budget P2'!$B$11:$B$194=$B44)*('Budget P2'!$T$11:$BB$194*1))</f>
        <v>#VALUE!</v>
      </c>
      <c r="AN44" s="13" t="e" cm="1">
        <f t="array" ref="AN44">SUMPRODUCT(('Budget P2'!$T$9:$BB$9=AN$9)*('Budget P2'!$B$11:$B$194=$B44)*('Budget P2'!$T$11:$BB$194*1))</f>
        <v>#VALUE!</v>
      </c>
      <c r="AO44" s="14" t="e" cm="1">
        <f t="array" ref="AO44">SUMPRODUCT(('Budget P2'!$T$9:$BB$9=AO$9)*('Budget P2'!$B$11:$B$194=$B44)*('Budget P2'!$T$11:$BB$194*1))</f>
        <v>#VALUE!</v>
      </c>
      <c r="AP44" s="12" t="e" cm="1">
        <f t="array" ref="AP44">SUMPRODUCT(('Budget P2'!$T$9:$BB$9=AP$9)*('Budget P2'!$B$11:$B$194=$B44)*('Budget P2'!$T$11:$BB$194*1))</f>
        <v>#VALUE!</v>
      </c>
      <c r="AQ44" s="13" t="e" cm="1">
        <f t="array" ref="AQ44">SUMPRODUCT(('Budget P2'!$T$9:$BB$9=AQ$9)*('Budget P2'!$B$11:$B$194=$B44)*('Budget P2'!$T$11:$BB$194*1))</f>
        <v>#VALUE!</v>
      </c>
      <c r="AR44" s="14" t="e" cm="1">
        <f t="array" ref="AR44">SUMPRODUCT(('Budget P2'!$T$9:$BB$9=AR$9)*('Budget P2'!$B$11:$B$194=$B44)*('Budget P2'!$T$11:$BB$194*1))</f>
        <v>#VALUE!</v>
      </c>
      <c r="AS44" s="12" t="e" cm="1">
        <f t="array" ref="AS44">SUMPRODUCT(('Budget P2'!$T$9:$BB$9=AS$9)*('Budget P2'!$B$11:$B$194=$B44)*('Budget P2'!$T$11:$BB$194*1))</f>
        <v>#VALUE!</v>
      </c>
      <c r="AT44" s="13" t="e" cm="1">
        <f t="array" ref="AT44">SUMPRODUCT(('Budget P2'!$T$9:$BB$9=AT$9)*('Budget P2'!$B$11:$B$194=$B44)*('Budget P2'!$T$11:$BB$194*1))</f>
        <v>#VALUE!</v>
      </c>
      <c r="AU44" s="14" t="e" cm="1">
        <f t="array" ref="AU44">SUMPRODUCT(('Budget P2'!$T$9:$BB$9=AU$9)*('Budget P2'!$B$11:$B$194=$B44)*('Budget P2'!$T$11:$BB$194*1))</f>
        <v>#VALUE!</v>
      </c>
      <c r="AV44" s="12" t="e" cm="1">
        <f t="array" ref="AV44">SUMPRODUCT(('Budget P2'!$T$9:$BB$9=AV$9)*('Budget P2'!$B$11:$B$194=$B44)*('Budget P2'!$T$11:$BB$194*1))</f>
        <v>#VALUE!</v>
      </c>
      <c r="AW44" s="13" t="e" cm="1">
        <f t="array" ref="AW44">SUMPRODUCT(('Budget P2'!$T$9:$BB$9=AW$9)*('Budget P2'!$B$11:$B$194=$B44)*('Budget P2'!$T$11:$BB$194*1))</f>
        <v>#VALUE!</v>
      </c>
      <c r="AX44" s="14" t="e" cm="1">
        <f t="array" ref="AX44">SUMPRODUCT(('Budget P2'!$T$9:$BB$9=AX$9)*('Budget P2'!$B$11:$B$194=$B44)*('Budget P2'!$T$11:$BB$194*1))</f>
        <v>#VALUE!</v>
      </c>
      <c r="AY44" s="12" t="e" cm="1">
        <f t="array" ref="AY44">SUMPRODUCT(('Budget P2'!$T$9:$BB$9=AY$9)*('Budget P2'!$B$11:$B$194=$B44)*('Budget P2'!$T$11:$BB$194*1))</f>
        <v>#VALUE!</v>
      </c>
      <c r="AZ44" s="13" t="e" cm="1">
        <f t="array" ref="AZ44">SUMPRODUCT(('Budget P2'!$T$9:$BB$9=AZ$9)*('Budget P2'!$B$11:$B$194=$B44)*('Budget P2'!$T$11:$BB$194*1))</f>
        <v>#VALUE!</v>
      </c>
      <c r="BA44" s="14" t="e" cm="1">
        <f t="array" ref="BA44">SUMPRODUCT(('Budget P2'!$T$9:$BB$9=BA$9)*('Budget P2'!$B$11:$B$194=$B44)*('Budget P2'!$T$11:$BB$194*1))</f>
        <v>#VALUE!</v>
      </c>
      <c r="BB44" s="12" t="e" cm="1">
        <f t="array" ref="BB44">SUMPRODUCT(('Budget P2'!$T$9:$BB$9=BB$9)*('Budget P2'!$B$11:$B$194=$B44)*('Budget P2'!$T$11:$BB$194*1))</f>
        <v>#VALUE!</v>
      </c>
      <c r="BC44" s="13" t="e" cm="1">
        <f t="array" ref="BC44">SUMPRODUCT(('Budget P2'!$T$9:$BB$9=BC$9)*('Budget P2'!$B$11:$B$194=$B44)*('Budget P2'!$T$11:$BB$194*1))</f>
        <v>#VALUE!</v>
      </c>
      <c r="BD44" s="14" t="e" cm="1">
        <f t="array" ref="BD44">SUMPRODUCT(('Budget P2'!$T$9:$BB$9=BD$9)*('Budget P2'!$B$11:$B$194=$B44)*('Budget P2'!$T$11:$BB$194*1))</f>
        <v>#VALUE!</v>
      </c>
      <c r="BE44" s="12" t="e" cm="1">
        <f t="array" ref="BE44">SUMPRODUCT(('Budget P2'!$T$9:$BB$9=BE$9)*('Budget P2'!$B$11:$B$194=$B44)*('Budget P2'!$T$11:$BB$194*1))</f>
        <v>#VALUE!</v>
      </c>
      <c r="BF44" s="13" t="e" cm="1">
        <f t="array" ref="BF44">SUMPRODUCT(('Budget P2'!$T$9:$BB$9=BF$9)*('Budget P2'!$B$11:$B$194=$B44)*('Budget P2'!$T$11:$BB$194*1))</f>
        <v>#VALUE!</v>
      </c>
      <c r="BG44" s="14" t="e" cm="1">
        <f t="array" ref="BG44">SUMPRODUCT(('Budget P2'!$T$9:$BB$9=BG$9)*('Budget P2'!$B$11:$B$194=$B44)*('Budget P2'!$T$11:$BB$194*1))</f>
        <v>#VALUE!</v>
      </c>
      <c r="BH44" s="13" t="e" cm="1">
        <f t="array" ref="BH44">SUMPRODUCT(('Budget P2'!$T$9:$BB$9=BH$9)*('Budget P2'!$B$11:$B$194=$B44)*('Budget P2'!$T$11:$BB$194*1))</f>
        <v>#VALUE!</v>
      </c>
      <c r="BI44" s="1"/>
      <c r="BJ44" s="66"/>
      <c r="BK44" s="66"/>
      <c r="BL44" s="1"/>
      <c r="BM44" s="66" t="e">
        <f t="shared" ref="BM44:BM58" si="22">SUM(Z44:BH44)</f>
        <v>#VALUE!</v>
      </c>
      <c r="BN44" s="262">
        <f t="shared" ref="BN44:BN58" si="23">IFERROR(BM44/Q44,0)</f>
        <v>0</v>
      </c>
      <c r="BO44" s="1"/>
      <c r="BP44" s="66" t="e">
        <f t="shared" ref="BP44:BP58" si="24">BJ44+BM44</f>
        <v>#VALUE!</v>
      </c>
      <c r="BQ44" s="262">
        <f t="shared" ref="BQ44:BQ58" si="25">IFERROR(BP44/Q44,0)</f>
        <v>0</v>
      </c>
      <c r="BR44" s="1"/>
    </row>
    <row r="45" spans="2:70">
      <c r="B45" s="88" t="s">
        <v>125</v>
      </c>
      <c r="C45" s="10">
        <f>IFERROR(VLOOKUP($B45,'Budget P2'!$B:$AX,2,FALSE),0)</f>
        <v>0</v>
      </c>
      <c r="D45" s="10"/>
      <c r="E45" s="89">
        <f>IFERROR(VLOOKUP($B45,'Budget P2'!$B:$AX,3,FALSE),0)</f>
        <v>0</v>
      </c>
      <c r="F45" s="90">
        <f>IFERROR(VLOOKUP($B45,'Budget P2'!$B:$AX,4,FALSE),0)</f>
        <v>0</v>
      </c>
      <c r="G45" s="89">
        <f>IFERROR(VLOOKUP($B45,'Budget P2'!$B:$AX,5,FALSE),0)</f>
        <v>0</v>
      </c>
      <c r="H45" s="90">
        <f>IFERROR(VLOOKUP($B45,'Budget P2'!$B:$AX,6,FALSE),0)</f>
        <v>0</v>
      </c>
      <c r="I45" s="90">
        <f>IFERROR(VLOOKUP($B45,'Budget P2'!$B:$AX,7,FALSE),0)</f>
        <v>0</v>
      </c>
      <c r="J45" s="371">
        <f>IFERROR(VLOOKUP($B45,'Budget P2'!$B:$AX,9,FALSE),0)</f>
        <v>0</v>
      </c>
      <c r="K45" s="374">
        <f>IFERROR(VLOOKUP($B45,'Budget P2'!$B:$AX,10,FALSE),0)</f>
        <v>0</v>
      </c>
      <c r="L45" s="334"/>
      <c r="M45" s="102"/>
      <c r="N45" s="100"/>
      <c r="O45" s="12">
        <f>E45*K45</f>
        <v>0</v>
      </c>
      <c r="P45" s="101"/>
      <c r="Q45" s="11">
        <f t="shared" ref="Q45:Q58" si="26">SUM(M45:P45)</f>
        <v>0</v>
      </c>
      <c r="R45" s="338"/>
      <c r="S45" s="14"/>
      <c r="T45" s="12"/>
      <c r="U45" s="13"/>
      <c r="V45" s="14"/>
      <c r="W45" s="14"/>
      <c r="X45" s="14">
        <f t="shared" si="4"/>
        <v>0</v>
      </c>
      <c r="Z45" s="14" t="e" cm="1">
        <f t="array" ref="Z45">SUMPRODUCT(('Budget P2'!$T$9:$BB$9=Z$9)*('Budget P2'!$B$11:$B$194=$B45)*('Budget P2'!$T$11:$BB$194*1))</f>
        <v>#VALUE!</v>
      </c>
      <c r="AA45" s="12" t="e" cm="1">
        <f t="array" ref="AA45">SUMPRODUCT(('Budget P2'!$T$9:$BB$9=AA$9)*('Budget P2'!$B$11:$B$194=$B45)*('Budget P2'!$T$11:$BB$194*1))</f>
        <v>#VALUE!</v>
      </c>
      <c r="AB45" s="13" t="e" cm="1">
        <f t="array" ref="AB45">SUMPRODUCT(('Budget P2'!$T$9:$BB$9=AB$9)*('Budget P2'!$B$11:$B$194=$B45)*('Budget P2'!$T$11:$BB$194*1))</f>
        <v>#VALUE!</v>
      </c>
      <c r="AC45" s="14" t="e" cm="1">
        <f t="array" ref="AC45">SUMPRODUCT(('Budget P2'!$T$9:$BB$9=AC$9)*('Budget P2'!$B$11:$B$194=$B45)*('Budget P2'!$T$11:$BB$194*1))</f>
        <v>#VALUE!</v>
      </c>
      <c r="AD45" s="12" t="e" cm="1">
        <f t="array" ref="AD45">SUMPRODUCT(('Budget P2'!$T$9:$BB$9=AD$9)*('Budget P2'!$B$11:$B$194=$B45)*('Budget P2'!$T$11:$BB$194*1))</f>
        <v>#VALUE!</v>
      </c>
      <c r="AE45" s="13" t="e" cm="1">
        <f t="array" ref="AE45">SUMPRODUCT(('Budget P2'!$T$9:$BB$9=AE$9)*('Budget P2'!$B$11:$B$194=$B45)*('Budget P2'!$T$11:$BB$194*1))</f>
        <v>#VALUE!</v>
      </c>
      <c r="AF45" s="14" t="e" cm="1">
        <f t="array" ref="AF45">SUMPRODUCT(('Budget P2'!$T$9:$BB$9=AF$9)*('Budget P2'!$B$11:$B$194=$B45)*('Budget P2'!$T$11:$BB$194*1))</f>
        <v>#VALUE!</v>
      </c>
      <c r="AG45" s="12" t="e" cm="1">
        <f t="array" ref="AG45">SUMPRODUCT(('Budget P2'!$T$9:$BB$9=AG$9)*('Budget P2'!$B$11:$B$194=$B45)*('Budget P2'!$T$11:$BB$194*1))</f>
        <v>#VALUE!</v>
      </c>
      <c r="AH45" s="13" t="e" cm="1">
        <f t="array" ref="AH45">SUMPRODUCT(('Budget P2'!$T$9:$BB$9=AH$9)*('Budget P2'!$B$11:$B$194=$B45)*('Budget P2'!$T$11:$BB$194*1))</f>
        <v>#VALUE!</v>
      </c>
      <c r="AI45" s="14" t="e" cm="1">
        <f t="array" ref="AI45">SUMPRODUCT(('Budget P2'!$T$9:$BB$9=AI$9)*('Budget P2'!$B$11:$B$194=$B45)*('Budget P2'!$T$11:$BB$194*1))</f>
        <v>#VALUE!</v>
      </c>
      <c r="AJ45" s="12" t="e" cm="1">
        <f t="array" ref="AJ45">SUMPRODUCT(('Budget P2'!$T$9:$BB$9=AJ$9)*('Budget P2'!$B$11:$B$194=$B45)*('Budget P2'!$T$11:$BB$194*1))</f>
        <v>#VALUE!</v>
      </c>
      <c r="AK45" s="13" t="e" cm="1">
        <f t="array" ref="AK45">SUMPRODUCT(('Budget P2'!$T$9:$BB$9=AK$9)*('Budget P2'!$B$11:$B$194=$B45)*('Budget P2'!$T$11:$BB$194*1))</f>
        <v>#VALUE!</v>
      </c>
      <c r="AL45" s="14" t="e" cm="1">
        <f t="array" ref="AL45">SUMPRODUCT(('Budget P2'!$T$9:$BB$9=AL$9)*('Budget P2'!$B$11:$B$194=$B45)*('Budget P2'!$T$11:$BB$194*1))</f>
        <v>#VALUE!</v>
      </c>
      <c r="AM45" s="12" t="e" cm="1">
        <f t="array" ref="AM45">SUMPRODUCT(('Budget P2'!$T$9:$BB$9=AM$9)*('Budget P2'!$B$11:$B$194=$B45)*('Budget P2'!$T$11:$BB$194*1))</f>
        <v>#VALUE!</v>
      </c>
      <c r="AN45" s="13" t="e" cm="1">
        <f t="array" ref="AN45">SUMPRODUCT(('Budget P2'!$T$9:$BB$9=AN$9)*('Budget P2'!$B$11:$B$194=$B45)*('Budget P2'!$T$11:$BB$194*1))</f>
        <v>#VALUE!</v>
      </c>
      <c r="AO45" s="14" t="e" cm="1">
        <f t="array" ref="AO45">SUMPRODUCT(('Budget P2'!$T$9:$BB$9=AO$9)*('Budget P2'!$B$11:$B$194=$B45)*('Budget P2'!$T$11:$BB$194*1))</f>
        <v>#VALUE!</v>
      </c>
      <c r="AP45" s="12" t="e" cm="1">
        <f t="array" ref="AP45">SUMPRODUCT(('Budget P2'!$T$9:$BB$9=AP$9)*('Budget P2'!$B$11:$B$194=$B45)*('Budget P2'!$T$11:$BB$194*1))</f>
        <v>#VALUE!</v>
      </c>
      <c r="AQ45" s="13" t="e" cm="1">
        <f t="array" ref="AQ45">SUMPRODUCT(('Budget P2'!$T$9:$BB$9=AQ$9)*('Budget P2'!$B$11:$B$194=$B45)*('Budget P2'!$T$11:$BB$194*1))</f>
        <v>#VALUE!</v>
      </c>
      <c r="AR45" s="14" t="e" cm="1">
        <f t="array" ref="AR45">SUMPRODUCT(('Budget P2'!$T$9:$BB$9=AR$9)*('Budget P2'!$B$11:$B$194=$B45)*('Budget P2'!$T$11:$BB$194*1))</f>
        <v>#VALUE!</v>
      </c>
      <c r="AS45" s="12" t="e" cm="1">
        <f t="array" ref="AS45">SUMPRODUCT(('Budget P2'!$T$9:$BB$9=AS$9)*('Budget P2'!$B$11:$B$194=$B45)*('Budget P2'!$T$11:$BB$194*1))</f>
        <v>#VALUE!</v>
      </c>
      <c r="AT45" s="13" t="e" cm="1">
        <f t="array" ref="AT45">SUMPRODUCT(('Budget P2'!$T$9:$BB$9=AT$9)*('Budget P2'!$B$11:$B$194=$B45)*('Budget P2'!$T$11:$BB$194*1))</f>
        <v>#VALUE!</v>
      </c>
      <c r="AU45" s="14" t="e" cm="1">
        <f t="array" ref="AU45">SUMPRODUCT(('Budget P2'!$T$9:$BB$9=AU$9)*('Budget P2'!$B$11:$B$194=$B45)*('Budget P2'!$T$11:$BB$194*1))</f>
        <v>#VALUE!</v>
      </c>
      <c r="AV45" s="12" t="e" cm="1">
        <f t="array" ref="AV45">SUMPRODUCT(('Budget P2'!$T$9:$BB$9=AV$9)*('Budget P2'!$B$11:$B$194=$B45)*('Budget P2'!$T$11:$BB$194*1))</f>
        <v>#VALUE!</v>
      </c>
      <c r="AW45" s="13" t="e" cm="1">
        <f t="array" ref="AW45">SUMPRODUCT(('Budget P2'!$T$9:$BB$9=AW$9)*('Budget P2'!$B$11:$B$194=$B45)*('Budget P2'!$T$11:$BB$194*1))</f>
        <v>#VALUE!</v>
      </c>
      <c r="AX45" s="14" t="e" cm="1">
        <f t="array" ref="AX45">SUMPRODUCT(('Budget P2'!$T$9:$BB$9=AX$9)*('Budget P2'!$B$11:$B$194=$B45)*('Budget P2'!$T$11:$BB$194*1))</f>
        <v>#VALUE!</v>
      </c>
      <c r="AY45" s="12" t="e" cm="1">
        <f t="array" ref="AY45">SUMPRODUCT(('Budget P2'!$T$9:$BB$9=AY$9)*('Budget P2'!$B$11:$B$194=$B45)*('Budget P2'!$T$11:$BB$194*1))</f>
        <v>#VALUE!</v>
      </c>
      <c r="AZ45" s="13" t="e" cm="1">
        <f t="array" ref="AZ45">SUMPRODUCT(('Budget P2'!$T$9:$BB$9=AZ$9)*('Budget P2'!$B$11:$B$194=$B45)*('Budget P2'!$T$11:$BB$194*1))</f>
        <v>#VALUE!</v>
      </c>
      <c r="BA45" s="14" t="e" cm="1">
        <f t="array" ref="BA45">SUMPRODUCT(('Budget P2'!$T$9:$BB$9=BA$9)*('Budget P2'!$B$11:$B$194=$B45)*('Budget P2'!$T$11:$BB$194*1))</f>
        <v>#VALUE!</v>
      </c>
      <c r="BB45" s="12" t="e" cm="1">
        <f t="array" ref="BB45">SUMPRODUCT(('Budget P2'!$T$9:$BB$9=BB$9)*('Budget P2'!$B$11:$B$194=$B45)*('Budget P2'!$T$11:$BB$194*1))</f>
        <v>#VALUE!</v>
      </c>
      <c r="BC45" s="13" t="e" cm="1">
        <f t="array" ref="BC45">SUMPRODUCT(('Budget P2'!$T$9:$BB$9=BC$9)*('Budget P2'!$B$11:$B$194=$B45)*('Budget P2'!$T$11:$BB$194*1))</f>
        <v>#VALUE!</v>
      </c>
      <c r="BD45" s="14" t="e" cm="1">
        <f t="array" ref="BD45">SUMPRODUCT(('Budget P2'!$T$9:$BB$9=BD$9)*('Budget P2'!$B$11:$B$194=$B45)*('Budget P2'!$T$11:$BB$194*1))</f>
        <v>#VALUE!</v>
      </c>
      <c r="BE45" s="12" t="e" cm="1">
        <f t="array" ref="BE45">SUMPRODUCT(('Budget P2'!$T$9:$BB$9=BE$9)*('Budget P2'!$B$11:$B$194=$B45)*('Budget P2'!$T$11:$BB$194*1))</f>
        <v>#VALUE!</v>
      </c>
      <c r="BF45" s="13" t="e" cm="1">
        <f t="array" ref="BF45">SUMPRODUCT(('Budget P2'!$T$9:$BB$9=BF$9)*('Budget P2'!$B$11:$B$194=$B45)*('Budget P2'!$T$11:$BB$194*1))</f>
        <v>#VALUE!</v>
      </c>
      <c r="BG45" s="14" t="e" cm="1">
        <f t="array" ref="BG45">SUMPRODUCT(('Budget P2'!$T$9:$BB$9=BG$9)*('Budget P2'!$B$11:$B$194=$B45)*('Budget P2'!$T$11:$BB$194*1))</f>
        <v>#VALUE!</v>
      </c>
      <c r="BH45" s="13" t="e" cm="1">
        <f t="array" ref="BH45">SUMPRODUCT(('Budget P2'!$T$9:$BB$9=BH$9)*('Budget P2'!$B$11:$B$194=$B45)*('Budget P2'!$T$11:$BB$194*1))</f>
        <v>#VALUE!</v>
      </c>
      <c r="BI45" s="1"/>
      <c r="BJ45" s="66"/>
      <c r="BK45" s="66"/>
      <c r="BL45" s="1"/>
      <c r="BM45" s="66" t="e">
        <f t="shared" si="22"/>
        <v>#VALUE!</v>
      </c>
      <c r="BN45" s="262">
        <f t="shared" si="23"/>
        <v>0</v>
      </c>
      <c r="BO45" s="1"/>
      <c r="BP45" s="66" t="e">
        <f t="shared" si="24"/>
        <v>#VALUE!</v>
      </c>
      <c r="BQ45" s="262">
        <f t="shared" si="25"/>
        <v>0</v>
      </c>
      <c r="BR45" s="1"/>
    </row>
    <row r="46" spans="2:70" ht="12" hidden="1" customHeight="1" outlineLevel="1">
      <c r="B46" s="88" t="s">
        <v>126</v>
      </c>
      <c r="C46" s="10">
        <f>IFERROR(VLOOKUP($B46,'Budget P2'!$B:$AX,2,FALSE),0)</f>
        <v>0</v>
      </c>
      <c r="D46" s="10"/>
      <c r="E46" s="89">
        <f>IFERROR(VLOOKUP($B46,'Budget P2'!$B:$AX,3,FALSE),0)</f>
        <v>0</v>
      </c>
      <c r="F46" s="90">
        <f>IFERROR(VLOOKUP($B46,'Budget P2'!$B:$AX,4,FALSE),0)</f>
        <v>0</v>
      </c>
      <c r="G46" s="89">
        <f>IFERROR(VLOOKUP($B46,'Budget P2'!$B:$AX,5,FALSE),0)</f>
        <v>0</v>
      </c>
      <c r="H46" s="90">
        <f>IFERROR(VLOOKUP($B46,'Budget P2'!$B:$AX,6,FALSE),0)</f>
        <v>0</v>
      </c>
      <c r="I46" s="90">
        <f>IFERROR(VLOOKUP($B46,'Budget P2'!$B:$AX,7,FALSE),0)</f>
        <v>0</v>
      </c>
      <c r="J46" s="371">
        <f>IFERROR(VLOOKUP($B46,'Budget P2'!$B:$AX,9,FALSE),0)</f>
        <v>0</v>
      </c>
      <c r="K46" s="374">
        <f>IFERROR(VLOOKUP($B46,'Budget P2'!$B:$AX,10,FALSE),0)</f>
        <v>0</v>
      </c>
      <c r="L46" s="334"/>
      <c r="M46" s="102"/>
      <c r="N46" s="100"/>
      <c r="O46" s="12">
        <f>E46*K46</f>
        <v>0</v>
      </c>
      <c r="P46" s="101"/>
      <c r="Q46" s="11">
        <f t="shared" si="26"/>
        <v>0</v>
      </c>
      <c r="R46" s="338"/>
      <c r="S46" s="14"/>
      <c r="T46" s="12"/>
      <c r="U46" s="13"/>
      <c r="V46" s="14"/>
      <c r="W46" s="14"/>
      <c r="X46" s="14">
        <f t="shared" si="4"/>
        <v>0</v>
      </c>
      <c r="Z46" s="14" t="e" cm="1">
        <f t="array" ref="Z46">SUMPRODUCT(('Budget P2'!$T$9:$BB$9=Z$9)*('Budget P2'!$B$11:$B$194=$B46)*('Budget P2'!$T$11:$BB$194*1))</f>
        <v>#VALUE!</v>
      </c>
      <c r="AA46" s="12" t="e" cm="1">
        <f t="array" ref="AA46">SUMPRODUCT(('Budget P2'!$T$9:$BB$9=AA$9)*('Budget P2'!$B$11:$B$194=$B46)*('Budget P2'!$T$11:$BB$194*1))</f>
        <v>#VALUE!</v>
      </c>
      <c r="AB46" s="13" t="e" cm="1">
        <f t="array" ref="AB46">SUMPRODUCT(('Budget P2'!$T$9:$BB$9=AB$9)*('Budget P2'!$B$11:$B$194=$B46)*('Budget P2'!$T$11:$BB$194*1))</f>
        <v>#VALUE!</v>
      </c>
      <c r="AC46" s="14" t="e" cm="1">
        <f t="array" ref="AC46">SUMPRODUCT(('Budget P2'!$T$9:$BB$9=AC$9)*('Budget P2'!$B$11:$B$194=$B46)*('Budget P2'!$T$11:$BB$194*1))</f>
        <v>#VALUE!</v>
      </c>
      <c r="AD46" s="12" t="e" cm="1">
        <f t="array" ref="AD46">SUMPRODUCT(('Budget P2'!$T$9:$BB$9=AD$9)*('Budget P2'!$B$11:$B$194=$B46)*('Budget P2'!$T$11:$BB$194*1))</f>
        <v>#VALUE!</v>
      </c>
      <c r="AE46" s="13" t="e" cm="1">
        <f t="array" ref="AE46">SUMPRODUCT(('Budget P2'!$T$9:$BB$9=AE$9)*('Budget P2'!$B$11:$B$194=$B46)*('Budget P2'!$T$11:$BB$194*1))</f>
        <v>#VALUE!</v>
      </c>
      <c r="AF46" s="14" t="e" cm="1">
        <f t="array" ref="AF46">SUMPRODUCT(('Budget P2'!$T$9:$BB$9=AF$9)*('Budget P2'!$B$11:$B$194=$B46)*('Budget P2'!$T$11:$BB$194*1))</f>
        <v>#VALUE!</v>
      </c>
      <c r="AG46" s="12" t="e" cm="1">
        <f t="array" ref="AG46">SUMPRODUCT(('Budget P2'!$T$9:$BB$9=AG$9)*('Budget P2'!$B$11:$B$194=$B46)*('Budget P2'!$T$11:$BB$194*1))</f>
        <v>#VALUE!</v>
      </c>
      <c r="AH46" s="13" t="e" cm="1">
        <f t="array" ref="AH46">SUMPRODUCT(('Budget P2'!$T$9:$BB$9=AH$9)*('Budget P2'!$B$11:$B$194=$B46)*('Budget P2'!$T$11:$BB$194*1))</f>
        <v>#VALUE!</v>
      </c>
      <c r="AI46" s="14" t="e" cm="1">
        <f t="array" ref="AI46">SUMPRODUCT(('Budget P2'!$T$9:$BB$9=AI$9)*('Budget P2'!$B$11:$B$194=$B46)*('Budget P2'!$T$11:$BB$194*1))</f>
        <v>#VALUE!</v>
      </c>
      <c r="AJ46" s="12" t="e" cm="1">
        <f t="array" ref="AJ46">SUMPRODUCT(('Budget P2'!$T$9:$BB$9=AJ$9)*('Budget P2'!$B$11:$B$194=$B46)*('Budget P2'!$T$11:$BB$194*1))</f>
        <v>#VALUE!</v>
      </c>
      <c r="AK46" s="13" t="e" cm="1">
        <f t="array" ref="AK46">SUMPRODUCT(('Budget P2'!$T$9:$BB$9=AK$9)*('Budget P2'!$B$11:$B$194=$B46)*('Budget P2'!$T$11:$BB$194*1))</f>
        <v>#VALUE!</v>
      </c>
      <c r="AL46" s="14" t="e" cm="1">
        <f t="array" ref="AL46">SUMPRODUCT(('Budget P2'!$T$9:$BB$9=AL$9)*('Budget P2'!$B$11:$B$194=$B46)*('Budget P2'!$T$11:$BB$194*1))</f>
        <v>#VALUE!</v>
      </c>
      <c r="AM46" s="12" t="e" cm="1">
        <f t="array" ref="AM46">SUMPRODUCT(('Budget P2'!$T$9:$BB$9=AM$9)*('Budget P2'!$B$11:$B$194=$B46)*('Budget P2'!$T$11:$BB$194*1))</f>
        <v>#VALUE!</v>
      </c>
      <c r="AN46" s="13" t="e" cm="1">
        <f t="array" ref="AN46">SUMPRODUCT(('Budget P2'!$T$9:$BB$9=AN$9)*('Budget P2'!$B$11:$B$194=$B46)*('Budget P2'!$T$11:$BB$194*1))</f>
        <v>#VALUE!</v>
      </c>
      <c r="AO46" s="14" t="e" cm="1">
        <f t="array" ref="AO46">SUMPRODUCT(('Budget P2'!$T$9:$BB$9=AO$9)*('Budget P2'!$B$11:$B$194=$B46)*('Budget P2'!$T$11:$BB$194*1))</f>
        <v>#VALUE!</v>
      </c>
      <c r="AP46" s="12" t="e" cm="1">
        <f t="array" ref="AP46">SUMPRODUCT(('Budget P2'!$T$9:$BB$9=AP$9)*('Budget P2'!$B$11:$B$194=$B46)*('Budget P2'!$T$11:$BB$194*1))</f>
        <v>#VALUE!</v>
      </c>
      <c r="AQ46" s="13" t="e" cm="1">
        <f t="array" ref="AQ46">SUMPRODUCT(('Budget P2'!$T$9:$BB$9=AQ$9)*('Budget P2'!$B$11:$B$194=$B46)*('Budget P2'!$T$11:$BB$194*1))</f>
        <v>#VALUE!</v>
      </c>
      <c r="AR46" s="14" t="e" cm="1">
        <f t="array" ref="AR46">SUMPRODUCT(('Budget P2'!$T$9:$BB$9=AR$9)*('Budget P2'!$B$11:$B$194=$B46)*('Budget P2'!$T$11:$BB$194*1))</f>
        <v>#VALUE!</v>
      </c>
      <c r="AS46" s="12" t="e" cm="1">
        <f t="array" ref="AS46">SUMPRODUCT(('Budget P2'!$T$9:$BB$9=AS$9)*('Budget P2'!$B$11:$B$194=$B46)*('Budget P2'!$T$11:$BB$194*1))</f>
        <v>#VALUE!</v>
      </c>
      <c r="AT46" s="13" t="e" cm="1">
        <f t="array" ref="AT46">SUMPRODUCT(('Budget P2'!$T$9:$BB$9=AT$9)*('Budget P2'!$B$11:$B$194=$B46)*('Budget P2'!$T$11:$BB$194*1))</f>
        <v>#VALUE!</v>
      </c>
      <c r="AU46" s="14" t="e" cm="1">
        <f t="array" ref="AU46">SUMPRODUCT(('Budget P2'!$T$9:$BB$9=AU$9)*('Budget P2'!$B$11:$B$194=$B46)*('Budget P2'!$T$11:$BB$194*1))</f>
        <v>#VALUE!</v>
      </c>
      <c r="AV46" s="12" t="e" cm="1">
        <f t="array" ref="AV46">SUMPRODUCT(('Budget P2'!$T$9:$BB$9=AV$9)*('Budget P2'!$B$11:$B$194=$B46)*('Budget P2'!$T$11:$BB$194*1))</f>
        <v>#VALUE!</v>
      </c>
      <c r="AW46" s="13" t="e" cm="1">
        <f t="array" ref="AW46">SUMPRODUCT(('Budget P2'!$T$9:$BB$9=AW$9)*('Budget P2'!$B$11:$B$194=$B46)*('Budget P2'!$T$11:$BB$194*1))</f>
        <v>#VALUE!</v>
      </c>
      <c r="AX46" s="14" t="e" cm="1">
        <f t="array" ref="AX46">SUMPRODUCT(('Budget P2'!$T$9:$BB$9=AX$9)*('Budget P2'!$B$11:$B$194=$B46)*('Budget P2'!$T$11:$BB$194*1))</f>
        <v>#VALUE!</v>
      </c>
      <c r="AY46" s="12" t="e" cm="1">
        <f t="array" ref="AY46">SUMPRODUCT(('Budget P2'!$T$9:$BB$9=AY$9)*('Budget P2'!$B$11:$B$194=$B46)*('Budget P2'!$T$11:$BB$194*1))</f>
        <v>#VALUE!</v>
      </c>
      <c r="AZ46" s="13" t="e" cm="1">
        <f t="array" ref="AZ46">SUMPRODUCT(('Budget P2'!$T$9:$BB$9=AZ$9)*('Budget P2'!$B$11:$B$194=$B46)*('Budget P2'!$T$11:$BB$194*1))</f>
        <v>#VALUE!</v>
      </c>
      <c r="BA46" s="14" t="e" cm="1">
        <f t="array" ref="BA46">SUMPRODUCT(('Budget P2'!$T$9:$BB$9=BA$9)*('Budget P2'!$B$11:$B$194=$B46)*('Budget P2'!$T$11:$BB$194*1))</f>
        <v>#VALUE!</v>
      </c>
      <c r="BB46" s="12" t="e" cm="1">
        <f t="array" ref="BB46">SUMPRODUCT(('Budget P2'!$T$9:$BB$9=BB$9)*('Budget P2'!$B$11:$B$194=$B46)*('Budget P2'!$T$11:$BB$194*1))</f>
        <v>#VALUE!</v>
      </c>
      <c r="BC46" s="13" t="e" cm="1">
        <f t="array" ref="BC46">SUMPRODUCT(('Budget P2'!$T$9:$BB$9=BC$9)*('Budget P2'!$B$11:$B$194=$B46)*('Budget P2'!$T$11:$BB$194*1))</f>
        <v>#VALUE!</v>
      </c>
      <c r="BD46" s="14" t="e" cm="1">
        <f t="array" ref="BD46">SUMPRODUCT(('Budget P2'!$T$9:$BB$9=BD$9)*('Budget P2'!$B$11:$B$194=$B46)*('Budget P2'!$T$11:$BB$194*1))</f>
        <v>#VALUE!</v>
      </c>
      <c r="BE46" s="12" t="e" cm="1">
        <f t="array" ref="BE46">SUMPRODUCT(('Budget P2'!$T$9:$BB$9=BE$9)*('Budget P2'!$B$11:$B$194=$B46)*('Budget P2'!$T$11:$BB$194*1))</f>
        <v>#VALUE!</v>
      </c>
      <c r="BF46" s="13" t="e" cm="1">
        <f t="array" ref="BF46">SUMPRODUCT(('Budget P2'!$T$9:$BB$9=BF$9)*('Budget P2'!$B$11:$B$194=$B46)*('Budget P2'!$T$11:$BB$194*1))</f>
        <v>#VALUE!</v>
      </c>
      <c r="BG46" s="14" t="e" cm="1">
        <f t="array" ref="BG46">SUMPRODUCT(('Budget P2'!$T$9:$BB$9=BG$9)*('Budget P2'!$B$11:$B$194=$B46)*('Budget P2'!$T$11:$BB$194*1))</f>
        <v>#VALUE!</v>
      </c>
      <c r="BH46" s="13" t="e" cm="1">
        <f t="array" ref="BH46">SUMPRODUCT(('Budget P2'!$T$9:$BB$9=BH$9)*('Budget P2'!$B$11:$B$194=$B46)*('Budget P2'!$T$11:$BB$194*1))</f>
        <v>#VALUE!</v>
      </c>
      <c r="BI46" s="1"/>
      <c r="BJ46" s="66"/>
      <c r="BK46" s="66"/>
      <c r="BL46" s="1"/>
      <c r="BM46" s="66" t="e">
        <f t="shared" si="22"/>
        <v>#VALUE!</v>
      </c>
      <c r="BN46" s="262">
        <f t="shared" si="23"/>
        <v>0</v>
      </c>
      <c r="BO46" s="1"/>
      <c r="BP46" s="66" t="e">
        <f t="shared" si="24"/>
        <v>#VALUE!</v>
      </c>
      <c r="BQ46" s="262">
        <f t="shared" si="25"/>
        <v>0</v>
      </c>
      <c r="BR46" s="1"/>
    </row>
    <row r="47" spans="2:70" ht="12" hidden="1" customHeight="1" outlineLevel="1">
      <c r="B47" s="88" t="s">
        <v>127</v>
      </c>
      <c r="C47" s="10">
        <f>IFERROR(VLOOKUP($B47,'Budget P2'!$B:$AX,2,FALSE),0)</f>
        <v>0</v>
      </c>
      <c r="D47" s="10"/>
      <c r="E47" s="89">
        <f>IFERROR(VLOOKUP($B47,'Budget P2'!$B:$AX,3,FALSE),0)</f>
        <v>0</v>
      </c>
      <c r="F47" s="90">
        <f>IFERROR(VLOOKUP($B47,'Budget P2'!$B:$AX,4,FALSE),0)</f>
        <v>0</v>
      </c>
      <c r="G47" s="89">
        <f>IFERROR(VLOOKUP($B47,'Budget P2'!$B:$AX,5,FALSE),0)</f>
        <v>0</v>
      </c>
      <c r="H47" s="90">
        <f>IFERROR(VLOOKUP($B47,'Budget P2'!$B:$AX,6,FALSE),0)</f>
        <v>0</v>
      </c>
      <c r="I47" s="90">
        <f>IFERROR(VLOOKUP($B47,'Budget P2'!$B:$AX,7,FALSE),0)</f>
        <v>0</v>
      </c>
      <c r="J47" s="371">
        <f>IFERROR(VLOOKUP($B47,'Budget P2'!$B:$AX,9,FALSE),0)</f>
        <v>0</v>
      </c>
      <c r="K47" s="374">
        <f>IFERROR(VLOOKUP($B47,'Budget P2'!$B:$AX,10,FALSE),0)</f>
        <v>0</v>
      </c>
      <c r="L47" s="334"/>
      <c r="M47" s="102"/>
      <c r="N47" s="100"/>
      <c r="O47" s="12">
        <f>E47*K47</f>
        <v>0</v>
      </c>
      <c r="P47" s="101"/>
      <c r="Q47" s="11">
        <f t="shared" si="26"/>
        <v>0</v>
      </c>
      <c r="R47" s="338"/>
      <c r="S47" s="14"/>
      <c r="T47" s="12"/>
      <c r="U47" s="13"/>
      <c r="V47" s="14"/>
      <c r="W47" s="14"/>
      <c r="X47" s="14">
        <f t="shared" si="4"/>
        <v>0</v>
      </c>
      <c r="Z47" s="14" t="e" cm="1">
        <f t="array" ref="Z47">SUMPRODUCT(('Budget P2'!$T$9:$BB$9=Z$9)*('Budget P2'!$B$11:$B$194=$B47)*('Budget P2'!$T$11:$BB$194*1))</f>
        <v>#VALUE!</v>
      </c>
      <c r="AA47" s="12" t="e" cm="1">
        <f t="array" ref="AA47">SUMPRODUCT(('Budget P2'!$T$9:$BB$9=AA$9)*('Budget P2'!$B$11:$B$194=$B47)*('Budget P2'!$T$11:$BB$194*1))</f>
        <v>#VALUE!</v>
      </c>
      <c r="AB47" s="13" t="e" cm="1">
        <f t="array" ref="AB47">SUMPRODUCT(('Budget P2'!$T$9:$BB$9=AB$9)*('Budget P2'!$B$11:$B$194=$B47)*('Budget P2'!$T$11:$BB$194*1))</f>
        <v>#VALUE!</v>
      </c>
      <c r="AC47" s="14" t="e" cm="1">
        <f t="array" ref="AC47">SUMPRODUCT(('Budget P2'!$T$9:$BB$9=AC$9)*('Budget P2'!$B$11:$B$194=$B47)*('Budget P2'!$T$11:$BB$194*1))</f>
        <v>#VALUE!</v>
      </c>
      <c r="AD47" s="12" t="e" cm="1">
        <f t="array" ref="AD47">SUMPRODUCT(('Budget P2'!$T$9:$BB$9=AD$9)*('Budget P2'!$B$11:$B$194=$B47)*('Budget P2'!$T$11:$BB$194*1))</f>
        <v>#VALUE!</v>
      </c>
      <c r="AE47" s="13" t="e" cm="1">
        <f t="array" ref="AE47">SUMPRODUCT(('Budget P2'!$T$9:$BB$9=AE$9)*('Budget P2'!$B$11:$B$194=$B47)*('Budget P2'!$T$11:$BB$194*1))</f>
        <v>#VALUE!</v>
      </c>
      <c r="AF47" s="14" t="e" cm="1">
        <f t="array" ref="AF47">SUMPRODUCT(('Budget P2'!$T$9:$BB$9=AF$9)*('Budget P2'!$B$11:$B$194=$B47)*('Budget P2'!$T$11:$BB$194*1))</f>
        <v>#VALUE!</v>
      </c>
      <c r="AG47" s="12" t="e" cm="1">
        <f t="array" ref="AG47">SUMPRODUCT(('Budget P2'!$T$9:$BB$9=AG$9)*('Budget P2'!$B$11:$B$194=$B47)*('Budget P2'!$T$11:$BB$194*1))</f>
        <v>#VALUE!</v>
      </c>
      <c r="AH47" s="13" t="e" cm="1">
        <f t="array" ref="AH47">SUMPRODUCT(('Budget P2'!$T$9:$BB$9=AH$9)*('Budget P2'!$B$11:$B$194=$B47)*('Budget P2'!$T$11:$BB$194*1))</f>
        <v>#VALUE!</v>
      </c>
      <c r="AI47" s="14" t="e" cm="1">
        <f t="array" ref="AI47">SUMPRODUCT(('Budget P2'!$T$9:$BB$9=AI$9)*('Budget P2'!$B$11:$B$194=$B47)*('Budget P2'!$T$11:$BB$194*1))</f>
        <v>#VALUE!</v>
      </c>
      <c r="AJ47" s="12" t="e" cm="1">
        <f t="array" ref="AJ47">SUMPRODUCT(('Budget P2'!$T$9:$BB$9=AJ$9)*('Budget P2'!$B$11:$B$194=$B47)*('Budget P2'!$T$11:$BB$194*1))</f>
        <v>#VALUE!</v>
      </c>
      <c r="AK47" s="13" t="e" cm="1">
        <f t="array" ref="AK47">SUMPRODUCT(('Budget P2'!$T$9:$BB$9=AK$9)*('Budget P2'!$B$11:$B$194=$B47)*('Budget P2'!$T$11:$BB$194*1))</f>
        <v>#VALUE!</v>
      </c>
      <c r="AL47" s="14" t="e" cm="1">
        <f t="array" ref="AL47">SUMPRODUCT(('Budget P2'!$T$9:$BB$9=AL$9)*('Budget P2'!$B$11:$B$194=$B47)*('Budget P2'!$T$11:$BB$194*1))</f>
        <v>#VALUE!</v>
      </c>
      <c r="AM47" s="12" t="e" cm="1">
        <f t="array" ref="AM47">SUMPRODUCT(('Budget P2'!$T$9:$BB$9=AM$9)*('Budget P2'!$B$11:$B$194=$B47)*('Budget P2'!$T$11:$BB$194*1))</f>
        <v>#VALUE!</v>
      </c>
      <c r="AN47" s="13" t="e" cm="1">
        <f t="array" ref="AN47">SUMPRODUCT(('Budget P2'!$T$9:$BB$9=AN$9)*('Budget P2'!$B$11:$B$194=$B47)*('Budget P2'!$T$11:$BB$194*1))</f>
        <v>#VALUE!</v>
      </c>
      <c r="AO47" s="14" t="e" cm="1">
        <f t="array" ref="AO47">SUMPRODUCT(('Budget P2'!$T$9:$BB$9=AO$9)*('Budget P2'!$B$11:$B$194=$B47)*('Budget P2'!$T$11:$BB$194*1))</f>
        <v>#VALUE!</v>
      </c>
      <c r="AP47" s="12" t="e" cm="1">
        <f t="array" ref="AP47">SUMPRODUCT(('Budget P2'!$T$9:$BB$9=AP$9)*('Budget P2'!$B$11:$B$194=$B47)*('Budget P2'!$T$11:$BB$194*1))</f>
        <v>#VALUE!</v>
      </c>
      <c r="AQ47" s="13" t="e" cm="1">
        <f t="array" ref="AQ47">SUMPRODUCT(('Budget P2'!$T$9:$BB$9=AQ$9)*('Budget P2'!$B$11:$B$194=$B47)*('Budget P2'!$T$11:$BB$194*1))</f>
        <v>#VALUE!</v>
      </c>
      <c r="AR47" s="14" t="e" cm="1">
        <f t="array" ref="AR47">SUMPRODUCT(('Budget P2'!$T$9:$BB$9=AR$9)*('Budget P2'!$B$11:$B$194=$B47)*('Budget P2'!$T$11:$BB$194*1))</f>
        <v>#VALUE!</v>
      </c>
      <c r="AS47" s="12" t="e" cm="1">
        <f t="array" ref="AS47">SUMPRODUCT(('Budget P2'!$T$9:$BB$9=AS$9)*('Budget P2'!$B$11:$B$194=$B47)*('Budget P2'!$T$11:$BB$194*1))</f>
        <v>#VALUE!</v>
      </c>
      <c r="AT47" s="13" t="e" cm="1">
        <f t="array" ref="AT47">SUMPRODUCT(('Budget P2'!$T$9:$BB$9=AT$9)*('Budget P2'!$B$11:$B$194=$B47)*('Budget P2'!$T$11:$BB$194*1))</f>
        <v>#VALUE!</v>
      </c>
      <c r="AU47" s="14" t="e" cm="1">
        <f t="array" ref="AU47">SUMPRODUCT(('Budget P2'!$T$9:$BB$9=AU$9)*('Budget P2'!$B$11:$B$194=$B47)*('Budget P2'!$T$11:$BB$194*1))</f>
        <v>#VALUE!</v>
      </c>
      <c r="AV47" s="12" t="e" cm="1">
        <f t="array" ref="AV47">SUMPRODUCT(('Budget P2'!$T$9:$BB$9=AV$9)*('Budget P2'!$B$11:$B$194=$B47)*('Budget P2'!$T$11:$BB$194*1))</f>
        <v>#VALUE!</v>
      </c>
      <c r="AW47" s="13" t="e" cm="1">
        <f t="array" ref="AW47">SUMPRODUCT(('Budget P2'!$T$9:$BB$9=AW$9)*('Budget P2'!$B$11:$B$194=$B47)*('Budget P2'!$T$11:$BB$194*1))</f>
        <v>#VALUE!</v>
      </c>
      <c r="AX47" s="14" t="e" cm="1">
        <f t="array" ref="AX47">SUMPRODUCT(('Budget P2'!$T$9:$BB$9=AX$9)*('Budget P2'!$B$11:$B$194=$B47)*('Budget P2'!$T$11:$BB$194*1))</f>
        <v>#VALUE!</v>
      </c>
      <c r="AY47" s="12" t="e" cm="1">
        <f t="array" ref="AY47">SUMPRODUCT(('Budget P2'!$T$9:$BB$9=AY$9)*('Budget P2'!$B$11:$B$194=$B47)*('Budget P2'!$T$11:$BB$194*1))</f>
        <v>#VALUE!</v>
      </c>
      <c r="AZ47" s="13" t="e" cm="1">
        <f t="array" ref="AZ47">SUMPRODUCT(('Budget P2'!$T$9:$BB$9=AZ$9)*('Budget P2'!$B$11:$B$194=$B47)*('Budget P2'!$T$11:$BB$194*1))</f>
        <v>#VALUE!</v>
      </c>
      <c r="BA47" s="14" t="e" cm="1">
        <f t="array" ref="BA47">SUMPRODUCT(('Budget P2'!$T$9:$BB$9=BA$9)*('Budget P2'!$B$11:$B$194=$B47)*('Budget P2'!$T$11:$BB$194*1))</f>
        <v>#VALUE!</v>
      </c>
      <c r="BB47" s="12" t="e" cm="1">
        <f t="array" ref="BB47">SUMPRODUCT(('Budget P2'!$T$9:$BB$9=BB$9)*('Budget P2'!$B$11:$B$194=$B47)*('Budget P2'!$T$11:$BB$194*1))</f>
        <v>#VALUE!</v>
      </c>
      <c r="BC47" s="13" t="e" cm="1">
        <f t="array" ref="BC47">SUMPRODUCT(('Budget P2'!$T$9:$BB$9=BC$9)*('Budget P2'!$B$11:$B$194=$B47)*('Budget P2'!$T$11:$BB$194*1))</f>
        <v>#VALUE!</v>
      </c>
      <c r="BD47" s="14" t="e" cm="1">
        <f t="array" ref="BD47">SUMPRODUCT(('Budget P2'!$T$9:$BB$9=BD$9)*('Budget P2'!$B$11:$B$194=$B47)*('Budget P2'!$T$11:$BB$194*1))</f>
        <v>#VALUE!</v>
      </c>
      <c r="BE47" s="12" t="e" cm="1">
        <f t="array" ref="BE47">SUMPRODUCT(('Budget P2'!$T$9:$BB$9=BE$9)*('Budget P2'!$B$11:$B$194=$B47)*('Budget P2'!$T$11:$BB$194*1))</f>
        <v>#VALUE!</v>
      </c>
      <c r="BF47" s="13" t="e" cm="1">
        <f t="array" ref="BF47">SUMPRODUCT(('Budget P2'!$T$9:$BB$9=BF$9)*('Budget P2'!$B$11:$B$194=$B47)*('Budget P2'!$T$11:$BB$194*1))</f>
        <v>#VALUE!</v>
      </c>
      <c r="BG47" s="14" t="e" cm="1">
        <f t="array" ref="BG47">SUMPRODUCT(('Budget P2'!$T$9:$BB$9=BG$9)*('Budget P2'!$B$11:$B$194=$B47)*('Budget P2'!$T$11:$BB$194*1))</f>
        <v>#VALUE!</v>
      </c>
      <c r="BH47" s="13" t="e" cm="1">
        <f t="array" ref="BH47">SUMPRODUCT(('Budget P2'!$T$9:$BB$9=BH$9)*('Budget P2'!$B$11:$B$194=$B47)*('Budget P2'!$T$11:$BB$194*1))</f>
        <v>#VALUE!</v>
      </c>
      <c r="BI47" s="1"/>
      <c r="BJ47" s="66"/>
      <c r="BK47" s="66"/>
      <c r="BL47" s="1"/>
      <c r="BM47" s="66" t="e">
        <f t="shared" si="22"/>
        <v>#VALUE!</v>
      </c>
      <c r="BN47" s="262">
        <f t="shared" si="23"/>
        <v>0</v>
      </c>
      <c r="BO47" s="1"/>
      <c r="BP47" s="66" t="e">
        <f t="shared" si="24"/>
        <v>#VALUE!</v>
      </c>
      <c r="BQ47" s="262">
        <f t="shared" si="25"/>
        <v>0</v>
      </c>
      <c r="BR47" s="1"/>
    </row>
    <row r="48" spans="2:70" ht="12" hidden="1" customHeight="1" outlineLevel="1">
      <c r="B48" s="88" t="s">
        <v>128</v>
      </c>
      <c r="C48" s="10">
        <f>IFERROR(VLOOKUP($B48,'Budget P2'!$B:$AX,2,FALSE),0)</f>
        <v>0</v>
      </c>
      <c r="D48" s="10"/>
      <c r="E48" s="89">
        <f>IFERROR(VLOOKUP($B48,'Budget P2'!$B:$AX,3,FALSE),0)</f>
        <v>0</v>
      </c>
      <c r="F48" s="90">
        <f>IFERROR(VLOOKUP($B48,'Budget P2'!$B:$AX,4,FALSE),0)</f>
        <v>0</v>
      </c>
      <c r="G48" s="89">
        <f>IFERROR(VLOOKUP($B48,'Budget P2'!$B:$AX,5,FALSE),0)</f>
        <v>0</v>
      </c>
      <c r="H48" s="90">
        <f>IFERROR(VLOOKUP($B48,'Budget P2'!$B:$AX,6,FALSE),0)</f>
        <v>0</v>
      </c>
      <c r="I48" s="90">
        <f>IFERROR(VLOOKUP($B48,'Budget P2'!$B:$AX,7,FALSE),0)</f>
        <v>0</v>
      </c>
      <c r="J48" s="371">
        <f>IFERROR(VLOOKUP($B48,'Budget P2'!$B:$AX,9,FALSE),0)</f>
        <v>0</v>
      </c>
      <c r="K48" s="374">
        <f>IFERROR(VLOOKUP($B48,'Budget P2'!$B:$AX,10,FALSE),0)</f>
        <v>0</v>
      </c>
      <c r="L48" s="334"/>
      <c r="M48" s="102"/>
      <c r="N48" s="100"/>
      <c r="O48" s="12">
        <f>E48*K48</f>
        <v>0</v>
      </c>
      <c r="P48" s="101"/>
      <c r="Q48" s="11">
        <f t="shared" si="26"/>
        <v>0</v>
      </c>
      <c r="R48" s="338"/>
      <c r="S48" s="14"/>
      <c r="T48" s="12"/>
      <c r="U48" s="13"/>
      <c r="V48" s="14"/>
      <c r="W48" s="14"/>
      <c r="X48" s="14">
        <f t="shared" si="4"/>
        <v>0</v>
      </c>
      <c r="Z48" s="14" t="e" cm="1">
        <f t="array" ref="Z48">SUMPRODUCT(('Budget P2'!$T$9:$BB$9=Z$9)*('Budget P2'!$B$11:$B$194=$B48)*('Budget P2'!$T$11:$BB$194*1))</f>
        <v>#VALUE!</v>
      </c>
      <c r="AA48" s="12" t="e" cm="1">
        <f t="array" ref="AA48">SUMPRODUCT(('Budget P2'!$T$9:$BB$9=AA$9)*('Budget P2'!$B$11:$B$194=$B48)*('Budget P2'!$T$11:$BB$194*1))</f>
        <v>#VALUE!</v>
      </c>
      <c r="AB48" s="13" t="e" cm="1">
        <f t="array" ref="AB48">SUMPRODUCT(('Budget P2'!$T$9:$BB$9=AB$9)*('Budget P2'!$B$11:$B$194=$B48)*('Budget P2'!$T$11:$BB$194*1))</f>
        <v>#VALUE!</v>
      </c>
      <c r="AC48" s="14" t="e" cm="1">
        <f t="array" ref="AC48">SUMPRODUCT(('Budget P2'!$T$9:$BB$9=AC$9)*('Budget P2'!$B$11:$B$194=$B48)*('Budget P2'!$T$11:$BB$194*1))</f>
        <v>#VALUE!</v>
      </c>
      <c r="AD48" s="12" t="e" cm="1">
        <f t="array" ref="AD48">SUMPRODUCT(('Budget P2'!$T$9:$BB$9=AD$9)*('Budget P2'!$B$11:$B$194=$B48)*('Budget P2'!$T$11:$BB$194*1))</f>
        <v>#VALUE!</v>
      </c>
      <c r="AE48" s="13" t="e" cm="1">
        <f t="array" ref="AE48">SUMPRODUCT(('Budget P2'!$T$9:$BB$9=AE$9)*('Budget P2'!$B$11:$B$194=$B48)*('Budget P2'!$T$11:$BB$194*1))</f>
        <v>#VALUE!</v>
      </c>
      <c r="AF48" s="14" t="e" cm="1">
        <f t="array" ref="AF48">SUMPRODUCT(('Budget P2'!$T$9:$BB$9=AF$9)*('Budget P2'!$B$11:$B$194=$B48)*('Budget P2'!$T$11:$BB$194*1))</f>
        <v>#VALUE!</v>
      </c>
      <c r="AG48" s="12" t="e" cm="1">
        <f t="array" ref="AG48">SUMPRODUCT(('Budget P2'!$T$9:$BB$9=AG$9)*('Budget P2'!$B$11:$B$194=$B48)*('Budget P2'!$T$11:$BB$194*1))</f>
        <v>#VALUE!</v>
      </c>
      <c r="AH48" s="13" t="e" cm="1">
        <f t="array" ref="AH48">SUMPRODUCT(('Budget P2'!$T$9:$BB$9=AH$9)*('Budget P2'!$B$11:$B$194=$B48)*('Budget P2'!$T$11:$BB$194*1))</f>
        <v>#VALUE!</v>
      </c>
      <c r="AI48" s="14" t="e" cm="1">
        <f t="array" ref="AI48">SUMPRODUCT(('Budget P2'!$T$9:$BB$9=AI$9)*('Budget P2'!$B$11:$B$194=$B48)*('Budget P2'!$T$11:$BB$194*1))</f>
        <v>#VALUE!</v>
      </c>
      <c r="AJ48" s="12" t="e" cm="1">
        <f t="array" ref="AJ48">SUMPRODUCT(('Budget P2'!$T$9:$BB$9=AJ$9)*('Budget P2'!$B$11:$B$194=$B48)*('Budget P2'!$T$11:$BB$194*1))</f>
        <v>#VALUE!</v>
      </c>
      <c r="AK48" s="13" t="e" cm="1">
        <f t="array" ref="AK48">SUMPRODUCT(('Budget P2'!$T$9:$BB$9=AK$9)*('Budget P2'!$B$11:$B$194=$B48)*('Budget P2'!$T$11:$BB$194*1))</f>
        <v>#VALUE!</v>
      </c>
      <c r="AL48" s="14" t="e" cm="1">
        <f t="array" ref="AL48">SUMPRODUCT(('Budget P2'!$T$9:$BB$9=AL$9)*('Budget P2'!$B$11:$B$194=$B48)*('Budget P2'!$T$11:$BB$194*1))</f>
        <v>#VALUE!</v>
      </c>
      <c r="AM48" s="12" t="e" cm="1">
        <f t="array" ref="AM48">SUMPRODUCT(('Budget P2'!$T$9:$BB$9=AM$9)*('Budget P2'!$B$11:$B$194=$B48)*('Budget P2'!$T$11:$BB$194*1))</f>
        <v>#VALUE!</v>
      </c>
      <c r="AN48" s="13" t="e" cm="1">
        <f t="array" ref="AN48">SUMPRODUCT(('Budget P2'!$T$9:$BB$9=AN$9)*('Budget P2'!$B$11:$B$194=$B48)*('Budget P2'!$T$11:$BB$194*1))</f>
        <v>#VALUE!</v>
      </c>
      <c r="AO48" s="14" t="e" cm="1">
        <f t="array" ref="AO48">SUMPRODUCT(('Budget P2'!$T$9:$BB$9=AO$9)*('Budget P2'!$B$11:$B$194=$B48)*('Budget P2'!$T$11:$BB$194*1))</f>
        <v>#VALUE!</v>
      </c>
      <c r="AP48" s="12" t="e" cm="1">
        <f t="array" ref="AP48">SUMPRODUCT(('Budget P2'!$T$9:$BB$9=AP$9)*('Budget P2'!$B$11:$B$194=$B48)*('Budget P2'!$T$11:$BB$194*1))</f>
        <v>#VALUE!</v>
      </c>
      <c r="AQ48" s="13" t="e" cm="1">
        <f t="array" ref="AQ48">SUMPRODUCT(('Budget P2'!$T$9:$BB$9=AQ$9)*('Budget P2'!$B$11:$B$194=$B48)*('Budget P2'!$T$11:$BB$194*1))</f>
        <v>#VALUE!</v>
      </c>
      <c r="AR48" s="14" t="e" cm="1">
        <f t="array" ref="AR48">SUMPRODUCT(('Budget P2'!$T$9:$BB$9=AR$9)*('Budget P2'!$B$11:$B$194=$B48)*('Budget P2'!$T$11:$BB$194*1))</f>
        <v>#VALUE!</v>
      </c>
      <c r="AS48" s="12" t="e" cm="1">
        <f t="array" ref="AS48">SUMPRODUCT(('Budget P2'!$T$9:$BB$9=AS$9)*('Budget P2'!$B$11:$B$194=$B48)*('Budget P2'!$T$11:$BB$194*1))</f>
        <v>#VALUE!</v>
      </c>
      <c r="AT48" s="13" t="e" cm="1">
        <f t="array" ref="AT48">SUMPRODUCT(('Budget P2'!$T$9:$BB$9=AT$9)*('Budget P2'!$B$11:$B$194=$B48)*('Budget P2'!$T$11:$BB$194*1))</f>
        <v>#VALUE!</v>
      </c>
      <c r="AU48" s="14" t="e" cm="1">
        <f t="array" ref="AU48">SUMPRODUCT(('Budget P2'!$T$9:$BB$9=AU$9)*('Budget P2'!$B$11:$B$194=$B48)*('Budget P2'!$T$11:$BB$194*1))</f>
        <v>#VALUE!</v>
      </c>
      <c r="AV48" s="12" t="e" cm="1">
        <f t="array" ref="AV48">SUMPRODUCT(('Budget P2'!$T$9:$BB$9=AV$9)*('Budget P2'!$B$11:$B$194=$B48)*('Budget P2'!$T$11:$BB$194*1))</f>
        <v>#VALUE!</v>
      </c>
      <c r="AW48" s="13" t="e" cm="1">
        <f t="array" ref="AW48">SUMPRODUCT(('Budget P2'!$T$9:$BB$9=AW$9)*('Budget P2'!$B$11:$B$194=$B48)*('Budget P2'!$T$11:$BB$194*1))</f>
        <v>#VALUE!</v>
      </c>
      <c r="AX48" s="14" t="e" cm="1">
        <f t="array" ref="AX48">SUMPRODUCT(('Budget P2'!$T$9:$BB$9=AX$9)*('Budget P2'!$B$11:$B$194=$B48)*('Budget P2'!$T$11:$BB$194*1))</f>
        <v>#VALUE!</v>
      </c>
      <c r="AY48" s="12" t="e" cm="1">
        <f t="array" ref="AY48">SUMPRODUCT(('Budget P2'!$T$9:$BB$9=AY$9)*('Budget P2'!$B$11:$B$194=$B48)*('Budget P2'!$T$11:$BB$194*1))</f>
        <v>#VALUE!</v>
      </c>
      <c r="AZ48" s="13" t="e" cm="1">
        <f t="array" ref="AZ48">SUMPRODUCT(('Budget P2'!$T$9:$BB$9=AZ$9)*('Budget P2'!$B$11:$B$194=$B48)*('Budget P2'!$T$11:$BB$194*1))</f>
        <v>#VALUE!</v>
      </c>
      <c r="BA48" s="14" t="e" cm="1">
        <f t="array" ref="BA48">SUMPRODUCT(('Budget P2'!$T$9:$BB$9=BA$9)*('Budget P2'!$B$11:$B$194=$B48)*('Budget P2'!$T$11:$BB$194*1))</f>
        <v>#VALUE!</v>
      </c>
      <c r="BB48" s="12" t="e" cm="1">
        <f t="array" ref="BB48">SUMPRODUCT(('Budget P2'!$T$9:$BB$9=BB$9)*('Budget P2'!$B$11:$B$194=$B48)*('Budget P2'!$T$11:$BB$194*1))</f>
        <v>#VALUE!</v>
      </c>
      <c r="BC48" s="13" t="e" cm="1">
        <f t="array" ref="BC48">SUMPRODUCT(('Budget P2'!$T$9:$BB$9=BC$9)*('Budget P2'!$B$11:$B$194=$B48)*('Budget P2'!$T$11:$BB$194*1))</f>
        <v>#VALUE!</v>
      </c>
      <c r="BD48" s="14" t="e" cm="1">
        <f t="array" ref="BD48">SUMPRODUCT(('Budget P2'!$T$9:$BB$9=BD$9)*('Budget P2'!$B$11:$B$194=$B48)*('Budget P2'!$T$11:$BB$194*1))</f>
        <v>#VALUE!</v>
      </c>
      <c r="BE48" s="12" t="e" cm="1">
        <f t="array" ref="BE48">SUMPRODUCT(('Budget P2'!$T$9:$BB$9=BE$9)*('Budget P2'!$B$11:$B$194=$B48)*('Budget P2'!$T$11:$BB$194*1))</f>
        <v>#VALUE!</v>
      </c>
      <c r="BF48" s="13" t="e" cm="1">
        <f t="array" ref="BF48">SUMPRODUCT(('Budget P2'!$T$9:$BB$9=BF$9)*('Budget P2'!$B$11:$B$194=$B48)*('Budget P2'!$T$11:$BB$194*1))</f>
        <v>#VALUE!</v>
      </c>
      <c r="BG48" s="14" t="e" cm="1">
        <f t="array" ref="BG48">SUMPRODUCT(('Budget P2'!$T$9:$BB$9=BG$9)*('Budget P2'!$B$11:$B$194=$B48)*('Budget P2'!$T$11:$BB$194*1))</f>
        <v>#VALUE!</v>
      </c>
      <c r="BH48" s="13" t="e" cm="1">
        <f t="array" ref="BH48">SUMPRODUCT(('Budget P2'!$T$9:$BB$9=BH$9)*('Budget P2'!$B$11:$B$194=$B48)*('Budget P2'!$T$11:$BB$194*1))</f>
        <v>#VALUE!</v>
      </c>
      <c r="BI48" s="1"/>
      <c r="BJ48" s="66"/>
      <c r="BK48" s="66"/>
      <c r="BL48" s="1"/>
      <c r="BM48" s="66" t="e">
        <f t="shared" si="22"/>
        <v>#VALUE!</v>
      </c>
      <c r="BN48" s="262">
        <f t="shared" si="23"/>
        <v>0</v>
      </c>
      <c r="BO48" s="1"/>
      <c r="BP48" s="66" t="e">
        <f t="shared" si="24"/>
        <v>#VALUE!</v>
      </c>
      <c r="BQ48" s="262">
        <f t="shared" si="25"/>
        <v>0</v>
      </c>
      <c r="BR48" s="1"/>
    </row>
    <row r="49" spans="2:70" ht="12" hidden="1" customHeight="1" outlineLevel="1">
      <c r="B49" s="88" t="s">
        <v>129</v>
      </c>
      <c r="C49" s="10">
        <f>IFERROR(VLOOKUP($B49,'Budget P2'!$B:$AX,2,FALSE),0)</f>
        <v>0</v>
      </c>
      <c r="D49" s="10"/>
      <c r="E49" s="89">
        <f>IFERROR(VLOOKUP($B49,'Budget P2'!$B:$AX,3,FALSE),0)</f>
        <v>0</v>
      </c>
      <c r="F49" s="90">
        <f>IFERROR(VLOOKUP($B49,'Budget P2'!$B:$AX,4,FALSE),0)</f>
        <v>0</v>
      </c>
      <c r="G49" s="89">
        <f>IFERROR(VLOOKUP($B49,'Budget P2'!$B:$AX,5,FALSE),0)</f>
        <v>0</v>
      </c>
      <c r="H49" s="90">
        <f>IFERROR(VLOOKUP($B49,'Budget P2'!$B:$AX,6,FALSE),0)</f>
        <v>0</v>
      </c>
      <c r="I49" s="90">
        <f>IFERROR(VLOOKUP($B49,'Budget P2'!$B:$AX,7,FALSE),0)</f>
        <v>0</v>
      </c>
      <c r="J49" s="371">
        <f>IFERROR(VLOOKUP($B49,'Budget P2'!$B:$AX,9,FALSE),0)</f>
        <v>0</v>
      </c>
      <c r="K49" s="374">
        <f>IFERROR(VLOOKUP($B49,'Budget P2'!$B:$AX,10,FALSE),0)</f>
        <v>0</v>
      </c>
      <c r="L49" s="334"/>
      <c r="M49" s="102"/>
      <c r="N49" s="100"/>
      <c r="O49" s="12">
        <f>E49*K49</f>
        <v>0</v>
      </c>
      <c r="P49" s="101"/>
      <c r="Q49" s="11">
        <f t="shared" si="26"/>
        <v>0</v>
      </c>
      <c r="R49" s="338"/>
      <c r="S49" s="14"/>
      <c r="T49" s="12"/>
      <c r="U49" s="13"/>
      <c r="V49" s="14"/>
      <c r="W49" s="14"/>
      <c r="X49" s="14">
        <f t="shared" si="4"/>
        <v>0</v>
      </c>
      <c r="Z49" s="14" t="e" cm="1">
        <f t="array" ref="Z49">SUMPRODUCT(('Budget P2'!$T$9:$BB$9=Z$9)*('Budget P2'!$B$11:$B$194=$B49)*('Budget P2'!$T$11:$BB$194*1))</f>
        <v>#VALUE!</v>
      </c>
      <c r="AA49" s="12" t="e" cm="1">
        <f t="array" ref="AA49">SUMPRODUCT(('Budget P2'!$T$9:$BB$9=AA$9)*('Budget P2'!$B$11:$B$194=$B49)*('Budget P2'!$T$11:$BB$194*1))</f>
        <v>#VALUE!</v>
      </c>
      <c r="AB49" s="13" t="e" cm="1">
        <f t="array" ref="AB49">SUMPRODUCT(('Budget P2'!$T$9:$BB$9=AB$9)*('Budget P2'!$B$11:$B$194=$B49)*('Budget P2'!$T$11:$BB$194*1))</f>
        <v>#VALUE!</v>
      </c>
      <c r="AC49" s="14" t="e" cm="1">
        <f t="array" ref="AC49">SUMPRODUCT(('Budget P2'!$T$9:$BB$9=AC$9)*('Budget P2'!$B$11:$B$194=$B49)*('Budget P2'!$T$11:$BB$194*1))</f>
        <v>#VALUE!</v>
      </c>
      <c r="AD49" s="12" t="e" cm="1">
        <f t="array" ref="AD49">SUMPRODUCT(('Budget P2'!$T$9:$BB$9=AD$9)*('Budget P2'!$B$11:$B$194=$B49)*('Budget P2'!$T$11:$BB$194*1))</f>
        <v>#VALUE!</v>
      </c>
      <c r="AE49" s="13" t="e" cm="1">
        <f t="array" ref="AE49">SUMPRODUCT(('Budget P2'!$T$9:$BB$9=AE$9)*('Budget P2'!$B$11:$B$194=$B49)*('Budget P2'!$T$11:$BB$194*1))</f>
        <v>#VALUE!</v>
      </c>
      <c r="AF49" s="14" t="e" cm="1">
        <f t="array" ref="AF49">SUMPRODUCT(('Budget P2'!$T$9:$BB$9=AF$9)*('Budget P2'!$B$11:$B$194=$B49)*('Budget P2'!$T$11:$BB$194*1))</f>
        <v>#VALUE!</v>
      </c>
      <c r="AG49" s="12" t="e" cm="1">
        <f t="array" ref="AG49">SUMPRODUCT(('Budget P2'!$T$9:$BB$9=AG$9)*('Budget P2'!$B$11:$B$194=$B49)*('Budget P2'!$T$11:$BB$194*1))</f>
        <v>#VALUE!</v>
      </c>
      <c r="AH49" s="13" t="e" cm="1">
        <f t="array" ref="AH49">SUMPRODUCT(('Budget P2'!$T$9:$BB$9=AH$9)*('Budget P2'!$B$11:$B$194=$B49)*('Budget P2'!$T$11:$BB$194*1))</f>
        <v>#VALUE!</v>
      </c>
      <c r="AI49" s="14" t="e" cm="1">
        <f t="array" ref="AI49">SUMPRODUCT(('Budget P2'!$T$9:$BB$9=AI$9)*('Budget P2'!$B$11:$B$194=$B49)*('Budget P2'!$T$11:$BB$194*1))</f>
        <v>#VALUE!</v>
      </c>
      <c r="AJ49" s="12" t="e" cm="1">
        <f t="array" ref="AJ49">SUMPRODUCT(('Budget P2'!$T$9:$BB$9=AJ$9)*('Budget P2'!$B$11:$B$194=$B49)*('Budget P2'!$T$11:$BB$194*1))</f>
        <v>#VALUE!</v>
      </c>
      <c r="AK49" s="13" t="e" cm="1">
        <f t="array" ref="AK49">SUMPRODUCT(('Budget P2'!$T$9:$BB$9=AK$9)*('Budget P2'!$B$11:$B$194=$B49)*('Budget P2'!$T$11:$BB$194*1))</f>
        <v>#VALUE!</v>
      </c>
      <c r="AL49" s="14" t="e" cm="1">
        <f t="array" ref="AL49">SUMPRODUCT(('Budget P2'!$T$9:$BB$9=AL$9)*('Budget P2'!$B$11:$B$194=$B49)*('Budget P2'!$T$11:$BB$194*1))</f>
        <v>#VALUE!</v>
      </c>
      <c r="AM49" s="12" t="e" cm="1">
        <f t="array" ref="AM49">SUMPRODUCT(('Budget P2'!$T$9:$BB$9=AM$9)*('Budget P2'!$B$11:$B$194=$B49)*('Budget P2'!$T$11:$BB$194*1))</f>
        <v>#VALUE!</v>
      </c>
      <c r="AN49" s="13" t="e" cm="1">
        <f t="array" ref="AN49">SUMPRODUCT(('Budget P2'!$T$9:$BB$9=AN$9)*('Budget P2'!$B$11:$B$194=$B49)*('Budget P2'!$T$11:$BB$194*1))</f>
        <v>#VALUE!</v>
      </c>
      <c r="AO49" s="14" t="e" cm="1">
        <f t="array" ref="AO49">SUMPRODUCT(('Budget P2'!$T$9:$BB$9=AO$9)*('Budget P2'!$B$11:$B$194=$B49)*('Budget P2'!$T$11:$BB$194*1))</f>
        <v>#VALUE!</v>
      </c>
      <c r="AP49" s="12" t="e" cm="1">
        <f t="array" ref="AP49">SUMPRODUCT(('Budget P2'!$T$9:$BB$9=AP$9)*('Budget P2'!$B$11:$B$194=$B49)*('Budget P2'!$T$11:$BB$194*1))</f>
        <v>#VALUE!</v>
      </c>
      <c r="AQ49" s="13" t="e" cm="1">
        <f t="array" ref="AQ49">SUMPRODUCT(('Budget P2'!$T$9:$BB$9=AQ$9)*('Budget P2'!$B$11:$B$194=$B49)*('Budget P2'!$T$11:$BB$194*1))</f>
        <v>#VALUE!</v>
      </c>
      <c r="AR49" s="14" t="e" cm="1">
        <f t="array" ref="AR49">SUMPRODUCT(('Budget P2'!$T$9:$BB$9=AR$9)*('Budget P2'!$B$11:$B$194=$B49)*('Budget P2'!$T$11:$BB$194*1))</f>
        <v>#VALUE!</v>
      </c>
      <c r="AS49" s="12" t="e" cm="1">
        <f t="array" ref="AS49">SUMPRODUCT(('Budget P2'!$T$9:$BB$9=AS$9)*('Budget P2'!$B$11:$B$194=$B49)*('Budget P2'!$T$11:$BB$194*1))</f>
        <v>#VALUE!</v>
      </c>
      <c r="AT49" s="13" t="e" cm="1">
        <f t="array" ref="AT49">SUMPRODUCT(('Budget P2'!$T$9:$BB$9=AT$9)*('Budget P2'!$B$11:$B$194=$B49)*('Budget P2'!$T$11:$BB$194*1))</f>
        <v>#VALUE!</v>
      </c>
      <c r="AU49" s="14" t="e" cm="1">
        <f t="array" ref="AU49">SUMPRODUCT(('Budget P2'!$T$9:$BB$9=AU$9)*('Budget P2'!$B$11:$B$194=$B49)*('Budget P2'!$T$11:$BB$194*1))</f>
        <v>#VALUE!</v>
      </c>
      <c r="AV49" s="12" t="e" cm="1">
        <f t="array" ref="AV49">SUMPRODUCT(('Budget P2'!$T$9:$BB$9=AV$9)*('Budget P2'!$B$11:$B$194=$B49)*('Budget P2'!$T$11:$BB$194*1))</f>
        <v>#VALUE!</v>
      </c>
      <c r="AW49" s="13" t="e" cm="1">
        <f t="array" ref="AW49">SUMPRODUCT(('Budget P2'!$T$9:$BB$9=AW$9)*('Budget P2'!$B$11:$B$194=$B49)*('Budget P2'!$T$11:$BB$194*1))</f>
        <v>#VALUE!</v>
      </c>
      <c r="AX49" s="14" t="e" cm="1">
        <f t="array" ref="AX49">SUMPRODUCT(('Budget P2'!$T$9:$BB$9=AX$9)*('Budget P2'!$B$11:$B$194=$B49)*('Budget P2'!$T$11:$BB$194*1))</f>
        <v>#VALUE!</v>
      </c>
      <c r="AY49" s="12" t="e" cm="1">
        <f t="array" ref="AY49">SUMPRODUCT(('Budget P2'!$T$9:$BB$9=AY$9)*('Budget P2'!$B$11:$B$194=$B49)*('Budget P2'!$T$11:$BB$194*1))</f>
        <v>#VALUE!</v>
      </c>
      <c r="AZ49" s="13" t="e" cm="1">
        <f t="array" ref="AZ49">SUMPRODUCT(('Budget P2'!$T$9:$BB$9=AZ$9)*('Budget P2'!$B$11:$B$194=$B49)*('Budget P2'!$T$11:$BB$194*1))</f>
        <v>#VALUE!</v>
      </c>
      <c r="BA49" s="14" t="e" cm="1">
        <f t="array" ref="BA49">SUMPRODUCT(('Budget P2'!$T$9:$BB$9=BA$9)*('Budget P2'!$B$11:$B$194=$B49)*('Budget P2'!$T$11:$BB$194*1))</f>
        <v>#VALUE!</v>
      </c>
      <c r="BB49" s="12" t="e" cm="1">
        <f t="array" ref="BB49">SUMPRODUCT(('Budget P2'!$T$9:$BB$9=BB$9)*('Budget P2'!$B$11:$B$194=$B49)*('Budget P2'!$T$11:$BB$194*1))</f>
        <v>#VALUE!</v>
      </c>
      <c r="BC49" s="13" t="e" cm="1">
        <f t="array" ref="BC49">SUMPRODUCT(('Budget P2'!$T$9:$BB$9=BC$9)*('Budget P2'!$B$11:$B$194=$B49)*('Budget P2'!$T$11:$BB$194*1))</f>
        <v>#VALUE!</v>
      </c>
      <c r="BD49" s="14" t="e" cm="1">
        <f t="array" ref="BD49">SUMPRODUCT(('Budget P2'!$T$9:$BB$9=BD$9)*('Budget P2'!$B$11:$B$194=$B49)*('Budget P2'!$T$11:$BB$194*1))</f>
        <v>#VALUE!</v>
      </c>
      <c r="BE49" s="12" t="e" cm="1">
        <f t="array" ref="BE49">SUMPRODUCT(('Budget P2'!$T$9:$BB$9=BE$9)*('Budget P2'!$B$11:$B$194=$B49)*('Budget P2'!$T$11:$BB$194*1))</f>
        <v>#VALUE!</v>
      </c>
      <c r="BF49" s="13" t="e" cm="1">
        <f t="array" ref="BF49">SUMPRODUCT(('Budget P2'!$T$9:$BB$9=BF$9)*('Budget P2'!$B$11:$B$194=$B49)*('Budget P2'!$T$11:$BB$194*1))</f>
        <v>#VALUE!</v>
      </c>
      <c r="BG49" s="14" t="e" cm="1">
        <f t="array" ref="BG49">SUMPRODUCT(('Budget P2'!$T$9:$BB$9=BG$9)*('Budget P2'!$B$11:$B$194=$B49)*('Budget P2'!$T$11:$BB$194*1))</f>
        <v>#VALUE!</v>
      </c>
      <c r="BH49" s="13" t="e" cm="1">
        <f t="array" ref="BH49">SUMPRODUCT(('Budget P2'!$T$9:$BB$9=BH$9)*('Budget P2'!$B$11:$B$194=$B49)*('Budget P2'!$T$11:$BB$194*1))</f>
        <v>#VALUE!</v>
      </c>
      <c r="BI49" s="1"/>
      <c r="BJ49" s="66"/>
      <c r="BK49" s="66"/>
      <c r="BL49" s="1"/>
      <c r="BM49" s="66" t="e">
        <f t="shared" si="22"/>
        <v>#VALUE!</v>
      </c>
      <c r="BN49" s="262">
        <f t="shared" si="23"/>
        <v>0</v>
      </c>
      <c r="BO49" s="1"/>
      <c r="BP49" s="66" t="e">
        <f t="shared" si="24"/>
        <v>#VALUE!</v>
      </c>
      <c r="BQ49" s="262">
        <f t="shared" si="25"/>
        <v>0</v>
      </c>
      <c r="BR49" s="1"/>
    </row>
    <row r="50" spans="2:70" ht="12" hidden="1" customHeight="1" outlineLevel="1">
      <c r="B50" s="88" t="s">
        <v>130</v>
      </c>
      <c r="C50" s="10">
        <f>IFERROR(VLOOKUP($B50,'Budget P2'!$B:$AX,2,FALSE),0)</f>
        <v>0</v>
      </c>
      <c r="D50" s="10"/>
      <c r="E50" s="89">
        <f>IFERROR(VLOOKUP($B50,'Budget P2'!$B:$AX,3,FALSE),0)</f>
        <v>0</v>
      </c>
      <c r="F50" s="90">
        <f>IFERROR(VLOOKUP($B50,'Budget P2'!$B:$AX,4,FALSE),0)</f>
        <v>0</v>
      </c>
      <c r="G50" s="89">
        <f>IFERROR(VLOOKUP($B50,'Budget P2'!$B:$AX,5,FALSE),0)</f>
        <v>0</v>
      </c>
      <c r="H50" s="90">
        <f>IFERROR(VLOOKUP($B50,'Budget P2'!$B:$AX,6,FALSE),0)</f>
        <v>0</v>
      </c>
      <c r="I50" s="90">
        <f>IFERROR(VLOOKUP($B50,'Budget P2'!$B:$AX,7,FALSE),0)</f>
        <v>0</v>
      </c>
      <c r="J50" s="371">
        <f>IFERROR(VLOOKUP($B50,'Budget P2'!$B:$AX,9,FALSE),0)</f>
        <v>0</v>
      </c>
      <c r="K50" s="374">
        <f>IFERROR(VLOOKUP($B50,'Budget P2'!$B:$AX,10,FALSE),0)</f>
        <v>0</v>
      </c>
      <c r="L50" s="334"/>
      <c r="M50" s="102"/>
      <c r="N50" s="100"/>
      <c r="O50" s="12">
        <f>E50*K50</f>
        <v>0</v>
      </c>
      <c r="P50" s="101"/>
      <c r="Q50" s="11">
        <f t="shared" si="26"/>
        <v>0</v>
      </c>
      <c r="R50" s="338"/>
      <c r="S50" s="14"/>
      <c r="T50" s="12"/>
      <c r="U50" s="13"/>
      <c r="V50" s="14"/>
      <c r="W50" s="14"/>
      <c r="X50" s="14">
        <f t="shared" si="4"/>
        <v>0</v>
      </c>
      <c r="Z50" s="14" t="e" cm="1">
        <f t="array" ref="Z50">SUMPRODUCT(('Budget P2'!$T$9:$BB$9=Z$9)*('Budget P2'!$B$11:$B$194=$B50)*('Budget P2'!$T$11:$BB$194*1))</f>
        <v>#VALUE!</v>
      </c>
      <c r="AA50" s="12" t="e" cm="1">
        <f t="array" ref="AA50">SUMPRODUCT(('Budget P2'!$T$9:$BB$9=AA$9)*('Budget P2'!$B$11:$B$194=$B50)*('Budget P2'!$T$11:$BB$194*1))</f>
        <v>#VALUE!</v>
      </c>
      <c r="AB50" s="13" t="e" cm="1">
        <f t="array" ref="AB50">SUMPRODUCT(('Budget P2'!$T$9:$BB$9=AB$9)*('Budget P2'!$B$11:$B$194=$B50)*('Budget P2'!$T$11:$BB$194*1))</f>
        <v>#VALUE!</v>
      </c>
      <c r="AC50" s="14" t="e" cm="1">
        <f t="array" ref="AC50">SUMPRODUCT(('Budget P2'!$T$9:$BB$9=AC$9)*('Budget P2'!$B$11:$B$194=$B50)*('Budget P2'!$T$11:$BB$194*1))</f>
        <v>#VALUE!</v>
      </c>
      <c r="AD50" s="12" t="e" cm="1">
        <f t="array" ref="AD50">SUMPRODUCT(('Budget P2'!$T$9:$BB$9=AD$9)*('Budget P2'!$B$11:$B$194=$B50)*('Budget P2'!$T$11:$BB$194*1))</f>
        <v>#VALUE!</v>
      </c>
      <c r="AE50" s="13" t="e" cm="1">
        <f t="array" ref="AE50">SUMPRODUCT(('Budget P2'!$T$9:$BB$9=AE$9)*('Budget P2'!$B$11:$B$194=$B50)*('Budget P2'!$T$11:$BB$194*1))</f>
        <v>#VALUE!</v>
      </c>
      <c r="AF50" s="14" t="e" cm="1">
        <f t="array" ref="AF50">SUMPRODUCT(('Budget P2'!$T$9:$BB$9=AF$9)*('Budget P2'!$B$11:$B$194=$B50)*('Budget P2'!$T$11:$BB$194*1))</f>
        <v>#VALUE!</v>
      </c>
      <c r="AG50" s="12" t="e" cm="1">
        <f t="array" ref="AG50">SUMPRODUCT(('Budget P2'!$T$9:$BB$9=AG$9)*('Budget P2'!$B$11:$B$194=$B50)*('Budget P2'!$T$11:$BB$194*1))</f>
        <v>#VALUE!</v>
      </c>
      <c r="AH50" s="13" t="e" cm="1">
        <f t="array" ref="AH50">SUMPRODUCT(('Budget P2'!$T$9:$BB$9=AH$9)*('Budget P2'!$B$11:$B$194=$B50)*('Budget P2'!$T$11:$BB$194*1))</f>
        <v>#VALUE!</v>
      </c>
      <c r="AI50" s="14" t="e" cm="1">
        <f t="array" ref="AI50">SUMPRODUCT(('Budget P2'!$T$9:$BB$9=AI$9)*('Budget P2'!$B$11:$B$194=$B50)*('Budget P2'!$T$11:$BB$194*1))</f>
        <v>#VALUE!</v>
      </c>
      <c r="AJ50" s="12" t="e" cm="1">
        <f t="array" ref="AJ50">SUMPRODUCT(('Budget P2'!$T$9:$BB$9=AJ$9)*('Budget P2'!$B$11:$B$194=$B50)*('Budget P2'!$T$11:$BB$194*1))</f>
        <v>#VALUE!</v>
      </c>
      <c r="AK50" s="13" t="e" cm="1">
        <f t="array" ref="AK50">SUMPRODUCT(('Budget P2'!$T$9:$BB$9=AK$9)*('Budget P2'!$B$11:$B$194=$B50)*('Budget P2'!$T$11:$BB$194*1))</f>
        <v>#VALUE!</v>
      </c>
      <c r="AL50" s="14" t="e" cm="1">
        <f t="array" ref="AL50">SUMPRODUCT(('Budget P2'!$T$9:$BB$9=AL$9)*('Budget P2'!$B$11:$B$194=$B50)*('Budget P2'!$T$11:$BB$194*1))</f>
        <v>#VALUE!</v>
      </c>
      <c r="AM50" s="12" t="e" cm="1">
        <f t="array" ref="AM50">SUMPRODUCT(('Budget P2'!$T$9:$BB$9=AM$9)*('Budget P2'!$B$11:$B$194=$B50)*('Budget P2'!$T$11:$BB$194*1))</f>
        <v>#VALUE!</v>
      </c>
      <c r="AN50" s="13" t="e" cm="1">
        <f t="array" ref="AN50">SUMPRODUCT(('Budget P2'!$T$9:$BB$9=AN$9)*('Budget P2'!$B$11:$B$194=$B50)*('Budget P2'!$T$11:$BB$194*1))</f>
        <v>#VALUE!</v>
      </c>
      <c r="AO50" s="14" t="e" cm="1">
        <f t="array" ref="AO50">SUMPRODUCT(('Budget P2'!$T$9:$BB$9=AO$9)*('Budget P2'!$B$11:$B$194=$B50)*('Budget P2'!$T$11:$BB$194*1))</f>
        <v>#VALUE!</v>
      </c>
      <c r="AP50" s="12" t="e" cm="1">
        <f t="array" ref="AP50">SUMPRODUCT(('Budget P2'!$T$9:$BB$9=AP$9)*('Budget P2'!$B$11:$B$194=$B50)*('Budget P2'!$T$11:$BB$194*1))</f>
        <v>#VALUE!</v>
      </c>
      <c r="AQ50" s="13" t="e" cm="1">
        <f t="array" ref="AQ50">SUMPRODUCT(('Budget P2'!$T$9:$BB$9=AQ$9)*('Budget P2'!$B$11:$B$194=$B50)*('Budget P2'!$T$11:$BB$194*1))</f>
        <v>#VALUE!</v>
      </c>
      <c r="AR50" s="14" t="e" cm="1">
        <f t="array" ref="AR50">SUMPRODUCT(('Budget P2'!$T$9:$BB$9=AR$9)*('Budget P2'!$B$11:$B$194=$B50)*('Budget P2'!$T$11:$BB$194*1))</f>
        <v>#VALUE!</v>
      </c>
      <c r="AS50" s="12" t="e" cm="1">
        <f t="array" ref="AS50">SUMPRODUCT(('Budget P2'!$T$9:$BB$9=AS$9)*('Budget P2'!$B$11:$B$194=$B50)*('Budget P2'!$T$11:$BB$194*1))</f>
        <v>#VALUE!</v>
      </c>
      <c r="AT50" s="13" t="e" cm="1">
        <f t="array" ref="AT50">SUMPRODUCT(('Budget P2'!$T$9:$BB$9=AT$9)*('Budget P2'!$B$11:$B$194=$B50)*('Budget P2'!$T$11:$BB$194*1))</f>
        <v>#VALUE!</v>
      </c>
      <c r="AU50" s="14" t="e" cm="1">
        <f t="array" ref="AU50">SUMPRODUCT(('Budget P2'!$T$9:$BB$9=AU$9)*('Budget P2'!$B$11:$B$194=$B50)*('Budget P2'!$T$11:$BB$194*1))</f>
        <v>#VALUE!</v>
      </c>
      <c r="AV50" s="12" t="e" cm="1">
        <f t="array" ref="AV50">SUMPRODUCT(('Budget P2'!$T$9:$BB$9=AV$9)*('Budget P2'!$B$11:$B$194=$B50)*('Budget P2'!$T$11:$BB$194*1))</f>
        <v>#VALUE!</v>
      </c>
      <c r="AW50" s="13" t="e" cm="1">
        <f t="array" ref="AW50">SUMPRODUCT(('Budget P2'!$T$9:$BB$9=AW$9)*('Budget P2'!$B$11:$B$194=$B50)*('Budget P2'!$T$11:$BB$194*1))</f>
        <v>#VALUE!</v>
      </c>
      <c r="AX50" s="14" t="e" cm="1">
        <f t="array" ref="AX50">SUMPRODUCT(('Budget P2'!$T$9:$BB$9=AX$9)*('Budget P2'!$B$11:$B$194=$B50)*('Budget P2'!$T$11:$BB$194*1))</f>
        <v>#VALUE!</v>
      </c>
      <c r="AY50" s="12" t="e" cm="1">
        <f t="array" ref="AY50">SUMPRODUCT(('Budget P2'!$T$9:$BB$9=AY$9)*('Budget P2'!$B$11:$B$194=$B50)*('Budget P2'!$T$11:$BB$194*1))</f>
        <v>#VALUE!</v>
      </c>
      <c r="AZ50" s="13" t="e" cm="1">
        <f t="array" ref="AZ50">SUMPRODUCT(('Budget P2'!$T$9:$BB$9=AZ$9)*('Budget P2'!$B$11:$B$194=$B50)*('Budget P2'!$T$11:$BB$194*1))</f>
        <v>#VALUE!</v>
      </c>
      <c r="BA50" s="14" t="e" cm="1">
        <f t="array" ref="BA50">SUMPRODUCT(('Budget P2'!$T$9:$BB$9=BA$9)*('Budget P2'!$B$11:$B$194=$B50)*('Budget P2'!$T$11:$BB$194*1))</f>
        <v>#VALUE!</v>
      </c>
      <c r="BB50" s="12" t="e" cm="1">
        <f t="array" ref="BB50">SUMPRODUCT(('Budget P2'!$T$9:$BB$9=BB$9)*('Budget P2'!$B$11:$B$194=$B50)*('Budget P2'!$T$11:$BB$194*1))</f>
        <v>#VALUE!</v>
      </c>
      <c r="BC50" s="13" t="e" cm="1">
        <f t="array" ref="BC50">SUMPRODUCT(('Budget P2'!$T$9:$BB$9=BC$9)*('Budget P2'!$B$11:$B$194=$B50)*('Budget P2'!$T$11:$BB$194*1))</f>
        <v>#VALUE!</v>
      </c>
      <c r="BD50" s="14" t="e" cm="1">
        <f t="array" ref="BD50">SUMPRODUCT(('Budget P2'!$T$9:$BB$9=BD$9)*('Budget P2'!$B$11:$B$194=$B50)*('Budget P2'!$T$11:$BB$194*1))</f>
        <v>#VALUE!</v>
      </c>
      <c r="BE50" s="12" t="e" cm="1">
        <f t="array" ref="BE50">SUMPRODUCT(('Budget P2'!$T$9:$BB$9=BE$9)*('Budget P2'!$B$11:$B$194=$B50)*('Budget P2'!$T$11:$BB$194*1))</f>
        <v>#VALUE!</v>
      </c>
      <c r="BF50" s="13" t="e" cm="1">
        <f t="array" ref="BF50">SUMPRODUCT(('Budget P2'!$T$9:$BB$9=BF$9)*('Budget P2'!$B$11:$B$194=$B50)*('Budget P2'!$T$11:$BB$194*1))</f>
        <v>#VALUE!</v>
      </c>
      <c r="BG50" s="14" t="e" cm="1">
        <f t="array" ref="BG50">SUMPRODUCT(('Budget P2'!$T$9:$BB$9=BG$9)*('Budget P2'!$B$11:$B$194=$B50)*('Budget P2'!$T$11:$BB$194*1))</f>
        <v>#VALUE!</v>
      </c>
      <c r="BH50" s="13" t="e" cm="1">
        <f t="array" ref="BH50">SUMPRODUCT(('Budget P2'!$T$9:$BB$9=BH$9)*('Budget P2'!$B$11:$B$194=$B50)*('Budget P2'!$T$11:$BB$194*1))</f>
        <v>#VALUE!</v>
      </c>
      <c r="BI50" s="1"/>
      <c r="BJ50" s="66"/>
      <c r="BK50" s="66"/>
      <c r="BL50" s="1"/>
      <c r="BM50" s="66" t="e">
        <f t="shared" si="22"/>
        <v>#VALUE!</v>
      </c>
      <c r="BN50" s="262">
        <f t="shared" si="23"/>
        <v>0</v>
      </c>
      <c r="BO50" s="1"/>
      <c r="BP50" s="66" t="e">
        <f t="shared" si="24"/>
        <v>#VALUE!</v>
      </c>
      <c r="BQ50" s="262">
        <f t="shared" si="25"/>
        <v>0</v>
      </c>
      <c r="BR50" s="1"/>
    </row>
    <row r="51" spans="2:70" ht="12" hidden="1" customHeight="1" outlineLevel="1">
      <c r="B51" s="88" t="s">
        <v>131</v>
      </c>
      <c r="C51" s="10">
        <f>IFERROR(VLOOKUP($B51,'Budget P2'!$B:$AX,2,FALSE),0)</f>
        <v>0</v>
      </c>
      <c r="D51" s="10"/>
      <c r="E51" s="89">
        <f>IFERROR(VLOOKUP($B51,'Budget P2'!$B:$AX,3,FALSE),0)</f>
        <v>0</v>
      </c>
      <c r="F51" s="90">
        <f>IFERROR(VLOOKUP($B51,'Budget P2'!$B:$AX,4,FALSE),0)</f>
        <v>0</v>
      </c>
      <c r="G51" s="89">
        <f>IFERROR(VLOOKUP($B51,'Budget P2'!$B:$AX,5,FALSE),0)</f>
        <v>0</v>
      </c>
      <c r="H51" s="90">
        <f>IFERROR(VLOOKUP($B51,'Budget P2'!$B:$AX,6,FALSE),0)</f>
        <v>0</v>
      </c>
      <c r="I51" s="90">
        <f>IFERROR(VLOOKUP($B51,'Budget P2'!$B:$AX,7,FALSE),0)</f>
        <v>0</v>
      </c>
      <c r="J51" s="371">
        <f>IFERROR(VLOOKUP($B51,'Budget P2'!$B:$AX,9,FALSE),0)</f>
        <v>0</v>
      </c>
      <c r="K51" s="374">
        <f>IFERROR(VLOOKUP($B51,'Budget P2'!$B:$AX,10,FALSE),0)</f>
        <v>0</v>
      </c>
      <c r="L51" s="334"/>
      <c r="M51" s="102"/>
      <c r="N51" s="100"/>
      <c r="O51" s="12">
        <f>E51*K51</f>
        <v>0</v>
      </c>
      <c r="P51" s="101"/>
      <c r="Q51" s="11">
        <f t="shared" si="26"/>
        <v>0</v>
      </c>
      <c r="R51" s="338"/>
      <c r="S51" s="14"/>
      <c r="T51" s="12"/>
      <c r="U51" s="13"/>
      <c r="V51" s="14"/>
      <c r="W51" s="14"/>
      <c r="X51" s="14">
        <f t="shared" si="4"/>
        <v>0</v>
      </c>
      <c r="Z51" s="14" t="e" cm="1">
        <f t="array" ref="Z51">SUMPRODUCT(('Budget P2'!$T$9:$BB$9=Z$9)*('Budget P2'!$B$11:$B$194=$B51)*('Budget P2'!$T$11:$BB$194*1))</f>
        <v>#VALUE!</v>
      </c>
      <c r="AA51" s="12" t="e" cm="1">
        <f t="array" ref="AA51">SUMPRODUCT(('Budget P2'!$T$9:$BB$9=AA$9)*('Budget P2'!$B$11:$B$194=$B51)*('Budget P2'!$T$11:$BB$194*1))</f>
        <v>#VALUE!</v>
      </c>
      <c r="AB51" s="13" t="e" cm="1">
        <f t="array" ref="AB51">SUMPRODUCT(('Budget P2'!$T$9:$BB$9=AB$9)*('Budget P2'!$B$11:$B$194=$B51)*('Budget P2'!$T$11:$BB$194*1))</f>
        <v>#VALUE!</v>
      </c>
      <c r="AC51" s="14" t="e" cm="1">
        <f t="array" ref="AC51">SUMPRODUCT(('Budget P2'!$T$9:$BB$9=AC$9)*('Budget P2'!$B$11:$B$194=$B51)*('Budget P2'!$T$11:$BB$194*1))</f>
        <v>#VALUE!</v>
      </c>
      <c r="AD51" s="12" t="e" cm="1">
        <f t="array" ref="AD51">SUMPRODUCT(('Budget P2'!$T$9:$BB$9=AD$9)*('Budget P2'!$B$11:$B$194=$B51)*('Budget P2'!$T$11:$BB$194*1))</f>
        <v>#VALUE!</v>
      </c>
      <c r="AE51" s="13" t="e" cm="1">
        <f t="array" ref="AE51">SUMPRODUCT(('Budget P2'!$T$9:$BB$9=AE$9)*('Budget P2'!$B$11:$B$194=$B51)*('Budget P2'!$T$11:$BB$194*1))</f>
        <v>#VALUE!</v>
      </c>
      <c r="AF51" s="14" t="e" cm="1">
        <f t="array" ref="AF51">SUMPRODUCT(('Budget P2'!$T$9:$BB$9=AF$9)*('Budget P2'!$B$11:$B$194=$B51)*('Budget P2'!$T$11:$BB$194*1))</f>
        <v>#VALUE!</v>
      </c>
      <c r="AG51" s="12" t="e" cm="1">
        <f t="array" ref="AG51">SUMPRODUCT(('Budget P2'!$T$9:$BB$9=AG$9)*('Budget P2'!$B$11:$B$194=$B51)*('Budget P2'!$T$11:$BB$194*1))</f>
        <v>#VALUE!</v>
      </c>
      <c r="AH51" s="13" t="e" cm="1">
        <f t="array" ref="AH51">SUMPRODUCT(('Budget P2'!$T$9:$BB$9=AH$9)*('Budget P2'!$B$11:$B$194=$B51)*('Budget P2'!$T$11:$BB$194*1))</f>
        <v>#VALUE!</v>
      </c>
      <c r="AI51" s="14" t="e" cm="1">
        <f t="array" ref="AI51">SUMPRODUCT(('Budget P2'!$T$9:$BB$9=AI$9)*('Budget P2'!$B$11:$B$194=$B51)*('Budget P2'!$T$11:$BB$194*1))</f>
        <v>#VALUE!</v>
      </c>
      <c r="AJ51" s="12" t="e" cm="1">
        <f t="array" ref="AJ51">SUMPRODUCT(('Budget P2'!$T$9:$BB$9=AJ$9)*('Budget P2'!$B$11:$B$194=$B51)*('Budget P2'!$T$11:$BB$194*1))</f>
        <v>#VALUE!</v>
      </c>
      <c r="AK51" s="13" t="e" cm="1">
        <f t="array" ref="AK51">SUMPRODUCT(('Budget P2'!$T$9:$BB$9=AK$9)*('Budget P2'!$B$11:$B$194=$B51)*('Budget P2'!$T$11:$BB$194*1))</f>
        <v>#VALUE!</v>
      </c>
      <c r="AL51" s="14" t="e" cm="1">
        <f t="array" ref="AL51">SUMPRODUCT(('Budget P2'!$T$9:$BB$9=AL$9)*('Budget P2'!$B$11:$B$194=$B51)*('Budget P2'!$T$11:$BB$194*1))</f>
        <v>#VALUE!</v>
      </c>
      <c r="AM51" s="12" t="e" cm="1">
        <f t="array" ref="AM51">SUMPRODUCT(('Budget P2'!$T$9:$BB$9=AM$9)*('Budget P2'!$B$11:$B$194=$B51)*('Budget P2'!$T$11:$BB$194*1))</f>
        <v>#VALUE!</v>
      </c>
      <c r="AN51" s="13" t="e" cm="1">
        <f t="array" ref="AN51">SUMPRODUCT(('Budget P2'!$T$9:$BB$9=AN$9)*('Budget P2'!$B$11:$B$194=$B51)*('Budget P2'!$T$11:$BB$194*1))</f>
        <v>#VALUE!</v>
      </c>
      <c r="AO51" s="14" t="e" cm="1">
        <f t="array" ref="AO51">SUMPRODUCT(('Budget P2'!$T$9:$BB$9=AO$9)*('Budget P2'!$B$11:$B$194=$B51)*('Budget P2'!$T$11:$BB$194*1))</f>
        <v>#VALUE!</v>
      </c>
      <c r="AP51" s="12" t="e" cm="1">
        <f t="array" ref="AP51">SUMPRODUCT(('Budget P2'!$T$9:$BB$9=AP$9)*('Budget P2'!$B$11:$B$194=$B51)*('Budget P2'!$T$11:$BB$194*1))</f>
        <v>#VALUE!</v>
      </c>
      <c r="AQ51" s="13" t="e" cm="1">
        <f t="array" ref="AQ51">SUMPRODUCT(('Budget P2'!$T$9:$BB$9=AQ$9)*('Budget P2'!$B$11:$B$194=$B51)*('Budget P2'!$T$11:$BB$194*1))</f>
        <v>#VALUE!</v>
      </c>
      <c r="AR51" s="14" t="e" cm="1">
        <f t="array" ref="AR51">SUMPRODUCT(('Budget P2'!$T$9:$BB$9=AR$9)*('Budget P2'!$B$11:$B$194=$B51)*('Budget P2'!$T$11:$BB$194*1))</f>
        <v>#VALUE!</v>
      </c>
      <c r="AS51" s="12" t="e" cm="1">
        <f t="array" ref="AS51">SUMPRODUCT(('Budget P2'!$T$9:$BB$9=AS$9)*('Budget P2'!$B$11:$B$194=$B51)*('Budget P2'!$T$11:$BB$194*1))</f>
        <v>#VALUE!</v>
      </c>
      <c r="AT51" s="13" t="e" cm="1">
        <f t="array" ref="AT51">SUMPRODUCT(('Budget P2'!$T$9:$BB$9=AT$9)*('Budget P2'!$B$11:$B$194=$B51)*('Budget P2'!$T$11:$BB$194*1))</f>
        <v>#VALUE!</v>
      </c>
      <c r="AU51" s="14" t="e" cm="1">
        <f t="array" ref="AU51">SUMPRODUCT(('Budget P2'!$T$9:$BB$9=AU$9)*('Budget P2'!$B$11:$B$194=$B51)*('Budget P2'!$T$11:$BB$194*1))</f>
        <v>#VALUE!</v>
      </c>
      <c r="AV51" s="12" t="e" cm="1">
        <f t="array" ref="AV51">SUMPRODUCT(('Budget P2'!$T$9:$BB$9=AV$9)*('Budget P2'!$B$11:$B$194=$B51)*('Budget P2'!$T$11:$BB$194*1))</f>
        <v>#VALUE!</v>
      </c>
      <c r="AW51" s="13" t="e" cm="1">
        <f t="array" ref="AW51">SUMPRODUCT(('Budget P2'!$T$9:$BB$9=AW$9)*('Budget P2'!$B$11:$B$194=$B51)*('Budget P2'!$T$11:$BB$194*1))</f>
        <v>#VALUE!</v>
      </c>
      <c r="AX51" s="14" t="e" cm="1">
        <f t="array" ref="AX51">SUMPRODUCT(('Budget P2'!$T$9:$BB$9=AX$9)*('Budget P2'!$B$11:$B$194=$B51)*('Budget P2'!$T$11:$BB$194*1))</f>
        <v>#VALUE!</v>
      </c>
      <c r="AY51" s="12" t="e" cm="1">
        <f t="array" ref="AY51">SUMPRODUCT(('Budget P2'!$T$9:$BB$9=AY$9)*('Budget P2'!$B$11:$B$194=$B51)*('Budget P2'!$T$11:$BB$194*1))</f>
        <v>#VALUE!</v>
      </c>
      <c r="AZ51" s="13" t="e" cm="1">
        <f t="array" ref="AZ51">SUMPRODUCT(('Budget P2'!$T$9:$BB$9=AZ$9)*('Budget P2'!$B$11:$B$194=$B51)*('Budget P2'!$T$11:$BB$194*1))</f>
        <v>#VALUE!</v>
      </c>
      <c r="BA51" s="14" t="e" cm="1">
        <f t="array" ref="BA51">SUMPRODUCT(('Budget P2'!$T$9:$BB$9=BA$9)*('Budget P2'!$B$11:$B$194=$B51)*('Budget P2'!$T$11:$BB$194*1))</f>
        <v>#VALUE!</v>
      </c>
      <c r="BB51" s="12" t="e" cm="1">
        <f t="array" ref="BB51">SUMPRODUCT(('Budget P2'!$T$9:$BB$9=BB$9)*('Budget P2'!$B$11:$B$194=$B51)*('Budget P2'!$T$11:$BB$194*1))</f>
        <v>#VALUE!</v>
      </c>
      <c r="BC51" s="13" t="e" cm="1">
        <f t="array" ref="BC51">SUMPRODUCT(('Budget P2'!$T$9:$BB$9=BC$9)*('Budget P2'!$B$11:$B$194=$B51)*('Budget P2'!$T$11:$BB$194*1))</f>
        <v>#VALUE!</v>
      </c>
      <c r="BD51" s="14" t="e" cm="1">
        <f t="array" ref="BD51">SUMPRODUCT(('Budget P2'!$T$9:$BB$9=BD$9)*('Budget P2'!$B$11:$B$194=$B51)*('Budget P2'!$T$11:$BB$194*1))</f>
        <v>#VALUE!</v>
      </c>
      <c r="BE51" s="12" t="e" cm="1">
        <f t="array" ref="BE51">SUMPRODUCT(('Budget P2'!$T$9:$BB$9=BE$9)*('Budget P2'!$B$11:$B$194=$B51)*('Budget P2'!$T$11:$BB$194*1))</f>
        <v>#VALUE!</v>
      </c>
      <c r="BF51" s="13" t="e" cm="1">
        <f t="array" ref="BF51">SUMPRODUCT(('Budget P2'!$T$9:$BB$9=BF$9)*('Budget P2'!$B$11:$B$194=$B51)*('Budget P2'!$T$11:$BB$194*1))</f>
        <v>#VALUE!</v>
      </c>
      <c r="BG51" s="14" t="e" cm="1">
        <f t="array" ref="BG51">SUMPRODUCT(('Budget P2'!$T$9:$BB$9=BG$9)*('Budget P2'!$B$11:$B$194=$B51)*('Budget P2'!$T$11:$BB$194*1))</f>
        <v>#VALUE!</v>
      </c>
      <c r="BH51" s="13" t="e" cm="1">
        <f t="array" ref="BH51">SUMPRODUCT(('Budget P2'!$T$9:$BB$9=BH$9)*('Budget P2'!$B$11:$B$194=$B51)*('Budget P2'!$T$11:$BB$194*1))</f>
        <v>#VALUE!</v>
      </c>
      <c r="BI51" s="1"/>
      <c r="BJ51" s="66"/>
      <c r="BK51" s="66"/>
      <c r="BL51" s="1"/>
      <c r="BM51" s="66" t="e">
        <f t="shared" si="22"/>
        <v>#VALUE!</v>
      </c>
      <c r="BN51" s="262">
        <f t="shared" si="23"/>
        <v>0</v>
      </c>
      <c r="BO51" s="1"/>
      <c r="BP51" s="66" t="e">
        <f t="shared" si="24"/>
        <v>#VALUE!</v>
      </c>
      <c r="BQ51" s="262">
        <f t="shared" si="25"/>
        <v>0</v>
      </c>
      <c r="BR51" s="1"/>
    </row>
    <row r="52" spans="2:70" ht="12" hidden="1" customHeight="1" outlineLevel="1">
      <c r="B52" s="88" t="s">
        <v>132</v>
      </c>
      <c r="C52" s="10">
        <f>IFERROR(VLOOKUP($B52,'Budget P2'!$B:$AX,2,FALSE),0)</f>
        <v>0</v>
      </c>
      <c r="D52" s="10"/>
      <c r="E52" s="89">
        <f>IFERROR(VLOOKUP($B52,'Budget P2'!$B:$AX,3,FALSE),0)</f>
        <v>0</v>
      </c>
      <c r="F52" s="90">
        <f>IFERROR(VLOOKUP($B52,'Budget P2'!$B:$AX,4,FALSE),0)</f>
        <v>0</v>
      </c>
      <c r="G52" s="89">
        <f>IFERROR(VLOOKUP($B52,'Budget P2'!$B:$AX,5,FALSE),0)</f>
        <v>0</v>
      </c>
      <c r="H52" s="90">
        <f>IFERROR(VLOOKUP($B52,'Budget P2'!$B:$AX,6,FALSE),0)</f>
        <v>0</v>
      </c>
      <c r="I52" s="90">
        <f>IFERROR(VLOOKUP($B52,'Budget P2'!$B:$AX,7,FALSE),0)</f>
        <v>0</v>
      </c>
      <c r="J52" s="371">
        <f>IFERROR(VLOOKUP($B52,'Budget P2'!$B:$AX,9,FALSE),0)</f>
        <v>0</v>
      </c>
      <c r="K52" s="374">
        <f>IFERROR(VLOOKUP($B52,'Budget P2'!$B:$AX,10,FALSE),0)</f>
        <v>0</v>
      </c>
      <c r="L52" s="334"/>
      <c r="M52" s="102"/>
      <c r="N52" s="100"/>
      <c r="O52" s="12">
        <f>E52*K52</f>
        <v>0</v>
      </c>
      <c r="P52" s="101"/>
      <c r="Q52" s="11">
        <f t="shared" si="26"/>
        <v>0</v>
      </c>
      <c r="R52" s="338"/>
      <c r="S52" s="14"/>
      <c r="T52" s="12"/>
      <c r="U52" s="13"/>
      <c r="V52" s="14"/>
      <c r="W52" s="14"/>
      <c r="X52" s="14">
        <f t="shared" si="4"/>
        <v>0</v>
      </c>
      <c r="Z52" s="14" t="e" cm="1">
        <f t="array" ref="Z52">SUMPRODUCT(('Budget P2'!$T$9:$BB$9=Z$9)*('Budget P2'!$B$11:$B$194=$B52)*('Budget P2'!$T$11:$BB$194*1))</f>
        <v>#VALUE!</v>
      </c>
      <c r="AA52" s="12" t="e" cm="1">
        <f t="array" ref="AA52">SUMPRODUCT(('Budget P2'!$T$9:$BB$9=AA$9)*('Budget P2'!$B$11:$B$194=$B52)*('Budget P2'!$T$11:$BB$194*1))</f>
        <v>#VALUE!</v>
      </c>
      <c r="AB52" s="13" t="e" cm="1">
        <f t="array" ref="AB52">SUMPRODUCT(('Budget P2'!$T$9:$BB$9=AB$9)*('Budget P2'!$B$11:$B$194=$B52)*('Budget P2'!$T$11:$BB$194*1))</f>
        <v>#VALUE!</v>
      </c>
      <c r="AC52" s="14" t="e" cm="1">
        <f t="array" ref="AC52">SUMPRODUCT(('Budget P2'!$T$9:$BB$9=AC$9)*('Budget P2'!$B$11:$B$194=$B52)*('Budget P2'!$T$11:$BB$194*1))</f>
        <v>#VALUE!</v>
      </c>
      <c r="AD52" s="12" t="e" cm="1">
        <f t="array" ref="AD52">SUMPRODUCT(('Budget P2'!$T$9:$BB$9=AD$9)*('Budget P2'!$B$11:$B$194=$B52)*('Budget P2'!$T$11:$BB$194*1))</f>
        <v>#VALUE!</v>
      </c>
      <c r="AE52" s="13" t="e" cm="1">
        <f t="array" ref="AE52">SUMPRODUCT(('Budget P2'!$T$9:$BB$9=AE$9)*('Budget P2'!$B$11:$B$194=$B52)*('Budget P2'!$T$11:$BB$194*1))</f>
        <v>#VALUE!</v>
      </c>
      <c r="AF52" s="14" t="e" cm="1">
        <f t="array" ref="AF52">SUMPRODUCT(('Budget P2'!$T$9:$BB$9=AF$9)*('Budget P2'!$B$11:$B$194=$B52)*('Budget P2'!$T$11:$BB$194*1))</f>
        <v>#VALUE!</v>
      </c>
      <c r="AG52" s="12" t="e" cm="1">
        <f t="array" ref="AG52">SUMPRODUCT(('Budget P2'!$T$9:$BB$9=AG$9)*('Budget P2'!$B$11:$B$194=$B52)*('Budget P2'!$T$11:$BB$194*1))</f>
        <v>#VALUE!</v>
      </c>
      <c r="AH52" s="13" t="e" cm="1">
        <f t="array" ref="AH52">SUMPRODUCT(('Budget P2'!$T$9:$BB$9=AH$9)*('Budget P2'!$B$11:$B$194=$B52)*('Budget P2'!$T$11:$BB$194*1))</f>
        <v>#VALUE!</v>
      </c>
      <c r="AI52" s="14" t="e" cm="1">
        <f t="array" ref="AI52">SUMPRODUCT(('Budget P2'!$T$9:$BB$9=AI$9)*('Budget P2'!$B$11:$B$194=$B52)*('Budget P2'!$T$11:$BB$194*1))</f>
        <v>#VALUE!</v>
      </c>
      <c r="AJ52" s="12" t="e" cm="1">
        <f t="array" ref="AJ52">SUMPRODUCT(('Budget P2'!$T$9:$BB$9=AJ$9)*('Budget P2'!$B$11:$B$194=$B52)*('Budget P2'!$T$11:$BB$194*1))</f>
        <v>#VALUE!</v>
      </c>
      <c r="AK52" s="13" t="e" cm="1">
        <f t="array" ref="AK52">SUMPRODUCT(('Budget P2'!$T$9:$BB$9=AK$9)*('Budget P2'!$B$11:$B$194=$B52)*('Budget P2'!$T$11:$BB$194*1))</f>
        <v>#VALUE!</v>
      </c>
      <c r="AL52" s="14" t="e" cm="1">
        <f t="array" ref="AL52">SUMPRODUCT(('Budget P2'!$T$9:$BB$9=AL$9)*('Budget P2'!$B$11:$B$194=$B52)*('Budget P2'!$T$11:$BB$194*1))</f>
        <v>#VALUE!</v>
      </c>
      <c r="AM52" s="12" t="e" cm="1">
        <f t="array" ref="AM52">SUMPRODUCT(('Budget P2'!$T$9:$BB$9=AM$9)*('Budget P2'!$B$11:$B$194=$B52)*('Budget P2'!$T$11:$BB$194*1))</f>
        <v>#VALUE!</v>
      </c>
      <c r="AN52" s="13" t="e" cm="1">
        <f t="array" ref="AN52">SUMPRODUCT(('Budget P2'!$T$9:$BB$9=AN$9)*('Budget P2'!$B$11:$B$194=$B52)*('Budget P2'!$T$11:$BB$194*1))</f>
        <v>#VALUE!</v>
      </c>
      <c r="AO52" s="14" t="e" cm="1">
        <f t="array" ref="AO52">SUMPRODUCT(('Budget P2'!$T$9:$BB$9=AO$9)*('Budget P2'!$B$11:$B$194=$B52)*('Budget P2'!$T$11:$BB$194*1))</f>
        <v>#VALUE!</v>
      </c>
      <c r="AP52" s="12" t="e" cm="1">
        <f t="array" ref="AP52">SUMPRODUCT(('Budget P2'!$T$9:$BB$9=AP$9)*('Budget P2'!$B$11:$B$194=$B52)*('Budget P2'!$T$11:$BB$194*1))</f>
        <v>#VALUE!</v>
      </c>
      <c r="AQ52" s="13" t="e" cm="1">
        <f t="array" ref="AQ52">SUMPRODUCT(('Budget P2'!$T$9:$BB$9=AQ$9)*('Budget P2'!$B$11:$B$194=$B52)*('Budget P2'!$T$11:$BB$194*1))</f>
        <v>#VALUE!</v>
      </c>
      <c r="AR52" s="14" t="e" cm="1">
        <f t="array" ref="AR52">SUMPRODUCT(('Budget P2'!$T$9:$BB$9=AR$9)*('Budget P2'!$B$11:$B$194=$B52)*('Budget P2'!$T$11:$BB$194*1))</f>
        <v>#VALUE!</v>
      </c>
      <c r="AS52" s="12" t="e" cm="1">
        <f t="array" ref="AS52">SUMPRODUCT(('Budget P2'!$T$9:$BB$9=AS$9)*('Budget P2'!$B$11:$B$194=$B52)*('Budget P2'!$T$11:$BB$194*1))</f>
        <v>#VALUE!</v>
      </c>
      <c r="AT52" s="13" t="e" cm="1">
        <f t="array" ref="AT52">SUMPRODUCT(('Budget P2'!$T$9:$BB$9=AT$9)*('Budget P2'!$B$11:$B$194=$B52)*('Budget P2'!$T$11:$BB$194*1))</f>
        <v>#VALUE!</v>
      </c>
      <c r="AU52" s="14" t="e" cm="1">
        <f t="array" ref="AU52">SUMPRODUCT(('Budget P2'!$T$9:$BB$9=AU$9)*('Budget P2'!$B$11:$B$194=$B52)*('Budget P2'!$T$11:$BB$194*1))</f>
        <v>#VALUE!</v>
      </c>
      <c r="AV52" s="12" t="e" cm="1">
        <f t="array" ref="AV52">SUMPRODUCT(('Budget P2'!$T$9:$BB$9=AV$9)*('Budget P2'!$B$11:$B$194=$B52)*('Budget P2'!$T$11:$BB$194*1))</f>
        <v>#VALUE!</v>
      </c>
      <c r="AW52" s="13" t="e" cm="1">
        <f t="array" ref="AW52">SUMPRODUCT(('Budget P2'!$T$9:$BB$9=AW$9)*('Budget P2'!$B$11:$B$194=$B52)*('Budget P2'!$T$11:$BB$194*1))</f>
        <v>#VALUE!</v>
      </c>
      <c r="AX52" s="14" t="e" cm="1">
        <f t="array" ref="AX52">SUMPRODUCT(('Budget P2'!$T$9:$BB$9=AX$9)*('Budget P2'!$B$11:$B$194=$B52)*('Budget P2'!$T$11:$BB$194*1))</f>
        <v>#VALUE!</v>
      </c>
      <c r="AY52" s="12" t="e" cm="1">
        <f t="array" ref="AY52">SUMPRODUCT(('Budget P2'!$T$9:$BB$9=AY$9)*('Budget P2'!$B$11:$B$194=$B52)*('Budget P2'!$T$11:$BB$194*1))</f>
        <v>#VALUE!</v>
      </c>
      <c r="AZ52" s="13" t="e" cm="1">
        <f t="array" ref="AZ52">SUMPRODUCT(('Budget P2'!$T$9:$BB$9=AZ$9)*('Budget P2'!$B$11:$B$194=$B52)*('Budget P2'!$T$11:$BB$194*1))</f>
        <v>#VALUE!</v>
      </c>
      <c r="BA52" s="14" t="e" cm="1">
        <f t="array" ref="BA52">SUMPRODUCT(('Budget P2'!$T$9:$BB$9=BA$9)*('Budget P2'!$B$11:$B$194=$B52)*('Budget P2'!$T$11:$BB$194*1))</f>
        <v>#VALUE!</v>
      </c>
      <c r="BB52" s="12" t="e" cm="1">
        <f t="array" ref="BB52">SUMPRODUCT(('Budget P2'!$T$9:$BB$9=BB$9)*('Budget P2'!$B$11:$B$194=$B52)*('Budget P2'!$T$11:$BB$194*1))</f>
        <v>#VALUE!</v>
      </c>
      <c r="BC52" s="13" t="e" cm="1">
        <f t="array" ref="BC52">SUMPRODUCT(('Budget P2'!$T$9:$BB$9=BC$9)*('Budget P2'!$B$11:$B$194=$B52)*('Budget P2'!$T$11:$BB$194*1))</f>
        <v>#VALUE!</v>
      </c>
      <c r="BD52" s="14" t="e" cm="1">
        <f t="array" ref="BD52">SUMPRODUCT(('Budget P2'!$T$9:$BB$9=BD$9)*('Budget P2'!$B$11:$B$194=$B52)*('Budget P2'!$T$11:$BB$194*1))</f>
        <v>#VALUE!</v>
      </c>
      <c r="BE52" s="12" t="e" cm="1">
        <f t="array" ref="BE52">SUMPRODUCT(('Budget P2'!$T$9:$BB$9=BE$9)*('Budget P2'!$B$11:$B$194=$B52)*('Budget P2'!$T$11:$BB$194*1))</f>
        <v>#VALUE!</v>
      </c>
      <c r="BF52" s="13" t="e" cm="1">
        <f t="array" ref="BF52">SUMPRODUCT(('Budget P2'!$T$9:$BB$9=BF$9)*('Budget P2'!$B$11:$B$194=$B52)*('Budget P2'!$T$11:$BB$194*1))</f>
        <v>#VALUE!</v>
      </c>
      <c r="BG52" s="14" t="e" cm="1">
        <f t="array" ref="BG52">SUMPRODUCT(('Budget P2'!$T$9:$BB$9=BG$9)*('Budget P2'!$B$11:$B$194=$B52)*('Budget P2'!$T$11:$BB$194*1))</f>
        <v>#VALUE!</v>
      </c>
      <c r="BH52" s="13" t="e" cm="1">
        <f t="array" ref="BH52">SUMPRODUCT(('Budget P2'!$T$9:$BB$9=BH$9)*('Budget P2'!$B$11:$B$194=$B52)*('Budget P2'!$T$11:$BB$194*1))</f>
        <v>#VALUE!</v>
      </c>
      <c r="BI52" s="1"/>
      <c r="BJ52" s="66"/>
      <c r="BK52" s="66"/>
      <c r="BL52" s="1"/>
      <c r="BM52" s="66" t="e">
        <f t="shared" si="22"/>
        <v>#VALUE!</v>
      </c>
      <c r="BN52" s="262">
        <f t="shared" si="23"/>
        <v>0</v>
      </c>
      <c r="BO52" s="1"/>
      <c r="BP52" s="66" t="e">
        <f t="shared" si="24"/>
        <v>#VALUE!</v>
      </c>
      <c r="BQ52" s="262">
        <f t="shared" si="25"/>
        <v>0</v>
      </c>
      <c r="BR52" s="1"/>
    </row>
    <row r="53" spans="2:70" ht="12" hidden="1" customHeight="1" outlineLevel="1">
      <c r="B53" s="88" t="s">
        <v>133</v>
      </c>
      <c r="C53" s="10">
        <f>IFERROR(VLOOKUP($B53,'Budget P2'!$B:$AX,2,FALSE),0)</f>
        <v>0</v>
      </c>
      <c r="D53" s="10"/>
      <c r="E53" s="89">
        <f>IFERROR(VLOOKUP($B53,'Budget P2'!$B:$AX,3,FALSE),0)</f>
        <v>0</v>
      </c>
      <c r="F53" s="90">
        <f>IFERROR(VLOOKUP($B53,'Budget P2'!$B:$AX,4,FALSE),0)</f>
        <v>0</v>
      </c>
      <c r="G53" s="89">
        <f>IFERROR(VLOOKUP($B53,'Budget P2'!$B:$AX,5,FALSE),0)</f>
        <v>0</v>
      </c>
      <c r="H53" s="90">
        <f>IFERROR(VLOOKUP($B53,'Budget P2'!$B:$AX,6,FALSE),0)</f>
        <v>0</v>
      </c>
      <c r="I53" s="90">
        <f>IFERROR(VLOOKUP($B53,'Budget P2'!$B:$AX,7,FALSE),0)</f>
        <v>0</v>
      </c>
      <c r="J53" s="371">
        <f>IFERROR(VLOOKUP($B53,'Budget P2'!$B:$AX,9,FALSE),0)</f>
        <v>0</v>
      </c>
      <c r="K53" s="374">
        <f>IFERROR(VLOOKUP($B53,'Budget P2'!$B:$AX,10,FALSE),0)</f>
        <v>0</v>
      </c>
      <c r="L53" s="334"/>
      <c r="M53" s="102"/>
      <c r="N53" s="100"/>
      <c r="O53" s="12">
        <f>E53*K53</f>
        <v>0</v>
      </c>
      <c r="P53" s="101"/>
      <c r="Q53" s="11">
        <f t="shared" si="26"/>
        <v>0</v>
      </c>
      <c r="R53" s="338"/>
      <c r="S53" s="14"/>
      <c r="T53" s="12"/>
      <c r="U53" s="13"/>
      <c r="V53" s="14"/>
      <c r="W53" s="14"/>
      <c r="X53" s="14">
        <f t="shared" si="4"/>
        <v>0</v>
      </c>
      <c r="Z53" s="14" t="e" cm="1">
        <f t="array" ref="Z53">SUMPRODUCT(('Budget P2'!$T$9:$BB$9=Z$9)*('Budget P2'!$B$11:$B$194=$B53)*('Budget P2'!$T$11:$BB$194*1))</f>
        <v>#VALUE!</v>
      </c>
      <c r="AA53" s="12" t="e" cm="1">
        <f t="array" ref="AA53">SUMPRODUCT(('Budget P2'!$T$9:$BB$9=AA$9)*('Budget P2'!$B$11:$B$194=$B53)*('Budget P2'!$T$11:$BB$194*1))</f>
        <v>#VALUE!</v>
      </c>
      <c r="AB53" s="13" t="e" cm="1">
        <f t="array" ref="AB53">SUMPRODUCT(('Budget P2'!$T$9:$BB$9=AB$9)*('Budget P2'!$B$11:$B$194=$B53)*('Budget P2'!$T$11:$BB$194*1))</f>
        <v>#VALUE!</v>
      </c>
      <c r="AC53" s="14" t="e" cm="1">
        <f t="array" ref="AC53">SUMPRODUCT(('Budget P2'!$T$9:$BB$9=AC$9)*('Budget P2'!$B$11:$B$194=$B53)*('Budget P2'!$T$11:$BB$194*1))</f>
        <v>#VALUE!</v>
      </c>
      <c r="AD53" s="12" t="e" cm="1">
        <f t="array" ref="AD53">SUMPRODUCT(('Budget P2'!$T$9:$BB$9=AD$9)*('Budget P2'!$B$11:$B$194=$B53)*('Budget P2'!$T$11:$BB$194*1))</f>
        <v>#VALUE!</v>
      </c>
      <c r="AE53" s="13" t="e" cm="1">
        <f t="array" ref="AE53">SUMPRODUCT(('Budget P2'!$T$9:$BB$9=AE$9)*('Budget P2'!$B$11:$B$194=$B53)*('Budget P2'!$T$11:$BB$194*1))</f>
        <v>#VALUE!</v>
      </c>
      <c r="AF53" s="14" t="e" cm="1">
        <f t="array" ref="AF53">SUMPRODUCT(('Budget P2'!$T$9:$BB$9=AF$9)*('Budget P2'!$B$11:$B$194=$B53)*('Budget P2'!$T$11:$BB$194*1))</f>
        <v>#VALUE!</v>
      </c>
      <c r="AG53" s="12" t="e" cm="1">
        <f t="array" ref="AG53">SUMPRODUCT(('Budget P2'!$T$9:$BB$9=AG$9)*('Budget P2'!$B$11:$B$194=$B53)*('Budget P2'!$T$11:$BB$194*1))</f>
        <v>#VALUE!</v>
      </c>
      <c r="AH53" s="13" t="e" cm="1">
        <f t="array" ref="AH53">SUMPRODUCT(('Budget P2'!$T$9:$BB$9=AH$9)*('Budget P2'!$B$11:$B$194=$B53)*('Budget P2'!$T$11:$BB$194*1))</f>
        <v>#VALUE!</v>
      </c>
      <c r="AI53" s="14" t="e" cm="1">
        <f t="array" ref="AI53">SUMPRODUCT(('Budget P2'!$T$9:$BB$9=AI$9)*('Budget P2'!$B$11:$B$194=$B53)*('Budget P2'!$T$11:$BB$194*1))</f>
        <v>#VALUE!</v>
      </c>
      <c r="AJ53" s="12" t="e" cm="1">
        <f t="array" ref="AJ53">SUMPRODUCT(('Budget P2'!$T$9:$BB$9=AJ$9)*('Budget P2'!$B$11:$B$194=$B53)*('Budget P2'!$T$11:$BB$194*1))</f>
        <v>#VALUE!</v>
      </c>
      <c r="AK53" s="13" t="e" cm="1">
        <f t="array" ref="AK53">SUMPRODUCT(('Budget P2'!$T$9:$BB$9=AK$9)*('Budget P2'!$B$11:$B$194=$B53)*('Budget P2'!$T$11:$BB$194*1))</f>
        <v>#VALUE!</v>
      </c>
      <c r="AL53" s="14" t="e" cm="1">
        <f t="array" ref="AL53">SUMPRODUCT(('Budget P2'!$T$9:$BB$9=AL$9)*('Budget P2'!$B$11:$B$194=$B53)*('Budget P2'!$T$11:$BB$194*1))</f>
        <v>#VALUE!</v>
      </c>
      <c r="AM53" s="12" t="e" cm="1">
        <f t="array" ref="AM53">SUMPRODUCT(('Budget P2'!$T$9:$BB$9=AM$9)*('Budget P2'!$B$11:$B$194=$B53)*('Budget P2'!$T$11:$BB$194*1))</f>
        <v>#VALUE!</v>
      </c>
      <c r="AN53" s="13" t="e" cm="1">
        <f t="array" ref="AN53">SUMPRODUCT(('Budget P2'!$T$9:$BB$9=AN$9)*('Budget P2'!$B$11:$B$194=$B53)*('Budget P2'!$T$11:$BB$194*1))</f>
        <v>#VALUE!</v>
      </c>
      <c r="AO53" s="14" t="e" cm="1">
        <f t="array" ref="AO53">SUMPRODUCT(('Budget P2'!$T$9:$BB$9=AO$9)*('Budget P2'!$B$11:$B$194=$B53)*('Budget P2'!$T$11:$BB$194*1))</f>
        <v>#VALUE!</v>
      </c>
      <c r="AP53" s="12" t="e" cm="1">
        <f t="array" ref="AP53">SUMPRODUCT(('Budget P2'!$T$9:$BB$9=AP$9)*('Budget P2'!$B$11:$B$194=$B53)*('Budget P2'!$T$11:$BB$194*1))</f>
        <v>#VALUE!</v>
      </c>
      <c r="AQ53" s="13" t="e" cm="1">
        <f t="array" ref="AQ53">SUMPRODUCT(('Budget P2'!$T$9:$BB$9=AQ$9)*('Budget P2'!$B$11:$B$194=$B53)*('Budget P2'!$T$11:$BB$194*1))</f>
        <v>#VALUE!</v>
      </c>
      <c r="AR53" s="14" t="e" cm="1">
        <f t="array" ref="AR53">SUMPRODUCT(('Budget P2'!$T$9:$BB$9=AR$9)*('Budget P2'!$B$11:$B$194=$B53)*('Budget P2'!$T$11:$BB$194*1))</f>
        <v>#VALUE!</v>
      </c>
      <c r="AS53" s="12" t="e" cm="1">
        <f t="array" ref="AS53">SUMPRODUCT(('Budget P2'!$T$9:$BB$9=AS$9)*('Budget P2'!$B$11:$B$194=$B53)*('Budget P2'!$T$11:$BB$194*1))</f>
        <v>#VALUE!</v>
      </c>
      <c r="AT53" s="13" t="e" cm="1">
        <f t="array" ref="AT53">SUMPRODUCT(('Budget P2'!$T$9:$BB$9=AT$9)*('Budget P2'!$B$11:$B$194=$B53)*('Budget P2'!$T$11:$BB$194*1))</f>
        <v>#VALUE!</v>
      </c>
      <c r="AU53" s="14" t="e" cm="1">
        <f t="array" ref="AU53">SUMPRODUCT(('Budget P2'!$T$9:$BB$9=AU$9)*('Budget P2'!$B$11:$B$194=$B53)*('Budget P2'!$T$11:$BB$194*1))</f>
        <v>#VALUE!</v>
      </c>
      <c r="AV53" s="12" t="e" cm="1">
        <f t="array" ref="AV53">SUMPRODUCT(('Budget P2'!$T$9:$BB$9=AV$9)*('Budget P2'!$B$11:$B$194=$B53)*('Budget P2'!$T$11:$BB$194*1))</f>
        <v>#VALUE!</v>
      </c>
      <c r="AW53" s="13" t="e" cm="1">
        <f t="array" ref="AW53">SUMPRODUCT(('Budget P2'!$T$9:$BB$9=AW$9)*('Budget P2'!$B$11:$B$194=$B53)*('Budget P2'!$T$11:$BB$194*1))</f>
        <v>#VALUE!</v>
      </c>
      <c r="AX53" s="14" t="e" cm="1">
        <f t="array" ref="AX53">SUMPRODUCT(('Budget P2'!$T$9:$BB$9=AX$9)*('Budget P2'!$B$11:$B$194=$B53)*('Budget P2'!$T$11:$BB$194*1))</f>
        <v>#VALUE!</v>
      </c>
      <c r="AY53" s="12" t="e" cm="1">
        <f t="array" ref="AY53">SUMPRODUCT(('Budget P2'!$T$9:$BB$9=AY$9)*('Budget P2'!$B$11:$B$194=$B53)*('Budget P2'!$T$11:$BB$194*1))</f>
        <v>#VALUE!</v>
      </c>
      <c r="AZ53" s="13" t="e" cm="1">
        <f t="array" ref="AZ53">SUMPRODUCT(('Budget P2'!$T$9:$BB$9=AZ$9)*('Budget P2'!$B$11:$B$194=$B53)*('Budget P2'!$T$11:$BB$194*1))</f>
        <v>#VALUE!</v>
      </c>
      <c r="BA53" s="14" t="e" cm="1">
        <f t="array" ref="BA53">SUMPRODUCT(('Budget P2'!$T$9:$BB$9=BA$9)*('Budget P2'!$B$11:$B$194=$B53)*('Budget P2'!$T$11:$BB$194*1))</f>
        <v>#VALUE!</v>
      </c>
      <c r="BB53" s="12" t="e" cm="1">
        <f t="array" ref="BB53">SUMPRODUCT(('Budget P2'!$T$9:$BB$9=BB$9)*('Budget P2'!$B$11:$B$194=$B53)*('Budget P2'!$T$11:$BB$194*1))</f>
        <v>#VALUE!</v>
      </c>
      <c r="BC53" s="13" t="e" cm="1">
        <f t="array" ref="BC53">SUMPRODUCT(('Budget P2'!$T$9:$BB$9=BC$9)*('Budget P2'!$B$11:$B$194=$B53)*('Budget P2'!$T$11:$BB$194*1))</f>
        <v>#VALUE!</v>
      </c>
      <c r="BD53" s="14" t="e" cm="1">
        <f t="array" ref="BD53">SUMPRODUCT(('Budget P2'!$T$9:$BB$9=BD$9)*('Budget P2'!$B$11:$B$194=$B53)*('Budget P2'!$T$11:$BB$194*1))</f>
        <v>#VALUE!</v>
      </c>
      <c r="BE53" s="12" t="e" cm="1">
        <f t="array" ref="BE53">SUMPRODUCT(('Budget P2'!$T$9:$BB$9=BE$9)*('Budget P2'!$B$11:$B$194=$B53)*('Budget P2'!$T$11:$BB$194*1))</f>
        <v>#VALUE!</v>
      </c>
      <c r="BF53" s="13" t="e" cm="1">
        <f t="array" ref="BF53">SUMPRODUCT(('Budget P2'!$T$9:$BB$9=BF$9)*('Budget P2'!$B$11:$B$194=$B53)*('Budget P2'!$T$11:$BB$194*1))</f>
        <v>#VALUE!</v>
      </c>
      <c r="BG53" s="14" t="e" cm="1">
        <f t="array" ref="BG53">SUMPRODUCT(('Budget P2'!$T$9:$BB$9=BG$9)*('Budget P2'!$B$11:$B$194=$B53)*('Budget P2'!$T$11:$BB$194*1))</f>
        <v>#VALUE!</v>
      </c>
      <c r="BH53" s="13" t="e" cm="1">
        <f t="array" ref="BH53">SUMPRODUCT(('Budget P2'!$T$9:$BB$9=BH$9)*('Budget P2'!$B$11:$B$194=$B53)*('Budget P2'!$T$11:$BB$194*1))</f>
        <v>#VALUE!</v>
      </c>
      <c r="BI53" s="1"/>
      <c r="BJ53" s="66"/>
      <c r="BK53" s="66"/>
      <c r="BL53" s="1"/>
      <c r="BM53" s="66" t="e">
        <f t="shared" si="22"/>
        <v>#VALUE!</v>
      </c>
      <c r="BN53" s="262">
        <f t="shared" si="23"/>
        <v>0</v>
      </c>
      <c r="BO53" s="1"/>
      <c r="BP53" s="66" t="e">
        <f t="shared" si="24"/>
        <v>#VALUE!</v>
      </c>
      <c r="BQ53" s="262">
        <f t="shared" si="25"/>
        <v>0</v>
      </c>
      <c r="BR53" s="1"/>
    </row>
    <row r="54" spans="2:70" ht="12" hidden="1" customHeight="1" outlineLevel="1">
      <c r="B54" s="88" t="s">
        <v>134</v>
      </c>
      <c r="C54" s="10">
        <f>IFERROR(VLOOKUP($B54,'Budget P2'!$B:$AX,2,FALSE),0)</f>
        <v>0</v>
      </c>
      <c r="D54" s="10"/>
      <c r="E54" s="89">
        <f>IFERROR(VLOOKUP($B54,'Budget P2'!$B:$AX,3,FALSE),0)</f>
        <v>0</v>
      </c>
      <c r="F54" s="90">
        <f>IFERROR(VLOOKUP($B54,'Budget P2'!$B:$AX,4,FALSE),0)</f>
        <v>0</v>
      </c>
      <c r="G54" s="89">
        <f>IFERROR(VLOOKUP($B54,'Budget P2'!$B:$AX,5,FALSE),0)</f>
        <v>0</v>
      </c>
      <c r="H54" s="90">
        <f>IFERROR(VLOOKUP($B54,'Budget P2'!$B:$AX,6,FALSE),0)</f>
        <v>0</v>
      </c>
      <c r="I54" s="90">
        <f>IFERROR(VLOOKUP($B54,'Budget P2'!$B:$AX,7,FALSE),0)</f>
        <v>0</v>
      </c>
      <c r="J54" s="371">
        <f>IFERROR(VLOOKUP($B54,'Budget P2'!$B:$AX,9,FALSE),0)</f>
        <v>0</v>
      </c>
      <c r="K54" s="374">
        <f>IFERROR(VLOOKUP($B54,'Budget P2'!$B:$AX,10,FALSE),0)</f>
        <v>0</v>
      </c>
      <c r="L54" s="334"/>
      <c r="M54" s="102"/>
      <c r="N54" s="100"/>
      <c r="O54" s="12">
        <f>E54*K54</f>
        <v>0</v>
      </c>
      <c r="P54" s="101"/>
      <c r="Q54" s="11">
        <f t="shared" si="26"/>
        <v>0</v>
      </c>
      <c r="R54" s="338"/>
      <c r="S54" s="14"/>
      <c r="T54" s="12"/>
      <c r="U54" s="13"/>
      <c r="V54" s="14"/>
      <c r="W54" s="14"/>
      <c r="X54" s="14">
        <f t="shared" si="4"/>
        <v>0</v>
      </c>
      <c r="Z54" s="14" t="e" cm="1">
        <f t="array" ref="Z54">SUMPRODUCT(('Budget P2'!$T$9:$BB$9=Z$9)*('Budget P2'!$B$11:$B$194=$B54)*('Budget P2'!$T$11:$BB$194*1))</f>
        <v>#VALUE!</v>
      </c>
      <c r="AA54" s="12" t="e" cm="1">
        <f t="array" ref="AA54">SUMPRODUCT(('Budget P2'!$T$9:$BB$9=AA$9)*('Budget P2'!$B$11:$B$194=$B54)*('Budget P2'!$T$11:$BB$194*1))</f>
        <v>#VALUE!</v>
      </c>
      <c r="AB54" s="13" t="e" cm="1">
        <f t="array" ref="AB54">SUMPRODUCT(('Budget P2'!$T$9:$BB$9=AB$9)*('Budget P2'!$B$11:$B$194=$B54)*('Budget P2'!$T$11:$BB$194*1))</f>
        <v>#VALUE!</v>
      </c>
      <c r="AC54" s="14" t="e" cm="1">
        <f t="array" ref="AC54">SUMPRODUCT(('Budget P2'!$T$9:$BB$9=AC$9)*('Budget P2'!$B$11:$B$194=$B54)*('Budget P2'!$T$11:$BB$194*1))</f>
        <v>#VALUE!</v>
      </c>
      <c r="AD54" s="12" t="e" cm="1">
        <f t="array" ref="AD54">SUMPRODUCT(('Budget P2'!$T$9:$BB$9=AD$9)*('Budget P2'!$B$11:$B$194=$B54)*('Budget P2'!$T$11:$BB$194*1))</f>
        <v>#VALUE!</v>
      </c>
      <c r="AE54" s="13" t="e" cm="1">
        <f t="array" ref="AE54">SUMPRODUCT(('Budget P2'!$T$9:$BB$9=AE$9)*('Budget P2'!$B$11:$B$194=$B54)*('Budget P2'!$T$11:$BB$194*1))</f>
        <v>#VALUE!</v>
      </c>
      <c r="AF54" s="14" t="e" cm="1">
        <f t="array" ref="AF54">SUMPRODUCT(('Budget P2'!$T$9:$BB$9=AF$9)*('Budget P2'!$B$11:$B$194=$B54)*('Budget P2'!$T$11:$BB$194*1))</f>
        <v>#VALUE!</v>
      </c>
      <c r="AG54" s="12" t="e" cm="1">
        <f t="array" ref="AG54">SUMPRODUCT(('Budget P2'!$T$9:$BB$9=AG$9)*('Budget P2'!$B$11:$B$194=$B54)*('Budget P2'!$T$11:$BB$194*1))</f>
        <v>#VALUE!</v>
      </c>
      <c r="AH54" s="13" t="e" cm="1">
        <f t="array" ref="AH54">SUMPRODUCT(('Budget P2'!$T$9:$BB$9=AH$9)*('Budget P2'!$B$11:$B$194=$B54)*('Budget P2'!$T$11:$BB$194*1))</f>
        <v>#VALUE!</v>
      </c>
      <c r="AI54" s="14" t="e" cm="1">
        <f t="array" ref="AI54">SUMPRODUCT(('Budget P2'!$T$9:$BB$9=AI$9)*('Budget P2'!$B$11:$B$194=$B54)*('Budget P2'!$T$11:$BB$194*1))</f>
        <v>#VALUE!</v>
      </c>
      <c r="AJ54" s="12" t="e" cm="1">
        <f t="array" ref="AJ54">SUMPRODUCT(('Budget P2'!$T$9:$BB$9=AJ$9)*('Budget P2'!$B$11:$B$194=$B54)*('Budget P2'!$T$11:$BB$194*1))</f>
        <v>#VALUE!</v>
      </c>
      <c r="AK54" s="13" t="e" cm="1">
        <f t="array" ref="AK54">SUMPRODUCT(('Budget P2'!$T$9:$BB$9=AK$9)*('Budget P2'!$B$11:$B$194=$B54)*('Budget P2'!$T$11:$BB$194*1))</f>
        <v>#VALUE!</v>
      </c>
      <c r="AL54" s="14" t="e" cm="1">
        <f t="array" ref="AL54">SUMPRODUCT(('Budget P2'!$T$9:$BB$9=AL$9)*('Budget P2'!$B$11:$B$194=$B54)*('Budget P2'!$T$11:$BB$194*1))</f>
        <v>#VALUE!</v>
      </c>
      <c r="AM54" s="12" t="e" cm="1">
        <f t="array" ref="AM54">SUMPRODUCT(('Budget P2'!$T$9:$BB$9=AM$9)*('Budget P2'!$B$11:$B$194=$B54)*('Budget P2'!$T$11:$BB$194*1))</f>
        <v>#VALUE!</v>
      </c>
      <c r="AN54" s="13" t="e" cm="1">
        <f t="array" ref="AN54">SUMPRODUCT(('Budget P2'!$T$9:$BB$9=AN$9)*('Budget P2'!$B$11:$B$194=$B54)*('Budget P2'!$T$11:$BB$194*1))</f>
        <v>#VALUE!</v>
      </c>
      <c r="AO54" s="14" t="e" cm="1">
        <f t="array" ref="AO54">SUMPRODUCT(('Budget P2'!$T$9:$BB$9=AO$9)*('Budget P2'!$B$11:$B$194=$B54)*('Budget P2'!$T$11:$BB$194*1))</f>
        <v>#VALUE!</v>
      </c>
      <c r="AP54" s="12" t="e" cm="1">
        <f t="array" ref="AP54">SUMPRODUCT(('Budget P2'!$T$9:$BB$9=AP$9)*('Budget P2'!$B$11:$B$194=$B54)*('Budget P2'!$T$11:$BB$194*1))</f>
        <v>#VALUE!</v>
      </c>
      <c r="AQ54" s="13" t="e" cm="1">
        <f t="array" ref="AQ54">SUMPRODUCT(('Budget P2'!$T$9:$BB$9=AQ$9)*('Budget P2'!$B$11:$B$194=$B54)*('Budget P2'!$T$11:$BB$194*1))</f>
        <v>#VALUE!</v>
      </c>
      <c r="AR54" s="14" t="e" cm="1">
        <f t="array" ref="AR54">SUMPRODUCT(('Budget P2'!$T$9:$BB$9=AR$9)*('Budget P2'!$B$11:$B$194=$B54)*('Budget P2'!$T$11:$BB$194*1))</f>
        <v>#VALUE!</v>
      </c>
      <c r="AS54" s="12" t="e" cm="1">
        <f t="array" ref="AS54">SUMPRODUCT(('Budget P2'!$T$9:$BB$9=AS$9)*('Budget P2'!$B$11:$B$194=$B54)*('Budget P2'!$T$11:$BB$194*1))</f>
        <v>#VALUE!</v>
      </c>
      <c r="AT54" s="13" t="e" cm="1">
        <f t="array" ref="AT54">SUMPRODUCT(('Budget P2'!$T$9:$BB$9=AT$9)*('Budget P2'!$B$11:$B$194=$B54)*('Budget P2'!$T$11:$BB$194*1))</f>
        <v>#VALUE!</v>
      </c>
      <c r="AU54" s="14" t="e" cm="1">
        <f t="array" ref="AU54">SUMPRODUCT(('Budget P2'!$T$9:$BB$9=AU$9)*('Budget P2'!$B$11:$B$194=$B54)*('Budget P2'!$T$11:$BB$194*1))</f>
        <v>#VALUE!</v>
      </c>
      <c r="AV54" s="12" t="e" cm="1">
        <f t="array" ref="AV54">SUMPRODUCT(('Budget P2'!$T$9:$BB$9=AV$9)*('Budget P2'!$B$11:$B$194=$B54)*('Budget P2'!$T$11:$BB$194*1))</f>
        <v>#VALUE!</v>
      </c>
      <c r="AW54" s="13" t="e" cm="1">
        <f t="array" ref="AW54">SUMPRODUCT(('Budget P2'!$T$9:$BB$9=AW$9)*('Budget P2'!$B$11:$B$194=$B54)*('Budget P2'!$T$11:$BB$194*1))</f>
        <v>#VALUE!</v>
      </c>
      <c r="AX54" s="14" t="e" cm="1">
        <f t="array" ref="AX54">SUMPRODUCT(('Budget P2'!$T$9:$BB$9=AX$9)*('Budget P2'!$B$11:$B$194=$B54)*('Budget P2'!$T$11:$BB$194*1))</f>
        <v>#VALUE!</v>
      </c>
      <c r="AY54" s="12" t="e" cm="1">
        <f t="array" ref="AY54">SUMPRODUCT(('Budget P2'!$T$9:$BB$9=AY$9)*('Budget P2'!$B$11:$B$194=$B54)*('Budget P2'!$T$11:$BB$194*1))</f>
        <v>#VALUE!</v>
      </c>
      <c r="AZ54" s="13" t="e" cm="1">
        <f t="array" ref="AZ54">SUMPRODUCT(('Budget P2'!$T$9:$BB$9=AZ$9)*('Budget P2'!$B$11:$B$194=$B54)*('Budget P2'!$T$11:$BB$194*1))</f>
        <v>#VALUE!</v>
      </c>
      <c r="BA54" s="14" t="e" cm="1">
        <f t="array" ref="BA54">SUMPRODUCT(('Budget P2'!$T$9:$BB$9=BA$9)*('Budget P2'!$B$11:$B$194=$B54)*('Budget P2'!$T$11:$BB$194*1))</f>
        <v>#VALUE!</v>
      </c>
      <c r="BB54" s="12" t="e" cm="1">
        <f t="array" ref="BB54">SUMPRODUCT(('Budget P2'!$T$9:$BB$9=BB$9)*('Budget P2'!$B$11:$B$194=$B54)*('Budget P2'!$T$11:$BB$194*1))</f>
        <v>#VALUE!</v>
      </c>
      <c r="BC54" s="13" t="e" cm="1">
        <f t="array" ref="BC54">SUMPRODUCT(('Budget P2'!$T$9:$BB$9=BC$9)*('Budget P2'!$B$11:$B$194=$B54)*('Budget P2'!$T$11:$BB$194*1))</f>
        <v>#VALUE!</v>
      </c>
      <c r="BD54" s="14" t="e" cm="1">
        <f t="array" ref="BD54">SUMPRODUCT(('Budget P2'!$T$9:$BB$9=BD$9)*('Budget P2'!$B$11:$B$194=$B54)*('Budget P2'!$T$11:$BB$194*1))</f>
        <v>#VALUE!</v>
      </c>
      <c r="BE54" s="12" t="e" cm="1">
        <f t="array" ref="BE54">SUMPRODUCT(('Budget P2'!$T$9:$BB$9=BE$9)*('Budget P2'!$B$11:$B$194=$B54)*('Budget P2'!$T$11:$BB$194*1))</f>
        <v>#VALUE!</v>
      </c>
      <c r="BF54" s="13" t="e" cm="1">
        <f t="array" ref="BF54">SUMPRODUCT(('Budget P2'!$T$9:$BB$9=BF$9)*('Budget P2'!$B$11:$B$194=$B54)*('Budget P2'!$T$11:$BB$194*1))</f>
        <v>#VALUE!</v>
      </c>
      <c r="BG54" s="14" t="e" cm="1">
        <f t="array" ref="BG54">SUMPRODUCT(('Budget P2'!$T$9:$BB$9=BG$9)*('Budget P2'!$B$11:$B$194=$B54)*('Budget P2'!$T$11:$BB$194*1))</f>
        <v>#VALUE!</v>
      </c>
      <c r="BH54" s="13" t="e" cm="1">
        <f t="array" ref="BH54">SUMPRODUCT(('Budget P2'!$T$9:$BB$9=BH$9)*('Budget P2'!$B$11:$B$194=$B54)*('Budget P2'!$T$11:$BB$194*1))</f>
        <v>#VALUE!</v>
      </c>
      <c r="BI54" s="1"/>
      <c r="BJ54" s="66"/>
      <c r="BK54" s="66"/>
      <c r="BL54" s="1"/>
      <c r="BM54" s="66" t="e">
        <f t="shared" si="22"/>
        <v>#VALUE!</v>
      </c>
      <c r="BN54" s="262">
        <f t="shared" si="23"/>
        <v>0</v>
      </c>
      <c r="BO54" s="1"/>
      <c r="BP54" s="66" t="e">
        <f t="shared" si="24"/>
        <v>#VALUE!</v>
      </c>
      <c r="BQ54" s="262">
        <f t="shared" si="25"/>
        <v>0</v>
      </c>
      <c r="BR54" s="1"/>
    </row>
    <row r="55" spans="2:70" ht="12" hidden="1" customHeight="1" outlineLevel="1">
      <c r="B55" s="88" t="s">
        <v>135</v>
      </c>
      <c r="C55" s="10">
        <f>IFERROR(VLOOKUP($B55,'Budget P2'!$B:$AX,2,FALSE),0)</f>
        <v>0</v>
      </c>
      <c r="D55" s="10"/>
      <c r="E55" s="89">
        <f>IFERROR(VLOOKUP($B55,'Budget P2'!$B:$AX,3,FALSE),0)</f>
        <v>0</v>
      </c>
      <c r="F55" s="90">
        <f>IFERROR(VLOOKUP($B55,'Budget P2'!$B:$AX,4,FALSE),0)</f>
        <v>0</v>
      </c>
      <c r="G55" s="89">
        <f>IFERROR(VLOOKUP($B55,'Budget P2'!$B:$AX,5,FALSE),0)</f>
        <v>0</v>
      </c>
      <c r="H55" s="90">
        <f>IFERROR(VLOOKUP($B55,'Budget P2'!$B:$AX,6,FALSE),0)</f>
        <v>0</v>
      </c>
      <c r="I55" s="90">
        <f>IFERROR(VLOOKUP($B55,'Budget P2'!$B:$AX,7,FALSE),0)</f>
        <v>0</v>
      </c>
      <c r="J55" s="371">
        <f>IFERROR(VLOOKUP($B55,'Budget P2'!$B:$AX,9,FALSE),0)</f>
        <v>0</v>
      </c>
      <c r="K55" s="374">
        <f>IFERROR(VLOOKUP($B55,'Budget P2'!$B:$AX,10,FALSE),0)</f>
        <v>0</v>
      </c>
      <c r="L55" s="334"/>
      <c r="M55" s="102"/>
      <c r="N55" s="100"/>
      <c r="O55" s="12">
        <f>E55*K55</f>
        <v>0</v>
      </c>
      <c r="P55" s="101"/>
      <c r="Q55" s="11">
        <f t="shared" si="26"/>
        <v>0</v>
      </c>
      <c r="R55" s="338"/>
      <c r="S55" s="14"/>
      <c r="T55" s="12"/>
      <c r="U55" s="13"/>
      <c r="V55" s="14"/>
      <c r="W55" s="14"/>
      <c r="X55" s="14">
        <f t="shared" si="4"/>
        <v>0</v>
      </c>
      <c r="Z55" s="14" t="e" cm="1">
        <f t="array" ref="Z55">SUMPRODUCT(('Budget P2'!$T$9:$BB$9=Z$9)*('Budget P2'!$B$11:$B$194=$B55)*('Budget P2'!$T$11:$BB$194*1))</f>
        <v>#VALUE!</v>
      </c>
      <c r="AA55" s="12" t="e" cm="1">
        <f t="array" ref="AA55">SUMPRODUCT(('Budget P2'!$T$9:$BB$9=AA$9)*('Budget P2'!$B$11:$B$194=$B55)*('Budget P2'!$T$11:$BB$194*1))</f>
        <v>#VALUE!</v>
      </c>
      <c r="AB55" s="13" t="e" cm="1">
        <f t="array" ref="AB55">SUMPRODUCT(('Budget P2'!$T$9:$BB$9=AB$9)*('Budget P2'!$B$11:$B$194=$B55)*('Budget P2'!$T$11:$BB$194*1))</f>
        <v>#VALUE!</v>
      </c>
      <c r="AC55" s="14" t="e" cm="1">
        <f t="array" ref="AC55">SUMPRODUCT(('Budget P2'!$T$9:$BB$9=AC$9)*('Budget P2'!$B$11:$B$194=$B55)*('Budget P2'!$T$11:$BB$194*1))</f>
        <v>#VALUE!</v>
      </c>
      <c r="AD55" s="12" t="e" cm="1">
        <f t="array" ref="AD55">SUMPRODUCT(('Budget P2'!$T$9:$BB$9=AD$9)*('Budget P2'!$B$11:$B$194=$B55)*('Budget P2'!$T$11:$BB$194*1))</f>
        <v>#VALUE!</v>
      </c>
      <c r="AE55" s="13" t="e" cm="1">
        <f t="array" ref="AE55">SUMPRODUCT(('Budget P2'!$T$9:$BB$9=AE$9)*('Budget P2'!$B$11:$B$194=$B55)*('Budget P2'!$T$11:$BB$194*1))</f>
        <v>#VALUE!</v>
      </c>
      <c r="AF55" s="14" t="e" cm="1">
        <f t="array" ref="AF55">SUMPRODUCT(('Budget P2'!$T$9:$BB$9=AF$9)*('Budget P2'!$B$11:$B$194=$B55)*('Budget P2'!$T$11:$BB$194*1))</f>
        <v>#VALUE!</v>
      </c>
      <c r="AG55" s="12" t="e" cm="1">
        <f t="array" ref="AG55">SUMPRODUCT(('Budget P2'!$T$9:$BB$9=AG$9)*('Budget P2'!$B$11:$B$194=$B55)*('Budget P2'!$T$11:$BB$194*1))</f>
        <v>#VALUE!</v>
      </c>
      <c r="AH55" s="13" t="e" cm="1">
        <f t="array" ref="AH55">SUMPRODUCT(('Budget P2'!$T$9:$BB$9=AH$9)*('Budget P2'!$B$11:$B$194=$B55)*('Budget P2'!$T$11:$BB$194*1))</f>
        <v>#VALUE!</v>
      </c>
      <c r="AI55" s="14" t="e" cm="1">
        <f t="array" ref="AI55">SUMPRODUCT(('Budget P2'!$T$9:$BB$9=AI$9)*('Budget P2'!$B$11:$B$194=$B55)*('Budget P2'!$T$11:$BB$194*1))</f>
        <v>#VALUE!</v>
      </c>
      <c r="AJ55" s="12" t="e" cm="1">
        <f t="array" ref="AJ55">SUMPRODUCT(('Budget P2'!$T$9:$BB$9=AJ$9)*('Budget P2'!$B$11:$B$194=$B55)*('Budget P2'!$T$11:$BB$194*1))</f>
        <v>#VALUE!</v>
      </c>
      <c r="AK55" s="13" t="e" cm="1">
        <f t="array" ref="AK55">SUMPRODUCT(('Budget P2'!$T$9:$BB$9=AK$9)*('Budget P2'!$B$11:$B$194=$B55)*('Budget P2'!$T$11:$BB$194*1))</f>
        <v>#VALUE!</v>
      </c>
      <c r="AL55" s="14" t="e" cm="1">
        <f t="array" ref="AL55">SUMPRODUCT(('Budget P2'!$T$9:$BB$9=AL$9)*('Budget P2'!$B$11:$B$194=$B55)*('Budget P2'!$T$11:$BB$194*1))</f>
        <v>#VALUE!</v>
      </c>
      <c r="AM55" s="12" t="e" cm="1">
        <f t="array" ref="AM55">SUMPRODUCT(('Budget P2'!$T$9:$BB$9=AM$9)*('Budget P2'!$B$11:$B$194=$B55)*('Budget P2'!$T$11:$BB$194*1))</f>
        <v>#VALUE!</v>
      </c>
      <c r="AN55" s="13" t="e" cm="1">
        <f t="array" ref="AN55">SUMPRODUCT(('Budget P2'!$T$9:$BB$9=AN$9)*('Budget P2'!$B$11:$B$194=$B55)*('Budget P2'!$T$11:$BB$194*1))</f>
        <v>#VALUE!</v>
      </c>
      <c r="AO55" s="14" t="e" cm="1">
        <f t="array" ref="AO55">SUMPRODUCT(('Budget P2'!$T$9:$BB$9=AO$9)*('Budget P2'!$B$11:$B$194=$B55)*('Budget P2'!$T$11:$BB$194*1))</f>
        <v>#VALUE!</v>
      </c>
      <c r="AP55" s="12" t="e" cm="1">
        <f t="array" ref="AP55">SUMPRODUCT(('Budget P2'!$T$9:$BB$9=AP$9)*('Budget P2'!$B$11:$B$194=$B55)*('Budget P2'!$T$11:$BB$194*1))</f>
        <v>#VALUE!</v>
      </c>
      <c r="AQ55" s="13" t="e" cm="1">
        <f t="array" ref="AQ55">SUMPRODUCT(('Budget P2'!$T$9:$BB$9=AQ$9)*('Budget P2'!$B$11:$B$194=$B55)*('Budget P2'!$T$11:$BB$194*1))</f>
        <v>#VALUE!</v>
      </c>
      <c r="AR55" s="14" t="e" cm="1">
        <f t="array" ref="AR55">SUMPRODUCT(('Budget P2'!$T$9:$BB$9=AR$9)*('Budget P2'!$B$11:$B$194=$B55)*('Budget P2'!$T$11:$BB$194*1))</f>
        <v>#VALUE!</v>
      </c>
      <c r="AS55" s="12" t="e" cm="1">
        <f t="array" ref="AS55">SUMPRODUCT(('Budget P2'!$T$9:$BB$9=AS$9)*('Budget P2'!$B$11:$B$194=$B55)*('Budget P2'!$T$11:$BB$194*1))</f>
        <v>#VALUE!</v>
      </c>
      <c r="AT55" s="13" t="e" cm="1">
        <f t="array" ref="AT55">SUMPRODUCT(('Budget P2'!$T$9:$BB$9=AT$9)*('Budget P2'!$B$11:$B$194=$B55)*('Budget P2'!$T$11:$BB$194*1))</f>
        <v>#VALUE!</v>
      </c>
      <c r="AU55" s="14" t="e" cm="1">
        <f t="array" ref="AU55">SUMPRODUCT(('Budget P2'!$T$9:$BB$9=AU$9)*('Budget P2'!$B$11:$B$194=$B55)*('Budget P2'!$T$11:$BB$194*1))</f>
        <v>#VALUE!</v>
      </c>
      <c r="AV55" s="12" t="e" cm="1">
        <f t="array" ref="AV55">SUMPRODUCT(('Budget P2'!$T$9:$BB$9=AV$9)*('Budget P2'!$B$11:$B$194=$B55)*('Budget P2'!$T$11:$BB$194*1))</f>
        <v>#VALUE!</v>
      </c>
      <c r="AW55" s="13" t="e" cm="1">
        <f t="array" ref="AW55">SUMPRODUCT(('Budget P2'!$T$9:$BB$9=AW$9)*('Budget P2'!$B$11:$B$194=$B55)*('Budget P2'!$T$11:$BB$194*1))</f>
        <v>#VALUE!</v>
      </c>
      <c r="AX55" s="14" t="e" cm="1">
        <f t="array" ref="AX55">SUMPRODUCT(('Budget P2'!$T$9:$BB$9=AX$9)*('Budget P2'!$B$11:$B$194=$B55)*('Budget P2'!$T$11:$BB$194*1))</f>
        <v>#VALUE!</v>
      </c>
      <c r="AY55" s="12" t="e" cm="1">
        <f t="array" ref="AY55">SUMPRODUCT(('Budget P2'!$T$9:$BB$9=AY$9)*('Budget P2'!$B$11:$B$194=$B55)*('Budget P2'!$T$11:$BB$194*1))</f>
        <v>#VALUE!</v>
      </c>
      <c r="AZ55" s="13" t="e" cm="1">
        <f t="array" ref="AZ55">SUMPRODUCT(('Budget P2'!$T$9:$BB$9=AZ$9)*('Budget P2'!$B$11:$B$194=$B55)*('Budget P2'!$T$11:$BB$194*1))</f>
        <v>#VALUE!</v>
      </c>
      <c r="BA55" s="14" t="e" cm="1">
        <f t="array" ref="BA55">SUMPRODUCT(('Budget P2'!$T$9:$BB$9=BA$9)*('Budget P2'!$B$11:$B$194=$B55)*('Budget P2'!$T$11:$BB$194*1))</f>
        <v>#VALUE!</v>
      </c>
      <c r="BB55" s="12" t="e" cm="1">
        <f t="array" ref="BB55">SUMPRODUCT(('Budget P2'!$T$9:$BB$9=BB$9)*('Budget P2'!$B$11:$B$194=$B55)*('Budget P2'!$T$11:$BB$194*1))</f>
        <v>#VALUE!</v>
      </c>
      <c r="BC55" s="13" t="e" cm="1">
        <f t="array" ref="BC55">SUMPRODUCT(('Budget P2'!$T$9:$BB$9=BC$9)*('Budget P2'!$B$11:$B$194=$B55)*('Budget P2'!$T$11:$BB$194*1))</f>
        <v>#VALUE!</v>
      </c>
      <c r="BD55" s="14" t="e" cm="1">
        <f t="array" ref="BD55">SUMPRODUCT(('Budget P2'!$T$9:$BB$9=BD$9)*('Budget P2'!$B$11:$B$194=$B55)*('Budget P2'!$T$11:$BB$194*1))</f>
        <v>#VALUE!</v>
      </c>
      <c r="BE55" s="12" t="e" cm="1">
        <f t="array" ref="BE55">SUMPRODUCT(('Budget P2'!$T$9:$BB$9=BE$9)*('Budget P2'!$B$11:$B$194=$B55)*('Budget P2'!$T$11:$BB$194*1))</f>
        <v>#VALUE!</v>
      </c>
      <c r="BF55" s="13" t="e" cm="1">
        <f t="array" ref="BF55">SUMPRODUCT(('Budget P2'!$T$9:$BB$9=BF$9)*('Budget P2'!$B$11:$B$194=$B55)*('Budget P2'!$T$11:$BB$194*1))</f>
        <v>#VALUE!</v>
      </c>
      <c r="BG55" s="14" t="e" cm="1">
        <f t="array" ref="BG55">SUMPRODUCT(('Budget P2'!$T$9:$BB$9=BG$9)*('Budget P2'!$B$11:$B$194=$B55)*('Budget P2'!$T$11:$BB$194*1))</f>
        <v>#VALUE!</v>
      </c>
      <c r="BH55" s="13" t="e" cm="1">
        <f t="array" ref="BH55">SUMPRODUCT(('Budget P2'!$T$9:$BB$9=BH$9)*('Budget P2'!$B$11:$B$194=$B55)*('Budget P2'!$T$11:$BB$194*1))</f>
        <v>#VALUE!</v>
      </c>
      <c r="BI55" s="1"/>
      <c r="BJ55" s="66"/>
      <c r="BK55" s="66"/>
      <c r="BL55" s="1"/>
      <c r="BM55" s="66" t="e">
        <f t="shared" si="22"/>
        <v>#VALUE!</v>
      </c>
      <c r="BN55" s="262">
        <f t="shared" si="23"/>
        <v>0</v>
      </c>
      <c r="BO55" s="1"/>
      <c r="BP55" s="66" t="e">
        <f t="shared" si="24"/>
        <v>#VALUE!</v>
      </c>
      <c r="BQ55" s="262">
        <f t="shared" si="25"/>
        <v>0</v>
      </c>
      <c r="BR55" s="1"/>
    </row>
    <row r="56" spans="2:70" ht="12" hidden="1" customHeight="1" outlineLevel="1">
      <c r="B56" s="88" t="s">
        <v>136</v>
      </c>
      <c r="C56" s="10">
        <f>IFERROR(VLOOKUP($B56,'Budget P2'!$B:$AX,2,FALSE),0)</f>
        <v>0</v>
      </c>
      <c r="D56" s="10"/>
      <c r="E56" s="89">
        <f>IFERROR(VLOOKUP($B56,'Budget P2'!$B:$AX,3,FALSE),0)</f>
        <v>0</v>
      </c>
      <c r="F56" s="90">
        <f>IFERROR(VLOOKUP($B56,'Budget P2'!$B:$AX,4,FALSE),0)</f>
        <v>0</v>
      </c>
      <c r="G56" s="89">
        <f>IFERROR(VLOOKUP($B56,'Budget P2'!$B:$AX,5,FALSE),0)</f>
        <v>0</v>
      </c>
      <c r="H56" s="90">
        <f>IFERROR(VLOOKUP($B56,'Budget P2'!$B:$AX,6,FALSE),0)</f>
        <v>0</v>
      </c>
      <c r="I56" s="90">
        <f>IFERROR(VLOOKUP($B56,'Budget P2'!$B:$AX,7,FALSE),0)</f>
        <v>0</v>
      </c>
      <c r="J56" s="371">
        <f>IFERROR(VLOOKUP($B56,'Budget P2'!$B:$AX,9,FALSE),0)</f>
        <v>0</v>
      </c>
      <c r="K56" s="374">
        <f>IFERROR(VLOOKUP($B56,'Budget P2'!$B:$AX,10,FALSE),0)</f>
        <v>0</v>
      </c>
      <c r="L56" s="334"/>
      <c r="M56" s="102"/>
      <c r="N56" s="100"/>
      <c r="O56" s="12">
        <f>E56*K56</f>
        <v>0</v>
      </c>
      <c r="P56" s="101"/>
      <c r="Q56" s="11">
        <f t="shared" si="26"/>
        <v>0</v>
      </c>
      <c r="R56" s="338"/>
      <c r="S56" s="14"/>
      <c r="T56" s="12"/>
      <c r="U56" s="13"/>
      <c r="V56" s="14"/>
      <c r="W56" s="14"/>
      <c r="X56" s="14">
        <f t="shared" si="4"/>
        <v>0</v>
      </c>
      <c r="Z56" s="14" t="e" cm="1">
        <f t="array" ref="Z56">SUMPRODUCT(('Budget P2'!$T$9:$BB$9=Z$9)*('Budget P2'!$B$11:$B$194=$B56)*('Budget P2'!$T$11:$BB$194*1))</f>
        <v>#VALUE!</v>
      </c>
      <c r="AA56" s="12" t="e" cm="1">
        <f t="array" ref="AA56">SUMPRODUCT(('Budget P2'!$T$9:$BB$9=AA$9)*('Budget P2'!$B$11:$B$194=$B56)*('Budget P2'!$T$11:$BB$194*1))</f>
        <v>#VALUE!</v>
      </c>
      <c r="AB56" s="13" t="e" cm="1">
        <f t="array" ref="AB56">SUMPRODUCT(('Budget P2'!$T$9:$BB$9=AB$9)*('Budget P2'!$B$11:$B$194=$B56)*('Budget P2'!$T$11:$BB$194*1))</f>
        <v>#VALUE!</v>
      </c>
      <c r="AC56" s="14" t="e" cm="1">
        <f t="array" ref="AC56">SUMPRODUCT(('Budget P2'!$T$9:$BB$9=AC$9)*('Budget P2'!$B$11:$B$194=$B56)*('Budget P2'!$T$11:$BB$194*1))</f>
        <v>#VALUE!</v>
      </c>
      <c r="AD56" s="12" t="e" cm="1">
        <f t="array" ref="AD56">SUMPRODUCT(('Budget P2'!$T$9:$BB$9=AD$9)*('Budget P2'!$B$11:$B$194=$B56)*('Budget P2'!$T$11:$BB$194*1))</f>
        <v>#VALUE!</v>
      </c>
      <c r="AE56" s="13" t="e" cm="1">
        <f t="array" ref="AE56">SUMPRODUCT(('Budget P2'!$T$9:$BB$9=AE$9)*('Budget P2'!$B$11:$B$194=$B56)*('Budget P2'!$T$11:$BB$194*1))</f>
        <v>#VALUE!</v>
      </c>
      <c r="AF56" s="14" t="e" cm="1">
        <f t="array" ref="AF56">SUMPRODUCT(('Budget P2'!$T$9:$BB$9=AF$9)*('Budget P2'!$B$11:$B$194=$B56)*('Budget P2'!$T$11:$BB$194*1))</f>
        <v>#VALUE!</v>
      </c>
      <c r="AG56" s="12" t="e" cm="1">
        <f t="array" ref="AG56">SUMPRODUCT(('Budget P2'!$T$9:$BB$9=AG$9)*('Budget P2'!$B$11:$B$194=$B56)*('Budget P2'!$T$11:$BB$194*1))</f>
        <v>#VALUE!</v>
      </c>
      <c r="AH56" s="13" t="e" cm="1">
        <f t="array" ref="AH56">SUMPRODUCT(('Budget P2'!$T$9:$BB$9=AH$9)*('Budget P2'!$B$11:$B$194=$B56)*('Budget P2'!$T$11:$BB$194*1))</f>
        <v>#VALUE!</v>
      </c>
      <c r="AI56" s="14" t="e" cm="1">
        <f t="array" ref="AI56">SUMPRODUCT(('Budget P2'!$T$9:$BB$9=AI$9)*('Budget P2'!$B$11:$B$194=$B56)*('Budget P2'!$T$11:$BB$194*1))</f>
        <v>#VALUE!</v>
      </c>
      <c r="AJ56" s="12" t="e" cm="1">
        <f t="array" ref="AJ56">SUMPRODUCT(('Budget P2'!$T$9:$BB$9=AJ$9)*('Budget P2'!$B$11:$B$194=$B56)*('Budget P2'!$T$11:$BB$194*1))</f>
        <v>#VALUE!</v>
      </c>
      <c r="AK56" s="13" t="e" cm="1">
        <f t="array" ref="AK56">SUMPRODUCT(('Budget P2'!$T$9:$BB$9=AK$9)*('Budget P2'!$B$11:$B$194=$B56)*('Budget P2'!$T$11:$BB$194*1))</f>
        <v>#VALUE!</v>
      </c>
      <c r="AL56" s="14" t="e" cm="1">
        <f t="array" ref="AL56">SUMPRODUCT(('Budget P2'!$T$9:$BB$9=AL$9)*('Budget P2'!$B$11:$B$194=$B56)*('Budget P2'!$T$11:$BB$194*1))</f>
        <v>#VALUE!</v>
      </c>
      <c r="AM56" s="12" t="e" cm="1">
        <f t="array" ref="AM56">SUMPRODUCT(('Budget P2'!$T$9:$BB$9=AM$9)*('Budget P2'!$B$11:$B$194=$B56)*('Budget P2'!$T$11:$BB$194*1))</f>
        <v>#VALUE!</v>
      </c>
      <c r="AN56" s="13" t="e" cm="1">
        <f t="array" ref="AN56">SUMPRODUCT(('Budget P2'!$T$9:$BB$9=AN$9)*('Budget P2'!$B$11:$B$194=$B56)*('Budget P2'!$T$11:$BB$194*1))</f>
        <v>#VALUE!</v>
      </c>
      <c r="AO56" s="14" t="e" cm="1">
        <f t="array" ref="AO56">SUMPRODUCT(('Budget P2'!$T$9:$BB$9=AO$9)*('Budget P2'!$B$11:$B$194=$B56)*('Budget P2'!$T$11:$BB$194*1))</f>
        <v>#VALUE!</v>
      </c>
      <c r="AP56" s="12" t="e" cm="1">
        <f t="array" ref="AP56">SUMPRODUCT(('Budget P2'!$T$9:$BB$9=AP$9)*('Budget P2'!$B$11:$B$194=$B56)*('Budget P2'!$T$11:$BB$194*1))</f>
        <v>#VALUE!</v>
      </c>
      <c r="AQ56" s="13" t="e" cm="1">
        <f t="array" ref="AQ56">SUMPRODUCT(('Budget P2'!$T$9:$BB$9=AQ$9)*('Budget P2'!$B$11:$B$194=$B56)*('Budget P2'!$T$11:$BB$194*1))</f>
        <v>#VALUE!</v>
      </c>
      <c r="AR56" s="14" t="e" cm="1">
        <f t="array" ref="AR56">SUMPRODUCT(('Budget P2'!$T$9:$BB$9=AR$9)*('Budget P2'!$B$11:$B$194=$B56)*('Budget P2'!$T$11:$BB$194*1))</f>
        <v>#VALUE!</v>
      </c>
      <c r="AS56" s="12" t="e" cm="1">
        <f t="array" ref="AS56">SUMPRODUCT(('Budget P2'!$T$9:$BB$9=AS$9)*('Budget P2'!$B$11:$B$194=$B56)*('Budget P2'!$T$11:$BB$194*1))</f>
        <v>#VALUE!</v>
      </c>
      <c r="AT56" s="13" t="e" cm="1">
        <f t="array" ref="AT56">SUMPRODUCT(('Budget P2'!$T$9:$BB$9=AT$9)*('Budget P2'!$B$11:$B$194=$B56)*('Budget P2'!$T$11:$BB$194*1))</f>
        <v>#VALUE!</v>
      </c>
      <c r="AU56" s="14" t="e" cm="1">
        <f t="array" ref="AU56">SUMPRODUCT(('Budget P2'!$T$9:$BB$9=AU$9)*('Budget P2'!$B$11:$B$194=$B56)*('Budget P2'!$T$11:$BB$194*1))</f>
        <v>#VALUE!</v>
      </c>
      <c r="AV56" s="12" t="e" cm="1">
        <f t="array" ref="AV56">SUMPRODUCT(('Budget P2'!$T$9:$BB$9=AV$9)*('Budget P2'!$B$11:$B$194=$B56)*('Budget P2'!$T$11:$BB$194*1))</f>
        <v>#VALUE!</v>
      </c>
      <c r="AW56" s="13" t="e" cm="1">
        <f t="array" ref="AW56">SUMPRODUCT(('Budget P2'!$T$9:$BB$9=AW$9)*('Budget P2'!$B$11:$B$194=$B56)*('Budget P2'!$T$11:$BB$194*1))</f>
        <v>#VALUE!</v>
      </c>
      <c r="AX56" s="14" t="e" cm="1">
        <f t="array" ref="AX56">SUMPRODUCT(('Budget P2'!$T$9:$BB$9=AX$9)*('Budget P2'!$B$11:$B$194=$B56)*('Budget P2'!$T$11:$BB$194*1))</f>
        <v>#VALUE!</v>
      </c>
      <c r="AY56" s="12" t="e" cm="1">
        <f t="array" ref="AY56">SUMPRODUCT(('Budget P2'!$T$9:$BB$9=AY$9)*('Budget P2'!$B$11:$B$194=$B56)*('Budget P2'!$T$11:$BB$194*1))</f>
        <v>#VALUE!</v>
      </c>
      <c r="AZ56" s="13" t="e" cm="1">
        <f t="array" ref="AZ56">SUMPRODUCT(('Budget P2'!$T$9:$BB$9=AZ$9)*('Budget P2'!$B$11:$B$194=$B56)*('Budget P2'!$T$11:$BB$194*1))</f>
        <v>#VALUE!</v>
      </c>
      <c r="BA56" s="14" t="e" cm="1">
        <f t="array" ref="BA56">SUMPRODUCT(('Budget P2'!$T$9:$BB$9=BA$9)*('Budget P2'!$B$11:$B$194=$B56)*('Budget P2'!$T$11:$BB$194*1))</f>
        <v>#VALUE!</v>
      </c>
      <c r="BB56" s="12" t="e" cm="1">
        <f t="array" ref="BB56">SUMPRODUCT(('Budget P2'!$T$9:$BB$9=BB$9)*('Budget P2'!$B$11:$B$194=$B56)*('Budget P2'!$T$11:$BB$194*1))</f>
        <v>#VALUE!</v>
      </c>
      <c r="BC56" s="13" t="e" cm="1">
        <f t="array" ref="BC56">SUMPRODUCT(('Budget P2'!$T$9:$BB$9=BC$9)*('Budget P2'!$B$11:$B$194=$B56)*('Budget P2'!$T$11:$BB$194*1))</f>
        <v>#VALUE!</v>
      </c>
      <c r="BD56" s="14" t="e" cm="1">
        <f t="array" ref="BD56">SUMPRODUCT(('Budget P2'!$T$9:$BB$9=BD$9)*('Budget P2'!$B$11:$B$194=$B56)*('Budget P2'!$T$11:$BB$194*1))</f>
        <v>#VALUE!</v>
      </c>
      <c r="BE56" s="12" t="e" cm="1">
        <f t="array" ref="BE56">SUMPRODUCT(('Budget P2'!$T$9:$BB$9=BE$9)*('Budget P2'!$B$11:$B$194=$B56)*('Budget P2'!$T$11:$BB$194*1))</f>
        <v>#VALUE!</v>
      </c>
      <c r="BF56" s="13" t="e" cm="1">
        <f t="array" ref="BF56">SUMPRODUCT(('Budget P2'!$T$9:$BB$9=BF$9)*('Budget P2'!$B$11:$B$194=$B56)*('Budget P2'!$T$11:$BB$194*1))</f>
        <v>#VALUE!</v>
      </c>
      <c r="BG56" s="14" t="e" cm="1">
        <f t="array" ref="BG56">SUMPRODUCT(('Budget P2'!$T$9:$BB$9=BG$9)*('Budget P2'!$B$11:$B$194=$B56)*('Budget P2'!$T$11:$BB$194*1))</f>
        <v>#VALUE!</v>
      </c>
      <c r="BH56" s="13" t="e" cm="1">
        <f t="array" ref="BH56">SUMPRODUCT(('Budget P2'!$T$9:$BB$9=BH$9)*('Budget P2'!$B$11:$B$194=$B56)*('Budget P2'!$T$11:$BB$194*1))</f>
        <v>#VALUE!</v>
      </c>
      <c r="BI56" s="1"/>
      <c r="BJ56" s="66"/>
      <c r="BK56" s="66"/>
      <c r="BL56" s="1"/>
      <c r="BM56" s="66" t="e">
        <f t="shared" si="22"/>
        <v>#VALUE!</v>
      </c>
      <c r="BN56" s="262">
        <f t="shared" si="23"/>
        <v>0</v>
      </c>
      <c r="BO56" s="1"/>
      <c r="BP56" s="66" t="e">
        <f t="shared" si="24"/>
        <v>#VALUE!</v>
      </c>
      <c r="BQ56" s="262">
        <f t="shared" si="25"/>
        <v>0</v>
      </c>
      <c r="BR56" s="1"/>
    </row>
    <row r="57" spans="2:70" ht="12" hidden="1" customHeight="1" outlineLevel="1">
      <c r="B57" s="88" t="s">
        <v>137</v>
      </c>
      <c r="C57" s="10">
        <f>IFERROR(VLOOKUP($B57,'Budget P2'!$B:$AX,2,FALSE),0)</f>
        <v>0</v>
      </c>
      <c r="D57" s="10"/>
      <c r="E57" s="89">
        <f>IFERROR(VLOOKUP($B57,'Budget P2'!$B:$AX,3,FALSE),0)</f>
        <v>0</v>
      </c>
      <c r="F57" s="90">
        <f>IFERROR(VLOOKUP($B57,'Budget P2'!$B:$AX,4,FALSE),0)</f>
        <v>0</v>
      </c>
      <c r="G57" s="89">
        <f>IFERROR(VLOOKUP($B57,'Budget P2'!$B:$AX,5,FALSE),0)</f>
        <v>0</v>
      </c>
      <c r="H57" s="90">
        <f>IFERROR(VLOOKUP($B57,'Budget P2'!$B:$AX,6,FALSE),0)</f>
        <v>0</v>
      </c>
      <c r="I57" s="90">
        <f>IFERROR(VLOOKUP($B57,'Budget P2'!$B:$AX,7,FALSE),0)</f>
        <v>0</v>
      </c>
      <c r="J57" s="371">
        <f>IFERROR(VLOOKUP($B57,'Budget P2'!$B:$AX,9,FALSE),0)</f>
        <v>0</v>
      </c>
      <c r="K57" s="374">
        <f>IFERROR(VLOOKUP($B57,'Budget P2'!$B:$AX,10,FALSE),0)</f>
        <v>0</v>
      </c>
      <c r="L57" s="334"/>
      <c r="M57" s="102"/>
      <c r="N57" s="100"/>
      <c r="O57" s="12">
        <f>E57*K57</f>
        <v>0</v>
      </c>
      <c r="P57" s="101"/>
      <c r="Q57" s="11">
        <f t="shared" si="26"/>
        <v>0</v>
      </c>
      <c r="R57" s="338"/>
      <c r="S57" s="14"/>
      <c r="T57" s="12"/>
      <c r="U57" s="13"/>
      <c r="V57" s="14"/>
      <c r="W57" s="14"/>
      <c r="X57" s="14">
        <f t="shared" si="4"/>
        <v>0</v>
      </c>
      <c r="Z57" s="14" t="e" cm="1">
        <f t="array" ref="Z57">SUMPRODUCT(('Budget P2'!$T$9:$BB$9=Z$9)*('Budget P2'!$B$11:$B$194=$B57)*('Budget P2'!$T$11:$BB$194*1))</f>
        <v>#VALUE!</v>
      </c>
      <c r="AA57" s="12" t="e" cm="1">
        <f t="array" ref="AA57">SUMPRODUCT(('Budget P2'!$T$9:$BB$9=AA$9)*('Budget P2'!$B$11:$B$194=$B57)*('Budget P2'!$T$11:$BB$194*1))</f>
        <v>#VALUE!</v>
      </c>
      <c r="AB57" s="13" t="e" cm="1">
        <f t="array" ref="AB57">SUMPRODUCT(('Budget P2'!$T$9:$BB$9=AB$9)*('Budget P2'!$B$11:$B$194=$B57)*('Budget P2'!$T$11:$BB$194*1))</f>
        <v>#VALUE!</v>
      </c>
      <c r="AC57" s="14" t="e" cm="1">
        <f t="array" ref="AC57">SUMPRODUCT(('Budget P2'!$T$9:$BB$9=AC$9)*('Budget P2'!$B$11:$B$194=$B57)*('Budget P2'!$T$11:$BB$194*1))</f>
        <v>#VALUE!</v>
      </c>
      <c r="AD57" s="12" t="e" cm="1">
        <f t="array" ref="AD57">SUMPRODUCT(('Budget P2'!$T$9:$BB$9=AD$9)*('Budget P2'!$B$11:$B$194=$B57)*('Budget P2'!$T$11:$BB$194*1))</f>
        <v>#VALUE!</v>
      </c>
      <c r="AE57" s="13" t="e" cm="1">
        <f t="array" ref="AE57">SUMPRODUCT(('Budget P2'!$T$9:$BB$9=AE$9)*('Budget P2'!$B$11:$B$194=$B57)*('Budget P2'!$T$11:$BB$194*1))</f>
        <v>#VALUE!</v>
      </c>
      <c r="AF57" s="14" t="e" cm="1">
        <f t="array" ref="AF57">SUMPRODUCT(('Budget P2'!$T$9:$BB$9=AF$9)*('Budget P2'!$B$11:$B$194=$B57)*('Budget P2'!$T$11:$BB$194*1))</f>
        <v>#VALUE!</v>
      </c>
      <c r="AG57" s="12" t="e" cm="1">
        <f t="array" ref="AG57">SUMPRODUCT(('Budget P2'!$T$9:$BB$9=AG$9)*('Budget P2'!$B$11:$B$194=$B57)*('Budget P2'!$T$11:$BB$194*1))</f>
        <v>#VALUE!</v>
      </c>
      <c r="AH57" s="13" t="e" cm="1">
        <f t="array" ref="AH57">SUMPRODUCT(('Budget P2'!$T$9:$BB$9=AH$9)*('Budget P2'!$B$11:$B$194=$B57)*('Budget P2'!$T$11:$BB$194*1))</f>
        <v>#VALUE!</v>
      </c>
      <c r="AI57" s="14" t="e" cm="1">
        <f t="array" ref="AI57">SUMPRODUCT(('Budget P2'!$T$9:$BB$9=AI$9)*('Budget P2'!$B$11:$B$194=$B57)*('Budget P2'!$T$11:$BB$194*1))</f>
        <v>#VALUE!</v>
      </c>
      <c r="AJ57" s="12" t="e" cm="1">
        <f t="array" ref="AJ57">SUMPRODUCT(('Budget P2'!$T$9:$BB$9=AJ$9)*('Budget P2'!$B$11:$B$194=$B57)*('Budget P2'!$T$11:$BB$194*1))</f>
        <v>#VALUE!</v>
      </c>
      <c r="AK57" s="13" t="e" cm="1">
        <f t="array" ref="AK57">SUMPRODUCT(('Budget P2'!$T$9:$BB$9=AK$9)*('Budget P2'!$B$11:$B$194=$B57)*('Budget P2'!$T$11:$BB$194*1))</f>
        <v>#VALUE!</v>
      </c>
      <c r="AL57" s="14" t="e" cm="1">
        <f t="array" ref="AL57">SUMPRODUCT(('Budget P2'!$T$9:$BB$9=AL$9)*('Budget P2'!$B$11:$B$194=$B57)*('Budget P2'!$T$11:$BB$194*1))</f>
        <v>#VALUE!</v>
      </c>
      <c r="AM57" s="12" t="e" cm="1">
        <f t="array" ref="AM57">SUMPRODUCT(('Budget P2'!$T$9:$BB$9=AM$9)*('Budget P2'!$B$11:$B$194=$B57)*('Budget P2'!$T$11:$BB$194*1))</f>
        <v>#VALUE!</v>
      </c>
      <c r="AN57" s="13" t="e" cm="1">
        <f t="array" ref="AN57">SUMPRODUCT(('Budget P2'!$T$9:$BB$9=AN$9)*('Budget P2'!$B$11:$B$194=$B57)*('Budget P2'!$T$11:$BB$194*1))</f>
        <v>#VALUE!</v>
      </c>
      <c r="AO57" s="14" t="e" cm="1">
        <f t="array" ref="AO57">SUMPRODUCT(('Budget P2'!$T$9:$BB$9=AO$9)*('Budget P2'!$B$11:$B$194=$B57)*('Budget P2'!$T$11:$BB$194*1))</f>
        <v>#VALUE!</v>
      </c>
      <c r="AP57" s="12" t="e" cm="1">
        <f t="array" ref="AP57">SUMPRODUCT(('Budget P2'!$T$9:$BB$9=AP$9)*('Budget P2'!$B$11:$B$194=$B57)*('Budget P2'!$T$11:$BB$194*1))</f>
        <v>#VALUE!</v>
      </c>
      <c r="AQ57" s="13" t="e" cm="1">
        <f t="array" ref="AQ57">SUMPRODUCT(('Budget P2'!$T$9:$BB$9=AQ$9)*('Budget P2'!$B$11:$B$194=$B57)*('Budget P2'!$T$11:$BB$194*1))</f>
        <v>#VALUE!</v>
      </c>
      <c r="AR57" s="14" t="e" cm="1">
        <f t="array" ref="AR57">SUMPRODUCT(('Budget P2'!$T$9:$BB$9=AR$9)*('Budget P2'!$B$11:$B$194=$B57)*('Budget P2'!$T$11:$BB$194*1))</f>
        <v>#VALUE!</v>
      </c>
      <c r="AS57" s="12" t="e" cm="1">
        <f t="array" ref="AS57">SUMPRODUCT(('Budget P2'!$T$9:$BB$9=AS$9)*('Budget P2'!$B$11:$B$194=$B57)*('Budget P2'!$T$11:$BB$194*1))</f>
        <v>#VALUE!</v>
      </c>
      <c r="AT57" s="13" t="e" cm="1">
        <f t="array" ref="AT57">SUMPRODUCT(('Budget P2'!$T$9:$BB$9=AT$9)*('Budget P2'!$B$11:$B$194=$B57)*('Budget P2'!$T$11:$BB$194*1))</f>
        <v>#VALUE!</v>
      </c>
      <c r="AU57" s="14" t="e" cm="1">
        <f t="array" ref="AU57">SUMPRODUCT(('Budget P2'!$T$9:$BB$9=AU$9)*('Budget P2'!$B$11:$B$194=$B57)*('Budget P2'!$T$11:$BB$194*1))</f>
        <v>#VALUE!</v>
      </c>
      <c r="AV57" s="12" t="e" cm="1">
        <f t="array" ref="AV57">SUMPRODUCT(('Budget P2'!$T$9:$BB$9=AV$9)*('Budget P2'!$B$11:$B$194=$B57)*('Budget P2'!$T$11:$BB$194*1))</f>
        <v>#VALUE!</v>
      </c>
      <c r="AW57" s="13" t="e" cm="1">
        <f t="array" ref="AW57">SUMPRODUCT(('Budget P2'!$T$9:$BB$9=AW$9)*('Budget P2'!$B$11:$B$194=$B57)*('Budget P2'!$T$11:$BB$194*1))</f>
        <v>#VALUE!</v>
      </c>
      <c r="AX57" s="14" t="e" cm="1">
        <f t="array" ref="AX57">SUMPRODUCT(('Budget P2'!$T$9:$BB$9=AX$9)*('Budget P2'!$B$11:$B$194=$B57)*('Budget P2'!$T$11:$BB$194*1))</f>
        <v>#VALUE!</v>
      </c>
      <c r="AY57" s="12" t="e" cm="1">
        <f t="array" ref="AY57">SUMPRODUCT(('Budget P2'!$T$9:$BB$9=AY$9)*('Budget P2'!$B$11:$B$194=$B57)*('Budget P2'!$T$11:$BB$194*1))</f>
        <v>#VALUE!</v>
      </c>
      <c r="AZ57" s="13" t="e" cm="1">
        <f t="array" ref="AZ57">SUMPRODUCT(('Budget P2'!$T$9:$BB$9=AZ$9)*('Budget P2'!$B$11:$B$194=$B57)*('Budget P2'!$T$11:$BB$194*1))</f>
        <v>#VALUE!</v>
      </c>
      <c r="BA57" s="14" t="e" cm="1">
        <f t="array" ref="BA57">SUMPRODUCT(('Budget P2'!$T$9:$BB$9=BA$9)*('Budget P2'!$B$11:$B$194=$B57)*('Budget P2'!$T$11:$BB$194*1))</f>
        <v>#VALUE!</v>
      </c>
      <c r="BB57" s="12" t="e" cm="1">
        <f t="array" ref="BB57">SUMPRODUCT(('Budget P2'!$T$9:$BB$9=BB$9)*('Budget P2'!$B$11:$B$194=$B57)*('Budget P2'!$T$11:$BB$194*1))</f>
        <v>#VALUE!</v>
      </c>
      <c r="BC57" s="13" t="e" cm="1">
        <f t="array" ref="BC57">SUMPRODUCT(('Budget P2'!$T$9:$BB$9=BC$9)*('Budget P2'!$B$11:$B$194=$B57)*('Budget P2'!$T$11:$BB$194*1))</f>
        <v>#VALUE!</v>
      </c>
      <c r="BD57" s="14" t="e" cm="1">
        <f t="array" ref="BD57">SUMPRODUCT(('Budget P2'!$T$9:$BB$9=BD$9)*('Budget P2'!$B$11:$B$194=$B57)*('Budget P2'!$T$11:$BB$194*1))</f>
        <v>#VALUE!</v>
      </c>
      <c r="BE57" s="12" t="e" cm="1">
        <f t="array" ref="BE57">SUMPRODUCT(('Budget P2'!$T$9:$BB$9=BE$9)*('Budget P2'!$B$11:$B$194=$B57)*('Budget P2'!$T$11:$BB$194*1))</f>
        <v>#VALUE!</v>
      </c>
      <c r="BF57" s="13" t="e" cm="1">
        <f t="array" ref="BF57">SUMPRODUCT(('Budget P2'!$T$9:$BB$9=BF$9)*('Budget P2'!$B$11:$B$194=$B57)*('Budget P2'!$T$11:$BB$194*1))</f>
        <v>#VALUE!</v>
      </c>
      <c r="BG57" s="14" t="e" cm="1">
        <f t="array" ref="BG57">SUMPRODUCT(('Budget P2'!$T$9:$BB$9=BG$9)*('Budget P2'!$B$11:$B$194=$B57)*('Budget P2'!$T$11:$BB$194*1))</f>
        <v>#VALUE!</v>
      </c>
      <c r="BH57" s="13" t="e" cm="1">
        <f t="array" ref="BH57">SUMPRODUCT(('Budget P2'!$T$9:$BB$9=BH$9)*('Budget P2'!$B$11:$B$194=$B57)*('Budget P2'!$T$11:$BB$194*1))</f>
        <v>#VALUE!</v>
      </c>
      <c r="BI57" s="1"/>
      <c r="BJ57" s="66"/>
      <c r="BK57" s="66"/>
      <c r="BL57" s="1"/>
      <c r="BM57" s="66" t="e">
        <f t="shared" si="22"/>
        <v>#VALUE!</v>
      </c>
      <c r="BN57" s="262">
        <f t="shared" si="23"/>
        <v>0</v>
      </c>
      <c r="BO57" s="1"/>
      <c r="BP57" s="66" t="e">
        <f t="shared" si="24"/>
        <v>#VALUE!</v>
      </c>
      <c r="BQ57" s="262">
        <f t="shared" si="25"/>
        <v>0</v>
      </c>
      <c r="BR57" s="1"/>
    </row>
    <row r="58" spans="2:70" ht="12" hidden="1" customHeight="1" outlineLevel="1">
      <c r="B58" s="88" t="s">
        <v>138</v>
      </c>
      <c r="C58" s="10">
        <f>IFERROR(VLOOKUP($B58,'Budget P2'!$B:$AX,2,FALSE),0)</f>
        <v>0</v>
      </c>
      <c r="D58" s="10"/>
      <c r="E58" s="89">
        <f>IFERROR(VLOOKUP($B58,'Budget P2'!$B:$AX,3,FALSE),0)</f>
        <v>0</v>
      </c>
      <c r="F58" s="90">
        <f>IFERROR(VLOOKUP($B58,'Budget P2'!$B:$AX,4,FALSE),0)</f>
        <v>0</v>
      </c>
      <c r="G58" s="89">
        <f>IFERROR(VLOOKUP($B58,'Budget P2'!$B:$AX,5,FALSE),0)</f>
        <v>0</v>
      </c>
      <c r="H58" s="90">
        <f>IFERROR(VLOOKUP($B58,'Budget P2'!$B:$AX,6,FALSE),0)</f>
        <v>0</v>
      </c>
      <c r="I58" s="90">
        <f>IFERROR(VLOOKUP($B58,'Budget P2'!$B:$AX,7,FALSE),0)</f>
        <v>0</v>
      </c>
      <c r="J58" s="371">
        <f>IFERROR(VLOOKUP($B58,'Budget P2'!$B:$AX,9,FALSE),0)</f>
        <v>0</v>
      </c>
      <c r="K58" s="374">
        <f>IFERROR(VLOOKUP($B58,'Budget P2'!$B:$AX,10,FALSE),0)</f>
        <v>0</v>
      </c>
      <c r="L58" s="334"/>
      <c r="M58" s="102"/>
      <c r="N58" s="100"/>
      <c r="O58" s="12">
        <f>E58*K58</f>
        <v>0</v>
      </c>
      <c r="P58" s="101"/>
      <c r="Q58" s="11">
        <f t="shared" si="26"/>
        <v>0</v>
      </c>
      <c r="R58" s="338"/>
      <c r="S58" s="14"/>
      <c r="T58" s="12"/>
      <c r="U58" s="13"/>
      <c r="V58" s="14"/>
      <c r="W58" s="14"/>
      <c r="X58" s="14">
        <f t="shared" si="4"/>
        <v>0</v>
      </c>
      <c r="Z58" s="14" t="e" cm="1">
        <f t="array" ref="Z58">SUMPRODUCT(('Budget P2'!$T$9:$BB$9=Z$9)*('Budget P2'!$B$11:$B$194=$B58)*('Budget P2'!$T$11:$BB$194*1))</f>
        <v>#VALUE!</v>
      </c>
      <c r="AA58" s="12" t="e" cm="1">
        <f t="array" ref="AA58">SUMPRODUCT(('Budget P2'!$T$9:$BB$9=AA$9)*('Budget P2'!$B$11:$B$194=$B58)*('Budget P2'!$T$11:$BB$194*1))</f>
        <v>#VALUE!</v>
      </c>
      <c r="AB58" s="13" t="e" cm="1">
        <f t="array" ref="AB58">SUMPRODUCT(('Budget P2'!$T$9:$BB$9=AB$9)*('Budget P2'!$B$11:$B$194=$B58)*('Budget P2'!$T$11:$BB$194*1))</f>
        <v>#VALUE!</v>
      </c>
      <c r="AC58" s="14" t="e" cm="1">
        <f t="array" ref="AC58">SUMPRODUCT(('Budget P2'!$T$9:$BB$9=AC$9)*('Budget P2'!$B$11:$B$194=$B58)*('Budget P2'!$T$11:$BB$194*1))</f>
        <v>#VALUE!</v>
      </c>
      <c r="AD58" s="12" t="e" cm="1">
        <f t="array" ref="AD58">SUMPRODUCT(('Budget P2'!$T$9:$BB$9=AD$9)*('Budget P2'!$B$11:$B$194=$B58)*('Budget P2'!$T$11:$BB$194*1))</f>
        <v>#VALUE!</v>
      </c>
      <c r="AE58" s="13" t="e" cm="1">
        <f t="array" ref="AE58">SUMPRODUCT(('Budget P2'!$T$9:$BB$9=AE$9)*('Budget P2'!$B$11:$B$194=$B58)*('Budget P2'!$T$11:$BB$194*1))</f>
        <v>#VALUE!</v>
      </c>
      <c r="AF58" s="14" t="e" cm="1">
        <f t="array" ref="AF58">SUMPRODUCT(('Budget P2'!$T$9:$BB$9=AF$9)*('Budget P2'!$B$11:$B$194=$B58)*('Budget P2'!$T$11:$BB$194*1))</f>
        <v>#VALUE!</v>
      </c>
      <c r="AG58" s="12" t="e" cm="1">
        <f t="array" ref="AG58">SUMPRODUCT(('Budget P2'!$T$9:$BB$9=AG$9)*('Budget P2'!$B$11:$B$194=$B58)*('Budget P2'!$T$11:$BB$194*1))</f>
        <v>#VALUE!</v>
      </c>
      <c r="AH58" s="13" t="e" cm="1">
        <f t="array" ref="AH58">SUMPRODUCT(('Budget P2'!$T$9:$BB$9=AH$9)*('Budget P2'!$B$11:$B$194=$B58)*('Budget P2'!$T$11:$BB$194*1))</f>
        <v>#VALUE!</v>
      </c>
      <c r="AI58" s="14" t="e" cm="1">
        <f t="array" ref="AI58">SUMPRODUCT(('Budget P2'!$T$9:$BB$9=AI$9)*('Budget P2'!$B$11:$B$194=$B58)*('Budget P2'!$T$11:$BB$194*1))</f>
        <v>#VALUE!</v>
      </c>
      <c r="AJ58" s="12" t="e" cm="1">
        <f t="array" ref="AJ58">SUMPRODUCT(('Budget P2'!$T$9:$BB$9=AJ$9)*('Budget P2'!$B$11:$B$194=$B58)*('Budget P2'!$T$11:$BB$194*1))</f>
        <v>#VALUE!</v>
      </c>
      <c r="AK58" s="13" t="e" cm="1">
        <f t="array" ref="AK58">SUMPRODUCT(('Budget P2'!$T$9:$BB$9=AK$9)*('Budget P2'!$B$11:$B$194=$B58)*('Budget P2'!$T$11:$BB$194*1))</f>
        <v>#VALUE!</v>
      </c>
      <c r="AL58" s="14" t="e" cm="1">
        <f t="array" ref="AL58">SUMPRODUCT(('Budget P2'!$T$9:$BB$9=AL$9)*('Budget P2'!$B$11:$B$194=$B58)*('Budget P2'!$T$11:$BB$194*1))</f>
        <v>#VALUE!</v>
      </c>
      <c r="AM58" s="12" t="e" cm="1">
        <f t="array" ref="AM58">SUMPRODUCT(('Budget P2'!$T$9:$BB$9=AM$9)*('Budget P2'!$B$11:$B$194=$B58)*('Budget P2'!$T$11:$BB$194*1))</f>
        <v>#VALUE!</v>
      </c>
      <c r="AN58" s="13" t="e" cm="1">
        <f t="array" ref="AN58">SUMPRODUCT(('Budget P2'!$T$9:$BB$9=AN$9)*('Budget P2'!$B$11:$B$194=$B58)*('Budget P2'!$T$11:$BB$194*1))</f>
        <v>#VALUE!</v>
      </c>
      <c r="AO58" s="14" t="e" cm="1">
        <f t="array" ref="AO58">SUMPRODUCT(('Budget P2'!$T$9:$BB$9=AO$9)*('Budget P2'!$B$11:$B$194=$B58)*('Budget P2'!$T$11:$BB$194*1))</f>
        <v>#VALUE!</v>
      </c>
      <c r="AP58" s="12" t="e" cm="1">
        <f t="array" ref="AP58">SUMPRODUCT(('Budget P2'!$T$9:$BB$9=AP$9)*('Budget P2'!$B$11:$B$194=$B58)*('Budget P2'!$T$11:$BB$194*1))</f>
        <v>#VALUE!</v>
      </c>
      <c r="AQ58" s="13" t="e" cm="1">
        <f t="array" ref="AQ58">SUMPRODUCT(('Budget P2'!$T$9:$BB$9=AQ$9)*('Budget P2'!$B$11:$B$194=$B58)*('Budget P2'!$T$11:$BB$194*1))</f>
        <v>#VALUE!</v>
      </c>
      <c r="AR58" s="14" t="e" cm="1">
        <f t="array" ref="AR58">SUMPRODUCT(('Budget P2'!$T$9:$BB$9=AR$9)*('Budget P2'!$B$11:$B$194=$B58)*('Budget P2'!$T$11:$BB$194*1))</f>
        <v>#VALUE!</v>
      </c>
      <c r="AS58" s="12" t="e" cm="1">
        <f t="array" ref="AS58">SUMPRODUCT(('Budget P2'!$T$9:$BB$9=AS$9)*('Budget P2'!$B$11:$B$194=$B58)*('Budget P2'!$T$11:$BB$194*1))</f>
        <v>#VALUE!</v>
      </c>
      <c r="AT58" s="13" t="e" cm="1">
        <f t="array" ref="AT58">SUMPRODUCT(('Budget P2'!$T$9:$BB$9=AT$9)*('Budget P2'!$B$11:$B$194=$B58)*('Budget P2'!$T$11:$BB$194*1))</f>
        <v>#VALUE!</v>
      </c>
      <c r="AU58" s="14" t="e" cm="1">
        <f t="array" ref="AU58">SUMPRODUCT(('Budget P2'!$T$9:$BB$9=AU$9)*('Budget P2'!$B$11:$B$194=$B58)*('Budget P2'!$T$11:$BB$194*1))</f>
        <v>#VALUE!</v>
      </c>
      <c r="AV58" s="12" t="e" cm="1">
        <f t="array" ref="AV58">SUMPRODUCT(('Budget P2'!$T$9:$BB$9=AV$9)*('Budget P2'!$B$11:$B$194=$B58)*('Budget P2'!$T$11:$BB$194*1))</f>
        <v>#VALUE!</v>
      </c>
      <c r="AW58" s="13" t="e" cm="1">
        <f t="array" ref="AW58">SUMPRODUCT(('Budget P2'!$T$9:$BB$9=AW$9)*('Budget P2'!$B$11:$B$194=$B58)*('Budget P2'!$T$11:$BB$194*1))</f>
        <v>#VALUE!</v>
      </c>
      <c r="AX58" s="14" t="e" cm="1">
        <f t="array" ref="AX58">SUMPRODUCT(('Budget P2'!$T$9:$BB$9=AX$9)*('Budget P2'!$B$11:$B$194=$B58)*('Budget P2'!$T$11:$BB$194*1))</f>
        <v>#VALUE!</v>
      </c>
      <c r="AY58" s="12" t="e" cm="1">
        <f t="array" ref="AY58">SUMPRODUCT(('Budget P2'!$T$9:$BB$9=AY$9)*('Budget P2'!$B$11:$B$194=$B58)*('Budget P2'!$T$11:$BB$194*1))</f>
        <v>#VALUE!</v>
      </c>
      <c r="AZ58" s="13" t="e" cm="1">
        <f t="array" ref="AZ58">SUMPRODUCT(('Budget P2'!$T$9:$BB$9=AZ$9)*('Budget P2'!$B$11:$B$194=$B58)*('Budget P2'!$T$11:$BB$194*1))</f>
        <v>#VALUE!</v>
      </c>
      <c r="BA58" s="14" t="e" cm="1">
        <f t="array" ref="BA58">SUMPRODUCT(('Budget P2'!$T$9:$BB$9=BA$9)*('Budget P2'!$B$11:$B$194=$B58)*('Budget P2'!$T$11:$BB$194*1))</f>
        <v>#VALUE!</v>
      </c>
      <c r="BB58" s="12" t="e" cm="1">
        <f t="array" ref="BB58">SUMPRODUCT(('Budget P2'!$T$9:$BB$9=BB$9)*('Budget P2'!$B$11:$B$194=$B58)*('Budget P2'!$T$11:$BB$194*1))</f>
        <v>#VALUE!</v>
      </c>
      <c r="BC58" s="13" t="e" cm="1">
        <f t="array" ref="BC58">SUMPRODUCT(('Budget P2'!$T$9:$BB$9=BC$9)*('Budget P2'!$B$11:$B$194=$B58)*('Budget P2'!$T$11:$BB$194*1))</f>
        <v>#VALUE!</v>
      </c>
      <c r="BD58" s="14" t="e" cm="1">
        <f t="array" ref="BD58">SUMPRODUCT(('Budget P2'!$T$9:$BB$9=BD$9)*('Budget P2'!$B$11:$B$194=$B58)*('Budget P2'!$T$11:$BB$194*1))</f>
        <v>#VALUE!</v>
      </c>
      <c r="BE58" s="12" t="e" cm="1">
        <f t="array" ref="BE58">SUMPRODUCT(('Budget P2'!$T$9:$BB$9=BE$9)*('Budget P2'!$B$11:$B$194=$B58)*('Budget P2'!$T$11:$BB$194*1))</f>
        <v>#VALUE!</v>
      </c>
      <c r="BF58" s="13" t="e" cm="1">
        <f t="array" ref="BF58">SUMPRODUCT(('Budget P2'!$T$9:$BB$9=BF$9)*('Budget P2'!$B$11:$B$194=$B58)*('Budget P2'!$T$11:$BB$194*1))</f>
        <v>#VALUE!</v>
      </c>
      <c r="BG58" s="14" t="e" cm="1">
        <f t="array" ref="BG58">SUMPRODUCT(('Budget P2'!$T$9:$BB$9=BG$9)*('Budget P2'!$B$11:$B$194=$B58)*('Budget P2'!$T$11:$BB$194*1))</f>
        <v>#VALUE!</v>
      </c>
      <c r="BH58" s="13" t="e" cm="1">
        <f t="array" ref="BH58">SUMPRODUCT(('Budget P2'!$T$9:$BB$9=BH$9)*('Budget P2'!$B$11:$B$194=$B58)*('Budget P2'!$T$11:$BB$194*1))</f>
        <v>#VALUE!</v>
      </c>
      <c r="BI58" s="1"/>
      <c r="BJ58" s="66"/>
      <c r="BK58" s="66"/>
      <c r="BL58" s="1"/>
      <c r="BM58" s="66" t="e">
        <f t="shared" si="22"/>
        <v>#VALUE!</v>
      </c>
      <c r="BN58" s="262">
        <f t="shared" si="23"/>
        <v>0</v>
      </c>
      <c r="BO58" s="1"/>
      <c r="BP58" s="66" t="e">
        <f t="shared" si="24"/>
        <v>#VALUE!</v>
      </c>
      <c r="BQ58" s="262">
        <f t="shared" si="25"/>
        <v>0</v>
      </c>
      <c r="BR58" s="1"/>
    </row>
    <row r="59" spans="2:70" collapsed="1">
      <c r="C59" s="190" t="s">
        <v>139</v>
      </c>
      <c r="D59" s="190"/>
      <c r="E59" s="193"/>
      <c r="F59" s="91"/>
      <c r="G59" s="193"/>
      <c r="H59" s="91"/>
      <c r="I59" s="91"/>
      <c r="J59" s="320"/>
      <c r="K59" s="95">
        <f>SUM(K60:K74)</f>
        <v>0</v>
      </c>
      <c r="L59" s="335"/>
      <c r="M59" s="95">
        <f t="shared" ref="M59:P59" si="27">SUM(M60:M74)</f>
        <v>0</v>
      </c>
      <c r="N59" s="95">
        <f t="shared" si="27"/>
        <v>0</v>
      </c>
      <c r="O59" s="95">
        <f t="shared" si="27"/>
        <v>0</v>
      </c>
      <c r="P59" s="95">
        <f t="shared" si="27"/>
        <v>0</v>
      </c>
      <c r="Q59" s="95"/>
      <c r="R59" s="338"/>
      <c r="S59" s="95">
        <f t="shared" ref="S59:W59" si="28">SUM(S60:S74)</f>
        <v>0</v>
      </c>
      <c r="T59" s="95">
        <f t="shared" si="28"/>
        <v>0</v>
      </c>
      <c r="U59" s="95">
        <f t="shared" si="28"/>
        <v>0</v>
      </c>
      <c r="V59" s="95">
        <f t="shared" si="28"/>
        <v>0</v>
      </c>
      <c r="W59" s="95">
        <f t="shared" si="28"/>
        <v>0</v>
      </c>
      <c r="X59" s="92">
        <f t="shared" si="4"/>
        <v>0</v>
      </c>
      <c r="Y59" s="4"/>
      <c r="Z59" s="92"/>
      <c r="AA59" s="93"/>
      <c r="AB59" s="94"/>
      <c r="AC59" s="92"/>
      <c r="AD59" s="93"/>
      <c r="AE59" s="94"/>
      <c r="AF59" s="92"/>
      <c r="AG59" s="93"/>
      <c r="AH59" s="94"/>
      <c r="AI59" s="92"/>
      <c r="AJ59" s="93"/>
      <c r="AK59" s="94"/>
      <c r="AL59" s="92"/>
      <c r="AM59" s="93"/>
      <c r="AN59" s="94"/>
      <c r="AO59" s="92"/>
      <c r="AP59" s="93"/>
      <c r="AQ59" s="94"/>
      <c r="AR59" s="92"/>
      <c r="AS59" s="93"/>
      <c r="AT59" s="94"/>
      <c r="AU59" s="92"/>
      <c r="AV59" s="93"/>
      <c r="AW59" s="94"/>
      <c r="AX59" s="92"/>
      <c r="AY59" s="93"/>
      <c r="AZ59" s="94"/>
      <c r="BA59" s="92"/>
      <c r="BB59" s="93"/>
      <c r="BC59" s="94"/>
      <c r="BD59" s="92"/>
      <c r="BE59" s="93"/>
      <c r="BF59" s="94"/>
      <c r="BG59" s="92"/>
      <c r="BH59" s="94"/>
      <c r="BI59" s="1"/>
      <c r="BJ59" s="105"/>
      <c r="BK59" s="105"/>
      <c r="BL59" s="1"/>
      <c r="BM59" s="105"/>
      <c r="BN59" s="105"/>
      <c r="BO59" s="1"/>
      <c r="BP59" s="105"/>
      <c r="BQ59" s="105"/>
      <c r="BR59" s="1"/>
    </row>
    <row r="60" spans="2:70">
      <c r="B60" s="88" t="s">
        <v>140</v>
      </c>
      <c r="C60" s="10">
        <f>IFERROR(VLOOKUP($B60,'Budget P3'!$B:$AX,2,FALSE),0)</f>
        <v>0</v>
      </c>
      <c r="D60" s="10"/>
      <c r="E60" s="89">
        <f>IFERROR(VLOOKUP($B60,'Budget P3'!$B:$AX,3,FALSE),0)</f>
        <v>0</v>
      </c>
      <c r="F60" s="90">
        <f>IFERROR(VLOOKUP($B60,'Budget P3'!$B:$AX,4,FALSE),0)</f>
        <v>0</v>
      </c>
      <c r="G60" s="89">
        <f>IFERROR(VLOOKUP($B60,'Budget P3'!$B:$AX,5,FALSE),0)</f>
        <v>0</v>
      </c>
      <c r="H60" s="90">
        <f>IFERROR(VLOOKUP($B60,'Budget P3'!$B:$AX,6,FALSE),0)</f>
        <v>0</v>
      </c>
      <c r="I60" s="90">
        <f>IFERROR(VLOOKUP($B60,'Budget P3'!$B:$AX,7,FALSE),0)</f>
        <v>0</v>
      </c>
      <c r="J60" s="371">
        <f>IFERROR(VLOOKUP($B60,'Budget P3'!$B:$AX,9,FALSE),0)</f>
        <v>0</v>
      </c>
      <c r="K60" s="374">
        <f>IFERROR(VLOOKUP($B60,'Budget P3'!$B:$AX,10,FALSE),0)</f>
        <v>0</v>
      </c>
      <c r="L60" s="334"/>
      <c r="M60" s="102"/>
      <c r="N60" s="100"/>
      <c r="O60" s="100"/>
      <c r="P60" s="13">
        <f>E60*K60</f>
        <v>0</v>
      </c>
      <c r="Q60" s="11">
        <f t="shared" si="13"/>
        <v>0</v>
      </c>
      <c r="R60" s="338"/>
      <c r="S60" s="14"/>
      <c r="T60" s="12"/>
      <c r="U60" s="13"/>
      <c r="V60" s="14"/>
      <c r="W60" s="14"/>
      <c r="X60" s="14">
        <f t="shared" si="4"/>
        <v>0</v>
      </c>
      <c r="Z60" s="14" t="e" cm="1">
        <f t="array" ref="Z60">SUMPRODUCT(('Budget P3'!$T$9:$BB$9=Z$9)*('Budget P3'!$B$11:$B$194=$B60)*('Budget P3'!$T$11:$BB$194*1))</f>
        <v>#VALUE!</v>
      </c>
      <c r="AA60" s="12" t="e" cm="1">
        <f t="array" ref="AA60">SUMPRODUCT(('Budget P3'!$T$9:$BB$9=AA$9)*('Budget P3'!$B$11:$B$194=$B60)*('Budget P3'!$T$11:$BB$194*1))</f>
        <v>#VALUE!</v>
      </c>
      <c r="AB60" s="13" t="e" cm="1">
        <f t="array" ref="AB60">SUMPRODUCT(('Budget P3'!$T$9:$BB$9=AB$9)*('Budget P3'!$B$11:$B$194=$B60)*('Budget P3'!$T$11:$BB$194*1))</f>
        <v>#VALUE!</v>
      </c>
      <c r="AC60" s="14" t="e" cm="1">
        <f t="array" ref="AC60">SUMPRODUCT(('Budget P3'!$T$9:$BB$9=AC$9)*('Budget P3'!$B$11:$B$194=$B60)*('Budget P3'!$T$11:$BB$194*1))</f>
        <v>#VALUE!</v>
      </c>
      <c r="AD60" s="12" t="e" cm="1">
        <f t="array" ref="AD60">SUMPRODUCT(('Budget P3'!$T$9:$BB$9=AD$9)*('Budget P3'!$B$11:$B$194=$B60)*('Budget P3'!$T$11:$BB$194*1))</f>
        <v>#VALUE!</v>
      </c>
      <c r="AE60" s="13" t="e" cm="1">
        <f t="array" ref="AE60">SUMPRODUCT(('Budget P3'!$T$9:$BB$9=AE$9)*('Budget P3'!$B$11:$B$194=$B60)*('Budget P3'!$T$11:$BB$194*1))</f>
        <v>#VALUE!</v>
      </c>
      <c r="AF60" s="14" t="e" cm="1">
        <f t="array" ref="AF60">SUMPRODUCT(('Budget P3'!$T$9:$BB$9=AF$9)*('Budget P3'!$B$11:$B$194=$B60)*('Budget P3'!$T$11:$BB$194*1))</f>
        <v>#VALUE!</v>
      </c>
      <c r="AG60" s="12" t="e" cm="1">
        <f t="array" ref="AG60">SUMPRODUCT(('Budget P3'!$T$9:$BB$9=AG$9)*('Budget P3'!$B$11:$B$194=$B60)*('Budget P3'!$T$11:$BB$194*1))</f>
        <v>#VALUE!</v>
      </c>
      <c r="AH60" s="13" t="e" cm="1">
        <f t="array" ref="AH60">SUMPRODUCT(('Budget P3'!$T$9:$BB$9=AH$9)*('Budget P3'!$B$11:$B$194=$B60)*('Budget P3'!$T$11:$BB$194*1))</f>
        <v>#VALUE!</v>
      </c>
      <c r="AI60" s="14" t="e" cm="1">
        <f t="array" ref="AI60">SUMPRODUCT(('Budget P3'!$T$9:$BB$9=AI$9)*('Budget P3'!$B$11:$B$194=$B60)*('Budget P3'!$T$11:$BB$194*1))</f>
        <v>#VALUE!</v>
      </c>
      <c r="AJ60" s="12" t="e" cm="1">
        <f t="array" ref="AJ60">SUMPRODUCT(('Budget P3'!$T$9:$BB$9=AJ$9)*('Budget P3'!$B$11:$B$194=$B60)*('Budget P3'!$T$11:$BB$194*1))</f>
        <v>#VALUE!</v>
      </c>
      <c r="AK60" s="13" t="e" cm="1">
        <f t="array" ref="AK60">SUMPRODUCT(('Budget P3'!$T$9:$BB$9=AK$9)*('Budget P3'!$B$11:$B$194=$B60)*('Budget P3'!$T$11:$BB$194*1))</f>
        <v>#VALUE!</v>
      </c>
      <c r="AL60" s="14" t="e" cm="1">
        <f t="array" ref="AL60">SUMPRODUCT(('Budget P3'!$T$9:$BB$9=AL$9)*('Budget P3'!$B$11:$B$194=$B60)*('Budget P3'!$T$11:$BB$194*1))</f>
        <v>#VALUE!</v>
      </c>
      <c r="AM60" s="12" t="e" cm="1">
        <f t="array" ref="AM60">SUMPRODUCT(('Budget P3'!$T$9:$BB$9=AM$9)*('Budget P3'!$B$11:$B$194=$B60)*('Budget P3'!$T$11:$BB$194*1))</f>
        <v>#VALUE!</v>
      </c>
      <c r="AN60" s="13" t="e" cm="1">
        <f t="array" ref="AN60">SUMPRODUCT(('Budget P3'!$T$9:$BB$9=AN$9)*('Budget P3'!$B$11:$B$194=$B60)*('Budget P3'!$T$11:$BB$194*1))</f>
        <v>#VALUE!</v>
      </c>
      <c r="AO60" s="14" t="e" cm="1">
        <f t="array" ref="AO60">SUMPRODUCT(('Budget P3'!$T$9:$BB$9=AO$9)*('Budget P3'!$B$11:$B$194=$B60)*('Budget P3'!$T$11:$BB$194*1))</f>
        <v>#VALUE!</v>
      </c>
      <c r="AP60" s="12" t="e" cm="1">
        <f t="array" ref="AP60">SUMPRODUCT(('Budget P3'!$T$9:$BB$9=AP$9)*('Budget P3'!$B$11:$B$194=$B60)*('Budget P3'!$T$11:$BB$194*1))</f>
        <v>#VALUE!</v>
      </c>
      <c r="AQ60" s="13" t="e" cm="1">
        <f t="array" ref="AQ60">SUMPRODUCT(('Budget P3'!$T$9:$BB$9=AQ$9)*('Budget P3'!$B$11:$B$194=$B60)*('Budget P3'!$T$11:$BB$194*1))</f>
        <v>#VALUE!</v>
      </c>
      <c r="AR60" s="14" t="e" cm="1">
        <f t="array" ref="AR60">SUMPRODUCT(('Budget P3'!$T$9:$BB$9=AR$9)*('Budget P3'!$B$11:$B$194=$B60)*('Budget P3'!$T$11:$BB$194*1))</f>
        <v>#VALUE!</v>
      </c>
      <c r="AS60" s="12" t="e" cm="1">
        <f t="array" ref="AS60">SUMPRODUCT(('Budget P3'!$T$9:$BB$9=AS$9)*('Budget P3'!$B$11:$B$194=$B60)*('Budget P3'!$T$11:$BB$194*1))</f>
        <v>#VALUE!</v>
      </c>
      <c r="AT60" s="13" t="e" cm="1">
        <f t="array" ref="AT60">SUMPRODUCT(('Budget P3'!$T$9:$BB$9=AT$9)*('Budget P3'!$B$11:$B$194=$B60)*('Budget P3'!$T$11:$BB$194*1))</f>
        <v>#VALUE!</v>
      </c>
      <c r="AU60" s="14" t="e" cm="1">
        <f t="array" ref="AU60">SUMPRODUCT(('Budget P3'!$T$9:$BB$9=AU$9)*('Budget P3'!$B$11:$B$194=$B60)*('Budget P3'!$T$11:$BB$194*1))</f>
        <v>#VALUE!</v>
      </c>
      <c r="AV60" s="12" t="e" cm="1">
        <f t="array" ref="AV60">SUMPRODUCT(('Budget P3'!$T$9:$BB$9=AV$9)*('Budget P3'!$B$11:$B$194=$B60)*('Budget P3'!$T$11:$BB$194*1))</f>
        <v>#VALUE!</v>
      </c>
      <c r="AW60" s="13" t="e" cm="1">
        <f t="array" ref="AW60">SUMPRODUCT(('Budget P3'!$T$9:$BB$9=AW$9)*('Budget P3'!$B$11:$B$194=$B60)*('Budget P3'!$T$11:$BB$194*1))</f>
        <v>#VALUE!</v>
      </c>
      <c r="AX60" s="14" t="e" cm="1">
        <f t="array" ref="AX60">SUMPRODUCT(('Budget P3'!$T$9:$BB$9=AX$9)*('Budget P3'!$B$11:$B$194=$B60)*('Budget P3'!$T$11:$BB$194*1))</f>
        <v>#VALUE!</v>
      </c>
      <c r="AY60" s="12" t="e" cm="1">
        <f t="array" ref="AY60">SUMPRODUCT(('Budget P3'!$T$9:$BB$9=AY$9)*('Budget P3'!$B$11:$B$194=$B60)*('Budget P3'!$T$11:$BB$194*1))</f>
        <v>#VALUE!</v>
      </c>
      <c r="AZ60" s="13" t="e" cm="1">
        <f t="array" ref="AZ60">SUMPRODUCT(('Budget P3'!$T$9:$BB$9=AZ$9)*('Budget P3'!$B$11:$B$194=$B60)*('Budget P3'!$T$11:$BB$194*1))</f>
        <v>#VALUE!</v>
      </c>
      <c r="BA60" s="14" t="e" cm="1">
        <f t="array" ref="BA60">SUMPRODUCT(('Budget P3'!$T$9:$BB$9=BA$9)*('Budget P3'!$B$11:$B$194=$B60)*('Budget P3'!$T$11:$BB$194*1))</f>
        <v>#VALUE!</v>
      </c>
      <c r="BB60" s="12" t="e" cm="1">
        <f t="array" ref="BB60">SUMPRODUCT(('Budget P3'!$T$9:$BB$9=BB$9)*('Budget P3'!$B$11:$B$194=$B60)*('Budget P3'!$T$11:$BB$194*1))</f>
        <v>#VALUE!</v>
      </c>
      <c r="BC60" s="13" t="e" cm="1">
        <f t="array" ref="BC60">SUMPRODUCT(('Budget P3'!$T$9:$BB$9=BC$9)*('Budget P3'!$B$11:$B$194=$B60)*('Budget P3'!$T$11:$BB$194*1))</f>
        <v>#VALUE!</v>
      </c>
      <c r="BD60" s="14" t="e" cm="1">
        <f t="array" ref="BD60">SUMPRODUCT(('Budget P3'!$T$9:$BB$9=BD$9)*('Budget P3'!$B$11:$B$194=$B60)*('Budget P3'!$T$11:$BB$194*1))</f>
        <v>#VALUE!</v>
      </c>
      <c r="BE60" s="12" t="e" cm="1">
        <f t="array" ref="BE60">SUMPRODUCT(('Budget P3'!$T$9:$BB$9=BE$9)*('Budget P3'!$B$11:$B$194=$B60)*('Budget P3'!$T$11:$BB$194*1))</f>
        <v>#VALUE!</v>
      </c>
      <c r="BF60" s="13" t="e" cm="1">
        <f t="array" ref="BF60">SUMPRODUCT(('Budget P3'!$T$9:$BB$9=BF$9)*('Budget P3'!$B$11:$B$194=$B60)*('Budget P3'!$T$11:$BB$194*1))</f>
        <v>#VALUE!</v>
      </c>
      <c r="BG60" s="14" t="e" cm="1">
        <f t="array" ref="BG60">SUMPRODUCT(('Budget P3'!$T$9:$BB$9=BG$9)*('Budget P3'!$B$11:$B$194=$B60)*('Budget P3'!$T$11:$BB$194*1))</f>
        <v>#VALUE!</v>
      </c>
      <c r="BH60" s="13" t="e" cm="1">
        <f t="array" ref="BH60">SUMPRODUCT(('Budget P3'!$T$9:$BB$9=BH$9)*('Budget P3'!$B$11:$B$194=$B60)*('Budget P3'!$T$11:$BB$194*1))</f>
        <v>#VALUE!</v>
      </c>
      <c r="BI60" s="1"/>
      <c r="BJ60" s="66"/>
      <c r="BK60" s="66"/>
      <c r="BL60" s="1"/>
      <c r="BM60" s="66" t="e">
        <f t="shared" ref="BM60:BM74" si="29">SUM(Z60:BH60)</f>
        <v>#VALUE!</v>
      </c>
      <c r="BN60" s="262">
        <f t="shared" ref="BN60:BN74" si="30">IFERROR(BM60/Q60,0)</f>
        <v>0</v>
      </c>
      <c r="BO60" s="1"/>
      <c r="BP60" s="66" t="e">
        <f t="shared" ref="BP60:BP74" si="31">BJ60+BM60</f>
        <v>#VALUE!</v>
      </c>
      <c r="BQ60" s="262">
        <f t="shared" ref="BQ60:BQ74" si="32">IFERROR(BP60/Q60,0)</f>
        <v>0</v>
      </c>
      <c r="BR60" s="1"/>
    </row>
    <row r="61" spans="2:70" ht="12.6" thickBot="1">
      <c r="B61" s="88" t="s">
        <v>141</v>
      </c>
      <c r="C61" s="10">
        <f>IFERROR(VLOOKUP($B61,'Budget P3'!$B:$AX,2,FALSE),0)</f>
        <v>0</v>
      </c>
      <c r="D61" s="10"/>
      <c r="E61" s="198">
        <f>IFERROR(VLOOKUP($B61,'Budget P3'!$B:$AX,3,FALSE),0)</f>
        <v>0</v>
      </c>
      <c r="F61" s="90">
        <f>IFERROR(VLOOKUP($B61,'Budget P3'!$B:$AX,4,FALSE),0)</f>
        <v>0</v>
      </c>
      <c r="G61" s="89">
        <f>IFERROR(VLOOKUP($B61,'Budget P3'!$B:$AX,5,FALSE),0)</f>
        <v>0</v>
      </c>
      <c r="H61" s="90">
        <f>IFERROR(VLOOKUP($B61,'Budget P3'!$B:$AX,6,FALSE),0)</f>
        <v>0</v>
      </c>
      <c r="I61" s="90">
        <f>IFERROR(VLOOKUP($B61,'Budget P3'!$B:$AX,7,FALSE),0)</f>
        <v>0</v>
      </c>
      <c r="J61" s="371">
        <f>IFERROR(VLOOKUP($B61,'Budget P3'!$B:$AX,9,FALSE),0)</f>
        <v>0</v>
      </c>
      <c r="K61" s="374">
        <f>IFERROR(VLOOKUP($B61,'Budget P3'!$B:$AX,10,FALSE),0)</f>
        <v>0</v>
      </c>
      <c r="L61" s="334"/>
      <c r="M61" s="102"/>
      <c r="N61" s="100"/>
      <c r="O61" s="100"/>
      <c r="P61" s="13">
        <f>E61*K61</f>
        <v>0</v>
      </c>
      <c r="Q61" s="11">
        <f t="shared" ref="Q61:Q74" si="33">SUM(M61:P61)</f>
        <v>0</v>
      </c>
      <c r="R61" s="338"/>
      <c r="S61" s="14"/>
      <c r="T61" s="12"/>
      <c r="U61" s="13"/>
      <c r="V61" s="14"/>
      <c r="W61" s="14"/>
      <c r="X61" s="14">
        <f t="shared" si="4"/>
        <v>0</v>
      </c>
      <c r="Z61" s="14" t="e" cm="1">
        <f t="array" ref="Z61">SUMPRODUCT(('Budget P3'!$T$9:$BB$9=Z$9)*('Budget P3'!$B$11:$B$194=$B61)*('Budget P3'!$T$11:$BB$194*1))</f>
        <v>#VALUE!</v>
      </c>
      <c r="AA61" s="12" t="e" cm="1">
        <f t="array" ref="AA61">SUMPRODUCT(('Budget P3'!$T$9:$BB$9=AA$9)*('Budget P3'!$B$11:$B$194=$B61)*('Budget P3'!$T$11:$BB$194*1))</f>
        <v>#VALUE!</v>
      </c>
      <c r="AB61" s="13" t="e" cm="1">
        <f t="array" ref="AB61">SUMPRODUCT(('Budget P3'!$T$9:$BB$9=AB$9)*('Budget P3'!$B$11:$B$194=$B61)*('Budget P3'!$T$11:$BB$194*1))</f>
        <v>#VALUE!</v>
      </c>
      <c r="AC61" s="14" t="e" cm="1">
        <f t="array" ref="AC61">SUMPRODUCT(('Budget P3'!$T$9:$BB$9=AC$9)*('Budget P3'!$B$11:$B$194=$B61)*('Budget P3'!$T$11:$BB$194*1))</f>
        <v>#VALUE!</v>
      </c>
      <c r="AD61" s="12" t="e" cm="1">
        <f t="array" ref="AD61">SUMPRODUCT(('Budget P3'!$T$9:$BB$9=AD$9)*('Budget P3'!$B$11:$B$194=$B61)*('Budget P3'!$T$11:$BB$194*1))</f>
        <v>#VALUE!</v>
      </c>
      <c r="AE61" s="13" t="e" cm="1">
        <f t="array" ref="AE61">SUMPRODUCT(('Budget P3'!$T$9:$BB$9=AE$9)*('Budget P3'!$B$11:$B$194=$B61)*('Budget P3'!$T$11:$BB$194*1))</f>
        <v>#VALUE!</v>
      </c>
      <c r="AF61" s="14" t="e" cm="1">
        <f t="array" ref="AF61">SUMPRODUCT(('Budget P3'!$T$9:$BB$9=AF$9)*('Budget P3'!$B$11:$B$194=$B61)*('Budget P3'!$T$11:$BB$194*1))</f>
        <v>#VALUE!</v>
      </c>
      <c r="AG61" s="12" t="e" cm="1">
        <f t="array" ref="AG61">SUMPRODUCT(('Budget P3'!$T$9:$BB$9=AG$9)*('Budget P3'!$B$11:$B$194=$B61)*('Budget P3'!$T$11:$BB$194*1))</f>
        <v>#VALUE!</v>
      </c>
      <c r="AH61" s="13" t="e" cm="1">
        <f t="array" ref="AH61">SUMPRODUCT(('Budget P3'!$T$9:$BB$9=AH$9)*('Budget P3'!$B$11:$B$194=$B61)*('Budget P3'!$T$11:$BB$194*1))</f>
        <v>#VALUE!</v>
      </c>
      <c r="AI61" s="14" t="e" cm="1">
        <f t="array" ref="AI61">SUMPRODUCT(('Budget P3'!$T$9:$BB$9=AI$9)*('Budget P3'!$B$11:$B$194=$B61)*('Budget P3'!$T$11:$BB$194*1))</f>
        <v>#VALUE!</v>
      </c>
      <c r="AJ61" s="12" t="e" cm="1">
        <f t="array" ref="AJ61">SUMPRODUCT(('Budget P3'!$T$9:$BB$9=AJ$9)*('Budget P3'!$B$11:$B$194=$B61)*('Budget P3'!$T$11:$BB$194*1))</f>
        <v>#VALUE!</v>
      </c>
      <c r="AK61" s="13" t="e" cm="1">
        <f t="array" ref="AK61">SUMPRODUCT(('Budget P3'!$T$9:$BB$9=AK$9)*('Budget P3'!$B$11:$B$194=$B61)*('Budget P3'!$T$11:$BB$194*1))</f>
        <v>#VALUE!</v>
      </c>
      <c r="AL61" s="14" t="e" cm="1">
        <f t="array" ref="AL61">SUMPRODUCT(('Budget P3'!$T$9:$BB$9=AL$9)*('Budget P3'!$B$11:$B$194=$B61)*('Budget P3'!$T$11:$BB$194*1))</f>
        <v>#VALUE!</v>
      </c>
      <c r="AM61" s="12" t="e" cm="1">
        <f t="array" ref="AM61">SUMPRODUCT(('Budget P3'!$T$9:$BB$9=AM$9)*('Budget P3'!$B$11:$B$194=$B61)*('Budget P3'!$T$11:$BB$194*1))</f>
        <v>#VALUE!</v>
      </c>
      <c r="AN61" s="13" t="e" cm="1">
        <f t="array" ref="AN61">SUMPRODUCT(('Budget P3'!$T$9:$BB$9=AN$9)*('Budget P3'!$B$11:$B$194=$B61)*('Budget P3'!$T$11:$BB$194*1))</f>
        <v>#VALUE!</v>
      </c>
      <c r="AO61" s="14" t="e" cm="1">
        <f t="array" ref="AO61">SUMPRODUCT(('Budget P3'!$T$9:$BB$9=AO$9)*('Budget P3'!$B$11:$B$194=$B61)*('Budget P3'!$T$11:$BB$194*1))</f>
        <v>#VALUE!</v>
      </c>
      <c r="AP61" s="12" t="e" cm="1">
        <f t="array" ref="AP61">SUMPRODUCT(('Budget P3'!$T$9:$BB$9=AP$9)*('Budget P3'!$B$11:$B$194=$B61)*('Budget P3'!$T$11:$BB$194*1))</f>
        <v>#VALUE!</v>
      </c>
      <c r="AQ61" s="13" t="e" cm="1">
        <f t="array" ref="AQ61">SUMPRODUCT(('Budget P3'!$T$9:$BB$9=AQ$9)*('Budget P3'!$B$11:$B$194=$B61)*('Budget P3'!$T$11:$BB$194*1))</f>
        <v>#VALUE!</v>
      </c>
      <c r="AR61" s="14" t="e" cm="1">
        <f t="array" ref="AR61">SUMPRODUCT(('Budget P3'!$T$9:$BB$9=AR$9)*('Budget P3'!$B$11:$B$194=$B61)*('Budget P3'!$T$11:$BB$194*1))</f>
        <v>#VALUE!</v>
      </c>
      <c r="AS61" s="12" t="e" cm="1">
        <f t="array" ref="AS61">SUMPRODUCT(('Budget P3'!$T$9:$BB$9=AS$9)*('Budget P3'!$B$11:$B$194=$B61)*('Budget P3'!$T$11:$BB$194*1))</f>
        <v>#VALUE!</v>
      </c>
      <c r="AT61" s="13" t="e" cm="1">
        <f t="array" ref="AT61">SUMPRODUCT(('Budget P3'!$T$9:$BB$9=AT$9)*('Budget P3'!$B$11:$B$194=$B61)*('Budget P3'!$T$11:$BB$194*1))</f>
        <v>#VALUE!</v>
      </c>
      <c r="AU61" s="14" t="e" cm="1">
        <f t="array" ref="AU61">SUMPRODUCT(('Budget P3'!$T$9:$BB$9=AU$9)*('Budget P3'!$B$11:$B$194=$B61)*('Budget P3'!$T$11:$BB$194*1))</f>
        <v>#VALUE!</v>
      </c>
      <c r="AV61" s="12" t="e" cm="1">
        <f t="array" ref="AV61">SUMPRODUCT(('Budget P3'!$T$9:$BB$9=AV$9)*('Budget P3'!$B$11:$B$194=$B61)*('Budget P3'!$T$11:$BB$194*1))</f>
        <v>#VALUE!</v>
      </c>
      <c r="AW61" s="13" t="e" cm="1">
        <f t="array" ref="AW61">SUMPRODUCT(('Budget P3'!$T$9:$BB$9=AW$9)*('Budget P3'!$B$11:$B$194=$B61)*('Budget P3'!$T$11:$BB$194*1))</f>
        <v>#VALUE!</v>
      </c>
      <c r="AX61" s="14" t="e" cm="1">
        <f t="array" ref="AX61">SUMPRODUCT(('Budget P3'!$T$9:$BB$9=AX$9)*('Budget P3'!$B$11:$B$194=$B61)*('Budget P3'!$T$11:$BB$194*1))</f>
        <v>#VALUE!</v>
      </c>
      <c r="AY61" s="12" t="e" cm="1">
        <f t="array" ref="AY61">SUMPRODUCT(('Budget P3'!$T$9:$BB$9=AY$9)*('Budget P3'!$B$11:$B$194=$B61)*('Budget P3'!$T$11:$BB$194*1))</f>
        <v>#VALUE!</v>
      </c>
      <c r="AZ61" s="13" t="e" cm="1">
        <f t="array" ref="AZ61">SUMPRODUCT(('Budget P3'!$T$9:$BB$9=AZ$9)*('Budget P3'!$B$11:$B$194=$B61)*('Budget P3'!$T$11:$BB$194*1))</f>
        <v>#VALUE!</v>
      </c>
      <c r="BA61" s="14" t="e" cm="1">
        <f t="array" ref="BA61">SUMPRODUCT(('Budget P3'!$T$9:$BB$9=BA$9)*('Budget P3'!$B$11:$B$194=$B61)*('Budget P3'!$T$11:$BB$194*1))</f>
        <v>#VALUE!</v>
      </c>
      <c r="BB61" s="12" t="e" cm="1">
        <f t="array" ref="BB61">SUMPRODUCT(('Budget P3'!$T$9:$BB$9=BB$9)*('Budget P3'!$B$11:$B$194=$B61)*('Budget P3'!$T$11:$BB$194*1))</f>
        <v>#VALUE!</v>
      </c>
      <c r="BC61" s="13" t="e" cm="1">
        <f t="array" ref="BC61">SUMPRODUCT(('Budget P3'!$T$9:$BB$9=BC$9)*('Budget P3'!$B$11:$B$194=$B61)*('Budget P3'!$T$11:$BB$194*1))</f>
        <v>#VALUE!</v>
      </c>
      <c r="BD61" s="14" t="e" cm="1">
        <f t="array" ref="BD61">SUMPRODUCT(('Budget P3'!$T$9:$BB$9=BD$9)*('Budget P3'!$B$11:$B$194=$B61)*('Budget P3'!$T$11:$BB$194*1))</f>
        <v>#VALUE!</v>
      </c>
      <c r="BE61" s="12" t="e" cm="1">
        <f t="array" ref="BE61">SUMPRODUCT(('Budget P3'!$T$9:$BB$9=BE$9)*('Budget P3'!$B$11:$B$194=$B61)*('Budget P3'!$T$11:$BB$194*1))</f>
        <v>#VALUE!</v>
      </c>
      <c r="BF61" s="13" t="e" cm="1">
        <f t="array" ref="BF61">SUMPRODUCT(('Budget P3'!$T$9:$BB$9=BF$9)*('Budget P3'!$B$11:$B$194=$B61)*('Budget P3'!$T$11:$BB$194*1))</f>
        <v>#VALUE!</v>
      </c>
      <c r="BG61" s="14" t="e" cm="1">
        <f t="array" ref="BG61">SUMPRODUCT(('Budget P3'!$T$9:$BB$9=BG$9)*('Budget P3'!$B$11:$B$194=$B61)*('Budget P3'!$T$11:$BB$194*1))</f>
        <v>#VALUE!</v>
      </c>
      <c r="BH61" s="13" t="e" cm="1">
        <f t="array" ref="BH61">SUMPRODUCT(('Budget P3'!$T$9:$BB$9=BH$9)*('Budget P3'!$B$11:$B$194=$B61)*('Budget P3'!$T$11:$BB$194*1))</f>
        <v>#VALUE!</v>
      </c>
      <c r="BI61" s="1"/>
      <c r="BJ61" s="66"/>
      <c r="BK61" s="66"/>
      <c r="BL61" s="1"/>
      <c r="BM61" s="66" t="e">
        <f t="shared" si="29"/>
        <v>#VALUE!</v>
      </c>
      <c r="BN61" s="262">
        <f t="shared" si="30"/>
        <v>0</v>
      </c>
      <c r="BO61" s="1"/>
      <c r="BP61" s="66" t="e">
        <f t="shared" si="31"/>
        <v>#VALUE!</v>
      </c>
      <c r="BQ61" s="262">
        <f t="shared" si="32"/>
        <v>0</v>
      </c>
      <c r="BR61" s="1"/>
    </row>
    <row r="62" spans="2:70" ht="12.6" hidden="1" customHeight="1" outlineLevel="1">
      <c r="B62" s="88" t="s">
        <v>142</v>
      </c>
      <c r="C62" s="10">
        <f>IFERROR(VLOOKUP($B62,'Budget P3'!$B:$AX,2,FALSE),0)</f>
        <v>0</v>
      </c>
      <c r="D62" s="10"/>
      <c r="E62" s="89">
        <f>IFERROR(VLOOKUP($B62,'Budget P3'!$B:$AX,3,FALSE),0)</f>
        <v>0</v>
      </c>
      <c r="F62" s="90">
        <f>IFERROR(VLOOKUP($B62,'Budget P3'!$B:$AX,4,FALSE),0)</f>
        <v>0</v>
      </c>
      <c r="G62" s="89">
        <f>IFERROR(VLOOKUP($B62,'Budget P3'!$B:$AX,5,FALSE),0)</f>
        <v>0</v>
      </c>
      <c r="H62" s="90">
        <f>IFERROR(VLOOKUP($B62,'Budget P3'!$B:$AX,6,FALSE),0)</f>
        <v>0</v>
      </c>
      <c r="I62" s="90">
        <f>IFERROR(VLOOKUP($B62,'Budget P3'!$B:$AX,7,FALSE),0)</f>
        <v>0</v>
      </c>
      <c r="J62" s="371">
        <f>IFERROR(VLOOKUP($B62,'Budget P3'!$B:$AX,9,FALSE),0)</f>
        <v>0</v>
      </c>
      <c r="K62" s="374">
        <f>IFERROR(VLOOKUP($B62,'Budget P3'!$B:$AX,10,FALSE),0)</f>
        <v>0</v>
      </c>
      <c r="L62" s="334"/>
      <c r="M62" s="102"/>
      <c r="N62" s="100"/>
      <c r="O62" s="100"/>
      <c r="P62" s="13">
        <f>E62*K62</f>
        <v>0</v>
      </c>
      <c r="Q62" s="11">
        <f t="shared" si="33"/>
        <v>0</v>
      </c>
      <c r="R62" s="338"/>
      <c r="S62" s="14"/>
      <c r="T62" s="12"/>
      <c r="U62" s="13"/>
      <c r="V62" s="14"/>
      <c r="W62" s="14"/>
      <c r="X62" s="14">
        <f t="shared" si="4"/>
        <v>0</v>
      </c>
      <c r="Z62" s="14" t="e" cm="1">
        <f t="array" ref="Z62">SUMPRODUCT(('Budget P3'!$T$9:$BB$9=Z$9)*('Budget P3'!$B$11:$B$194=$B62)*('Budget P3'!$T$11:$BB$194*1))</f>
        <v>#VALUE!</v>
      </c>
      <c r="AA62" s="12" t="e" cm="1">
        <f t="array" ref="AA62">SUMPRODUCT(('Budget P3'!$T$9:$BB$9=AA$9)*('Budget P3'!$B$11:$B$194=$B62)*('Budget P3'!$T$11:$BB$194*1))</f>
        <v>#VALUE!</v>
      </c>
      <c r="AB62" s="13" t="e" cm="1">
        <f t="array" ref="AB62">SUMPRODUCT(('Budget P3'!$T$9:$BB$9=AB$9)*('Budget P3'!$B$11:$B$194=$B62)*('Budget P3'!$T$11:$BB$194*1))</f>
        <v>#VALUE!</v>
      </c>
      <c r="AC62" s="14" t="e" cm="1">
        <f t="array" ref="AC62">SUMPRODUCT(('Budget P3'!$T$9:$BB$9=AC$9)*('Budget P3'!$B$11:$B$194=$B62)*('Budget P3'!$T$11:$BB$194*1))</f>
        <v>#VALUE!</v>
      </c>
      <c r="AD62" s="12" t="e" cm="1">
        <f t="array" ref="AD62">SUMPRODUCT(('Budget P3'!$T$9:$BB$9=AD$9)*('Budget P3'!$B$11:$B$194=$B62)*('Budget P3'!$T$11:$BB$194*1))</f>
        <v>#VALUE!</v>
      </c>
      <c r="AE62" s="13" t="e" cm="1">
        <f t="array" ref="AE62">SUMPRODUCT(('Budget P3'!$T$9:$BB$9=AE$9)*('Budget P3'!$B$11:$B$194=$B62)*('Budget P3'!$T$11:$BB$194*1))</f>
        <v>#VALUE!</v>
      </c>
      <c r="AF62" s="14" t="e" cm="1">
        <f t="array" ref="AF62">SUMPRODUCT(('Budget P3'!$T$9:$BB$9=AF$9)*('Budget P3'!$B$11:$B$194=$B62)*('Budget P3'!$T$11:$BB$194*1))</f>
        <v>#VALUE!</v>
      </c>
      <c r="AG62" s="12" t="e" cm="1">
        <f t="array" ref="AG62">SUMPRODUCT(('Budget P3'!$T$9:$BB$9=AG$9)*('Budget P3'!$B$11:$B$194=$B62)*('Budget P3'!$T$11:$BB$194*1))</f>
        <v>#VALUE!</v>
      </c>
      <c r="AH62" s="13" t="e" cm="1">
        <f t="array" ref="AH62">SUMPRODUCT(('Budget P3'!$T$9:$BB$9=AH$9)*('Budget P3'!$B$11:$B$194=$B62)*('Budget P3'!$T$11:$BB$194*1))</f>
        <v>#VALUE!</v>
      </c>
      <c r="AI62" s="14" t="e" cm="1">
        <f t="array" ref="AI62">SUMPRODUCT(('Budget P3'!$T$9:$BB$9=AI$9)*('Budget P3'!$B$11:$B$194=$B62)*('Budget P3'!$T$11:$BB$194*1))</f>
        <v>#VALUE!</v>
      </c>
      <c r="AJ62" s="12" t="e" cm="1">
        <f t="array" ref="AJ62">SUMPRODUCT(('Budget P3'!$T$9:$BB$9=AJ$9)*('Budget P3'!$B$11:$B$194=$B62)*('Budget P3'!$T$11:$BB$194*1))</f>
        <v>#VALUE!</v>
      </c>
      <c r="AK62" s="13" t="e" cm="1">
        <f t="array" ref="AK62">SUMPRODUCT(('Budget P3'!$T$9:$BB$9=AK$9)*('Budget P3'!$B$11:$B$194=$B62)*('Budget P3'!$T$11:$BB$194*1))</f>
        <v>#VALUE!</v>
      </c>
      <c r="AL62" s="14" t="e" cm="1">
        <f t="array" ref="AL62">SUMPRODUCT(('Budget P3'!$T$9:$BB$9=AL$9)*('Budget P3'!$B$11:$B$194=$B62)*('Budget P3'!$T$11:$BB$194*1))</f>
        <v>#VALUE!</v>
      </c>
      <c r="AM62" s="12" t="e" cm="1">
        <f t="array" ref="AM62">SUMPRODUCT(('Budget P3'!$T$9:$BB$9=AM$9)*('Budget P3'!$B$11:$B$194=$B62)*('Budget P3'!$T$11:$BB$194*1))</f>
        <v>#VALUE!</v>
      </c>
      <c r="AN62" s="13" t="e" cm="1">
        <f t="array" ref="AN62">SUMPRODUCT(('Budget P3'!$T$9:$BB$9=AN$9)*('Budget P3'!$B$11:$B$194=$B62)*('Budget P3'!$T$11:$BB$194*1))</f>
        <v>#VALUE!</v>
      </c>
      <c r="AO62" s="14" t="e" cm="1">
        <f t="array" ref="AO62">SUMPRODUCT(('Budget P3'!$T$9:$BB$9=AO$9)*('Budget P3'!$B$11:$B$194=$B62)*('Budget P3'!$T$11:$BB$194*1))</f>
        <v>#VALUE!</v>
      </c>
      <c r="AP62" s="12" t="e" cm="1">
        <f t="array" ref="AP62">SUMPRODUCT(('Budget P3'!$T$9:$BB$9=AP$9)*('Budget P3'!$B$11:$B$194=$B62)*('Budget P3'!$T$11:$BB$194*1))</f>
        <v>#VALUE!</v>
      </c>
      <c r="AQ62" s="13" t="e" cm="1">
        <f t="array" ref="AQ62">SUMPRODUCT(('Budget P3'!$T$9:$BB$9=AQ$9)*('Budget P3'!$B$11:$B$194=$B62)*('Budget P3'!$T$11:$BB$194*1))</f>
        <v>#VALUE!</v>
      </c>
      <c r="AR62" s="14" t="e" cm="1">
        <f t="array" ref="AR62">SUMPRODUCT(('Budget P3'!$T$9:$BB$9=AR$9)*('Budget P3'!$B$11:$B$194=$B62)*('Budget P3'!$T$11:$BB$194*1))</f>
        <v>#VALUE!</v>
      </c>
      <c r="AS62" s="12" t="e" cm="1">
        <f t="array" ref="AS62">SUMPRODUCT(('Budget P3'!$T$9:$BB$9=AS$9)*('Budget P3'!$B$11:$B$194=$B62)*('Budget P3'!$T$11:$BB$194*1))</f>
        <v>#VALUE!</v>
      </c>
      <c r="AT62" s="13" t="e" cm="1">
        <f t="array" ref="AT62">SUMPRODUCT(('Budget P3'!$T$9:$BB$9=AT$9)*('Budget P3'!$B$11:$B$194=$B62)*('Budget P3'!$T$11:$BB$194*1))</f>
        <v>#VALUE!</v>
      </c>
      <c r="AU62" s="14" t="e" cm="1">
        <f t="array" ref="AU62">SUMPRODUCT(('Budget P3'!$T$9:$BB$9=AU$9)*('Budget P3'!$B$11:$B$194=$B62)*('Budget P3'!$T$11:$BB$194*1))</f>
        <v>#VALUE!</v>
      </c>
      <c r="AV62" s="12" t="e" cm="1">
        <f t="array" ref="AV62">SUMPRODUCT(('Budget P3'!$T$9:$BB$9=AV$9)*('Budget P3'!$B$11:$B$194=$B62)*('Budget P3'!$T$11:$BB$194*1))</f>
        <v>#VALUE!</v>
      </c>
      <c r="AW62" s="13" t="e" cm="1">
        <f t="array" ref="AW62">SUMPRODUCT(('Budget P3'!$T$9:$BB$9=AW$9)*('Budget P3'!$B$11:$B$194=$B62)*('Budget P3'!$T$11:$BB$194*1))</f>
        <v>#VALUE!</v>
      </c>
      <c r="AX62" s="14" t="e" cm="1">
        <f t="array" ref="AX62">SUMPRODUCT(('Budget P3'!$T$9:$BB$9=AX$9)*('Budget P3'!$B$11:$B$194=$B62)*('Budget P3'!$T$11:$BB$194*1))</f>
        <v>#VALUE!</v>
      </c>
      <c r="AY62" s="12" t="e" cm="1">
        <f t="array" ref="AY62">SUMPRODUCT(('Budget P3'!$T$9:$BB$9=AY$9)*('Budget P3'!$B$11:$B$194=$B62)*('Budget P3'!$T$11:$BB$194*1))</f>
        <v>#VALUE!</v>
      </c>
      <c r="AZ62" s="13" t="e" cm="1">
        <f t="array" ref="AZ62">SUMPRODUCT(('Budget P3'!$T$9:$BB$9=AZ$9)*('Budget P3'!$B$11:$B$194=$B62)*('Budget P3'!$T$11:$BB$194*1))</f>
        <v>#VALUE!</v>
      </c>
      <c r="BA62" s="14" t="e" cm="1">
        <f t="array" ref="BA62">SUMPRODUCT(('Budget P3'!$T$9:$BB$9=BA$9)*('Budget P3'!$B$11:$B$194=$B62)*('Budget P3'!$T$11:$BB$194*1))</f>
        <v>#VALUE!</v>
      </c>
      <c r="BB62" s="12" t="e" cm="1">
        <f t="array" ref="BB62">SUMPRODUCT(('Budget P3'!$T$9:$BB$9=BB$9)*('Budget P3'!$B$11:$B$194=$B62)*('Budget P3'!$T$11:$BB$194*1))</f>
        <v>#VALUE!</v>
      </c>
      <c r="BC62" s="13" t="e" cm="1">
        <f t="array" ref="BC62">SUMPRODUCT(('Budget P3'!$T$9:$BB$9=BC$9)*('Budget P3'!$B$11:$B$194=$B62)*('Budget P3'!$T$11:$BB$194*1))</f>
        <v>#VALUE!</v>
      </c>
      <c r="BD62" s="14" t="e" cm="1">
        <f t="array" ref="BD62">SUMPRODUCT(('Budget P3'!$T$9:$BB$9=BD$9)*('Budget P3'!$B$11:$B$194=$B62)*('Budget P3'!$T$11:$BB$194*1))</f>
        <v>#VALUE!</v>
      </c>
      <c r="BE62" s="12" t="e" cm="1">
        <f t="array" ref="BE62">SUMPRODUCT(('Budget P3'!$T$9:$BB$9=BE$9)*('Budget P3'!$B$11:$B$194=$B62)*('Budget P3'!$T$11:$BB$194*1))</f>
        <v>#VALUE!</v>
      </c>
      <c r="BF62" s="13" t="e" cm="1">
        <f t="array" ref="BF62">SUMPRODUCT(('Budget P3'!$T$9:$BB$9=BF$9)*('Budget P3'!$B$11:$B$194=$B62)*('Budget P3'!$T$11:$BB$194*1))</f>
        <v>#VALUE!</v>
      </c>
      <c r="BG62" s="14" t="e" cm="1">
        <f t="array" ref="BG62">SUMPRODUCT(('Budget P3'!$T$9:$BB$9=BG$9)*('Budget P3'!$B$11:$B$194=$B62)*('Budget P3'!$T$11:$BB$194*1))</f>
        <v>#VALUE!</v>
      </c>
      <c r="BH62" s="13" t="e" cm="1">
        <f t="array" ref="BH62">SUMPRODUCT(('Budget P3'!$T$9:$BB$9=BH$9)*('Budget P3'!$B$11:$B$194=$B62)*('Budget P3'!$T$11:$BB$194*1))</f>
        <v>#VALUE!</v>
      </c>
      <c r="BI62" s="1"/>
      <c r="BJ62" s="66"/>
      <c r="BK62" s="66"/>
      <c r="BL62" s="1"/>
      <c r="BM62" s="66" t="e">
        <f t="shared" si="29"/>
        <v>#VALUE!</v>
      </c>
      <c r="BN62" s="262">
        <f t="shared" si="30"/>
        <v>0</v>
      </c>
      <c r="BO62" s="1"/>
      <c r="BP62" s="66" t="e">
        <f t="shared" si="31"/>
        <v>#VALUE!</v>
      </c>
      <c r="BQ62" s="262">
        <f t="shared" si="32"/>
        <v>0</v>
      </c>
      <c r="BR62" s="1"/>
    </row>
    <row r="63" spans="2:70" ht="12.6" hidden="1" customHeight="1" outlineLevel="1">
      <c r="B63" s="88" t="s">
        <v>143</v>
      </c>
      <c r="C63" s="10">
        <f>IFERROR(VLOOKUP($B63,'Budget P3'!$B:$AX,2,FALSE),0)</f>
        <v>0</v>
      </c>
      <c r="D63" s="10"/>
      <c r="E63" s="89">
        <f>IFERROR(VLOOKUP($B63,'Budget P3'!$B:$AX,3,FALSE),0)</f>
        <v>0</v>
      </c>
      <c r="F63" s="90">
        <f>IFERROR(VLOOKUP($B63,'Budget P3'!$B:$AX,4,FALSE),0)</f>
        <v>0</v>
      </c>
      <c r="G63" s="89">
        <f>IFERROR(VLOOKUP($B63,'Budget P3'!$B:$AX,5,FALSE),0)</f>
        <v>0</v>
      </c>
      <c r="H63" s="90">
        <f>IFERROR(VLOOKUP($B63,'Budget P3'!$B:$AX,6,FALSE),0)</f>
        <v>0</v>
      </c>
      <c r="I63" s="90">
        <f>IFERROR(VLOOKUP($B63,'Budget P3'!$B:$AX,7,FALSE),0)</f>
        <v>0</v>
      </c>
      <c r="J63" s="371">
        <f>IFERROR(VLOOKUP($B63,'Budget P3'!$B:$AX,9,FALSE),0)</f>
        <v>0</v>
      </c>
      <c r="K63" s="374">
        <f>IFERROR(VLOOKUP($B63,'Budget P3'!$B:$AX,10,FALSE),0)</f>
        <v>0</v>
      </c>
      <c r="L63" s="334"/>
      <c r="M63" s="102"/>
      <c r="N63" s="100"/>
      <c r="O63" s="100"/>
      <c r="P63" s="13">
        <f>E63*K63</f>
        <v>0</v>
      </c>
      <c r="Q63" s="11">
        <f t="shared" si="33"/>
        <v>0</v>
      </c>
      <c r="R63" s="338"/>
      <c r="S63" s="14"/>
      <c r="T63" s="12"/>
      <c r="U63" s="13"/>
      <c r="V63" s="14"/>
      <c r="W63" s="14"/>
      <c r="X63" s="14">
        <f t="shared" si="4"/>
        <v>0</v>
      </c>
      <c r="Z63" s="14" t="e" cm="1">
        <f t="array" ref="Z63">SUMPRODUCT(('Budget P3'!$T$9:$BB$9=Z$9)*('Budget P3'!$B$11:$B$194=$B63)*('Budget P3'!$T$11:$BB$194*1))</f>
        <v>#VALUE!</v>
      </c>
      <c r="AA63" s="12" t="e" cm="1">
        <f t="array" ref="AA63">SUMPRODUCT(('Budget P3'!$T$9:$BB$9=AA$9)*('Budget P3'!$B$11:$B$194=$B63)*('Budget P3'!$T$11:$BB$194*1))</f>
        <v>#VALUE!</v>
      </c>
      <c r="AB63" s="13" t="e" cm="1">
        <f t="array" ref="AB63">SUMPRODUCT(('Budget P3'!$T$9:$BB$9=AB$9)*('Budget P3'!$B$11:$B$194=$B63)*('Budget P3'!$T$11:$BB$194*1))</f>
        <v>#VALUE!</v>
      </c>
      <c r="AC63" s="14" t="e" cm="1">
        <f t="array" ref="AC63">SUMPRODUCT(('Budget P3'!$T$9:$BB$9=AC$9)*('Budget P3'!$B$11:$B$194=$B63)*('Budget P3'!$T$11:$BB$194*1))</f>
        <v>#VALUE!</v>
      </c>
      <c r="AD63" s="12" t="e" cm="1">
        <f t="array" ref="AD63">SUMPRODUCT(('Budget P3'!$T$9:$BB$9=AD$9)*('Budget P3'!$B$11:$B$194=$B63)*('Budget P3'!$T$11:$BB$194*1))</f>
        <v>#VALUE!</v>
      </c>
      <c r="AE63" s="13" t="e" cm="1">
        <f t="array" ref="AE63">SUMPRODUCT(('Budget P3'!$T$9:$BB$9=AE$9)*('Budget P3'!$B$11:$B$194=$B63)*('Budget P3'!$T$11:$BB$194*1))</f>
        <v>#VALUE!</v>
      </c>
      <c r="AF63" s="14" t="e" cm="1">
        <f t="array" ref="AF63">SUMPRODUCT(('Budget P3'!$T$9:$BB$9=AF$9)*('Budget P3'!$B$11:$B$194=$B63)*('Budget P3'!$T$11:$BB$194*1))</f>
        <v>#VALUE!</v>
      </c>
      <c r="AG63" s="12" t="e" cm="1">
        <f t="array" ref="AG63">SUMPRODUCT(('Budget P3'!$T$9:$BB$9=AG$9)*('Budget P3'!$B$11:$B$194=$B63)*('Budget P3'!$T$11:$BB$194*1))</f>
        <v>#VALUE!</v>
      </c>
      <c r="AH63" s="13" t="e" cm="1">
        <f t="array" ref="AH63">SUMPRODUCT(('Budget P3'!$T$9:$BB$9=AH$9)*('Budget P3'!$B$11:$B$194=$B63)*('Budget P3'!$T$11:$BB$194*1))</f>
        <v>#VALUE!</v>
      </c>
      <c r="AI63" s="14" t="e" cm="1">
        <f t="array" ref="AI63">SUMPRODUCT(('Budget P3'!$T$9:$BB$9=AI$9)*('Budget P3'!$B$11:$B$194=$B63)*('Budget P3'!$T$11:$BB$194*1))</f>
        <v>#VALUE!</v>
      </c>
      <c r="AJ63" s="12" t="e" cm="1">
        <f t="array" ref="AJ63">SUMPRODUCT(('Budget P3'!$T$9:$BB$9=AJ$9)*('Budget P3'!$B$11:$B$194=$B63)*('Budget P3'!$T$11:$BB$194*1))</f>
        <v>#VALUE!</v>
      </c>
      <c r="AK63" s="13" t="e" cm="1">
        <f t="array" ref="AK63">SUMPRODUCT(('Budget P3'!$T$9:$BB$9=AK$9)*('Budget P3'!$B$11:$B$194=$B63)*('Budget P3'!$T$11:$BB$194*1))</f>
        <v>#VALUE!</v>
      </c>
      <c r="AL63" s="14" t="e" cm="1">
        <f t="array" ref="AL63">SUMPRODUCT(('Budget P3'!$T$9:$BB$9=AL$9)*('Budget P3'!$B$11:$B$194=$B63)*('Budget P3'!$T$11:$BB$194*1))</f>
        <v>#VALUE!</v>
      </c>
      <c r="AM63" s="12" t="e" cm="1">
        <f t="array" ref="AM63">SUMPRODUCT(('Budget P3'!$T$9:$BB$9=AM$9)*('Budget P3'!$B$11:$B$194=$B63)*('Budget P3'!$T$11:$BB$194*1))</f>
        <v>#VALUE!</v>
      </c>
      <c r="AN63" s="13" t="e" cm="1">
        <f t="array" ref="AN63">SUMPRODUCT(('Budget P3'!$T$9:$BB$9=AN$9)*('Budget P3'!$B$11:$B$194=$B63)*('Budget P3'!$T$11:$BB$194*1))</f>
        <v>#VALUE!</v>
      </c>
      <c r="AO63" s="14" t="e" cm="1">
        <f t="array" ref="AO63">SUMPRODUCT(('Budget P3'!$T$9:$BB$9=AO$9)*('Budget P3'!$B$11:$B$194=$B63)*('Budget P3'!$T$11:$BB$194*1))</f>
        <v>#VALUE!</v>
      </c>
      <c r="AP63" s="12" t="e" cm="1">
        <f t="array" ref="AP63">SUMPRODUCT(('Budget P3'!$T$9:$BB$9=AP$9)*('Budget P3'!$B$11:$B$194=$B63)*('Budget P3'!$T$11:$BB$194*1))</f>
        <v>#VALUE!</v>
      </c>
      <c r="AQ63" s="13" t="e" cm="1">
        <f t="array" ref="AQ63">SUMPRODUCT(('Budget P3'!$T$9:$BB$9=AQ$9)*('Budget P3'!$B$11:$B$194=$B63)*('Budget P3'!$T$11:$BB$194*1))</f>
        <v>#VALUE!</v>
      </c>
      <c r="AR63" s="14" t="e" cm="1">
        <f t="array" ref="AR63">SUMPRODUCT(('Budget P3'!$T$9:$BB$9=AR$9)*('Budget P3'!$B$11:$B$194=$B63)*('Budget P3'!$T$11:$BB$194*1))</f>
        <v>#VALUE!</v>
      </c>
      <c r="AS63" s="12" t="e" cm="1">
        <f t="array" ref="AS63">SUMPRODUCT(('Budget P3'!$T$9:$BB$9=AS$9)*('Budget P3'!$B$11:$B$194=$B63)*('Budget P3'!$T$11:$BB$194*1))</f>
        <v>#VALUE!</v>
      </c>
      <c r="AT63" s="13" t="e" cm="1">
        <f t="array" ref="AT63">SUMPRODUCT(('Budget P3'!$T$9:$BB$9=AT$9)*('Budget P3'!$B$11:$B$194=$B63)*('Budget P3'!$T$11:$BB$194*1))</f>
        <v>#VALUE!</v>
      </c>
      <c r="AU63" s="14" t="e" cm="1">
        <f t="array" ref="AU63">SUMPRODUCT(('Budget P3'!$T$9:$BB$9=AU$9)*('Budget P3'!$B$11:$B$194=$B63)*('Budget P3'!$T$11:$BB$194*1))</f>
        <v>#VALUE!</v>
      </c>
      <c r="AV63" s="12" t="e" cm="1">
        <f t="array" ref="AV63">SUMPRODUCT(('Budget P3'!$T$9:$BB$9=AV$9)*('Budget P3'!$B$11:$B$194=$B63)*('Budget P3'!$T$11:$BB$194*1))</f>
        <v>#VALUE!</v>
      </c>
      <c r="AW63" s="13" t="e" cm="1">
        <f t="array" ref="AW63">SUMPRODUCT(('Budget P3'!$T$9:$BB$9=AW$9)*('Budget P3'!$B$11:$B$194=$B63)*('Budget P3'!$T$11:$BB$194*1))</f>
        <v>#VALUE!</v>
      </c>
      <c r="AX63" s="14" t="e" cm="1">
        <f t="array" ref="AX63">SUMPRODUCT(('Budget P3'!$T$9:$BB$9=AX$9)*('Budget P3'!$B$11:$B$194=$B63)*('Budget P3'!$T$11:$BB$194*1))</f>
        <v>#VALUE!</v>
      </c>
      <c r="AY63" s="12" t="e" cm="1">
        <f t="array" ref="AY63">SUMPRODUCT(('Budget P3'!$T$9:$BB$9=AY$9)*('Budget P3'!$B$11:$B$194=$B63)*('Budget P3'!$T$11:$BB$194*1))</f>
        <v>#VALUE!</v>
      </c>
      <c r="AZ63" s="13" t="e" cm="1">
        <f t="array" ref="AZ63">SUMPRODUCT(('Budget P3'!$T$9:$BB$9=AZ$9)*('Budget P3'!$B$11:$B$194=$B63)*('Budget P3'!$T$11:$BB$194*1))</f>
        <v>#VALUE!</v>
      </c>
      <c r="BA63" s="14" t="e" cm="1">
        <f t="array" ref="BA63">SUMPRODUCT(('Budget P3'!$T$9:$BB$9=BA$9)*('Budget P3'!$B$11:$B$194=$B63)*('Budget P3'!$T$11:$BB$194*1))</f>
        <v>#VALUE!</v>
      </c>
      <c r="BB63" s="12" t="e" cm="1">
        <f t="array" ref="BB63">SUMPRODUCT(('Budget P3'!$T$9:$BB$9=BB$9)*('Budget P3'!$B$11:$B$194=$B63)*('Budget P3'!$T$11:$BB$194*1))</f>
        <v>#VALUE!</v>
      </c>
      <c r="BC63" s="13" t="e" cm="1">
        <f t="array" ref="BC63">SUMPRODUCT(('Budget P3'!$T$9:$BB$9=BC$9)*('Budget P3'!$B$11:$B$194=$B63)*('Budget P3'!$T$11:$BB$194*1))</f>
        <v>#VALUE!</v>
      </c>
      <c r="BD63" s="14" t="e" cm="1">
        <f t="array" ref="BD63">SUMPRODUCT(('Budget P3'!$T$9:$BB$9=BD$9)*('Budget P3'!$B$11:$B$194=$B63)*('Budget P3'!$T$11:$BB$194*1))</f>
        <v>#VALUE!</v>
      </c>
      <c r="BE63" s="12" t="e" cm="1">
        <f t="array" ref="BE63">SUMPRODUCT(('Budget P3'!$T$9:$BB$9=BE$9)*('Budget P3'!$B$11:$B$194=$B63)*('Budget P3'!$T$11:$BB$194*1))</f>
        <v>#VALUE!</v>
      </c>
      <c r="BF63" s="13" t="e" cm="1">
        <f t="array" ref="BF63">SUMPRODUCT(('Budget P3'!$T$9:$BB$9=BF$9)*('Budget P3'!$B$11:$B$194=$B63)*('Budget P3'!$T$11:$BB$194*1))</f>
        <v>#VALUE!</v>
      </c>
      <c r="BG63" s="14" t="e" cm="1">
        <f t="array" ref="BG63">SUMPRODUCT(('Budget P3'!$T$9:$BB$9=BG$9)*('Budget P3'!$B$11:$B$194=$B63)*('Budget P3'!$T$11:$BB$194*1))</f>
        <v>#VALUE!</v>
      </c>
      <c r="BH63" s="13" t="e" cm="1">
        <f t="array" ref="BH63">SUMPRODUCT(('Budget P3'!$T$9:$BB$9=BH$9)*('Budget P3'!$B$11:$B$194=$B63)*('Budget P3'!$T$11:$BB$194*1))</f>
        <v>#VALUE!</v>
      </c>
      <c r="BI63" s="1"/>
      <c r="BJ63" s="66"/>
      <c r="BK63" s="66"/>
      <c r="BL63" s="1"/>
      <c r="BM63" s="66" t="e">
        <f t="shared" si="29"/>
        <v>#VALUE!</v>
      </c>
      <c r="BN63" s="262">
        <f t="shared" si="30"/>
        <v>0</v>
      </c>
      <c r="BO63" s="1"/>
      <c r="BP63" s="66" t="e">
        <f t="shared" si="31"/>
        <v>#VALUE!</v>
      </c>
      <c r="BQ63" s="262">
        <f t="shared" si="32"/>
        <v>0</v>
      </c>
      <c r="BR63" s="1"/>
    </row>
    <row r="64" spans="2:70" ht="12.6" hidden="1" customHeight="1" outlineLevel="1">
      <c r="B64" s="88" t="s">
        <v>144</v>
      </c>
      <c r="C64" s="10">
        <f>IFERROR(VLOOKUP($B64,'Budget P3'!$B:$AX,2,FALSE),0)</f>
        <v>0</v>
      </c>
      <c r="D64" s="10"/>
      <c r="E64" s="89">
        <f>IFERROR(VLOOKUP($B64,'Budget P3'!$B:$AX,3,FALSE),0)</f>
        <v>0</v>
      </c>
      <c r="F64" s="90">
        <f>IFERROR(VLOOKUP($B64,'Budget P3'!$B:$AX,4,FALSE),0)</f>
        <v>0</v>
      </c>
      <c r="G64" s="89">
        <f>IFERROR(VLOOKUP($B64,'Budget P3'!$B:$AX,5,FALSE),0)</f>
        <v>0</v>
      </c>
      <c r="H64" s="90">
        <f>IFERROR(VLOOKUP($B64,'Budget P3'!$B:$AX,6,FALSE),0)</f>
        <v>0</v>
      </c>
      <c r="I64" s="90">
        <f>IFERROR(VLOOKUP($B64,'Budget P3'!$B:$AX,7,FALSE),0)</f>
        <v>0</v>
      </c>
      <c r="J64" s="371">
        <f>IFERROR(VLOOKUP($B64,'Budget P3'!$B:$AX,9,FALSE),0)</f>
        <v>0</v>
      </c>
      <c r="K64" s="374">
        <f>IFERROR(VLOOKUP($B64,'Budget P3'!$B:$AX,10,FALSE),0)</f>
        <v>0</v>
      </c>
      <c r="L64" s="334"/>
      <c r="M64" s="102"/>
      <c r="N64" s="100"/>
      <c r="O64" s="100"/>
      <c r="P64" s="13">
        <f>E64*K64</f>
        <v>0</v>
      </c>
      <c r="Q64" s="11">
        <f t="shared" si="33"/>
        <v>0</v>
      </c>
      <c r="R64" s="338"/>
      <c r="S64" s="14"/>
      <c r="T64" s="12"/>
      <c r="U64" s="13"/>
      <c r="V64" s="14"/>
      <c r="W64" s="14"/>
      <c r="X64" s="14">
        <f t="shared" si="4"/>
        <v>0</v>
      </c>
      <c r="Z64" s="14" t="e" cm="1">
        <f t="array" ref="Z64">SUMPRODUCT(('Budget P3'!$T$9:$BB$9=Z$9)*('Budget P3'!$B$11:$B$194=$B64)*('Budget P3'!$T$11:$BB$194*1))</f>
        <v>#VALUE!</v>
      </c>
      <c r="AA64" s="12" t="e" cm="1">
        <f t="array" ref="AA64">SUMPRODUCT(('Budget P3'!$T$9:$BB$9=AA$9)*('Budget P3'!$B$11:$B$194=$B64)*('Budget P3'!$T$11:$BB$194*1))</f>
        <v>#VALUE!</v>
      </c>
      <c r="AB64" s="13" t="e" cm="1">
        <f t="array" ref="AB64">SUMPRODUCT(('Budget P3'!$T$9:$BB$9=AB$9)*('Budget P3'!$B$11:$B$194=$B64)*('Budget P3'!$T$11:$BB$194*1))</f>
        <v>#VALUE!</v>
      </c>
      <c r="AC64" s="14" t="e" cm="1">
        <f t="array" ref="AC64">SUMPRODUCT(('Budget P3'!$T$9:$BB$9=AC$9)*('Budget P3'!$B$11:$B$194=$B64)*('Budget P3'!$T$11:$BB$194*1))</f>
        <v>#VALUE!</v>
      </c>
      <c r="AD64" s="12" t="e" cm="1">
        <f t="array" ref="AD64">SUMPRODUCT(('Budget P3'!$T$9:$BB$9=AD$9)*('Budget P3'!$B$11:$B$194=$B64)*('Budget P3'!$T$11:$BB$194*1))</f>
        <v>#VALUE!</v>
      </c>
      <c r="AE64" s="13" t="e" cm="1">
        <f t="array" ref="AE64">SUMPRODUCT(('Budget P3'!$T$9:$BB$9=AE$9)*('Budget P3'!$B$11:$B$194=$B64)*('Budget P3'!$T$11:$BB$194*1))</f>
        <v>#VALUE!</v>
      </c>
      <c r="AF64" s="14" t="e" cm="1">
        <f t="array" ref="AF64">SUMPRODUCT(('Budget P3'!$T$9:$BB$9=AF$9)*('Budget P3'!$B$11:$B$194=$B64)*('Budget P3'!$T$11:$BB$194*1))</f>
        <v>#VALUE!</v>
      </c>
      <c r="AG64" s="12" t="e" cm="1">
        <f t="array" ref="AG64">SUMPRODUCT(('Budget P3'!$T$9:$BB$9=AG$9)*('Budget P3'!$B$11:$B$194=$B64)*('Budget P3'!$T$11:$BB$194*1))</f>
        <v>#VALUE!</v>
      </c>
      <c r="AH64" s="13" t="e" cm="1">
        <f t="array" ref="AH64">SUMPRODUCT(('Budget P3'!$T$9:$BB$9=AH$9)*('Budget P3'!$B$11:$B$194=$B64)*('Budget P3'!$T$11:$BB$194*1))</f>
        <v>#VALUE!</v>
      </c>
      <c r="AI64" s="14" t="e" cm="1">
        <f t="array" ref="AI64">SUMPRODUCT(('Budget P3'!$T$9:$BB$9=AI$9)*('Budget P3'!$B$11:$B$194=$B64)*('Budget P3'!$T$11:$BB$194*1))</f>
        <v>#VALUE!</v>
      </c>
      <c r="AJ64" s="12" t="e" cm="1">
        <f t="array" ref="AJ64">SUMPRODUCT(('Budget P3'!$T$9:$BB$9=AJ$9)*('Budget P3'!$B$11:$B$194=$B64)*('Budget P3'!$T$11:$BB$194*1))</f>
        <v>#VALUE!</v>
      </c>
      <c r="AK64" s="13" t="e" cm="1">
        <f t="array" ref="AK64">SUMPRODUCT(('Budget P3'!$T$9:$BB$9=AK$9)*('Budget P3'!$B$11:$B$194=$B64)*('Budget P3'!$T$11:$BB$194*1))</f>
        <v>#VALUE!</v>
      </c>
      <c r="AL64" s="14" t="e" cm="1">
        <f t="array" ref="AL64">SUMPRODUCT(('Budget P3'!$T$9:$BB$9=AL$9)*('Budget P3'!$B$11:$B$194=$B64)*('Budget P3'!$T$11:$BB$194*1))</f>
        <v>#VALUE!</v>
      </c>
      <c r="AM64" s="12" t="e" cm="1">
        <f t="array" ref="AM64">SUMPRODUCT(('Budget P3'!$T$9:$BB$9=AM$9)*('Budget P3'!$B$11:$B$194=$B64)*('Budget P3'!$T$11:$BB$194*1))</f>
        <v>#VALUE!</v>
      </c>
      <c r="AN64" s="13" t="e" cm="1">
        <f t="array" ref="AN64">SUMPRODUCT(('Budget P3'!$T$9:$BB$9=AN$9)*('Budget P3'!$B$11:$B$194=$B64)*('Budget P3'!$T$11:$BB$194*1))</f>
        <v>#VALUE!</v>
      </c>
      <c r="AO64" s="14" t="e" cm="1">
        <f t="array" ref="AO64">SUMPRODUCT(('Budget P3'!$T$9:$BB$9=AO$9)*('Budget P3'!$B$11:$B$194=$B64)*('Budget P3'!$T$11:$BB$194*1))</f>
        <v>#VALUE!</v>
      </c>
      <c r="AP64" s="12" t="e" cm="1">
        <f t="array" ref="AP64">SUMPRODUCT(('Budget P3'!$T$9:$BB$9=AP$9)*('Budget P3'!$B$11:$B$194=$B64)*('Budget P3'!$T$11:$BB$194*1))</f>
        <v>#VALUE!</v>
      </c>
      <c r="AQ64" s="13" t="e" cm="1">
        <f t="array" ref="AQ64">SUMPRODUCT(('Budget P3'!$T$9:$BB$9=AQ$9)*('Budget P3'!$B$11:$B$194=$B64)*('Budget P3'!$T$11:$BB$194*1))</f>
        <v>#VALUE!</v>
      </c>
      <c r="AR64" s="14" t="e" cm="1">
        <f t="array" ref="AR64">SUMPRODUCT(('Budget P3'!$T$9:$BB$9=AR$9)*('Budget P3'!$B$11:$B$194=$B64)*('Budget P3'!$T$11:$BB$194*1))</f>
        <v>#VALUE!</v>
      </c>
      <c r="AS64" s="12" t="e" cm="1">
        <f t="array" ref="AS64">SUMPRODUCT(('Budget P3'!$T$9:$BB$9=AS$9)*('Budget P3'!$B$11:$B$194=$B64)*('Budget P3'!$T$11:$BB$194*1))</f>
        <v>#VALUE!</v>
      </c>
      <c r="AT64" s="13" t="e" cm="1">
        <f t="array" ref="AT64">SUMPRODUCT(('Budget P3'!$T$9:$BB$9=AT$9)*('Budget P3'!$B$11:$B$194=$B64)*('Budget P3'!$T$11:$BB$194*1))</f>
        <v>#VALUE!</v>
      </c>
      <c r="AU64" s="14" t="e" cm="1">
        <f t="array" ref="AU64">SUMPRODUCT(('Budget P3'!$T$9:$BB$9=AU$9)*('Budget P3'!$B$11:$B$194=$B64)*('Budget P3'!$T$11:$BB$194*1))</f>
        <v>#VALUE!</v>
      </c>
      <c r="AV64" s="12" t="e" cm="1">
        <f t="array" ref="AV64">SUMPRODUCT(('Budget P3'!$T$9:$BB$9=AV$9)*('Budget P3'!$B$11:$B$194=$B64)*('Budget P3'!$T$11:$BB$194*1))</f>
        <v>#VALUE!</v>
      </c>
      <c r="AW64" s="13" t="e" cm="1">
        <f t="array" ref="AW64">SUMPRODUCT(('Budget P3'!$T$9:$BB$9=AW$9)*('Budget P3'!$B$11:$B$194=$B64)*('Budget P3'!$T$11:$BB$194*1))</f>
        <v>#VALUE!</v>
      </c>
      <c r="AX64" s="14" t="e" cm="1">
        <f t="array" ref="AX64">SUMPRODUCT(('Budget P3'!$T$9:$BB$9=AX$9)*('Budget P3'!$B$11:$B$194=$B64)*('Budget P3'!$T$11:$BB$194*1))</f>
        <v>#VALUE!</v>
      </c>
      <c r="AY64" s="12" t="e" cm="1">
        <f t="array" ref="AY64">SUMPRODUCT(('Budget P3'!$T$9:$BB$9=AY$9)*('Budget P3'!$B$11:$B$194=$B64)*('Budget P3'!$T$11:$BB$194*1))</f>
        <v>#VALUE!</v>
      </c>
      <c r="AZ64" s="13" t="e" cm="1">
        <f t="array" ref="AZ64">SUMPRODUCT(('Budget P3'!$T$9:$BB$9=AZ$9)*('Budget P3'!$B$11:$B$194=$B64)*('Budget P3'!$T$11:$BB$194*1))</f>
        <v>#VALUE!</v>
      </c>
      <c r="BA64" s="14" t="e" cm="1">
        <f t="array" ref="BA64">SUMPRODUCT(('Budget P3'!$T$9:$BB$9=BA$9)*('Budget P3'!$B$11:$B$194=$B64)*('Budget P3'!$T$11:$BB$194*1))</f>
        <v>#VALUE!</v>
      </c>
      <c r="BB64" s="12" t="e" cm="1">
        <f t="array" ref="BB64">SUMPRODUCT(('Budget P3'!$T$9:$BB$9=BB$9)*('Budget P3'!$B$11:$B$194=$B64)*('Budget P3'!$T$11:$BB$194*1))</f>
        <v>#VALUE!</v>
      </c>
      <c r="BC64" s="13" t="e" cm="1">
        <f t="array" ref="BC64">SUMPRODUCT(('Budget P3'!$T$9:$BB$9=BC$9)*('Budget P3'!$B$11:$B$194=$B64)*('Budget P3'!$T$11:$BB$194*1))</f>
        <v>#VALUE!</v>
      </c>
      <c r="BD64" s="14" t="e" cm="1">
        <f t="array" ref="BD64">SUMPRODUCT(('Budget P3'!$T$9:$BB$9=BD$9)*('Budget P3'!$B$11:$B$194=$B64)*('Budget P3'!$T$11:$BB$194*1))</f>
        <v>#VALUE!</v>
      </c>
      <c r="BE64" s="12" t="e" cm="1">
        <f t="array" ref="BE64">SUMPRODUCT(('Budget P3'!$T$9:$BB$9=BE$9)*('Budget P3'!$B$11:$B$194=$B64)*('Budget P3'!$T$11:$BB$194*1))</f>
        <v>#VALUE!</v>
      </c>
      <c r="BF64" s="13" t="e" cm="1">
        <f t="array" ref="BF64">SUMPRODUCT(('Budget P3'!$T$9:$BB$9=BF$9)*('Budget P3'!$B$11:$B$194=$B64)*('Budget P3'!$T$11:$BB$194*1))</f>
        <v>#VALUE!</v>
      </c>
      <c r="BG64" s="14" t="e" cm="1">
        <f t="array" ref="BG64">SUMPRODUCT(('Budget P3'!$T$9:$BB$9=BG$9)*('Budget P3'!$B$11:$B$194=$B64)*('Budget P3'!$T$11:$BB$194*1))</f>
        <v>#VALUE!</v>
      </c>
      <c r="BH64" s="13" t="e" cm="1">
        <f t="array" ref="BH64">SUMPRODUCT(('Budget P3'!$T$9:$BB$9=BH$9)*('Budget P3'!$B$11:$B$194=$B64)*('Budget P3'!$T$11:$BB$194*1))</f>
        <v>#VALUE!</v>
      </c>
      <c r="BI64" s="1"/>
      <c r="BJ64" s="66"/>
      <c r="BK64" s="66"/>
      <c r="BL64" s="1"/>
      <c r="BM64" s="66" t="e">
        <f t="shared" si="29"/>
        <v>#VALUE!</v>
      </c>
      <c r="BN64" s="262">
        <f t="shared" si="30"/>
        <v>0</v>
      </c>
      <c r="BO64" s="1"/>
      <c r="BP64" s="66" t="e">
        <f t="shared" si="31"/>
        <v>#VALUE!</v>
      </c>
      <c r="BQ64" s="262">
        <f t="shared" si="32"/>
        <v>0</v>
      </c>
      <c r="BR64" s="1"/>
    </row>
    <row r="65" spans="2:70" ht="12.6" hidden="1" customHeight="1" outlineLevel="1">
      <c r="B65" s="88" t="s">
        <v>145</v>
      </c>
      <c r="C65" s="10">
        <f>IFERROR(VLOOKUP($B65,'Budget P3'!$B:$AX,2,FALSE),0)</f>
        <v>0</v>
      </c>
      <c r="D65" s="10"/>
      <c r="E65" s="89">
        <f>IFERROR(VLOOKUP($B65,'Budget P3'!$B:$AX,3,FALSE),0)</f>
        <v>0</v>
      </c>
      <c r="F65" s="90">
        <f>IFERROR(VLOOKUP($B65,'Budget P3'!$B:$AX,4,FALSE),0)</f>
        <v>0</v>
      </c>
      <c r="G65" s="89">
        <f>IFERROR(VLOOKUP($B65,'Budget P3'!$B:$AX,5,FALSE),0)</f>
        <v>0</v>
      </c>
      <c r="H65" s="90">
        <f>IFERROR(VLOOKUP($B65,'Budget P3'!$B:$AX,6,FALSE),0)</f>
        <v>0</v>
      </c>
      <c r="I65" s="90">
        <f>IFERROR(VLOOKUP($B65,'Budget P3'!$B:$AX,7,FALSE),0)</f>
        <v>0</v>
      </c>
      <c r="J65" s="371">
        <f>IFERROR(VLOOKUP($B65,'Budget P3'!$B:$AX,9,FALSE),0)</f>
        <v>0</v>
      </c>
      <c r="K65" s="374">
        <f>IFERROR(VLOOKUP($B65,'Budget P3'!$B:$AX,10,FALSE),0)</f>
        <v>0</v>
      </c>
      <c r="L65" s="334"/>
      <c r="M65" s="102"/>
      <c r="N65" s="100"/>
      <c r="O65" s="100"/>
      <c r="P65" s="13">
        <f>E65*K65</f>
        <v>0</v>
      </c>
      <c r="Q65" s="11">
        <f t="shared" si="33"/>
        <v>0</v>
      </c>
      <c r="R65" s="338"/>
      <c r="S65" s="14"/>
      <c r="T65" s="12"/>
      <c r="U65" s="13"/>
      <c r="V65" s="14"/>
      <c r="W65" s="14"/>
      <c r="X65" s="14">
        <f t="shared" si="4"/>
        <v>0</v>
      </c>
      <c r="Z65" s="14" t="e" cm="1">
        <f t="array" ref="Z65">SUMPRODUCT(('Budget P3'!$T$9:$BB$9=Z$9)*('Budget P3'!$B$11:$B$194=$B65)*('Budget P3'!$T$11:$BB$194*1))</f>
        <v>#VALUE!</v>
      </c>
      <c r="AA65" s="12" t="e" cm="1">
        <f t="array" ref="AA65">SUMPRODUCT(('Budget P3'!$T$9:$BB$9=AA$9)*('Budget P3'!$B$11:$B$194=$B65)*('Budget P3'!$T$11:$BB$194*1))</f>
        <v>#VALUE!</v>
      </c>
      <c r="AB65" s="13" t="e" cm="1">
        <f t="array" ref="AB65">SUMPRODUCT(('Budget P3'!$T$9:$BB$9=AB$9)*('Budget P3'!$B$11:$B$194=$B65)*('Budget P3'!$T$11:$BB$194*1))</f>
        <v>#VALUE!</v>
      </c>
      <c r="AC65" s="14" t="e" cm="1">
        <f t="array" ref="AC65">SUMPRODUCT(('Budget P3'!$T$9:$BB$9=AC$9)*('Budget P3'!$B$11:$B$194=$B65)*('Budget P3'!$T$11:$BB$194*1))</f>
        <v>#VALUE!</v>
      </c>
      <c r="AD65" s="12" t="e" cm="1">
        <f t="array" ref="AD65">SUMPRODUCT(('Budget P3'!$T$9:$BB$9=AD$9)*('Budget P3'!$B$11:$B$194=$B65)*('Budget P3'!$T$11:$BB$194*1))</f>
        <v>#VALUE!</v>
      </c>
      <c r="AE65" s="13" t="e" cm="1">
        <f t="array" ref="AE65">SUMPRODUCT(('Budget P3'!$T$9:$BB$9=AE$9)*('Budget P3'!$B$11:$B$194=$B65)*('Budget P3'!$T$11:$BB$194*1))</f>
        <v>#VALUE!</v>
      </c>
      <c r="AF65" s="14" t="e" cm="1">
        <f t="array" ref="AF65">SUMPRODUCT(('Budget P3'!$T$9:$BB$9=AF$9)*('Budget P3'!$B$11:$B$194=$B65)*('Budget P3'!$T$11:$BB$194*1))</f>
        <v>#VALUE!</v>
      </c>
      <c r="AG65" s="12" t="e" cm="1">
        <f t="array" ref="AG65">SUMPRODUCT(('Budget P3'!$T$9:$BB$9=AG$9)*('Budget P3'!$B$11:$B$194=$B65)*('Budget P3'!$T$11:$BB$194*1))</f>
        <v>#VALUE!</v>
      </c>
      <c r="AH65" s="13" t="e" cm="1">
        <f t="array" ref="AH65">SUMPRODUCT(('Budget P3'!$T$9:$BB$9=AH$9)*('Budget P3'!$B$11:$B$194=$B65)*('Budget P3'!$T$11:$BB$194*1))</f>
        <v>#VALUE!</v>
      </c>
      <c r="AI65" s="14" t="e" cm="1">
        <f t="array" ref="AI65">SUMPRODUCT(('Budget P3'!$T$9:$BB$9=AI$9)*('Budget P3'!$B$11:$B$194=$B65)*('Budget P3'!$T$11:$BB$194*1))</f>
        <v>#VALUE!</v>
      </c>
      <c r="AJ65" s="12" t="e" cm="1">
        <f t="array" ref="AJ65">SUMPRODUCT(('Budget P3'!$T$9:$BB$9=AJ$9)*('Budget P3'!$B$11:$B$194=$B65)*('Budget P3'!$T$11:$BB$194*1))</f>
        <v>#VALUE!</v>
      </c>
      <c r="AK65" s="13" t="e" cm="1">
        <f t="array" ref="AK65">SUMPRODUCT(('Budget P3'!$T$9:$BB$9=AK$9)*('Budget P3'!$B$11:$B$194=$B65)*('Budget P3'!$T$11:$BB$194*1))</f>
        <v>#VALUE!</v>
      </c>
      <c r="AL65" s="14" t="e" cm="1">
        <f t="array" ref="AL65">SUMPRODUCT(('Budget P3'!$T$9:$BB$9=AL$9)*('Budget P3'!$B$11:$B$194=$B65)*('Budget P3'!$T$11:$BB$194*1))</f>
        <v>#VALUE!</v>
      </c>
      <c r="AM65" s="12" t="e" cm="1">
        <f t="array" ref="AM65">SUMPRODUCT(('Budget P3'!$T$9:$BB$9=AM$9)*('Budget P3'!$B$11:$B$194=$B65)*('Budget P3'!$T$11:$BB$194*1))</f>
        <v>#VALUE!</v>
      </c>
      <c r="AN65" s="13" t="e" cm="1">
        <f t="array" ref="AN65">SUMPRODUCT(('Budget P3'!$T$9:$BB$9=AN$9)*('Budget P3'!$B$11:$B$194=$B65)*('Budget P3'!$T$11:$BB$194*1))</f>
        <v>#VALUE!</v>
      </c>
      <c r="AO65" s="14" t="e" cm="1">
        <f t="array" ref="AO65">SUMPRODUCT(('Budget P3'!$T$9:$BB$9=AO$9)*('Budget P3'!$B$11:$B$194=$B65)*('Budget P3'!$T$11:$BB$194*1))</f>
        <v>#VALUE!</v>
      </c>
      <c r="AP65" s="12" t="e" cm="1">
        <f t="array" ref="AP65">SUMPRODUCT(('Budget P3'!$T$9:$BB$9=AP$9)*('Budget P3'!$B$11:$B$194=$B65)*('Budget P3'!$T$11:$BB$194*1))</f>
        <v>#VALUE!</v>
      </c>
      <c r="AQ65" s="13" t="e" cm="1">
        <f t="array" ref="AQ65">SUMPRODUCT(('Budget P3'!$T$9:$BB$9=AQ$9)*('Budget P3'!$B$11:$B$194=$B65)*('Budget P3'!$T$11:$BB$194*1))</f>
        <v>#VALUE!</v>
      </c>
      <c r="AR65" s="14" t="e" cm="1">
        <f t="array" ref="AR65">SUMPRODUCT(('Budget P3'!$T$9:$BB$9=AR$9)*('Budget P3'!$B$11:$B$194=$B65)*('Budget P3'!$T$11:$BB$194*1))</f>
        <v>#VALUE!</v>
      </c>
      <c r="AS65" s="12" t="e" cm="1">
        <f t="array" ref="AS65">SUMPRODUCT(('Budget P3'!$T$9:$BB$9=AS$9)*('Budget P3'!$B$11:$B$194=$B65)*('Budget P3'!$T$11:$BB$194*1))</f>
        <v>#VALUE!</v>
      </c>
      <c r="AT65" s="13" t="e" cm="1">
        <f t="array" ref="AT65">SUMPRODUCT(('Budget P3'!$T$9:$BB$9=AT$9)*('Budget P3'!$B$11:$B$194=$B65)*('Budget P3'!$T$11:$BB$194*1))</f>
        <v>#VALUE!</v>
      </c>
      <c r="AU65" s="14" t="e" cm="1">
        <f t="array" ref="AU65">SUMPRODUCT(('Budget P3'!$T$9:$BB$9=AU$9)*('Budget P3'!$B$11:$B$194=$B65)*('Budget P3'!$T$11:$BB$194*1))</f>
        <v>#VALUE!</v>
      </c>
      <c r="AV65" s="12" t="e" cm="1">
        <f t="array" ref="AV65">SUMPRODUCT(('Budget P3'!$T$9:$BB$9=AV$9)*('Budget P3'!$B$11:$B$194=$B65)*('Budget P3'!$T$11:$BB$194*1))</f>
        <v>#VALUE!</v>
      </c>
      <c r="AW65" s="13" t="e" cm="1">
        <f t="array" ref="AW65">SUMPRODUCT(('Budget P3'!$T$9:$BB$9=AW$9)*('Budget P3'!$B$11:$B$194=$B65)*('Budget P3'!$T$11:$BB$194*1))</f>
        <v>#VALUE!</v>
      </c>
      <c r="AX65" s="14" t="e" cm="1">
        <f t="array" ref="AX65">SUMPRODUCT(('Budget P3'!$T$9:$BB$9=AX$9)*('Budget P3'!$B$11:$B$194=$B65)*('Budget P3'!$T$11:$BB$194*1))</f>
        <v>#VALUE!</v>
      </c>
      <c r="AY65" s="12" t="e" cm="1">
        <f t="array" ref="AY65">SUMPRODUCT(('Budget P3'!$T$9:$BB$9=AY$9)*('Budget P3'!$B$11:$B$194=$B65)*('Budget P3'!$T$11:$BB$194*1))</f>
        <v>#VALUE!</v>
      </c>
      <c r="AZ65" s="13" t="e" cm="1">
        <f t="array" ref="AZ65">SUMPRODUCT(('Budget P3'!$T$9:$BB$9=AZ$9)*('Budget P3'!$B$11:$B$194=$B65)*('Budget P3'!$T$11:$BB$194*1))</f>
        <v>#VALUE!</v>
      </c>
      <c r="BA65" s="14" t="e" cm="1">
        <f t="array" ref="BA65">SUMPRODUCT(('Budget P3'!$T$9:$BB$9=BA$9)*('Budget P3'!$B$11:$B$194=$B65)*('Budget P3'!$T$11:$BB$194*1))</f>
        <v>#VALUE!</v>
      </c>
      <c r="BB65" s="12" t="e" cm="1">
        <f t="array" ref="BB65">SUMPRODUCT(('Budget P3'!$T$9:$BB$9=BB$9)*('Budget P3'!$B$11:$B$194=$B65)*('Budget P3'!$T$11:$BB$194*1))</f>
        <v>#VALUE!</v>
      </c>
      <c r="BC65" s="13" t="e" cm="1">
        <f t="array" ref="BC65">SUMPRODUCT(('Budget P3'!$T$9:$BB$9=BC$9)*('Budget P3'!$B$11:$B$194=$B65)*('Budget P3'!$T$11:$BB$194*1))</f>
        <v>#VALUE!</v>
      </c>
      <c r="BD65" s="14" t="e" cm="1">
        <f t="array" ref="BD65">SUMPRODUCT(('Budget P3'!$T$9:$BB$9=BD$9)*('Budget P3'!$B$11:$B$194=$B65)*('Budget P3'!$T$11:$BB$194*1))</f>
        <v>#VALUE!</v>
      </c>
      <c r="BE65" s="12" t="e" cm="1">
        <f t="array" ref="BE65">SUMPRODUCT(('Budget P3'!$T$9:$BB$9=BE$9)*('Budget P3'!$B$11:$B$194=$B65)*('Budget P3'!$T$11:$BB$194*1))</f>
        <v>#VALUE!</v>
      </c>
      <c r="BF65" s="13" t="e" cm="1">
        <f t="array" ref="BF65">SUMPRODUCT(('Budget P3'!$T$9:$BB$9=BF$9)*('Budget P3'!$B$11:$B$194=$B65)*('Budget P3'!$T$11:$BB$194*1))</f>
        <v>#VALUE!</v>
      </c>
      <c r="BG65" s="14" t="e" cm="1">
        <f t="array" ref="BG65">SUMPRODUCT(('Budget P3'!$T$9:$BB$9=BG$9)*('Budget P3'!$B$11:$B$194=$B65)*('Budget P3'!$T$11:$BB$194*1))</f>
        <v>#VALUE!</v>
      </c>
      <c r="BH65" s="13" t="e" cm="1">
        <f t="array" ref="BH65">SUMPRODUCT(('Budget P3'!$T$9:$BB$9=BH$9)*('Budget P3'!$B$11:$B$194=$B65)*('Budget P3'!$T$11:$BB$194*1))</f>
        <v>#VALUE!</v>
      </c>
      <c r="BI65" s="1"/>
      <c r="BJ65" s="66"/>
      <c r="BK65" s="66"/>
      <c r="BL65" s="1"/>
      <c r="BM65" s="66" t="e">
        <f t="shared" si="29"/>
        <v>#VALUE!</v>
      </c>
      <c r="BN65" s="262">
        <f t="shared" si="30"/>
        <v>0</v>
      </c>
      <c r="BO65" s="1"/>
      <c r="BP65" s="66" t="e">
        <f t="shared" si="31"/>
        <v>#VALUE!</v>
      </c>
      <c r="BQ65" s="262">
        <f t="shared" si="32"/>
        <v>0</v>
      </c>
      <c r="BR65" s="1"/>
    </row>
    <row r="66" spans="2:70" ht="12.6" hidden="1" customHeight="1" outlineLevel="1">
      <c r="B66" s="88" t="s">
        <v>146</v>
      </c>
      <c r="C66" s="10">
        <f>IFERROR(VLOOKUP($B66,'Budget P3'!$B:$AX,2,FALSE),0)</f>
        <v>0</v>
      </c>
      <c r="D66" s="10"/>
      <c r="E66" s="89">
        <f>IFERROR(VLOOKUP($B66,'Budget P3'!$B:$AX,3,FALSE),0)</f>
        <v>0</v>
      </c>
      <c r="F66" s="90">
        <f>IFERROR(VLOOKUP($B66,'Budget P3'!$B:$AX,4,FALSE),0)</f>
        <v>0</v>
      </c>
      <c r="G66" s="89">
        <f>IFERROR(VLOOKUP($B66,'Budget P3'!$B:$AX,5,FALSE),0)</f>
        <v>0</v>
      </c>
      <c r="H66" s="90">
        <f>IFERROR(VLOOKUP($B66,'Budget P3'!$B:$AX,6,FALSE),0)</f>
        <v>0</v>
      </c>
      <c r="I66" s="90">
        <f>IFERROR(VLOOKUP($B66,'Budget P3'!$B:$AX,7,FALSE),0)</f>
        <v>0</v>
      </c>
      <c r="J66" s="371">
        <f>IFERROR(VLOOKUP($B66,'Budget P3'!$B:$AX,9,FALSE),0)</f>
        <v>0</v>
      </c>
      <c r="K66" s="374">
        <f>IFERROR(VLOOKUP($B66,'Budget P3'!$B:$AX,10,FALSE),0)</f>
        <v>0</v>
      </c>
      <c r="L66" s="334"/>
      <c r="M66" s="102"/>
      <c r="N66" s="100"/>
      <c r="O66" s="100"/>
      <c r="P66" s="13">
        <f>E66*K66</f>
        <v>0</v>
      </c>
      <c r="Q66" s="11">
        <f t="shared" si="33"/>
        <v>0</v>
      </c>
      <c r="R66" s="338"/>
      <c r="S66" s="14"/>
      <c r="T66" s="12"/>
      <c r="U66" s="13"/>
      <c r="V66" s="14"/>
      <c r="W66" s="14"/>
      <c r="X66" s="14">
        <f t="shared" si="4"/>
        <v>0</v>
      </c>
      <c r="Z66" s="14" t="e" cm="1">
        <f t="array" ref="Z66">SUMPRODUCT(('Budget P3'!$T$9:$BB$9=Z$9)*('Budget P3'!$B$11:$B$194=$B66)*('Budget P3'!$T$11:$BB$194*1))</f>
        <v>#VALUE!</v>
      </c>
      <c r="AA66" s="12" t="e" cm="1">
        <f t="array" ref="AA66">SUMPRODUCT(('Budget P3'!$T$9:$BB$9=AA$9)*('Budget P3'!$B$11:$B$194=$B66)*('Budget P3'!$T$11:$BB$194*1))</f>
        <v>#VALUE!</v>
      </c>
      <c r="AB66" s="13" t="e" cm="1">
        <f t="array" ref="AB66">SUMPRODUCT(('Budget P3'!$T$9:$BB$9=AB$9)*('Budget P3'!$B$11:$B$194=$B66)*('Budget P3'!$T$11:$BB$194*1))</f>
        <v>#VALUE!</v>
      </c>
      <c r="AC66" s="14" t="e" cm="1">
        <f t="array" ref="AC66">SUMPRODUCT(('Budget P3'!$T$9:$BB$9=AC$9)*('Budget P3'!$B$11:$B$194=$B66)*('Budget P3'!$T$11:$BB$194*1))</f>
        <v>#VALUE!</v>
      </c>
      <c r="AD66" s="12" t="e" cm="1">
        <f t="array" ref="AD66">SUMPRODUCT(('Budget P3'!$T$9:$BB$9=AD$9)*('Budget P3'!$B$11:$B$194=$B66)*('Budget P3'!$T$11:$BB$194*1))</f>
        <v>#VALUE!</v>
      </c>
      <c r="AE66" s="13" t="e" cm="1">
        <f t="array" ref="AE66">SUMPRODUCT(('Budget P3'!$T$9:$BB$9=AE$9)*('Budget P3'!$B$11:$B$194=$B66)*('Budget P3'!$T$11:$BB$194*1))</f>
        <v>#VALUE!</v>
      </c>
      <c r="AF66" s="14" t="e" cm="1">
        <f t="array" ref="AF66">SUMPRODUCT(('Budget P3'!$T$9:$BB$9=AF$9)*('Budget P3'!$B$11:$B$194=$B66)*('Budget P3'!$T$11:$BB$194*1))</f>
        <v>#VALUE!</v>
      </c>
      <c r="AG66" s="12" t="e" cm="1">
        <f t="array" ref="AG66">SUMPRODUCT(('Budget P3'!$T$9:$BB$9=AG$9)*('Budget P3'!$B$11:$B$194=$B66)*('Budget P3'!$T$11:$BB$194*1))</f>
        <v>#VALUE!</v>
      </c>
      <c r="AH66" s="13" t="e" cm="1">
        <f t="array" ref="AH66">SUMPRODUCT(('Budget P3'!$T$9:$BB$9=AH$9)*('Budget P3'!$B$11:$B$194=$B66)*('Budget P3'!$T$11:$BB$194*1))</f>
        <v>#VALUE!</v>
      </c>
      <c r="AI66" s="14" t="e" cm="1">
        <f t="array" ref="AI66">SUMPRODUCT(('Budget P3'!$T$9:$BB$9=AI$9)*('Budget P3'!$B$11:$B$194=$B66)*('Budget P3'!$T$11:$BB$194*1))</f>
        <v>#VALUE!</v>
      </c>
      <c r="AJ66" s="12" t="e" cm="1">
        <f t="array" ref="AJ66">SUMPRODUCT(('Budget P3'!$T$9:$BB$9=AJ$9)*('Budget P3'!$B$11:$B$194=$B66)*('Budget P3'!$T$11:$BB$194*1))</f>
        <v>#VALUE!</v>
      </c>
      <c r="AK66" s="13" t="e" cm="1">
        <f t="array" ref="AK66">SUMPRODUCT(('Budget P3'!$T$9:$BB$9=AK$9)*('Budget P3'!$B$11:$B$194=$B66)*('Budget P3'!$T$11:$BB$194*1))</f>
        <v>#VALUE!</v>
      </c>
      <c r="AL66" s="14" t="e" cm="1">
        <f t="array" ref="AL66">SUMPRODUCT(('Budget P3'!$T$9:$BB$9=AL$9)*('Budget P3'!$B$11:$B$194=$B66)*('Budget P3'!$T$11:$BB$194*1))</f>
        <v>#VALUE!</v>
      </c>
      <c r="AM66" s="12" t="e" cm="1">
        <f t="array" ref="AM66">SUMPRODUCT(('Budget P3'!$T$9:$BB$9=AM$9)*('Budget P3'!$B$11:$B$194=$B66)*('Budget P3'!$T$11:$BB$194*1))</f>
        <v>#VALUE!</v>
      </c>
      <c r="AN66" s="13" t="e" cm="1">
        <f t="array" ref="AN66">SUMPRODUCT(('Budget P3'!$T$9:$BB$9=AN$9)*('Budget P3'!$B$11:$B$194=$B66)*('Budget P3'!$T$11:$BB$194*1))</f>
        <v>#VALUE!</v>
      </c>
      <c r="AO66" s="14" t="e" cm="1">
        <f t="array" ref="AO66">SUMPRODUCT(('Budget P3'!$T$9:$BB$9=AO$9)*('Budget P3'!$B$11:$B$194=$B66)*('Budget P3'!$T$11:$BB$194*1))</f>
        <v>#VALUE!</v>
      </c>
      <c r="AP66" s="12" t="e" cm="1">
        <f t="array" ref="AP66">SUMPRODUCT(('Budget P3'!$T$9:$BB$9=AP$9)*('Budget P3'!$B$11:$B$194=$B66)*('Budget P3'!$T$11:$BB$194*1))</f>
        <v>#VALUE!</v>
      </c>
      <c r="AQ66" s="13" t="e" cm="1">
        <f t="array" ref="AQ66">SUMPRODUCT(('Budget P3'!$T$9:$BB$9=AQ$9)*('Budget P3'!$B$11:$B$194=$B66)*('Budget P3'!$T$11:$BB$194*1))</f>
        <v>#VALUE!</v>
      </c>
      <c r="AR66" s="14" t="e" cm="1">
        <f t="array" ref="AR66">SUMPRODUCT(('Budget P3'!$T$9:$BB$9=AR$9)*('Budget P3'!$B$11:$B$194=$B66)*('Budget P3'!$T$11:$BB$194*1))</f>
        <v>#VALUE!</v>
      </c>
      <c r="AS66" s="12" t="e" cm="1">
        <f t="array" ref="AS66">SUMPRODUCT(('Budget P3'!$T$9:$BB$9=AS$9)*('Budget P3'!$B$11:$B$194=$B66)*('Budget P3'!$T$11:$BB$194*1))</f>
        <v>#VALUE!</v>
      </c>
      <c r="AT66" s="13" t="e" cm="1">
        <f t="array" ref="AT66">SUMPRODUCT(('Budget P3'!$T$9:$BB$9=AT$9)*('Budget P3'!$B$11:$B$194=$B66)*('Budget P3'!$T$11:$BB$194*1))</f>
        <v>#VALUE!</v>
      </c>
      <c r="AU66" s="14" t="e" cm="1">
        <f t="array" ref="AU66">SUMPRODUCT(('Budget P3'!$T$9:$BB$9=AU$9)*('Budget P3'!$B$11:$B$194=$B66)*('Budget P3'!$T$11:$BB$194*1))</f>
        <v>#VALUE!</v>
      </c>
      <c r="AV66" s="12" t="e" cm="1">
        <f t="array" ref="AV66">SUMPRODUCT(('Budget P3'!$T$9:$BB$9=AV$9)*('Budget P3'!$B$11:$B$194=$B66)*('Budget P3'!$T$11:$BB$194*1))</f>
        <v>#VALUE!</v>
      </c>
      <c r="AW66" s="13" t="e" cm="1">
        <f t="array" ref="AW66">SUMPRODUCT(('Budget P3'!$T$9:$BB$9=AW$9)*('Budget P3'!$B$11:$B$194=$B66)*('Budget P3'!$T$11:$BB$194*1))</f>
        <v>#VALUE!</v>
      </c>
      <c r="AX66" s="14" t="e" cm="1">
        <f t="array" ref="AX66">SUMPRODUCT(('Budget P3'!$T$9:$BB$9=AX$9)*('Budget P3'!$B$11:$B$194=$B66)*('Budget P3'!$T$11:$BB$194*1))</f>
        <v>#VALUE!</v>
      </c>
      <c r="AY66" s="12" t="e" cm="1">
        <f t="array" ref="AY66">SUMPRODUCT(('Budget P3'!$T$9:$BB$9=AY$9)*('Budget P3'!$B$11:$B$194=$B66)*('Budget P3'!$T$11:$BB$194*1))</f>
        <v>#VALUE!</v>
      </c>
      <c r="AZ66" s="13" t="e" cm="1">
        <f t="array" ref="AZ66">SUMPRODUCT(('Budget P3'!$T$9:$BB$9=AZ$9)*('Budget P3'!$B$11:$B$194=$B66)*('Budget P3'!$T$11:$BB$194*1))</f>
        <v>#VALUE!</v>
      </c>
      <c r="BA66" s="14" t="e" cm="1">
        <f t="array" ref="BA66">SUMPRODUCT(('Budget P3'!$T$9:$BB$9=BA$9)*('Budget P3'!$B$11:$B$194=$B66)*('Budget P3'!$T$11:$BB$194*1))</f>
        <v>#VALUE!</v>
      </c>
      <c r="BB66" s="12" t="e" cm="1">
        <f t="array" ref="BB66">SUMPRODUCT(('Budget P3'!$T$9:$BB$9=BB$9)*('Budget P3'!$B$11:$B$194=$B66)*('Budget P3'!$T$11:$BB$194*1))</f>
        <v>#VALUE!</v>
      </c>
      <c r="BC66" s="13" t="e" cm="1">
        <f t="array" ref="BC66">SUMPRODUCT(('Budget P3'!$T$9:$BB$9=BC$9)*('Budget P3'!$B$11:$B$194=$B66)*('Budget P3'!$T$11:$BB$194*1))</f>
        <v>#VALUE!</v>
      </c>
      <c r="BD66" s="14" t="e" cm="1">
        <f t="array" ref="BD66">SUMPRODUCT(('Budget P3'!$T$9:$BB$9=BD$9)*('Budget P3'!$B$11:$B$194=$B66)*('Budget P3'!$T$11:$BB$194*1))</f>
        <v>#VALUE!</v>
      </c>
      <c r="BE66" s="12" t="e" cm="1">
        <f t="array" ref="BE66">SUMPRODUCT(('Budget P3'!$T$9:$BB$9=BE$9)*('Budget P3'!$B$11:$B$194=$B66)*('Budget P3'!$T$11:$BB$194*1))</f>
        <v>#VALUE!</v>
      </c>
      <c r="BF66" s="13" t="e" cm="1">
        <f t="array" ref="BF66">SUMPRODUCT(('Budget P3'!$T$9:$BB$9=BF$9)*('Budget P3'!$B$11:$B$194=$B66)*('Budget P3'!$T$11:$BB$194*1))</f>
        <v>#VALUE!</v>
      </c>
      <c r="BG66" s="14" t="e" cm="1">
        <f t="array" ref="BG66">SUMPRODUCT(('Budget P3'!$T$9:$BB$9=BG$9)*('Budget P3'!$B$11:$B$194=$B66)*('Budget P3'!$T$11:$BB$194*1))</f>
        <v>#VALUE!</v>
      </c>
      <c r="BH66" s="13" t="e" cm="1">
        <f t="array" ref="BH66">SUMPRODUCT(('Budget P3'!$T$9:$BB$9=BH$9)*('Budget P3'!$B$11:$B$194=$B66)*('Budget P3'!$T$11:$BB$194*1))</f>
        <v>#VALUE!</v>
      </c>
      <c r="BI66" s="1"/>
      <c r="BJ66" s="66"/>
      <c r="BK66" s="66"/>
      <c r="BL66" s="1"/>
      <c r="BM66" s="66" t="e">
        <f t="shared" si="29"/>
        <v>#VALUE!</v>
      </c>
      <c r="BN66" s="262">
        <f t="shared" si="30"/>
        <v>0</v>
      </c>
      <c r="BO66" s="1"/>
      <c r="BP66" s="66" t="e">
        <f t="shared" si="31"/>
        <v>#VALUE!</v>
      </c>
      <c r="BQ66" s="262">
        <f t="shared" si="32"/>
        <v>0</v>
      </c>
      <c r="BR66" s="1"/>
    </row>
    <row r="67" spans="2:70" ht="12.6" hidden="1" customHeight="1" outlineLevel="1">
      <c r="B67" s="88" t="s">
        <v>147</v>
      </c>
      <c r="C67" s="10">
        <f>IFERROR(VLOOKUP($B67,'Budget P3'!$B:$AX,2,FALSE),0)</f>
        <v>0</v>
      </c>
      <c r="D67" s="10"/>
      <c r="E67" s="89">
        <f>IFERROR(VLOOKUP($B67,'Budget P3'!$B:$AX,3,FALSE),0)</f>
        <v>0</v>
      </c>
      <c r="F67" s="90">
        <f>IFERROR(VLOOKUP($B67,'Budget P3'!$B:$AX,4,FALSE),0)</f>
        <v>0</v>
      </c>
      <c r="G67" s="89">
        <f>IFERROR(VLOOKUP($B67,'Budget P3'!$B:$AX,5,FALSE),0)</f>
        <v>0</v>
      </c>
      <c r="H67" s="90">
        <f>IFERROR(VLOOKUP($B67,'Budget P3'!$B:$AX,6,FALSE),0)</f>
        <v>0</v>
      </c>
      <c r="I67" s="90">
        <f>IFERROR(VLOOKUP($B67,'Budget P3'!$B:$AX,7,FALSE),0)</f>
        <v>0</v>
      </c>
      <c r="J67" s="371">
        <f>IFERROR(VLOOKUP($B67,'Budget P3'!$B:$AX,9,FALSE),0)</f>
        <v>0</v>
      </c>
      <c r="K67" s="374">
        <f>IFERROR(VLOOKUP($B67,'Budget P3'!$B:$AX,10,FALSE),0)</f>
        <v>0</v>
      </c>
      <c r="L67" s="334"/>
      <c r="M67" s="102"/>
      <c r="N67" s="100"/>
      <c r="O67" s="100"/>
      <c r="P67" s="13">
        <f>E67*K67</f>
        <v>0</v>
      </c>
      <c r="Q67" s="11">
        <f t="shared" si="33"/>
        <v>0</v>
      </c>
      <c r="R67" s="338"/>
      <c r="S67" s="14"/>
      <c r="T67" s="12"/>
      <c r="U67" s="13"/>
      <c r="V67" s="14"/>
      <c r="W67" s="14"/>
      <c r="X67" s="14">
        <f t="shared" si="4"/>
        <v>0</v>
      </c>
      <c r="Z67" s="14" t="e" cm="1">
        <f t="array" ref="Z67">SUMPRODUCT(('Budget P3'!$T$9:$BB$9=Z$9)*('Budget P3'!$B$11:$B$194=$B67)*('Budget P3'!$T$11:$BB$194*1))</f>
        <v>#VALUE!</v>
      </c>
      <c r="AA67" s="12" t="e" cm="1">
        <f t="array" ref="AA67">SUMPRODUCT(('Budget P3'!$T$9:$BB$9=AA$9)*('Budget P3'!$B$11:$B$194=$B67)*('Budget P3'!$T$11:$BB$194*1))</f>
        <v>#VALUE!</v>
      </c>
      <c r="AB67" s="13" t="e" cm="1">
        <f t="array" ref="AB67">SUMPRODUCT(('Budget P3'!$T$9:$BB$9=AB$9)*('Budget P3'!$B$11:$B$194=$B67)*('Budget P3'!$T$11:$BB$194*1))</f>
        <v>#VALUE!</v>
      </c>
      <c r="AC67" s="14" t="e" cm="1">
        <f t="array" ref="AC67">SUMPRODUCT(('Budget P3'!$T$9:$BB$9=AC$9)*('Budget P3'!$B$11:$B$194=$B67)*('Budget P3'!$T$11:$BB$194*1))</f>
        <v>#VALUE!</v>
      </c>
      <c r="AD67" s="12" t="e" cm="1">
        <f t="array" ref="AD67">SUMPRODUCT(('Budget P3'!$T$9:$BB$9=AD$9)*('Budget P3'!$B$11:$B$194=$B67)*('Budget P3'!$T$11:$BB$194*1))</f>
        <v>#VALUE!</v>
      </c>
      <c r="AE67" s="13" t="e" cm="1">
        <f t="array" ref="AE67">SUMPRODUCT(('Budget P3'!$T$9:$BB$9=AE$9)*('Budget P3'!$B$11:$B$194=$B67)*('Budget P3'!$T$11:$BB$194*1))</f>
        <v>#VALUE!</v>
      </c>
      <c r="AF67" s="14" t="e" cm="1">
        <f t="array" ref="AF67">SUMPRODUCT(('Budget P3'!$T$9:$BB$9=AF$9)*('Budget P3'!$B$11:$B$194=$B67)*('Budget P3'!$T$11:$BB$194*1))</f>
        <v>#VALUE!</v>
      </c>
      <c r="AG67" s="12" t="e" cm="1">
        <f t="array" ref="AG67">SUMPRODUCT(('Budget P3'!$T$9:$BB$9=AG$9)*('Budget P3'!$B$11:$B$194=$B67)*('Budget P3'!$T$11:$BB$194*1))</f>
        <v>#VALUE!</v>
      </c>
      <c r="AH67" s="13" t="e" cm="1">
        <f t="array" ref="AH67">SUMPRODUCT(('Budget P3'!$T$9:$BB$9=AH$9)*('Budget P3'!$B$11:$B$194=$B67)*('Budget P3'!$T$11:$BB$194*1))</f>
        <v>#VALUE!</v>
      </c>
      <c r="AI67" s="14" t="e" cm="1">
        <f t="array" ref="AI67">SUMPRODUCT(('Budget P3'!$T$9:$BB$9=AI$9)*('Budget P3'!$B$11:$B$194=$B67)*('Budget P3'!$T$11:$BB$194*1))</f>
        <v>#VALUE!</v>
      </c>
      <c r="AJ67" s="12" t="e" cm="1">
        <f t="array" ref="AJ67">SUMPRODUCT(('Budget P3'!$T$9:$BB$9=AJ$9)*('Budget P3'!$B$11:$B$194=$B67)*('Budget P3'!$T$11:$BB$194*1))</f>
        <v>#VALUE!</v>
      </c>
      <c r="AK67" s="13" t="e" cm="1">
        <f t="array" ref="AK67">SUMPRODUCT(('Budget P3'!$T$9:$BB$9=AK$9)*('Budget P3'!$B$11:$B$194=$B67)*('Budget P3'!$T$11:$BB$194*1))</f>
        <v>#VALUE!</v>
      </c>
      <c r="AL67" s="14" t="e" cm="1">
        <f t="array" ref="AL67">SUMPRODUCT(('Budget P3'!$T$9:$BB$9=AL$9)*('Budget P3'!$B$11:$B$194=$B67)*('Budget P3'!$T$11:$BB$194*1))</f>
        <v>#VALUE!</v>
      </c>
      <c r="AM67" s="12" t="e" cm="1">
        <f t="array" ref="AM67">SUMPRODUCT(('Budget P3'!$T$9:$BB$9=AM$9)*('Budget P3'!$B$11:$B$194=$B67)*('Budget P3'!$T$11:$BB$194*1))</f>
        <v>#VALUE!</v>
      </c>
      <c r="AN67" s="13" t="e" cm="1">
        <f t="array" ref="AN67">SUMPRODUCT(('Budget P3'!$T$9:$BB$9=AN$9)*('Budget P3'!$B$11:$B$194=$B67)*('Budget P3'!$T$11:$BB$194*1))</f>
        <v>#VALUE!</v>
      </c>
      <c r="AO67" s="14" t="e" cm="1">
        <f t="array" ref="AO67">SUMPRODUCT(('Budget P3'!$T$9:$BB$9=AO$9)*('Budget P3'!$B$11:$B$194=$B67)*('Budget P3'!$T$11:$BB$194*1))</f>
        <v>#VALUE!</v>
      </c>
      <c r="AP67" s="12" t="e" cm="1">
        <f t="array" ref="AP67">SUMPRODUCT(('Budget P3'!$T$9:$BB$9=AP$9)*('Budget P3'!$B$11:$B$194=$B67)*('Budget P3'!$T$11:$BB$194*1))</f>
        <v>#VALUE!</v>
      </c>
      <c r="AQ67" s="13" t="e" cm="1">
        <f t="array" ref="AQ67">SUMPRODUCT(('Budget P3'!$T$9:$BB$9=AQ$9)*('Budget P3'!$B$11:$B$194=$B67)*('Budget P3'!$T$11:$BB$194*1))</f>
        <v>#VALUE!</v>
      </c>
      <c r="AR67" s="14" t="e" cm="1">
        <f t="array" ref="AR67">SUMPRODUCT(('Budget P3'!$T$9:$BB$9=AR$9)*('Budget P3'!$B$11:$B$194=$B67)*('Budget P3'!$T$11:$BB$194*1))</f>
        <v>#VALUE!</v>
      </c>
      <c r="AS67" s="12" t="e" cm="1">
        <f t="array" ref="AS67">SUMPRODUCT(('Budget P3'!$T$9:$BB$9=AS$9)*('Budget P3'!$B$11:$B$194=$B67)*('Budget P3'!$T$11:$BB$194*1))</f>
        <v>#VALUE!</v>
      </c>
      <c r="AT67" s="13" t="e" cm="1">
        <f t="array" ref="AT67">SUMPRODUCT(('Budget P3'!$T$9:$BB$9=AT$9)*('Budget P3'!$B$11:$B$194=$B67)*('Budget P3'!$T$11:$BB$194*1))</f>
        <v>#VALUE!</v>
      </c>
      <c r="AU67" s="14" t="e" cm="1">
        <f t="array" ref="AU67">SUMPRODUCT(('Budget P3'!$T$9:$BB$9=AU$9)*('Budget P3'!$B$11:$B$194=$B67)*('Budget P3'!$T$11:$BB$194*1))</f>
        <v>#VALUE!</v>
      </c>
      <c r="AV67" s="12" t="e" cm="1">
        <f t="array" ref="AV67">SUMPRODUCT(('Budget P3'!$T$9:$BB$9=AV$9)*('Budget P3'!$B$11:$B$194=$B67)*('Budget P3'!$T$11:$BB$194*1))</f>
        <v>#VALUE!</v>
      </c>
      <c r="AW67" s="13" t="e" cm="1">
        <f t="array" ref="AW67">SUMPRODUCT(('Budget P3'!$T$9:$BB$9=AW$9)*('Budget P3'!$B$11:$B$194=$B67)*('Budget P3'!$T$11:$BB$194*1))</f>
        <v>#VALUE!</v>
      </c>
      <c r="AX67" s="14" t="e" cm="1">
        <f t="array" ref="AX67">SUMPRODUCT(('Budget P3'!$T$9:$BB$9=AX$9)*('Budget P3'!$B$11:$B$194=$B67)*('Budget P3'!$T$11:$BB$194*1))</f>
        <v>#VALUE!</v>
      </c>
      <c r="AY67" s="12" t="e" cm="1">
        <f t="array" ref="AY67">SUMPRODUCT(('Budget P3'!$T$9:$BB$9=AY$9)*('Budget P3'!$B$11:$B$194=$B67)*('Budget P3'!$T$11:$BB$194*1))</f>
        <v>#VALUE!</v>
      </c>
      <c r="AZ67" s="13" t="e" cm="1">
        <f t="array" ref="AZ67">SUMPRODUCT(('Budget P3'!$T$9:$BB$9=AZ$9)*('Budget P3'!$B$11:$B$194=$B67)*('Budget P3'!$T$11:$BB$194*1))</f>
        <v>#VALUE!</v>
      </c>
      <c r="BA67" s="14" t="e" cm="1">
        <f t="array" ref="BA67">SUMPRODUCT(('Budget P3'!$T$9:$BB$9=BA$9)*('Budget P3'!$B$11:$B$194=$B67)*('Budget P3'!$T$11:$BB$194*1))</f>
        <v>#VALUE!</v>
      </c>
      <c r="BB67" s="12" t="e" cm="1">
        <f t="array" ref="BB67">SUMPRODUCT(('Budget P3'!$T$9:$BB$9=BB$9)*('Budget P3'!$B$11:$B$194=$B67)*('Budget P3'!$T$11:$BB$194*1))</f>
        <v>#VALUE!</v>
      </c>
      <c r="BC67" s="13" t="e" cm="1">
        <f t="array" ref="BC67">SUMPRODUCT(('Budget P3'!$T$9:$BB$9=BC$9)*('Budget P3'!$B$11:$B$194=$B67)*('Budget P3'!$T$11:$BB$194*1))</f>
        <v>#VALUE!</v>
      </c>
      <c r="BD67" s="14" t="e" cm="1">
        <f t="array" ref="BD67">SUMPRODUCT(('Budget P3'!$T$9:$BB$9=BD$9)*('Budget P3'!$B$11:$B$194=$B67)*('Budget P3'!$T$11:$BB$194*1))</f>
        <v>#VALUE!</v>
      </c>
      <c r="BE67" s="12" t="e" cm="1">
        <f t="array" ref="BE67">SUMPRODUCT(('Budget P3'!$T$9:$BB$9=BE$9)*('Budget P3'!$B$11:$B$194=$B67)*('Budget P3'!$T$11:$BB$194*1))</f>
        <v>#VALUE!</v>
      </c>
      <c r="BF67" s="13" t="e" cm="1">
        <f t="array" ref="BF67">SUMPRODUCT(('Budget P3'!$T$9:$BB$9=BF$9)*('Budget P3'!$B$11:$B$194=$B67)*('Budget P3'!$T$11:$BB$194*1))</f>
        <v>#VALUE!</v>
      </c>
      <c r="BG67" s="14" t="e" cm="1">
        <f t="array" ref="BG67">SUMPRODUCT(('Budget P3'!$T$9:$BB$9=BG$9)*('Budget P3'!$B$11:$B$194=$B67)*('Budget P3'!$T$11:$BB$194*1))</f>
        <v>#VALUE!</v>
      </c>
      <c r="BH67" s="13" t="e" cm="1">
        <f t="array" ref="BH67">SUMPRODUCT(('Budget P3'!$T$9:$BB$9=BH$9)*('Budget P3'!$B$11:$B$194=$B67)*('Budget P3'!$T$11:$BB$194*1))</f>
        <v>#VALUE!</v>
      </c>
      <c r="BI67" s="1"/>
      <c r="BJ67" s="66"/>
      <c r="BK67" s="66"/>
      <c r="BL67" s="1"/>
      <c r="BM67" s="66" t="e">
        <f t="shared" si="29"/>
        <v>#VALUE!</v>
      </c>
      <c r="BN67" s="262">
        <f t="shared" si="30"/>
        <v>0</v>
      </c>
      <c r="BO67" s="1"/>
      <c r="BP67" s="66" t="e">
        <f t="shared" si="31"/>
        <v>#VALUE!</v>
      </c>
      <c r="BQ67" s="262">
        <f t="shared" si="32"/>
        <v>0</v>
      </c>
      <c r="BR67" s="1"/>
    </row>
    <row r="68" spans="2:70" ht="12.6" hidden="1" customHeight="1" outlineLevel="1">
      <c r="B68" s="88" t="s">
        <v>148</v>
      </c>
      <c r="C68" s="10">
        <f>IFERROR(VLOOKUP($B68,'Budget P3'!$B:$AX,2,FALSE),0)</f>
        <v>0</v>
      </c>
      <c r="D68" s="10"/>
      <c r="E68" s="89">
        <f>IFERROR(VLOOKUP($B68,'Budget P3'!$B:$AX,3,FALSE),0)</f>
        <v>0</v>
      </c>
      <c r="F68" s="90">
        <f>IFERROR(VLOOKUP($B68,'Budget P3'!$B:$AX,4,FALSE),0)</f>
        <v>0</v>
      </c>
      <c r="G68" s="89">
        <f>IFERROR(VLOOKUP($B68,'Budget P3'!$B:$AX,5,FALSE),0)</f>
        <v>0</v>
      </c>
      <c r="H68" s="90">
        <f>IFERROR(VLOOKUP($B68,'Budget P3'!$B:$AX,6,FALSE),0)</f>
        <v>0</v>
      </c>
      <c r="I68" s="90">
        <f>IFERROR(VLOOKUP($B68,'Budget P3'!$B:$AX,7,FALSE),0)</f>
        <v>0</v>
      </c>
      <c r="J68" s="371">
        <f>IFERROR(VLOOKUP($B68,'Budget P3'!$B:$AX,9,FALSE),0)</f>
        <v>0</v>
      </c>
      <c r="K68" s="374">
        <f>IFERROR(VLOOKUP($B68,'Budget P3'!$B:$AX,10,FALSE),0)</f>
        <v>0</v>
      </c>
      <c r="L68" s="334"/>
      <c r="M68" s="102"/>
      <c r="N68" s="100"/>
      <c r="O68" s="100"/>
      <c r="P68" s="13">
        <f>E68*K68</f>
        <v>0</v>
      </c>
      <c r="Q68" s="11">
        <f t="shared" si="33"/>
        <v>0</v>
      </c>
      <c r="R68" s="338"/>
      <c r="S68" s="14"/>
      <c r="T68" s="12"/>
      <c r="U68" s="13"/>
      <c r="V68" s="14"/>
      <c r="W68" s="14"/>
      <c r="X68" s="14">
        <f t="shared" si="4"/>
        <v>0</v>
      </c>
      <c r="Z68" s="14" t="e" cm="1">
        <f t="array" ref="Z68">SUMPRODUCT(('Budget P3'!$T$9:$BB$9=Z$9)*('Budget P3'!$B$11:$B$194=$B68)*('Budget P3'!$T$11:$BB$194*1))</f>
        <v>#VALUE!</v>
      </c>
      <c r="AA68" s="12" t="e" cm="1">
        <f t="array" ref="AA68">SUMPRODUCT(('Budget P3'!$T$9:$BB$9=AA$9)*('Budget P3'!$B$11:$B$194=$B68)*('Budget P3'!$T$11:$BB$194*1))</f>
        <v>#VALUE!</v>
      </c>
      <c r="AB68" s="13" t="e" cm="1">
        <f t="array" ref="AB68">SUMPRODUCT(('Budget P3'!$T$9:$BB$9=AB$9)*('Budget P3'!$B$11:$B$194=$B68)*('Budget P3'!$T$11:$BB$194*1))</f>
        <v>#VALUE!</v>
      </c>
      <c r="AC68" s="14" t="e" cm="1">
        <f t="array" ref="AC68">SUMPRODUCT(('Budget P3'!$T$9:$BB$9=AC$9)*('Budget P3'!$B$11:$B$194=$B68)*('Budget P3'!$T$11:$BB$194*1))</f>
        <v>#VALUE!</v>
      </c>
      <c r="AD68" s="12" t="e" cm="1">
        <f t="array" ref="AD68">SUMPRODUCT(('Budget P3'!$T$9:$BB$9=AD$9)*('Budget P3'!$B$11:$B$194=$B68)*('Budget P3'!$T$11:$BB$194*1))</f>
        <v>#VALUE!</v>
      </c>
      <c r="AE68" s="13" t="e" cm="1">
        <f t="array" ref="AE68">SUMPRODUCT(('Budget P3'!$T$9:$BB$9=AE$9)*('Budget P3'!$B$11:$B$194=$B68)*('Budget P3'!$T$11:$BB$194*1))</f>
        <v>#VALUE!</v>
      </c>
      <c r="AF68" s="14" t="e" cm="1">
        <f t="array" ref="AF68">SUMPRODUCT(('Budget P3'!$T$9:$BB$9=AF$9)*('Budget P3'!$B$11:$B$194=$B68)*('Budget P3'!$T$11:$BB$194*1))</f>
        <v>#VALUE!</v>
      </c>
      <c r="AG68" s="12" t="e" cm="1">
        <f t="array" ref="AG68">SUMPRODUCT(('Budget P3'!$T$9:$BB$9=AG$9)*('Budget P3'!$B$11:$B$194=$B68)*('Budget P3'!$T$11:$BB$194*1))</f>
        <v>#VALUE!</v>
      </c>
      <c r="AH68" s="13" t="e" cm="1">
        <f t="array" ref="AH68">SUMPRODUCT(('Budget P3'!$T$9:$BB$9=AH$9)*('Budget P3'!$B$11:$B$194=$B68)*('Budget P3'!$T$11:$BB$194*1))</f>
        <v>#VALUE!</v>
      </c>
      <c r="AI68" s="14" t="e" cm="1">
        <f t="array" ref="AI68">SUMPRODUCT(('Budget P3'!$T$9:$BB$9=AI$9)*('Budget P3'!$B$11:$B$194=$B68)*('Budget P3'!$T$11:$BB$194*1))</f>
        <v>#VALUE!</v>
      </c>
      <c r="AJ68" s="12" t="e" cm="1">
        <f t="array" ref="AJ68">SUMPRODUCT(('Budget P3'!$T$9:$BB$9=AJ$9)*('Budget P3'!$B$11:$B$194=$B68)*('Budget P3'!$T$11:$BB$194*1))</f>
        <v>#VALUE!</v>
      </c>
      <c r="AK68" s="13" t="e" cm="1">
        <f t="array" ref="AK68">SUMPRODUCT(('Budget P3'!$T$9:$BB$9=AK$9)*('Budget P3'!$B$11:$B$194=$B68)*('Budget P3'!$T$11:$BB$194*1))</f>
        <v>#VALUE!</v>
      </c>
      <c r="AL68" s="14" t="e" cm="1">
        <f t="array" ref="AL68">SUMPRODUCT(('Budget P3'!$T$9:$BB$9=AL$9)*('Budget P3'!$B$11:$B$194=$B68)*('Budget P3'!$T$11:$BB$194*1))</f>
        <v>#VALUE!</v>
      </c>
      <c r="AM68" s="12" t="e" cm="1">
        <f t="array" ref="AM68">SUMPRODUCT(('Budget P3'!$T$9:$BB$9=AM$9)*('Budget P3'!$B$11:$B$194=$B68)*('Budget P3'!$T$11:$BB$194*1))</f>
        <v>#VALUE!</v>
      </c>
      <c r="AN68" s="13" t="e" cm="1">
        <f t="array" ref="AN68">SUMPRODUCT(('Budget P3'!$T$9:$BB$9=AN$9)*('Budget P3'!$B$11:$B$194=$B68)*('Budget P3'!$T$11:$BB$194*1))</f>
        <v>#VALUE!</v>
      </c>
      <c r="AO68" s="14" t="e" cm="1">
        <f t="array" ref="AO68">SUMPRODUCT(('Budget P3'!$T$9:$BB$9=AO$9)*('Budget P3'!$B$11:$B$194=$B68)*('Budget P3'!$T$11:$BB$194*1))</f>
        <v>#VALUE!</v>
      </c>
      <c r="AP68" s="12" t="e" cm="1">
        <f t="array" ref="AP68">SUMPRODUCT(('Budget P3'!$T$9:$BB$9=AP$9)*('Budget P3'!$B$11:$B$194=$B68)*('Budget P3'!$T$11:$BB$194*1))</f>
        <v>#VALUE!</v>
      </c>
      <c r="AQ68" s="13" t="e" cm="1">
        <f t="array" ref="AQ68">SUMPRODUCT(('Budget P3'!$T$9:$BB$9=AQ$9)*('Budget P3'!$B$11:$B$194=$B68)*('Budget P3'!$T$11:$BB$194*1))</f>
        <v>#VALUE!</v>
      </c>
      <c r="AR68" s="14" t="e" cm="1">
        <f t="array" ref="AR68">SUMPRODUCT(('Budget P3'!$T$9:$BB$9=AR$9)*('Budget P3'!$B$11:$B$194=$B68)*('Budget P3'!$T$11:$BB$194*1))</f>
        <v>#VALUE!</v>
      </c>
      <c r="AS68" s="12" t="e" cm="1">
        <f t="array" ref="AS68">SUMPRODUCT(('Budget P3'!$T$9:$BB$9=AS$9)*('Budget P3'!$B$11:$B$194=$B68)*('Budget P3'!$T$11:$BB$194*1))</f>
        <v>#VALUE!</v>
      </c>
      <c r="AT68" s="13" t="e" cm="1">
        <f t="array" ref="AT68">SUMPRODUCT(('Budget P3'!$T$9:$BB$9=AT$9)*('Budget P3'!$B$11:$B$194=$B68)*('Budget P3'!$T$11:$BB$194*1))</f>
        <v>#VALUE!</v>
      </c>
      <c r="AU68" s="14" t="e" cm="1">
        <f t="array" ref="AU68">SUMPRODUCT(('Budget P3'!$T$9:$BB$9=AU$9)*('Budget P3'!$B$11:$B$194=$B68)*('Budget P3'!$T$11:$BB$194*1))</f>
        <v>#VALUE!</v>
      </c>
      <c r="AV68" s="12" t="e" cm="1">
        <f t="array" ref="AV68">SUMPRODUCT(('Budget P3'!$T$9:$BB$9=AV$9)*('Budget P3'!$B$11:$B$194=$B68)*('Budget P3'!$T$11:$BB$194*1))</f>
        <v>#VALUE!</v>
      </c>
      <c r="AW68" s="13" t="e" cm="1">
        <f t="array" ref="AW68">SUMPRODUCT(('Budget P3'!$T$9:$BB$9=AW$9)*('Budget P3'!$B$11:$B$194=$B68)*('Budget P3'!$T$11:$BB$194*1))</f>
        <v>#VALUE!</v>
      </c>
      <c r="AX68" s="14" t="e" cm="1">
        <f t="array" ref="AX68">SUMPRODUCT(('Budget P3'!$T$9:$BB$9=AX$9)*('Budget P3'!$B$11:$B$194=$B68)*('Budget P3'!$T$11:$BB$194*1))</f>
        <v>#VALUE!</v>
      </c>
      <c r="AY68" s="12" t="e" cm="1">
        <f t="array" ref="AY68">SUMPRODUCT(('Budget P3'!$T$9:$BB$9=AY$9)*('Budget P3'!$B$11:$B$194=$B68)*('Budget P3'!$T$11:$BB$194*1))</f>
        <v>#VALUE!</v>
      </c>
      <c r="AZ68" s="13" t="e" cm="1">
        <f t="array" ref="AZ68">SUMPRODUCT(('Budget P3'!$T$9:$BB$9=AZ$9)*('Budget P3'!$B$11:$B$194=$B68)*('Budget P3'!$T$11:$BB$194*1))</f>
        <v>#VALUE!</v>
      </c>
      <c r="BA68" s="14" t="e" cm="1">
        <f t="array" ref="BA68">SUMPRODUCT(('Budget P3'!$T$9:$BB$9=BA$9)*('Budget P3'!$B$11:$B$194=$B68)*('Budget P3'!$T$11:$BB$194*1))</f>
        <v>#VALUE!</v>
      </c>
      <c r="BB68" s="12" t="e" cm="1">
        <f t="array" ref="BB68">SUMPRODUCT(('Budget P3'!$T$9:$BB$9=BB$9)*('Budget P3'!$B$11:$B$194=$B68)*('Budget P3'!$T$11:$BB$194*1))</f>
        <v>#VALUE!</v>
      </c>
      <c r="BC68" s="13" t="e" cm="1">
        <f t="array" ref="BC68">SUMPRODUCT(('Budget P3'!$T$9:$BB$9=BC$9)*('Budget P3'!$B$11:$B$194=$B68)*('Budget P3'!$T$11:$BB$194*1))</f>
        <v>#VALUE!</v>
      </c>
      <c r="BD68" s="14" t="e" cm="1">
        <f t="array" ref="BD68">SUMPRODUCT(('Budget P3'!$T$9:$BB$9=BD$9)*('Budget P3'!$B$11:$B$194=$B68)*('Budget P3'!$T$11:$BB$194*1))</f>
        <v>#VALUE!</v>
      </c>
      <c r="BE68" s="12" t="e" cm="1">
        <f t="array" ref="BE68">SUMPRODUCT(('Budget P3'!$T$9:$BB$9=BE$9)*('Budget P3'!$B$11:$B$194=$B68)*('Budget P3'!$T$11:$BB$194*1))</f>
        <v>#VALUE!</v>
      </c>
      <c r="BF68" s="13" t="e" cm="1">
        <f t="array" ref="BF68">SUMPRODUCT(('Budget P3'!$T$9:$BB$9=BF$9)*('Budget P3'!$B$11:$B$194=$B68)*('Budget P3'!$T$11:$BB$194*1))</f>
        <v>#VALUE!</v>
      </c>
      <c r="BG68" s="14" t="e" cm="1">
        <f t="array" ref="BG68">SUMPRODUCT(('Budget P3'!$T$9:$BB$9=BG$9)*('Budget P3'!$B$11:$B$194=$B68)*('Budget P3'!$T$11:$BB$194*1))</f>
        <v>#VALUE!</v>
      </c>
      <c r="BH68" s="13" t="e" cm="1">
        <f t="array" ref="BH68">SUMPRODUCT(('Budget P3'!$T$9:$BB$9=BH$9)*('Budget P3'!$B$11:$B$194=$B68)*('Budget P3'!$T$11:$BB$194*1))</f>
        <v>#VALUE!</v>
      </c>
      <c r="BI68" s="1"/>
      <c r="BJ68" s="66"/>
      <c r="BK68" s="66"/>
      <c r="BL68" s="1"/>
      <c r="BM68" s="66" t="e">
        <f t="shared" si="29"/>
        <v>#VALUE!</v>
      </c>
      <c r="BN68" s="262">
        <f t="shared" si="30"/>
        <v>0</v>
      </c>
      <c r="BO68" s="1"/>
      <c r="BP68" s="66" t="e">
        <f t="shared" si="31"/>
        <v>#VALUE!</v>
      </c>
      <c r="BQ68" s="262">
        <f t="shared" si="32"/>
        <v>0</v>
      </c>
      <c r="BR68" s="1"/>
    </row>
    <row r="69" spans="2:70" ht="12.6" hidden="1" customHeight="1" outlineLevel="1">
      <c r="B69" s="88" t="s">
        <v>149</v>
      </c>
      <c r="C69" s="10">
        <f>IFERROR(VLOOKUP($B69,'Budget P3'!$B:$AX,2,FALSE),0)</f>
        <v>0</v>
      </c>
      <c r="D69" s="10"/>
      <c r="E69" s="89">
        <f>IFERROR(VLOOKUP($B69,'Budget P3'!$B:$AX,3,FALSE),0)</f>
        <v>0</v>
      </c>
      <c r="F69" s="90">
        <f>IFERROR(VLOOKUP($B69,'Budget P3'!$B:$AX,4,FALSE),0)</f>
        <v>0</v>
      </c>
      <c r="G69" s="89">
        <f>IFERROR(VLOOKUP($B69,'Budget P3'!$B:$AX,5,FALSE),0)</f>
        <v>0</v>
      </c>
      <c r="H69" s="90">
        <f>IFERROR(VLOOKUP($B69,'Budget P3'!$B:$AX,6,FALSE),0)</f>
        <v>0</v>
      </c>
      <c r="I69" s="90">
        <f>IFERROR(VLOOKUP($B69,'Budget P3'!$B:$AX,7,FALSE),0)</f>
        <v>0</v>
      </c>
      <c r="J69" s="371">
        <f>IFERROR(VLOOKUP($B69,'Budget P3'!$B:$AX,9,FALSE),0)</f>
        <v>0</v>
      </c>
      <c r="K69" s="374">
        <f>IFERROR(VLOOKUP($B69,'Budget P3'!$B:$AX,10,FALSE),0)</f>
        <v>0</v>
      </c>
      <c r="L69" s="334"/>
      <c r="M69" s="102"/>
      <c r="N69" s="100"/>
      <c r="O69" s="100"/>
      <c r="P69" s="13">
        <f>E69*K69</f>
        <v>0</v>
      </c>
      <c r="Q69" s="11">
        <f t="shared" si="33"/>
        <v>0</v>
      </c>
      <c r="R69" s="338"/>
      <c r="S69" s="14"/>
      <c r="T69" s="12"/>
      <c r="U69" s="13"/>
      <c r="V69" s="14"/>
      <c r="W69" s="14"/>
      <c r="X69" s="14">
        <f t="shared" si="4"/>
        <v>0</v>
      </c>
      <c r="Z69" s="14" t="e" cm="1">
        <f t="array" ref="Z69">SUMPRODUCT(('Budget P3'!$T$9:$BB$9=Z$9)*('Budget P3'!$B$11:$B$194=$B69)*('Budget P3'!$T$11:$BB$194*1))</f>
        <v>#VALUE!</v>
      </c>
      <c r="AA69" s="12" t="e" cm="1">
        <f t="array" ref="AA69">SUMPRODUCT(('Budget P3'!$T$9:$BB$9=AA$9)*('Budget P3'!$B$11:$B$194=$B69)*('Budget P3'!$T$11:$BB$194*1))</f>
        <v>#VALUE!</v>
      </c>
      <c r="AB69" s="13" t="e" cm="1">
        <f t="array" ref="AB69">SUMPRODUCT(('Budget P3'!$T$9:$BB$9=AB$9)*('Budget P3'!$B$11:$B$194=$B69)*('Budget P3'!$T$11:$BB$194*1))</f>
        <v>#VALUE!</v>
      </c>
      <c r="AC69" s="14" t="e" cm="1">
        <f t="array" ref="AC69">SUMPRODUCT(('Budget P3'!$T$9:$BB$9=AC$9)*('Budget P3'!$B$11:$B$194=$B69)*('Budget P3'!$T$11:$BB$194*1))</f>
        <v>#VALUE!</v>
      </c>
      <c r="AD69" s="12" t="e" cm="1">
        <f t="array" ref="AD69">SUMPRODUCT(('Budget P3'!$T$9:$BB$9=AD$9)*('Budget P3'!$B$11:$B$194=$B69)*('Budget P3'!$T$11:$BB$194*1))</f>
        <v>#VALUE!</v>
      </c>
      <c r="AE69" s="13" t="e" cm="1">
        <f t="array" ref="AE69">SUMPRODUCT(('Budget P3'!$T$9:$BB$9=AE$9)*('Budget P3'!$B$11:$B$194=$B69)*('Budget P3'!$T$11:$BB$194*1))</f>
        <v>#VALUE!</v>
      </c>
      <c r="AF69" s="14" t="e" cm="1">
        <f t="array" ref="AF69">SUMPRODUCT(('Budget P3'!$T$9:$BB$9=AF$9)*('Budget P3'!$B$11:$B$194=$B69)*('Budget P3'!$T$11:$BB$194*1))</f>
        <v>#VALUE!</v>
      </c>
      <c r="AG69" s="12" t="e" cm="1">
        <f t="array" ref="AG69">SUMPRODUCT(('Budget P3'!$T$9:$BB$9=AG$9)*('Budget P3'!$B$11:$B$194=$B69)*('Budget P3'!$T$11:$BB$194*1))</f>
        <v>#VALUE!</v>
      </c>
      <c r="AH69" s="13" t="e" cm="1">
        <f t="array" ref="AH69">SUMPRODUCT(('Budget P3'!$T$9:$BB$9=AH$9)*('Budget P3'!$B$11:$B$194=$B69)*('Budget P3'!$T$11:$BB$194*1))</f>
        <v>#VALUE!</v>
      </c>
      <c r="AI69" s="14" t="e" cm="1">
        <f t="array" ref="AI69">SUMPRODUCT(('Budget P3'!$T$9:$BB$9=AI$9)*('Budget P3'!$B$11:$B$194=$B69)*('Budget P3'!$T$11:$BB$194*1))</f>
        <v>#VALUE!</v>
      </c>
      <c r="AJ69" s="12" t="e" cm="1">
        <f t="array" ref="AJ69">SUMPRODUCT(('Budget P3'!$T$9:$BB$9=AJ$9)*('Budget P3'!$B$11:$B$194=$B69)*('Budget P3'!$T$11:$BB$194*1))</f>
        <v>#VALUE!</v>
      </c>
      <c r="AK69" s="13" t="e" cm="1">
        <f t="array" ref="AK69">SUMPRODUCT(('Budget P3'!$T$9:$BB$9=AK$9)*('Budget P3'!$B$11:$B$194=$B69)*('Budget P3'!$T$11:$BB$194*1))</f>
        <v>#VALUE!</v>
      </c>
      <c r="AL69" s="14" t="e" cm="1">
        <f t="array" ref="AL69">SUMPRODUCT(('Budget P3'!$T$9:$BB$9=AL$9)*('Budget P3'!$B$11:$B$194=$B69)*('Budget P3'!$T$11:$BB$194*1))</f>
        <v>#VALUE!</v>
      </c>
      <c r="AM69" s="12" t="e" cm="1">
        <f t="array" ref="AM69">SUMPRODUCT(('Budget P3'!$T$9:$BB$9=AM$9)*('Budget P3'!$B$11:$B$194=$B69)*('Budget P3'!$T$11:$BB$194*1))</f>
        <v>#VALUE!</v>
      </c>
      <c r="AN69" s="13" t="e" cm="1">
        <f t="array" ref="AN69">SUMPRODUCT(('Budget P3'!$T$9:$BB$9=AN$9)*('Budget P3'!$B$11:$B$194=$B69)*('Budget P3'!$T$11:$BB$194*1))</f>
        <v>#VALUE!</v>
      </c>
      <c r="AO69" s="14" t="e" cm="1">
        <f t="array" ref="AO69">SUMPRODUCT(('Budget P3'!$T$9:$BB$9=AO$9)*('Budget P3'!$B$11:$B$194=$B69)*('Budget P3'!$T$11:$BB$194*1))</f>
        <v>#VALUE!</v>
      </c>
      <c r="AP69" s="12" t="e" cm="1">
        <f t="array" ref="AP69">SUMPRODUCT(('Budget P3'!$T$9:$BB$9=AP$9)*('Budget P3'!$B$11:$B$194=$B69)*('Budget P3'!$T$11:$BB$194*1))</f>
        <v>#VALUE!</v>
      </c>
      <c r="AQ69" s="13" t="e" cm="1">
        <f t="array" ref="AQ69">SUMPRODUCT(('Budget P3'!$T$9:$BB$9=AQ$9)*('Budget P3'!$B$11:$B$194=$B69)*('Budget P3'!$T$11:$BB$194*1))</f>
        <v>#VALUE!</v>
      </c>
      <c r="AR69" s="14" t="e" cm="1">
        <f t="array" ref="AR69">SUMPRODUCT(('Budget P3'!$T$9:$BB$9=AR$9)*('Budget P3'!$B$11:$B$194=$B69)*('Budget P3'!$T$11:$BB$194*1))</f>
        <v>#VALUE!</v>
      </c>
      <c r="AS69" s="12" t="e" cm="1">
        <f t="array" ref="AS69">SUMPRODUCT(('Budget P3'!$T$9:$BB$9=AS$9)*('Budget P3'!$B$11:$B$194=$B69)*('Budget P3'!$T$11:$BB$194*1))</f>
        <v>#VALUE!</v>
      </c>
      <c r="AT69" s="13" t="e" cm="1">
        <f t="array" ref="AT69">SUMPRODUCT(('Budget P3'!$T$9:$BB$9=AT$9)*('Budget P3'!$B$11:$B$194=$B69)*('Budget P3'!$T$11:$BB$194*1))</f>
        <v>#VALUE!</v>
      </c>
      <c r="AU69" s="14" t="e" cm="1">
        <f t="array" ref="AU69">SUMPRODUCT(('Budget P3'!$T$9:$BB$9=AU$9)*('Budget P3'!$B$11:$B$194=$B69)*('Budget P3'!$T$11:$BB$194*1))</f>
        <v>#VALUE!</v>
      </c>
      <c r="AV69" s="12" t="e" cm="1">
        <f t="array" ref="AV69">SUMPRODUCT(('Budget P3'!$T$9:$BB$9=AV$9)*('Budget P3'!$B$11:$B$194=$B69)*('Budget P3'!$T$11:$BB$194*1))</f>
        <v>#VALUE!</v>
      </c>
      <c r="AW69" s="13" t="e" cm="1">
        <f t="array" ref="AW69">SUMPRODUCT(('Budget P3'!$T$9:$BB$9=AW$9)*('Budget P3'!$B$11:$B$194=$B69)*('Budget P3'!$T$11:$BB$194*1))</f>
        <v>#VALUE!</v>
      </c>
      <c r="AX69" s="14" t="e" cm="1">
        <f t="array" ref="AX69">SUMPRODUCT(('Budget P3'!$T$9:$BB$9=AX$9)*('Budget P3'!$B$11:$B$194=$B69)*('Budget P3'!$T$11:$BB$194*1))</f>
        <v>#VALUE!</v>
      </c>
      <c r="AY69" s="12" t="e" cm="1">
        <f t="array" ref="AY69">SUMPRODUCT(('Budget P3'!$T$9:$BB$9=AY$9)*('Budget P3'!$B$11:$B$194=$B69)*('Budget P3'!$T$11:$BB$194*1))</f>
        <v>#VALUE!</v>
      </c>
      <c r="AZ69" s="13" t="e" cm="1">
        <f t="array" ref="AZ69">SUMPRODUCT(('Budget P3'!$T$9:$BB$9=AZ$9)*('Budget P3'!$B$11:$B$194=$B69)*('Budget P3'!$T$11:$BB$194*1))</f>
        <v>#VALUE!</v>
      </c>
      <c r="BA69" s="14" t="e" cm="1">
        <f t="array" ref="BA69">SUMPRODUCT(('Budget P3'!$T$9:$BB$9=BA$9)*('Budget P3'!$B$11:$B$194=$B69)*('Budget P3'!$T$11:$BB$194*1))</f>
        <v>#VALUE!</v>
      </c>
      <c r="BB69" s="12" t="e" cm="1">
        <f t="array" ref="BB69">SUMPRODUCT(('Budget P3'!$T$9:$BB$9=BB$9)*('Budget P3'!$B$11:$B$194=$B69)*('Budget P3'!$T$11:$BB$194*1))</f>
        <v>#VALUE!</v>
      </c>
      <c r="BC69" s="13" t="e" cm="1">
        <f t="array" ref="BC69">SUMPRODUCT(('Budget P3'!$T$9:$BB$9=BC$9)*('Budget P3'!$B$11:$B$194=$B69)*('Budget P3'!$T$11:$BB$194*1))</f>
        <v>#VALUE!</v>
      </c>
      <c r="BD69" s="14" t="e" cm="1">
        <f t="array" ref="BD69">SUMPRODUCT(('Budget P3'!$T$9:$BB$9=BD$9)*('Budget P3'!$B$11:$B$194=$B69)*('Budget P3'!$T$11:$BB$194*1))</f>
        <v>#VALUE!</v>
      </c>
      <c r="BE69" s="12" t="e" cm="1">
        <f t="array" ref="BE69">SUMPRODUCT(('Budget P3'!$T$9:$BB$9=BE$9)*('Budget P3'!$B$11:$B$194=$B69)*('Budget P3'!$T$11:$BB$194*1))</f>
        <v>#VALUE!</v>
      </c>
      <c r="BF69" s="13" t="e" cm="1">
        <f t="array" ref="BF69">SUMPRODUCT(('Budget P3'!$T$9:$BB$9=BF$9)*('Budget P3'!$B$11:$B$194=$B69)*('Budget P3'!$T$11:$BB$194*1))</f>
        <v>#VALUE!</v>
      </c>
      <c r="BG69" s="14" t="e" cm="1">
        <f t="array" ref="BG69">SUMPRODUCT(('Budget P3'!$T$9:$BB$9=BG$9)*('Budget P3'!$B$11:$B$194=$B69)*('Budget P3'!$T$11:$BB$194*1))</f>
        <v>#VALUE!</v>
      </c>
      <c r="BH69" s="13" t="e" cm="1">
        <f t="array" ref="BH69">SUMPRODUCT(('Budget P3'!$T$9:$BB$9=BH$9)*('Budget P3'!$B$11:$B$194=$B69)*('Budget P3'!$T$11:$BB$194*1))</f>
        <v>#VALUE!</v>
      </c>
      <c r="BI69" s="1"/>
      <c r="BJ69" s="66"/>
      <c r="BK69" s="66"/>
      <c r="BL69" s="1"/>
      <c r="BM69" s="66" t="e">
        <f t="shared" si="29"/>
        <v>#VALUE!</v>
      </c>
      <c r="BN69" s="262">
        <f t="shared" si="30"/>
        <v>0</v>
      </c>
      <c r="BO69" s="1"/>
      <c r="BP69" s="66" t="e">
        <f t="shared" si="31"/>
        <v>#VALUE!</v>
      </c>
      <c r="BQ69" s="262">
        <f t="shared" si="32"/>
        <v>0</v>
      </c>
      <c r="BR69" s="1"/>
    </row>
    <row r="70" spans="2:70" ht="12.6" hidden="1" customHeight="1" outlineLevel="1">
      <c r="B70" s="88" t="s">
        <v>150</v>
      </c>
      <c r="C70" s="10">
        <f>IFERROR(VLOOKUP($B70,'Budget P3'!$B:$AX,2,FALSE),0)</f>
        <v>0</v>
      </c>
      <c r="D70" s="10"/>
      <c r="E70" s="89">
        <f>IFERROR(VLOOKUP($B70,'Budget P3'!$B:$AX,3,FALSE),0)</f>
        <v>0</v>
      </c>
      <c r="F70" s="90">
        <f>IFERROR(VLOOKUP($B70,'Budget P3'!$B:$AX,4,FALSE),0)</f>
        <v>0</v>
      </c>
      <c r="G70" s="89">
        <f>IFERROR(VLOOKUP($B70,'Budget P3'!$B:$AX,5,FALSE),0)</f>
        <v>0</v>
      </c>
      <c r="H70" s="90">
        <f>IFERROR(VLOOKUP($B70,'Budget P3'!$B:$AX,6,FALSE),0)</f>
        <v>0</v>
      </c>
      <c r="I70" s="90">
        <f>IFERROR(VLOOKUP($B70,'Budget P3'!$B:$AX,7,FALSE),0)</f>
        <v>0</v>
      </c>
      <c r="J70" s="371">
        <f>IFERROR(VLOOKUP($B70,'Budget P3'!$B:$AX,9,FALSE),0)</f>
        <v>0</v>
      </c>
      <c r="K70" s="374">
        <f>IFERROR(VLOOKUP($B70,'Budget P3'!$B:$AX,10,FALSE),0)</f>
        <v>0</v>
      </c>
      <c r="L70" s="334"/>
      <c r="M70" s="102"/>
      <c r="N70" s="100"/>
      <c r="O70" s="100"/>
      <c r="P70" s="13">
        <f>E70*K70</f>
        <v>0</v>
      </c>
      <c r="Q70" s="11">
        <f t="shared" si="33"/>
        <v>0</v>
      </c>
      <c r="R70" s="338"/>
      <c r="S70" s="14"/>
      <c r="T70" s="12"/>
      <c r="U70" s="13"/>
      <c r="V70" s="14"/>
      <c r="W70" s="14"/>
      <c r="X70" s="14">
        <f t="shared" si="4"/>
        <v>0</v>
      </c>
      <c r="Z70" s="14" t="e" cm="1">
        <f t="array" ref="Z70">SUMPRODUCT(('Budget P3'!$T$9:$BB$9=Z$9)*('Budget P3'!$B$11:$B$194=$B70)*('Budget P3'!$T$11:$BB$194*1))</f>
        <v>#VALUE!</v>
      </c>
      <c r="AA70" s="12" t="e" cm="1">
        <f t="array" ref="AA70">SUMPRODUCT(('Budget P3'!$T$9:$BB$9=AA$9)*('Budget P3'!$B$11:$B$194=$B70)*('Budget P3'!$T$11:$BB$194*1))</f>
        <v>#VALUE!</v>
      </c>
      <c r="AB70" s="13" t="e" cm="1">
        <f t="array" ref="AB70">SUMPRODUCT(('Budget P3'!$T$9:$BB$9=AB$9)*('Budget P3'!$B$11:$B$194=$B70)*('Budget P3'!$T$11:$BB$194*1))</f>
        <v>#VALUE!</v>
      </c>
      <c r="AC70" s="14" t="e" cm="1">
        <f t="array" ref="AC70">SUMPRODUCT(('Budget P3'!$T$9:$BB$9=AC$9)*('Budget P3'!$B$11:$B$194=$B70)*('Budget P3'!$T$11:$BB$194*1))</f>
        <v>#VALUE!</v>
      </c>
      <c r="AD70" s="12" t="e" cm="1">
        <f t="array" ref="AD70">SUMPRODUCT(('Budget P3'!$T$9:$BB$9=AD$9)*('Budget P3'!$B$11:$B$194=$B70)*('Budget P3'!$T$11:$BB$194*1))</f>
        <v>#VALUE!</v>
      </c>
      <c r="AE70" s="13" t="e" cm="1">
        <f t="array" ref="AE70">SUMPRODUCT(('Budget P3'!$T$9:$BB$9=AE$9)*('Budget P3'!$B$11:$B$194=$B70)*('Budget P3'!$T$11:$BB$194*1))</f>
        <v>#VALUE!</v>
      </c>
      <c r="AF70" s="14" t="e" cm="1">
        <f t="array" ref="AF70">SUMPRODUCT(('Budget P3'!$T$9:$BB$9=AF$9)*('Budget P3'!$B$11:$B$194=$B70)*('Budget P3'!$T$11:$BB$194*1))</f>
        <v>#VALUE!</v>
      </c>
      <c r="AG70" s="12" t="e" cm="1">
        <f t="array" ref="AG70">SUMPRODUCT(('Budget P3'!$T$9:$BB$9=AG$9)*('Budget P3'!$B$11:$B$194=$B70)*('Budget P3'!$T$11:$BB$194*1))</f>
        <v>#VALUE!</v>
      </c>
      <c r="AH70" s="13" t="e" cm="1">
        <f t="array" ref="AH70">SUMPRODUCT(('Budget P3'!$T$9:$BB$9=AH$9)*('Budget P3'!$B$11:$B$194=$B70)*('Budget P3'!$T$11:$BB$194*1))</f>
        <v>#VALUE!</v>
      </c>
      <c r="AI70" s="14" t="e" cm="1">
        <f t="array" ref="AI70">SUMPRODUCT(('Budget P3'!$T$9:$BB$9=AI$9)*('Budget P3'!$B$11:$B$194=$B70)*('Budget P3'!$T$11:$BB$194*1))</f>
        <v>#VALUE!</v>
      </c>
      <c r="AJ70" s="12" t="e" cm="1">
        <f t="array" ref="AJ70">SUMPRODUCT(('Budget P3'!$T$9:$BB$9=AJ$9)*('Budget P3'!$B$11:$B$194=$B70)*('Budget P3'!$T$11:$BB$194*1))</f>
        <v>#VALUE!</v>
      </c>
      <c r="AK70" s="13" t="e" cm="1">
        <f t="array" ref="AK70">SUMPRODUCT(('Budget P3'!$T$9:$BB$9=AK$9)*('Budget P3'!$B$11:$B$194=$B70)*('Budget P3'!$T$11:$BB$194*1))</f>
        <v>#VALUE!</v>
      </c>
      <c r="AL70" s="14" t="e" cm="1">
        <f t="array" ref="AL70">SUMPRODUCT(('Budget P3'!$T$9:$BB$9=AL$9)*('Budget P3'!$B$11:$B$194=$B70)*('Budget P3'!$T$11:$BB$194*1))</f>
        <v>#VALUE!</v>
      </c>
      <c r="AM70" s="12" t="e" cm="1">
        <f t="array" ref="AM70">SUMPRODUCT(('Budget P3'!$T$9:$BB$9=AM$9)*('Budget P3'!$B$11:$B$194=$B70)*('Budget P3'!$T$11:$BB$194*1))</f>
        <v>#VALUE!</v>
      </c>
      <c r="AN70" s="13" t="e" cm="1">
        <f t="array" ref="AN70">SUMPRODUCT(('Budget P3'!$T$9:$BB$9=AN$9)*('Budget P3'!$B$11:$B$194=$B70)*('Budget P3'!$T$11:$BB$194*1))</f>
        <v>#VALUE!</v>
      </c>
      <c r="AO70" s="14" t="e" cm="1">
        <f t="array" ref="AO70">SUMPRODUCT(('Budget P3'!$T$9:$BB$9=AO$9)*('Budget P3'!$B$11:$B$194=$B70)*('Budget P3'!$T$11:$BB$194*1))</f>
        <v>#VALUE!</v>
      </c>
      <c r="AP70" s="12" t="e" cm="1">
        <f t="array" ref="AP70">SUMPRODUCT(('Budget P3'!$T$9:$BB$9=AP$9)*('Budget P3'!$B$11:$B$194=$B70)*('Budget P3'!$T$11:$BB$194*1))</f>
        <v>#VALUE!</v>
      </c>
      <c r="AQ70" s="13" t="e" cm="1">
        <f t="array" ref="AQ70">SUMPRODUCT(('Budget P3'!$T$9:$BB$9=AQ$9)*('Budget P3'!$B$11:$B$194=$B70)*('Budget P3'!$T$11:$BB$194*1))</f>
        <v>#VALUE!</v>
      </c>
      <c r="AR70" s="14" t="e" cm="1">
        <f t="array" ref="AR70">SUMPRODUCT(('Budget P3'!$T$9:$BB$9=AR$9)*('Budget P3'!$B$11:$B$194=$B70)*('Budget P3'!$T$11:$BB$194*1))</f>
        <v>#VALUE!</v>
      </c>
      <c r="AS70" s="12" t="e" cm="1">
        <f t="array" ref="AS70">SUMPRODUCT(('Budget P3'!$T$9:$BB$9=AS$9)*('Budget P3'!$B$11:$B$194=$B70)*('Budget P3'!$T$11:$BB$194*1))</f>
        <v>#VALUE!</v>
      </c>
      <c r="AT70" s="13" t="e" cm="1">
        <f t="array" ref="AT70">SUMPRODUCT(('Budget P3'!$T$9:$BB$9=AT$9)*('Budget P3'!$B$11:$B$194=$B70)*('Budget P3'!$T$11:$BB$194*1))</f>
        <v>#VALUE!</v>
      </c>
      <c r="AU70" s="14" t="e" cm="1">
        <f t="array" ref="AU70">SUMPRODUCT(('Budget P3'!$T$9:$BB$9=AU$9)*('Budget P3'!$B$11:$B$194=$B70)*('Budget P3'!$T$11:$BB$194*1))</f>
        <v>#VALUE!</v>
      </c>
      <c r="AV70" s="12" t="e" cm="1">
        <f t="array" ref="AV70">SUMPRODUCT(('Budget P3'!$T$9:$BB$9=AV$9)*('Budget P3'!$B$11:$B$194=$B70)*('Budget P3'!$T$11:$BB$194*1))</f>
        <v>#VALUE!</v>
      </c>
      <c r="AW70" s="13" t="e" cm="1">
        <f t="array" ref="AW70">SUMPRODUCT(('Budget P3'!$T$9:$BB$9=AW$9)*('Budget P3'!$B$11:$B$194=$B70)*('Budget P3'!$T$11:$BB$194*1))</f>
        <v>#VALUE!</v>
      </c>
      <c r="AX70" s="14" t="e" cm="1">
        <f t="array" ref="AX70">SUMPRODUCT(('Budget P3'!$T$9:$BB$9=AX$9)*('Budget P3'!$B$11:$B$194=$B70)*('Budget P3'!$T$11:$BB$194*1))</f>
        <v>#VALUE!</v>
      </c>
      <c r="AY70" s="12" t="e" cm="1">
        <f t="array" ref="AY70">SUMPRODUCT(('Budget P3'!$T$9:$BB$9=AY$9)*('Budget P3'!$B$11:$B$194=$B70)*('Budget P3'!$T$11:$BB$194*1))</f>
        <v>#VALUE!</v>
      </c>
      <c r="AZ70" s="13" t="e" cm="1">
        <f t="array" ref="AZ70">SUMPRODUCT(('Budget P3'!$T$9:$BB$9=AZ$9)*('Budget P3'!$B$11:$B$194=$B70)*('Budget P3'!$T$11:$BB$194*1))</f>
        <v>#VALUE!</v>
      </c>
      <c r="BA70" s="14" t="e" cm="1">
        <f t="array" ref="BA70">SUMPRODUCT(('Budget P3'!$T$9:$BB$9=BA$9)*('Budget P3'!$B$11:$B$194=$B70)*('Budget P3'!$T$11:$BB$194*1))</f>
        <v>#VALUE!</v>
      </c>
      <c r="BB70" s="12" t="e" cm="1">
        <f t="array" ref="BB70">SUMPRODUCT(('Budget P3'!$T$9:$BB$9=BB$9)*('Budget P3'!$B$11:$B$194=$B70)*('Budget P3'!$T$11:$BB$194*1))</f>
        <v>#VALUE!</v>
      </c>
      <c r="BC70" s="13" t="e" cm="1">
        <f t="array" ref="BC70">SUMPRODUCT(('Budget P3'!$T$9:$BB$9=BC$9)*('Budget P3'!$B$11:$B$194=$B70)*('Budget P3'!$T$11:$BB$194*1))</f>
        <v>#VALUE!</v>
      </c>
      <c r="BD70" s="14" t="e" cm="1">
        <f t="array" ref="BD70">SUMPRODUCT(('Budget P3'!$T$9:$BB$9=BD$9)*('Budget P3'!$B$11:$B$194=$B70)*('Budget P3'!$T$11:$BB$194*1))</f>
        <v>#VALUE!</v>
      </c>
      <c r="BE70" s="12" t="e" cm="1">
        <f t="array" ref="BE70">SUMPRODUCT(('Budget P3'!$T$9:$BB$9=BE$9)*('Budget P3'!$B$11:$B$194=$B70)*('Budget P3'!$T$11:$BB$194*1))</f>
        <v>#VALUE!</v>
      </c>
      <c r="BF70" s="13" t="e" cm="1">
        <f t="array" ref="BF70">SUMPRODUCT(('Budget P3'!$T$9:$BB$9=BF$9)*('Budget P3'!$B$11:$B$194=$B70)*('Budget P3'!$T$11:$BB$194*1))</f>
        <v>#VALUE!</v>
      </c>
      <c r="BG70" s="14" t="e" cm="1">
        <f t="array" ref="BG70">SUMPRODUCT(('Budget P3'!$T$9:$BB$9=BG$9)*('Budget P3'!$B$11:$B$194=$B70)*('Budget P3'!$T$11:$BB$194*1))</f>
        <v>#VALUE!</v>
      </c>
      <c r="BH70" s="13" t="e" cm="1">
        <f t="array" ref="BH70">SUMPRODUCT(('Budget P3'!$T$9:$BB$9=BH$9)*('Budget P3'!$B$11:$B$194=$B70)*('Budget P3'!$T$11:$BB$194*1))</f>
        <v>#VALUE!</v>
      </c>
      <c r="BI70" s="1"/>
      <c r="BJ70" s="66"/>
      <c r="BK70" s="66"/>
      <c r="BL70" s="1"/>
      <c r="BM70" s="66" t="e">
        <f t="shared" si="29"/>
        <v>#VALUE!</v>
      </c>
      <c r="BN70" s="262">
        <f t="shared" si="30"/>
        <v>0</v>
      </c>
      <c r="BO70" s="1"/>
      <c r="BP70" s="66" t="e">
        <f t="shared" si="31"/>
        <v>#VALUE!</v>
      </c>
      <c r="BQ70" s="262">
        <f t="shared" si="32"/>
        <v>0</v>
      </c>
      <c r="BR70" s="1"/>
    </row>
    <row r="71" spans="2:70" ht="12.6" hidden="1" customHeight="1" outlineLevel="1">
      <c r="B71" s="88" t="s">
        <v>151</v>
      </c>
      <c r="C71" s="10">
        <f>IFERROR(VLOOKUP($B71,'Budget P3'!$B:$AX,2,FALSE),0)</f>
        <v>0</v>
      </c>
      <c r="D71" s="10"/>
      <c r="E71" s="89">
        <f>IFERROR(VLOOKUP($B71,'Budget P3'!$B:$AX,3,FALSE),0)</f>
        <v>0</v>
      </c>
      <c r="F71" s="90">
        <f>IFERROR(VLOOKUP($B71,'Budget P3'!$B:$AX,4,FALSE),0)</f>
        <v>0</v>
      </c>
      <c r="G71" s="89">
        <f>IFERROR(VLOOKUP($B71,'Budget P3'!$B:$AX,5,FALSE),0)</f>
        <v>0</v>
      </c>
      <c r="H71" s="90">
        <f>IFERROR(VLOOKUP($B71,'Budget P3'!$B:$AX,6,FALSE),0)</f>
        <v>0</v>
      </c>
      <c r="I71" s="90">
        <f>IFERROR(VLOOKUP($B71,'Budget P3'!$B:$AX,7,FALSE),0)</f>
        <v>0</v>
      </c>
      <c r="J71" s="371">
        <f>IFERROR(VLOOKUP($B71,'Budget P3'!$B:$AX,9,FALSE),0)</f>
        <v>0</v>
      </c>
      <c r="K71" s="374">
        <f>IFERROR(VLOOKUP($B71,'Budget P3'!$B:$AX,10,FALSE),0)</f>
        <v>0</v>
      </c>
      <c r="L71" s="334"/>
      <c r="M71" s="102"/>
      <c r="N71" s="100"/>
      <c r="O71" s="100"/>
      <c r="P71" s="13">
        <f>E71*K71</f>
        <v>0</v>
      </c>
      <c r="Q71" s="11">
        <f t="shared" si="33"/>
        <v>0</v>
      </c>
      <c r="R71" s="338"/>
      <c r="S71" s="14"/>
      <c r="T71" s="12"/>
      <c r="U71" s="13"/>
      <c r="V71" s="14"/>
      <c r="W71" s="14"/>
      <c r="X71" s="14">
        <f t="shared" si="4"/>
        <v>0</v>
      </c>
      <c r="Z71" s="14" t="e" cm="1">
        <f t="array" ref="Z71">SUMPRODUCT(('Budget P3'!$T$9:$BB$9=Z$9)*('Budget P3'!$B$11:$B$194=$B71)*('Budget P3'!$T$11:$BB$194*1))</f>
        <v>#VALUE!</v>
      </c>
      <c r="AA71" s="12" t="e" cm="1">
        <f t="array" ref="AA71">SUMPRODUCT(('Budget P3'!$T$9:$BB$9=AA$9)*('Budget P3'!$B$11:$B$194=$B71)*('Budget P3'!$T$11:$BB$194*1))</f>
        <v>#VALUE!</v>
      </c>
      <c r="AB71" s="13" t="e" cm="1">
        <f t="array" ref="AB71">SUMPRODUCT(('Budget P3'!$T$9:$BB$9=AB$9)*('Budget P3'!$B$11:$B$194=$B71)*('Budget P3'!$T$11:$BB$194*1))</f>
        <v>#VALUE!</v>
      </c>
      <c r="AC71" s="14" t="e" cm="1">
        <f t="array" ref="AC71">SUMPRODUCT(('Budget P3'!$T$9:$BB$9=AC$9)*('Budget P3'!$B$11:$B$194=$B71)*('Budget P3'!$T$11:$BB$194*1))</f>
        <v>#VALUE!</v>
      </c>
      <c r="AD71" s="12" t="e" cm="1">
        <f t="array" ref="AD71">SUMPRODUCT(('Budget P3'!$T$9:$BB$9=AD$9)*('Budget P3'!$B$11:$B$194=$B71)*('Budget P3'!$T$11:$BB$194*1))</f>
        <v>#VALUE!</v>
      </c>
      <c r="AE71" s="13" t="e" cm="1">
        <f t="array" ref="AE71">SUMPRODUCT(('Budget P3'!$T$9:$BB$9=AE$9)*('Budget P3'!$B$11:$B$194=$B71)*('Budget P3'!$T$11:$BB$194*1))</f>
        <v>#VALUE!</v>
      </c>
      <c r="AF71" s="14" t="e" cm="1">
        <f t="array" ref="AF71">SUMPRODUCT(('Budget P3'!$T$9:$BB$9=AF$9)*('Budget P3'!$B$11:$B$194=$B71)*('Budget P3'!$T$11:$BB$194*1))</f>
        <v>#VALUE!</v>
      </c>
      <c r="AG71" s="12" t="e" cm="1">
        <f t="array" ref="AG71">SUMPRODUCT(('Budget P3'!$T$9:$BB$9=AG$9)*('Budget P3'!$B$11:$B$194=$B71)*('Budget P3'!$T$11:$BB$194*1))</f>
        <v>#VALUE!</v>
      </c>
      <c r="AH71" s="13" t="e" cm="1">
        <f t="array" ref="AH71">SUMPRODUCT(('Budget P3'!$T$9:$BB$9=AH$9)*('Budget P3'!$B$11:$B$194=$B71)*('Budget P3'!$T$11:$BB$194*1))</f>
        <v>#VALUE!</v>
      </c>
      <c r="AI71" s="14" t="e" cm="1">
        <f t="array" ref="AI71">SUMPRODUCT(('Budget P3'!$T$9:$BB$9=AI$9)*('Budget P3'!$B$11:$B$194=$B71)*('Budget P3'!$T$11:$BB$194*1))</f>
        <v>#VALUE!</v>
      </c>
      <c r="AJ71" s="12" t="e" cm="1">
        <f t="array" ref="AJ71">SUMPRODUCT(('Budget P3'!$T$9:$BB$9=AJ$9)*('Budget P3'!$B$11:$B$194=$B71)*('Budget P3'!$T$11:$BB$194*1))</f>
        <v>#VALUE!</v>
      </c>
      <c r="AK71" s="13" t="e" cm="1">
        <f t="array" ref="AK71">SUMPRODUCT(('Budget P3'!$T$9:$BB$9=AK$9)*('Budget P3'!$B$11:$B$194=$B71)*('Budget P3'!$T$11:$BB$194*1))</f>
        <v>#VALUE!</v>
      </c>
      <c r="AL71" s="14" t="e" cm="1">
        <f t="array" ref="AL71">SUMPRODUCT(('Budget P3'!$T$9:$BB$9=AL$9)*('Budget P3'!$B$11:$B$194=$B71)*('Budget P3'!$T$11:$BB$194*1))</f>
        <v>#VALUE!</v>
      </c>
      <c r="AM71" s="12" t="e" cm="1">
        <f t="array" ref="AM71">SUMPRODUCT(('Budget P3'!$T$9:$BB$9=AM$9)*('Budget P3'!$B$11:$B$194=$B71)*('Budget P3'!$T$11:$BB$194*1))</f>
        <v>#VALUE!</v>
      </c>
      <c r="AN71" s="13" t="e" cm="1">
        <f t="array" ref="AN71">SUMPRODUCT(('Budget P3'!$T$9:$BB$9=AN$9)*('Budget P3'!$B$11:$B$194=$B71)*('Budget P3'!$T$11:$BB$194*1))</f>
        <v>#VALUE!</v>
      </c>
      <c r="AO71" s="14" t="e" cm="1">
        <f t="array" ref="AO71">SUMPRODUCT(('Budget P3'!$T$9:$BB$9=AO$9)*('Budget P3'!$B$11:$B$194=$B71)*('Budget P3'!$T$11:$BB$194*1))</f>
        <v>#VALUE!</v>
      </c>
      <c r="AP71" s="12" t="e" cm="1">
        <f t="array" ref="AP71">SUMPRODUCT(('Budget P3'!$T$9:$BB$9=AP$9)*('Budget P3'!$B$11:$B$194=$B71)*('Budget P3'!$T$11:$BB$194*1))</f>
        <v>#VALUE!</v>
      </c>
      <c r="AQ71" s="13" t="e" cm="1">
        <f t="array" ref="AQ71">SUMPRODUCT(('Budget P3'!$T$9:$BB$9=AQ$9)*('Budget P3'!$B$11:$B$194=$B71)*('Budget P3'!$T$11:$BB$194*1))</f>
        <v>#VALUE!</v>
      </c>
      <c r="AR71" s="14" t="e" cm="1">
        <f t="array" ref="AR71">SUMPRODUCT(('Budget P3'!$T$9:$BB$9=AR$9)*('Budget P3'!$B$11:$B$194=$B71)*('Budget P3'!$T$11:$BB$194*1))</f>
        <v>#VALUE!</v>
      </c>
      <c r="AS71" s="12" t="e" cm="1">
        <f t="array" ref="AS71">SUMPRODUCT(('Budget P3'!$T$9:$BB$9=AS$9)*('Budget P3'!$B$11:$B$194=$B71)*('Budget P3'!$T$11:$BB$194*1))</f>
        <v>#VALUE!</v>
      </c>
      <c r="AT71" s="13" t="e" cm="1">
        <f t="array" ref="AT71">SUMPRODUCT(('Budget P3'!$T$9:$BB$9=AT$9)*('Budget P3'!$B$11:$B$194=$B71)*('Budget P3'!$T$11:$BB$194*1))</f>
        <v>#VALUE!</v>
      </c>
      <c r="AU71" s="14" t="e" cm="1">
        <f t="array" ref="AU71">SUMPRODUCT(('Budget P3'!$T$9:$BB$9=AU$9)*('Budget P3'!$B$11:$B$194=$B71)*('Budget P3'!$T$11:$BB$194*1))</f>
        <v>#VALUE!</v>
      </c>
      <c r="AV71" s="12" t="e" cm="1">
        <f t="array" ref="AV71">SUMPRODUCT(('Budget P3'!$T$9:$BB$9=AV$9)*('Budget P3'!$B$11:$B$194=$B71)*('Budget P3'!$T$11:$BB$194*1))</f>
        <v>#VALUE!</v>
      </c>
      <c r="AW71" s="13" t="e" cm="1">
        <f t="array" ref="AW71">SUMPRODUCT(('Budget P3'!$T$9:$BB$9=AW$9)*('Budget P3'!$B$11:$B$194=$B71)*('Budget P3'!$T$11:$BB$194*1))</f>
        <v>#VALUE!</v>
      </c>
      <c r="AX71" s="14" t="e" cm="1">
        <f t="array" ref="AX71">SUMPRODUCT(('Budget P3'!$T$9:$BB$9=AX$9)*('Budget P3'!$B$11:$B$194=$B71)*('Budget P3'!$T$11:$BB$194*1))</f>
        <v>#VALUE!</v>
      </c>
      <c r="AY71" s="12" t="e" cm="1">
        <f t="array" ref="AY71">SUMPRODUCT(('Budget P3'!$T$9:$BB$9=AY$9)*('Budget P3'!$B$11:$B$194=$B71)*('Budget P3'!$T$11:$BB$194*1))</f>
        <v>#VALUE!</v>
      </c>
      <c r="AZ71" s="13" t="e" cm="1">
        <f t="array" ref="AZ71">SUMPRODUCT(('Budget P3'!$T$9:$BB$9=AZ$9)*('Budget P3'!$B$11:$B$194=$B71)*('Budget P3'!$T$11:$BB$194*1))</f>
        <v>#VALUE!</v>
      </c>
      <c r="BA71" s="14" t="e" cm="1">
        <f t="array" ref="BA71">SUMPRODUCT(('Budget P3'!$T$9:$BB$9=BA$9)*('Budget P3'!$B$11:$B$194=$B71)*('Budget P3'!$T$11:$BB$194*1))</f>
        <v>#VALUE!</v>
      </c>
      <c r="BB71" s="12" t="e" cm="1">
        <f t="array" ref="BB71">SUMPRODUCT(('Budget P3'!$T$9:$BB$9=BB$9)*('Budget P3'!$B$11:$B$194=$B71)*('Budget P3'!$T$11:$BB$194*1))</f>
        <v>#VALUE!</v>
      </c>
      <c r="BC71" s="13" t="e" cm="1">
        <f t="array" ref="BC71">SUMPRODUCT(('Budget P3'!$T$9:$BB$9=BC$9)*('Budget P3'!$B$11:$B$194=$B71)*('Budget P3'!$T$11:$BB$194*1))</f>
        <v>#VALUE!</v>
      </c>
      <c r="BD71" s="14" t="e" cm="1">
        <f t="array" ref="BD71">SUMPRODUCT(('Budget P3'!$T$9:$BB$9=BD$9)*('Budget P3'!$B$11:$B$194=$B71)*('Budget P3'!$T$11:$BB$194*1))</f>
        <v>#VALUE!</v>
      </c>
      <c r="BE71" s="12" t="e" cm="1">
        <f t="array" ref="BE71">SUMPRODUCT(('Budget P3'!$T$9:$BB$9=BE$9)*('Budget P3'!$B$11:$B$194=$B71)*('Budget P3'!$T$11:$BB$194*1))</f>
        <v>#VALUE!</v>
      </c>
      <c r="BF71" s="13" t="e" cm="1">
        <f t="array" ref="BF71">SUMPRODUCT(('Budget P3'!$T$9:$BB$9=BF$9)*('Budget P3'!$B$11:$B$194=$B71)*('Budget P3'!$T$11:$BB$194*1))</f>
        <v>#VALUE!</v>
      </c>
      <c r="BG71" s="14" t="e" cm="1">
        <f t="array" ref="BG71">SUMPRODUCT(('Budget P3'!$T$9:$BB$9=BG$9)*('Budget P3'!$B$11:$B$194=$B71)*('Budget P3'!$T$11:$BB$194*1))</f>
        <v>#VALUE!</v>
      </c>
      <c r="BH71" s="13" t="e" cm="1">
        <f t="array" ref="BH71">SUMPRODUCT(('Budget P3'!$T$9:$BB$9=BH$9)*('Budget P3'!$B$11:$B$194=$B71)*('Budget P3'!$T$11:$BB$194*1))</f>
        <v>#VALUE!</v>
      </c>
      <c r="BI71" s="1"/>
      <c r="BJ71" s="66"/>
      <c r="BK71" s="66"/>
      <c r="BL71" s="1"/>
      <c r="BM71" s="66" t="e">
        <f t="shared" si="29"/>
        <v>#VALUE!</v>
      </c>
      <c r="BN71" s="262">
        <f t="shared" si="30"/>
        <v>0</v>
      </c>
      <c r="BO71" s="1"/>
      <c r="BP71" s="66" t="e">
        <f t="shared" si="31"/>
        <v>#VALUE!</v>
      </c>
      <c r="BQ71" s="262">
        <f t="shared" si="32"/>
        <v>0</v>
      </c>
      <c r="BR71" s="1"/>
    </row>
    <row r="72" spans="2:70" ht="12.6" hidden="1" customHeight="1" outlineLevel="1">
      <c r="B72" s="88" t="s">
        <v>152</v>
      </c>
      <c r="C72" s="10">
        <f>IFERROR(VLOOKUP($B72,'Budget P3'!$B:$AX,2,FALSE),0)</f>
        <v>0</v>
      </c>
      <c r="D72" s="10"/>
      <c r="E72" s="89">
        <f>IFERROR(VLOOKUP($B72,'Budget P3'!$B:$AX,3,FALSE),0)</f>
        <v>0</v>
      </c>
      <c r="F72" s="90">
        <f>IFERROR(VLOOKUP($B72,'Budget P3'!$B:$AX,4,FALSE),0)</f>
        <v>0</v>
      </c>
      <c r="G72" s="89">
        <f>IFERROR(VLOOKUP($B72,'Budget P3'!$B:$AX,5,FALSE),0)</f>
        <v>0</v>
      </c>
      <c r="H72" s="90">
        <f>IFERROR(VLOOKUP($B72,'Budget P3'!$B:$AX,6,FALSE),0)</f>
        <v>0</v>
      </c>
      <c r="I72" s="90">
        <f>IFERROR(VLOOKUP($B72,'Budget P3'!$B:$AX,7,FALSE),0)</f>
        <v>0</v>
      </c>
      <c r="J72" s="371">
        <f>IFERROR(VLOOKUP($B72,'Budget P3'!$B:$AX,9,FALSE),0)</f>
        <v>0</v>
      </c>
      <c r="K72" s="374">
        <f>IFERROR(VLOOKUP($B72,'Budget P3'!$B:$AX,10,FALSE),0)</f>
        <v>0</v>
      </c>
      <c r="L72" s="334"/>
      <c r="M72" s="102"/>
      <c r="N72" s="100"/>
      <c r="O72" s="100"/>
      <c r="P72" s="13">
        <f>E72*K72</f>
        <v>0</v>
      </c>
      <c r="Q72" s="11">
        <f t="shared" si="33"/>
        <v>0</v>
      </c>
      <c r="R72" s="338"/>
      <c r="S72" s="14"/>
      <c r="T72" s="12"/>
      <c r="U72" s="13"/>
      <c r="V72" s="14"/>
      <c r="W72" s="14"/>
      <c r="X72" s="14">
        <f t="shared" si="4"/>
        <v>0</v>
      </c>
      <c r="Z72" s="14" t="e" cm="1">
        <f t="array" ref="Z72">SUMPRODUCT(('Budget P3'!$T$9:$BB$9=Z$9)*('Budget P3'!$B$11:$B$194=$B72)*('Budget P3'!$T$11:$BB$194*1))</f>
        <v>#VALUE!</v>
      </c>
      <c r="AA72" s="12" t="e" cm="1">
        <f t="array" ref="AA72">SUMPRODUCT(('Budget P3'!$T$9:$BB$9=AA$9)*('Budget P3'!$B$11:$B$194=$B72)*('Budget P3'!$T$11:$BB$194*1))</f>
        <v>#VALUE!</v>
      </c>
      <c r="AB72" s="13" t="e" cm="1">
        <f t="array" ref="AB72">SUMPRODUCT(('Budget P3'!$T$9:$BB$9=AB$9)*('Budget P3'!$B$11:$B$194=$B72)*('Budget P3'!$T$11:$BB$194*1))</f>
        <v>#VALUE!</v>
      </c>
      <c r="AC72" s="14" t="e" cm="1">
        <f t="array" ref="AC72">SUMPRODUCT(('Budget P3'!$T$9:$BB$9=AC$9)*('Budget P3'!$B$11:$B$194=$B72)*('Budget P3'!$T$11:$BB$194*1))</f>
        <v>#VALUE!</v>
      </c>
      <c r="AD72" s="12" t="e" cm="1">
        <f t="array" ref="AD72">SUMPRODUCT(('Budget P3'!$T$9:$BB$9=AD$9)*('Budget P3'!$B$11:$B$194=$B72)*('Budget P3'!$T$11:$BB$194*1))</f>
        <v>#VALUE!</v>
      </c>
      <c r="AE72" s="13" t="e" cm="1">
        <f t="array" ref="AE72">SUMPRODUCT(('Budget P3'!$T$9:$BB$9=AE$9)*('Budget P3'!$B$11:$B$194=$B72)*('Budget P3'!$T$11:$BB$194*1))</f>
        <v>#VALUE!</v>
      </c>
      <c r="AF72" s="14" t="e" cm="1">
        <f t="array" ref="AF72">SUMPRODUCT(('Budget P3'!$T$9:$BB$9=AF$9)*('Budget P3'!$B$11:$B$194=$B72)*('Budget P3'!$T$11:$BB$194*1))</f>
        <v>#VALUE!</v>
      </c>
      <c r="AG72" s="12" t="e" cm="1">
        <f t="array" ref="AG72">SUMPRODUCT(('Budget P3'!$T$9:$BB$9=AG$9)*('Budget P3'!$B$11:$B$194=$B72)*('Budget P3'!$T$11:$BB$194*1))</f>
        <v>#VALUE!</v>
      </c>
      <c r="AH72" s="13" t="e" cm="1">
        <f t="array" ref="AH72">SUMPRODUCT(('Budget P3'!$T$9:$BB$9=AH$9)*('Budget P3'!$B$11:$B$194=$B72)*('Budget P3'!$T$11:$BB$194*1))</f>
        <v>#VALUE!</v>
      </c>
      <c r="AI72" s="14" t="e" cm="1">
        <f t="array" ref="AI72">SUMPRODUCT(('Budget P3'!$T$9:$BB$9=AI$9)*('Budget P3'!$B$11:$B$194=$B72)*('Budget P3'!$T$11:$BB$194*1))</f>
        <v>#VALUE!</v>
      </c>
      <c r="AJ72" s="12" t="e" cm="1">
        <f t="array" ref="AJ72">SUMPRODUCT(('Budget P3'!$T$9:$BB$9=AJ$9)*('Budget P3'!$B$11:$B$194=$B72)*('Budget P3'!$T$11:$BB$194*1))</f>
        <v>#VALUE!</v>
      </c>
      <c r="AK72" s="13" t="e" cm="1">
        <f t="array" ref="AK72">SUMPRODUCT(('Budget P3'!$T$9:$BB$9=AK$9)*('Budget P3'!$B$11:$B$194=$B72)*('Budget P3'!$T$11:$BB$194*1))</f>
        <v>#VALUE!</v>
      </c>
      <c r="AL72" s="14" t="e" cm="1">
        <f t="array" ref="AL72">SUMPRODUCT(('Budget P3'!$T$9:$BB$9=AL$9)*('Budget P3'!$B$11:$B$194=$B72)*('Budget P3'!$T$11:$BB$194*1))</f>
        <v>#VALUE!</v>
      </c>
      <c r="AM72" s="12" t="e" cm="1">
        <f t="array" ref="AM72">SUMPRODUCT(('Budget P3'!$T$9:$BB$9=AM$9)*('Budget P3'!$B$11:$B$194=$B72)*('Budget P3'!$T$11:$BB$194*1))</f>
        <v>#VALUE!</v>
      </c>
      <c r="AN72" s="13" t="e" cm="1">
        <f t="array" ref="AN72">SUMPRODUCT(('Budget P3'!$T$9:$BB$9=AN$9)*('Budget P3'!$B$11:$B$194=$B72)*('Budget P3'!$T$11:$BB$194*1))</f>
        <v>#VALUE!</v>
      </c>
      <c r="AO72" s="14" t="e" cm="1">
        <f t="array" ref="AO72">SUMPRODUCT(('Budget P3'!$T$9:$BB$9=AO$9)*('Budget P3'!$B$11:$B$194=$B72)*('Budget P3'!$T$11:$BB$194*1))</f>
        <v>#VALUE!</v>
      </c>
      <c r="AP72" s="12" t="e" cm="1">
        <f t="array" ref="AP72">SUMPRODUCT(('Budget P3'!$T$9:$BB$9=AP$9)*('Budget P3'!$B$11:$B$194=$B72)*('Budget P3'!$T$11:$BB$194*1))</f>
        <v>#VALUE!</v>
      </c>
      <c r="AQ72" s="13" t="e" cm="1">
        <f t="array" ref="AQ72">SUMPRODUCT(('Budget P3'!$T$9:$BB$9=AQ$9)*('Budget P3'!$B$11:$B$194=$B72)*('Budget P3'!$T$11:$BB$194*1))</f>
        <v>#VALUE!</v>
      </c>
      <c r="AR72" s="14" t="e" cm="1">
        <f t="array" ref="AR72">SUMPRODUCT(('Budget P3'!$T$9:$BB$9=AR$9)*('Budget P3'!$B$11:$B$194=$B72)*('Budget P3'!$T$11:$BB$194*1))</f>
        <v>#VALUE!</v>
      </c>
      <c r="AS72" s="12" t="e" cm="1">
        <f t="array" ref="AS72">SUMPRODUCT(('Budget P3'!$T$9:$BB$9=AS$9)*('Budget P3'!$B$11:$B$194=$B72)*('Budget P3'!$T$11:$BB$194*1))</f>
        <v>#VALUE!</v>
      </c>
      <c r="AT72" s="13" t="e" cm="1">
        <f t="array" ref="AT72">SUMPRODUCT(('Budget P3'!$T$9:$BB$9=AT$9)*('Budget P3'!$B$11:$B$194=$B72)*('Budget P3'!$T$11:$BB$194*1))</f>
        <v>#VALUE!</v>
      </c>
      <c r="AU72" s="14" t="e" cm="1">
        <f t="array" ref="AU72">SUMPRODUCT(('Budget P3'!$T$9:$BB$9=AU$9)*('Budget P3'!$B$11:$B$194=$B72)*('Budget P3'!$T$11:$BB$194*1))</f>
        <v>#VALUE!</v>
      </c>
      <c r="AV72" s="12" t="e" cm="1">
        <f t="array" ref="AV72">SUMPRODUCT(('Budget P3'!$T$9:$BB$9=AV$9)*('Budget P3'!$B$11:$B$194=$B72)*('Budget P3'!$T$11:$BB$194*1))</f>
        <v>#VALUE!</v>
      </c>
      <c r="AW72" s="13" t="e" cm="1">
        <f t="array" ref="AW72">SUMPRODUCT(('Budget P3'!$T$9:$BB$9=AW$9)*('Budget P3'!$B$11:$B$194=$B72)*('Budget P3'!$T$11:$BB$194*1))</f>
        <v>#VALUE!</v>
      </c>
      <c r="AX72" s="14" t="e" cm="1">
        <f t="array" ref="AX72">SUMPRODUCT(('Budget P3'!$T$9:$BB$9=AX$9)*('Budget P3'!$B$11:$B$194=$B72)*('Budget P3'!$T$11:$BB$194*1))</f>
        <v>#VALUE!</v>
      </c>
      <c r="AY72" s="12" t="e" cm="1">
        <f t="array" ref="AY72">SUMPRODUCT(('Budget P3'!$T$9:$BB$9=AY$9)*('Budget P3'!$B$11:$B$194=$B72)*('Budget P3'!$T$11:$BB$194*1))</f>
        <v>#VALUE!</v>
      </c>
      <c r="AZ72" s="13" t="e" cm="1">
        <f t="array" ref="AZ72">SUMPRODUCT(('Budget P3'!$T$9:$BB$9=AZ$9)*('Budget P3'!$B$11:$B$194=$B72)*('Budget P3'!$T$11:$BB$194*1))</f>
        <v>#VALUE!</v>
      </c>
      <c r="BA72" s="14" t="e" cm="1">
        <f t="array" ref="BA72">SUMPRODUCT(('Budget P3'!$T$9:$BB$9=BA$9)*('Budget P3'!$B$11:$B$194=$B72)*('Budget P3'!$T$11:$BB$194*1))</f>
        <v>#VALUE!</v>
      </c>
      <c r="BB72" s="12" t="e" cm="1">
        <f t="array" ref="BB72">SUMPRODUCT(('Budget P3'!$T$9:$BB$9=BB$9)*('Budget P3'!$B$11:$B$194=$B72)*('Budget P3'!$T$11:$BB$194*1))</f>
        <v>#VALUE!</v>
      </c>
      <c r="BC72" s="13" t="e" cm="1">
        <f t="array" ref="BC72">SUMPRODUCT(('Budget P3'!$T$9:$BB$9=BC$9)*('Budget P3'!$B$11:$B$194=$B72)*('Budget P3'!$T$11:$BB$194*1))</f>
        <v>#VALUE!</v>
      </c>
      <c r="BD72" s="14" t="e" cm="1">
        <f t="array" ref="BD72">SUMPRODUCT(('Budget P3'!$T$9:$BB$9=BD$9)*('Budget P3'!$B$11:$B$194=$B72)*('Budget P3'!$T$11:$BB$194*1))</f>
        <v>#VALUE!</v>
      </c>
      <c r="BE72" s="12" t="e" cm="1">
        <f t="array" ref="BE72">SUMPRODUCT(('Budget P3'!$T$9:$BB$9=BE$9)*('Budget P3'!$B$11:$B$194=$B72)*('Budget P3'!$T$11:$BB$194*1))</f>
        <v>#VALUE!</v>
      </c>
      <c r="BF72" s="13" t="e" cm="1">
        <f t="array" ref="BF72">SUMPRODUCT(('Budget P3'!$T$9:$BB$9=BF$9)*('Budget P3'!$B$11:$B$194=$B72)*('Budget P3'!$T$11:$BB$194*1))</f>
        <v>#VALUE!</v>
      </c>
      <c r="BG72" s="14" t="e" cm="1">
        <f t="array" ref="BG72">SUMPRODUCT(('Budget P3'!$T$9:$BB$9=BG$9)*('Budget P3'!$B$11:$B$194=$B72)*('Budget P3'!$T$11:$BB$194*1))</f>
        <v>#VALUE!</v>
      </c>
      <c r="BH72" s="13" t="e" cm="1">
        <f t="array" ref="BH72">SUMPRODUCT(('Budget P3'!$T$9:$BB$9=BH$9)*('Budget P3'!$B$11:$B$194=$B72)*('Budget P3'!$T$11:$BB$194*1))</f>
        <v>#VALUE!</v>
      </c>
      <c r="BI72" s="1"/>
      <c r="BJ72" s="66"/>
      <c r="BK72" s="66"/>
      <c r="BL72" s="1"/>
      <c r="BM72" s="66" t="e">
        <f t="shared" si="29"/>
        <v>#VALUE!</v>
      </c>
      <c r="BN72" s="262">
        <f t="shared" si="30"/>
        <v>0</v>
      </c>
      <c r="BO72" s="1"/>
      <c r="BP72" s="66" t="e">
        <f t="shared" si="31"/>
        <v>#VALUE!</v>
      </c>
      <c r="BQ72" s="262">
        <f t="shared" si="32"/>
        <v>0</v>
      </c>
      <c r="BR72" s="1"/>
    </row>
    <row r="73" spans="2:70" ht="12.6" hidden="1" customHeight="1" outlineLevel="1">
      <c r="B73" s="88" t="s">
        <v>153</v>
      </c>
      <c r="C73" s="10">
        <f>IFERROR(VLOOKUP($B73,'Budget P3'!$B:$AX,2,FALSE),0)</f>
        <v>0</v>
      </c>
      <c r="D73" s="10"/>
      <c r="E73" s="89">
        <f>IFERROR(VLOOKUP($B73,'Budget P3'!$B:$AX,3,FALSE),0)</f>
        <v>0</v>
      </c>
      <c r="F73" s="90">
        <f>IFERROR(VLOOKUP($B73,'Budget P3'!$B:$AX,4,FALSE),0)</f>
        <v>0</v>
      </c>
      <c r="G73" s="89">
        <f>IFERROR(VLOOKUP($B73,'Budget P3'!$B:$AX,5,FALSE),0)</f>
        <v>0</v>
      </c>
      <c r="H73" s="90">
        <f>IFERROR(VLOOKUP($B73,'Budget P3'!$B:$AX,6,FALSE),0)</f>
        <v>0</v>
      </c>
      <c r="I73" s="90">
        <f>IFERROR(VLOOKUP($B73,'Budget P3'!$B:$AX,7,FALSE),0)</f>
        <v>0</v>
      </c>
      <c r="J73" s="371">
        <f>IFERROR(VLOOKUP($B73,'Budget P3'!$B:$AX,9,FALSE),0)</f>
        <v>0</v>
      </c>
      <c r="K73" s="374">
        <f>IFERROR(VLOOKUP($B73,'Budget P3'!$B:$AX,10,FALSE),0)</f>
        <v>0</v>
      </c>
      <c r="L73" s="334"/>
      <c r="M73" s="102"/>
      <c r="N73" s="100"/>
      <c r="O73" s="100"/>
      <c r="P73" s="13">
        <f>E73*K73</f>
        <v>0</v>
      </c>
      <c r="Q73" s="11">
        <f t="shared" si="33"/>
        <v>0</v>
      </c>
      <c r="R73" s="338"/>
      <c r="S73" s="14"/>
      <c r="T73" s="12"/>
      <c r="U73" s="13"/>
      <c r="V73" s="14"/>
      <c r="W73" s="14"/>
      <c r="X73" s="14">
        <f t="shared" si="4"/>
        <v>0</v>
      </c>
      <c r="Z73" s="14" t="e" cm="1">
        <f t="array" ref="Z73">SUMPRODUCT(('Budget P3'!$T$9:$BB$9=Z$9)*('Budget P3'!$B$11:$B$194=$B73)*('Budget P3'!$T$11:$BB$194*1))</f>
        <v>#VALUE!</v>
      </c>
      <c r="AA73" s="12" t="e" cm="1">
        <f t="array" ref="AA73">SUMPRODUCT(('Budget P3'!$T$9:$BB$9=AA$9)*('Budget P3'!$B$11:$B$194=$B73)*('Budget P3'!$T$11:$BB$194*1))</f>
        <v>#VALUE!</v>
      </c>
      <c r="AB73" s="13" t="e" cm="1">
        <f t="array" ref="AB73">SUMPRODUCT(('Budget P3'!$T$9:$BB$9=AB$9)*('Budget P3'!$B$11:$B$194=$B73)*('Budget P3'!$T$11:$BB$194*1))</f>
        <v>#VALUE!</v>
      </c>
      <c r="AC73" s="14" t="e" cm="1">
        <f t="array" ref="AC73">SUMPRODUCT(('Budget P3'!$T$9:$BB$9=AC$9)*('Budget P3'!$B$11:$B$194=$B73)*('Budget P3'!$T$11:$BB$194*1))</f>
        <v>#VALUE!</v>
      </c>
      <c r="AD73" s="12" t="e" cm="1">
        <f t="array" ref="AD73">SUMPRODUCT(('Budget P3'!$T$9:$BB$9=AD$9)*('Budget P3'!$B$11:$B$194=$B73)*('Budget P3'!$T$11:$BB$194*1))</f>
        <v>#VALUE!</v>
      </c>
      <c r="AE73" s="13" t="e" cm="1">
        <f t="array" ref="AE73">SUMPRODUCT(('Budget P3'!$T$9:$BB$9=AE$9)*('Budget P3'!$B$11:$B$194=$B73)*('Budget P3'!$T$11:$BB$194*1))</f>
        <v>#VALUE!</v>
      </c>
      <c r="AF73" s="14" t="e" cm="1">
        <f t="array" ref="AF73">SUMPRODUCT(('Budget P3'!$T$9:$BB$9=AF$9)*('Budget P3'!$B$11:$B$194=$B73)*('Budget P3'!$T$11:$BB$194*1))</f>
        <v>#VALUE!</v>
      </c>
      <c r="AG73" s="12" t="e" cm="1">
        <f t="array" ref="AG73">SUMPRODUCT(('Budget P3'!$T$9:$BB$9=AG$9)*('Budget P3'!$B$11:$B$194=$B73)*('Budget P3'!$T$11:$BB$194*1))</f>
        <v>#VALUE!</v>
      </c>
      <c r="AH73" s="13" t="e" cm="1">
        <f t="array" ref="AH73">SUMPRODUCT(('Budget P3'!$T$9:$BB$9=AH$9)*('Budget P3'!$B$11:$B$194=$B73)*('Budget P3'!$T$11:$BB$194*1))</f>
        <v>#VALUE!</v>
      </c>
      <c r="AI73" s="14" t="e" cm="1">
        <f t="array" ref="AI73">SUMPRODUCT(('Budget P3'!$T$9:$BB$9=AI$9)*('Budget P3'!$B$11:$B$194=$B73)*('Budget P3'!$T$11:$BB$194*1))</f>
        <v>#VALUE!</v>
      </c>
      <c r="AJ73" s="12" t="e" cm="1">
        <f t="array" ref="AJ73">SUMPRODUCT(('Budget P3'!$T$9:$BB$9=AJ$9)*('Budget P3'!$B$11:$B$194=$B73)*('Budget P3'!$T$11:$BB$194*1))</f>
        <v>#VALUE!</v>
      </c>
      <c r="AK73" s="13" t="e" cm="1">
        <f t="array" ref="AK73">SUMPRODUCT(('Budget P3'!$T$9:$BB$9=AK$9)*('Budget P3'!$B$11:$B$194=$B73)*('Budget P3'!$T$11:$BB$194*1))</f>
        <v>#VALUE!</v>
      </c>
      <c r="AL73" s="14" t="e" cm="1">
        <f t="array" ref="AL73">SUMPRODUCT(('Budget P3'!$T$9:$BB$9=AL$9)*('Budget P3'!$B$11:$B$194=$B73)*('Budget P3'!$T$11:$BB$194*1))</f>
        <v>#VALUE!</v>
      </c>
      <c r="AM73" s="12" t="e" cm="1">
        <f t="array" ref="AM73">SUMPRODUCT(('Budget P3'!$T$9:$BB$9=AM$9)*('Budget P3'!$B$11:$B$194=$B73)*('Budget P3'!$T$11:$BB$194*1))</f>
        <v>#VALUE!</v>
      </c>
      <c r="AN73" s="13" t="e" cm="1">
        <f t="array" ref="AN73">SUMPRODUCT(('Budget P3'!$T$9:$BB$9=AN$9)*('Budget P3'!$B$11:$B$194=$B73)*('Budget P3'!$T$11:$BB$194*1))</f>
        <v>#VALUE!</v>
      </c>
      <c r="AO73" s="14" t="e" cm="1">
        <f t="array" ref="AO73">SUMPRODUCT(('Budget P3'!$T$9:$BB$9=AO$9)*('Budget P3'!$B$11:$B$194=$B73)*('Budget P3'!$T$11:$BB$194*1))</f>
        <v>#VALUE!</v>
      </c>
      <c r="AP73" s="12" t="e" cm="1">
        <f t="array" ref="AP73">SUMPRODUCT(('Budget P3'!$T$9:$BB$9=AP$9)*('Budget P3'!$B$11:$B$194=$B73)*('Budget P3'!$T$11:$BB$194*1))</f>
        <v>#VALUE!</v>
      </c>
      <c r="AQ73" s="13" t="e" cm="1">
        <f t="array" ref="AQ73">SUMPRODUCT(('Budget P3'!$T$9:$BB$9=AQ$9)*('Budget P3'!$B$11:$B$194=$B73)*('Budget P3'!$T$11:$BB$194*1))</f>
        <v>#VALUE!</v>
      </c>
      <c r="AR73" s="14" t="e" cm="1">
        <f t="array" ref="AR73">SUMPRODUCT(('Budget P3'!$T$9:$BB$9=AR$9)*('Budget P3'!$B$11:$B$194=$B73)*('Budget P3'!$T$11:$BB$194*1))</f>
        <v>#VALUE!</v>
      </c>
      <c r="AS73" s="12" t="e" cm="1">
        <f t="array" ref="AS73">SUMPRODUCT(('Budget P3'!$T$9:$BB$9=AS$9)*('Budget P3'!$B$11:$B$194=$B73)*('Budget P3'!$T$11:$BB$194*1))</f>
        <v>#VALUE!</v>
      </c>
      <c r="AT73" s="13" t="e" cm="1">
        <f t="array" ref="AT73">SUMPRODUCT(('Budget P3'!$T$9:$BB$9=AT$9)*('Budget P3'!$B$11:$B$194=$B73)*('Budget P3'!$T$11:$BB$194*1))</f>
        <v>#VALUE!</v>
      </c>
      <c r="AU73" s="14" t="e" cm="1">
        <f t="array" ref="AU73">SUMPRODUCT(('Budget P3'!$T$9:$BB$9=AU$9)*('Budget P3'!$B$11:$B$194=$B73)*('Budget P3'!$T$11:$BB$194*1))</f>
        <v>#VALUE!</v>
      </c>
      <c r="AV73" s="12" t="e" cm="1">
        <f t="array" ref="AV73">SUMPRODUCT(('Budget P3'!$T$9:$BB$9=AV$9)*('Budget P3'!$B$11:$B$194=$B73)*('Budget P3'!$T$11:$BB$194*1))</f>
        <v>#VALUE!</v>
      </c>
      <c r="AW73" s="13" t="e" cm="1">
        <f t="array" ref="AW73">SUMPRODUCT(('Budget P3'!$T$9:$BB$9=AW$9)*('Budget P3'!$B$11:$B$194=$B73)*('Budget P3'!$T$11:$BB$194*1))</f>
        <v>#VALUE!</v>
      </c>
      <c r="AX73" s="14" t="e" cm="1">
        <f t="array" ref="AX73">SUMPRODUCT(('Budget P3'!$T$9:$BB$9=AX$9)*('Budget P3'!$B$11:$B$194=$B73)*('Budget P3'!$T$11:$BB$194*1))</f>
        <v>#VALUE!</v>
      </c>
      <c r="AY73" s="12" t="e" cm="1">
        <f t="array" ref="AY73">SUMPRODUCT(('Budget P3'!$T$9:$BB$9=AY$9)*('Budget P3'!$B$11:$B$194=$B73)*('Budget P3'!$T$11:$BB$194*1))</f>
        <v>#VALUE!</v>
      </c>
      <c r="AZ73" s="13" t="e" cm="1">
        <f t="array" ref="AZ73">SUMPRODUCT(('Budget P3'!$T$9:$BB$9=AZ$9)*('Budget P3'!$B$11:$B$194=$B73)*('Budget P3'!$T$11:$BB$194*1))</f>
        <v>#VALUE!</v>
      </c>
      <c r="BA73" s="14" t="e" cm="1">
        <f t="array" ref="BA73">SUMPRODUCT(('Budget P3'!$T$9:$BB$9=BA$9)*('Budget P3'!$B$11:$B$194=$B73)*('Budget P3'!$T$11:$BB$194*1))</f>
        <v>#VALUE!</v>
      </c>
      <c r="BB73" s="12" t="e" cm="1">
        <f t="array" ref="BB73">SUMPRODUCT(('Budget P3'!$T$9:$BB$9=BB$9)*('Budget P3'!$B$11:$B$194=$B73)*('Budget P3'!$T$11:$BB$194*1))</f>
        <v>#VALUE!</v>
      </c>
      <c r="BC73" s="13" t="e" cm="1">
        <f t="array" ref="BC73">SUMPRODUCT(('Budget P3'!$T$9:$BB$9=BC$9)*('Budget P3'!$B$11:$B$194=$B73)*('Budget P3'!$T$11:$BB$194*1))</f>
        <v>#VALUE!</v>
      </c>
      <c r="BD73" s="14" t="e" cm="1">
        <f t="array" ref="BD73">SUMPRODUCT(('Budget P3'!$T$9:$BB$9=BD$9)*('Budget P3'!$B$11:$B$194=$B73)*('Budget P3'!$T$11:$BB$194*1))</f>
        <v>#VALUE!</v>
      </c>
      <c r="BE73" s="12" t="e" cm="1">
        <f t="array" ref="BE73">SUMPRODUCT(('Budget P3'!$T$9:$BB$9=BE$9)*('Budget P3'!$B$11:$B$194=$B73)*('Budget P3'!$T$11:$BB$194*1))</f>
        <v>#VALUE!</v>
      </c>
      <c r="BF73" s="13" t="e" cm="1">
        <f t="array" ref="BF73">SUMPRODUCT(('Budget P3'!$T$9:$BB$9=BF$9)*('Budget P3'!$B$11:$B$194=$B73)*('Budget P3'!$T$11:$BB$194*1))</f>
        <v>#VALUE!</v>
      </c>
      <c r="BG73" s="14" t="e" cm="1">
        <f t="array" ref="BG73">SUMPRODUCT(('Budget P3'!$T$9:$BB$9=BG$9)*('Budget P3'!$B$11:$B$194=$B73)*('Budget P3'!$T$11:$BB$194*1))</f>
        <v>#VALUE!</v>
      </c>
      <c r="BH73" s="13" t="e" cm="1">
        <f t="array" ref="BH73">SUMPRODUCT(('Budget P3'!$T$9:$BB$9=BH$9)*('Budget P3'!$B$11:$B$194=$B73)*('Budget P3'!$T$11:$BB$194*1))</f>
        <v>#VALUE!</v>
      </c>
      <c r="BI73" s="1"/>
      <c r="BJ73" s="66"/>
      <c r="BK73" s="66"/>
      <c r="BL73" s="1"/>
      <c r="BM73" s="66" t="e">
        <f t="shared" si="29"/>
        <v>#VALUE!</v>
      </c>
      <c r="BN73" s="262">
        <f t="shared" si="30"/>
        <v>0</v>
      </c>
      <c r="BO73" s="1"/>
      <c r="BP73" s="66" t="e">
        <f t="shared" si="31"/>
        <v>#VALUE!</v>
      </c>
      <c r="BQ73" s="262">
        <f t="shared" si="32"/>
        <v>0</v>
      </c>
      <c r="BR73" s="1"/>
    </row>
    <row r="74" spans="2:70" ht="12.6" hidden="1" customHeight="1" outlineLevel="1" thickBot="1">
      <c r="B74" s="88" t="s">
        <v>154</v>
      </c>
      <c r="C74" s="10">
        <f>IFERROR(VLOOKUP($B74,'Budget P3'!$B:$AX,2,FALSE),0)</f>
        <v>0</v>
      </c>
      <c r="D74" s="380"/>
      <c r="E74" s="194">
        <f>IFERROR(VLOOKUP($B74,'Budget P3'!$B:$AX,3,FALSE),0)</f>
        <v>0</v>
      </c>
      <c r="F74" s="90">
        <f>IFERROR(VLOOKUP($B74,'Budget P3'!$B:$AX,4,FALSE),0)</f>
        <v>0</v>
      </c>
      <c r="G74" s="89">
        <f>IFERROR(VLOOKUP($B74,'Budget P3'!$B:$AX,5,FALSE),0)</f>
        <v>0</v>
      </c>
      <c r="H74" s="90">
        <f>IFERROR(VLOOKUP($B74,'Budget P3'!$B:$AX,6,FALSE),0)</f>
        <v>0</v>
      </c>
      <c r="I74" s="90">
        <f>IFERROR(VLOOKUP($B74,'Budget P3'!$B:$AX,7,FALSE),0)</f>
        <v>0</v>
      </c>
      <c r="J74" s="371">
        <f>IFERROR(VLOOKUP($B74,'Budget P3'!$B:$AX,9,FALSE),0)</f>
        <v>0</v>
      </c>
      <c r="K74" s="374">
        <f>IFERROR(VLOOKUP($B74,'Budget P3'!$B:$AX,10,FALSE),0)</f>
        <v>0</v>
      </c>
      <c r="L74" s="330"/>
      <c r="M74" s="110"/>
      <c r="N74" s="111"/>
      <c r="O74" s="111"/>
      <c r="P74" s="13">
        <f>E74*K74</f>
        <v>0</v>
      </c>
      <c r="Q74" s="11">
        <f t="shared" si="33"/>
        <v>0</v>
      </c>
      <c r="R74" s="338"/>
      <c r="S74" s="14"/>
      <c r="T74" s="12"/>
      <c r="U74" s="13"/>
      <c r="V74" s="14"/>
      <c r="W74" s="14"/>
      <c r="X74" s="14">
        <f t="shared" si="4"/>
        <v>0</v>
      </c>
      <c r="Z74" s="14" t="e" cm="1">
        <f t="array" ref="Z74">SUMPRODUCT(('Budget P3'!$T$9:$BB$9=Z$9)*('Budget P3'!$B$11:$B$194=$B74)*('Budget P3'!$T$11:$BB$194*1))</f>
        <v>#VALUE!</v>
      </c>
      <c r="AA74" s="12" t="e" cm="1">
        <f t="array" ref="AA74">SUMPRODUCT(('Budget P3'!$T$9:$BB$9=AA$9)*('Budget P3'!$B$11:$B$194=$B74)*('Budget P3'!$T$11:$BB$194*1))</f>
        <v>#VALUE!</v>
      </c>
      <c r="AB74" s="13" t="e" cm="1">
        <f t="array" ref="AB74">SUMPRODUCT(('Budget P3'!$T$9:$BB$9=AB$9)*('Budget P3'!$B$11:$B$194=$B74)*('Budget P3'!$T$11:$BB$194*1))</f>
        <v>#VALUE!</v>
      </c>
      <c r="AC74" s="14" t="e" cm="1">
        <f t="array" ref="AC74">SUMPRODUCT(('Budget P3'!$T$9:$BB$9=AC$9)*('Budget P3'!$B$11:$B$194=$B74)*('Budget P3'!$T$11:$BB$194*1))</f>
        <v>#VALUE!</v>
      </c>
      <c r="AD74" s="12" t="e" cm="1">
        <f t="array" ref="AD74">SUMPRODUCT(('Budget P3'!$T$9:$BB$9=AD$9)*('Budget P3'!$B$11:$B$194=$B74)*('Budget P3'!$T$11:$BB$194*1))</f>
        <v>#VALUE!</v>
      </c>
      <c r="AE74" s="13" t="e" cm="1">
        <f t="array" ref="AE74">SUMPRODUCT(('Budget P3'!$T$9:$BB$9=AE$9)*('Budget P3'!$B$11:$B$194=$B74)*('Budget P3'!$T$11:$BB$194*1))</f>
        <v>#VALUE!</v>
      </c>
      <c r="AF74" s="14" t="e" cm="1">
        <f t="array" ref="AF74">SUMPRODUCT(('Budget P3'!$T$9:$BB$9=AF$9)*('Budget P3'!$B$11:$B$194=$B74)*('Budget P3'!$T$11:$BB$194*1))</f>
        <v>#VALUE!</v>
      </c>
      <c r="AG74" s="12" t="e" cm="1">
        <f t="array" ref="AG74">SUMPRODUCT(('Budget P3'!$T$9:$BB$9=AG$9)*('Budget P3'!$B$11:$B$194=$B74)*('Budget P3'!$T$11:$BB$194*1))</f>
        <v>#VALUE!</v>
      </c>
      <c r="AH74" s="13" t="e" cm="1">
        <f t="array" ref="AH74">SUMPRODUCT(('Budget P3'!$T$9:$BB$9=AH$9)*('Budget P3'!$B$11:$B$194=$B74)*('Budget P3'!$T$11:$BB$194*1))</f>
        <v>#VALUE!</v>
      </c>
      <c r="AI74" s="14" t="e" cm="1">
        <f t="array" ref="AI74">SUMPRODUCT(('Budget P3'!$T$9:$BB$9=AI$9)*('Budget P3'!$B$11:$B$194=$B74)*('Budget P3'!$T$11:$BB$194*1))</f>
        <v>#VALUE!</v>
      </c>
      <c r="AJ74" s="12" t="e" cm="1">
        <f t="array" ref="AJ74">SUMPRODUCT(('Budget P3'!$T$9:$BB$9=AJ$9)*('Budget P3'!$B$11:$B$194=$B74)*('Budget P3'!$T$11:$BB$194*1))</f>
        <v>#VALUE!</v>
      </c>
      <c r="AK74" s="13" t="e" cm="1">
        <f t="array" ref="AK74">SUMPRODUCT(('Budget P3'!$T$9:$BB$9=AK$9)*('Budget P3'!$B$11:$B$194=$B74)*('Budget P3'!$T$11:$BB$194*1))</f>
        <v>#VALUE!</v>
      </c>
      <c r="AL74" s="14" t="e" cm="1">
        <f t="array" ref="AL74">SUMPRODUCT(('Budget P3'!$T$9:$BB$9=AL$9)*('Budget P3'!$B$11:$B$194=$B74)*('Budget P3'!$T$11:$BB$194*1))</f>
        <v>#VALUE!</v>
      </c>
      <c r="AM74" s="12" t="e" cm="1">
        <f t="array" ref="AM74">SUMPRODUCT(('Budget P3'!$T$9:$BB$9=AM$9)*('Budget P3'!$B$11:$B$194=$B74)*('Budget P3'!$T$11:$BB$194*1))</f>
        <v>#VALUE!</v>
      </c>
      <c r="AN74" s="13" t="e" cm="1">
        <f t="array" ref="AN74">SUMPRODUCT(('Budget P3'!$T$9:$BB$9=AN$9)*('Budget P3'!$B$11:$B$194=$B74)*('Budget P3'!$T$11:$BB$194*1))</f>
        <v>#VALUE!</v>
      </c>
      <c r="AO74" s="14" t="e" cm="1">
        <f t="array" ref="AO74">SUMPRODUCT(('Budget P3'!$T$9:$BB$9=AO$9)*('Budget P3'!$B$11:$B$194=$B74)*('Budget P3'!$T$11:$BB$194*1))</f>
        <v>#VALUE!</v>
      </c>
      <c r="AP74" s="12" t="e" cm="1">
        <f t="array" ref="AP74">SUMPRODUCT(('Budget P3'!$T$9:$BB$9=AP$9)*('Budget P3'!$B$11:$B$194=$B74)*('Budget P3'!$T$11:$BB$194*1))</f>
        <v>#VALUE!</v>
      </c>
      <c r="AQ74" s="13" t="e" cm="1">
        <f t="array" ref="AQ74">SUMPRODUCT(('Budget P3'!$T$9:$BB$9=AQ$9)*('Budget P3'!$B$11:$B$194=$B74)*('Budget P3'!$T$11:$BB$194*1))</f>
        <v>#VALUE!</v>
      </c>
      <c r="AR74" s="14" t="e" cm="1">
        <f t="array" ref="AR74">SUMPRODUCT(('Budget P3'!$T$9:$BB$9=AR$9)*('Budget P3'!$B$11:$B$194=$B74)*('Budget P3'!$T$11:$BB$194*1))</f>
        <v>#VALUE!</v>
      </c>
      <c r="AS74" s="12" t="e" cm="1">
        <f t="array" ref="AS74">SUMPRODUCT(('Budget P3'!$T$9:$BB$9=AS$9)*('Budget P3'!$B$11:$B$194=$B74)*('Budget P3'!$T$11:$BB$194*1))</f>
        <v>#VALUE!</v>
      </c>
      <c r="AT74" s="13" t="e" cm="1">
        <f t="array" ref="AT74">SUMPRODUCT(('Budget P3'!$T$9:$BB$9=AT$9)*('Budget P3'!$B$11:$B$194=$B74)*('Budget P3'!$T$11:$BB$194*1))</f>
        <v>#VALUE!</v>
      </c>
      <c r="AU74" s="14" t="e" cm="1">
        <f t="array" ref="AU74">SUMPRODUCT(('Budget P3'!$T$9:$BB$9=AU$9)*('Budget P3'!$B$11:$B$194=$B74)*('Budget P3'!$T$11:$BB$194*1))</f>
        <v>#VALUE!</v>
      </c>
      <c r="AV74" s="12" t="e" cm="1">
        <f t="array" ref="AV74">SUMPRODUCT(('Budget P3'!$T$9:$BB$9=AV$9)*('Budget P3'!$B$11:$B$194=$B74)*('Budget P3'!$T$11:$BB$194*1))</f>
        <v>#VALUE!</v>
      </c>
      <c r="AW74" s="13" t="e" cm="1">
        <f t="array" ref="AW74">SUMPRODUCT(('Budget P3'!$T$9:$BB$9=AW$9)*('Budget P3'!$B$11:$B$194=$B74)*('Budget P3'!$T$11:$BB$194*1))</f>
        <v>#VALUE!</v>
      </c>
      <c r="AX74" s="14" t="e" cm="1">
        <f t="array" ref="AX74">SUMPRODUCT(('Budget P3'!$T$9:$BB$9=AX$9)*('Budget P3'!$B$11:$B$194=$B74)*('Budget P3'!$T$11:$BB$194*1))</f>
        <v>#VALUE!</v>
      </c>
      <c r="AY74" s="12" t="e" cm="1">
        <f t="array" ref="AY74">SUMPRODUCT(('Budget P3'!$T$9:$BB$9=AY$9)*('Budget P3'!$B$11:$B$194=$B74)*('Budget P3'!$T$11:$BB$194*1))</f>
        <v>#VALUE!</v>
      </c>
      <c r="AZ74" s="13" t="e" cm="1">
        <f t="array" ref="AZ74">SUMPRODUCT(('Budget P3'!$T$9:$BB$9=AZ$9)*('Budget P3'!$B$11:$B$194=$B74)*('Budget P3'!$T$11:$BB$194*1))</f>
        <v>#VALUE!</v>
      </c>
      <c r="BA74" s="14" t="e" cm="1">
        <f t="array" ref="BA74">SUMPRODUCT(('Budget P3'!$T$9:$BB$9=BA$9)*('Budget P3'!$B$11:$B$194=$B74)*('Budget P3'!$T$11:$BB$194*1))</f>
        <v>#VALUE!</v>
      </c>
      <c r="BB74" s="12" t="e" cm="1">
        <f t="array" ref="BB74">SUMPRODUCT(('Budget P3'!$T$9:$BB$9=BB$9)*('Budget P3'!$B$11:$B$194=$B74)*('Budget P3'!$T$11:$BB$194*1))</f>
        <v>#VALUE!</v>
      </c>
      <c r="BC74" s="13" t="e" cm="1">
        <f t="array" ref="BC74">SUMPRODUCT(('Budget P3'!$T$9:$BB$9=BC$9)*('Budget P3'!$B$11:$B$194=$B74)*('Budget P3'!$T$11:$BB$194*1))</f>
        <v>#VALUE!</v>
      </c>
      <c r="BD74" s="14" t="e" cm="1">
        <f t="array" ref="BD74">SUMPRODUCT(('Budget P3'!$T$9:$BB$9=BD$9)*('Budget P3'!$B$11:$B$194=$B74)*('Budget P3'!$T$11:$BB$194*1))</f>
        <v>#VALUE!</v>
      </c>
      <c r="BE74" s="12" t="e" cm="1">
        <f t="array" ref="BE74">SUMPRODUCT(('Budget P3'!$T$9:$BB$9=BE$9)*('Budget P3'!$B$11:$B$194=$B74)*('Budget P3'!$T$11:$BB$194*1))</f>
        <v>#VALUE!</v>
      </c>
      <c r="BF74" s="13" t="e" cm="1">
        <f t="array" ref="BF74">SUMPRODUCT(('Budget P3'!$T$9:$BB$9=BF$9)*('Budget P3'!$B$11:$B$194=$B74)*('Budget P3'!$T$11:$BB$194*1))</f>
        <v>#VALUE!</v>
      </c>
      <c r="BG74" s="14" t="e" cm="1">
        <f t="array" ref="BG74">SUMPRODUCT(('Budget P3'!$T$9:$BB$9=BG$9)*('Budget P3'!$B$11:$B$194=$B74)*('Budget P3'!$T$11:$BB$194*1))</f>
        <v>#VALUE!</v>
      </c>
      <c r="BH74" s="13" t="e" cm="1">
        <f t="array" ref="BH74">SUMPRODUCT(('Budget P3'!$T$9:$BB$9=BH$9)*('Budget P3'!$B$11:$B$194=$B74)*('Budget P3'!$T$11:$BB$194*1))</f>
        <v>#VALUE!</v>
      </c>
      <c r="BI74" s="1"/>
      <c r="BJ74" s="66"/>
      <c r="BK74" s="66"/>
      <c r="BL74" s="1"/>
      <c r="BM74" s="66" t="e">
        <f t="shared" si="29"/>
        <v>#VALUE!</v>
      </c>
      <c r="BN74" s="262">
        <f t="shared" si="30"/>
        <v>0</v>
      </c>
      <c r="BO74" s="1"/>
      <c r="BP74" s="66" t="e">
        <f t="shared" si="31"/>
        <v>#VALUE!</v>
      </c>
      <c r="BQ74" s="262">
        <f t="shared" si="32"/>
        <v>0</v>
      </c>
      <c r="BR74" s="1"/>
    </row>
    <row r="75" spans="2:70" collapsed="1">
      <c r="C75" s="5" t="s">
        <v>155</v>
      </c>
      <c r="D75" s="5"/>
      <c r="E75" s="192"/>
      <c r="F75" s="77"/>
      <c r="G75" s="192"/>
      <c r="H75" s="77"/>
      <c r="I75" s="77"/>
      <c r="J75" s="114"/>
      <c r="K75" s="6">
        <f>K76+K92+K108+K124</f>
        <v>0</v>
      </c>
      <c r="L75" s="333"/>
      <c r="M75" s="6">
        <f t="shared" ref="M75:P75" si="34">M76+M92+M108+M124</f>
        <v>0</v>
      </c>
      <c r="N75" s="6">
        <f t="shared" si="34"/>
        <v>0</v>
      </c>
      <c r="O75" s="6">
        <f t="shared" si="34"/>
        <v>0</v>
      </c>
      <c r="P75" s="6">
        <f t="shared" si="34"/>
        <v>0</v>
      </c>
      <c r="Q75" s="6">
        <f>SUM(Q76:Q139)</f>
        <v>0</v>
      </c>
      <c r="R75" s="338"/>
      <c r="S75" s="9">
        <f t="shared" ref="S75" si="35">S76+S92+S108+S124</f>
        <v>0</v>
      </c>
      <c r="T75" s="7">
        <f t="shared" ref="T75" si="36">T76+T92+T108+T124</f>
        <v>0</v>
      </c>
      <c r="U75" s="8">
        <f t="shared" ref="U75" si="37">U76+U92+U108+U124</f>
        <v>0</v>
      </c>
      <c r="V75" s="9">
        <f t="shared" ref="V75" si="38">V76+V92+V108+V124</f>
        <v>0</v>
      </c>
      <c r="W75" s="9">
        <f t="shared" ref="W75" si="39">W76+W92+W108+W124</f>
        <v>0</v>
      </c>
      <c r="X75" s="9">
        <f t="shared" ref="X75:X138" si="40">SUM(S75:W75)</f>
        <v>0</v>
      </c>
      <c r="Y75" s="4"/>
      <c r="Z75" s="9" t="e">
        <f t="shared" ref="Z75:BD75" si="41">SUM(Z76:Z139)</f>
        <v>#VALUE!</v>
      </c>
      <c r="AA75" s="7" t="e">
        <f t="shared" si="41"/>
        <v>#VALUE!</v>
      </c>
      <c r="AB75" s="8" t="e">
        <f t="shared" si="41"/>
        <v>#VALUE!</v>
      </c>
      <c r="AC75" s="9" t="e">
        <f t="shared" si="41"/>
        <v>#VALUE!</v>
      </c>
      <c r="AD75" s="7" t="e">
        <f t="shared" si="41"/>
        <v>#VALUE!</v>
      </c>
      <c r="AE75" s="8" t="e">
        <f t="shared" si="41"/>
        <v>#VALUE!</v>
      </c>
      <c r="AF75" s="9" t="e">
        <f t="shared" si="41"/>
        <v>#VALUE!</v>
      </c>
      <c r="AG75" s="7" t="e">
        <f t="shared" si="41"/>
        <v>#VALUE!</v>
      </c>
      <c r="AH75" s="8" t="e">
        <f t="shared" si="41"/>
        <v>#VALUE!</v>
      </c>
      <c r="AI75" s="9" t="e">
        <f t="shared" si="41"/>
        <v>#VALUE!</v>
      </c>
      <c r="AJ75" s="7" t="e">
        <f t="shared" si="41"/>
        <v>#VALUE!</v>
      </c>
      <c r="AK75" s="8" t="e">
        <f t="shared" si="41"/>
        <v>#VALUE!</v>
      </c>
      <c r="AL75" s="9" t="e">
        <f t="shared" si="41"/>
        <v>#VALUE!</v>
      </c>
      <c r="AM75" s="7" t="e">
        <f t="shared" si="41"/>
        <v>#VALUE!</v>
      </c>
      <c r="AN75" s="8" t="e">
        <f t="shared" si="41"/>
        <v>#VALUE!</v>
      </c>
      <c r="AO75" s="9" t="e">
        <f t="shared" si="41"/>
        <v>#VALUE!</v>
      </c>
      <c r="AP75" s="7" t="e">
        <f t="shared" si="41"/>
        <v>#VALUE!</v>
      </c>
      <c r="AQ75" s="8" t="e">
        <f t="shared" si="41"/>
        <v>#VALUE!</v>
      </c>
      <c r="AR75" s="9" t="e">
        <f t="shared" si="41"/>
        <v>#VALUE!</v>
      </c>
      <c r="AS75" s="7" t="e">
        <f t="shared" si="41"/>
        <v>#VALUE!</v>
      </c>
      <c r="AT75" s="8" t="e">
        <f t="shared" si="41"/>
        <v>#VALUE!</v>
      </c>
      <c r="AU75" s="9" t="e">
        <f t="shared" si="41"/>
        <v>#VALUE!</v>
      </c>
      <c r="AV75" s="7" t="e">
        <f t="shared" si="41"/>
        <v>#VALUE!</v>
      </c>
      <c r="AW75" s="8" t="e">
        <f t="shared" si="41"/>
        <v>#VALUE!</v>
      </c>
      <c r="AX75" s="9" t="e">
        <f t="shared" si="41"/>
        <v>#VALUE!</v>
      </c>
      <c r="AY75" s="7" t="e">
        <f t="shared" si="41"/>
        <v>#VALUE!</v>
      </c>
      <c r="AZ75" s="8" t="e">
        <f t="shared" si="41"/>
        <v>#VALUE!</v>
      </c>
      <c r="BA75" s="9" t="e">
        <f t="shared" si="41"/>
        <v>#VALUE!</v>
      </c>
      <c r="BB75" s="7" t="e">
        <f t="shared" si="41"/>
        <v>#VALUE!</v>
      </c>
      <c r="BC75" s="8" t="e">
        <f t="shared" si="41"/>
        <v>#VALUE!</v>
      </c>
      <c r="BD75" s="9" t="e">
        <f t="shared" si="41"/>
        <v>#VALUE!</v>
      </c>
      <c r="BE75" s="7" t="e">
        <f t="shared" ref="BE75:BH75" si="42">SUM(BE76:BE139)</f>
        <v>#VALUE!</v>
      </c>
      <c r="BF75" s="8" t="e">
        <f t="shared" si="42"/>
        <v>#VALUE!</v>
      </c>
      <c r="BG75" s="9" t="e">
        <f t="shared" si="42"/>
        <v>#VALUE!</v>
      </c>
      <c r="BH75" s="8" t="e">
        <f t="shared" si="42"/>
        <v>#VALUE!</v>
      </c>
      <c r="BI75" s="1"/>
      <c r="BJ75" s="104">
        <f>SUM(BJ76:BJ139)</f>
        <v>0</v>
      </c>
      <c r="BK75" s="104">
        <f>SUM(BK76:BK139)</f>
        <v>0</v>
      </c>
      <c r="BL75" s="1"/>
      <c r="BM75" s="104" t="e">
        <f>SUM(BM76:BM139)</f>
        <v>#VALUE!</v>
      </c>
      <c r="BN75" s="104">
        <f>SUM(BN76:BN139)</f>
        <v>0</v>
      </c>
      <c r="BO75" s="1"/>
      <c r="BP75" s="104" t="e">
        <f>SUM(BP76:BP139)</f>
        <v>#VALUE!</v>
      </c>
      <c r="BQ75" s="104">
        <f>SUM(BQ76:BQ139)</f>
        <v>0</v>
      </c>
      <c r="BR75" s="1"/>
    </row>
    <row r="76" spans="2:70">
      <c r="C76" s="190" t="s">
        <v>59</v>
      </c>
      <c r="D76" s="190"/>
      <c r="E76" s="193"/>
      <c r="F76" s="91"/>
      <c r="G76" s="193"/>
      <c r="H76" s="91"/>
      <c r="I76" s="91"/>
      <c r="J76" s="320"/>
      <c r="K76" s="95">
        <f>SUM(K77:K91)</f>
        <v>0</v>
      </c>
      <c r="L76" s="333"/>
      <c r="M76" s="95">
        <f t="shared" ref="M76:P76" si="43">SUM(M77:M91)</f>
        <v>0</v>
      </c>
      <c r="N76" s="95">
        <f t="shared" si="43"/>
        <v>0</v>
      </c>
      <c r="O76" s="95">
        <f t="shared" si="43"/>
        <v>0</v>
      </c>
      <c r="P76" s="95">
        <f t="shared" si="43"/>
        <v>0</v>
      </c>
      <c r="Q76" s="95"/>
      <c r="R76" s="338"/>
      <c r="S76" s="92">
        <f t="shared" ref="S76" si="44">SUM(S77:S91)</f>
        <v>0</v>
      </c>
      <c r="T76" s="93">
        <f t="shared" ref="T76" si="45">SUM(T77:T91)</f>
        <v>0</v>
      </c>
      <c r="U76" s="94">
        <f t="shared" ref="U76" si="46">SUM(U77:U91)</f>
        <v>0</v>
      </c>
      <c r="V76" s="92">
        <f t="shared" ref="V76" si="47">SUM(V77:V91)</f>
        <v>0</v>
      </c>
      <c r="W76" s="92">
        <f t="shared" ref="W76" si="48">SUM(W77:W91)</f>
        <v>0</v>
      </c>
      <c r="X76" s="92">
        <f t="shared" si="40"/>
        <v>0</v>
      </c>
      <c r="Y76" s="4"/>
      <c r="Z76" s="92"/>
      <c r="AA76" s="93"/>
      <c r="AB76" s="94"/>
      <c r="AC76" s="92"/>
      <c r="AD76" s="93"/>
      <c r="AE76" s="94"/>
      <c r="AF76" s="92"/>
      <c r="AG76" s="93"/>
      <c r="AH76" s="94"/>
      <c r="AI76" s="92"/>
      <c r="AJ76" s="93"/>
      <c r="AK76" s="94"/>
      <c r="AL76" s="92"/>
      <c r="AM76" s="93"/>
      <c r="AN76" s="94"/>
      <c r="AO76" s="92"/>
      <c r="AP76" s="93"/>
      <c r="AQ76" s="94"/>
      <c r="AR76" s="92"/>
      <c r="AS76" s="93"/>
      <c r="AT76" s="94"/>
      <c r="AU76" s="92"/>
      <c r="AV76" s="93"/>
      <c r="AW76" s="94"/>
      <c r="AX76" s="92"/>
      <c r="AY76" s="93"/>
      <c r="AZ76" s="94"/>
      <c r="BA76" s="92"/>
      <c r="BB76" s="93"/>
      <c r="BC76" s="94"/>
      <c r="BD76" s="92"/>
      <c r="BE76" s="93"/>
      <c r="BF76" s="94"/>
      <c r="BG76" s="92"/>
      <c r="BH76" s="94"/>
      <c r="BI76" s="1"/>
      <c r="BJ76" s="105"/>
      <c r="BK76" s="105"/>
      <c r="BL76" s="1"/>
      <c r="BM76" s="105"/>
      <c r="BN76" s="105"/>
      <c r="BO76" s="1"/>
      <c r="BP76" s="105"/>
      <c r="BQ76" s="105"/>
      <c r="BR76" s="1"/>
    </row>
    <row r="77" spans="2:70">
      <c r="B77" s="88" t="s">
        <v>156</v>
      </c>
      <c r="C77" s="10">
        <f>IFERROR(VLOOKUP(B77,'Budget Lead'!B:AX,2,FALSE),0)</f>
        <v>0</v>
      </c>
      <c r="D77" s="10"/>
      <c r="E77" s="89">
        <f>IFERROR(VLOOKUP(B77,'Budget Lead'!B:AX,3,FALSE),0)</f>
        <v>0</v>
      </c>
      <c r="F77" s="90">
        <f>IFERROR(VLOOKUP(B77,'Budget Lead'!B:AX,4,FALSE),0)</f>
        <v>0</v>
      </c>
      <c r="G77" s="89">
        <f>IFERROR(VLOOKUP(B77,'Budget Lead'!B:AX,5,FALSE),0)</f>
        <v>0</v>
      </c>
      <c r="H77" s="90">
        <f>IFERROR(VLOOKUP(B77,'Budget Lead'!B:AX,6,FALSE),0)</f>
        <v>0</v>
      </c>
      <c r="I77" s="90">
        <f>IFERROR(VLOOKUP(B77,'Budget Lead'!B:AX,7,FALSE),0)</f>
        <v>0</v>
      </c>
      <c r="J77" s="371">
        <f>IFERROR(VLOOKUP(B77,'Budget Lead'!B:AX,9,FALSE),0)</f>
        <v>0</v>
      </c>
      <c r="K77" s="374">
        <f>IFERROR(VLOOKUP(B77,'Budget Lead'!B:AX,10,FALSE),0)</f>
        <v>0</v>
      </c>
      <c r="L77" s="334"/>
      <c r="M77" s="14">
        <f>E77*K77</f>
        <v>0</v>
      </c>
      <c r="N77" s="100"/>
      <c r="O77" s="100"/>
      <c r="P77" s="101"/>
      <c r="Q77" s="11">
        <f>SUM(M77:P77)</f>
        <v>0</v>
      </c>
      <c r="R77" s="338"/>
      <c r="S77" s="14"/>
      <c r="T77" s="12"/>
      <c r="U77" s="13"/>
      <c r="V77" s="14"/>
      <c r="W77" s="14"/>
      <c r="X77" s="14">
        <f t="shared" si="40"/>
        <v>0</v>
      </c>
      <c r="Z77" s="14" t="e" cm="1">
        <f t="array" ref="Z77">SUMPRODUCT(('Budget Lead'!$T$9:$BB$9=Z$9)*('Budget Lead'!$B$11:$B$194=$B77)*('Budget Lead'!$T$11:$BB$194*1))</f>
        <v>#VALUE!</v>
      </c>
      <c r="AA77" s="12" t="e" cm="1">
        <f t="array" ref="AA77">SUMPRODUCT(('Budget Lead'!$T$9:$BB$9=AA$9)*('Budget Lead'!$B$11:$B$194=$B77)*('Budget Lead'!$T$11:$BB$194*1))</f>
        <v>#VALUE!</v>
      </c>
      <c r="AB77" s="13" t="e" cm="1">
        <f t="array" ref="AB77">SUMPRODUCT(('Budget Lead'!$T$9:$BB$9=AB$9)*('Budget Lead'!$B$11:$B$194=$B77)*('Budget Lead'!$T$11:$BB$194*1))</f>
        <v>#VALUE!</v>
      </c>
      <c r="AC77" s="14" t="e" cm="1">
        <f t="array" ref="AC77">SUMPRODUCT(('Budget Lead'!$T$9:$BB$9=AC$9)*('Budget Lead'!$B$11:$B$194=$B77)*('Budget Lead'!$T$11:$BB$194*1))</f>
        <v>#VALUE!</v>
      </c>
      <c r="AD77" s="12" t="e" cm="1">
        <f t="array" ref="AD77">SUMPRODUCT(('Budget Lead'!$T$9:$BB$9=AD$9)*('Budget Lead'!$B$11:$B$194=$B77)*('Budget Lead'!$T$11:$BB$194*1))</f>
        <v>#VALUE!</v>
      </c>
      <c r="AE77" s="13" t="e" cm="1">
        <f t="array" ref="AE77">SUMPRODUCT(('Budget Lead'!$T$9:$BB$9=AE$9)*('Budget Lead'!$B$11:$B$194=$B77)*('Budget Lead'!$T$11:$BB$194*1))</f>
        <v>#VALUE!</v>
      </c>
      <c r="AF77" s="14" t="e" cm="1">
        <f t="array" ref="AF77">SUMPRODUCT(('Budget Lead'!$T$9:$BB$9=AF$9)*('Budget Lead'!$B$11:$B$194=$B77)*('Budget Lead'!$T$11:$BB$194*1))</f>
        <v>#VALUE!</v>
      </c>
      <c r="AG77" s="12" t="e" cm="1">
        <f t="array" ref="AG77">SUMPRODUCT(('Budget Lead'!$T$9:$BB$9=AG$9)*('Budget Lead'!$B$11:$B$194=$B77)*('Budget Lead'!$T$11:$BB$194*1))</f>
        <v>#VALUE!</v>
      </c>
      <c r="AH77" s="13" t="e" cm="1">
        <f t="array" ref="AH77">SUMPRODUCT(('Budget Lead'!$T$9:$BB$9=AH$9)*('Budget Lead'!$B$11:$B$194=$B77)*('Budget Lead'!$T$11:$BB$194*1))</f>
        <v>#VALUE!</v>
      </c>
      <c r="AI77" s="14" t="e" cm="1">
        <f t="array" ref="AI77">SUMPRODUCT(('Budget Lead'!$T$9:$BB$9=AI$9)*('Budget Lead'!$B$11:$B$194=$B77)*('Budget Lead'!$T$11:$BB$194*1))</f>
        <v>#VALUE!</v>
      </c>
      <c r="AJ77" s="12" t="e" cm="1">
        <f t="array" ref="AJ77">SUMPRODUCT(('Budget Lead'!$T$9:$BB$9=AJ$9)*('Budget Lead'!$B$11:$B$194=$B77)*('Budget Lead'!$T$11:$BB$194*1))</f>
        <v>#VALUE!</v>
      </c>
      <c r="AK77" s="13" t="e" cm="1">
        <f t="array" ref="AK77">SUMPRODUCT(('Budget Lead'!$T$9:$BB$9=AK$9)*('Budget Lead'!$B$11:$B$194=$B77)*('Budget Lead'!$T$11:$BB$194*1))</f>
        <v>#VALUE!</v>
      </c>
      <c r="AL77" s="14" t="e" cm="1">
        <f t="array" ref="AL77">SUMPRODUCT(('Budget Lead'!$T$9:$BB$9=AL$9)*('Budget Lead'!$B$11:$B$194=$B77)*('Budget Lead'!$T$11:$BB$194*1))</f>
        <v>#VALUE!</v>
      </c>
      <c r="AM77" s="12" t="e" cm="1">
        <f t="array" ref="AM77">SUMPRODUCT(('Budget Lead'!$T$9:$BB$9=AM$9)*('Budget Lead'!$B$11:$B$194=$B77)*('Budget Lead'!$T$11:$BB$194*1))</f>
        <v>#VALUE!</v>
      </c>
      <c r="AN77" s="13" t="e" cm="1">
        <f t="array" ref="AN77">SUMPRODUCT(('Budget Lead'!$T$9:$BB$9=AN$9)*('Budget Lead'!$B$11:$B$194=$B77)*('Budget Lead'!$T$11:$BB$194*1))</f>
        <v>#VALUE!</v>
      </c>
      <c r="AO77" s="14" t="e" cm="1">
        <f t="array" ref="AO77">SUMPRODUCT(('Budget Lead'!$T$9:$BB$9=AO$9)*('Budget Lead'!$B$11:$B$194=$B77)*('Budget Lead'!$T$11:$BB$194*1))</f>
        <v>#VALUE!</v>
      </c>
      <c r="AP77" s="12" t="e" cm="1">
        <f t="array" ref="AP77">SUMPRODUCT(('Budget Lead'!$T$9:$BB$9=AP$9)*('Budget Lead'!$B$11:$B$194=$B77)*('Budget Lead'!$T$11:$BB$194*1))</f>
        <v>#VALUE!</v>
      </c>
      <c r="AQ77" s="13" t="e" cm="1">
        <f t="array" ref="AQ77">SUMPRODUCT(('Budget Lead'!$T$9:$BB$9=AQ$9)*('Budget Lead'!$B$11:$B$194=$B77)*('Budget Lead'!$T$11:$BB$194*1))</f>
        <v>#VALUE!</v>
      </c>
      <c r="AR77" s="14" t="e" cm="1">
        <f t="array" ref="AR77">SUMPRODUCT(('Budget Lead'!$T$9:$BB$9=AR$9)*('Budget Lead'!$B$11:$B$194=$B77)*('Budget Lead'!$T$11:$BB$194*1))</f>
        <v>#VALUE!</v>
      </c>
      <c r="AS77" s="12" t="e" cm="1">
        <f t="array" ref="AS77">SUMPRODUCT(('Budget Lead'!$T$9:$BB$9=AS$9)*('Budget Lead'!$B$11:$B$194=$B77)*('Budget Lead'!$T$11:$BB$194*1))</f>
        <v>#VALUE!</v>
      </c>
      <c r="AT77" s="13" t="e" cm="1">
        <f t="array" ref="AT77">SUMPRODUCT(('Budget Lead'!$T$9:$BB$9=AT$9)*('Budget Lead'!$B$11:$B$194=$B77)*('Budget Lead'!$T$11:$BB$194*1))</f>
        <v>#VALUE!</v>
      </c>
      <c r="AU77" s="14" t="e" cm="1">
        <f t="array" ref="AU77">SUMPRODUCT(('Budget Lead'!$T$9:$BB$9=AU$9)*('Budget Lead'!$B$11:$B$194=$B77)*('Budget Lead'!$T$11:$BB$194*1))</f>
        <v>#VALUE!</v>
      </c>
      <c r="AV77" s="12" t="e" cm="1">
        <f t="array" ref="AV77">SUMPRODUCT(('Budget Lead'!$T$9:$BB$9=AV$9)*('Budget Lead'!$B$11:$B$194=$B77)*('Budget Lead'!$T$11:$BB$194*1))</f>
        <v>#VALUE!</v>
      </c>
      <c r="AW77" s="13" t="e" cm="1">
        <f t="array" ref="AW77">SUMPRODUCT(('Budget Lead'!$T$9:$BB$9=AW$9)*('Budget Lead'!$B$11:$B$194=$B77)*('Budget Lead'!$T$11:$BB$194*1))</f>
        <v>#VALUE!</v>
      </c>
      <c r="AX77" s="14" t="e" cm="1">
        <f t="array" ref="AX77">SUMPRODUCT(('Budget Lead'!$T$9:$BB$9=AX$9)*('Budget Lead'!$B$11:$B$194=$B77)*('Budget Lead'!$T$11:$BB$194*1))</f>
        <v>#VALUE!</v>
      </c>
      <c r="AY77" s="12" t="e" cm="1">
        <f t="array" ref="AY77">SUMPRODUCT(('Budget Lead'!$T$9:$BB$9=AY$9)*('Budget Lead'!$B$11:$B$194=$B77)*('Budget Lead'!$T$11:$BB$194*1))</f>
        <v>#VALUE!</v>
      </c>
      <c r="AZ77" s="13" t="e" cm="1">
        <f t="array" ref="AZ77">SUMPRODUCT(('Budget Lead'!$T$9:$BB$9=AZ$9)*('Budget Lead'!$B$11:$B$194=$B77)*('Budget Lead'!$T$11:$BB$194*1))</f>
        <v>#VALUE!</v>
      </c>
      <c r="BA77" s="14" t="e" cm="1">
        <f t="array" ref="BA77">SUMPRODUCT(('Budget Lead'!$T$9:$BB$9=BA$9)*('Budget Lead'!$B$11:$B$194=$B77)*('Budget Lead'!$T$11:$BB$194*1))</f>
        <v>#VALUE!</v>
      </c>
      <c r="BB77" s="12" t="e" cm="1">
        <f t="array" ref="BB77">SUMPRODUCT(('Budget Lead'!$T$9:$BB$9=BB$9)*('Budget Lead'!$B$11:$B$194=$B77)*('Budget Lead'!$T$11:$BB$194*1))</f>
        <v>#VALUE!</v>
      </c>
      <c r="BC77" s="13" t="e" cm="1">
        <f t="array" ref="BC77">SUMPRODUCT(('Budget Lead'!$T$9:$BB$9=BC$9)*('Budget Lead'!$B$11:$B$194=$B77)*('Budget Lead'!$T$11:$BB$194*1))</f>
        <v>#VALUE!</v>
      </c>
      <c r="BD77" s="14" t="e" cm="1">
        <f t="array" ref="BD77">SUMPRODUCT(('Budget Lead'!$T$9:$BB$9=BD$9)*('Budget Lead'!$B$11:$B$194=$B77)*('Budget Lead'!$T$11:$BB$194*1))</f>
        <v>#VALUE!</v>
      </c>
      <c r="BE77" s="12" t="e" cm="1">
        <f t="array" ref="BE77">SUMPRODUCT(('Budget Lead'!$T$9:$BB$9=BE$9)*('Budget Lead'!$B$11:$B$194=$B77)*('Budget Lead'!$T$11:$BB$194*1))</f>
        <v>#VALUE!</v>
      </c>
      <c r="BF77" s="13" t="e" cm="1">
        <f t="array" ref="BF77">SUMPRODUCT(('Budget Lead'!$T$9:$BB$9=BF$9)*('Budget Lead'!$B$11:$B$194=$B77)*('Budget Lead'!$T$11:$BB$194*1))</f>
        <v>#VALUE!</v>
      </c>
      <c r="BG77" s="14" t="e" cm="1">
        <f t="array" ref="BG77">SUMPRODUCT(('Budget Lead'!$T$9:$BB$9=BG$9)*('Budget Lead'!$B$11:$B$194=$B77)*('Budget Lead'!$T$11:$BB$194*1))</f>
        <v>#VALUE!</v>
      </c>
      <c r="BH77" s="13" t="e" cm="1">
        <f t="array" ref="BH77">SUMPRODUCT(('Budget Lead'!$T$9:$BB$9=BH$9)*('Budget Lead'!$B$11:$B$194=$B77)*('Budget Lead'!$T$11:$BB$194*1))</f>
        <v>#VALUE!</v>
      </c>
      <c r="BI77" s="1"/>
      <c r="BJ77" s="66"/>
      <c r="BK77" s="66"/>
      <c r="BL77" s="1"/>
      <c r="BM77" s="66" t="e">
        <f t="shared" ref="BM77:BM91" si="49">SUM(Z77:BH77)</f>
        <v>#VALUE!</v>
      </c>
      <c r="BN77" s="262">
        <f t="shared" ref="BN77:BN91" si="50">IFERROR(BM77/Q77,0)</f>
        <v>0</v>
      </c>
      <c r="BO77" s="1"/>
      <c r="BP77" s="66" t="e">
        <f t="shared" ref="BP77:BP91" si="51">BJ77+BM77</f>
        <v>#VALUE!</v>
      </c>
      <c r="BQ77" s="262">
        <f t="shared" ref="BQ77:BQ91" si="52">IFERROR(BP77/Q77,0)</f>
        <v>0</v>
      </c>
      <c r="BR77" s="1"/>
    </row>
    <row r="78" spans="2:70">
      <c r="B78" s="88" t="s">
        <v>157</v>
      </c>
      <c r="C78" s="10">
        <f>IFERROR(VLOOKUP(B78,'Budget Lead'!B:AX,2,FALSE),0)</f>
        <v>0</v>
      </c>
      <c r="D78" s="10"/>
      <c r="E78" s="89">
        <f>IFERROR(VLOOKUP(B78,'Budget Lead'!B:AX,3,FALSE),0)</f>
        <v>0</v>
      </c>
      <c r="F78" s="90">
        <f>IFERROR(VLOOKUP(B78,'Budget Lead'!B:AX,4,FALSE),0)</f>
        <v>0</v>
      </c>
      <c r="G78" s="89">
        <f>IFERROR(VLOOKUP(B78,'Budget Lead'!B:AX,5,FALSE),0)</f>
        <v>0</v>
      </c>
      <c r="H78" s="90">
        <f>IFERROR(VLOOKUP(B78,'Budget Lead'!B:AX,6,FALSE),0)</f>
        <v>0</v>
      </c>
      <c r="I78" s="90">
        <f>IFERROR(VLOOKUP(B78,'Budget Lead'!B:AX,7,FALSE),0)</f>
        <v>0</v>
      </c>
      <c r="J78" s="371">
        <f>IFERROR(VLOOKUP(B78,'Budget Lead'!B:AX,9,FALSE),0)</f>
        <v>0</v>
      </c>
      <c r="K78" s="374">
        <f>IFERROR(VLOOKUP(B78,'Budget Lead'!B:AX,10,FALSE),0)</f>
        <v>0</v>
      </c>
      <c r="L78" s="334"/>
      <c r="M78" s="14">
        <f>E78*K78</f>
        <v>0</v>
      </c>
      <c r="N78" s="100"/>
      <c r="O78" s="100"/>
      <c r="P78" s="101"/>
      <c r="Q78" s="11">
        <f t="shared" ref="Q78:Q91" si="53">SUM(M78:P78)</f>
        <v>0</v>
      </c>
      <c r="R78" s="338"/>
      <c r="S78" s="14"/>
      <c r="T78" s="12"/>
      <c r="U78" s="13"/>
      <c r="V78" s="14"/>
      <c r="W78" s="14"/>
      <c r="X78" s="14">
        <f t="shared" si="40"/>
        <v>0</v>
      </c>
      <c r="Z78" s="14" t="e" cm="1">
        <f t="array" ref="Z78">SUMPRODUCT(('Budget Lead'!$T$9:$BB$9=Z$9)*('Budget Lead'!$B$11:$B$194=$B78)*('Budget Lead'!$T$11:$BB$194*1))</f>
        <v>#VALUE!</v>
      </c>
      <c r="AA78" s="12" t="e" cm="1">
        <f t="array" ref="AA78">SUMPRODUCT(('Budget Lead'!$T$9:$BB$9=AA$9)*('Budget Lead'!$B$11:$B$194=$B78)*('Budget Lead'!$T$11:$BB$194*1))</f>
        <v>#VALUE!</v>
      </c>
      <c r="AB78" s="13" t="e" cm="1">
        <f t="array" ref="AB78">SUMPRODUCT(('Budget Lead'!$T$9:$BB$9=AB$9)*('Budget Lead'!$B$11:$B$194=$B78)*('Budget Lead'!$T$11:$BB$194*1))</f>
        <v>#VALUE!</v>
      </c>
      <c r="AC78" s="14" t="e" cm="1">
        <f t="array" ref="AC78">SUMPRODUCT(('Budget Lead'!$T$9:$BB$9=AC$9)*('Budget Lead'!$B$11:$B$194=$B78)*('Budget Lead'!$T$11:$BB$194*1))</f>
        <v>#VALUE!</v>
      </c>
      <c r="AD78" s="12" t="e" cm="1">
        <f t="array" ref="AD78">SUMPRODUCT(('Budget Lead'!$T$9:$BB$9=AD$9)*('Budget Lead'!$B$11:$B$194=$B78)*('Budget Lead'!$T$11:$BB$194*1))</f>
        <v>#VALUE!</v>
      </c>
      <c r="AE78" s="13" t="e" cm="1">
        <f t="array" ref="AE78">SUMPRODUCT(('Budget Lead'!$T$9:$BB$9=AE$9)*('Budget Lead'!$B$11:$B$194=$B78)*('Budget Lead'!$T$11:$BB$194*1))</f>
        <v>#VALUE!</v>
      </c>
      <c r="AF78" s="14" t="e" cm="1">
        <f t="array" ref="AF78">SUMPRODUCT(('Budget Lead'!$T$9:$BB$9=AF$9)*('Budget Lead'!$B$11:$B$194=$B78)*('Budget Lead'!$T$11:$BB$194*1))</f>
        <v>#VALUE!</v>
      </c>
      <c r="AG78" s="12" t="e" cm="1">
        <f t="array" ref="AG78">SUMPRODUCT(('Budget Lead'!$T$9:$BB$9=AG$9)*('Budget Lead'!$B$11:$B$194=$B78)*('Budget Lead'!$T$11:$BB$194*1))</f>
        <v>#VALUE!</v>
      </c>
      <c r="AH78" s="13" t="e" cm="1">
        <f t="array" ref="AH78">SUMPRODUCT(('Budget Lead'!$T$9:$BB$9=AH$9)*('Budget Lead'!$B$11:$B$194=$B78)*('Budget Lead'!$T$11:$BB$194*1))</f>
        <v>#VALUE!</v>
      </c>
      <c r="AI78" s="14" t="e" cm="1">
        <f t="array" ref="AI78">SUMPRODUCT(('Budget Lead'!$T$9:$BB$9=AI$9)*('Budget Lead'!$B$11:$B$194=$B78)*('Budget Lead'!$T$11:$BB$194*1))</f>
        <v>#VALUE!</v>
      </c>
      <c r="AJ78" s="12" t="e" cm="1">
        <f t="array" ref="AJ78">SUMPRODUCT(('Budget Lead'!$T$9:$BB$9=AJ$9)*('Budget Lead'!$B$11:$B$194=$B78)*('Budget Lead'!$T$11:$BB$194*1))</f>
        <v>#VALUE!</v>
      </c>
      <c r="AK78" s="13" t="e" cm="1">
        <f t="array" ref="AK78">SUMPRODUCT(('Budget Lead'!$T$9:$BB$9=AK$9)*('Budget Lead'!$B$11:$B$194=$B78)*('Budget Lead'!$T$11:$BB$194*1))</f>
        <v>#VALUE!</v>
      </c>
      <c r="AL78" s="14" t="e" cm="1">
        <f t="array" ref="AL78">SUMPRODUCT(('Budget Lead'!$T$9:$BB$9=AL$9)*('Budget Lead'!$B$11:$B$194=$B78)*('Budget Lead'!$T$11:$BB$194*1))</f>
        <v>#VALUE!</v>
      </c>
      <c r="AM78" s="12" t="e" cm="1">
        <f t="array" ref="AM78">SUMPRODUCT(('Budget Lead'!$T$9:$BB$9=AM$9)*('Budget Lead'!$B$11:$B$194=$B78)*('Budget Lead'!$T$11:$BB$194*1))</f>
        <v>#VALUE!</v>
      </c>
      <c r="AN78" s="13" t="e" cm="1">
        <f t="array" ref="AN78">SUMPRODUCT(('Budget Lead'!$T$9:$BB$9=AN$9)*('Budget Lead'!$B$11:$B$194=$B78)*('Budget Lead'!$T$11:$BB$194*1))</f>
        <v>#VALUE!</v>
      </c>
      <c r="AO78" s="14" t="e" cm="1">
        <f t="array" ref="AO78">SUMPRODUCT(('Budget Lead'!$T$9:$BB$9=AO$9)*('Budget Lead'!$B$11:$B$194=$B78)*('Budget Lead'!$T$11:$BB$194*1))</f>
        <v>#VALUE!</v>
      </c>
      <c r="AP78" s="12" t="e" cm="1">
        <f t="array" ref="AP78">SUMPRODUCT(('Budget Lead'!$T$9:$BB$9=AP$9)*('Budget Lead'!$B$11:$B$194=$B78)*('Budget Lead'!$T$11:$BB$194*1))</f>
        <v>#VALUE!</v>
      </c>
      <c r="AQ78" s="13" t="e" cm="1">
        <f t="array" ref="AQ78">SUMPRODUCT(('Budget Lead'!$T$9:$BB$9=AQ$9)*('Budget Lead'!$B$11:$B$194=$B78)*('Budget Lead'!$T$11:$BB$194*1))</f>
        <v>#VALUE!</v>
      </c>
      <c r="AR78" s="14" t="e" cm="1">
        <f t="array" ref="AR78">SUMPRODUCT(('Budget Lead'!$T$9:$BB$9=AR$9)*('Budget Lead'!$B$11:$B$194=$B78)*('Budget Lead'!$T$11:$BB$194*1))</f>
        <v>#VALUE!</v>
      </c>
      <c r="AS78" s="12" t="e" cm="1">
        <f t="array" ref="AS78">SUMPRODUCT(('Budget Lead'!$T$9:$BB$9=AS$9)*('Budget Lead'!$B$11:$B$194=$B78)*('Budget Lead'!$T$11:$BB$194*1))</f>
        <v>#VALUE!</v>
      </c>
      <c r="AT78" s="13" t="e" cm="1">
        <f t="array" ref="AT78">SUMPRODUCT(('Budget Lead'!$T$9:$BB$9=AT$9)*('Budget Lead'!$B$11:$B$194=$B78)*('Budget Lead'!$T$11:$BB$194*1))</f>
        <v>#VALUE!</v>
      </c>
      <c r="AU78" s="14" t="e" cm="1">
        <f t="array" ref="AU78">SUMPRODUCT(('Budget Lead'!$T$9:$BB$9=AU$9)*('Budget Lead'!$B$11:$B$194=$B78)*('Budget Lead'!$T$11:$BB$194*1))</f>
        <v>#VALUE!</v>
      </c>
      <c r="AV78" s="12" t="e" cm="1">
        <f t="array" ref="AV78">SUMPRODUCT(('Budget Lead'!$T$9:$BB$9=AV$9)*('Budget Lead'!$B$11:$B$194=$B78)*('Budget Lead'!$T$11:$BB$194*1))</f>
        <v>#VALUE!</v>
      </c>
      <c r="AW78" s="13" t="e" cm="1">
        <f t="array" ref="AW78">SUMPRODUCT(('Budget Lead'!$T$9:$BB$9=AW$9)*('Budget Lead'!$B$11:$B$194=$B78)*('Budget Lead'!$T$11:$BB$194*1))</f>
        <v>#VALUE!</v>
      </c>
      <c r="AX78" s="14" t="e" cm="1">
        <f t="array" ref="AX78">SUMPRODUCT(('Budget Lead'!$T$9:$BB$9=AX$9)*('Budget Lead'!$B$11:$B$194=$B78)*('Budget Lead'!$T$11:$BB$194*1))</f>
        <v>#VALUE!</v>
      </c>
      <c r="AY78" s="12" t="e" cm="1">
        <f t="array" ref="AY78">SUMPRODUCT(('Budget Lead'!$T$9:$BB$9=AY$9)*('Budget Lead'!$B$11:$B$194=$B78)*('Budget Lead'!$T$11:$BB$194*1))</f>
        <v>#VALUE!</v>
      </c>
      <c r="AZ78" s="13" t="e" cm="1">
        <f t="array" ref="AZ78">SUMPRODUCT(('Budget Lead'!$T$9:$BB$9=AZ$9)*('Budget Lead'!$B$11:$B$194=$B78)*('Budget Lead'!$T$11:$BB$194*1))</f>
        <v>#VALUE!</v>
      </c>
      <c r="BA78" s="14" t="e" cm="1">
        <f t="array" ref="BA78">SUMPRODUCT(('Budget Lead'!$T$9:$BB$9=BA$9)*('Budget Lead'!$B$11:$B$194=$B78)*('Budget Lead'!$T$11:$BB$194*1))</f>
        <v>#VALUE!</v>
      </c>
      <c r="BB78" s="12" t="e" cm="1">
        <f t="array" ref="BB78">SUMPRODUCT(('Budget Lead'!$T$9:$BB$9=BB$9)*('Budget Lead'!$B$11:$B$194=$B78)*('Budget Lead'!$T$11:$BB$194*1))</f>
        <v>#VALUE!</v>
      </c>
      <c r="BC78" s="13" t="e" cm="1">
        <f t="array" ref="BC78">SUMPRODUCT(('Budget Lead'!$T$9:$BB$9=BC$9)*('Budget Lead'!$B$11:$B$194=$B78)*('Budget Lead'!$T$11:$BB$194*1))</f>
        <v>#VALUE!</v>
      </c>
      <c r="BD78" s="14" t="e" cm="1">
        <f t="array" ref="BD78">SUMPRODUCT(('Budget Lead'!$T$9:$BB$9=BD$9)*('Budget Lead'!$B$11:$B$194=$B78)*('Budget Lead'!$T$11:$BB$194*1))</f>
        <v>#VALUE!</v>
      </c>
      <c r="BE78" s="12" t="e" cm="1">
        <f t="array" ref="BE78">SUMPRODUCT(('Budget Lead'!$T$9:$BB$9=BE$9)*('Budget Lead'!$B$11:$B$194=$B78)*('Budget Lead'!$T$11:$BB$194*1))</f>
        <v>#VALUE!</v>
      </c>
      <c r="BF78" s="13" t="e" cm="1">
        <f t="array" ref="BF78">SUMPRODUCT(('Budget Lead'!$T$9:$BB$9=BF$9)*('Budget Lead'!$B$11:$B$194=$B78)*('Budget Lead'!$T$11:$BB$194*1))</f>
        <v>#VALUE!</v>
      </c>
      <c r="BG78" s="14" t="e" cm="1">
        <f t="array" ref="BG78">SUMPRODUCT(('Budget Lead'!$T$9:$BB$9=BG$9)*('Budget Lead'!$B$11:$B$194=$B78)*('Budget Lead'!$T$11:$BB$194*1))</f>
        <v>#VALUE!</v>
      </c>
      <c r="BH78" s="13" t="e" cm="1">
        <f t="array" ref="BH78">SUMPRODUCT(('Budget Lead'!$T$9:$BB$9=BH$9)*('Budget Lead'!$B$11:$B$194=$B78)*('Budget Lead'!$T$11:$BB$194*1))</f>
        <v>#VALUE!</v>
      </c>
      <c r="BI78" s="1"/>
      <c r="BJ78" s="66"/>
      <c r="BK78" s="66"/>
      <c r="BL78" s="1"/>
      <c r="BM78" s="66" t="e">
        <f t="shared" si="49"/>
        <v>#VALUE!</v>
      </c>
      <c r="BN78" s="262">
        <f t="shared" si="50"/>
        <v>0</v>
      </c>
      <c r="BO78" s="1"/>
      <c r="BP78" s="66" t="e">
        <f t="shared" si="51"/>
        <v>#VALUE!</v>
      </c>
      <c r="BQ78" s="262">
        <f t="shared" si="52"/>
        <v>0</v>
      </c>
      <c r="BR78" s="1"/>
    </row>
    <row r="79" spans="2:70" ht="12" hidden="1" customHeight="1" outlineLevel="1">
      <c r="B79" s="88" t="s">
        <v>158</v>
      </c>
      <c r="C79" s="10">
        <f>IFERROR(VLOOKUP(B79,'Budget Lead'!B:AX,2,FALSE),0)</f>
        <v>0</v>
      </c>
      <c r="D79" s="10"/>
      <c r="E79" s="89">
        <f>IFERROR(VLOOKUP(B79,'Budget Lead'!B:BE,3,FALSE),0)</f>
        <v>0</v>
      </c>
      <c r="F79" s="90">
        <f>IFERROR(VLOOKUP(B79,'Budget Lead'!B:BE,4,FALSE),0)</f>
        <v>0</v>
      </c>
      <c r="G79" s="89">
        <f>IFERROR(VLOOKUP(B79,'Budget Lead'!B:AX,5,FALSE),0)</f>
        <v>0</v>
      </c>
      <c r="H79" s="90">
        <f>IFERROR(VLOOKUP(B79,'Budget Lead'!B:AX,6,FALSE),0)</f>
        <v>0</v>
      </c>
      <c r="I79" s="90">
        <f>IFERROR(VLOOKUP(B79,'Budget Lead'!B:AX,7,FALSE),0)</f>
        <v>0</v>
      </c>
      <c r="J79" s="371">
        <f>IFERROR(VLOOKUP(B79,'Budget Lead'!B:AX,9,FALSE),0)</f>
        <v>0</v>
      </c>
      <c r="K79" s="374">
        <f>IFERROR(VLOOKUP(B79,'Budget Lead'!B:AX,10,FALSE),0)</f>
        <v>0</v>
      </c>
      <c r="L79" s="334"/>
      <c r="M79" s="14">
        <f>E79*K79</f>
        <v>0</v>
      </c>
      <c r="N79" s="100"/>
      <c r="O79" s="100"/>
      <c r="P79" s="101"/>
      <c r="Q79" s="11">
        <f t="shared" si="53"/>
        <v>0</v>
      </c>
      <c r="R79" s="338"/>
      <c r="S79" s="14"/>
      <c r="T79" s="12"/>
      <c r="U79" s="13"/>
      <c r="V79" s="14"/>
      <c r="W79" s="14"/>
      <c r="X79" s="14">
        <f t="shared" si="40"/>
        <v>0</v>
      </c>
      <c r="Z79" s="14" t="e" cm="1">
        <f t="array" ref="Z79">SUMPRODUCT(('Budget Lead'!$T$9:$BB$9=Z$9)*('Budget Lead'!$B$11:$B$194=$B79)*('Budget Lead'!$T$11:$BB$194*1))</f>
        <v>#VALUE!</v>
      </c>
      <c r="AA79" s="12" t="e" cm="1">
        <f t="array" ref="AA79">SUMPRODUCT(('Budget Lead'!$T$9:$BB$9=AA$9)*('Budget Lead'!$B$11:$B$194=$B79)*('Budget Lead'!$T$11:$BB$194*1))</f>
        <v>#VALUE!</v>
      </c>
      <c r="AB79" s="13" t="e" cm="1">
        <f t="array" ref="AB79">SUMPRODUCT(('Budget Lead'!$T$9:$BB$9=AB$9)*('Budget Lead'!$B$11:$B$194=$B79)*('Budget Lead'!$T$11:$BB$194*1))</f>
        <v>#VALUE!</v>
      </c>
      <c r="AC79" s="14" t="e" cm="1">
        <f t="array" ref="AC79">SUMPRODUCT(('Budget Lead'!$T$9:$BB$9=AC$9)*('Budget Lead'!$B$11:$B$194=$B79)*('Budget Lead'!$T$11:$BB$194*1))</f>
        <v>#VALUE!</v>
      </c>
      <c r="AD79" s="12" t="e" cm="1">
        <f t="array" ref="AD79">SUMPRODUCT(('Budget Lead'!$T$9:$BB$9=AD$9)*('Budget Lead'!$B$11:$B$194=$B79)*('Budget Lead'!$T$11:$BB$194*1))</f>
        <v>#VALUE!</v>
      </c>
      <c r="AE79" s="13" t="e" cm="1">
        <f t="array" ref="AE79">SUMPRODUCT(('Budget Lead'!$T$9:$BB$9=AE$9)*('Budget Lead'!$B$11:$B$194=$B79)*('Budget Lead'!$T$11:$BB$194*1))</f>
        <v>#VALUE!</v>
      </c>
      <c r="AF79" s="14" t="e" cm="1">
        <f t="array" ref="AF79">SUMPRODUCT(('Budget Lead'!$T$9:$BB$9=AF$9)*('Budget Lead'!$B$11:$B$194=$B79)*('Budget Lead'!$T$11:$BB$194*1))</f>
        <v>#VALUE!</v>
      </c>
      <c r="AG79" s="12" t="e" cm="1">
        <f t="array" ref="AG79">SUMPRODUCT(('Budget Lead'!$T$9:$BB$9=AG$9)*('Budget Lead'!$B$11:$B$194=$B79)*('Budget Lead'!$T$11:$BB$194*1))</f>
        <v>#VALUE!</v>
      </c>
      <c r="AH79" s="13" t="e" cm="1">
        <f t="array" ref="AH79">SUMPRODUCT(('Budget Lead'!$T$9:$BB$9=AH$9)*('Budget Lead'!$B$11:$B$194=$B79)*('Budget Lead'!$T$11:$BB$194*1))</f>
        <v>#VALUE!</v>
      </c>
      <c r="AI79" s="14" t="e" cm="1">
        <f t="array" ref="AI79">SUMPRODUCT(('Budget Lead'!$T$9:$BB$9=AI$9)*('Budget Lead'!$B$11:$B$194=$B79)*('Budget Lead'!$T$11:$BB$194*1))</f>
        <v>#VALUE!</v>
      </c>
      <c r="AJ79" s="12" t="e" cm="1">
        <f t="array" ref="AJ79">SUMPRODUCT(('Budget Lead'!$T$9:$BB$9=AJ$9)*('Budget Lead'!$B$11:$B$194=$B79)*('Budget Lead'!$T$11:$BB$194*1))</f>
        <v>#VALUE!</v>
      </c>
      <c r="AK79" s="13" t="e" cm="1">
        <f t="array" ref="AK79">SUMPRODUCT(('Budget Lead'!$T$9:$BB$9=AK$9)*('Budget Lead'!$B$11:$B$194=$B79)*('Budget Lead'!$T$11:$BB$194*1))</f>
        <v>#VALUE!</v>
      </c>
      <c r="AL79" s="14" t="e" cm="1">
        <f t="array" ref="AL79">SUMPRODUCT(('Budget Lead'!$T$9:$BB$9=AL$9)*('Budget Lead'!$B$11:$B$194=$B79)*('Budget Lead'!$T$11:$BB$194*1))</f>
        <v>#VALUE!</v>
      </c>
      <c r="AM79" s="12" t="e" cm="1">
        <f t="array" ref="AM79">SUMPRODUCT(('Budget Lead'!$T$9:$BB$9=AM$9)*('Budget Lead'!$B$11:$B$194=$B79)*('Budget Lead'!$T$11:$BB$194*1))</f>
        <v>#VALUE!</v>
      </c>
      <c r="AN79" s="13" t="e" cm="1">
        <f t="array" ref="AN79">SUMPRODUCT(('Budget Lead'!$T$9:$BB$9=AN$9)*('Budget Lead'!$B$11:$B$194=$B79)*('Budget Lead'!$T$11:$BB$194*1))</f>
        <v>#VALUE!</v>
      </c>
      <c r="AO79" s="14" t="e" cm="1">
        <f t="array" ref="AO79">SUMPRODUCT(('Budget Lead'!$T$9:$BB$9=AO$9)*('Budget Lead'!$B$11:$B$194=$B79)*('Budget Lead'!$T$11:$BB$194*1))</f>
        <v>#VALUE!</v>
      </c>
      <c r="AP79" s="12" t="e" cm="1">
        <f t="array" ref="AP79">SUMPRODUCT(('Budget Lead'!$T$9:$BB$9=AP$9)*('Budget Lead'!$B$11:$B$194=$B79)*('Budget Lead'!$T$11:$BB$194*1))</f>
        <v>#VALUE!</v>
      </c>
      <c r="AQ79" s="13" t="e" cm="1">
        <f t="array" ref="AQ79">SUMPRODUCT(('Budget Lead'!$T$9:$BB$9=AQ$9)*('Budget Lead'!$B$11:$B$194=$B79)*('Budget Lead'!$T$11:$BB$194*1))</f>
        <v>#VALUE!</v>
      </c>
      <c r="AR79" s="14" t="e" cm="1">
        <f t="array" ref="AR79">SUMPRODUCT(('Budget Lead'!$T$9:$BB$9=AR$9)*('Budget Lead'!$B$11:$B$194=$B79)*('Budget Lead'!$T$11:$BB$194*1))</f>
        <v>#VALUE!</v>
      </c>
      <c r="AS79" s="12" t="e" cm="1">
        <f t="array" ref="AS79">SUMPRODUCT(('Budget Lead'!$T$9:$BB$9=AS$9)*('Budget Lead'!$B$11:$B$194=$B79)*('Budget Lead'!$T$11:$BB$194*1))</f>
        <v>#VALUE!</v>
      </c>
      <c r="AT79" s="13" t="e" cm="1">
        <f t="array" ref="AT79">SUMPRODUCT(('Budget Lead'!$T$9:$BB$9=AT$9)*('Budget Lead'!$B$11:$B$194=$B79)*('Budget Lead'!$T$11:$BB$194*1))</f>
        <v>#VALUE!</v>
      </c>
      <c r="AU79" s="14" t="e" cm="1">
        <f t="array" ref="AU79">SUMPRODUCT(('Budget Lead'!$T$9:$BB$9=AU$9)*('Budget Lead'!$B$11:$B$194=$B79)*('Budget Lead'!$T$11:$BB$194*1))</f>
        <v>#VALUE!</v>
      </c>
      <c r="AV79" s="12" t="e" cm="1">
        <f t="array" ref="AV79">SUMPRODUCT(('Budget Lead'!$T$9:$BB$9=AV$9)*('Budget Lead'!$B$11:$B$194=$B79)*('Budget Lead'!$T$11:$BB$194*1))</f>
        <v>#VALUE!</v>
      </c>
      <c r="AW79" s="13" t="e" cm="1">
        <f t="array" ref="AW79">SUMPRODUCT(('Budget Lead'!$T$9:$BB$9=AW$9)*('Budget Lead'!$B$11:$B$194=$B79)*('Budget Lead'!$T$11:$BB$194*1))</f>
        <v>#VALUE!</v>
      </c>
      <c r="AX79" s="14" t="e" cm="1">
        <f t="array" ref="AX79">SUMPRODUCT(('Budget Lead'!$T$9:$BB$9=AX$9)*('Budget Lead'!$B$11:$B$194=$B79)*('Budget Lead'!$T$11:$BB$194*1))</f>
        <v>#VALUE!</v>
      </c>
      <c r="AY79" s="12" t="e" cm="1">
        <f t="array" ref="AY79">SUMPRODUCT(('Budget Lead'!$T$9:$BB$9=AY$9)*('Budget Lead'!$B$11:$B$194=$B79)*('Budget Lead'!$T$11:$BB$194*1))</f>
        <v>#VALUE!</v>
      </c>
      <c r="AZ79" s="13" t="e" cm="1">
        <f t="array" ref="AZ79">SUMPRODUCT(('Budget Lead'!$T$9:$BB$9=AZ$9)*('Budget Lead'!$B$11:$B$194=$B79)*('Budget Lead'!$T$11:$BB$194*1))</f>
        <v>#VALUE!</v>
      </c>
      <c r="BA79" s="14" t="e" cm="1">
        <f t="array" ref="BA79">SUMPRODUCT(('Budget Lead'!$T$9:$BB$9=BA$9)*('Budget Lead'!$B$11:$B$194=$B79)*('Budget Lead'!$T$11:$BB$194*1))</f>
        <v>#VALUE!</v>
      </c>
      <c r="BB79" s="12" t="e" cm="1">
        <f t="array" ref="BB79">SUMPRODUCT(('Budget Lead'!$T$9:$BB$9=BB$9)*('Budget Lead'!$B$11:$B$194=$B79)*('Budget Lead'!$T$11:$BB$194*1))</f>
        <v>#VALUE!</v>
      </c>
      <c r="BC79" s="13" t="e" cm="1">
        <f t="array" ref="BC79">SUMPRODUCT(('Budget Lead'!$T$9:$BB$9=BC$9)*('Budget Lead'!$B$11:$B$194=$B79)*('Budget Lead'!$T$11:$BB$194*1))</f>
        <v>#VALUE!</v>
      </c>
      <c r="BD79" s="14" t="e" cm="1">
        <f t="array" ref="BD79">SUMPRODUCT(('Budget Lead'!$T$9:$BB$9=BD$9)*('Budget Lead'!$B$11:$B$194=$B79)*('Budget Lead'!$T$11:$BB$194*1))</f>
        <v>#VALUE!</v>
      </c>
      <c r="BE79" s="12" t="e" cm="1">
        <f t="array" ref="BE79">SUMPRODUCT(('Budget Lead'!$T$9:$BB$9=BE$9)*('Budget Lead'!$B$11:$B$194=$B79)*('Budget Lead'!$T$11:$BB$194*1))</f>
        <v>#VALUE!</v>
      </c>
      <c r="BF79" s="13" t="e" cm="1">
        <f t="array" ref="BF79">SUMPRODUCT(('Budget Lead'!$T$9:$BB$9=BF$9)*('Budget Lead'!$B$11:$B$194=$B79)*('Budget Lead'!$T$11:$BB$194*1))</f>
        <v>#VALUE!</v>
      </c>
      <c r="BG79" s="14" t="e" cm="1">
        <f t="array" ref="BG79">SUMPRODUCT(('Budget Lead'!$T$9:$BB$9=BG$9)*('Budget Lead'!$B$11:$B$194=$B79)*('Budget Lead'!$T$11:$BB$194*1))</f>
        <v>#VALUE!</v>
      </c>
      <c r="BH79" s="13" t="e" cm="1">
        <f t="array" ref="BH79">SUMPRODUCT(('Budget Lead'!$T$9:$BB$9=BH$9)*('Budget Lead'!$B$11:$B$194=$B79)*('Budget Lead'!$T$11:$BB$194*1))</f>
        <v>#VALUE!</v>
      </c>
      <c r="BI79" s="1"/>
      <c r="BJ79" s="66"/>
      <c r="BK79" s="66"/>
      <c r="BL79" s="1"/>
      <c r="BM79" s="66" t="e">
        <f t="shared" si="49"/>
        <v>#VALUE!</v>
      </c>
      <c r="BN79" s="262">
        <f t="shared" si="50"/>
        <v>0</v>
      </c>
      <c r="BO79" s="1"/>
      <c r="BP79" s="66" t="e">
        <f t="shared" si="51"/>
        <v>#VALUE!</v>
      </c>
      <c r="BQ79" s="262">
        <f t="shared" si="52"/>
        <v>0</v>
      </c>
      <c r="BR79" s="1"/>
    </row>
    <row r="80" spans="2:70" ht="12" hidden="1" customHeight="1" outlineLevel="1">
      <c r="B80" s="88" t="s">
        <v>159</v>
      </c>
      <c r="C80" s="10">
        <f>IFERROR(VLOOKUP(B80,'Budget Lead'!B:AX,2,FALSE),0)</f>
        <v>0</v>
      </c>
      <c r="D80" s="10"/>
      <c r="E80" s="89">
        <f>IFERROR(VLOOKUP(B80,'Budget Lead'!B:BE,3,FALSE),0)</f>
        <v>0</v>
      </c>
      <c r="F80" s="90">
        <f>IFERROR(VLOOKUP(B80,'Budget Lead'!B:BE,4,FALSE),0)</f>
        <v>0</v>
      </c>
      <c r="G80" s="89">
        <f>IFERROR(VLOOKUP(B80,'Budget Lead'!B:AX,5,FALSE),0)</f>
        <v>0</v>
      </c>
      <c r="H80" s="90">
        <f>IFERROR(VLOOKUP(B80,'Budget Lead'!B:AX,6,FALSE),0)</f>
        <v>0</v>
      </c>
      <c r="I80" s="90">
        <f>IFERROR(VLOOKUP(B80,'Budget Lead'!B:AX,7,FALSE),0)</f>
        <v>0</v>
      </c>
      <c r="J80" s="371">
        <f>IFERROR(VLOOKUP(B80,'Budget Lead'!B:AX,9,FALSE),0)</f>
        <v>0</v>
      </c>
      <c r="K80" s="374">
        <f>IFERROR(VLOOKUP(B80,'Budget Lead'!B:AX,10,FALSE),0)</f>
        <v>0</v>
      </c>
      <c r="L80" s="334"/>
      <c r="M80" s="14">
        <f>E80*K80</f>
        <v>0</v>
      </c>
      <c r="N80" s="100"/>
      <c r="O80" s="100"/>
      <c r="P80" s="101"/>
      <c r="Q80" s="11">
        <f t="shared" si="53"/>
        <v>0</v>
      </c>
      <c r="R80" s="338"/>
      <c r="S80" s="14"/>
      <c r="T80" s="12"/>
      <c r="U80" s="13"/>
      <c r="V80" s="14"/>
      <c r="W80" s="14"/>
      <c r="X80" s="14">
        <f t="shared" si="40"/>
        <v>0</v>
      </c>
      <c r="Z80" s="14" t="e" cm="1">
        <f t="array" ref="Z80">SUMPRODUCT(('Budget Lead'!$T$9:$BB$9=Z$9)*('Budget Lead'!$B$11:$B$194=$B80)*('Budget Lead'!$T$11:$BB$194*1))</f>
        <v>#VALUE!</v>
      </c>
      <c r="AA80" s="12" t="e" cm="1">
        <f t="array" ref="AA80">SUMPRODUCT(('Budget Lead'!$T$9:$BB$9=AA$9)*('Budget Lead'!$B$11:$B$194=$B80)*('Budget Lead'!$T$11:$BB$194*1))</f>
        <v>#VALUE!</v>
      </c>
      <c r="AB80" s="13" t="e" cm="1">
        <f t="array" ref="AB80">SUMPRODUCT(('Budget Lead'!$T$9:$BB$9=AB$9)*('Budget Lead'!$B$11:$B$194=$B80)*('Budget Lead'!$T$11:$BB$194*1))</f>
        <v>#VALUE!</v>
      </c>
      <c r="AC80" s="14" t="e" cm="1">
        <f t="array" ref="AC80">SUMPRODUCT(('Budget Lead'!$T$9:$BB$9=AC$9)*('Budget Lead'!$B$11:$B$194=$B80)*('Budget Lead'!$T$11:$BB$194*1))</f>
        <v>#VALUE!</v>
      </c>
      <c r="AD80" s="12" t="e" cm="1">
        <f t="array" ref="AD80">SUMPRODUCT(('Budget Lead'!$T$9:$BB$9=AD$9)*('Budget Lead'!$B$11:$B$194=$B80)*('Budget Lead'!$T$11:$BB$194*1))</f>
        <v>#VALUE!</v>
      </c>
      <c r="AE80" s="13" t="e" cm="1">
        <f t="array" ref="AE80">SUMPRODUCT(('Budget Lead'!$T$9:$BB$9=AE$9)*('Budget Lead'!$B$11:$B$194=$B80)*('Budget Lead'!$T$11:$BB$194*1))</f>
        <v>#VALUE!</v>
      </c>
      <c r="AF80" s="14" t="e" cm="1">
        <f t="array" ref="AF80">SUMPRODUCT(('Budget Lead'!$T$9:$BB$9=AF$9)*('Budget Lead'!$B$11:$B$194=$B80)*('Budget Lead'!$T$11:$BB$194*1))</f>
        <v>#VALUE!</v>
      </c>
      <c r="AG80" s="12" t="e" cm="1">
        <f t="array" ref="AG80">SUMPRODUCT(('Budget Lead'!$T$9:$BB$9=AG$9)*('Budget Lead'!$B$11:$B$194=$B80)*('Budget Lead'!$T$11:$BB$194*1))</f>
        <v>#VALUE!</v>
      </c>
      <c r="AH80" s="13" t="e" cm="1">
        <f t="array" ref="AH80">SUMPRODUCT(('Budget Lead'!$T$9:$BB$9=AH$9)*('Budget Lead'!$B$11:$B$194=$B80)*('Budget Lead'!$T$11:$BB$194*1))</f>
        <v>#VALUE!</v>
      </c>
      <c r="AI80" s="14" t="e" cm="1">
        <f t="array" ref="AI80">SUMPRODUCT(('Budget Lead'!$T$9:$BB$9=AI$9)*('Budget Lead'!$B$11:$B$194=$B80)*('Budget Lead'!$T$11:$BB$194*1))</f>
        <v>#VALUE!</v>
      </c>
      <c r="AJ80" s="12" t="e" cm="1">
        <f t="array" ref="AJ80">SUMPRODUCT(('Budget Lead'!$T$9:$BB$9=AJ$9)*('Budget Lead'!$B$11:$B$194=$B80)*('Budget Lead'!$T$11:$BB$194*1))</f>
        <v>#VALUE!</v>
      </c>
      <c r="AK80" s="13" t="e" cm="1">
        <f t="array" ref="AK80">SUMPRODUCT(('Budget Lead'!$T$9:$BB$9=AK$9)*('Budget Lead'!$B$11:$B$194=$B80)*('Budget Lead'!$T$11:$BB$194*1))</f>
        <v>#VALUE!</v>
      </c>
      <c r="AL80" s="14" t="e" cm="1">
        <f t="array" ref="AL80">SUMPRODUCT(('Budget Lead'!$T$9:$BB$9=AL$9)*('Budget Lead'!$B$11:$B$194=$B80)*('Budget Lead'!$T$11:$BB$194*1))</f>
        <v>#VALUE!</v>
      </c>
      <c r="AM80" s="12" t="e" cm="1">
        <f t="array" ref="AM80">SUMPRODUCT(('Budget Lead'!$T$9:$BB$9=AM$9)*('Budget Lead'!$B$11:$B$194=$B80)*('Budget Lead'!$T$11:$BB$194*1))</f>
        <v>#VALUE!</v>
      </c>
      <c r="AN80" s="13" t="e" cm="1">
        <f t="array" ref="AN80">SUMPRODUCT(('Budget Lead'!$T$9:$BB$9=AN$9)*('Budget Lead'!$B$11:$B$194=$B80)*('Budget Lead'!$T$11:$BB$194*1))</f>
        <v>#VALUE!</v>
      </c>
      <c r="AO80" s="14" t="e" cm="1">
        <f t="array" ref="AO80">SUMPRODUCT(('Budget Lead'!$T$9:$BB$9=AO$9)*('Budget Lead'!$B$11:$B$194=$B80)*('Budget Lead'!$T$11:$BB$194*1))</f>
        <v>#VALUE!</v>
      </c>
      <c r="AP80" s="12" t="e" cm="1">
        <f t="array" ref="AP80">SUMPRODUCT(('Budget Lead'!$T$9:$BB$9=AP$9)*('Budget Lead'!$B$11:$B$194=$B80)*('Budget Lead'!$T$11:$BB$194*1))</f>
        <v>#VALUE!</v>
      </c>
      <c r="AQ80" s="13" t="e" cm="1">
        <f t="array" ref="AQ80">SUMPRODUCT(('Budget Lead'!$T$9:$BB$9=AQ$9)*('Budget Lead'!$B$11:$B$194=$B80)*('Budget Lead'!$T$11:$BB$194*1))</f>
        <v>#VALUE!</v>
      </c>
      <c r="AR80" s="14" t="e" cm="1">
        <f t="array" ref="AR80">SUMPRODUCT(('Budget Lead'!$T$9:$BB$9=AR$9)*('Budget Lead'!$B$11:$B$194=$B80)*('Budget Lead'!$T$11:$BB$194*1))</f>
        <v>#VALUE!</v>
      </c>
      <c r="AS80" s="12" t="e" cm="1">
        <f t="array" ref="AS80">SUMPRODUCT(('Budget Lead'!$T$9:$BB$9=AS$9)*('Budget Lead'!$B$11:$B$194=$B80)*('Budget Lead'!$T$11:$BB$194*1))</f>
        <v>#VALUE!</v>
      </c>
      <c r="AT80" s="13" t="e" cm="1">
        <f t="array" ref="AT80">SUMPRODUCT(('Budget Lead'!$T$9:$BB$9=AT$9)*('Budget Lead'!$B$11:$B$194=$B80)*('Budget Lead'!$T$11:$BB$194*1))</f>
        <v>#VALUE!</v>
      </c>
      <c r="AU80" s="14" t="e" cm="1">
        <f t="array" ref="AU80">SUMPRODUCT(('Budget Lead'!$T$9:$BB$9=AU$9)*('Budget Lead'!$B$11:$B$194=$B80)*('Budget Lead'!$T$11:$BB$194*1))</f>
        <v>#VALUE!</v>
      </c>
      <c r="AV80" s="12" t="e" cm="1">
        <f t="array" ref="AV80">SUMPRODUCT(('Budget Lead'!$T$9:$BB$9=AV$9)*('Budget Lead'!$B$11:$B$194=$B80)*('Budget Lead'!$T$11:$BB$194*1))</f>
        <v>#VALUE!</v>
      </c>
      <c r="AW80" s="13" t="e" cm="1">
        <f t="array" ref="AW80">SUMPRODUCT(('Budget Lead'!$T$9:$BB$9=AW$9)*('Budget Lead'!$B$11:$B$194=$B80)*('Budget Lead'!$T$11:$BB$194*1))</f>
        <v>#VALUE!</v>
      </c>
      <c r="AX80" s="14" t="e" cm="1">
        <f t="array" ref="AX80">SUMPRODUCT(('Budget Lead'!$T$9:$BB$9=AX$9)*('Budget Lead'!$B$11:$B$194=$B80)*('Budget Lead'!$T$11:$BB$194*1))</f>
        <v>#VALUE!</v>
      </c>
      <c r="AY80" s="12" t="e" cm="1">
        <f t="array" ref="AY80">SUMPRODUCT(('Budget Lead'!$T$9:$BB$9=AY$9)*('Budget Lead'!$B$11:$B$194=$B80)*('Budget Lead'!$T$11:$BB$194*1))</f>
        <v>#VALUE!</v>
      </c>
      <c r="AZ80" s="13" t="e" cm="1">
        <f t="array" ref="AZ80">SUMPRODUCT(('Budget Lead'!$T$9:$BB$9=AZ$9)*('Budget Lead'!$B$11:$B$194=$B80)*('Budget Lead'!$T$11:$BB$194*1))</f>
        <v>#VALUE!</v>
      </c>
      <c r="BA80" s="14" t="e" cm="1">
        <f t="array" ref="BA80">SUMPRODUCT(('Budget Lead'!$T$9:$BB$9=BA$9)*('Budget Lead'!$B$11:$B$194=$B80)*('Budget Lead'!$T$11:$BB$194*1))</f>
        <v>#VALUE!</v>
      </c>
      <c r="BB80" s="12" t="e" cm="1">
        <f t="array" ref="BB80">SUMPRODUCT(('Budget Lead'!$T$9:$BB$9=BB$9)*('Budget Lead'!$B$11:$B$194=$B80)*('Budget Lead'!$T$11:$BB$194*1))</f>
        <v>#VALUE!</v>
      </c>
      <c r="BC80" s="13" t="e" cm="1">
        <f t="array" ref="BC80">SUMPRODUCT(('Budget Lead'!$T$9:$BB$9=BC$9)*('Budget Lead'!$B$11:$B$194=$B80)*('Budget Lead'!$T$11:$BB$194*1))</f>
        <v>#VALUE!</v>
      </c>
      <c r="BD80" s="14" t="e" cm="1">
        <f t="array" ref="BD80">SUMPRODUCT(('Budget Lead'!$T$9:$BB$9=BD$9)*('Budget Lead'!$B$11:$B$194=$B80)*('Budget Lead'!$T$11:$BB$194*1))</f>
        <v>#VALUE!</v>
      </c>
      <c r="BE80" s="12" t="e" cm="1">
        <f t="array" ref="BE80">SUMPRODUCT(('Budget Lead'!$T$9:$BB$9=BE$9)*('Budget Lead'!$B$11:$B$194=$B80)*('Budget Lead'!$T$11:$BB$194*1))</f>
        <v>#VALUE!</v>
      </c>
      <c r="BF80" s="13" t="e" cm="1">
        <f t="array" ref="BF80">SUMPRODUCT(('Budget Lead'!$T$9:$BB$9=BF$9)*('Budget Lead'!$B$11:$B$194=$B80)*('Budget Lead'!$T$11:$BB$194*1))</f>
        <v>#VALUE!</v>
      </c>
      <c r="BG80" s="14" t="e" cm="1">
        <f t="array" ref="BG80">SUMPRODUCT(('Budget Lead'!$T$9:$BB$9=BG$9)*('Budget Lead'!$B$11:$B$194=$B80)*('Budget Lead'!$T$11:$BB$194*1))</f>
        <v>#VALUE!</v>
      </c>
      <c r="BH80" s="13" t="e" cm="1">
        <f t="array" ref="BH80">SUMPRODUCT(('Budget Lead'!$T$9:$BB$9=BH$9)*('Budget Lead'!$B$11:$B$194=$B80)*('Budget Lead'!$T$11:$BB$194*1))</f>
        <v>#VALUE!</v>
      </c>
      <c r="BI80" s="1"/>
      <c r="BJ80" s="66"/>
      <c r="BK80" s="66"/>
      <c r="BL80" s="1"/>
      <c r="BM80" s="66" t="e">
        <f t="shared" si="49"/>
        <v>#VALUE!</v>
      </c>
      <c r="BN80" s="262">
        <f t="shared" si="50"/>
        <v>0</v>
      </c>
      <c r="BO80" s="1"/>
      <c r="BP80" s="66" t="e">
        <f t="shared" si="51"/>
        <v>#VALUE!</v>
      </c>
      <c r="BQ80" s="262">
        <f t="shared" si="52"/>
        <v>0</v>
      </c>
      <c r="BR80" s="1"/>
    </row>
    <row r="81" spans="2:70" ht="12" hidden="1" customHeight="1" outlineLevel="1">
      <c r="B81" s="88" t="s">
        <v>160</v>
      </c>
      <c r="C81" s="10">
        <f>IFERROR(VLOOKUP(B81,'Budget Lead'!B:AX,2,FALSE),0)</f>
        <v>0</v>
      </c>
      <c r="D81" s="10"/>
      <c r="E81" s="89">
        <f>IFERROR(VLOOKUP(B81,'Budget Lead'!B:BE,3,FALSE),0)</f>
        <v>0</v>
      </c>
      <c r="F81" s="90">
        <f>IFERROR(VLOOKUP(B81,'Budget Lead'!B:BE,4,FALSE),0)</f>
        <v>0</v>
      </c>
      <c r="G81" s="89">
        <f>IFERROR(VLOOKUP(B81,'Budget Lead'!B:AX,5,FALSE),0)</f>
        <v>0</v>
      </c>
      <c r="H81" s="90">
        <f>IFERROR(VLOOKUP(B81,'Budget Lead'!B:AX,6,FALSE),0)</f>
        <v>0</v>
      </c>
      <c r="I81" s="90">
        <f>IFERROR(VLOOKUP(B81,'Budget Lead'!B:AX,7,FALSE),0)</f>
        <v>0</v>
      </c>
      <c r="J81" s="371">
        <f>IFERROR(VLOOKUP(B81,'Budget Lead'!B:AX,9,FALSE),0)</f>
        <v>0</v>
      </c>
      <c r="K81" s="374">
        <f>IFERROR(VLOOKUP(B81,'Budget Lead'!B:AX,10,FALSE),0)</f>
        <v>0</v>
      </c>
      <c r="L81" s="334"/>
      <c r="M81" s="14">
        <f>E81*K81</f>
        <v>0</v>
      </c>
      <c r="N81" s="100"/>
      <c r="O81" s="100"/>
      <c r="P81" s="101"/>
      <c r="Q81" s="11">
        <f t="shared" si="53"/>
        <v>0</v>
      </c>
      <c r="R81" s="338"/>
      <c r="S81" s="14"/>
      <c r="T81" s="12"/>
      <c r="U81" s="13"/>
      <c r="V81" s="14"/>
      <c r="W81" s="14"/>
      <c r="X81" s="14">
        <f t="shared" si="40"/>
        <v>0</v>
      </c>
      <c r="Z81" s="14" t="e" cm="1">
        <f t="array" ref="Z81">SUMPRODUCT(('Budget Lead'!$T$9:$BB$9=Z$9)*('Budget Lead'!$B$11:$B$194=$B81)*('Budget Lead'!$T$11:$BB$194*1))</f>
        <v>#VALUE!</v>
      </c>
      <c r="AA81" s="12" t="e" cm="1">
        <f t="array" ref="AA81">SUMPRODUCT(('Budget Lead'!$T$9:$BB$9=AA$9)*('Budget Lead'!$B$11:$B$194=$B81)*('Budget Lead'!$T$11:$BB$194*1))</f>
        <v>#VALUE!</v>
      </c>
      <c r="AB81" s="13" t="e" cm="1">
        <f t="array" ref="AB81">SUMPRODUCT(('Budget Lead'!$T$9:$BB$9=AB$9)*('Budget Lead'!$B$11:$B$194=$B81)*('Budget Lead'!$T$11:$BB$194*1))</f>
        <v>#VALUE!</v>
      </c>
      <c r="AC81" s="14" t="e" cm="1">
        <f t="array" ref="AC81">SUMPRODUCT(('Budget Lead'!$T$9:$BB$9=AC$9)*('Budget Lead'!$B$11:$B$194=$B81)*('Budget Lead'!$T$11:$BB$194*1))</f>
        <v>#VALUE!</v>
      </c>
      <c r="AD81" s="12" t="e" cm="1">
        <f t="array" ref="AD81">SUMPRODUCT(('Budget Lead'!$T$9:$BB$9=AD$9)*('Budget Lead'!$B$11:$B$194=$B81)*('Budget Lead'!$T$11:$BB$194*1))</f>
        <v>#VALUE!</v>
      </c>
      <c r="AE81" s="13" t="e" cm="1">
        <f t="array" ref="AE81">SUMPRODUCT(('Budget Lead'!$T$9:$BB$9=AE$9)*('Budget Lead'!$B$11:$B$194=$B81)*('Budget Lead'!$T$11:$BB$194*1))</f>
        <v>#VALUE!</v>
      </c>
      <c r="AF81" s="14" t="e" cm="1">
        <f t="array" ref="AF81">SUMPRODUCT(('Budget Lead'!$T$9:$BB$9=AF$9)*('Budget Lead'!$B$11:$B$194=$B81)*('Budget Lead'!$T$11:$BB$194*1))</f>
        <v>#VALUE!</v>
      </c>
      <c r="AG81" s="12" t="e" cm="1">
        <f t="array" ref="AG81">SUMPRODUCT(('Budget Lead'!$T$9:$BB$9=AG$9)*('Budget Lead'!$B$11:$B$194=$B81)*('Budget Lead'!$T$11:$BB$194*1))</f>
        <v>#VALUE!</v>
      </c>
      <c r="AH81" s="13" t="e" cm="1">
        <f t="array" ref="AH81">SUMPRODUCT(('Budget Lead'!$T$9:$BB$9=AH$9)*('Budget Lead'!$B$11:$B$194=$B81)*('Budget Lead'!$T$11:$BB$194*1))</f>
        <v>#VALUE!</v>
      </c>
      <c r="AI81" s="14" t="e" cm="1">
        <f t="array" ref="AI81">SUMPRODUCT(('Budget Lead'!$T$9:$BB$9=AI$9)*('Budget Lead'!$B$11:$B$194=$B81)*('Budget Lead'!$T$11:$BB$194*1))</f>
        <v>#VALUE!</v>
      </c>
      <c r="AJ81" s="12" t="e" cm="1">
        <f t="array" ref="AJ81">SUMPRODUCT(('Budget Lead'!$T$9:$BB$9=AJ$9)*('Budget Lead'!$B$11:$B$194=$B81)*('Budget Lead'!$T$11:$BB$194*1))</f>
        <v>#VALUE!</v>
      </c>
      <c r="AK81" s="13" t="e" cm="1">
        <f t="array" ref="AK81">SUMPRODUCT(('Budget Lead'!$T$9:$BB$9=AK$9)*('Budget Lead'!$B$11:$B$194=$B81)*('Budget Lead'!$T$11:$BB$194*1))</f>
        <v>#VALUE!</v>
      </c>
      <c r="AL81" s="14" t="e" cm="1">
        <f t="array" ref="AL81">SUMPRODUCT(('Budget Lead'!$T$9:$BB$9=AL$9)*('Budget Lead'!$B$11:$B$194=$B81)*('Budget Lead'!$T$11:$BB$194*1))</f>
        <v>#VALUE!</v>
      </c>
      <c r="AM81" s="12" t="e" cm="1">
        <f t="array" ref="AM81">SUMPRODUCT(('Budget Lead'!$T$9:$BB$9=AM$9)*('Budget Lead'!$B$11:$B$194=$B81)*('Budget Lead'!$T$11:$BB$194*1))</f>
        <v>#VALUE!</v>
      </c>
      <c r="AN81" s="13" t="e" cm="1">
        <f t="array" ref="AN81">SUMPRODUCT(('Budget Lead'!$T$9:$BB$9=AN$9)*('Budget Lead'!$B$11:$B$194=$B81)*('Budget Lead'!$T$11:$BB$194*1))</f>
        <v>#VALUE!</v>
      </c>
      <c r="AO81" s="14" t="e" cm="1">
        <f t="array" ref="AO81">SUMPRODUCT(('Budget Lead'!$T$9:$BB$9=AO$9)*('Budget Lead'!$B$11:$B$194=$B81)*('Budget Lead'!$T$11:$BB$194*1))</f>
        <v>#VALUE!</v>
      </c>
      <c r="AP81" s="12" t="e" cm="1">
        <f t="array" ref="AP81">SUMPRODUCT(('Budget Lead'!$T$9:$BB$9=AP$9)*('Budget Lead'!$B$11:$B$194=$B81)*('Budget Lead'!$T$11:$BB$194*1))</f>
        <v>#VALUE!</v>
      </c>
      <c r="AQ81" s="13" t="e" cm="1">
        <f t="array" ref="AQ81">SUMPRODUCT(('Budget Lead'!$T$9:$BB$9=AQ$9)*('Budget Lead'!$B$11:$B$194=$B81)*('Budget Lead'!$T$11:$BB$194*1))</f>
        <v>#VALUE!</v>
      </c>
      <c r="AR81" s="14" t="e" cm="1">
        <f t="array" ref="AR81">SUMPRODUCT(('Budget Lead'!$T$9:$BB$9=AR$9)*('Budget Lead'!$B$11:$B$194=$B81)*('Budget Lead'!$T$11:$BB$194*1))</f>
        <v>#VALUE!</v>
      </c>
      <c r="AS81" s="12" t="e" cm="1">
        <f t="array" ref="AS81">SUMPRODUCT(('Budget Lead'!$T$9:$BB$9=AS$9)*('Budget Lead'!$B$11:$B$194=$B81)*('Budget Lead'!$T$11:$BB$194*1))</f>
        <v>#VALUE!</v>
      </c>
      <c r="AT81" s="13" t="e" cm="1">
        <f t="array" ref="AT81">SUMPRODUCT(('Budget Lead'!$T$9:$BB$9=AT$9)*('Budget Lead'!$B$11:$B$194=$B81)*('Budget Lead'!$T$11:$BB$194*1))</f>
        <v>#VALUE!</v>
      </c>
      <c r="AU81" s="14" t="e" cm="1">
        <f t="array" ref="AU81">SUMPRODUCT(('Budget Lead'!$T$9:$BB$9=AU$9)*('Budget Lead'!$B$11:$B$194=$B81)*('Budget Lead'!$T$11:$BB$194*1))</f>
        <v>#VALUE!</v>
      </c>
      <c r="AV81" s="12" t="e" cm="1">
        <f t="array" ref="AV81">SUMPRODUCT(('Budget Lead'!$T$9:$BB$9=AV$9)*('Budget Lead'!$B$11:$B$194=$B81)*('Budget Lead'!$T$11:$BB$194*1))</f>
        <v>#VALUE!</v>
      </c>
      <c r="AW81" s="13" t="e" cm="1">
        <f t="array" ref="AW81">SUMPRODUCT(('Budget Lead'!$T$9:$BB$9=AW$9)*('Budget Lead'!$B$11:$B$194=$B81)*('Budget Lead'!$T$11:$BB$194*1))</f>
        <v>#VALUE!</v>
      </c>
      <c r="AX81" s="14" t="e" cm="1">
        <f t="array" ref="AX81">SUMPRODUCT(('Budget Lead'!$T$9:$BB$9=AX$9)*('Budget Lead'!$B$11:$B$194=$B81)*('Budget Lead'!$T$11:$BB$194*1))</f>
        <v>#VALUE!</v>
      </c>
      <c r="AY81" s="12" t="e" cm="1">
        <f t="array" ref="AY81">SUMPRODUCT(('Budget Lead'!$T$9:$BB$9=AY$9)*('Budget Lead'!$B$11:$B$194=$B81)*('Budget Lead'!$T$11:$BB$194*1))</f>
        <v>#VALUE!</v>
      </c>
      <c r="AZ81" s="13" t="e" cm="1">
        <f t="array" ref="AZ81">SUMPRODUCT(('Budget Lead'!$T$9:$BB$9=AZ$9)*('Budget Lead'!$B$11:$B$194=$B81)*('Budget Lead'!$T$11:$BB$194*1))</f>
        <v>#VALUE!</v>
      </c>
      <c r="BA81" s="14" t="e" cm="1">
        <f t="array" ref="BA81">SUMPRODUCT(('Budget Lead'!$T$9:$BB$9=BA$9)*('Budget Lead'!$B$11:$B$194=$B81)*('Budget Lead'!$T$11:$BB$194*1))</f>
        <v>#VALUE!</v>
      </c>
      <c r="BB81" s="12" t="e" cm="1">
        <f t="array" ref="BB81">SUMPRODUCT(('Budget Lead'!$T$9:$BB$9=BB$9)*('Budget Lead'!$B$11:$B$194=$B81)*('Budget Lead'!$T$11:$BB$194*1))</f>
        <v>#VALUE!</v>
      </c>
      <c r="BC81" s="13" t="e" cm="1">
        <f t="array" ref="BC81">SUMPRODUCT(('Budget Lead'!$T$9:$BB$9=BC$9)*('Budget Lead'!$B$11:$B$194=$B81)*('Budget Lead'!$T$11:$BB$194*1))</f>
        <v>#VALUE!</v>
      </c>
      <c r="BD81" s="14" t="e" cm="1">
        <f t="array" ref="BD81">SUMPRODUCT(('Budget Lead'!$T$9:$BB$9=BD$9)*('Budget Lead'!$B$11:$B$194=$B81)*('Budget Lead'!$T$11:$BB$194*1))</f>
        <v>#VALUE!</v>
      </c>
      <c r="BE81" s="12" t="e" cm="1">
        <f t="array" ref="BE81">SUMPRODUCT(('Budget Lead'!$T$9:$BB$9=BE$9)*('Budget Lead'!$B$11:$B$194=$B81)*('Budget Lead'!$T$11:$BB$194*1))</f>
        <v>#VALUE!</v>
      </c>
      <c r="BF81" s="13" t="e" cm="1">
        <f t="array" ref="BF81">SUMPRODUCT(('Budget Lead'!$T$9:$BB$9=BF$9)*('Budget Lead'!$B$11:$B$194=$B81)*('Budget Lead'!$T$11:$BB$194*1))</f>
        <v>#VALUE!</v>
      </c>
      <c r="BG81" s="14" t="e" cm="1">
        <f t="array" ref="BG81">SUMPRODUCT(('Budget Lead'!$T$9:$BB$9=BG$9)*('Budget Lead'!$B$11:$B$194=$B81)*('Budget Lead'!$T$11:$BB$194*1))</f>
        <v>#VALUE!</v>
      </c>
      <c r="BH81" s="13" t="e" cm="1">
        <f t="array" ref="BH81">SUMPRODUCT(('Budget Lead'!$T$9:$BB$9=BH$9)*('Budget Lead'!$B$11:$B$194=$B81)*('Budget Lead'!$T$11:$BB$194*1))</f>
        <v>#VALUE!</v>
      </c>
      <c r="BI81" s="1"/>
      <c r="BJ81" s="66"/>
      <c r="BK81" s="66"/>
      <c r="BL81" s="1"/>
      <c r="BM81" s="66" t="e">
        <f t="shared" si="49"/>
        <v>#VALUE!</v>
      </c>
      <c r="BN81" s="262">
        <f t="shared" si="50"/>
        <v>0</v>
      </c>
      <c r="BO81" s="1"/>
      <c r="BP81" s="66" t="e">
        <f t="shared" si="51"/>
        <v>#VALUE!</v>
      </c>
      <c r="BQ81" s="262">
        <f t="shared" si="52"/>
        <v>0</v>
      </c>
      <c r="BR81" s="1"/>
    </row>
    <row r="82" spans="2:70" ht="12" hidden="1" customHeight="1" outlineLevel="1">
      <c r="B82" s="88" t="s">
        <v>161</v>
      </c>
      <c r="C82" s="10">
        <f>IFERROR(VLOOKUP(B82,'Budget Lead'!B:AX,2,FALSE),0)</f>
        <v>0</v>
      </c>
      <c r="D82" s="10"/>
      <c r="E82" s="89">
        <f>IFERROR(VLOOKUP(B82,'Budget Lead'!B:BE,3,FALSE),0)</f>
        <v>0</v>
      </c>
      <c r="F82" s="90">
        <f>IFERROR(VLOOKUP(B82,'Budget Lead'!B:BE,4,FALSE),0)</f>
        <v>0</v>
      </c>
      <c r="G82" s="89">
        <f>IFERROR(VLOOKUP(B82,'Budget Lead'!B:AX,5,FALSE),0)</f>
        <v>0</v>
      </c>
      <c r="H82" s="90">
        <f>IFERROR(VLOOKUP(B82,'Budget Lead'!B:AX,6,FALSE),0)</f>
        <v>0</v>
      </c>
      <c r="I82" s="90">
        <f>IFERROR(VLOOKUP(B82,'Budget Lead'!B:AX,7,FALSE),0)</f>
        <v>0</v>
      </c>
      <c r="J82" s="371">
        <f>IFERROR(VLOOKUP(B82,'Budget Lead'!B:AX,9,FALSE),0)</f>
        <v>0</v>
      </c>
      <c r="K82" s="374">
        <f>IFERROR(VLOOKUP(B82,'Budget Lead'!B:AX,10,FALSE),0)</f>
        <v>0</v>
      </c>
      <c r="L82" s="334"/>
      <c r="M82" s="14">
        <f>E82*K82</f>
        <v>0</v>
      </c>
      <c r="N82" s="100"/>
      <c r="O82" s="100"/>
      <c r="P82" s="101"/>
      <c r="Q82" s="11">
        <f t="shared" si="53"/>
        <v>0</v>
      </c>
      <c r="R82" s="338"/>
      <c r="S82" s="14"/>
      <c r="T82" s="12"/>
      <c r="U82" s="13"/>
      <c r="V82" s="14"/>
      <c r="W82" s="14"/>
      <c r="X82" s="14">
        <f t="shared" si="40"/>
        <v>0</v>
      </c>
      <c r="Z82" s="14" t="e" cm="1">
        <f t="array" ref="Z82">SUMPRODUCT(('Budget Lead'!$T$9:$BB$9=Z$9)*('Budget Lead'!$B$11:$B$194=$B82)*('Budget Lead'!$T$11:$BB$194*1))</f>
        <v>#VALUE!</v>
      </c>
      <c r="AA82" s="12" t="e" cm="1">
        <f t="array" ref="AA82">SUMPRODUCT(('Budget Lead'!$T$9:$BB$9=AA$9)*('Budget Lead'!$B$11:$B$194=$B82)*('Budget Lead'!$T$11:$BB$194*1))</f>
        <v>#VALUE!</v>
      </c>
      <c r="AB82" s="13" t="e" cm="1">
        <f t="array" ref="AB82">SUMPRODUCT(('Budget Lead'!$T$9:$BB$9=AB$9)*('Budget Lead'!$B$11:$B$194=$B82)*('Budget Lead'!$T$11:$BB$194*1))</f>
        <v>#VALUE!</v>
      </c>
      <c r="AC82" s="14" t="e" cm="1">
        <f t="array" ref="AC82">SUMPRODUCT(('Budget Lead'!$T$9:$BB$9=AC$9)*('Budget Lead'!$B$11:$B$194=$B82)*('Budget Lead'!$T$11:$BB$194*1))</f>
        <v>#VALUE!</v>
      </c>
      <c r="AD82" s="12" t="e" cm="1">
        <f t="array" ref="AD82">SUMPRODUCT(('Budget Lead'!$T$9:$BB$9=AD$9)*('Budget Lead'!$B$11:$B$194=$B82)*('Budget Lead'!$T$11:$BB$194*1))</f>
        <v>#VALUE!</v>
      </c>
      <c r="AE82" s="13" t="e" cm="1">
        <f t="array" ref="AE82">SUMPRODUCT(('Budget Lead'!$T$9:$BB$9=AE$9)*('Budget Lead'!$B$11:$B$194=$B82)*('Budget Lead'!$T$11:$BB$194*1))</f>
        <v>#VALUE!</v>
      </c>
      <c r="AF82" s="14" t="e" cm="1">
        <f t="array" ref="AF82">SUMPRODUCT(('Budget Lead'!$T$9:$BB$9=AF$9)*('Budget Lead'!$B$11:$B$194=$B82)*('Budget Lead'!$T$11:$BB$194*1))</f>
        <v>#VALUE!</v>
      </c>
      <c r="AG82" s="12" t="e" cm="1">
        <f t="array" ref="AG82">SUMPRODUCT(('Budget Lead'!$T$9:$BB$9=AG$9)*('Budget Lead'!$B$11:$B$194=$B82)*('Budget Lead'!$T$11:$BB$194*1))</f>
        <v>#VALUE!</v>
      </c>
      <c r="AH82" s="13" t="e" cm="1">
        <f t="array" ref="AH82">SUMPRODUCT(('Budget Lead'!$T$9:$BB$9=AH$9)*('Budget Lead'!$B$11:$B$194=$B82)*('Budget Lead'!$T$11:$BB$194*1))</f>
        <v>#VALUE!</v>
      </c>
      <c r="AI82" s="14" t="e" cm="1">
        <f t="array" ref="AI82">SUMPRODUCT(('Budget Lead'!$T$9:$BB$9=AI$9)*('Budget Lead'!$B$11:$B$194=$B82)*('Budget Lead'!$T$11:$BB$194*1))</f>
        <v>#VALUE!</v>
      </c>
      <c r="AJ82" s="12" t="e" cm="1">
        <f t="array" ref="AJ82">SUMPRODUCT(('Budget Lead'!$T$9:$BB$9=AJ$9)*('Budget Lead'!$B$11:$B$194=$B82)*('Budget Lead'!$T$11:$BB$194*1))</f>
        <v>#VALUE!</v>
      </c>
      <c r="AK82" s="13" t="e" cm="1">
        <f t="array" ref="AK82">SUMPRODUCT(('Budget Lead'!$T$9:$BB$9=AK$9)*('Budget Lead'!$B$11:$B$194=$B82)*('Budget Lead'!$T$11:$BB$194*1))</f>
        <v>#VALUE!</v>
      </c>
      <c r="AL82" s="14" t="e" cm="1">
        <f t="array" ref="AL82">SUMPRODUCT(('Budget Lead'!$T$9:$BB$9=AL$9)*('Budget Lead'!$B$11:$B$194=$B82)*('Budget Lead'!$T$11:$BB$194*1))</f>
        <v>#VALUE!</v>
      </c>
      <c r="AM82" s="12" t="e" cm="1">
        <f t="array" ref="AM82">SUMPRODUCT(('Budget Lead'!$T$9:$BB$9=AM$9)*('Budget Lead'!$B$11:$B$194=$B82)*('Budget Lead'!$T$11:$BB$194*1))</f>
        <v>#VALUE!</v>
      </c>
      <c r="AN82" s="13" t="e" cm="1">
        <f t="array" ref="AN82">SUMPRODUCT(('Budget Lead'!$T$9:$BB$9=AN$9)*('Budget Lead'!$B$11:$B$194=$B82)*('Budget Lead'!$T$11:$BB$194*1))</f>
        <v>#VALUE!</v>
      </c>
      <c r="AO82" s="14" t="e" cm="1">
        <f t="array" ref="AO82">SUMPRODUCT(('Budget Lead'!$T$9:$BB$9=AO$9)*('Budget Lead'!$B$11:$B$194=$B82)*('Budget Lead'!$T$11:$BB$194*1))</f>
        <v>#VALUE!</v>
      </c>
      <c r="AP82" s="12" t="e" cm="1">
        <f t="array" ref="AP82">SUMPRODUCT(('Budget Lead'!$T$9:$BB$9=AP$9)*('Budget Lead'!$B$11:$B$194=$B82)*('Budget Lead'!$T$11:$BB$194*1))</f>
        <v>#VALUE!</v>
      </c>
      <c r="AQ82" s="13" t="e" cm="1">
        <f t="array" ref="AQ82">SUMPRODUCT(('Budget Lead'!$T$9:$BB$9=AQ$9)*('Budget Lead'!$B$11:$B$194=$B82)*('Budget Lead'!$T$11:$BB$194*1))</f>
        <v>#VALUE!</v>
      </c>
      <c r="AR82" s="14" t="e" cm="1">
        <f t="array" ref="AR82">SUMPRODUCT(('Budget Lead'!$T$9:$BB$9=AR$9)*('Budget Lead'!$B$11:$B$194=$B82)*('Budget Lead'!$T$11:$BB$194*1))</f>
        <v>#VALUE!</v>
      </c>
      <c r="AS82" s="12" t="e" cm="1">
        <f t="array" ref="AS82">SUMPRODUCT(('Budget Lead'!$T$9:$BB$9=AS$9)*('Budget Lead'!$B$11:$B$194=$B82)*('Budget Lead'!$T$11:$BB$194*1))</f>
        <v>#VALUE!</v>
      </c>
      <c r="AT82" s="13" t="e" cm="1">
        <f t="array" ref="AT82">SUMPRODUCT(('Budget Lead'!$T$9:$BB$9=AT$9)*('Budget Lead'!$B$11:$B$194=$B82)*('Budget Lead'!$T$11:$BB$194*1))</f>
        <v>#VALUE!</v>
      </c>
      <c r="AU82" s="14" t="e" cm="1">
        <f t="array" ref="AU82">SUMPRODUCT(('Budget Lead'!$T$9:$BB$9=AU$9)*('Budget Lead'!$B$11:$B$194=$B82)*('Budget Lead'!$T$11:$BB$194*1))</f>
        <v>#VALUE!</v>
      </c>
      <c r="AV82" s="12" t="e" cm="1">
        <f t="array" ref="AV82">SUMPRODUCT(('Budget Lead'!$T$9:$BB$9=AV$9)*('Budget Lead'!$B$11:$B$194=$B82)*('Budget Lead'!$T$11:$BB$194*1))</f>
        <v>#VALUE!</v>
      </c>
      <c r="AW82" s="13" t="e" cm="1">
        <f t="array" ref="AW82">SUMPRODUCT(('Budget Lead'!$T$9:$BB$9=AW$9)*('Budget Lead'!$B$11:$B$194=$B82)*('Budget Lead'!$T$11:$BB$194*1))</f>
        <v>#VALUE!</v>
      </c>
      <c r="AX82" s="14" t="e" cm="1">
        <f t="array" ref="AX82">SUMPRODUCT(('Budget Lead'!$T$9:$BB$9=AX$9)*('Budget Lead'!$B$11:$B$194=$B82)*('Budget Lead'!$T$11:$BB$194*1))</f>
        <v>#VALUE!</v>
      </c>
      <c r="AY82" s="12" t="e" cm="1">
        <f t="array" ref="AY82">SUMPRODUCT(('Budget Lead'!$T$9:$BB$9=AY$9)*('Budget Lead'!$B$11:$B$194=$B82)*('Budget Lead'!$T$11:$BB$194*1))</f>
        <v>#VALUE!</v>
      </c>
      <c r="AZ82" s="13" t="e" cm="1">
        <f t="array" ref="AZ82">SUMPRODUCT(('Budget Lead'!$T$9:$BB$9=AZ$9)*('Budget Lead'!$B$11:$B$194=$B82)*('Budget Lead'!$T$11:$BB$194*1))</f>
        <v>#VALUE!</v>
      </c>
      <c r="BA82" s="14" t="e" cm="1">
        <f t="array" ref="BA82">SUMPRODUCT(('Budget Lead'!$T$9:$BB$9=BA$9)*('Budget Lead'!$B$11:$B$194=$B82)*('Budget Lead'!$T$11:$BB$194*1))</f>
        <v>#VALUE!</v>
      </c>
      <c r="BB82" s="12" t="e" cm="1">
        <f t="array" ref="BB82">SUMPRODUCT(('Budget Lead'!$T$9:$BB$9=BB$9)*('Budget Lead'!$B$11:$B$194=$B82)*('Budget Lead'!$T$11:$BB$194*1))</f>
        <v>#VALUE!</v>
      </c>
      <c r="BC82" s="13" t="e" cm="1">
        <f t="array" ref="BC82">SUMPRODUCT(('Budget Lead'!$T$9:$BB$9=BC$9)*('Budget Lead'!$B$11:$B$194=$B82)*('Budget Lead'!$T$11:$BB$194*1))</f>
        <v>#VALUE!</v>
      </c>
      <c r="BD82" s="14" t="e" cm="1">
        <f t="array" ref="BD82">SUMPRODUCT(('Budget Lead'!$T$9:$BB$9=BD$9)*('Budget Lead'!$B$11:$B$194=$B82)*('Budget Lead'!$T$11:$BB$194*1))</f>
        <v>#VALUE!</v>
      </c>
      <c r="BE82" s="12" t="e" cm="1">
        <f t="array" ref="BE82">SUMPRODUCT(('Budget Lead'!$T$9:$BB$9=BE$9)*('Budget Lead'!$B$11:$B$194=$B82)*('Budget Lead'!$T$11:$BB$194*1))</f>
        <v>#VALUE!</v>
      </c>
      <c r="BF82" s="13" t="e" cm="1">
        <f t="array" ref="BF82">SUMPRODUCT(('Budget Lead'!$T$9:$BB$9=BF$9)*('Budget Lead'!$B$11:$B$194=$B82)*('Budget Lead'!$T$11:$BB$194*1))</f>
        <v>#VALUE!</v>
      </c>
      <c r="BG82" s="14" t="e" cm="1">
        <f t="array" ref="BG82">SUMPRODUCT(('Budget Lead'!$T$9:$BB$9=BG$9)*('Budget Lead'!$B$11:$B$194=$B82)*('Budget Lead'!$T$11:$BB$194*1))</f>
        <v>#VALUE!</v>
      </c>
      <c r="BH82" s="13" t="e" cm="1">
        <f t="array" ref="BH82">SUMPRODUCT(('Budget Lead'!$T$9:$BB$9=BH$9)*('Budget Lead'!$B$11:$B$194=$B82)*('Budget Lead'!$T$11:$BB$194*1))</f>
        <v>#VALUE!</v>
      </c>
      <c r="BI82" s="1"/>
      <c r="BJ82" s="66"/>
      <c r="BK82" s="66"/>
      <c r="BL82" s="1"/>
      <c r="BM82" s="66" t="e">
        <f t="shared" si="49"/>
        <v>#VALUE!</v>
      </c>
      <c r="BN82" s="262">
        <f t="shared" si="50"/>
        <v>0</v>
      </c>
      <c r="BO82" s="1"/>
      <c r="BP82" s="66" t="e">
        <f t="shared" si="51"/>
        <v>#VALUE!</v>
      </c>
      <c r="BQ82" s="262">
        <f t="shared" si="52"/>
        <v>0</v>
      </c>
      <c r="BR82" s="1"/>
    </row>
    <row r="83" spans="2:70" ht="12" hidden="1" customHeight="1" outlineLevel="1">
      <c r="B83" s="88" t="s">
        <v>162</v>
      </c>
      <c r="C83" s="10">
        <f>IFERROR(VLOOKUP(B83,'Budget Lead'!B:AX,2,FALSE),0)</f>
        <v>0</v>
      </c>
      <c r="D83" s="10"/>
      <c r="E83" s="89">
        <f>IFERROR(VLOOKUP(B83,'Budget Lead'!B:BE,3,FALSE),0)</f>
        <v>0</v>
      </c>
      <c r="F83" s="90">
        <f>IFERROR(VLOOKUP(B83,'Budget Lead'!B:BE,4,FALSE),0)</f>
        <v>0</v>
      </c>
      <c r="G83" s="89">
        <f>IFERROR(VLOOKUP(B83,'Budget Lead'!B:AX,5,FALSE),0)</f>
        <v>0</v>
      </c>
      <c r="H83" s="90">
        <f>IFERROR(VLOOKUP(B83,'Budget Lead'!B:AX,6,FALSE),0)</f>
        <v>0</v>
      </c>
      <c r="I83" s="90">
        <f>IFERROR(VLOOKUP(B83,'Budget Lead'!B:AX,7,FALSE),0)</f>
        <v>0</v>
      </c>
      <c r="J83" s="371">
        <f>IFERROR(VLOOKUP(B83,'Budget Lead'!B:AX,9,FALSE),0)</f>
        <v>0</v>
      </c>
      <c r="K83" s="374">
        <f>IFERROR(VLOOKUP(B83,'Budget Lead'!B:AX,10,FALSE),0)</f>
        <v>0</v>
      </c>
      <c r="L83" s="334"/>
      <c r="M83" s="14">
        <f>E83*K83</f>
        <v>0</v>
      </c>
      <c r="N83" s="100"/>
      <c r="O83" s="100"/>
      <c r="P83" s="101"/>
      <c r="Q83" s="11">
        <f t="shared" si="53"/>
        <v>0</v>
      </c>
      <c r="R83" s="338"/>
      <c r="S83" s="14"/>
      <c r="T83" s="12"/>
      <c r="U83" s="13"/>
      <c r="V83" s="14"/>
      <c r="W83" s="14"/>
      <c r="X83" s="14">
        <f t="shared" si="40"/>
        <v>0</v>
      </c>
      <c r="Z83" s="14" t="e" cm="1">
        <f t="array" ref="Z83">SUMPRODUCT(('Budget Lead'!$T$9:$BB$9=Z$9)*('Budget Lead'!$B$11:$B$194=$B83)*('Budget Lead'!$T$11:$BB$194*1))</f>
        <v>#VALUE!</v>
      </c>
      <c r="AA83" s="12" t="e" cm="1">
        <f t="array" ref="AA83">SUMPRODUCT(('Budget Lead'!$T$9:$BB$9=AA$9)*('Budget Lead'!$B$11:$B$194=$B83)*('Budget Lead'!$T$11:$BB$194*1))</f>
        <v>#VALUE!</v>
      </c>
      <c r="AB83" s="13" t="e" cm="1">
        <f t="array" ref="AB83">SUMPRODUCT(('Budget Lead'!$T$9:$BB$9=AB$9)*('Budget Lead'!$B$11:$B$194=$B83)*('Budget Lead'!$T$11:$BB$194*1))</f>
        <v>#VALUE!</v>
      </c>
      <c r="AC83" s="14" t="e" cm="1">
        <f t="array" ref="AC83">SUMPRODUCT(('Budget Lead'!$T$9:$BB$9=AC$9)*('Budget Lead'!$B$11:$B$194=$B83)*('Budget Lead'!$T$11:$BB$194*1))</f>
        <v>#VALUE!</v>
      </c>
      <c r="AD83" s="12" t="e" cm="1">
        <f t="array" ref="AD83">SUMPRODUCT(('Budget Lead'!$T$9:$BB$9=AD$9)*('Budget Lead'!$B$11:$B$194=$B83)*('Budget Lead'!$T$11:$BB$194*1))</f>
        <v>#VALUE!</v>
      </c>
      <c r="AE83" s="13" t="e" cm="1">
        <f t="array" ref="AE83">SUMPRODUCT(('Budget Lead'!$T$9:$BB$9=AE$9)*('Budget Lead'!$B$11:$B$194=$B83)*('Budget Lead'!$T$11:$BB$194*1))</f>
        <v>#VALUE!</v>
      </c>
      <c r="AF83" s="14" t="e" cm="1">
        <f t="array" ref="AF83">SUMPRODUCT(('Budget Lead'!$T$9:$BB$9=AF$9)*('Budget Lead'!$B$11:$B$194=$B83)*('Budget Lead'!$T$11:$BB$194*1))</f>
        <v>#VALUE!</v>
      </c>
      <c r="AG83" s="12" t="e" cm="1">
        <f t="array" ref="AG83">SUMPRODUCT(('Budget Lead'!$T$9:$BB$9=AG$9)*('Budget Lead'!$B$11:$B$194=$B83)*('Budget Lead'!$T$11:$BB$194*1))</f>
        <v>#VALUE!</v>
      </c>
      <c r="AH83" s="13" t="e" cm="1">
        <f t="array" ref="AH83">SUMPRODUCT(('Budget Lead'!$T$9:$BB$9=AH$9)*('Budget Lead'!$B$11:$B$194=$B83)*('Budget Lead'!$T$11:$BB$194*1))</f>
        <v>#VALUE!</v>
      </c>
      <c r="AI83" s="14" t="e" cm="1">
        <f t="array" ref="AI83">SUMPRODUCT(('Budget Lead'!$T$9:$BB$9=AI$9)*('Budget Lead'!$B$11:$B$194=$B83)*('Budget Lead'!$T$11:$BB$194*1))</f>
        <v>#VALUE!</v>
      </c>
      <c r="AJ83" s="12" t="e" cm="1">
        <f t="array" ref="AJ83">SUMPRODUCT(('Budget Lead'!$T$9:$BB$9=AJ$9)*('Budget Lead'!$B$11:$B$194=$B83)*('Budget Lead'!$T$11:$BB$194*1))</f>
        <v>#VALUE!</v>
      </c>
      <c r="AK83" s="13" t="e" cm="1">
        <f t="array" ref="AK83">SUMPRODUCT(('Budget Lead'!$T$9:$BB$9=AK$9)*('Budget Lead'!$B$11:$B$194=$B83)*('Budget Lead'!$T$11:$BB$194*1))</f>
        <v>#VALUE!</v>
      </c>
      <c r="AL83" s="14" t="e" cm="1">
        <f t="array" ref="AL83">SUMPRODUCT(('Budget Lead'!$T$9:$BB$9=AL$9)*('Budget Lead'!$B$11:$B$194=$B83)*('Budget Lead'!$T$11:$BB$194*1))</f>
        <v>#VALUE!</v>
      </c>
      <c r="AM83" s="12" t="e" cm="1">
        <f t="array" ref="AM83">SUMPRODUCT(('Budget Lead'!$T$9:$BB$9=AM$9)*('Budget Lead'!$B$11:$B$194=$B83)*('Budget Lead'!$T$11:$BB$194*1))</f>
        <v>#VALUE!</v>
      </c>
      <c r="AN83" s="13" t="e" cm="1">
        <f t="array" ref="AN83">SUMPRODUCT(('Budget Lead'!$T$9:$BB$9=AN$9)*('Budget Lead'!$B$11:$B$194=$B83)*('Budget Lead'!$T$11:$BB$194*1))</f>
        <v>#VALUE!</v>
      </c>
      <c r="AO83" s="14" t="e" cm="1">
        <f t="array" ref="AO83">SUMPRODUCT(('Budget Lead'!$T$9:$BB$9=AO$9)*('Budget Lead'!$B$11:$B$194=$B83)*('Budget Lead'!$T$11:$BB$194*1))</f>
        <v>#VALUE!</v>
      </c>
      <c r="AP83" s="12" t="e" cm="1">
        <f t="array" ref="AP83">SUMPRODUCT(('Budget Lead'!$T$9:$BB$9=AP$9)*('Budget Lead'!$B$11:$B$194=$B83)*('Budget Lead'!$T$11:$BB$194*1))</f>
        <v>#VALUE!</v>
      </c>
      <c r="AQ83" s="13" t="e" cm="1">
        <f t="array" ref="AQ83">SUMPRODUCT(('Budget Lead'!$T$9:$BB$9=AQ$9)*('Budget Lead'!$B$11:$B$194=$B83)*('Budget Lead'!$T$11:$BB$194*1))</f>
        <v>#VALUE!</v>
      </c>
      <c r="AR83" s="14" t="e" cm="1">
        <f t="array" ref="AR83">SUMPRODUCT(('Budget Lead'!$T$9:$BB$9=AR$9)*('Budget Lead'!$B$11:$B$194=$B83)*('Budget Lead'!$T$11:$BB$194*1))</f>
        <v>#VALUE!</v>
      </c>
      <c r="AS83" s="12" t="e" cm="1">
        <f t="array" ref="AS83">SUMPRODUCT(('Budget Lead'!$T$9:$BB$9=AS$9)*('Budget Lead'!$B$11:$B$194=$B83)*('Budget Lead'!$T$11:$BB$194*1))</f>
        <v>#VALUE!</v>
      </c>
      <c r="AT83" s="13" t="e" cm="1">
        <f t="array" ref="AT83">SUMPRODUCT(('Budget Lead'!$T$9:$BB$9=AT$9)*('Budget Lead'!$B$11:$B$194=$B83)*('Budget Lead'!$T$11:$BB$194*1))</f>
        <v>#VALUE!</v>
      </c>
      <c r="AU83" s="14" t="e" cm="1">
        <f t="array" ref="AU83">SUMPRODUCT(('Budget Lead'!$T$9:$BB$9=AU$9)*('Budget Lead'!$B$11:$B$194=$B83)*('Budget Lead'!$T$11:$BB$194*1))</f>
        <v>#VALUE!</v>
      </c>
      <c r="AV83" s="12" t="e" cm="1">
        <f t="array" ref="AV83">SUMPRODUCT(('Budget Lead'!$T$9:$BB$9=AV$9)*('Budget Lead'!$B$11:$B$194=$B83)*('Budget Lead'!$T$11:$BB$194*1))</f>
        <v>#VALUE!</v>
      </c>
      <c r="AW83" s="13" t="e" cm="1">
        <f t="array" ref="AW83">SUMPRODUCT(('Budget Lead'!$T$9:$BB$9=AW$9)*('Budget Lead'!$B$11:$B$194=$B83)*('Budget Lead'!$T$11:$BB$194*1))</f>
        <v>#VALUE!</v>
      </c>
      <c r="AX83" s="14" t="e" cm="1">
        <f t="array" ref="AX83">SUMPRODUCT(('Budget Lead'!$T$9:$BB$9=AX$9)*('Budget Lead'!$B$11:$B$194=$B83)*('Budget Lead'!$T$11:$BB$194*1))</f>
        <v>#VALUE!</v>
      </c>
      <c r="AY83" s="12" t="e" cm="1">
        <f t="array" ref="AY83">SUMPRODUCT(('Budget Lead'!$T$9:$BB$9=AY$9)*('Budget Lead'!$B$11:$B$194=$B83)*('Budget Lead'!$T$11:$BB$194*1))</f>
        <v>#VALUE!</v>
      </c>
      <c r="AZ83" s="13" t="e" cm="1">
        <f t="array" ref="AZ83">SUMPRODUCT(('Budget Lead'!$T$9:$BB$9=AZ$9)*('Budget Lead'!$B$11:$B$194=$B83)*('Budget Lead'!$T$11:$BB$194*1))</f>
        <v>#VALUE!</v>
      </c>
      <c r="BA83" s="14" t="e" cm="1">
        <f t="array" ref="BA83">SUMPRODUCT(('Budget Lead'!$T$9:$BB$9=BA$9)*('Budget Lead'!$B$11:$B$194=$B83)*('Budget Lead'!$T$11:$BB$194*1))</f>
        <v>#VALUE!</v>
      </c>
      <c r="BB83" s="12" t="e" cm="1">
        <f t="array" ref="BB83">SUMPRODUCT(('Budget Lead'!$T$9:$BB$9=BB$9)*('Budget Lead'!$B$11:$B$194=$B83)*('Budget Lead'!$T$11:$BB$194*1))</f>
        <v>#VALUE!</v>
      </c>
      <c r="BC83" s="13" t="e" cm="1">
        <f t="array" ref="BC83">SUMPRODUCT(('Budget Lead'!$T$9:$BB$9=BC$9)*('Budget Lead'!$B$11:$B$194=$B83)*('Budget Lead'!$T$11:$BB$194*1))</f>
        <v>#VALUE!</v>
      </c>
      <c r="BD83" s="14" t="e" cm="1">
        <f t="array" ref="BD83">SUMPRODUCT(('Budget Lead'!$T$9:$BB$9=BD$9)*('Budget Lead'!$B$11:$B$194=$B83)*('Budget Lead'!$T$11:$BB$194*1))</f>
        <v>#VALUE!</v>
      </c>
      <c r="BE83" s="12" t="e" cm="1">
        <f t="array" ref="BE83">SUMPRODUCT(('Budget Lead'!$T$9:$BB$9=BE$9)*('Budget Lead'!$B$11:$B$194=$B83)*('Budget Lead'!$T$11:$BB$194*1))</f>
        <v>#VALUE!</v>
      </c>
      <c r="BF83" s="13" t="e" cm="1">
        <f t="array" ref="BF83">SUMPRODUCT(('Budget Lead'!$T$9:$BB$9=BF$9)*('Budget Lead'!$B$11:$B$194=$B83)*('Budget Lead'!$T$11:$BB$194*1))</f>
        <v>#VALUE!</v>
      </c>
      <c r="BG83" s="14" t="e" cm="1">
        <f t="array" ref="BG83">SUMPRODUCT(('Budget Lead'!$T$9:$BB$9=BG$9)*('Budget Lead'!$B$11:$B$194=$B83)*('Budget Lead'!$T$11:$BB$194*1))</f>
        <v>#VALUE!</v>
      </c>
      <c r="BH83" s="13" t="e" cm="1">
        <f t="array" ref="BH83">SUMPRODUCT(('Budget Lead'!$T$9:$BB$9=BH$9)*('Budget Lead'!$B$11:$B$194=$B83)*('Budget Lead'!$T$11:$BB$194*1))</f>
        <v>#VALUE!</v>
      </c>
      <c r="BI83" s="1"/>
      <c r="BJ83" s="66"/>
      <c r="BK83" s="66"/>
      <c r="BL83" s="1"/>
      <c r="BM83" s="66" t="e">
        <f t="shared" si="49"/>
        <v>#VALUE!</v>
      </c>
      <c r="BN83" s="262">
        <f t="shared" si="50"/>
        <v>0</v>
      </c>
      <c r="BO83" s="1"/>
      <c r="BP83" s="66" t="e">
        <f t="shared" si="51"/>
        <v>#VALUE!</v>
      </c>
      <c r="BQ83" s="262">
        <f t="shared" si="52"/>
        <v>0</v>
      </c>
      <c r="BR83" s="1"/>
    </row>
    <row r="84" spans="2:70" ht="12" hidden="1" customHeight="1" outlineLevel="1">
      <c r="B84" s="88" t="s">
        <v>163</v>
      </c>
      <c r="C84" s="10">
        <f>IFERROR(VLOOKUP(B84,'Budget Lead'!B:AX,2,FALSE),0)</f>
        <v>0</v>
      </c>
      <c r="D84" s="10"/>
      <c r="E84" s="89">
        <f>IFERROR(VLOOKUP(B84,'Budget Lead'!B:BE,3,FALSE),0)</f>
        <v>0</v>
      </c>
      <c r="F84" s="90">
        <f>IFERROR(VLOOKUP(B84,'Budget Lead'!B:BE,4,FALSE),0)</f>
        <v>0</v>
      </c>
      <c r="G84" s="89">
        <f>IFERROR(VLOOKUP(B84,'Budget Lead'!B:AX,5,FALSE),0)</f>
        <v>0</v>
      </c>
      <c r="H84" s="90">
        <f>IFERROR(VLOOKUP(B84,'Budget Lead'!B:AX,6,FALSE),0)</f>
        <v>0</v>
      </c>
      <c r="I84" s="90">
        <f>IFERROR(VLOOKUP(B84,'Budget Lead'!B:AX,7,FALSE),0)</f>
        <v>0</v>
      </c>
      <c r="J84" s="371">
        <f>IFERROR(VLOOKUP(B84,'Budget Lead'!B:AX,9,FALSE),0)</f>
        <v>0</v>
      </c>
      <c r="K84" s="374">
        <f>IFERROR(VLOOKUP(B84,'Budget Lead'!B:AX,10,FALSE),0)</f>
        <v>0</v>
      </c>
      <c r="L84" s="334"/>
      <c r="M84" s="14">
        <f>E84*K84</f>
        <v>0</v>
      </c>
      <c r="N84" s="100"/>
      <c r="O84" s="100"/>
      <c r="P84" s="101"/>
      <c r="Q84" s="11">
        <f t="shared" si="53"/>
        <v>0</v>
      </c>
      <c r="R84" s="338"/>
      <c r="S84" s="14"/>
      <c r="T84" s="12"/>
      <c r="U84" s="13"/>
      <c r="V84" s="14"/>
      <c r="W84" s="14"/>
      <c r="X84" s="14">
        <f t="shared" si="40"/>
        <v>0</v>
      </c>
      <c r="Z84" s="14" t="e" cm="1">
        <f t="array" ref="Z84">SUMPRODUCT(('Budget Lead'!$T$9:$BB$9=Z$9)*('Budget Lead'!$B$11:$B$194=$B84)*('Budget Lead'!$T$11:$BB$194*1))</f>
        <v>#VALUE!</v>
      </c>
      <c r="AA84" s="12" t="e" cm="1">
        <f t="array" ref="AA84">SUMPRODUCT(('Budget Lead'!$T$9:$BB$9=AA$9)*('Budget Lead'!$B$11:$B$194=$B84)*('Budget Lead'!$T$11:$BB$194*1))</f>
        <v>#VALUE!</v>
      </c>
      <c r="AB84" s="13" t="e" cm="1">
        <f t="array" ref="AB84">SUMPRODUCT(('Budget Lead'!$T$9:$BB$9=AB$9)*('Budget Lead'!$B$11:$B$194=$B84)*('Budget Lead'!$T$11:$BB$194*1))</f>
        <v>#VALUE!</v>
      </c>
      <c r="AC84" s="14" t="e" cm="1">
        <f t="array" ref="AC84">SUMPRODUCT(('Budget Lead'!$T$9:$BB$9=AC$9)*('Budget Lead'!$B$11:$B$194=$B84)*('Budget Lead'!$T$11:$BB$194*1))</f>
        <v>#VALUE!</v>
      </c>
      <c r="AD84" s="12" t="e" cm="1">
        <f t="array" ref="AD84">SUMPRODUCT(('Budget Lead'!$T$9:$BB$9=AD$9)*('Budget Lead'!$B$11:$B$194=$B84)*('Budget Lead'!$T$11:$BB$194*1))</f>
        <v>#VALUE!</v>
      </c>
      <c r="AE84" s="13" t="e" cm="1">
        <f t="array" ref="AE84">SUMPRODUCT(('Budget Lead'!$T$9:$BB$9=AE$9)*('Budget Lead'!$B$11:$B$194=$B84)*('Budget Lead'!$T$11:$BB$194*1))</f>
        <v>#VALUE!</v>
      </c>
      <c r="AF84" s="14" t="e" cm="1">
        <f t="array" ref="AF84">SUMPRODUCT(('Budget Lead'!$T$9:$BB$9=AF$9)*('Budget Lead'!$B$11:$B$194=$B84)*('Budget Lead'!$T$11:$BB$194*1))</f>
        <v>#VALUE!</v>
      </c>
      <c r="AG84" s="12" t="e" cm="1">
        <f t="array" ref="AG84">SUMPRODUCT(('Budget Lead'!$T$9:$BB$9=AG$9)*('Budget Lead'!$B$11:$B$194=$B84)*('Budget Lead'!$T$11:$BB$194*1))</f>
        <v>#VALUE!</v>
      </c>
      <c r="AH84" s="13" t="e" cm="1">
        <f t="array" ref="AH84">SUMPRODUCT(('Budget Lead'!$T$9:$BB$9=AH$9)*('Budget Lead'!$B$11:$B$194=$B84)*('Budget Lead'!$T$11:$BB$194*1))</f>
        <v>#VALUE!</v>
      </c>
      <c r="AI84" s="14" t="e" cm="1">
        <f t="array" ref="AI84">SUMPRODUCT(('Budget Lead'!$T$9:$BB$9=AI$9)*('Budget Lead'!$B$11:$B$194=$B84)*('Budget Lead'!$T$11:$BB$194*1))</f>
        <v>#VALUE!</v>
      </c>
      <c r="AJ84" s="12" t="e" cm="1">
        <f t="array" ref="AJ84">SUMPRODUCT(('Budget Lead'!$T$9:$BB$9=AJ$9)*('Budget Lead'!$B$11:$B$194=$B84)*('Budget Lead'!$T$11:$BB$194*1))</f>
        <v>#VALUE!</v>
      </c>
      <c r="AK84" s="13" t="e" cm="1">
        <f t="array" ref="AK84">SUMPRODUCT(('Budget Lead'!$T$9:$BB$9=AK$9)*('Budget Lead'!$B$11:$B$194=$B84)*('Budget Lead'!$T$11:$BB$194*1))</f>
        <v>#VALUE!</v>
      </c>
      <c r="AL84" s="14" t="e" cm="1">
        <f t="array" ref="AL84">SUMPRODUCT(('Budget Lead'!$T$9:$BB$9=AL$9)*('Budget Lead'!$B$11:$B$194=$B84)*('Budget Lead'!$T$11:$BB$194*1))</f>
        <v>#VALUE!</v>
      </c>
      <c r="AM84" s="12" t="e" cm="1">
        <f t="array" ref="AM84">SUMPRODUCT(('Budget Lead'!$T$9:$BB$9=AM$9)*('Budget Lead'!$B$11:$B$194=$B84)*('Budget Lead'!$T$11:$BB$194*1))</f>
        <v>#VALUE!</v>
      </c>
      <c r="AN84" s="13" t="e" cm="1">
        <f t="array" ref="AN84">SUMPRODUCT(('Budget Lead'!$T$9:$BB$9=AN$9)*('Budget Lead'!$B$11:$B$194=$B84)*('Budget Lead'!$T$11:$BB$194*1))</f>
        <v>#VALUE!</v>
      </c>
      <c r="AO84" s="14" t="e" cm="1">
        <f t="array" ref="AO84">SUMPRODUCT(('Budget Lead'!$T$9:$BB$9=AO$9)*('Budget Lead'!$B$11:$B$194=$B84)*('Budget Lead'!$T$11:$BB$194*1))</f>
        <v>#VALUE!</v>
      </c>
      <c r="AP84" s="12" t="e" cm="1">
        <f t="array" ref="AP84">SUMPRODUCT(('Budget Lead'!$T$9:$BB$9=AP$9)*('Budget Lead'!$B$11:$B$194=$B84)*('Budget Lead'!$T$11:$BB$194*1))</f>
        <v>#VALUE!</v>
      </c>
      <c r="AQ84" s="13" t="e" cm="1">
        <f t="array" ref="AQ84">SUMPRODUCT(('Budget Lead'!$T$9:$BB$9=AQ$9)*('Budget Lead'!$B$11:$B$194=$B84)*('Budget Lead'!$T$11:$BB$194*1))</f>
        <v>#VALUE!</v>
      </c>
      <c r="AR84" s="14" t="e" cm="1">
        <f t="array" ref="AR84">SUMPRODUCT(('Budget Lead'!$T$9:$BB$9=AR$9)*('Budget Lead'!$B$11:$B$194=$B84)*('Budget Lead'!$T$11:$BB$194*1))</f>
        <v>#VALUE!</v>
      </c>
      <c r="AS84" s="12" t="e" cm="1">
        <f t="array" ref="AS84">SUMPRODUCT(('Budget Lead'!$T$9:$BB$9=AS$9)*('Budget Lead'!$B$11:$B$194=$B84)*('Budget Lead'!$T$11:$BB$194*1))</f>
        <v>#VALUE!</v>
      </c>
      <c r="AT84" s="13" t="e" cm="1">
        <f t="array" ref="AT84">SUMPRODUCT(('Budget Lead'!$T$9:$BB$9=AT$9)*('Budget Lead'!$B$11:$B$194=$B84)*('Budget Lead'!$T$11:$BB$194*1))</f>
        <v>#VALUE!</v>
      </c>
      <c r="AU84" s="14" t="e" cm="1">
        <f t="array" ref="AU84">SUMPRODUCT(('Budget Lead'!$T$9:$BB$9=AU$9)*('Budget Lead'!$B$11:$B$194=$B84)*('Budget Lead'!$T$11:$BB$194*1))</f>
        <v>#VALUE!</v>
      </c>
      <c r="AV84" s="12" t="e" cm="1">
        <f t="array" ref="AV84">SUMPRODUCT(('Budget Lead'!$T$9:$BB$9=AV$9)*('Budget Lead'!$B$11:$B$194=$B84)*('Budget Lead'!$T$11:$BB$194*1))</f>
        <v>#VALUE!</v>
      </c>
      <c r="AW84" s="13" t="e" cm="1">
        <f t="array" ref="AW84">SUMPRODUCT(('Budget Lead'!$T$9:$BB$9=AW$9)*('Budget Lead'!$B$11:$B$194=$B84)*('Budget Lead'!$T$11:$BB$194*1))</f>
        <v>#VALUE!</v>
      </c>
      <c r="AX84" s="14" t="e" cm="1">
        <f t="array" ref="AX84">SUMPRODUCT(('Budget Lead'!$T$9:$BB$9=AX$9)*('Budget Lead'!$B$11:$B$194=$B84)*('Budget Lead'!$T$11:$BB$194*1))</f>
        <v>#VALUE!</v>
      </c>
      <c r="AY84" s="12" t="e" cm="1">
        <f t="array" ref="AY84">SUMPRODUCT(('Budget Lead'!$T$9:$BB$9=AY$9)*('Budget Lead'!$B$11:$B$194=$B84)*('Budget Lead'!$T$11:$BB$194*1))</f>
        <v>#VALUE!</v>
      </c>
      <c r="AZ84" s="13" t="e" cm="1">
        <f t="array" ref="AZ84">SUMPRODUCT(('Budget Lead'!$T$9:$BB$9=AZ$9)*('Budget Lead'!$B$11:$B$194=$B84)*('Budget Lead'!$T$11:$BB$194*1))</f>
        <v>#VALUE!</v>
      </c>
      <c r="BA84" s="14" t="e" cm="1">
        <f t="array" ref="BA84">SUMPRODUCT(('Budget Lead'!$T$9:$BB$9=BA$9)*('Budget Lead'!$B$11:$B$194=$B84)*('Budget Lead'!$T$11:$BB$194*1))</f>
        <v>#VALUE!</v>
      </c>
      <c r="BB84" s="12" t="e" cm="1">
        <f t="array" ref="BB84">SUMPRODUCT(('Budget Lead'!$T$9:$BB$9=BB$9)*('Budget Lead'!$B$11:$B$194=$B84)*('Budget Lead'!$T$11:$BB$194*1))</f>
        <v>#VALUE!</v>
      </c>
      <c r="BC84" s="13" t="e" cm="1">
        <f t="array" ref="BC84">SUMPRODUCT(('Budget Lead'!$T$9:$BB$9=BC$9)*('Budget Lead'!$B$11:$B$194=$B84)*('Budget Lead'!$T$11:$BB$194*1))</f>
        <v>#VALUE!</v>
      </c>
      <c r="BD84" s="14" t="e" cm="1">
        <f t="array" ref="BD84">SUMPRODUCT(('Budget Lead'!$T$9:$BB$9=BD$9)*('Budget Lead'!$B$11:$B$194=$B84)*('Budget Lead'!$T$11:$BB$194*1))</f>
        <v>#VALUE!</v>
      </c>
      <c r="BE84" s="12" t="e" cm="1">
        <f t="array" ref="BE84">SUMPRODUCT(('Budget Lead'!$T$9:$BB$9=BE$9)*('Budget Lead'!$B$11:$B$194=$B84)*('Budget Lead'!$T$11:$BB$194*1))</f>
        <v>#VALUE!</v>
      </c>
      <c r="BF84" s="13" t="e" cm="1">
        <f t="array" ref="BF84">SUMPRODUCT(('Budget Lead'!$T$9:$BB$9=BF$9)*('Budget Lead'!$B$11:$B$194=$B84)*('Budget Lead'!$T$11:$BB$194*1))</f>
        <v>#VALUE!</v>
      </c>
      <c r="BG84" s="14" t="e" cm="1">
        <f t="array" ref="BG84">SUMPRODUCT(('Budget Lead'!$T$9:$BB$9=BG$9)*('Budget Lead'!$B$11:$B$194=$B84)*('Budget Lead'!$T$11:$BB$194*1))</f>
        <v>#VALUE!</v>
      </c>
      <c r="BH84" s="13" t="e" cm="1">
        <f t="array" ref="BH84">SUMPRODUCT(('Budget Lead'!$T$9:$BB$9=BH$9)*('Budget Lead'!$B$11:$B$194=$B84)*('Budget Lead'!$T$11:$BB$194*1))</f>
        <v>#VALUE!</v>
      </c>
      <c r="BI84" s="1"/>
      <c r="BJ84" s="66"/>
      <c r="BK84" s="66"/>
      <c r="BL84" s="1"/>
      <c r="BM84" s="66" t="e">
        <f t="shared" si="49"/>
        <v>#VALUE!</v>
      </c>
      <c r="BN84" s="262">
        <f t="shared" si="50"/>
        <v>0</v>
      </c>
      <c r="BO84" s="1"/>
      <c r="BP84" s="66" t="e">
        <f t="shared" si="51"/>
        <v>#VALUE!</v>
      </c>
      <c r="BQ84" s="262">
        <f t="shared" si="52"/>
        <v>0</v>
      </c>
      <c r="BR84" s="1"/>
    </row>
    <row r="85" spans="2:70" ht="12" hidden="1" customHeight="1" outlineLevel="1">
      <c r="B85" s="88" t="s">
        <v>164</v>
      </c>
      <c r="C85" s="10">
        <f>IFERROR(VLOOKUP(B85,'Budget Lead'!B:AX,2,FALSE),0)</f>
        <v>0</v>
      </c>
      <c r="D85" s="10"/>
      <c r="E85" s="89">
        <f>IFERROR(VLOOKUP(B85,'Budget Lead'!B:BE,3,FALSE),0)</f>
        <v>0</v>
      </c>
      <c r="F85" s="90">
        <f>IFERROR(VLOOKUP(B85,'Budget Lead'!B:BE,4,FALSE),0)</f>
        <v>0</v>
      </c>
      <c r="G85" s="89">
        <f>IFERROR(VLOOKUP(B85,'Budget Lead'!B:AX,5,FALSE),0)</f>
        <v>0</v>
      </c>
      <c r="H85" s="90">
        <f>IFERROR(VLOOKUP(B85,'Budget Lead'!B:AX,6,FALSE),0)</f>
        <v>0</v>
      </c>
      <c r="I85" s="90">
        <f>IFERROR(VLOOKUP(B85,'Budget Lead'!B:AX,7,FALSE),0)</f>
        <v>0</v>
      </c>
      <c r="J85" s="371">
        <f>IFERROR(VLOOKUP(B85,'Budget Lead'!B:AX,9,FALSE),0)</f>
        <v>0</v>
      </c>
      <c r="K85" s="374">
        <f>IFERROR(VLOOKUP(B85,'Budget Lead'!B:AX,10,FALSE),0)</f>
        <v>0</v>
      </c>
      <c r="L85" s="334"/>
      <c r="M85" s="14">
        <f>E85*K85</f>
        <v>0</v>
      </c>
      <c r="N85" s="100"/>
      <c r="O85" s="100"/>
      <c r="P85" s="101"/>
      <c r="Q85" s="11">
        <f t="shared" si="53"/>
        <v>0</v>
      </c>
      <c r="R85" s="338"/>
      <c r="S85" s="14"/>
      <c r="T85" s="12"/>
      <c r="U85" s="13"/>
      <c r="V85" s="14"/>
      <c r="W85" s="14"/>
      <c r="X85" s="14">
        <f t="shared" si="40"/>
        <v>0</v>
      </c>
      <c r="Z85" s="14" t="e" cm="1">
        <f t="array" ref="Z85">SUMPRODUCT(('Budget Lead'!$T$9:$BB$9=Z$9)*('Budget Lead'!$B$11:$B$194=$B85)*('Budget Lead'!$T$11:$BB$194*1))</f>
        <v>#VALUE!</v>
      </c>
      <c r="AA85" s="12" t="e" cm="1">
        <f t="array" ref="AA85">SUMPRODUCT(('Budget Lead'!$T$9:$BB$9=AA$9)*('Budget Lead'!$B$11:$B$194=$B85)*('Budget Lead'!$T$11:$BB$194*1))</f>
        <v>#VALUE!</v>
      </c>
      <c r="AB85" s="13" t="e" cm="1">
        <f t="array" ref="AB85">SUMPRODUCT(('Budget Lead'!$T$9:$BB$9=AB$9)*('Budget Lead'!$B$11:$B$194=$B85)*('Budget Lead'!$T$11:$BB$194*1))</f>
        <v>#VALUE!</v>
      </c>
      <c r="AC85" s="14" t="e" cm="1">
        <f t="array" ref="AC85">SUMPRODUCT(('Budget Lead'!$T$9:$BB$9=AC$9)*('Budget Lead'!$B$11:$B$194=$B85)*('Budget Lead'!$T$11:$BB$194*1))</f>
        <v>#VALUE!</v>
      </c>
      <c r="AD85" s="12" t="e" cm="1">
        <f t="array" ref="AD85">SUMPRODUCT(('Budget Lead'!$T$9:$BB$9=AD$9)*('Budget Lead'!$B$11:$B$194=$B85)*('Budget Lead'!$T$11:$BB$194*1))</f>
        <v>#VALUE!</v>
      </c>
      <c r="AE85" s="13" t="e" cm="1">
        <f t="array" ref="AE85">SUMPRODUCT(('Budget Lead'!$T$9:$BB$9=AE$9)*('Budget Lead'!$B$11:$B$194=$B85)*('Budget Lead'!$T$11:$BB$194*1))</f>
        <v>#VALUE!</v>
      </c>
      <c r="AF85" s="14" t="e" cm="1">
        <f t="array" ref="AF85">SUMPRODUCT(('Budget Lead'!$T$9:$BB$9=AF$9)*('Budget Lead'!$B$11:$B$194=$B85)*('Budget Lead'!$T$11:$BB$194*1))</f>
        <v>#VALUE!</v>
      </c>
      <c r="AG85" s="12" t="e" cm="1">
        <f t="array" ref="AG85">SUMPRODUCT(('Budget Lead'!$T$9:$BB$9=AG$9)*('Budget Lead'!$B$11:$B$194=$B85)*('Budget Lead'!$T$11:$BB$194*1))</f>
        <v>#VALUE!</v>
      </c>
      <c r="AH85" s="13" t="e" cm="1">
        <f t="array" ref="AH85">SUMPRODUCT(('Budget Lead'!$T$9:$BB$9=AH$9)*('Budget Lead'!$B$11:$B$194=$B85)*('Budget Lead'!$T$11:$BB$194*1))</f>
        <v>#VALUE!</v>
      </c>
      <c r="AI85" s="14" t="e" cm="1">
        <f t="array" ref="AI85">SUMPRODUCT(('Budget Lead'!$T$9:$BB$9=AI$9)*('Budget Lead'!$B$11:$B$194=$B85)*('Budget Lead'!$T$11:$BB$194*1))</f>
        <v>#VALUE!</v>
      </c>
      <c r="AJ85" s="12" t="e" cm="1">
        <f t="array" ref="AJ85">SUMPRODUCT(('Budget Lead'!$T$9:$BB$9=AJ$9)*('Budget Lead'!$B$11:$B$194=$B85)*('Budget Lead'!$T$11:$BB$194*1))</f>
        <v>#VALUE!</v>
      </c>
      <c r="AK85" s="13" t="e" cm="1">
        <f t="array" ref="AK85">SUMPRODUCT(('Budget Lead'!$T$9:$BB$9=AK$9)*('Budget Lead'!$B$11:$B$194=$B85)*('Budget Lead'!$T$11:$BB$194*1))</f>
        <v>#VALUE!</v>
      </c>
      <c r="AL85" s="14" t="e" cm="1">
        <f t="array" ref="AL85">SUMPRODUCT(('Budget Lead'!$T$9:$BB$9=AL$9)*('Budget Lead'!$B$11:$B$194=$B85)*('Budget Lead'!$T$11:$BB$194*1))</f>
        <v>#VALUE!</v>
      </c>
      <c r="AM85" s="12" t="e" cm="1">
        <f t="array" ref="AM85">SUMPRODUCT(('Budget Lead'!$T$9:$BB$9=AM$9)*('Budget Lead'!$B$11:$B$194=$B85)*('Budget Lead'!$T$11:$BB$194*1))</f>
        <v>#VALUE!</v>
      </c>
      <c r="AN85" s="13" t="e" cm="1">
        <f t="array" ref="AN85">SUMPRODUCT(('Budget Lead'!$T$9:$BB$9=AN$9)*('Budget Lead'!$B$11:$B$194=$B85)*('Budget Lead'!$T$11:$BB$194*1))</f>
        <v>#VALUE!</v>
      </c>
      <c r="AO85" s="14" t="e" cm="1">
        <f t="array" ref="AO85">SUMPRODUCT(('Budget Lead'!$T$9:$BB$9=AO$9)*('Budget Lead'!$B$11:$B$194=$B85)*('Budget Lead'!$T$11:$BB$194*1))</f>
        <v>#VALUE!</v>
      </c>
      <c r="AP85" s="12" t="e" cm="1">
        <f t="array" ref="AP85">SUMPRODUCT(('Budget Lead'!$T$9:$BB$9=AP$9)*('Budget Lead'!$B$11:$B$194=$B85)*('Budget Lead'!$T$11:$BB$194*1))</f>
        <v>#VALUE!</v>
      </c>
      <c r="AQ85" s="13" t="e" cm="1">
        <f t="array" ref="AQ85">SUMPRODUCT(('Budget Lead'!$T$9:$BB$9=AQ$9)*('Budget Lead'!$B$11:$B$194=$B85)*('Budget Lead'!$T$11:$BB$194*1))</f>
        <v>#VALUE!</v>
      </c>
      <c r="AR85" s="14" t="e" cm="1">
        <f t="array" ref="AR85">SUMPRODUCT(('Budget Lead'!$T$9:$BB$9=AR$9)*('Budget Lead'!$B$11:$B$194=$B85)*('Budget Lead'!$T$11:$BB$194*1))</f>
        <v>#VALUE!</v>
      </c>
      <c r="AS85" s="12" t="e" cm="1">
        <f t="array" ref="AS85">SUMPRODUCT(('Budget Lead'!$T$9:$BB$9=AS$9)*('Budget Lead'!$B$11:$B$194=$B85)*('Budget Lead'!$T$11:$BB$194*1))</f>
        <v>#VALUE!</v>
      </c>
      <c r="AT85" s="13" t="e" cm="1">
        <f t="array" ref="AT85">SUMPRODUCT(('Budget Lead'!$T$9:$BB$9=AT$9)*('Budget Lead'!$B$11:$B$194=$B85)*('Budget Lead'!$T$11:$BB$194*1))</f>
        <v>#VALUE!</v>
      </c>
      <c r="AU85" s="14" t="e" cm="1">
        <f t="array" ref="AU85">SUMPRODUCT(('Budget Lead'!$T$9:$BB$9=AU$9)*('Budget Lead'!$B$11:$B$194=$B85)*('Budget Lead'!$T$11:$BB$194*1))</f>
        <v>#VALUE!</v>
      </c>
      <c r="AV85" s="12" t="e" cm="1">
        <f t="array" ref="AV85">SUMPRODUCT(('Budget Lead'!$T$9:$BB$9=AV$9)*('Budget Lead'!$B$11:$B$194=$B85)*('Budget Lead'!$T$11:$BB$194*1))</f>
        <v>#VALUE!</v>
      </c>
      <c r="AW85" s="13" t="e" cm="1">
        <f t="array" ref="AW85">SUMPRODUCT(('Budget Lead'!$T$9:$BB$9=AW$9)*('Budget Lead'!$B$11:$B$194=$B85)*('Budget Lead'!$T$11:$BB$194*1))</f>
        <v>#VALUE!</v>
      </c>
      <c r="AX85" s="14" t="e" cm="1">
        <f t="array" ref="AX85">SUMPRODUCT(('Budget Lead'!$T$9:$BB$9=AX$9)*('Budget Lead'!$B$11:$B$194=$B85)*('Budget Lead'!$T$11:$BB$194*1))</f>
        <v>#VALUE!</v>
      </c>
      <c r="AY85" s="12" t="e" cm="1">
        <f t="array" ref="AY85">SUMPRODUCT(('Budget Lead'!$T$9:$BB$9=AY$9)*('Budget Lead'!$B$11:$B$194=$B85)*('Budget Lead'!$T$11:$BB$194*1))</f>
        <v>#VALUE!</v>
      </c>
      <c r="AZ85" s="13" t="e" cm="1">
        <f t="array" ref="AZ85">SUMPRODUCT(('Budget Lead'!$T$9:$BB$9=AZ$9)*('Budget Lead'!$B$11:$B$194=$B85)*('Budget Lead'!$T$11:$BB$194*1))</f>
        <v>#VALUE!</v>
      </c>
      <c r="BA85" s="14" t="e" cm="1">
        <f t="array" ref="BA85">SUMPRODUCT(('Budget Lead'!$T$9:$BB$9=BA$9)*('Budget Lead'!$B$11:$B$194=$B85)*('Budget Lead'!$T$11:$BB$194*1))</f>
        <v>#VALUE!</v>
      </c>
      <c r="BB85" s="12" t="e" cm="1">
        <f t="array" ref="BB85">SUMPRODUCT(('Budget Lead'!$T$9:$BB$9=BB$9)*('Budget Lead'!$B$11:$B$194=$B85)*('Budget Lead'!$T$11:$BB$194*1))</f>
        <v>#VALUE!</v>
      </c>
      <c r="BC85" s="13" t="e" cm="1">
        <f t="array" ref="BC85">SUMPRODUCT(('Budget Lead'!$T$9:$BB$9=BC$9)*('Budget Lead'!$B$11:$B$194=$B85)*('Budget Lead'!$T$11:$BB$194*1))</f>
        <v>#VALUE!</v>
      </c>
      <c r="BD85" s="14" t="e" cm="1">
        <f t="array" ref="BD85">SUMPRODUCT(('Budget Lead'!$T$9:$BB$9=BD$9)*('Budget Lead'!$B$11:$B$194=$B85)*('Budget Lead'!$T$11:$BB$194*1))</f>
        <v>#VALUE!</v>
      </c>
      <c r="BE85" s="12" t="e" cm="1">
        <f t="array" ref="BE85">SUMPRODUCT(('Budget Lead'!$T$9:$BB$9=BE$9)*('Budget Lead'!$B$11:$B$194=$B85)*('Budget Lead'!$T$11:$BB$194*1))</f>
        <v>#VALUE!</v>
      </c>
      <c r="BF85" s="13" t="e" cm="1">
        <f t="array" ref="BF85">SUMPRODUCT(('Budget Lead'!$T$9:$BB$9=BF$9)*('Budget Lead'!$B$11:$B$194=$B85)*('Budget Lead'!$T$11:$BB$194*1))</f>
        <v>#VALUE!</v>
      </c>
      <c r="BG85" s="14" t="e" cm="1">
        <f t="array" ref="BG85">SUMPRODUCT(('Budget Lead'!$T$9:$BB$9=BG$9)*('Budget Lead'!$B$11:$B$194=$B85)*('Budget Lead'!$T$11:$BB$194*1))</f>
        <v>#VALUE!</v>
      </c>
      <c r="BH85" s="13" t="e" cm="1">
        <f t="array" ref="BH85">SUMPRODUCT(('Budget Lead'!$T$9:$BB$9=BH$9)*('Budget Lead'!$B$11:$B$194=$B85)*('Budget Lead'!$T$11:$BB$194*1))</f>
        <v>#VALUE!</v>
      </c>
      <c r="BI85" s="1"/>
      <c r="BJ85" s="66"/>
      <c r="BK85" s="66"/>
      <c r="BL85" s="1"/>
      <c r="BM85" s="66" t="e">
        <f t="shared" si="49"/>
        <v>#VALUE!</v>
      </c>
      <c r="BN85" s="262">
        <f t="shared" si="50"/>
        <v>0</v>
      </c>
      <c r="BO85" s="1"/>
      <c r="BP85" s="66" t="e">
        <f t="shared" si="51"/>
        <v>#VALUE!</v>
      </c>
      <c r="BQ85" s="262">
        <f t="shared" si="52"/>
        <v>0</v>
      </c>
      <c r="BR85" s="1"/>
    </row>
    <row r="86" spans="2:70" ht="12" hidden="1" customHeight="1" outlineLevel="1">
      <c r="B86" s="88" t="s">
        <v>165</v>
      </c>
      <c r="C86" s="10">
        <f>IFERROR(VLOOKUP(B86,'Budget Lead'!B:AX,2,FALSE),0)</f>
        <v>0</v>
      </c>
      <c r="D86" s="10"/>
      <c r="E86" s="89">
        <f>IFERROR(VLOOKUP(B86,'Budget Lead'!B:BE,3,FALSE),0)</f>
        <v>0</v>
      </c>
      <c r="F86" s="90">
        <f>IFERROR(VLOOKUP(B86,'Budget Lead'!B:BE,4,FALSE),0)</f>
        <v>0</v>
      </c>
      <c r="G86" s="89">
        <f>IFERROR(VLOOKUP(B86,'Budget Lead'!B:AX,5,FALSE),0)</f>
        <v>0</v>
      </c>
      <c r="H86" s="90">
        <f>IFERROR(VLOOKUP(B86,'Budget Lead'!B:AX,6,FALSE),0)</f>
        <v>0</v>
      </c>
      <c r="I86" s="90">
        <f>IFERROR(VLOOKUP(B86,'Budget Lead'!B:AX,7,FALSE),0)</f>
        <v>0</v>
      </c>
      <c r="J86" s="371">
        <f>IFERROR(VLOOKUP(B86,'Budget Lead'!B:AX,9,FALSE),0)</f>
        <v>0</v>
      </c>
      <c r="K86" s="374">
        <f>IFERROR(VLOOKUP(B86,'Budget Lead'!B:AX,10,FALSE),0)</f>
        <v>0</v>
      </c>
      <c r="L86" s="334"/>
      <c r="M86" s="14">
        <f>E86*K86</f>
        <v>0</v>
      </c>
      <c r="N86" s="100"/>
      <c r="O86" s="100"/>
      <c r="P86" s="101"/>
      <c r="Q86" s="11">
        <f t="shared" si="53"/>
        <v>0</v>
      </c>
      <c r="R86" s="338"/>
      <c r="S86" s="14"/>
      <c r="T86" s="12"/>
      <c r="U86" s="13"/>
      <c r="V86" s="14"/>
      <c r="W86" s="14"/>
      <c r="X86" s="14">
        <f t="shared" si="40"/>
        <v>0</v>
      </c>
      <c r="Z86" s="14" t="e" cm="1">
        <f t="array" ref="Z86">SUMPRODUCT(('Budget Lead'!$T$9:$BB$9=Z$9)*('Budget Lead'!$B$11:$B$194=$B86)*('Budget Lead'!$T$11:$BB$194*1))</f>
        <v>#VALUE!</v>
      </c>
      <c r="AA86" s="12" t="e" cm="1">
        <f t="array" ref="AA86">SUMPRODUCT(('Budget Lead'!$T$9:$BB$9=AA$9)*('Budget Lead'!$B$11:$B$194=$B86)*('Budget Lead'!$T$11:$BB$194*1))</f>
        <v>#VALUE!</v>
      </c>
      <c r="AB86" s="13" t="e" cm="1">
        <f t="array" ref="AB86">SUMPRODUCT(('Budget Lead'!$T$9:$BB$9=AB$9)*('Budget Lead'!$B$11:$B$194=$B86)*('Budget Lead'!$T$11:$BB$194*1))</f>
        <v>#VALUE!</v>
      </c>
      <c r="AC86" s="14" t="e" cm="1">
        <f t="array" ref="AC86">SUMPRODUCT(('Budget Lead'!$T$9:$BB$9=AC$9)*('Budget Lead'!$B$11:$B$194=$B86)*('Budget Lead'!$T$11:$BB$194*1))</f>
        <v>#VALUE!</v>
      </c>
      <c r="AD86" s="12" t="e" cm="1">
        <f t="array" ref="AD86">SUMPRODUCT(('Budget Lead'!$T$9:$BB$9=AD$9)*('Budget Lead'!$B$11:$B$194=$B86)*('Budget Lead'!$T$11:$BB$194*1))</f>
        <v>#VALUE!</v>
      </c>
      <c r="AE86" s="13" t="e" cm="1">
        <f t="array" ref="AE86">SUMPRODUCT(('Budget Lead'!$T$9:$BB$9=AE$9)*('Budget Lead'!$B$11:$B$194=$B86)*('Budget Lead'!$T$11:$BB$194*1))</f>
        <v>#VALUE!</v>
      </c>
      <c r="AF86" s="14" t="e" cm="1">
        <f t="array" ref="AF86">SUMPRODUCT(('Budget Lead'!$T$9:$BB$9=AF$9)*('Budget Lead'!$B$11:$B$194=$B86)*('Budget Lead'!$T$11:$BB$194*1))</f>
        <v>#VALUE!</v>
      </c>
      <c r="AG86" s="12" t="e" cm="1">
        <f t="array" ref="AG86">SUMPRODUCT(('Budget Lead'!$T$9:$BB$9=AG$9)*('Budget Lead'!$B$11:$B$194=$B86)*('Budget Lead'!$T$11:$BB$194*1))</f>
        <v>#VALUE!</v>
      </c>
      <c r="AH86" s="13" t="e" cm="1">
        <f t="array" ref="AH86">SUMPRODUCT(('Budget Lead'!$T$9:$BB$9=AH$9)*('Budget Lead'!$B$11:$B$194=$B86)*('Budget Lead'!$T$11:$BB$194*1))</f>
        <v>#VALUE!</v>
      </c>
      <c r="AI86" s="14" t="e" cm="1">
        <f t="array" ref="AI86">SUMPRODUCT(('Budget Lead'!$T$9:$BB$9=AI$9)*('Budget Lead'!$B$11:$B$194=$B86)*('Budget Lead'!$T$11:$BB$194*1))</f>
        <v>#VALUE!</v>
      </c>
      <c r="AJ86" s="12" t="e" cm="1">
        <f t="array" ref="AJ86">SUMPRODUCT(('Budget Lead'!$T$9:$BB$9=AJ$9)*('Budget Lead'!$B$11:$B$194=$B86)*('Budget Lead'!$T$11:$BB$194*1))</f>
        <v>#VALUE!</v>
      </c>
      <c r="AK86" s="13" t="e" cm="1">
        <f t="array" ref="AK86">SUMPRODUCT(('Budget Lead'!$T$9:$BB$9=AK$9)*('Budget Lead'!$B$11:$B$194=$B86)*('Budget Lead'!$T$11:$BB$194*1))</f>
        <v>#VALUE!</v>
      </c>
      <c r="AL86" s="14" t="e" cm="1">
        <f t="array" ref="AL86">SUMPRODUCT(('Budget Lead'!$T$9:$BB$9=AL$9)*('Budget Lead'!$B$11:$B$194=$B86)*('Budget Lead'!$T$11:$BB$194*1))</f>
        <v>#VALUE!</v>
      </c>
      <c r="AM86" s="12" t="e" cm="1">
        <f t="array" ref="AM86">SUMPRODUCT(('Budget Lead'!$T$9:$BB$9=AM$9)*('Budget Lead'!$B$11:$B$194=$B86)*('Budget Lead'!$T$11:$BB$194*1))</f>
        <v>#VALUE!</v>
      </c>
      <c r="AN86" s="13" t="e" cm="1">
        <f t="array" ref="AN86">SUMPRODUCT(('Budget Lead'!$T$9:$BB$9=AN$9)*('Budget Lead'!$B$11:$B$194=$B86)*('Budget Lead'!$T$11:$BB$194*1))</f>
        <v>#VALUE!</v>
      </c>
      <c r="AO86" s="14" t="e" cm="1">
        <f t="array" ref="AO86">SUMPRODUCT(('Budget Lead'!$T$9:$BB$9=AO$9)*('Budget Lead'!$B$11:$B$194=$B86)*('Budget Lead'!$T$11:$BB$194*1))</f>
        <v>#VALUE!</v>
      </c>
      <c r="AP86" s="12" t="e" cm="1">
        <f t="array" ref="AP86">SUMPRODUCT(('Budget Lead'!$T$9:$BB$9=AP$9)*('Budget Lead'!$B$11:$B$194=$B86)*('Budget Lead'!$T$11:$BB$194*1))</f>
        <v>#VALUE!</v>
      </c>
      <c r="AQ86" s="13" t="e" cm="1">
        <f t="array" ref="AQ86">SUMPRODUCT(('Budget Lead'!$T$9:$BB$9=AQ$9)*('Budget Lead'!$B$11:$B$194=$B86)*('Budget Lead'!$T$11:$BB$194*1))</f>
        <v>#VALUE!</v>
      </c>
      <c r="AR86" s="14" t="e" cm="1">
        <f t="array" ref="AR86">SUMPRODUCT(('Budget Lead'!$T$9:$BB$9=AR$9)*('Budget Lead'!$B$11:$B$194=$B86)*('Budget Lead'!$T$11:$BB$194*1))</f>
        <v>#VALUE!</v>
      </c>
      <c r="AS86" s="12" t="e" cm="1">
        <f t="array" ref="AS86">SUMPRODUCT(('Budget Lead'!$T$9:$BB$9=AS$9)*('Budget Lead'!$B$11:$B$194=$B86)*('Budget Lead'!$T$11:$BB$194*1))</f>
        <v>#VALUE!</v>
      </c>
      <c r="AT86" s="13" t="e" cm="1">
        <f t="array" ref="AT86">SUMPRODUCT(('Budget Lead'!$T$9:$BB$9=AT$9)*('Budget Lead'!$B$11:$B$194=$B86)*('Budget Lead'!$T$11:$BB$194*1))</f>
        <v>#VALUE!</v>
      </c>
      <c r="AU86" s="14" t="e" cm="1">
        <f t="array" ref="AU86">SUMPRODUCT(('Budget Lead'!$T$9:$BB$9=AU$9)*('Budget Lead'!$B$11:$B$194=$B86)*('Budget Lead'!$T$11:$BB$194*1))</f>
        <v>#VALUE!</v>
      </c>
      <c r="AV86" s="12" t="e" cm="1">
        <f t="array" ref="AV86">SUMPRODUCT(('Budget Lead'!$T$9:$BB$9=AV$9)*('Budget Lead'!$B$11:$B$194=$B86)*('Budget Lead'!$T$11:$BB$194*1))</f>
        <v>#VALUE!</v>
      </c>
      <c r="AW86" s="13" t="e" cm="1">
        <f t="array" ref="AW86">SUMPRODUCT(('Budget Lead'!$T$9:$BB$9=AW$9)*('Budget Lead'!$B$11:$B$194=$B86)*('Budget Lead'!$T$11:$BB$194*1))</f>
        <v>#VALUE!</v>
      </c>
      <c r="AX86" s="14" t="e" cm="1">
        <f t="array" ref="AX86">SUMPRODUCT(('Budget Lead'!$T$9:$BB$9=AX$9)*('Budget Lead'!$B$11:$B$194=$B86)*('Budget Lead'!$T$11:$BB$194*1))</f>
        <v>#VALUE!</v>
      </c>
      <c r="AY86" s="12" t="e" cm="1">
        <f t="array" ref="AY86">SUMPRODUCT(('Budget Lead'!$T$9:$BB$9=AY$9)*('Budget Lead'!$B$11:$B$194=$B86)*('Budget Lead'!$T$11:$BB$194*1))</f>
        <v>#VALUE!</v>
      </c>
      <c r="AZ86" s="13" t="e" cm="1">
        <f t="array" ref="AZ86">SUMPRODUCT(('Budget Lead'!$T$9:$BB$9=AZ$9)*('Budget Lead'!$B$11:$B$194=$B86)*('Budget Lead'!$T$11:$BB$194*1))</f>
        <v>#VALUE!</v>
      </c>
      <c r="BA86" s="14" t="e" cm="1">
        <f t="array" ref="BA86">SUMPRODUCT(('Budget Lead'!$T$9:$BB$9=BA$9)*('Budget Lead'!$B$11:$B$194=$B86)*('Budget Lead'!$T$11:$BB$194*1))</f>
        <v>#VALUE!</v>
      </c>
      <c r="BB86" s="12" t="e" cm="1">
        <f t="array" ref="BB86">SUMPRODUCT(('Budget Lead'!$T$9:$BB$9=BB$9)*('Budget Lead'!$B$11:$B$194=$B86)*('Budget Lead'!$T$11:$BB$194*1))</f>
        <v>#VALUE!</v>
      </c>
      <c r="BC86" s="13" t="e" cm="1">
        <f t="array" ref="BC86">SUMPRODUCT(('Budget Lead'!$T$9:$BB$9=BC$9)*('Budget Lead'!$B$11:$B$194=$B86)*('Budget Lead'!$T$11:$BB$194*1))</f>
        <v>#VALUE!</v>
      </c>
      <c r="BD86" s="14" t="e" cm="1">
        <f t="array" ref="BD86">SUMPRODUCT(('Budget Lead'!$T$9:$BB$9=BD$9)*('Budget Lead'!$B$11:$B$194=$B86)*('Budget Lead'!$T$11:$BB$194*1))</f>
        <v>#VALUE!</v>
      </c>
      <c r="BE86" s="12" t="e" cm="1">
        <f t="array" ref="BE86">SUMPRODUCT(('Budget Lead'!$T$9:$BB$9=BE$9)*('Budget Lead'!$B$11:$B$194=$B86)*('Budget Lead'!$T$11:$BB$194*1))</f>
        <v>#VALUE!</v>
      </c>
      <c r="BF86" s="13" t="e" cm="1">
        <f t="array" ref="BF86">SUMPRODUCT(('Budget Lead'!$T$9:$BB$9=BF$9)*('Budget Lead'!$B$11:$B$194=$B86)*('Budget Lead'!$T$11:$BB$194*1))</f>
        <v>#VALUE!</v>
      </c>
      <c r="BG86" s="14" t="e" cm="1">
        <f t="array" ref="BG86">SUMPRODUCT(('Budget Lead'!$T$9:$BB$9=BG$9)*('Budget Lead'!$B$11:$B$194=$B86)*('Budget Lead'!$T$11:$BB$194*1))</f>
        <v>#VALUE!</v>
      </c>
      <c r="BH86" s="13" t="e" cm="1">
        <f t="array" ref="BH86">SUMPRODUCT(('Budget Lead'!$T$9:$BB$9=BH$9)*('Budget Lead'!$B$11:$B$194=$B86)*('Budget Lead'!$T$11:$BB$194*1))</f>
        <v>#VALUE!</v>
      </c>
      <c r="BI86" s="1"/>
      <c r="BJ86" s="66"/>
      <c r="BK86" s="66"/>
      <c r="BL86" s="1"/>
      <c r="BM86" s="66" t="e">
        <f t="shared" si="49"/>
        <v>#VALUE!</v>
      </c>
      <c r="BN86" s="262">
        <f t="shared" si="50"/>
        <v>0</v>
      </c>
      <c r="BO86" s="1"/>
      <c r="BP86" s="66" t="e">
        <f t="shared" si="51"/>
        <v>#VALUE!</v>
      </c>
      <c r="BQ86" s="262">
        <f t="shared" si="52"/>
        <v>0</v>
      </c>
      <c r="BR86" s="1"/>
    </row>
    <row r="87" spans="2:70" ht="12" hidden="1" customHeight="1" outlineLevel="1">
      <c r="B87" s="88" t="s">
        <v>166</v>
      </c>
      <c r="C87" s="10">
        <f>IFERROR(VLOOKUP(B87,'Budget Lead'!B:AX,2,FALSE),0)</f>
        <v>0</v>
      </c>
      <c r="D87" s="10"/>
      <c r="E87" s="89">
        <f>IFERROR(VLOOKUP(B87,'Budget Lead'!B:BE,3,FALSE),0)</f>
        <v>0</v>
      </c>
      <c r="F87" s="90">
        <f>IFERROR(VLOOKUP(B87,'Budget Lead'!B:BE,4,FALSE),0)</f>
        <v>0</v>
      </c>
      <c r="G87" s="89">
        <f>IFERROR(VLOOKUP(B87,'Budget Lead'!B:AX,5,FALSE),0)</f>
        <v>0</v>
      </c>
      <c r="H87" s="90">
        <f>IFERROR(VLOOKUP(B87,'Budget Lead'!B:AX,6,FALSE),0)</f>
        <v>0</v>
      </c>
      <c r="I87" s="90">
        <f>IFERROR(VLOOKUP(B87,'Budget Lead'!B:AX,7,FALSE),0)</f>
        <v>0</v>
      </c>
      <c r="J87" s="371">
        <f>IFERROR(VLOOKUP(B87,'Budget Lead'!B:AX,9,FALSE),0)</f>
        <v>0</v>
      </c>
      <c r="K87" s="374">
        <f>IFERROR(VLOOKUP(B87,'Budget Lead'!B:AX,10,FALSE),0)</f>
        <v>0</v>
      </c>
      <c r="L87" s="334"/>
      <c r="M87" s="14">
        <f>E87*K87</f>
        <v>0</v>
      </c>
      <c r="N87" s="100"/>
      <c r="O87" s="100"/>
      <c r="P87" s="101"/>
      <c r="Q87" s="11">
        <f t="shared" si="53"/>
        <v>0</v>
      </c>
      <c r="R87" s="338"/>
      <c r="S87" s="14"/>
      <c r="T87" s="12"/>
      <c r="U87" s="13"/>
      <c r="V87" s="14"/>
      <c r="W87" s="14"/>
      <c r="X87" s="14">
        <f t="shared" si="40"/>
        <v>0</v>
      </c>
      <c r="Z87" s="14" t="e" cm="1">
        <f t="array" ref="Z87">SUMPRODUCT(('Budget Lead'!$T$9:$BB$9=Z$9)*('Budget Lead'!$B$11:$B$194=$B87)*('Budget Lead'!$T$11:$BB$194*1))</f>
        <v>#VALUE!</v>
      </c>
      <c r="AA87" s="12" t="e" cm="1">
        <f t="array" ref="AA87">SUMPRODUCT(('Budget Lead'!$T$9:$BB$9=AA$9)*('Budget Lead'!$B$11:$B$194=$B87)*('Budget Lead'!$T$11:$BB$194*1))</f>
        <v>#VALUE!</v>
      </c>
      <c r="AB87" s="13" t="e" cm="1">
        <f t="array" ref="AB87">SUMPRODUCT(('Budget Lead'!$T$9:$BB$9=AB$9)*('Budget Lead'!$B$11:$B$194=$B87)*('Budget Lead'!$T$11:$BB$194*1))</f>
        <v>#VALUE!</v>
      </c>
      <c r="AC87" s="14" t="e" cm="1">
        <f t="array" ref="AC87">SUMPRODUCT(('Budget Lead'!$T$9:$BB$9=AC$9)*('Budget Lead'!$B$11:$B$194=$B87)*('Budget Lead'!$T$11:$BB$194*1))</f>
        <v>#VALUE!</v>
      </c>
      <c r="AD87" s="12" t="e" cm="1">
        <f t="array" ref="AD87">SUMPRODUCT(('Budget Lead'!$T$9:$BB$9=AD$9)*('Budget Lead'!$B$11:$B$194=$B87)*('Budget Lead'!$T$11:$BB$194*1))</f>
        <v>#VALUE!</v>
      </c>
      <c r="AE87" s="13" t="e" cm="1">
        <f t="array" ref="AE87">SUMPRODUCT(('Budget Lead'!$T$9:$BB$9=AE$9)*('Budget Lead'!$B$11:$B$194=$B87)*('Budget Lead'!$T$11:$BB$194*1))</f>
        <v>#VALUE!</v>
      </c>
      <c r="AF87" s="14" t="e" cm="1">
        <f t="array" ref="AF87">SUMPRODUCT(('Budget Lead'!$T$9:$BB$9=AF$9)*('Budget Lead'!$B$11:$B$194=$B87)*('Budget Lead'!$T$11:$BB$194*1))</f>
        <v>#VALUE!</v>
      </c>
      <c r="AG87" s="12" t="e" cm="1">
        <f t="array" ref="AG87">SUMPRODUCT(('Budget Lead'!$T$9:$BB$9=AG$9)*('Budget Lead'!$B$11:$B$194=$B87)*('Budget Lead'!$T$11:$BB$194*1))</f>
        <v>#VALUE!</v>
      </c>
      <c r="AH87" s="13" t="e" cm="1">
        <f t="array" ref="AH87">SUMPRODUCT(('Budget Lead'!$T$9:$BB$9=AH$9)*('Budget Lead'!$B$11:$B$194=$B87)*('Budget Lead'!$T$11:$BB$194*1))</f>
        <v>#VALUE!</v>
      </c>
      <c r="AI87" s="14" t="e" cm="1">
        <f t="array" ref="AI87">SUMPRODUCT(('Budget Lead'!$T$9:$BB$9=AI$9)*('Budget Lead'!$B$11:$B$194=$B87)*('Budget Lead'!$T$11:$BB$194*1))</f>
        <v>#VALUE!</v>
      </c>
      <c r="AJ87" s="12" t="e" cm="1">
        <f t="array" ref="AJ87">SUMPRODUCT(('Budget Lead'!$T$9:$BB$9=AJ$9)*('Budget Lead'!$B$11:$B$194=$B87)*('Budget Lead'!$T$11:$BB$194*1))</f>
        <v>#VALUE!</v>
      </c>
      <c r="AK87" s="13" t="e" cm="1">
        <f t="array" ref="AK87">SUMPRODUCT(('Budget Lead'!$T$9:$BB$9=AK$9)*('Budget Lead'!$B$11:$B$194=$B87)*('Budget Lead'!$T$11:$BB$194*1))</f>
        <v>#VALUE!</v>
      </c>
      <c r="AL87" s="14" t="e" cm="1">
        <f t="array" ref="AL87">SUMPRODUCT(('Budget Lead'!$T$9:$BB$9=AL$9)*('Budget Lead'!$B$11:$B$194=$B87)*('Budget Lead'!$T$11:$BB$194*1))</f>
        <v>#VALUE!</v>
      </c>
      <c r="AM87" s="12" t="e" cm="1">
        <f t="array" ref="AM87">SUMPRODUCT(('Budget Lead'!$T$9:$BB$9=AM$9)*('Budget Lead'!$B$11:$B$194=$B87)*('Budget Lead'!$T$11:$BB$194*1))</f>
        <v>#VALUE!</v>
      </c>
      <c r="AN87" s="13" t="e" cm="1">
        <f t="array" ref="AN87">SUMPRODUCT(('Budget Lead'!$T$9:$BB$9=AN$9)*('Budget Lead'!$B$11:$B$194=$B87)*('Budget Lead'!$T$11:$BB$194*1))</f>
        <v>#VALUE!</v>
      </c>
      <c r="AO87" s="14" t="e" cm="1">
        <f t="array" ref="AO87">SUMPRODUCT(('Budget Lead'!$T$9:$BB$9=AO$9)*('Budget Lead'!$B$11:$B$194=$B87)*('Budget Lead'!$T$11:$BB$194*1))</f>
        <v>#VALUE!</v>
      </c>
      <c r="AP87" s="12" t="e" cm="1">
        <f t="array" ref="AP87">SUMPRODUCT(('Budget Lead'!$T$9:$BB$9=AP$9)*('Budget Lead'!$B$11:$B$194=$B87)*('Budget Lead'!$T$11:$BB$194*1))</f>
        <v>#VALUE!</v>
      </c>
      <c r="AQ87" s="13" t="e" cm="1">
        <f t="array" ref="AQ87">SUMPRODUCT(('Budget Lead'!$T$9:$BB$9=AQ$9)*('Budget Lead'!$B$11:$B$194=$B87)*('Budget Lead'!$T$11:$BB$194*1))</f>
        <v>#VALUE!</v>
      </c>
      <c r="AR87" s="14" t="e" cm="1">
        <f t="array" ref="AR87">SUMPRODUCT(('Budget Lead'!$T$9:$BB$9=AR$9)*('Budget Lead'!$B$11:$B$194=$B87)*('Budget Lead'!$T$11:$BB$194*1))</f>
        <v>#VALUE!</v>
      </c>
      <c r="AS87" s="12" t="e" cm="1">
        <f t="array" ref="AS87">SUMPRODUCT(('Budget Lead'!$T$9:$BB$9=AS$9)*('Budget Lead'!$B$11:$B$194=$B87)*('Budget Lead'!$T$11:$BB$194*1))</f>
        <v>#VALUE!</v>
      </c>
      <c r="AT87" s="13" t="e" cm="1">
        <f t="array" ref="AT87">SUMPRODUCT(('Budget Lead'!$T$9:$BB$9=AT$9)*('Budget Lead'!$B$11:$B$194=$B87)*('Budget Lead'!$T$11:$BB$194*1))</f>
        <v>#VALUE!</v>
      </c>
      <c r="AU87" s="14" t="e" cm="1">
        <f t="array" ref="AU87">SUMPRODUCT(('Budget Lead'!$T$9:$BB$9=AU$9)*('Budget Lead'!$B$11:$B$194=$B87)*('Budget Lead'!$T$11:$BB$194*1))</f>
        <v>#VALUE!</v>
      </c>
      <c r="AV87" s="12" t="e" cm="1">
        <f t="array" ref="AV87">SUMPRODUCT(('Budget Lead'!$T$9:$BB$9=AV$9)*('Budget Lead'!$B$11:$B$194=$B87)*('Budget Lead'!$T$11:$BB$194*1))</f>
        <v>#VALUE!</v>
      </c>
      <c r="AW87" s="13" t="e" cm="1">
        <f t="array" ref="AW87">SUMPRODUCT(('Budget Lead'!$T$9:$BB$9=AW$9)*('Budget Lead'!$B$11:$B$194=$B87)*('Budget Lead'!$T$11:$BB$194*1))</f>
        <v>#VALUE!</v>
      </c>
      <c r="AX87" s="14" t="e" cm="1">
        <f t="array" ref="AX87">SUMPRODUCT(('Budget Lead'!$T$9:$BB$9=AX$9)*('Budget Lead'!$B$11:$B$194=$B87)*('Budget Lead'!$T$11:$BB$194*1))</f>
        <v>#VALUE!</v>
      </c>
      <c r="AY87" s="12" t="e" cm="1">
        <f t="array" ref="AY87">SUMPRODUCT(('Budget Lead'!$T$9:$BB$9=AY$9)*('Budget Lead'!$B$11:$B$194=$B87)*('Budget Lead'!$T$11:$BB$194*1))</f>
        <v>#VALUE!</v>
      </c>
      <c r="AZ87" s="13" t="e" cm="1">
        <f t="array" ref="AZ87">SUMPRODUCT(('Budget Lead'!$T$9:$BB$9=AZ$9)*('Budget Lead'!$B$11:$B$194=$B87)*('Budget Lead'!$T$11:$BB$194*1))</f>
        <v>#VALUE!</v>
      </c>
      <c r="BA87" s="14" t="e" cm="1">
        <f t="array" ref="BA87">SUMPRODUCT(('Budget Lead'!$T$9:$BB$9=BA$9)*('Budget Lead'!$B$11:$B$194=$B87)*('Budget Lead'!$T$11:$BB$194*1))</f>
        <v>#VALUE!</v>
      </c>
      <c r="BB87" s="12" t="e" cm="1">
        <f t="array" ref="BB87">SUMPRODUCT(('Budget Lead'!$T$9:$BB$9=BB$9)*('Budget Lead'!$B$11:$B$194=$B87)*('Budget Lead'!$T$11:$BB$194*1))</f>
        <v>#VALUE!</v>
      </c>
      <c r="BC87" s="13" t="e" cm="1">
        <f t="array" ref="BC87">SUMPRODUCT(('Budget Lead'!$T$9:$BB$9=BC$9)*('Budget Lead'!$B$11:$B$194=$B87)*('Budget Lead'!$T$11:$BB$194*1))</f>
        <v>#VALUE!</v>
      </c>
      <c r="BD87" s="14" t="e" cm="1">
        <f t="array" ref="BD87">SUMPRODUCT(('Budget Lead'!$T$9:$BB$9=BD$9)*('Budget Lead'!$B$11:$B$194=$B87)*('Budget Lead'!$T$11:$BB$194*1))</f>
        <v>#VALUE!</v>
      </c>
      <c r="BE87" s="12" t="e" cm="1">
        <f t="array" ref="BE87">SUMPRODUCT(('Budget Lead'!$T$9:$BB$9=BE$9)*('Budget Lead'!$B$11:$B$194=$B87)*('Budget Lead'!$T$11:$BB$194*1))</f>
        <v>#VALUE!</v>
      </c>
      <c r="BF87" s="13" t="e" cm="1">
        <f t="array" ref="BF87">SUMPRODUCT(('Budget Lead'!$T$9:$BB$9=BF$9)*('Budget Lead'!$B$11:$B$194=$B87)*('Budget Lead'!$T$11:$BB$194*1))</f>
        <v>#VALUE!</v>
      </c>
      <c r="BG87" s="14" t="e" cm="1">
        <f t="array" ref="BG87">SUMPRODUCT(('Budget Lead'!$T$9:$BB$9=BG$9)*('Budget Lead'!$B$11:$B$194=$B87)*('Budget Lead'!$T$11:$BB$194*1))</f>
        <v>#VALUE!</v>
      </c>
      <c r="BH87" s="13" t="e" cm="1">
        <f t="array" ref="BH87">SUMPRODUCT(('Budget Lead'!$T$9:$BB$9=BH$9)*('Budget Lead'!$B$11:$B$194=$B87)*('Budget Lead'!$T$11:$BB$194*1))</f>
        <v>#VALUE!</v>
      </c>
      <c r="BI87" s="1"/>
      <c r="BJ87" s="66"/>
      <c r="BK87" s="66"/>
      <c r="BL87" s="1"/>
      <c r="BM87" s="66" t="e">
        <f t="shared" si="49"/>
        <v>#VALUE!</v>
      </c>
      <c r="BN87" s="262">
        <f t="shared" si="50"/>
        <v>0</v>
      </c>
      <c r="BO87" s="1"/>
      <c r="BP87" s="66" t="e">
        <f t="shared" si="51"/>
        <v>#VALUE!</v>
      </c>
      <c r="BQ87" s="262">
        <f t="shared" si="52"/>
        <v>0</v>
      </c>
      <c r="BR87" s="1"/>
    </row>
    <row r="88" spans="2:70" ht="12" hidden="1" customHeight="1" outlineLevel="1">
      <c r="B88" s="88" t="s">
        <v>167</v>
      </c>
      <c r="C88" s="10">
        <f>IFERROR(VLOOKUP(B88,'Budget Lead'!B:AX,2,FALSE),0)</f>
        <v>0</v>
      </c>
      <c r="D88" s="10"/>
      <c r="E88" s="89">
        <f>IFERROR(VLOOKUP(B88,'Budget Lead'!B:BE,3,FALSE),0)</f>
        <v>0</v>
      </c>
      <c r="F88" s="90">
        <f>IFERROR(VLOOKUP(B88,'Budget Lead'!B:BE,4,FALSE),0)</f>
        <v>0</v>
      </c>
      <c r="G88" s="89">
        <f>IFERROR(VLOOKUP(B88,'Budget Lead'!B:AX,5,FALSE),0)</f>
        <v>0</v>
      </c>
      <c r="H88" s="90">
        <f>IFERROR(VLOOKUP(B88,'Budget Lead'!B:AX,6,FALSE),0)</f>
        <v>0</v>
      </c>
      <c r="I88" s="90">
        <f>IFERROR(VLOOKUP(B88,'Budget Lead'!B:AX,7,FALSE),0)</f>
        <v>0</v>
      </c>
      <c r="J88" s="371">
        <f>IFERROR(VLOOKUP(B88,'Budget Lead'!B:AX,9,FALSE),0)</f>
        <v>0</v>
      </c>
      <c r="K88" s="374">
        <f>IFERROR(VLOOKUP(B88,'Budget Lead'!B:AX,10,FALSE),0)</f>
        <v>0</v>
      </c>
      <c r="L88" s="334"/>
      <c r="M88" s="14">
        <f>E88*K88</f>
        <v>0</v>
      </c>
      <c r="N88" s="100"/>
      <c r="O88" s="100"/>
      <c r="P88" s="101"/>
      <c r="Q88" s="11">
        <f t="shared" si="53"/>
        <v>0</v>
      </c>
      <c r="R88" s="338"/>
      <c r="S88" s="14"/>
      <c r="T88" s="12"/>
      <c r="U88" s="13"/>
      <c r="V88" s="14"/>
      <c r="W88" s="14"/>
      <c r="X88" s="14">
        <f t="shared" si="40"/>
        <v>0</v>
      </c>
      <c r="Z88" s="14" t="e" cm="1">
        <f t="array" ref="Z88">SUMPRODUCT(('Budget Lead'!$T$9:$BB$9=Z$9)*('Budget Lead'!$B$11:$B$194=$B88)*('Budget Lead'!$T$11:$BB$194*1))</f>
        <v>#VALUE!</v>
      </c>
      <c r="AA88" s="12" t="e" cm="1">
        <f t="array" ref="AA88">SUMPRODUCT(('Budget Lead'!$T$9:$BB$9=AA$9)*('Budget Lead'!$B$11:$B$194=$B88)*('Budget Lead'!$T$11:$BB$194*1))</f>
        <v>#VALUE!</v>
      </c>
      <c r="AB88" s="13" t="e" cm="1">
        <f t="array" ref="AB88">SUMPRODUCT(('Budget Lead'!$T$9:$BB$9=AB$9)*('Budget Lead'!$B$11:$B$194=$B88)*('Budget Lead'!$T$11:$BB$194*1))</f>
        <v>#VALUE!</v>
      </c>
      <c r="AC88" s="14" t="e" cm="1">
        <f t="array" ref="AC88">SUMPRODUCT(('Budget Lead'!$T$9:$BB$9=AC$9)*('Budget Lead'!$B$11:$B$194=$B88)*('Budget Lead'!$T$11:$BB$194*1))</f>
        <v>#VALUE!</v>
      </c>
      <c r="AD88" s="12" t="e" cm="1">
        <f t="array" ref="AD88">SUMPRODUCT(('Budget Lead'!$T$9:$BB$9=AD$9)*('Budget Lead'!$B$11:$B$194=$B88)*('Budget Lead'!$T$11:$BB$194*1))</f>
        <v>#VALUE!</v>
      </c>
      <c r="AE88" s="13" t="e" cm="1">
        <f t="array" ref="AE88">SUMPRODUCT(('Budget Lead'!$T$9:$BB$9=AE$9)*('Budget Lead'!$B$11:$B$194=$B88)*('Budget Lead'!$T$11:$BB$194*1))</f>
        <v>#VALUE!</v>
      </c>
      <c r="AF88" s="14" t="e" cm="1">
        <f t="array" ref="AF88">SUMPRODUCT(('Budget Lead'!$T$9:$BB$9=AF$9)*('Budget Lead'!$B$11:$B$194=$B88)*('Budget Lead'!$T$11:$BB$194*1))</f>
        <v>#VALUE!</v>
      </c>
      <c r="AG88" s="12" t="e" cm="1">
        <f t="array" ref="AG88">SUMPRODUCT(('Budget Lead'!$T$9:$BB$9=AG$9)*('Budget Lead'!$B$11:$B$194=$B88)*('Budget Lead'!$T$11:$BB$194*1))</f>
        <v>#VALUE!</v>
      </c>
      <c r="AH88" s="13" t="e" cm="1">
        <f t="array" ref="AH88">SUMPRODUCT(('Budget Lead'!$T$9:$BB$9=AH$9)*('Budget Lead'!$B$11:$B$194=$B88)*('Budget Lead'!$T$11:$BB$194*1))</f>
        <v>#VALUE!</v>
      </c>
      <c r="AI88" s="14" t="e" cm="1">
        <f t="array" ref="AI88">SUMPRODUCT(('Budget Lead'!$T$9:$BB$9=AI$9)*('Budget Lead'!$B$11:$B$194=$B88)*('Budget Lead'!$T$11:$BB$194*1))</f>
        <v>#VALUE!</v>
      </c>
      <c r="AJ88" s="12" t="e" cm="1">
        <f t="array" ref="AJ88">SUMPRODUCT(('Budget Lead'!$T$9:$BB$9=AJ$9)*('Budget Lead'!$B$11:$B$194=$B88)*('Budget Lead'!$T$11:$BB$194*1))</f>
        <v>#VALUE!</v>
      </c>
      <c r="AK88" s="13" t="e" cm="1">
        <f t="array" ref="AK88">SUMPRODUCT(('Budget Lead'!$T$9:$BB$9=AK$9)*('Budget Lead'!$B$11:$B$194=$B88)*('Budget Lead'!$T$11:$BB$194*1))</f>
        <v>#VALUE!</v>
      </c>
      <c r="AL88" s="14" t="e" cm="1">
        <f t="array" ref="AL88">SUMPRODUCT(('Budget Lead'!$T$9:$BB$9=AL$9)*('Budget Lead'!$B$11:$B$194=$B88)*('Budget Lead'!$T$11:$BB$194*1))</f>
        <v>#VALUE!</v>
      </c>
      <c r="AM88" s="12" t="e" cm="1">
        <f t="array" ref="AM88">SUMPRODUCT(('Budget Lead'!$T$9:$BB$9=AM$9)*('Budget Lead'!$B$11:$B$194=$B88)*('Budget Lead'!$T$11:$BB$194*1))</f>
        <v>#VALUE!</v>
      </c>
      <c r="AN88" s="13" t="e" cm="1">
        <f t="array" ref="AN88">SUMPRODUCT(('Budget Lead'!$T$9:$BB$9=AN$9)*('Budget Lead'!$B$11:$B$194=$B88)*('Budget Lead'!$T$11:$BB$194*1))</f>
        <v>#VALUE!</v>
      </c>
      <c r="AO88" s="14" t="e" cm="1">
        <f t="array" ref="AO88">SUMPRODUCT(('Budget Lead'!$T$9:$BB$9=AO$9)*('Budget Lead'!$B$11:$B$194=$B88)*('Budget Lead'!$T$11:$BB$194*1))</f>
        <v>#VALUE!</v>
      </c>
      <c r="AP88" s="12" t="e" cm="1">
        <f t="array" ref="AP88">SUMPRODUCT(('Budget Lead'!$T$9:$BB$9=AP$9)*('Budget Lead'!$B$11:$B$194=$B88)*('Budget Lead'!$T$11:$BB$194*1))</f>
        <v>#VALUE!</v>
      </c>
      <c r="AQ88" s="13" t="e" cm="1">
        <f t="array" ref="AQ88">SUMPRODUCT(('Budget Lead'!$T$9:$BB$9=AQ$9)*('Budget Lead'!$B$11:$B$194=$B88)*('Budget Lead'!$T$11:$BB$194*1))</f>
        <v>#VALUE!</v>
      </c>
      <c r="AR88" s="14" t="e" cm="1">
        <f t="array" ref="AR88">SUMPRODUCT(('Budget Lead'!$T$9:$BB$9=AR$9)*('Budget Lead'!$B$11:$B$194=$B88)*('Budget Lead'!$T$11:$BB$194*1))</f>
        <v>#VALUE!</v>
      </c>
      <c r="AS88" s="12" t="e" cm="1">
        <f t="array" ref="AS88">SUMPRODUCT(('Budget Lead'!$T$9:$BB$9=AS$9)*('Budget Lead'!$B$11:$B$194=$B88)*('Budget Lead'!$T$11:$BB$194*1))</f>
        <v>#VALUE!</v>
      </c>
      <c r="AT88" s="13" t="e" cm="1">
        <f t="array" ref="AT88">SUMPRODUCT(('Budget Lead'!$T$9:$BB$9=AT$9)*('Budget Lead'!$B$11:$B$194=$B88)*('Budget Lead'!$T$11:$BB$194*1))</f>
        <v>#VALUE!</v>
      </c>
      <c r="AU88" s="14" t="e" cm="1">
        <f t="array" ref="AU88">SUMPRODUCT(('Budget Lead'!$T$9:$BB$9=AU$9)*('Budget Lead'!$B$11:$B$194=$B88)*('Budget Lead'!$T$11:$BB$194*1))</f>
        <v>#VALUE!</v>
      </c>
      <c r="AV88" s="12" t="e" cm="1">
        <f t="array" ref="AV88">SUMPRODUCT(('Budget Lead'!$T$9:$BB$9=AV$9)*('Budget Lead'!$B$11:$B$194=$B88)*('Budget Lead'!$T$11:$BB$194*1))</f>
        <v>#VALUE!</v>
      </c>
      <c r="AW88" s="13" t="e" cm="1">
        <f t="array" ref="AW88">SUMPRODUCT(('Budget Lead'!$T$9:$BB$9=AW$9)*('Budget Lead'!$B$11:$B$194=$B88)*('Budget Lead'!$T$11:$BB$194*1))</f>
        <v>#VALUE!</v>
      </c>
      <c r="AX88" s="14" t="e" cm="1">
        <f t="array" ref="AX88">SUMPRODUCT(('Budget Lead'!$T$9:$BB$9=AX$9)*('Budget Lead'!$B$11:$B$194=$B88)*('Budget Lead'!$T$11:$BB$194*1))</f>
        <v>#VALUE!</v>
      </c>
      <c r="AY88" s="12" t="e" cm="1">
        <f t="array" ref="AY88">SUMPRODUCT(('Budget Lead'!$T$9:$BB$9=AY$9)*('Budget Lead'!$B$11:$B$194=$B88)*('Budget Lead'!$T$11:$BB$194*1))</f>
        <v>#VALUE!</v>
      </c>
      <c r="AZ88" s="13" t="e" cm="1">
        <f t="array" ref="AZ88">SUMPRODUCT(('Budget Lead'!$T$9:$BB$9=AZ$9)*('Budget Lead'!$B$11:$B$194=$B88)*('Budget Lead'!$T$11:$BB$194*1))</f>
        <v>#VALUE!</v>
      </c>
      <c r="BA88" s="14" t="e" cm="1">
        <f t="array" ref="BA88">SUMPRODUCT(('Budget Lead'!$T$9:$BB$9=BA$9)*('Budget Lead'!$B$11:$B$194=$B88)*('Budget Lead'!$T$11:$BB$194*1))</f>
        <v>#VALUE!</v>
      </c>
      <c r="BB88" s="12" t="e" cm="1">
        <f t="array" ref="BB88">SUMPRODUCT(('Budget Lead'!$T$9:$BB$9=BB$9)*('Budget Lead'!$B$11:$B$194=$B88)*('Budget Lead'!$T$11:$BB$194*1))</f>
        <v>#VALUE!</v>
      </c>
      <c r="BC88" s="13" t="e" cm="1">
        <f t="array" ref="BC88">SUMPRODUCT(('Budget Lead'!$T$9:$BB$9=BC$9)*('Budget Lead'!$B$11:$B$194=$B88)*('Budget Lead'!$T$11:$BB$194*1))</f>
        <v>#VALUE!</v>
      </c>
      <c r="BD88" s="14" t="e" cm="1">
        <f t="array" ref="BD88">SUMPRODUCT(('Budget Lead'!$T$9:$BB$9=BD$9)*('Budget Lead'!$B$11:$B$194=$B88)*('Budget Lead'!$T$11:$BB$194*1))</f>
        <v>#VALUE!</v>
      </c>
      <c r="BE88" s="12" t="e" cm="1">
        <f t="array" ref="BE88">SUMPRODUCT(('Budget Lead'!$T$9:$BB$9=BE$9)*('Budget Lead'!$B$11:$B$194=$B88)*('Budget Lead'!$T$11:$BB$194*1))</f>
        <v>#VALUE!</v>
      </c>
      <c r="BF88" s="13" t="e" cm="1">
        <f t="array" ref="BF88">SUMPRODUCT(('Budget Lead'!$T$9:$BB$9=BF$9)*('Budget Lead'!$B$11:$B$194=$B88)*('Budget Lead'!$T$11:$BB$194*1))</f>
        <v>#VALUE!</v>
      </c>
      <c r="BG88" s="14" t="e" cm="1">
        <f t="array" ref="BG88">SUMPRODUCT(('Budget Lead'!$T$9:$BB$9=BG$9)*('Budget Lead'!$B$11:$B$194=$B88)*('Budget Lead'!$T$11:$BB$194*1))</f>
        <v>#VALUE!</v>
      </c>
      <c r="BH88" s="13" t="e" cm="1">
        <f t="array" ref="BH88">SUMPRODUCT(('Budget Lead'!$T$9:$BB$9=BH$9)*('Budget Lead'!$B$11:$B$194=$B88)*('Budget Lead'!$T$11:$BB$194*1))</f>
        <v>#VALUE!</v>
      </c>
      <c r="BI88" s="1"/>
      <c r="BJ88" s="66"/>
      <c r="BK88" s="66"/>
      <c r="BL88" s="1"/>
      <c r="BM88" s="66" t="e">
        <f t="shared" si="49"/>
        <v>#VALUE!</v>
      </c>
      <c r="BN88" s="262">
        <f t="shared" si="50"/>
        <v>0</v>
      </c>
      <c r="BO88" s="1"/>
      <c r="BP88" s="66" t="e">
        <f t="shared" si="51"/>
        <v>#VALUE!</v>
      </c>
      <c r="BQ88" s="262">
        <f t="shared" si="52"/>
        <v>0</v>
      </c>
      <c r="BR88" s="1"/>
    </row>
    <row r="89" spans="2:70" ht="12" hidden="1" customHeight="1" outlineLevel="1">
      <c r="B89" s="88" t="s">
        <v>168</v>
      </c>
      <c r="C89" s="10">
        <f>IFERROR(VLOOKUP(B89,'Budget Lead'!B:AX,2,FALSE),0)</f>
        <v>0</v>
      </c>
      <c r="D89" s="10"/>
      <c r="E89" s="89">
        <f>IFERROR(VLOOKUP(B89,'Budget Lead'!B:BE,3,FALSE),0)</f>
        <v>0</v>
      </c>
      <c r="F89" s="90">
        <f>IFERROR(VLOOKUP(B89,'Budget Lead'!B:BE,4,FALSE),0)</f>
        <v>0</v>
      </c>
      <c r="G89" s="89">
        <f>IFERROR(VLOOKUP(B89,'Budget Lead'!B:AX,5,FALSE),0)</f>
        <v>0</v>
      </c>
      <c r="H89" s="90">
        <f>IFERROR(VLOOKUP(B89,'Budget Lead'!B:AX,6,FALSE),0)</f>
        <v>0</v>
      </c>
      <c r="I89" s="90">
        <f>IFERROR(VLOOKUP(B89,'Budget Lead'!B:AX,7,FALSE),0)</f>
        <v>0</v>
      </c>
      <c r="J89" s="371">
        <f>IFERROR(VLOOKUP(B89,'Budget Lead'!B:AX,9,FALSE),0)</f>
        <v>0</v>
      </c>
      <c r="K89" s="374">
        <f>IFERROR(VLOOKUP(B89,'Budget Lead'!B:AX,10,FALSE),0)</f>
        <v>0</v>
      </c>
      <c r="L89" s="334"/>
      <c r="M89" s="14">
        <f>E89*K89</f>
        <v>0</v>
      </c>
      <c r="N89" s="100"/>
      <c r="O89" s="100"/>
      <c r="P89" s="101"/>
      <c r="Q89" s="11">
        <f t="shared" si="53"/>
        <v>0</v>
      </c>
      <c r="R89" s="338"/>
      <c r="S89" s="14"/>
      <c r="T89" s="12"/>
      <c r="U89" s="13"/>
      <c r="V89" s="14"/>
      <c r="W89" s="14"/>
      <c r="X89" s="14">
        <f t="shared" si="40"/>
        <v>0</v>
      </c>
      <c r="Z89" s="14" t="e" cm="1">
        <f t="array" ref="Z89">SUMPRODUCT(('Budget Lead'!$T$9:$BB$9=Z$9)*('Budget Lead'!$B$11:$B$194=$B89)*('Budget Lead'!$T$11:$BB$194*1))</f>
        <v>#VALUE!</v>
      </c>
      <c r="AA89" s="12" t="e" cm="1">
        <f t="array" ref="AA89">SUMPRODUCT(('Budget Lead'!$T$9:$BB$9=AA$9)*('Budget Lead'!$B$11:$B$194=$B89)*('Budget Lead'!$T$11:$BB$194*1))</f>
        <v>#VALUE!</v>
      </c>
      <c r="AB89" s="13" t="e" cm="1">
        <f t="array" ref="AB89">SUMPRODUCT(('Budget Lead'!$T$9:$BB$9=AB$9)*('Budget Lead'!$B$11:$B$194=$B89)*('Budget Lead'!$T$11:$BB$194*1))</f>
        <v>#VALUE!</v>
      </c>
      <c r="AC89" s="14" t="e" cm="1">
        <f t="array" ref="AC89">SUMPRODUCT(('Budget Lead'!$T$9:$BB$9=AC$9)*('Budget Lead'!$B$11:$B$194=$B89)*('Budget Lead'!$T$11:$BB$194*1))</f>
        <v>#VALUE!</v>
      </c>
      <c r="AD89" s="12" t="e" cm="1">
        <f t="array" ref="AD89">SUMPRODUCT(('Budget Lead'!$T$9:$BB$9=AD$9)*('Budget Lead'!$B$11:$B$194=$B89)*('Budget Lead'!$T$11:$BB$194*1))</f>
        <v>#VALUE!</v>
      </c>
      <c r="AE89" s="13" t="e" cm="1">
        <f t="array" ref="AE89">SUMPRODUCT(('Budget Lead'!$T$9:$BB$9=AE$9)*('Budget Lead'!$B$11:$B$194=$B89)*('Budget Lead'!$T$11:$BB$194*1))</f>
        <v>#VALUE!</v>
      </c>
      <c r="AF89" s="14" t="e" cm="1">
        <f t="array" ref="AF89">SUMPRODUCT(('Budget Lead'!$T$9:$BB$9=AF$9)*('Budget Lead'!$B$11:$B$194=$B89)*('Budget Lead'!$T$11:$BB$194*1))</f>
        <v>#VALUE!</v>
      </c>
      <c r="AG89" s="12" t="e" cm="1">
        <f t="array" ref="AG89">SUMPRODUCT(('Budget Lead'!$T$9:$BB$9=AG$9)*('Budget Lead'!$B$11:$B$194=$B89)*('Budget Lead'!$T$11:$BB$194*1))</f>
        <v>#VALUE!</v>
      </c>
      <c r="AH89" s="13" t="e" cm="1">
        <f t="array" ref="AH89">SUMPRODUCT(('Budget Lead'!$T$9:$BB$9=AH$9)*('Budget Lead'!$B$11:$B$194=$B89)*('Budget Lead'!$T$11:$BB$194*1))</f>
        <v>#VALUE!</v>
      </c>
      <c r="AI89" s="14" t="e" cm="1">
        <f t="array" ref="AI89">SUMPRODUCT(('Budget Lead'!$T$9:$BB$9=AI$9)*('Budget Lead'!$B$11:$B$194=$B89)*('Budget Lead'!$T$11:$BB$194*1))</f>
        <v>#VALUE!</v>
      </c>
      <c r="AJ89" s="12" t="e" cm="1">
        <f t="array" ref="AJ89">SUMPRODUCT(('Budget Lead'!$T$9:$BB$9=AJ$9)*('Budget Lead'!$B$11:$B$194=$B89)*('Budget Lead'!$T$11:$BB$194*1))</f>
        <v>#VALUE!</v>
      </c>
      <c r="AK89" s="13" t="e" cm="1">
        <f t="array" ref="AK89">SUMPRODUCT(('Budget Lead'!$T$9:$BB$9=AK$9)*('Budget Lead'!$B$11:$B$194=$B89)*('Budget Lead'!$T$11:$BB$194*1))</f>
        <v>#VALUE!</v>
      </c>
      <c r="AL89" s="14" t="e" cm="1">
        <f t="array" ref="AL89">SUMPRODUCT(('Budget Lead'!$T$9:$BB$9=AL$9)*('Budget Lead'!$B$11:$B$194=$B89)*('Budget Lead'!$T$11:$BB$194*1))</f>
        <v>#VALUE!</v>
      </c>
      <c r="AM89" s="12" t="e" cm="1">
        <f t="array" ref="AM89">SUMPRODUCT(('Budget Lead'!$T$9:$BB$9=AM$9)*('Budget Lead'!$B$11:$B$194=$B89)*('Budget Lead'!$T$11:$BB$194*1))</f>
        <v>#VALUE!</v>
      </c>
      <c r="AN89" s="13" t="e" cm="1">
        <f t="array" ref="AN89">SUMPRODUCT(('Budget Lead'!$T$9:$BB$9=AN$9)*('Budget Lead'!$B$11:$B$194=$B89)*('Budget Lead'!$T$11:$BB$194*1))</f>
        <v>#VALUE!</v>
      </c>
      <c r="AO89" s="14" t="e" cm="1">
        <f t="array" ref="AO89">SUMPRODUCT(('Budget Lead'!$T$9:$BB$9=AO$9)*('Budget Lead'!$B$11:$B$194=$B89)*('Budget Lead'!$T$11:$BB$194*1))</f>
        <v>#VALUE!</v>
      </c>
      <c r="AP89" s="12" t="e" cm="1">
        <f t="array" ref="AP89">SUMPRODUCT(('Budget Lead'!$T$9:$BB$9=AP$9)*('Budget Lead'!$B$11:$B$194=$B89)*('Budget Lead'!$T$11:$BB$194*1))</f>
        <v>#VALUE!</v>
      </c>
      <c r="AQ89" s="13" t="e" cm="1">
        <f t="array" ref="AQ89">SUMPRODUCT(('Budget Lead'!$T$9:$BB$9=AQ$9)*('Budget Lead'!$B$11:$B$194=$B89)*('Budget Lead'!$T$11:$BB$194*1))</f>
        <v>#VALUE!</v>
      </c>
      <c r="AR89" s="14" t="e" cm="1">
        <f t="array" ref="AR89">SUMPRODUCT(('Budget Lead'!$T$9:$BB$9=AR$9)*('Budget Lead'!$B$11:$B$194=$B89)*('Budget Lead'!$T$11:$BB$194*1))</f>
        <v>#VALUE!</v>
      </c>
      <c r="AS89" s="12" t="e" cm="1">
        <f t="array" ref="AS89">SUMPRODUCT(('Budget Lead'!$T$9:$BB$9=AS$9)*('Budget Lead'!$B$11:$B$194=$B89)*('Budget Lead'!$T$11:$BB$194*1))</f>
        <v>#VALUE!</v>
      </c>
      <c r="AT89" s="13" t="e" cm="1">
        <f t="array" ref="AT89">SUMPRODUCT(('Budget Lead'!$T$9:$BB$9=AT$9)*('Budget Lead'!$B$11:$B$194=$B89)*('Budget Lead'!$T$11:$BB$194*1))</f>
        <v>#VALUE!</v>
      </c>
      <c r="AU89" s="14" t="e" cm="1">
        <f t="array" ref="AU89">SUMPRODUCT(('Budget Lead'!$T$9:$BB$9=AU$9)*('Budget Lead'!$B$11:$B$194=$B89)*('Budget Lead'!$T$11:$BB$194*1))</f>
        <v>#VALUE!</v>
      </c>
      <c r="AV89" s="12" t="e" cm="1">
        <f t="array" ref="AV89">SUMPRODUCT(('Budget Lead'!$T$9:$BB$9=AV$9)*('Budget Lead'!$B$11:$B$194=$B89)*('Budget Lead'!$T$11:$BB$194*1))</f>
        <v>#VALUE!</v>
      </c>
      <c r="AW89" s="13" t="e" cm="1">
        <f t="array" ref="AW89">SUMPRODUCT(('Budget Lead'!$T$9:$BB$9=AW$9)*('Budget Lead'!$B$11:$B$194=$B89)*('Budget Lead'!$T$11:$BB$194*1))</f>
        <v>#VALUE!</v>
      </c>
      <c r="AX89" s="14" t="e" cm="1">
        <f t="array" ref="AX89">SUMPRODUCT(('Budget Lead'!$T$9:$BB$9=AX$9)*('Budget Lead'!$B$11:$B$194=$B89)*('Budget Lead'!$T$11:$BB$194*1))</f>
        <v>#VALUE!</v>
      </c>
      <c r="AY89" s="12" t="e" cm="1">
        <f t="array" ref="AY89">SUMPRODUCT(('Budget Lead'!$T$9:$BB$9=AY$9)*('Budget Lead'!$B$11:$B$194=$B89)*('Budget Lead'!$T$11:$BB$194*1))</f>
        <v>#VALUE!</v>
      </c>
      <c r="AZ89" s="13" t="e" cm="1">
        <f t="array" ref="AZ89">SUMPRODUCT(('Budget Lead'!$T$9:$BB$9=AZ$9)*('Budget Lead'!$B$11:$B$194=$B89)*('Budget Lead'!$T$11:$BB$194*1))</f>
        <v>#VALUE!</v>
      </c>
      <c r="BA89" s="14" t="e" cm="1">
        <f t="array" ref="BA89">SUMPRODUCT(('Budget Lead'!$T$9:$BB$9=BA$9)*('Budget Lead'!$B$11:$B$194=$B89)*('Budget Lead'!$T$11:$BB$194*1))</f>
        <v>#VALUE!</v>
      </c>
      <c r="BB89" s="12" t="e" cm="1">
        <f t="array" ref="BB89">SUMPRODUCT(('Budget Lead'!$T$9:$BB$9=BB$9)*('Budget Lead'!$B$11:$B$194=$B89)*('Budget Lead'!$T$11:$BB$194*1))</f>
        <v>#VALUE!</v>
      </c>
      <c r="BC89" s="13" t="e" cm="1">
        <f t="array" ref="BC89">SUMPRODUCT(('Budget Lead'!$T$9:$BB$9=BC$9)*('Budget Lead'!$B$11:$B$194=$B89)*('Budget Lead'!$T$11:$BB$194*1))</f>
        <v>#VALUE!</v>
      </c>
      <c r="BD89" s="14" t="e" cm="1">
        <f t="array" ref="BD89">SUMPRODUCT(('Budget Lead'!$T$9:$BB$9=BD$9)*('Budget Lead'!$B$11:$B$194=$B89)*('Budget Lead'!$T$11:$BB$194*1))</f>
        <v>#VALUE!</v>
      </c>
      <c r="BE89" s="12" t="e" cm="1">
        <f t="array" ref="BE89">SUMPRODUCT(('Budget Lead'!$T$9:$BB$9=BE$9)*('Budget Lead'!$B$11:$B$194=$B89)*('Budget Lead'!$T$11:$BB$194*1))</f>
        <v>#VALUE!</v>
      </c>
      <c r="BF89" s="13" t="e" cm="1">
        <f t="array" ref="BF89">SUMPRODUCT(('Budget Lead'!$T$9:$BB$9=BF$9)*('Budget Lead'!$B$11:$B$194=$B89)*('Budget Lead'!$T$11:$BB$194*1))</f>
        <v>#VALUE!</v>
      </c>
      <c r="BG89" s="14" t="e" cm="1">
        <f t="array" ref="BG89">SUMPRODUCT(('Budget Lead'!$T$9:$BB$9=BG$9)*('Budget Lead'!$B$11:$B$194=$B89)*('Budget Lead'!$T$11:$BB$194*1))</f>
        <v>#VALUE!</v>
      </c>
      <c r="BH89" s="13" t="e" cm="1">
        <f t="array" ref="BH89">SUMPRODUCT(('Budget Lead'!$T$9:$BB$9=BH$9)*('Budget Lead'!$B$11:$B$194=$B89)*('Budget Lead'!$T$11:$BB$194*1))</f>
        <v>#VALUE!</v>
      </c>
      <c r="BI89" s="1"/>
      <c r="BJ89" s="66"/>
      <c r="BK89" s="66"/>
      <c r="BL89" s="1"/>
      <c r="BM89" s="66" t="e">
        <f t="shared" si="49"/>
        <v>#VALUE!</v>
      </c>
      <c r="BN89" s="262">
        <f t="shared" si="50"/>
        <v>0</v>
      </c>
      <c r="BO89" s="1"/>
      <c r="BP89" s="66" t="e">
        <f t="shared" si="51"/>
        <v>#VALUE!</v>
      </c>
      <c r="BQ89" s="262">
        <f t="shared" si="52"/>
        <v>0</v>
      </c>
      <c r="BR89" s="1"/>
    </row>
    <row r="90" spans="2:70" ht="12" hidden="1" customHeight="1" outlineLevel="1">
      <c r="B90" s="88" t="s">
        <v>169</v>
      </c>
      <c r="C90" s="10">
        <f>IFERROR(VLOOKUP(B90,'Budget Lead'!B:AX,2,FALSE),0)</f>
        <v>0</v>
      </c>
      <c r="D90" s="10"/>
      <c r="E90" s="89">
        <f>IFERROR(VLOOKUP(B90,'Budget Lead'!B:BE,3,FALSE),0)</f>
        <v>0</v>
      </c>
      <c r="F90" s="90">
        <f>IFERROR(VLOOKUP(B90,'Budget Lead'!B:BE,4,FALSE),0)</f>
        <v>0</v>
      </c>
      <c r="G90" s="89">
        <f>IFERROR(VLOOKUP(B90,'Budget Lead'!B:AX,5,FALSE),0)</f>
        <v>0</v>
      </c>
      <c r="H90" s="90">
        <f>IFERROR(VLOOKUP(B90,'Budget Lead'!B:AX,6,FALSE),0)</f>
        <v>0</v>
      </c>
      <c r="I90" s="90">
        <f>IFERROR(VLOOKUP(B90,'Budget Lead'!B:AX,7,FALSE),0)</f>
        <v>0</v>
      </c>
      <c r="J90" s="371">
        <f>IFERROR(VLOOKUP(B90,'Budget Lead'!B:AX,9,FALSE),0)</f>
        <v>0</v>
      </c>
      <c r="K90" s="374">
        <f>IFERROR(VLOOKUP(B90,'Budget Lead'!B:AX,10,FALSE),0)</f>
        <v>0</v>
      </c>
      <c r="L90" s="334"/>
      <c r="M90" s="14">
        <f>E90*K90</f>
        <v>0</v>
      </c>
      <c r="N90" s="100"/>
      <c r="O90" s="100"/>
      <c r="P90" s="101"/>
      <c r="Q90" s="11">
        <f t="shared" si="53"/>
        <v>0</v>
      </c>
      <c r="R90" s="338"/>
      <c r="S90" s="14"/>
      <c r="T90" s="12"/>
      <c r="U90" s="13"/>
      <c r="V90" s="14"/>
      <c r="W90" s="14"/>
      <c r="X90" s="14">
        <f t="shared" si="40"/>
        <v>0</v>
      </c>
      <c r="Z90" s="14" t="e" cm="1">
        <f t="array" ref="Z90">SUMPRODUCT(('Budget Lead'!$T$9:$BB$9=Z$9)*('Budget Lead'!$B$11:$B$194=$B90)*('Budget Lead'!$T$11:$BB$194*1))</f>
        <v>#VALUE!</v>
      </c>
      <c r="AA90" s="12" t="e" cm="1">
        <f t="array" ref="AA90">SUMPRODUCT(('Budget Lead'!$T$9:$BB$9=AA$9)*('Budget Lead'!$B$11:$B$194=$B90)*('Budget Lead'!$T$11:$BB$194*1))</f>
        <v>#VALUE!</v>
      </c>
      <c r="AB90" s="13" t="e" cm="1">
        <f t="array" ref="AB90">SUMPRODUCT(('Budget Lead'!$T$9:$BB$9=AB$9)*('Budget Lead'!$B$11:$B$194=$B90)*('Budget Lead'!$T$11:$BB$194*1))</f>
        <v>#VALUE!</v>
      </c>
      <c r="AC90" s="14" t="e" cm="1">
        <f t="array" ref="AC90">SUMPRODUCT(('Budget Lead'!$T$9:$BB$9=AC$9)*('Budget Lead'!$B$11:$B$194=$B90)*('Budget Lead'!$T$11:$BB$194*1))</f>
        <v>#VALUE!</v>
      </c>
      <c r="AD90" s="12" t="e" cm="1">
        <f t="array" ref="AD90">SUMPRODUCT(('Budget Lead'!$T$9:$BB$9=AD$9)*('Budget Lead'!$B$11:$B$194=$B90)*('Budget Lead'!$T$11:$BB$194*1))</f>
        <v>#VALUE!</v>
      </c>
      <c r="AE90" s="13" t="e" cm="1">
        <f t="array" ref="AE90">SUMPRODUCT(('Budget Lead'!$T$9:$BB$9=AE$9)*('Budget Lead'!$B$11:$B$194=$B90)*('Budget Lead'!$T$11:$BB$194*1))</f>
        <v>#VALUE!</v>
      </c>
      <c r="AF90" s="14" t="e" cm="1">
        <f t="array" ref="AF90">SUMPRODUCT(('Budget Lead'!$T$9:$BB$9=AF$9)*('Budget Lead'!$B$11:$B$194=$B90)*('Budget Lead'!$T$11:$BB$194*1))</f>
        <v>#VALUE!</v>
      </c>
      <c r="AG90" s="12" t="e" cm="1">
        <f t="array" ref="AG90">SUMPRODUCT(('Budget Lead'!$T$9:$BB$9=AG$9)*('Budget Lead'!$B$11:$B$194=$B90)*('Budget Lead'!$T$11:$BB$194*1))</f>
        <v>#VALUE!</v>
      </c>
      <c r="AH90" s="13" t="e" cm="1">
        <f t="array" ref="AH90">SUMPRODUCT(('Budget Lead'!$T$9:$BB$9=AH$9)*('Budget Lead'!$B$11:$B$194=$B90)*('Budget Lead'!$T$11:$BB$194*1))</f>
        <v>#VALUE!</v>
      </c>
      <c r="AI90" s="14" t="e" cm="1">
        <f t="array" ref="AI90">SUMPRODUCT(('Budget Lead'!$T$9:$BB$9=AI$9)*('Budget Lead'!$B$11:$B$194=$B90)*('Budget Lead'!$T$11:$BB$194*1))</f>
        <v>#VALUE!</v>
      </c>
      <c r="AJ90" s="12" t="e" cm="1">
        <f t="array" ref="AJ90">SUMPRODUCT(('Budget Lead'!$T$9:$BB$9=AJ$9)*('Budget Lead'!$B$11:$B$194=$B90)*('Budget Lead'!$T$11:$BB$194*1))</f>
        <v>#VALUE!</v>
      </c>
      <c r="AK90" s="13" t="e" cm="1">
        <f t="array" ref="AK90">SUMPRODUCT(('Budget Lead'!$T$9:$BB$9=AK$9)*('Budget Lead'!$B$11:$B$194=$B90)*('Budget Lead'!$T$11:$BB$194*1))</f>
        <v>#VALUE!</v>
      </c>
      <c r="AL90" s="14" t="e" cm="1">
        <f t="array" ref="AL90">SUMPRODUCT(('Budget Lead'!$T$9:$BB$9=AL$9)*('Budget Lead'!$B$11:$B$194=$B90)*('Budget Lead'!$T$11:$BB$194*1))</f>
        <v>#VALUE!</v>
      </c>
      <c r="AM90" s="12" t="e" cm="1">
        <f t="array" ref="AM90">SUMPRODUCT(('Budget Lead'!$T$9:$BB$9=AM$9)*('Budget Lead'!$B$11:$B$194=$B90)*('Budget Lead'!$T$11:$BB$194*1))</f>
        <v>#VALUE!</v>
      </c>
      <c r="AN90" s="13" t="e" cm="1">
        <f t="array" ref="AN90">SUMPRODUCT(('Budget Lead'!$T$9:$BB$9=AN$9)*('Budget Lead'!$B$11:$B$194=$B90)*('Budget Lead'!$T$11:$BB$194*1))</f>
        <v>#VALUE!</v>
      </c>
      <c r="AO90" s="14" t="e" cm="1">
        <f t="array" ref="AO90">SUMPRODUCT(('Budget Lead'!$T$9:$BB$9=AO$9)*('Budget Lead'!$B$11:$B$194=$B90)*('Budget Lead'!$T$11:$BB$194*1))</f>
        <v>#VALUE!</v>
      </c>
      <c r="AP90" s="12" t="e" cm="1">
        <f t="array" ref="AP90">SUMPRODUCT(('Budget Lead'!$T$9:$BB$9=AP$9)*('Budget Lead'!$B$11:$B$194=$B90)*('Budget Lead'!$T$11:$BB$194*1))</f>
        <v>#VALUE!</v>
      </c>
      <c r="AQ90" s="13" t="e" cm="1">
        <f t="array" ref="AQ90">SUMPRODUCT(('Budget Lead'!$T$9:$BB$9=AQ$9)*('Budget Lead'!$B$11:$B$194=$B90)*('Budget Lead'!$T$11:$BB$194*1))</f>
        <v>#VALUE!</v>
      </c>
      <c r="AR90" s="14" t="e" cm="1">
        <f t="array" ref="AR90">SUMPRODUCT(('Budget Lead'!$T$9:$BB$9=AR$9)*('Budget Lead'!$B$11:$B$194=$B90)*('Budget Lead'!$T$11:$BB$194*1))</f>
        <v>#VALUE!</v>
      </c>
      <c r="AS90" s="12" t="e" cm="1">
        <f t="array" ref="AS90">SUMPRODUCT(('Budget Lead'!$T$9:$BB$9=AS$9)*('Budget Lead'!$B$11:$B$194=$B90)*('Budget Lead'!$T$11:$BB$194*1))</f>
        <v>#VALUE!</v>
      </c>
      <c r="AT90" s="13" t="e" cm="1">
        <f t="array" ref="AT90">SUMPRODUCT(('Budget Lead'!$T$9:$BB$9=AT$9)*('Budget Lead'!$B$11:$B$194=$B90)*('Budget Lead'!$T$11:$BB$194*1))</f>
        <v>#VALUE!</v>
      </c>
      <c r="AU90" s="14" t="e" cm="1">
        <f t="array" ref="AU90">SUMPRODUCT(('Budget Lead'!$T$9:$BB$9=AU$9)*('Budget Lead'!$B$11:$B$194=$B90)*('Budget Lead'!$T$11:$BB$194*1))</f>
        <v>#VALUE!</v>
      </c>
      <c r="AV90" s="12" t="e" cm="1">
        <f t="array" ref="AV90">SUMPRODUCT(('Budget Lead'!$T$9:$BB$9=AV$9)*('Budget Lead'!$B$11:$B$194=$B90)*('Budget Lead'!$T$11:$BB$194*1))</f>
        <v>#VALUE!</v>
      </c>
      <c r="AW90" s="13" t="e" cm="1">
        <f t="array" ref="AW90">SUMPRODUCT(('Budget Lead'!$T$9:$BB$9=AW$9)*('Budget Lead'!$B$11:$B$194=$B90)*('Budget Lead'!$T$11:$BB$194*1))</f>
        <v>#VALUE!</v>
      </c>
      <c r="AX90" s="14" t="e" cm="1">
        <f t="array" ref="AX90">SUMPRODUCT(('Budget Lead'!$T$9:$BB$9=AX$9)*('Budget Lead'!$B$11:$B$194=$B90)*('Budget Lead'!$T$11:$BB$194*1))</f>
        <v>#VALUE!</v>
      </c>
      <c r="AY90" s="12" t="e" cm="1">
        <f t="array" ref="AY90">SUMPRODUCT(('Budget Lead'!$T$9:$BB$9=AY$9)*('Budget Lead'!$B$11:$B$194=$B90)*('Budget Lead'!$T$11:$BB$194*1))</f>
        <v>#VALUE!</v>
      </c>
      <c r="AZ90" s="13" t="e" cm="1">
        <f t="array" ref="AZ90">SUMPRODUCT(('Budget Lead'!$T$9:$BB$9=AZ$9)*('Budget Lead'!$B$11:$B$194=$B90)*('Budget Lead'!$T$11:$BB$194*1))</f>
        <v>#VALUE!</v>
      </c>
      <c r="BA90" s="14" t="e" cm="1">
        <f t="array" ref="BA90">SUMPRODUCT(('Budget Lead'!$T$9:$BB$9=BA$9)*('Budget Lead'!$B$11:$B$194=$B90)*('Budget Lead'!$T$11:$BB$194*1))</f>
        <v>#VALUE!</v>
      </c>
      <c r="BB90" s="12" t="e" cm="1">
        <f t="array" ref="BB90">SUMPRODUCT(('Budget Lead'!$T$9:$BB$9=BB$9)*('Budget Lead'!$B$11:$B$194=$B90)*('Budget Lead'!$T$11:$BB$194*1))</f>
        <v>#VALUE!</v>
      </c>
      <c r="BC90" s="13" t="e" cm="1">
        <f t="array" ref="BC90">SUMPRODUCT(('Budget Lead'!$T$9:$BB$9=BC$9)*('Budget Lead'!$B$11:$B$194=$B90)*('Budget Lead'!$T$11:$BB$194*1))</f>
        <v>#VALUE!</v>
      </c>
      <c r="BD90" s="14" t="e" cm="1">
        <f t="array" ref="BD90">SUMPRODUCT(('Budget Lead'!$T$9:$BB$9=BD$9)*('Budget Lead'!$B$11:$B$194=$B90)*('Budget Lead'!$T$11:$BB$194*1))</f>
        <v>#VALUE!</v>
      </c>
      <c r="BE90" s="12" t="e" cm="1">
        <f t="array" ref="BE90">SUMPRODUCT(('Budget Lead'!$T$9:$BB$9=BE$9)*('Budget Lead'!$B$11:$B$194=$B90)*('Budget Lead'!$T$11:$BB$194*1))</f>
        <v>#VALUE!</v>
      </c>
      <c r="BF90" s="13" t="e" cm="1">
        <f t="array" ref="BF90">SUMPRODUCT(('Budget Lead'!$T$9:$BB$9=BF$9)*('Budget Lead'!$B$11:$B$194=$B90)*('Budget Lead'!$T$11:$BB$194*1))</f>
        <v>#VALUE!</v>
      </c>
      <c r="BG90" s="14" t="e" cm="1">
        <f t="array" ref="BG90">SUMPRODUCT(('Budget Lead'!$T$9:$BB$9=BG$9)*('Budget Lead'!$B$11:$B$194=$B90)*('Budget Lead'!$T$11:$BB$194*1))</f>
        <v>#VALUE!</v>
      </c>
      <c r="BH90" s="13" t="e" cm="1">
        <f t="array" ref="BH90">SUMPRODUCT(('Budget Lead'!$T$9:$BB$9=BH$9)*('Budget Lead'!$B$11:$B$194=$B90)*('Budget Lead'!$T$11:$BB$194*1))</f>
        <v>#VALUE!</v>
      </c>
      <c r="BI90" s="1"/>
      <c r="BJ90" s="66"/>
      <c r="BK90" s="66"/>
      <c r="BL90" s="1"/>
      <c r="BM90" s="66" t="e">
        <f t="shared" si="49"/>
        <v>#VALUE!</v>
      </c>
      <c r="BN90" s="262">
        <f t="shared" si="50"/>
        <v>0</v>
      </c>
      <c r="BO90" s="1"/>
      <c r="BP90" s="66" t="e">
        <f t="shared" si="51"/>
        <v>#VALUE!</v>
      </c>
      <c r="BQ90" s="262">
        <f t="shared" si="52"/>
        <v>0</v>
      </c>
      <c r="BR90" s="1"/>
    </row>
    <row r="91" spans="2:70" ht="12" hidden="1" customHeight="1" outlineLevel="1">
      <c r="B91" s="88" t="s">
        <v>170</v>
      </c>
      <c r="C91" s="10">
        <f>IFERROR(VLOOKUP(B91,'Budget Lead'!B:AX,2,FALSE),0)</f>
        <v>0</v>
      </c>
      <c r="D91" s="10"/>
      <c r="E91" s="89">
        <f>IFERROR(VLOOKUP(B91,'Budget Lead'!B:BE,3,FALSE),0)</f>
        <v>0</v>
      </c>
      <c r="F91" s="90">
        <f>IFERROR(VLOOKUP(B91,'Budget Lead'!B:BE,4,FALSE),0)</f>
        <v>0</v>
      </c>
      <c r="G91" s="89">
        <f>IFERROR(VLOOKUP(B91,'Budget Lead'!B:AX,5,FALSE),0)</f>
        <v>0</v>
      </c>
      <c r="H91" s="90">
        <f>IFERROR(VLOOKUP(B91,'Budget Lead'!B:AX,6,FALSE),0)</f>
        <v>0</v>
      </c>
      <c r="I91" s="90">
        <f>IFERROR(VLOOKUP(B91,'Budget Lead'!B:AX,7,FALSE),0)</f>
        <v>0</v>
      </c>
      <c r="J91" s="371">
        <f>IFERROR(VLOOKUP(B91,'Budget Lead'!B:AX,9,FALSE),0)</f>
        <v>0</v>
      </c>
      <c r="K91" s="374">
        <f>IFERROR(VLOOKUP(B91,'Budget Lead'!B:AX,10,FALSE),0)</f>
        <v>0</v>
      </c>
      <c r="L91" s="334"/>
      <c r="M91" s="14">
        <f>E91*K91</f>
        <v>0</v>
      </c>
      <c r="N91" s="100"/>
      <c r="O91" s="100"/>
      <c r="P91" s="101"/>
      <c r="Q91" s="11">
        <f t="shared" si="53"/>
        <v>0</v>
      </c>
      <c r="R91" s="338"/>
      <c r="S91" s="14"/>
      <c r="T91" s="12"/>
      <c r="U91" s="13"/>
      <c r="V91" s="14"/>
      <c r="W91" s="14"/>
      <c r="X91" s="14">
        <f t="shared" si="40"/>
        <v>0</v>
      </c>
      <c r="Z91" s="14" t="e" cm="1">
        <f t="array" ref="Z91">SUMPRODUCT(('Budget Lead'!$T$9:$BB$9=Z$9)*('Budget Lead'!$B$11:$B$194=$B91)*('Budget Lead'!$T$11:$BB$194*1))</f>
        <v>#VALUE!</v>
      </c>
      <c r="AA91" s="12" t="e" cm="1">
        <f t="array" ref="AA91">SUMPRODUCT(('Budget Lead'!$T$9:$BB$9=AA$9)*('Budget Lead'!$B$11:$B$194=$B91)*('Budget Lead'!$T$11:$BB$194*1))</f>
        <v>#VALUE!</v>
      </c>
      <c r="AB91" s="13" t="e" cm="1">
        <f t="array" ref="AB91">SUMPRODUCT(('Budget Lead'!$T$9:$BB$9=AB$9)*('Budget Lead'!$B$11:$B$194=$B91)*('Budget Lead'!$T$11:$BB$194*1))</f>
        <v>#VALUE!</v>
      </c>
      <c r="AC91" s="14" t="e" cm="1">
        <f t="array" ref="AC91">SUMPRODUCT(('Budget Lead'!$T$9:$BB$9=AC$9)*('Budget Lead'!$B$11:$B$194=$B91)*('Budget Lead'!$T$11:$BB$194*1))</f>
        <v>#VALUE!</v>
      </c>
      <c r="AD91" s="12" t="e" cm="1">
        <f t="array" ref="AD91">SUMPRODUCT(('Budget Lead'!$T$9:$BB$9=AD$9)*('Budget Lead'!$B$11:$B$194=$B91)*('Budget Lead'!$T$11:$BB$194*1))</f>
        <v>#VALUE!</v>
      </c>
      <c r="AE91" s="13" t="e" cm="1">
        <f t="array" ref="AE91">SUMPRODUCT(('Budget Lead'!$T$9:$BB$9=AE$9)*('Budget Lead'!$B$11:$B$194=$B91)*('Budget Lead'!$T$11:$BB$194*1))</f>
        <v>#VALUE!</v>
      </c>
      <c r="AF91" s="14" t="e" cm="1">
        <f t="array" ref="AF91">SUMPRODUCT(('Budget Lead'!$T$9:$BB$9=AF$9)*('Budget Lead'!$B$11:$B$194=$B91)*('Budget Lead'!$T$11:$BB$194*1))</f>
        <v>#VALUE!</v>
      </c>
      <c r="AG91" s="12" t="e" cm="1">
        <f t="array" ref="AG91">SUMPRODUCT(('Budget Lead'!$T$9:$BB$9=AG$9)*('Budget Lead'!$B$11:$B$194=$B91)*('Budget Lead'!$T$11:$BB$194*1))</f>
        <v>#VALUE!</v>
      </c>
      <c r="AH91" s="13" t="e" cm="1">
        <f t="array" ref="AH91">SUMPRODUCT(('Budget Lead'!$T$9:$BB$9=AH$9)*('Budget Lead'!$B$11:$B$194=$B91)*('Budget Lead'!$T$11:$BB$194*1))</f>
        <v>#VALUE!</v>
      </c>
      <c r="AI91" s="14" t="e" cm="1">
        <f t="array" ref="AI91">SUMPRODUCT(('Budget Lead'!$T$9:$BB$9=AI$9)*('Budget Lead'!$B$11:$B$194=$B91)*('Budget Lead'!$T$11:$BB$194*1))</f>
        <v>#VALUE!</v>
      </c>
      <c r="AJ91" s="12" t="e" cm="1">
        <f t="array" ref="AJ91">SUMPRODUCT(('Budget Lead'!$T$9:$BB$9=AJ$9)*('Budget Lead'!$B$11:$B$194=$B91)*('Budget Lead'!$T$11:$BB$194*1))</f>
        <v>#VALUE!</v>
      </c>
      <c r="AK91" s="13" t="e" cm="1">
        <f t="array" ref="AK91">SUMPRODUCT(('Budget Lead'!$T$9:$BB$9=AK$9)*('Budget Lead'!$B$11:$B$194=$B91)*('Budget Lead'!$T$11:$BB$194*1))</f>
        <v>#VALUE!</v>
      </c>
      <c r="AL91" s="14" t="e" cm="1">
        <f t="array" ref="AL91">SUMPRODUCT(('Budget Lead'!$T$9:$BB$9=AL$9)*('Budget Lead'!$B$11:$B$194=$B91)*('Budget Lead'!$T$11:$BB$194*1))</f>
        <v>#VALUE!</v>
      </c>
      <c r="AM91" s="12" t="e" cm="1">
        <f t="array" ref="AM91">SUMPRODUCT(('Budget Lead'!$T$9:$BB$9=AM$9)*('Budget Lead'!$B$11:$B$194=$B91)*('Budget Lead'!$T$11:$BB$194*1))</f>
        <v>#VALUE!</v>
      </c>
      <c r="AN91" s="13" t="e" cm="1">
        <f t="array" ref="AN91">SUMPRODUCT(('Budget Lead'!$T$9:$BB$9=AN$9)*('Budget Lead'!$B$11:$B$194=$B91)*('Budget Lead'!$T$11:$BB$194*1))</f>
        <v>#VALUE!</v>
      </c>
      <c r="AO91" s="14" t="e" cm="1">
        <f t="array" ref="AO91">SUMPRODUCT(('Budget Lead'!$T$9:$BB$9=AO$9)*('Budget Lead'!$B$11:$B$194=$B91)*('Budget Lead'!$T$11:$BB$194*1))</f>
        <v>#VALUE!</v>
      </c>
      <c r="AP91" s="12" t="e" cm="1">
        <f t="array" ref="AP91">SUMPRODUCT(('Budget Lead'!$T$9:$BB$9=AP$9)*('Budget Lead'!$B$11:$B$194=$B91)*('Budget Lead'!$T$11:$BB$194*1))</f>
        <v>#VALUE!</v>
      </c>
      <c r="AQ91" s="13" t="e" cm="1">
        <f t="array" ref="AQ91">SUMPRODUCT(('Budget Lead'!$T$9:$BB$9=AQ$9)*('Budget Lead'!$B$11:$B$194=$B91)*('Budget Lead'!$T$11:$BB$194*1))</f>
        <v>#VALUE!</v>
      </c>
      <c r="AR91" s="14" t="e" cm="1">
        <f t="array" ref="AR91">SUMPRODUCT(('Budget Lead'!$T$9:$BB$9=AR$9)*('Budget Lead'!$B$11:$B$194=$B91)*('Budget Lead'!$T$11:$BB$194*1))</f>
        <v>#VALUE!</v>
      </c>
      <c r="AS91" s="12" t="e" cm="1">
        <f t="array" ref="AS91">SUMPRODUCT(('Budget Lead'!$T$9:$BB$9=AS$9)*('Budget Lead'!$B$11:$B$194=$B91)*('Budget Lead'!$T$11:$BB$194*1))</f>
        <v>#VALUE!</v>
      </c>
      <c r="AT91" s="13" t="e" cm="1">
        <f t="array" ref="AT91">SUMPRODUCT(('Budget Lead'!$T$9:$BB$9=AT$9)*('Budget Lead'!$B$11:$B$194=$B91)*('Budget Lead'!$T$11:$BB$194*1))</f>
        <v>#VALUE!</v>
      </c>
      <c r="AU91" s="14" t="e" cm="1">
        <f t="array" ref="AU91">SUMPRODUCT(('Budget Lead'!$T$9:$BB$9=AU$9)*('Budget Lead'!$B$11:$B$194=$B91)*('Budget Lead'!$T$11:$BB$194*1))</f>
        <v>#VALUE!</v>
      </c>
      <c r="AV91" s="12" t="e" cm="1">
        <f t="array" ref="AV91">SUMPRODUCT(('Budget Lead'!$T$9:$BB$9=AV$9)*('Budget Lead'!$B$11:$B$194=$B91)*('Budget Lead'!$T$11:$BB$194*1))</f>
        <v>#VALUE!</v>
      </c>
      <c r="AW91" s="13" t="e" cm="1">
        <f t="array" ref="AW91">SUMPRODUCT(('Budget Lead'!$T$9:$BB$9=AW$9)*('Budget Lead'!$B$11:$B$194=$B91)*('Budget Lead'!$T$11:$BB$194*1))</f>
        <v>#VALUE!</v>
      </c>
      <c r="AX91" s="14" t="e" cm="1">
        <f t="array" ref="AX91">SUMPRODUCT(('Budget Lead'!$T$9:$BB$9=AX$9)*('Budget Lead'!$B$11:$B$194=$B91)*('Budget Lead'!$T$11:$BB$194*1))</f>
        <v>#VALUE!</v>
      </c>
      <c r="AY91" s="12" t="e" cm="1">
        <f t="array" ref="AY91">SUMPRODUCT(('Budget Lead'!$T$9:$BB$9=AY$9)*('Budget Lead'!$B$11:$B$194=$B91)*('Budget Lead'!$T$11:$BB$194*1))</f>
        <v>#VALUE!</v>
      </c>
      <c r="AZ91" s="13" t="e" cm="1">
        <f t="array" ref="AZ91">SUMPRODUCT(('Budget Lead'!$T$9:$BB$9=AZ$9)*('Budget Lead'!$B$11:$B$194=$B91)*('Budget Lead'!$T$11:$BB$194*1))</f>
        <v>#VALUE!</v>
      </c>
      <c r="BA91" s="14" t="e" cm="1">
        <f t="array" ref="BA91">SUMPRODUCT(('Budget Lead'!$T$9:$BB$9=BA$9)*('Budget Lead'!$B$11:$B$194=$B91)*('Budget Lead'!$T$11:$BB$194*1))</f>
        <v>#VALUE!</v>
      </c>
      <c r="BB91" s="12" t="e" cm="1">
        <f t="array" ref="BB91">SUMPRODUCT(('Budget Lead'!$T$9:$BB$9=BB$9)*('Budget Lead'!$B$11:$B$194=$B91)*('Budget Lead'!$T$11:$BB$194*1))</f>
        <v>#VALUE!</v>
      </c>
      <c r="BC91" s="13" t="e" cm="1">
        <f t="array" ref="BC91">SUMPRODUCT(('Budget Lead'!$T$9:$BB$9=BC$9)*('Budget Lead'!$B$11:$B$194=$B91)*('Budget Lead'!$T$11:$BB$194*1))</f>
        <v>#VALUE!</v>
      </c>
      <c r="BD91" s="14" t="e" cm="1">
        <f t="array" ref="BD91">SUMPRODUCT(('Budget Lead'!$T$9:$BB$9=BD$9)*('Budget Lead'!$B$11:$B$194=$B91)*('Budget Lead'!$T$11:$BB$194*1))</f>
        <v>#VALUE!</v>
      </c>
      <c r="BE91" s="12" t="e" cm="1">
        <f t="array" ref="BE91">SUMPRODUCT(('Budget Lead'!$T$9:$BB$9=BE$9)*('Budget Lead'!$B$11:$B$194=$B91)*('Budget Lead'!$T$11:$BB$194*1))</f>
        <v>#VALUE!</v>
      </c>
      <c r="BF91" s="13" t="e" cm="1">
        <f t="array" ref="BF91">SUMPRODUCT(('Budget Lead'!$T$9:$BB$9=BF$9)*('Budget Lead'!$B$11:$B$194=$B91)*('Budget Lead'!$T$11:$BB$194*1))</f>
        <v>#VALUE!</v>
      </c>
      <c r="BG91" s="14" t="e" cm="1">
        <f t="array" ref="BG91">SUMPRODUCT(('Budget Lead'!$T$9:$BB$9=BG$9)*('Budget Lead'!$B$11:$B$194=$B91)*('Budget Lead'!$T$11:$BB$194*1))</f>
        <v>#VALUE!</v>
      </c>
      <c r="BH91" s="13" t="e" cm="1">
        <f t="array" ref="BH91">SUMPRODUCT(('Budget Lead'!$T$9:$BB$9=BH$9)*('Budget Lead'!$B$11:$B$194=$B91)*('Budget Lead'!$T$11:$BB$194*1))</f>
        <v>#VALUE!</v>
      </c>
      <c r="BI91" s="1"/>
      <c r="BJ91" s="66"/>
      <c r="BK91" s="66"/>
      <c r="BL91" s="1"/>
      <c r="BM91" s="66" t="e">
        <f t="shared" si="49"/>
        <v>#VALUE!</v>
      </c>
      <c r="BN91" s="262">
        <f t="shared" si="50"/>
        <v>0</v>
      </c>
      <c r="BO91" s="1"/>
      <c r="BP91" s="66" t="e">
        <f t="shared" si="51"/>
        <v>#VALUE!</v>
      </c>
      <c r="BQ91" s="262">
        <f t="shared" si="52"/>
        <v>0</v>
      </c>
      <c r="BR91" s="1"/>
    </row>
    <row r="92" spans="2:70" collapsed="1">
      <c r="C92" s="190" t="s">
        <v>107</v>
      </c>
      <c r="D92" s="190"/>
      <c r="E92" s="193"/>
      <c r="F92" s="91"/>
      <c r="G92" s="193"/>
      <c r="H92" s="91"/>
      <c r="I92" s="91"/>
      <c r="J92" s="320"/>
      <c r="K92" s="95">
        <f>SUM(K93:K107)</f>
        <v>0</v>
      </c>
      <c r="L92" s="335"/>
      <c r="M92" s="92">
        <f t="shared" ref="M92:P92" si="54">SUM(M93:M107)</f>
        <v>0</v>
      </c>
      <c r="N92" s="93">
        <f t="shared" si="54"/>
        <v>0</v>
      </c>
      <c r="O92" s="93">
        <f t="shared" si="54"/>
        <v>0</v>
      </c>
      <c r="P92" s="94">
        <f t="shared" si="54"/>
        <v>0</v>
      </c>
      <c r="Q92" s="95"/>
      <c r="R92" s="338"/>
      <c r="S92" s="97">
        <f t="shared" ref="S92:W92" si="55">SUM(S93:S107)</f>
        <v>0</v>
      </c>
      <c r="T92" s="98">
        <f t="shared" si="55"/>
        <v>0</v>
      </c>
      <c r="U92" s="99">
        <f t="shared" si="55"/>
        <v>0</v>
      </c>
      <c r="V92" s="97">
        <f t="shared" si="55"/>
        <v>0</v>
      </c>
      <c r="W92" s="97">
        <f t="shared" si="55"/>
        <v>0</v>
      </c>
      <c r="X92" s="97">
        <f t="shared" si="40"/>
        <v>0</v>
      </c>
      <c r="Y92" s="4"/>
      <c r="Z92" s="97"/>
      <c r="AA92" s="98"/>
      <c r="AB92" s="99"/>
      <c r="AC92" s="97"/>
      <c r="AD92" s="98"/>
      <c r="AE92" s="99"/>
      <c r="AF92" s="97"/>
      <c r="AG92" s="98"/>
      <c r="AH92" s="99"/>
      <c r="AI92" s="97"/>
      <c r="AJ92" s="98"/>
      <c r="AK92" s="99"/>
      <c r="AL92" s="97"/>
      <c r="AM92" s="98"/>
      <c r="AN92" s="99"/>
      <c r="AO92" s="97"/>
      <c r="AP92" s="98"/>
      <c r="AQ92" s="99"/>
      <c r="AR92" s="97"/>
      <c r="AS92" s="98"/>
      <c r="AT92" s="99"/>
      <c r="AU92" s="97"/>
      <c r="AV92" s="98"/>
      <c r="AW92" s="99"/>
      <c r="AX92" s="97"/>
      <c r="AY92" s="98"/>
      <c r="AZ92" s="99"/>
      <c r="BA92" s="97"/>
      <c r="BB92" s="98"/>
      <c r="BC92" s="99"/>
      <c r="BD92" s="97"/>
      <c r="BE92" s="98"/>
      <c r="BF92" s="99"/>
      <c r="BG92" s="97"/>
      <c r="BH92" s="99"/>
      <c r="BI92" s="1"/>
      <c r="BJ92" s="106"/>
      <c r="BK92" s="106"/>
      <c r="BL92" s="1"/>
      <c r="BM92" s="106"/>
      <c r="BN92" s="106"/>
      <c r="BO92" s="1"/>
      <c r="BP92" s="106"/>
      <c r="BQ92" s="106"/>
      <c r="BR92" s="1"/>
    </row>
    <row r="93" spans="2:70">
      <c r="B93" s="88" t="s">
        <v>171</v>
      </c>
      <c r="C93" s="10">
        <f>IFERROR(VLOOKUP($B93,'Budget P1'!$B:$AX,2,FALSE),0)</f>
        <v>0</v>
      </c>
      <c r="D93" s="10"/>
      <c r="E93" s="160">
        <f>IFERROR(VLOOKUP($B93,'Budget P1'!$B:$AX,3,FALSE),0)</f>
        <v>0</v>
      </c>
      <c r="F93" s="90">
        <f>IFERROR(VLOOKUP($B93,'Budget P1'!$B:$AX,4,FALSE),0)</f>
        <v>0</v>
      </c>
      <c r="G93" s="89">
        <f>IFERROR(VLOOKUP($B93,'Budget P1'!$B:$AX,5,FALSE),0)</f>
        <v>0</v>
      </c>
      <c r="H93" s="90">
        <f>IFERROR(VLOOKUP($B93,'Budget P1'!$B:$AX,6,FALSE),0)</f>
        <v>0</v>
      </c>
      <c r="I93" s="90">
        <f>IFERROR(VLOOKUP($B93,'Budget P1'!$B:$AX,7,FALSE),0)</f>
        <v>0</v>
      </c>
      <c r="J93" s="371">
        <f>IFERROR(VLOOKUP($B93,'Budget P1'!$B:$AX,9,FALSE),0)</f>
        <v>0</v>
      </c>
      <c r="K93" s="374">
        <f>IFERROR(VLOOKUP($B93,'Budget P1'!$B:$AX,10,FALSE),0)</f>
        <v>0</v>
      </c>
      <c r="L93" s="334"/>
      <c r="M93" s="102"/>
      <c r="N93" s="12">
        <f>K93*E93</f>
        <v>0</v>
      </c>
      <c r="O93" s="100"/>
      <c r="P93" s="101"/>
      <c r="Q93" s="11">
        <f t="shared" ref="Q93" si="56">SUM(M93:P93)</f>
        <v>0</v>
      </c>
      <c r="R93" s="338"/>
      <c r="S93" s="14"/>
      <c r="T93" s="12"/>
      <c r="U93" s="13"/>
      <c r="V93" s="14"/>
      <c r="W93" s="14"/>
      <c r="X93" s="14">
        <f t="shared" si="40"/>
        <v>0</v>
      </c>
      <c r="Z93" s="14" t="e" cm="1">
        <f t="array" ref="Z93">SUMPRODUCT(('Budget P1'!$T$9:$BB$9=Z$9)*('Budget P1'!$B$11:$B$194=$B93)*('Budget P1'!$T$11:$BB$194*1))</f>
        <v>#VALUE!</v>
      </c>
      <c r="AA93" s="12" t="e" cm="1">
        <f t="array" ref="AA93">SUMPRODUCT(('Budget P1'!$T$9:$BB$9=AA$9)*('Budget P1'!$B$11:$B$194=$B93)*('Budget P1'!$T$11:$BB$194*1))</f>
        <v>#VALUE!</v>
      </c>
      <c r="AB93" s="13" t="e" cm="1">
        <f t="array" ref="AB93">SUMPRODUCT(('Budget P1'!$T$9:$BB$9=AB$9)*('Budget P1'!$B$11:$B$194=$B93)*('Budget P1'!$T$11:$BB$194*1))</f>
        <v>#VALUE!</v>
      </c>
      <c r="AC93" s="14" t="e" cm="1">
        <f t="array" ref="AC93">SUMPRODUCT(('Budget P1'!$T$9:$BB$9=AC$9)*('Budget P1'!$B$11:$B$194=$B93)*('Budget P1'!$T$11:$BB$194*1))</f>
        <v>#VALUE!</v>
      </c>
      <c r="AD93" s="12" t="e" cm="1">
        <f t="array" ref="AD93">SUMPRODUCT(('Budget P1'!$T$9:$BB$9=AD$9)*('Budget P1'!$B$11:$B$194=$B93)*('Budget P1'!$T$11:$BB$194*1))</f>
        <v>#VALUE!</v>
      </c>
      <c r="AE93" s="13" t="e" cm="1">
        <f t="array" ref="AE93">SUMPRODUCT(('Budget P1'!$T$9:$BB$9=AE$9)*('Budget P1'!$B$11:$B$194=$B93)*('Budget P1'!$T$11:$BB$194*1))</f>
        <v>#VALUE!</v>
      </c>
      <c r="AF93" s="14" t="e" cm="1">
        <f t="array" ref="AF93">SUMPRODUCT(('Budget P1'!$T$9:$BB$9=AF$9)*('Budget P1'!$B$11:$B$194=$B93)*('Budget P1'!$T$11:$BB$194*1))</f>
        <v>#VALUE!</v>
      </c>
      <c r="AG93" s="12" t="e" cm="1">
        <f t="array" ref="AG93">SUMPRODUCT(('Budget P1'!$T$9:$BB$9=AG$9)*('Budget P1'!$B$11:$B$194=$B93)*('Budget P1'!$T$11:$BB$194*1))</f>
        <v>#VALUE!</v>
      </c>
      <c r="AH93" s="13" t="e" cm="1">
        <f t="array" ref="AH93">SUMPRODUCT(('Budget P1'!$T$9:$BB$9=AH$9)*('Budget P1'!$B$11:$B$194=$B93)*('Budget P1'!$T$11:$BB$194*1))</f>
        <v>#VALUE!</v>
      </c>
      <c r="AI93" s="14" t="e" cm="1">
        <f t="array" ref="AI93">SUMPRODUCT(('Budget P1'!$T$9:$BB$9=AI$9)*('Budget P1'!$B$11:$B$194=$B93)*('Budget P1'!$T$11:$BB$194*1))</f>
        <v>#VALUE!</v>
      </c>
      <c r="AJ93" s="12" t="e" cm="1">
        <f t="array" ref="AJ93">SUMPRODUCT(('Budget P1'!$T$9:$BB$9=AJ$9)*('Budget P1'!$B$11:$B$194=$B93)*('Budget P1'!$T$11:$BB$194*1))</f>
        <v>#VALUE!</v>
      </c>
      <c r="AK93" s="13" t="e" cm="1">
        <f t="array" ref="AK93">SUMPRODUCT(('Budget P1'!$T$9:$BB$9=AK$9)*('Budget P1'!$B$11:$B$194=$B93)*('Budget P1'!$T$11:$BB$194*1))</f>
        <v>#VALUE!</v>
      </c>
      <c r="AL93" s="14" t="e" cm="1">
        <f t="array" ref="AL93">SUMPRODUCT(('Budget P1'!$T$9:$BB$9=AL$9)*('Budget P1'!$B$11:$B$194=$B93)*('Budget P1'!$T$11:$BB$194*1))</f>
        <v>#VALUE!</v>
      </c>
      <c r="AM93" s="12" t="e" cm="1">
        <f t="array" ref="AM93">SUMPRODUCT(('Budget P1'!$T$9:$BB$9=AM$9)*('Budget P1'!$B$11:$B$194=$B93)*('Budget P1'!$T$11:$BB$194*1))</f>
        <v>#VALUE!</v>
      </c>
      <c r="AN93" s="13" t="e" cm="1">
        <f t="array" ref="AN93">SUMPRODUCT(('Budget P1'!$T$9:$BB$9=AN$9)*('Budget P1'!$B$11:$B$194=$B93)*('Budget P1'!$T$11:$BB$194*1))</f>
        <v>#VALUE!</v>
      </c>
      <c r="AO93" s="14" t="e" cm="1">
        <f t="array" ref="AO93">SUMPRODUCT(('Budget P1'!$T$9:$BB$9=AO$9)*('Budget P1'!$B$11:$B$194=$B93)*('Budget P1'!$T$11:$BB$194*1))</f>
        <v>#VALUE!</v>
      </c>
      <c r="AP93" s="12" t="e" cm="1">
        <f t="array" ref="AP93">SUMPRODUCT(('Budget P1'!$T$9:$BB$9=AP$9)*('Budget P1'!$B$11:$B$194=$B93)*('Budget P1'!$T$11:$BB$194*1))</f>
        <v>#VALUE!</v>
      </c>
      <c r="AQ93" s="13" t="e" cm="1">
        <f t="array" ref="AQ93">SUMPRODUCT(('Budget P1'!$T$9:$BB$9=AQ$9)*('Budget P1'!$B$11:$B$194=$B93)*('Budget P1'!$T$11:$BB$194*1))</f>
        <v>#VALUE!</v>
      </c>
      <c r="AR93" s="14" t="e" cm="1">
        <f t="array" ref="AR93">SUMPRODUCT(('Budget P1'!$T$9:$BB$9=AR$9)*('Budget P1'!$B$11:$B$194=$B93)*('Budget P1'!$T$11:$BB$194*1))</f>
        <v>#VALUE!</v>
      </c>
      <c r="AS93" s="12" t="e" cm="1">
        <f t="array" ref="AS93">SUMPRODUCT(('Budget P1'!$T$9:$BB$9=AS$9)*('Budget P1'!$B$11:$B$194=$B93)*('Budget P1'!$T$11:$BB$194*1))</f>
        <v>#VALUE!</v>
      </c>
      <c r="AT93" s="13" t="e" cm="1">
        <f t="array" ref="AT93">SUMPRODUCT(('Budget P1'!$T$9:$BB$9=AT$9)*('Budget P1'!$B$11:$B$194=$B93)*('Budget P1'!$T$11:$BB$194*1))</f>
        <v>#VALUE!</v>
      </c>
      <c r="AU93" s="14" t="e" cm="1">
        <f t="array" ref="AU93">SUMPRODUCT(('Budget P1'!$T$9:$BB$9=AU$9)*('Budget P1'!$B$11:$B$194=$B93)*('Budget P1'!$T$11:$BB$194*1))</f>
        <v>#VALUE!</v>
      </c>
      <c r="AV93" s="12" t="e" cm="1">
        <f t="array" ref="AV93">SUMPRODUCT(('Budget P1'!$T$9:$BB$9=AV$9)*('Budget P1'!$B$11:$B$194=$B93)*('Budget P1'!$T$11:$BB$194*1))</f>
        <v>#VALUE!</v>
      </c>
      <c r="AW93" s="13" t="e" cm="1">
        <f t="array" ref="AW93">SUMPRODUCT(('Budget P1'!$T$9:$BB$9=AW$9)*('Budget P1'!$B$11:$B$194=$B93)*('Budget P1'!$T$11:$BB$194*1))</f>
        <v>#VALUE!</v>
      </c>
      <c r="AX93" s="14" t="e" cm="1">
        <f t="array" ref="AX93">SUMPRODUCT(('Budget P1'!$T$9:$BB$9=AX$9)*('Budget P1'!$B$11:$B$194=$B93)*('Budget P1'!$T$11:$BB$194*1))</f>
        <v>#VALUE!</v>
      </c>
      <c r="AY93" s="12" t="e" cm="1">
        <f t="array" ref="AY93">SUMPRODUCT(('Budget P1'!$T$9:$BB$9=AY$9)*('Budget P1'!$B$11:$B$194=$B93)*('Budget P1'!$T$11:$BB$194*1))</f>
        <v>#VALUE!</v>
      </c>
      <c r="AZ93" s="13" t="e" cm="1">
        <f t="array" ref="AZ93">SUMPRODUCT(('Budget P1'!$T$9:$BB$9=AZ$9)*('Budget P1'!$B$11:$B$194=$B93)*('Budget P1'!$T$11:$BB$194*1))</f>
        <v>#VALUE!</v>
      </c>
      <c r="BA93" s="14" t="e" cm="1">
        <f t="array" ref="BA93">SUMPRODUCT(('Budget P1'!$T$9:$BB$9=BA$9)*('Budget P1'!$B$11:$B$194=$B93)*('Budget P1'!$T$11:$BB$194*1))</f>
        <v>#VALUE!</v>
      </c>
      <c r="BB93" s="12" t="e" cm="1">
        <f t="array" ref="BB93">SUMPRODUCT(('Budget P1'!$T$9:$BB$9=BB$9)*('Budget P1'!$B$11:$B$194=$B93)*('Budget P1'!$T$11:$BB$194*1))</f>
        <v>#VALUE!</v>
      </c>
      <c r="BC93" s="13" t="e" cm="1">
        <f t="array" ref="BC93">SUMPRODUCT(('Budget P1'!$T$9:$BB$9=BC$9)*('Budget P1'!$B$11:$B$194=$B93)*('Budget P1'!$T$11:$BB$194*1))</f>
        <v>#VALUE!</v>
      </c>
      <c r="BD93" s="14" t="e" cm="1">
        <f t="array" ref="BD93">SUMPRODUCT(('Budget P1'!$T$9:$BB$9=BD$9)*('Budget P1'!$B$11:$B$194=$B93)*('Budget P1'!$T$11:$BB$194*1))</f>
        <v>#VALUE!</v>
      </c>
      <c r="BE93" s="12" t="e" cm="1">
        <f t="array" ref="BE93">SUMPRODUCT(('Budget P1'!$T$9:$BB$9=BE$9)*('Budget P1'!$B$11:$B$194=$B93)*('Budget P1'!$T$11:$BB$194*1))</f>
        <v>#VALUE!</v>
      </c>
      <c r="BF93" s="13" t="e" cm="1">
        <f t="array" ref="BF93">SUMPRODUCT(('Budget P1'!$T$9:$BB$9=BF$9)*('Budget P1'!$B$11:$B$194=$B93)*('Budget P1'!$T$11:$BB$194*1))</f>
        <v>#VALUE!</v>
      </c>
      <c r="BG93" s="14" t="e" cm="1">
        <f t="array" ref="BG93">SUMPRODUCT(('Budget P1'!$T$9:$BB$9=BG$9)*('Budget P1'!$B$11:$B$194=$B93)*('Budget P1'!$T$11:$BB$194*1))</f>
        <v>#VALUE!</v>
      </c>
      <c r="BH93" s="13" t="e" cm="1">
        <f t="array" ref="BH93">SUMPRODUCT(('Budget P1'!$T$9:$BB$9=BH$9)*('Budget P1'!$B$11:$B$194=$B93)*('Budget P1'!$T$11:$BB$194*1))</f>
        <v>#VALUE!</v>
      </c>
      <c r="BI93" s="1"/>
      <c r="BJ93" s="66"/>
      <c r="BK93" s="66"/>
      <c r="BL93" s="1"/>
      <c r="BM93" s="66" t="e">
        <f t="shared" ref="BM93:BM107" si="57">SUM(Z93:BH93)</f>
        <v>#VALUE!</v>
      </c>
      <c r="BN93" s="262">
        <f t="shared" ref="BN93:BN107" si="58">IFERROR(BM93/Q93,0)</f>
        <v>0</v>
      </c>
      <c r="BO93" s="1"/>
      <c r="BP93" s="66" t="e">
        <f t="shared" ref="BP93:BP107" si="59">BJ93+BM93</f>
        <v>#VALUE!</v>
      </c>
      <c r="BQ93" s="262">
        <f t="shared" ref="BQ93:BQ107" si="60">IFERROR(BP93/Q93,0)</f>
        <v>0</v>
      </c>
      <c r="BR93" s="1"/>
    </row>
    <row r="94" spans="2:70">
      <c r="B94" s="88" t="s">
        <v>172</v>
      </c>
      <c r="C94" s="10">
        <f>IFERROR(VLOOKUP($B94,'Budget P1'!$B:$AX,2,FALSE),0)</f>
        <v>0</v>
      </c>
      <c r="D94" s="10"/>
      <c r="E94" s="160">
        <f>IFERROR(VLOOKUP($B94,'Budget P1'!$B:$AX,3,FALSE),0)</f>
        <v>0</v>
      </c>
      <c r="F94" s="90">
        <f>IFERROR(VLOOKUP($B94,'Budget P1'!$B:$AX,4,FALSE),0)</f>
        <v>0</v>
      </c>
      <c r="G94" s="89">
        <f>IFERROR(VLOOKUP($B94,'Budget P1'!$B:$AX,5,FALSE),0)</f>
        <v>0</v>
      </c>
      <c r="H94" s="90">
        <f>IFERROR(VLOOKUP($B94,'Budget P1'!$B:$AX,6,FALSE),0)</f>
        <v>0</v>
      </c>
      <c r="I94" s="90">
        <f>IFERROR(VLOOKUP($B94,'Budget P1'!$B:$AX,7,FALSE),0)</f>
        <v>0</v>
      </c>
      <c r="J94" s="371">
        <f>IFERROR(VLOOKUP($B94,'Budget P1'!$B:$AX,9,FALSE),0)</f>
        <v>0</v>
      </c>
      <c r="K94" s="374">
        <f>IFERROR(VLOOKUP($B94,'Budget P1'!$B:$AX,10,FALSE),0)</f>
        <v>0</v>
      </c>
      <c r="L94" s="334"/>
      <c r="M94" s="102"/>
      <c r="N94" s="12">
        <f>K94*E94</f>
        <v>0</v>
      </c>
      <c r="O94" s="100"/>
      <c r="P94" s="101"/>
      <c r="Q94" s="11">
        <f t="shared" ref="Q94:Q107" si="61">SUM(M94:P94)</f>
        <v>0</v>
      </c>
      <c r="R94" s="338"/>
      <c r="S94" s="14"/>
      <c r="T94" s="12"/>
      <c r="U94" s="13"/>
      <c r="V94" s="14"/>
      <c r="W94" s="14"/>
      <c r="X94" s="14">
        <f t="shared" si="40"/>
        <v>0</v>
      </c>
      <c r="Z94" s="14" t="e" cm="1">
        <f t="array" ref="Z94">SUMPRODUCT(('Budget P1'!$T$9:$BB$9=Z$9)*('Budget P1'!$B$11:$B$194=$B94)*('Budget P1'!$T$11:$BB$194*1))</f>
        <v>#VALUE!</v>
      </c>
      <c r="AA94" s="12" t="e" cm="1">
        <f t="array" ref="AA94">SUMPRODUCT(('Budget P1'!$T$9:$BB$9=AA$9)*('Budget P1'!$B$11:$B$194=$B94)*('Budget P1'!$T$11:$BB$194*1))</f>
        <v>#VALUE!</v>
      </c>
      <c r="AB94" s="13" t="e" cm="1">
        <f t="array" ref="AB94">SUMPRODUCT(('Budget P1'!$T$9:$BB$9=AB$9)*('Budget P1'!$B$11:$B$194=$B94)*('Budget P1'!$T$11:$BB$194*1))</f>
        <v>#VALUE!</v>
      </c>
      <c r="AC94" s="14" t="e" cm="1">
        <f t="array" ref="AC94">SUMPRODUCT(('Budget P1'!$T$9:$BB$9=AC$9)*('Budget P1'!$B$11:$B$194=$B94)*('Budget P1'!$T$11:$BB$194*1))</f>
        <v>#VALUE!</v>
      </c>
      <c r="AD94" s="12" t="e" cm="1">
        <f t="array" ref="AD94">SUMPRODUCT(('Budget P1'!$T$9:$BB$9=AD$9)*('Budget P1'!$B$11:$B$194=$B94)*('Budget P1'!$T$11:$BB$194*1))</f>
        <v>#VALUE!</v>
      </c>
      <c r="AE94" s="13" t="e" cm="1">
        <f t="array" ref="AE94">SUMPRODUCT(('Budget P1'!$T$9:$BB$9=AE$9)*('Budget P1'!$B$11:$B$194=$B94)*('Budget P1'!$T$11:$BB$194*1))</f>
        <v>#VALUE!</v>
      </c>
      <c r="AF94" s="14" t="e" cm="1">
        <f t="array" ref="AF94">SUMPRODUCT(('Budget P1'!$T$9:$BB$9=AF$9)*('Budget P1'!$B$11:$B$194=$B94)*('Budget P1'!$T$11:$BB$194*1))</f>
        <v>#VALUE!</v>
      </c>
      <c r="AG94" s="12" t="e" cm="1">
        <f t="array" ref="AG94">SUMPRODUCT(('Budget P1'!$T$9:$BB$9=AG$9)*('Budget P1'!$B$11:$B$194=$B94)*('Budget P1'!$T$11:$BB$194*1))</f>
        <v>#VALUE!</v>
      </c>
      <c r="AH94" s="13" t="e" cm="1">
        <f t="array" ref="AH94">SUMPRODUCT(('Budget P1'!$T$9:$BB$9=AH$9)*('Budget P1'!$B$11:$B$194=$B94)*('Budget P1'!$T$11:$BB$194*1))</f>
        <v>#VALUE!</v>
      </c>
      <c r="AI94" s="14" t="e" cm="1">
        <f t="array" ref="AI94">SUMPRODUCT(('Budget P1'!$T$9:$BB$9=AI$9)*('Budget P1'!$B$11:$B$194=$B94)*('Budget P1'!$T$11:$BB$194*1))</f>
        <v>#VALUE!</v>
      </c>
      <c r="AJ94" s="12" t="e" cm="1">
        <f t="array" ref="AJ94">SUMPRODUCT(('Budget P1'!$T$9:$BB$9=AJ$9)*('Budget P1'!$B$11:$B$194=$B94)*('Budget P1'!$T$11:$BB$194*1))</f>
        <v>#VALUE!</v>
      </c>
      <c r="AK94" s="13" t="e" cm="1">
        <f t="array" ref="AK94">SUMPRODUCT(('Budget P1'!$T$9:$BB$9=AK$9)*('Budget P1'!$B$11:$B$194=$B94)*('Budget P1'!$T$11:$BB$194*1))</f>
        <v>#VALUE!</v>
      </c>
      <c r="AL94" s="14" t="e" cm="1">
        <f t="array" ref="AL94">SUMPRODUCT(('Budget P1'!$T$9:$BB$9=AL$9)*('Budget P1'!$B$11:$B$194=$B94)*('Budget P1'!$T$11:$BB$194*1))</f>
        <v>#VALUE!</v>
      </c>
      <c r="AM94" s="12" t="e" cm="1">
        <f t="array" ref="AM94">SUMPRODUCT(('Budget P1'!$T$9:$BB$9=AM$9)*('Budget P1'!$B$11:$B$194=$B94)*('Budget P1'!$T$11:$BB$194*1))</f>
        <v>#VALUE!</v>
      </c>
      <c r="AN94" s="13" t="e" cm="1">
        <f t="array" ref="AN94">SUMPRODUCT(('Budget P1'!$T$9:$BB$9=AN$9)*('Budget P1'!$B$11:$B$194=$B94)*('Budget P1'!$T$11:$BB$194*1))</f>
        <v>#VALUE!</v>
      </c>
      <c r="AO94" s="14" t="e" cm="1">
        <f t="array" ref="AO94">SUMPRODUCT(('Budget P1'!$T$9:$BB$9=AO$9)*('Budget P1'!$B$11:$B$194=$B94)*('Budget P1'!$T$11:$BB$194*1))</f>
        <v>#VALUE!</v>
      </c>
      <c r="AP94" s="12" t="e" cm="1">
        <f t="array" ref="AP94">SUMPRODUCT(('Budget P1'!$T$9:$BB$9=AP$9)*('Budget P1'!$B$11:$B$194=$B94)*('Budget P1'!$T$11:$BB$194*1))</f>
        <v>#VALUE!</v>
      </c>
      <c r="AQ94" s="13" t="e" cm="1">
        <f t="array" ref="AQ94">SUMPRODUCT(('Budget P1'!$T$9:$BB$9=AQ$9)*('Budget P1'!$B$11:$B$194=$B94)*('Budget P1'!$T$11:$BB$194*1))</f>
        <v>#VALUE!</v>
      </c>
      <c r="AR94" s="14" t="e" cm="1">
        <f t="array" ref="AR94">SUMPRODUCT(('Budget P1'!$T$9:$BB$9=AR$9)*('Budget P1'!$B$11:$B$194=$B94)*('Budget P1'!$T$11:$BB$194*1))</f>
        <v>#VALUE!</v>
      </c>
      <c r="AS94" s="12" t="e" cm="1">
        <f t="array" ref="AS94">SUMPRODUCT(('Budget P1'!$T$9:$BB$9=AS$9)*('Budget P1'!$B$11:$B$194=$B94)*('Budget P1'!$T$11:$BB$194*1))</f>
        <v>#VALUE!</v>
      </c>
      <c r="AT94" s="13" t="e" cm="1">
        <f t="array" ref="AT94">SUMPRODUCT(('Budget P1'!$T$9:$BB$9=AT$9)*('Budget P1'!$B$11:$B$194=$B94)*('Budget P1'!$T$11:$BB$194*1))</f>
        <v>#VALUE!</v>
      </c>
      <c r="AU94" s="14" t="e" cm="1">
        <f t="array" ref="AU94">SUMPRODUCT(('Budget P1'!$T$9:$BB$9=AU$9)*('Budget P1'!$B$11:$B$194=$B94)*('Budget P1'!$T$11:$BB$194*1))</f>
        <v>#VALUE!</v>
      </c>
      <c r="AV94" s="12" t="e" cm="1">
        <f t="array" ref="AV94">SUMPRODUCT(('Budget P1'!$T$9:$BB$9=AV$9)*('Budget P1'!$B$11:$B$194=$B94)*('Budget P1'!$T$11:$BB$194*1))</f>
        <v>#VALUE!</v>
      </c>
      <c r="AW94" s="13" t="e" cm="1">
        <f t="array" ref="AW94">SUMPRODUCT(('Budget P1'!$T$9:$BB$9=AW$9)*('Budget P1'!$B$11:$B$194=$B94)*('Budget P1'!$T$11:$BB$194*1))</f>
        <v>#VALUE!</v>
      </c>
      <c r="AX94" s="14" t="e" cm="1">
        <f t="array" ref="AX94">SUMPRODUCT(('Budget P1'!$T$9:$BB$9=AX$9)*('Budget P1'!$B$11:$B$194=$B94)*('Budget P1'!$T$11:$BB$194*1))</f>
        <v>#VALUE!</v>
      </c>
      <c r="AY94" s="12" t="e" cm="1">
        <f t="array" ref="AY94">SUMPRODUCT(('Budget P1'!$T$9:$BB$9=AY$9)*('Budget P1'!$B$11:$B$194=$B94)*('Budget P1'!$T$11:$BB$194*1))</f>
        <v>#VALUE!</v>
      </c>
      <c r="AZ94" s="13" t="e" cm="1">
        <f t="array" ref="AZ94">SUMPRODUCT(('Budget P1'!$T$9:$BB$9=AZ$9)*('Budget P1'!$B$11:$B$194=$B94)*('Budget P1'!$T$11:$BB$194*1))</f>
        <v>#VALUE!</v>
      </c>
      <c r="BA94" s="14" t="e" cm="1">
        <f t="array" ref="BA94">SUMPRODUCT(('Budget P1'!$T$9:$BB$9=BA$9)*('Budget P1'!$B$11:$B$194=$B94)*('Budget P1'!$T$11:$BB$194*1))</f>
        <v>#VALUE!</v>
      </c>
      <c r="BB94" s="12" t="e" cm="1">
        <f t="array" ref="BB94">SUMPRODUCT(('Budget P1'!$T$9:$BB$9=BB$9)*('Budget P1'!$B$11:$B$194=$B94)*('Budget P1'!$T$11:$BB$194*1))</f>
        <v>#VALUE!</v>
      </c>
      <c r="BC94" s="13" t="e" cm="1">
        <f t="array" ref="BC94">SUMPRODUCT(('Budget P1'!$T$9:$BB$9=BC$9)*('Budget P1'!$B$11:$B$194=$B94)*('Budget P1'!$T$11:$BB$194*1))</f>
        <v>#VALUE!</v>
      </c>
      <c r="BD94" s="14" t="e" cm="1">
        <f t="array" ref="BD94">SUMPRODUCT(('Budget P1'!$T$9:$BB$9=BD$9)*('Budget P1'!$B$11:$B$194=$B94)*('Budget P1'!$T$11:$BB$194*1))</f>
        <v>#VALUE!</v>
      </c>
      <c r="BE94" s="12" t="e" cm="1">
        <f t="array" ref="BE94">SUMPRODUCT(('Budget P1'!$T$9:$BB$9=BE$9)*('Budget P1'!$B$11:$B$194=$B94)*('Budget P1'!$T$11:$BB$194*1))</f>
        <v>#VALUE!</v>
      </c>
      <c r="BF94" s="13" t="e" cm="1">
        <f t="array" ref="BF94">SUMPRODUCT(('Budget P1'!$T$9:$BB$9=BF$9)*('Budget P1'!$B$11:$B$194=$B94)*('Budget P1'!$T$11:$BB$194*1))</f>
        <v>#VALUE!</v>
      </c>
      <c r="BG94" s="14" t="e" cm="1">
        <f t="array" ref="BG94">SUMPRODUCT(('Budget P1'!$T$9:$BB$9=BG$9)*('Budget P1'!$B$11:$B$194=$B94)*('Budget P1'!$T$11:$BB$194*1))</f>
        <v>#VALUE!</v>
      </c>
      <c r="BH94" s="13" t="e" cm="1">
        <f t="array" ref="BH94">SUMPRODUCT(('Budget P1'!$T$9:$BB$9=BH$9)*('Budget P1'!$B$11:$B$194=$B94)*('Budget P1'!$T$11:$BB$194*1))</f>
        <v>#VALUE!</v>
      </c>
      <c r="BI94" s="1"/>
      <c r="BJ94" s="66"/>
      <c r="BK94" s="66"/>
      <c r="BL94" s="1"/>
      <c r="BM94" s="66" t="e">
        <f t="shared" si="57"/>
        <v>#VALUE!</v>
      </c>
      <c r="BN94" s="262">
        <f t="shared" si="58"/>
        <v>0</v>
      </c>
      <c r="BO94" s="1"/>
      <c r="BP94" s="66" t="e">
        <f t="shared" si="59"/>
        <v>#VALUE!</v>
      </c>
      <c r="BQ94" s="262">
        <f t="shared" si="60"/>
        <v>0</v>
      </c>
      <c r="BR94" s="1"/>
    </row>
    <row r="95" spans="2:70" ht="12" hidden="1" customHeight="1" outlineLevel="1">
      <c r="B95" s="88" t="s">
        <v>173</v>
      </c>
      <c r="C95" s="10">
        <f>IFERROR(VLOOKUP($B95,'Budget P1'!$B:$AX,2,FALSE),0)</f>
        <v>0</v>
      </c>
      <c r="D95" s="10"/>
      <c r="E95" s="160">
        <f>IFERROR(VLOOKUP($B95,'Budget P1'!$B:$AX,3,FALSE),0)</f>
        <v>0</v>
      </c>
      <c r="F95" s="90">
        <f>IFERROR(VLOOKUP($B95,'Budget P1'!$B:$AX,4,FALSE),0)</f>
        <v>0</v>
      </c>
      <c r="G95" s="89">
        <f>IFERROR(VLOOKUP($B95,'Budget P1'!$B:$AX,5,FALSE),0)</f>
        <v>0</v>
      </c>
      <c r="H95" s="90">
        <f>IFERROR(VLOOKUP($B95,'Budget P1'!$B:$AX,6,FALSE),0)</f>
        <v>0</v>
      </c>
      <c r="I95" s="90">
        <f>IFERROR(VLOOKUP($B95,'Budget P1'!$B:$AX,7,FALSE),0)</f>
        <v>0</v>
      </c>
      <c r="J95" s="371">
        <f>IFERROR(VLOOKUP($B95,'Budget P1'!$B:$AX,9,FALSE),0)</f>
        <v>0</v>
      </c>
      <c r="K95" s="374">
        <f>IFERROR(VLOOKUP($B95,'Budget P1'!$B:$AX,10,FALSE),0)</f>
        <v>0</v>
      </c>
      <c r="L95" s="334"/>
      <c r="M95" s="102"/>
      <c r="N95" s="12">
        <f>K95*E95</f>
        <v>0</v>
      </c>
      <c r="O95" s="100"/>
      <c r="P95" s="101"/>
      <c r="Q95" s="11">
        <f t="shared" si="61"/>
        <v>0</v>
      </c>
      <c r="R95" s="338"/>
      <c r="S95" s="14"/>
      <c r="T95" s="12"/>
      <c r="U95" s="13"/>
      <c r="V95" s="14"/>
      <c r="W95" s="14"/>
      <c r="X95" s="14">
        <f t="shared" si="40"/>
        <v>0</v>
      </c>
      <c r="Z95" s="14" t="e" cm="1">
        <f t="array" ref="Z95">SUMPRODUCT(('Budget P1'!$T$9:$BB$9=Z$9)*('Budget P1'!$B$11:$B$194=$B95)*('Budget P1'!$T$11:$BB$194*1))</f>
        <v>#VALUE!</v>
      </c>
      <c r="AA95" s="12" t="e" cm="1">
        <f t="array" ref="AA95">SUMPRODUCT(('Budget P1'!$T$9:$BB$9=AA$9)*('Budget P1'!$B$11:$B$194=$B95)*('Budget P1'!$T$11:$BB$194*1))</f>
        <v>#VALUE!</v>
      </c>
      <c r="AB95" s="13" t="e" cm="1">
        <f t="array" ref="AB95">SUMPRODUCT(('Budget P1'!$T$9:$BB$9=AB$9)*('Budget P1'!$B$11:$B$194=$B95)*('Budget P1'!$T$11:$BB$194*1))</f>
        <v>#VALUE!</v>
      </c>
      <c r="AC95" s="14" t="e" cm="1">
        <f t="array" ref="AC95">SUMPRODUCT(('Budget P1'!$T$9:$BB$9=AC$9)*('Budget P1'!$B$11:$B$194=$B95)*('Budget P1'!$T$11:$BB$194*1))</f>
        <v>#VALUE!</v>
      </c>
      <c r="AD95" s="12" t="e" cm="1">
        <f t="array" ref="AD95">SUMPRODUCT(('Budget P1'!$T$9:$BB$9=AD$9)*('Budget P1'!$B$11:$B$194=$B95)*('Budget P1'!$T$11:$BB$194*1))</f>
        <v>#VALUE!</v>
      </c>
      <c r="AE95" s="13" t="e" cm="1">
        <f t="array" ref="AE95">SUMPRODUCT(('Budget P1'!$T$9:$BB$9=AE$9)*('Budget P1'!$B$11:$B$194=$B95)*('Budget P1'!$T$11:$BB$194*1))</f>
        <v>#VALUE!</v>
      </c>
      <c r="AF95" s="14" t="e" cm="1">
        <f t="array" ref="AF95">SUMPRODUCT(('Budget P1'!$T$9:$BB$9=AF$9)*('Budget P1'!$B$11:$B$194=$B95)*('Budget P1'!$T$11:$BB$194*1))</f>
        <v>#VALUE!</v>
      </c>
      <c r="AG95" s="12" t="e" cm="1">
        <f t="array" ref="AG95">SUMPRODUCT(('Budget P1'!$T$9:$BB$9=AG$9)*('Budget P1'!$B$11:$B$194=$B95)*('Budget P1'!$T$11:$BB$194*1))</f>
        <v>#VALUE!</v>
      </c>
      <c r="AH95" s="13" t="e" cm="1">
        <f t="array" ref="AH95">SUMPRODUCT(('Budget P1'!$T$9:$BB$9=AH$9)*('Budget P1'!$B$11:$B$194=$B95)*('Budget P1'!$T$11:$BB$194*1))</f>
        <v>#VALUE!</v>
      </c>
      <c r="AI95" s="14" t="e" cm="1">
        <f t="array" ref="AI95">SUMPRODUCT(('Budget P1'!$T$9:$BB$9=AI$9)*('Budget P1'!$B$11:$B$194=$B95)*('Budget P1'!$T$11:$BB$194*1))</f>
        <v>#VALUE!</v>
      </c>
      <c r="AJ95" s="12" t="e" cm="1">
        <f t="array" ref="AJ95">SUMPRODUCT(('Budget P1'!$T$9:$BB$9=AJ$9)*('Budget P1'!$B$11:$B$194=$B95)*('Budget P1'!$T$11:$BB$194*1))</f>
        <v>#VALUE!</v>
      </c>
      <c r="AK95" s="13" t="e" cm="1">
        <f t="array" ref="AK95">SUMPRODUCT(('Budget P1'!$T$9:$BB$9=AK$9)*('Budget P1'!$B$11:$B$194=$B95)*('Budget P1'!$T$11:$BB$194*1))</f>
        <v>#VALUE!</v>
      </c>
      <c r="AL95" s="14" t="e" cm="1">
        <f t="array" ref="AL95">SUMPRODUCT(('Budget P1'!$T$9:$BB$9=AL$9)*('Budget P1'!$B$11:$B$194=$B95)*('Budget P1'!$T$11:$BB$194*1))</f>
        <v>#VALUE!</v>
      </c>
      <c r="AM95" s="12" t="e" cm="1">
        <f t="array" ref="AM95">SUMPRODUCT(('Budget P1'!$T$9:$BB$9=AM$9)*('Budget P1'!$B$11:$B$194=$B95)*('Budget P1'!$T$11:$BB$194*1))</f>
        <v>#VALUE!</v>
      </c>
      <c r="AN95" s="13" t="e" cm="1">
        <f t="array" ref="AN95">SUMPRODUCT(('Budget P1'!$T$9:$BB$9=AN$9)*('Budget P1'!$B$11:$B$194=$B95)*('Budget P1'!$T$11:$BB$194*1))</f>
        <v>#VALUE!</v>
      </c>
      <c r="AO95" s="14" t="e" cm="1">
        <f t="array" ref="AO95">SUMPRODUCT(('Budget P1'!$T$9:$BB$9=AO$9)*('Budget P1'!$B$11:$B$194=$B95)*('Budget P1'!$T$11:$BB$194*1))</f>
        <v>#VALUE!</v>
      </c>
      <c r="AP95" s="12" t="e" cm="1">
        <f t="array" ref="AP95">SUMPRODUCT(('Budget P1'!$T$9:$BB$9=AP$9)*('Budget P1'!$B$11:$B$194=$B95)*('Budget P1'!$T$11:$BB$194*1))</f>
        <v>#VALUE!</v>
      </c>
      <c r="AQ95" s="13" t="e" cm="1">
        <f t="array" ref="AQ95">SUMPRODUCT(('Budget P1'!$T$9:$BB$9=AQ$9)*('Budget P1'!$B$11:$B$194=$B95)*('Budget P1'!$T$11:$BB$194*1))</f>
        <v>#VALUE!</v>
      </c>
      <c r="AR95" s="14" t="e" cm="1">
        <f t="array" ref="AR95">SUMPRODUCT(('Budget P1'!$T$9:$BB$9=AR$9)*('Budget P1'!$B$11:$B$194=$B95)*('Budget P1'!$T$11:$BB$194*1))</f>
        <v>#VALUE!</v>
      </c>
      <c r="AS95" s="12" t="e" cm="1">
        <f t="array" ref="AS95">SUMPRODUCT(('Budget P1'!$T$9:$BB$9=AS$9)*('Budget P1'!$B$11:$B$194=$B95)*('Budget P1'!$T$11:$BB$194*1))</f>
        <v>#VALUE!</v>
      </c>
      <c r="AT95" s="13" t="e" cm="1">
        <f t="array" ref="AT95">SUMPRODUCT(('Budget P1'!$T$9:$BB$9=AT$9)*('Budget P1'!$B$11:$B$194=$B95)*('Budget P1'!$T$11:$BB$194*1))</f>
        <v>#VALUE!</v>
      </c>
      <c r="AU95" s="14" t="e" cm="1">
        <f t="array" ref="AU95">SUMPRODUCT(('Budget P1'!$T$9:$BB$9=AU$9)*('Budget P1'!$B$11:$B$194=$B95)*('Budget P1'!$T$11:$BB$194*1))</f>
        <v>#VALUE!</v>
      </c>
      <c r="AV95" s="12" t="e" cm="1">
        <f t="array" ref="AV95">SUMPRODUCT(('Budget P1'!$T$9:$BB$9=AV$9)*('Budget P1'!$B$11:$B$194=$B95)*('Budget P1'!$T$11:$BB$194*1))</f>
        <v>#VALUE!</v>
      </c>
      <c r="AW95" s="13" t="e" cm="1">
        <f t="array" ref="AW95">SUMPRODUCT(('Budget P1'!$T$9:$BB$9=AW$9)*('Budget P1'!$B$11:$B$194=$B95)*('Budget P1'!$T$11:$BB$194*1))</f>
        <v>#VALUE!</v>
      </c>
      <c r="AX95" s="14" t="e" cm="1">
        <f t="array" ref="AX95">SUMPRODUCT(('Budget P1'!$T$9:$BB$9=AX$9)*('Budget P1'!$B$11:$B$194=$B95)*('Budget P1'!$T$11:$BB$194*1))</f>
        <v>#VALUE!</v>
      </c>
      <c r="AY95" s="12" t="e" cm="1">
        <f t="array" ref="AY95">SUMPRODUCT(('Budget P1'!$T$9:$BB$9=AY$9)*('Budget P1'!$B$11:$B$194=$B95)*('Budget P1'!$T$11:$BB$194*1))</f>
        <v>#VALUE!</v>
      </c>
      <c r="AZ95" s="13" t="e" cm="1">
        <f t="array" ref="AZ95">SUMPRODUCT(('Budget P1'!$T$9:$BB$9=AZ$9)*('Budget P1'!$B$11:$B$194=$B95)*('Budget P1'!$T$11:$BB$194*1))</f>
        <v>#VALUE!</v>
      </c>
      <c r="BA95" s="14" t="e" cm="1">
        <f t="array" ref="BA95">SUMPRODUCT(('Budget P1'!$T$9:$BB$9=BA$9)*('Budget P1'!$B$11:$B$194=$B95)*('Budget P1'!$T$11:$BB$194*1))</f>
        <v>#VALUE!</v>
      </c>
      <c r="BB95" s="12" t="e" cm="1">
        <f t="array" ref="BB95">SUMPRODUCT(('Budget P1'!$T$9:$BB$9=BB$9)*('Budget P1'!$B$11:$B$194=$B95)*('Budget P1'!$T$11:$BB$194*1))</f>
        <v>#VALUE!</v>
      </c>
      <c r="BC95" s="13" t="e" cm="1">
        <f t="array" ref="BC95">SUMPRODUCT(('Budget P1'!$T$9:$BB$9=BC$9)*('Budget P1'!$B$11:$B$194=$B95)*('Budget P1'!$T$11:$BB$194*1))</f>
        <v>#VALUE!</v>
      </c>
      <c r="BD95" s="14" t="e" cm="1">
        <f t="array" ref="BD95">SUMPRODUCT(('Budget P1'!$T$9:$BB$9=BD$9)*('Budget P1'!$B$11:$B$194=$B95)*('Budget P1'!$T$11:$BB$194*1))</f>
        <v>#VALUE!</v>
      </c>
      <c r="BE95" s="12" t="e" cm="1">
        <f t="array" ref="BE95">SUMPRODUCT(('Budget P1'!$T$9:$BB$9=BE$9)*('Budget P1'!$B$11:$B$194=$B95)*('Budget P1'!$T$11:$BB$194*1))</f>
        <v>#VALUE!</v>
      </c>
      <c r="BF95" s="13" t="e" cm="1">
        <f t="array" ref="BF95">SUMPRODUCT(('Budget P1'!$T$9:$BB$9=BF$9)*('Budget P1'!$B$11:$B$194=$B95)*('Budget P1'!$T$11:$BB$194*1))</f>
        <v>#VALUE!</v>
      </c>
      <c r="BG95" s="14" t="e" cm="1">
        <f t="array" ref="BG95">SUMPRODUCT(('Budget P1'!$T$9:$BB$9=BG$9)*('Budget P1'!$B$11:$B$194=$B95)*('Budget P1'!$T$11:$BB$194*1))</f>
        <v>#VALUE!</v>
      </c>
      <c r="BH95" s="13" t="e" cm="1">
        <f t="array" ref="BH95">SUMPRODUCT(('Budget P1'!$T$9:$BB$9=BH$9)*('Budget P1'!$B$11:$B$194=$B95)*('Budget P1'!$T$11:$BB$194*1))</f>
        <v>#VALUE!</v>
      </c>
      <c r="BI95" s="1"/>
      <c r="BJ95" s="66"/>
      <c r="BK95" s="66"/>
      <c r="BL95" s="1"/>
      <c r="BM95" s="66" t="e">
        <f t="shared" si="57"/>
        <v>#VALUE!</v>
      </c>
      <c r="BN95" s="262">
        <f t="shared" si="58"/>
        <v>0</v>
      </c>
      <c r="BO95" s="1"/>
      <c r="BP95" s="66" t="e">
        <f t="shared" si="59"/>
        <v>#VALUE!</v>
      </c>
      <c r="BQ95" s="262">
        <f t="shared" si="60"/>
        <v>0</v>
      </c>
      <c r="BR95" s="1"/>
    </row>
    <row r="96" spans="2:70" ht="12" hidden="1" customHeight="1" outlineLevel="1">
      <c r="B96" s="88" t="s">
        <v>174</v>
      </c>
      <c r="C96" s="10">
        <f>IFERROR(VLOOKUP($B96,'Budget P1'!$B:$AX,2,FALSE),0)</f>
        <v>0</v>
      </c>
      <c r="D96" s="10"/>
      <c r="E96" s="160">
        <f>IFERROR(VLOOKUP($B96,'Budget P1'!$B:$AX,3,FALSE),0)</f>
        <v>0</v>
      </c>
      <c r="F96" s="90">
        <f>IFERROR(VLOOKUP($B96,'Budget P1'!$B:$AX,4,FALSE),0)</f>
        <v>0</v>
      </c>
      <c r="G96" s="89">
        <f>IFERROR(VLOOKUP($B96,'Budget P1'!$B:$AX,5,FALSE),0)</f>
        <v>0</v>
      </c>
      <c r="H96" s="90">
        <f>IFERROR(VLOOKUP($B96,'Budget P1'!$B:$AX,6,FALSE),0)</f>
        <v>0</v>
      </c>
      <c r="I96" s="90">
        <f>IFERROR(VLOOKUP($B96,'Budget P1'!$B:$AX,7,FALSE),0)</f>
        <v>0</v>
      </c>
      <c r="J96" s="371">
        <f>IFERROR(VLOOKUP($B96,'Budget P1'!$B:$AX,9,FALSE),0)</f>
        <v>0</v>
      </c>
      <c r="K96" s="374">
        <f>IFERROR(VLOOKUP($B96,'Budget P1'!$B:$AX,10,FALSE),0)</f>
        <v>0</v>
      </c>
      <c r="L96" s="334"/>
      <c r="M96" s="102"/>
      <c r="N96" s="12">
        <f>K96*E96</f>
        <v>0</v>
      </c>
      <c r="O96" s="100"/>
      <c r="P96" s="101"/>
      <c r="Q96" s="11">
        <f t="shared" si="61"/>
        <v>0</v>
      </c>
      <c r="R96" s="338"/>
      <c r="S96" s="14"/>
      <c r="T96" s="12"/>
      <c r="U96" s="13"/>
      <c r="V96" s="14"/>
      <c r="W96" s="14"/>
      <c r="X96" s="14">
        <f t="shared" si="40"/>
        <v>0</v>
      </c>
      <c r="Z96" s="14" t="e" cm="1">
        <f t="array" ref="Z96">SUMPRODUCT(('Budget P1'!$T$9:$BB$9=Z$9)*('Budget P1'!$B$11:$B$194=$B96)*('Budget P1'!$T$11:$BB$194*1))</f>
        <v>#VALUE!</v>
      </c>
      <c r="AA96" s="12" t="e" cm="1">
        <f t="array" ref="AA96">SUMPRODUCT(('Budget P1'!$T$9:$BB$9=AA$9)*('Budget P1'!$B$11:$B$194=$B96)*('Budget P1'!$T$11:$BB$194*1))</f>
        <v>#VALUE!</v>
      </c>
      <c r="AB96" s="13" t="e" cm="1">
        <f t="array" ref="AB96">SUMPRODUCT(('Budget P1'!$T$9:$BB$9=AB$9)*('Budget P1'!$B$11:$B$194=$B96)*('Budget P1'!$T$11:$BB$194*1))</f>
        <v>#VALUE!</v>
      </c>
      <c r="AC96" s="14" t="e" cm="1">
        <f t="array" ref="AC96">SUMPRODUCT(('Budget P1'!$T$9:$BB$9=AC$9)*('Budget P1'!$B$11:$B$194=$B96)*('Budget P1'!$T$11:$BB$194*1))</f>
        <v>#VALUE!</v>
      </c>
      <c r="AD96" s="12" t="e" cm="1">
        <f t="array" ref="AD96">SUMPRODUCT(('Budget P1'!$T$9:$BB$9=AD$9)*('Budget P1'!$B$11:$B$194=$B96)*('Budget P1'!$T$11:$BB$194*1))</f>
        <v>#VALUE!</v>
      </c>
      <c r="AE96" s="13" t="e" cm="1">
        <f t="array" ref="AE96">SUMPRODUCT(('Budget P1'!$T$9:$BB$9=AE$9)*('Budget P1'!$B$11:$B$194=$B96)*('Budget P1'!$T$11:$BB$194*1))</f>
        <v>#VALUE!</v>
      </c>
      <c r="AF96" s="14" t="e" cm="1">
        <f t="array" ref="AF96">SUMPRODUCT(('Budget P1'!$T$9:$BB$9=AF$9)*('Budget P1'!$B$11:$B$194=$B96)*('Budget P1'!$T$11:$BB$194*1))</f>
        <v>#VALUE!</v>
      </c>
      <c r="AG96" s="12" t="e" cm="1">
        <f t="array" ref="AG96">SUMPRODUCT(('Budget P1'!$T$9:$BB$9=AG$9)*('Budget P1'!$B$11:$B$194=$B96)*('Budget P1'!$T$11:$BB$194*1))</f>
        <v>#VALUE!</v>
      </c>
      <c r="AH96" s="13" t="e" cm="1">
        <f t="array" ref="AH96">SUMPRODUCT(('Budget P1'!$T$9:$BB$9=AH$9)*('Budget P1'!$B$11:$B$194=$B96)*('Budget P1'!$T$11:$BB$194*1))</f>
        <v>#VALUE!</v>
      </c>
      <c r="AI96" s="14" t="e" cm="1">
        <f t="array" ref="AI96">SUMPRODUCT(('Budget P1'!$T$9:$BB$9=AI$9)*('Budget P1'!$B$11:$B$194=$B96)*('Budget P1'!$T$11:$BB$194*1))</f>
        <v>#VALUE!</v>
      </c>
      <c r="AJ96" s="12" t="e" cm="1">
        <f t="array" ref="AJ96">SUMPRODUCT(('Budget P1'!$T$9:$BB$9=AJ$9)*('Budget P1'!$B$11:$B$194=$B96)*('Budget P1'!$T$11:$BB$194*1))</f>
        <v>#VALUE!</v>
      </c>
      <c r="AK96" s="13" t="e" cm="1">
        <f t="array" ref="AK96">SUMPRODUCT(('Budget P1'!$T$9:$BB$9=AK$9)*('Budget P1'!$B$11:$B$194=$B96)*('Budget P1'!$T$11:$BB$194*1))</f>
        <v>#VALUE!</v>
      </c>
      <c r="AL96" s="14" t="e" cm="1">
        <f t="array" ref="AL96">SUMPRODUCT(('Budget P1'!$T$9:$BB$9=AL$9)*('Budget P1'!$B$11:$B$194=$B96)*('Budget P1'!$T$11:$BB$194*1))</f>
        <v>#VALUE!</v>
      </c>
      <c r="AM96" s="12" t="e" cm="1">
        <f t="array" ref="AM96">SUMPRODUCT(('Budget P1'!$T$9:$BB$9=AM$9)*('Budget P1'!$B$11:$B$194=$B96)*('Budget P1'!$T$11:$BB$194*1))</f>
        <v>#VALUE!</v>
      </c>
      <c r="AN96" s="13" t="e" cm="1">
        <f t="array" ref="AN96">SUMPRODUCT(('Budget P1'!$T$9:$BB$9=AN$9)*('Budget P1'!$B$11:$B$194=$B96)*('Budget P1'!$T$11:$BB$194*1))</f>
        <v>#VALUE!</v>
      </c>
      <c r="AO96" s="14" t="e" cm="1">
        <f t="array" ref="AO96">SUMPRODUCT(('Budget P1'!$T$9:$BB$9=AO$9)*('Budget P1'!$B$11:$B$194=$B96)*('Budget P1'!$T$11:$BB$194*1))</f>
        <v>#VALUE!</v>
      </c>
      <c r="AP96" s="12" t="e" cm="1">
        <f t="array" ref="AP96">SUMPRODUCT(('Budget P1'!$T$9:$BB$9=AP$9)*('Budget P1'!$B$11:$B$194=$B96)*('Budget P1'!$T$11:$BB$194*1))</f>
        <v>#VALUE!</v>
      </c>
      <c r="AQ96" s="13" t="e" cm="1">
        <f t="array" ref="AQ96">SUMPRODUCT(('Budget P1'!$T$9:$BB$9=AQ$9)*('Budget P1'!$B$11:$B$194=$B96)*('Budget P1'!$T$11:$BB$194*1))</f>
        <v>#VALUE!</v>
      </c>
      <c r="AR96" s="14" t="e" cm="1">
        <f t="array" ref="AR96">SUMPRODUCT(('Budget P1'!$T$9:$BB$9=AR$9)*('Budget P1'!$B$11:$B$194=$B96)*('Budget P1'!$T$11:$BB$194*1))</f>
        <v>#VALUE!</v>
      </c>
      <c r="AS96" s="12" t="e" cm="1">
        <f t="array" ref="AS96">SUMPRODUCT(('Budget P1'!$T$9:$BB$9=AS$9)*('Budget P1'!$B$11:$B$194=$B96)*('Budget P1'!$T$11:$BB$194*1))</f>
        <v>#VALUE!</v>
      </c>
      <c r="AT96" s="13" t="e" cm="1">
        <f t="array" ref="AT96">SUMPRODUCT(('Budget P1'!$T$9:$BB$9=AT$9)*('Budget P1'!$B$11:$B$194=$B96)*('Budget P1'!$T$11:$BB$194*1))</f>
        <v>#VALUE!</v>
      </c>
      <c r="AU96" s="14" t="e" cm="1">
        <f t="array" ref="AU96">SUMPRODUCT(('Budget P1'!$T$9:$BB$9=AU$9)*('Budget P1'!$B$11:$B$194=$B96)*('Budget P1'!$T$11:$BB$194*1))</f>
        <v>#VALUE!</v>
      </c>
      <c r="AV96" s="12" t="e" cm="1">
        <f t="array" ref="AV96">SUMPRODUCT(('Budget P1'!$T$9:$BB$9=AV$9)*('Budget P1'!$B$11:$B$194=$B96)*('Budget P1'!$T$11:$BB$194*1))</f>
        <v>#VALUE!</v>
      </c>
      <c r="AW96" s="13" t="e" cm="1">
        <f t="array" ref="AW96">SUMPRODUCT(('Budget P1'!$T$9:$BB$9=AW$9)*('Budget P1'!$B$11:$B$194=$B96)*('Budget P1'!$T$11:$BB$194*1))</f>
        <v>#VALUE!</v>
      </c>
      <c r="AX96" s="14" t="e" cm="1">
        <f t="array" ref="AX96">SUMPRODUCT(('Budget P1'!$T$9:$BB$9=AX$9)*('Budget P1'!$B$11:$B$194=$B96)*('Budget P1'!$T$11:$BB$194*1))</f>
        <v>#VALUE!</v>
      </c>
      <c r="AY96" s="12" t="e" cm="1">
        <f t="array" ref="AY96">SUMPRODUCT(('Budget P1'!$T$9:$BB$9=AY$9)*('Budget P1'!$B$11:$B$194=$B96)*('Budget P1'!$T$11:$BB$194*1))</f>
        <v>#VALUE!</v>
      </c>
      <c r="AZ96" s="13" t="e" cm="1">
        <f t="array" ref="AZ96">SUMPRODUCT(('Budget P1'!$T$9:$BB$9=AZ$9)*('Budget P1'!$B$11:$B$194=$B96)*('Budget P1'!$T$11:$BB$194*1))</f>
        <v>#VALUE!</v>
      </c>
      <c r="BA96" s="14" t="e" cm="1">
        <f t="array" ref="BA96">SUMPRODUCT(('Budget P1'!$T$9:$BB$9=BA$9)*('Budget P1'!$B$11:$B$194=$B96)*('Budget P1'!$T$11:$BB$194*1))</f>
        <v>#VALUE!</v>
      </c>
      <c r="BB96" s="12" t="e" cm="1">
        <f t="array" ref="BB96">SUMPRODUCT(('Budget P1'!$T$9:$BB$9=BB$9)*('Budget P1'!$B$11:$B$194=$B96)*('Budget P1'!$T$11:$BB$194*1))</f>
        <v>#VALUE!</v>
      </c>
      <c r="BC96" s="13" t="e" cm="1">
        <f t="array" ref="BC96">SUMPRODUCT(('Budget P1'!$T$9:$BB$9=BC$9)*('Budget P1'!$B$11:$B$194=$B96)*('Budget P1'!$T$11:$BB$194*1))</f>
        <v>#VALUE!</v>
      </c>
      <c r="BD96" s="14" t="e" cm="1">
        <f t="array" ref="BD96">SUMPRODUCT(('Budget P1'!$T$9:$BB$9=BD$9)*('Budget P1'!$B$11:$B$194=$B96)*('Budget P1'!$T$11:$BB$194*1))</f>
        <v>#VALUE!</v>
      </c>
      <c r="BE96" s="12" t="e" cm="1">
        <f t="array" ref="BE96">SUMPRODUCT(('Budget P1'!$T$9:$BB$9=BE$9)*('Budget P1'!$B$11:$B$194=$B96)*('Budget P1'!$T$11:$BB$194*1))</f>
        <v>#VALUE!</v>
      </c>
      <c r="BF96" s="13" t="e" cm="1">
        <f t="array" ref="BF96">SUMPRODUCT(('Budget P1'!$T$9:$BB$9=BF$9)*('Budget P1'!$B$11:$B$194=$B96)*('Budget P1'!$T$11:$BB$194*1))</f>
        <v>#VALUE!</v>
      </c>
      <c r="BG96" s="14" t="e" cm="1">
        <f t="array" ref="BG96">SUMPRODUCT(('Budget P1'!$T$9:$BB$9=BG$9)*('Budget P1'!$B$11:$B$194=$B96)*('Budget P1'!$T$11:$BB$194*1))</f>
        <v>#VALUE!</v>
      </c>
      <c r="BH96" s="13" t="e" cm="1">
        <f t="array" ref="BH96">SUMPRODUCT(('Budget P1'!$T$9:$BB$9=BH$9)*('Budget P1'!$B$11:$B$194=$B96)*('Budget P1'!$T$11:$BB$194*1))</f>
        <v>#VALUE!</v>
      </c>
      <c r="BI96" s="1"/>
      <c r="BJ96" s="66"/>
      <c r="BK96" s="66"/>
      <c r="BL96" s="1"/>
      <c r="BM96" s="66" t="e">
        <f t="shared" si="57"/>
        <v>#VALUE!</v>
      </c>
      <c r="BN96" s="262">
        <f t="shared" si="58"/>
        <v>0</v>
      </c>
      <c r="BO96" s="1"/>
      <c r="BP96" s="66" t="e">
        <f t="shared" si="59"/>
        <v>#VALUE!</v>
      </c>
      <c r="BQ96" s="262">
        <f t="shared" si="60"/>
        <v>0</v>
      </c>
      <c r="BR96" s="1"/>
    </row>
    <row r="97" spans="2:70" ht="12" hidden="1" customHeight="1" outlineLevel="1">
      <c r="B97" s="88" t="s">
        <v>175</v>
      </c>
      <c r="C97" s="10">
        <f>IFERROR(VLOOKUP($B97,'Budget P1'!$B:$AX,2,FALSE),0)</f>
        <v>0</v>
      </c>
      <c r="D97" s="10"/>
      <c r="E97" s="160">
        <f>IFERROR(VLOOKUP($B97,'Budget P1'!$B:$AX,3,FALSE),0)</f>
        <v>0</v>
      </c>
      <c r="F97" s="90">
        <f>IFERROR(VLOOKUP($B97,'Budget P1'!$B:$AX,4,FALSE),0)</f>
        <v>0</v>
      </c>
      <c r="G97" s="89">
        <f>IFERROR(VLOOKUP($B97,'Budget P1'!$B:$AX,5,FALSE),0)</f>
        <v>0</v>
      </c>
      <c r="H97" s="90">
        <f>IFERROR(VLOOKUP($B97,'Budget P1'!$B:$AX,6,FALSE),0)</f>
        <v>0</v>
      </c>
      <c r="I97" s="90">
        <f>IFERROR(VLOOKUP($B97,'Budget P1'!$B:$AX,7,FALSE),0)</f>
        <v>0</v>
      </c>
      <c r="J97" s="371">
        <f>IFERROR(VLOOKUP($B97,'Budget P1'!$B:$AX,9,FALSE),0)</f>
        <v>0</v>
      </c>
      <c r="K97" s="374">
        <f>IFERROR(VLOOKUP($B97,'Budget P1'!$B:$AX,10,FALSE),0)</f>
        <v>0</v>
      </c>
      <c r="L97" s="334"/>
      <c r="M97" s="102"/>
      <c r="N97" s="12">
        <f>K97*E97</f>
        <v>0</v>
      </c>
      <c r="O97" s="100"/>
      <c r="P97" s="101"/>
      <c r="Q97" s="11">
        <f t="shared" si="61"/>
        <v>0</v>
      </c>
      <c r="R97" s="338"/>
      <c r="S97" s="14"/>
      <c r="T97" s="12"/>
      <c r="U97" s="13"/>
      <c r="V97" s="14"/>
      <c r="W97" s="14"/>
      <c r="X97" s="14">
        <f t="shared" si="40"/>
        <v>0</v>
      </c>
      <c r="Z97" s="14" t="e" cm="1">
        <f t="array" ref="Z97">SUMPRODUCT(('Budget P1'!$T$9:$BB$9=Z$9)*('Budget P1'!$B$11:$B$194=$B97)*('Budget P1'!$T$11:$BB$194*1))</f>
        <v>#VALUE!</v>
      </c>
      <c r="AA97" s="12" t="e" cm="1">
        <f t="array" ref="AA97">SUMPRODUCT(('Budget P1'!$T$9:$BB$9=AA$9)*('Budget P1'!$B$11:$B$194=$B97)*('Budget P1'!$T$11:$BB$194*1))</f>
        <v>#VALUE!</v>
      </c>
      <c r="AB97" s="13" t="e" cm="1">
        <f t="array" ref="AB97">SUMPRODUCT(('Budget P1'!$T$9:$BB$9=AB$9)*('Budget P1'!$B$11:$B$194=$B97)*('Budget P1'!$T$11:$BB$194*1))</f>
        <v>#VALUE!</v>
      </c>
      <c r="AC97" s="14" t="e" cm="1">
        <f t="array" ref="AC97">SUMPRODUCT(('Budget P1'!$T$9:$BB$9=AC$9)*('Budget P1'!$B$11:$B$194=$B97)*('Budget P1'!$T$11:$BB$194*1))</f>
        <v>#VALUE!</v>
      </c>
      <c r="AD97" s="12" t="e" cm="1">
        <f t="array" ref="AD97">SUMPRODUCT(('Budget P1'!$T$9:$BB$9=AD$9)*('Budget P1'!$B$11:$B$194=$B97)*('Budget P1'!$T$11:$BB$194*1))</f>
        <v>#VALUE!</v>
      </c>
      <c r="AE97" s="13" t="e" cm="1">
        <f t="array" ref="AE97">SUMPRODUCT(('Budget P1'!$T$9:$BB$9=AE$9)*('Budget P1'!$B$11:$B$194=$B97)*('Budget P1'!$T$11:$BB$194*1))</f>
        <v>#VALUE!</v>
      </c>
      <c r="AF97" s="14" t="e" cm="1">
        <f t="array" ref="AF97">SUMPRODUCT(('Budget P1'!$T$9:$BB$9=AF$9)*('Budget P1'!$B$11:$B$194=$B97)*('Budget P1'!$T$11:$BB$194*1))</f>
        <v>#VALUE!</v>
      </c>
      <c r="AG97" s="12" t="e" cm="1">
        <f t="array" ref="AG97">SUMPRODUCT(('Budget P1'!$T$9:$BB$9=AG$9)*('Budget P1'!$B$11:$B$194=$B97)*('Budget P1'!$T$11:$BB$194*1))</f>
        <v>#VALUE!</v>
      </c>
      <c r="AH97" s="13" t="e" cm="1">
        <f t="array" ref="AH97">SUMPRODUCT(('Budget P1'!$T$9:$BB$9=AH$9)*('Budget P1'!$B$11:$B$194=$B97)*('Budget P1'!$T$11:$BB$194*1))</f>
        <v>#VALUE!</v>
      </c>
      <c r="AI97" s="14" t="e" cm="1">
        <f t="array" ref="AI97">SUMPRODUCT(('Budget P1'!$T$9:$BB$9=AI$9)*('Budget P1'!$B$11:$B$194=$B97)*('Budget P1'!$T$11:$BB$194*1))</f>
        <v>#VALUE!</v>
      </c>
      <c r="AJ97" s="12" t="e" cm="1">
        <f t="array" ref="AJ97">SUMPRODUCT(('Budget P1'!$T$9:$BB$9=AJ$9)*('Budget P1'!$B$11:$B$194=$B97)*('Budget P1'!$T$11:$BB$194*1))</f>
        <v>#VALUE!</v>
      </c>
      <c r="AK97" s="13" t="e" cm="1">
        <f t="array" ref="AK97">SUMPRODUCT(('Budget P1'!$T$9:$BB$9=AK$9)*('Budget P1'!$B$11:$B$194=$B97)*('Budget P1'!$T$11:$BB$194*1))</f>
        <v>#VALUE!</v>
      </c>
      <c r="AL97" s="14" t="e" cm="1">
        <f t="array" ref="AL97">SUMPRODUCT(('Budget P1'!$T$9:$BB$9=AL$9)*('Budget P1'!$B$11:$B$194=$B97)*('Budget P1'!$T$11:$BB$194*1))</f>
        <v>#VALUE!</v>
      </c>
      <c r="AM97" s="12" t="e" cm="1">
        <f t="array" ref="AM97">SUMPRODUCT(('Budget P1'!$T$9:$BB$9=AM$9)*('Budget P1'!$B$11:$B$194=$B97)*('Budget P1'!$T$11:$BB$194*1))</f>
        <v>#VALUE!</v>
      </c>
      <c r="AN97" s="13" t="e" cm="1">
        <f t="array" ref="AN97">SUMPRODUCT(('Budget P1'!$T$9:$BB$9=AN$9)*('Budget P1'!$B$11:$B$194=$B97)*('Budget P1'!$T$11:$BB$194*1))</f>
        <v>#VALUE!</v>
      </c>
      <c r="AO97" s="14" t="e" cm="1">
        <f t="array" ref="AO97">SUMPRODUCT(('Budget P1'!$T$9:$BB$9=AO$9)*('Budget P1'!$B$11:$B$194=$B97)*('Budget P1'!$T$11:$BB$194*1))</f>
        <v>#VALUE!</v>
      </c>
      <c r="AP97" s="12" t="e" cm="1">
        <f t="array" ref="AP97">SUMPRODUCT(('Budget P1'!$T$9:$BB$9=AP$9)*('Budget P1'!$B$11:$B$194=$B97)*('Budget P1'!$T$11:$BB$194*1))</f>
        <v>#VALUE!</v>
      </c>
      <c r="AQ97" s="13" t="e" cm="1">
        <f t="array" ref="AQ97">SUMPRODUCT(('Budget P1'!$T$9:$BB$9=AQ$9)*('Budget P1'!$B$11:$B$194=$B97)*('Budget P1'!$T$11:$BB$194*1))</f>
        <v>#VALUE!</v>
      </c>
      <c r="AR97" s="14" t="e" cm="1">
        <f t="array" ref="AR97">SUMPRODUCT(('Budget P1'!$T$9:$BB$9=AR$9)*('Budget P1'!$B$11:$B$194=$B97)*('Budget P1'!$T$11:$BB$194*1))</f>
        <v>#VALUE!</v>
      </c>
      <c r="AS97" s="12" t="e" cm="1">
        <f t="array" ref="AS97">SUMPRODUCT(('Budget P1'!$T$9:$BB$9=AS$9)*('Budget P1'!$B$11:$B$194=$B97)*('Budget P1'!$T$11:$BB$194*1))</f>
        <v>#VALUE!</v>
      </c>
      <c r="AT97" s="13" t="e" cm="1">
        <f t="array" ref="AT97">SUMPRODUCT(('Budget P1'!$T$9:$BB$9=AT$9)*('Budget P1'!$B$11:$B$194=$B97)*('Budget P1'!$T$11:$BB$194*1))</f>
        <v>#VALUE!</v>
      </c>
      <c r="AU97" s="14" t="e" cm="1">
        <f t="array" ref="AU97">SUMPRODUCT(('Budget P1'!$T$9:$BB$9=AU$9)*('Budget P1'!$B$11:$B$194=$B97)*('Budget P1'!$T$11:$BB$194*1))</f>
        <v>#VALUE!</v>
      </c>
      <c r="AV97" s="12" t="e" cm="1">
        <f t="array" ref="AV97">SUMPRODUCT(('Budget P1'!$T$9:$BB$9=AV$9)*('Budget P1'!$B$11:$B$194=$B97)*('Budget P1'!$T$11:$BB$194*1))</f>
        <v>#VALUE!</v>
      </c>
      <c r="AW97" s="13" t="e" cm="1">
        <f t="array" ref="AW97">SUMPRODUCT(('Budget P1'!$T$9:$BB$9=AW$9)*('Budget P1'!$B$11:$B$194=$B97)*('Budget P1'!$T$11:$BB$194*1))</f>
        <v>#VALUE!</v>
      </c>
      <c r="AX97" s="14" t="e" cm="1">
        <f t="array" ref="AX97">SUMPRODUCT(('Budget P1'!$T$9:$BB$9=AX$9)*('Budget P1'!$B$11:$B$194=$B97)*('Budget P1'!$T$11:$BB$194*1))</f>
        <v>#VALUE!</v>
      </c>
      <c r="AY97" s="12" t="e" cm="1">
        <f t="array" ref="AY97">SUMPRODUCT(('Budget P1'!$T$9:$BB$9=AY$9)*('Budget P1'!$B$11:$B$194=$B97)*('Budget P1'!$T$11:$BB$194*1))</f>
        <v>#VALUE!</v>
      </c>
      <c r="AZ97" s="13" t="e" cm="1">
        <f t="array" ref="AZ97">SUMPRODUCT(('Budget P1'!$T$9:$BB$9=AZ$9)*('Budget P1'!$B$11:$B$194=$B97)*('Budget P1'!$T$11:$BB$194*1))</f>
        <v>#VALUE!</v>
      </c>
      <c r="BA97" s="14" t="e" cm="1">
        <f t="array" ref="BA97">SUMPRODUCT(('Budget P1'!$T$9:$BB$9=BA$9)*('Budget P1'!$B$11:$B$194=$B97)*('Budget P1'!$T$11:$BB$194*1))</f>
        <v>#VALUE!</v>
      </c>
      <c r="BB97" s="12" t="e" cm="1">
        <f t="array" ref="BB97">SUMPRODUCT(('Budget P1'!$T$9:$BB$9=BB$9)*('Budget P1'!$B$11:$B$194=$B97)*('Budget P1'!$T$11:$BB$194*1))</f>
        <v>#VALUE!</v>
      </c>
      <c r="BC97" s="13" t="e" cm="1">
        <f t="array" ref="BC97">SUMPRODUCT(('Budget P1'!$T$9:$BB$9=BC$9)*('Budget P1'!$B$11:$B$194=$B97)*('Budget P1'!$T$11:$BB$194*1))</f>
        <v>#VALUE!</v>
      </c>
      <c r="BD97" s="14" t="e" cm="1">
        <f t="array" ref="BD97">SUMPRODUCT(('Budget P1'!$T$9:$BB$9=BD$9)*('Budget P1'!$B$11:$B$194=$B97)*('Budget P1'!$T$11:$BB$194*1))</f>
        <v>#VALUE!</v>
      </c>
      <c r="BE97" s="12" t="e" cm="1">
        <f t="array" ref="BE97">SUMPRODUCT(('Budget P1'!$T$9:$BB$9=BE$9)*('Budget P1'!$B$11:$B$194=$B97)*('Budget P1'!$T$11:$BB$194*1))</f>
        <v>#VALUE!</v>
      </c>
      <c r="BF97" s="13" t="e" cm="1">
        <f t="array" ref="BF97">SUMPRODUCT(('Budget P1'!$T$9:$BB$9=BF$9)*('Budget P1'!$B$11:$B$194=$B97)*('Budget P1'!$T$11:$BB$194*1))</f>
        <v>#VALUE!</v>
      </c>
      <c r="BG97" s="14" t="e" cm="1">
        <f t="array" ref="BG97">SUMPRODUCT(('Budget P1'!$T$9:$BB$9=BG$9)*('Budget P1'!$B$11:$B$194=$B97)*('Budget P1'!$T$11:$BB$194*1))</f>
        <v>#VALUE!</v>
      </c>
      <c r="BH97" s="13" t="e" cm="1">
        <f t="array" ref="BH97">SUMPRODUCT(('Budget P1'!$T$9:$BB$9=BH$9)*('Budget P1'!$B$11:$B$194=$B97)*('Budget P1'!$T$11:$BB$194*1))</f>
        <v>#VALUE!</v>
      </c>
      <c r="BI97" s="1"/>
      <c r="BJ97" s="66"/>
      <c r="BK97" s="66"/>
      <c r="BL97" s="1"/>
      <c r="BM97" s="66" t="e">
        <f t="shared" si="57"/>
        <v>#VALUE!</v>
      </c>
      <c r="BN97" s="262">
        <f t="shared" si="58"/>
        <v>0</v>
      </c>
      <c r="BO97" s="1"/>
      <c r="BP97" s="66" t="e">
        <f t="shared" si="59"/>
        <v>#VALUE!</v>
      </c>
      <c r="BQ97" s="262">
        <f t="shared" si="60"/>
        <v>0</v>
      </c>
      <c r="BR97" s="1"/>
    </row>
    <row r="98" spans="2:70" ht="12" hidden="1" customHeight="1" outlineLevel="1">
      <c r="B98" s="88" t="s">
        <v>176</v>
      </c>
      <c r="C98" s="10">
        <f>IFERROR(VLOOKUP($B98,'Budget P1'!$B:$AX,2,FALSE),0)</f>
        <v>0</v>
      </c>
      <c r="D98" s="10"/>
      <c r="E98" s="160">
        <f>IFERROR(VLOOKUP($B98,'Budget P1'!$B:$AX,3,FALSE),0)</f>
        <v>0</v>
      </c>
      <c r="F98" s="90">
        <f>IFERROR(VLOOKUP($B98,'Budget P1'!$B:$AX,4,FALSE),0)</f>
        <v>0</v>
      </c>
      <c r="G98" s="89">
        <f>IFERROR(VLOOKUP($B98,'Budget P1'!$B:$AX,5,FALSE),0)</f>
        <v>0</v>
      </c>
      <c r="H98" s="90">
        <f>IFERROR(VLOOKUP($B98,'Budget P1'!$B:$AX,6,FALSE),0)</f>
        <v>0</v>
      </c>
      <c r="I98" s="90">
        <f>IFERROR(VLOOKUP($B98,'Budget P1'!$B:$AX,7,FALSE),0)</f>
        <v>0</v>
      </c>
      <c r="J98" s="371">
        <f>IFERROR(VLOOKUP($B98,'Budget P1'!$B:$AX,9,FALSE),0)</f>
        <v>0</v>
      </c>
      <c r="K98" s="374">
        <f>IFERROR(VLOOKUP($B98,'Budget P1'!$B:$AX,10,FALSE),0)</f>
        <v>0</v>
      </c>
      <c r="L98" s="334"/>
      <c r="M98" s="102"/>
      <c r="N98" s="12">
        <f>K98*E98</f>
        <v>0</v>
      </c>
      <c r="O98" s="100"/>
      <c r="P98" s="101"/>
      <c r="Q98" s="11">
        <f t="shared" si="61"/>
        <v>0</v>
      </c>
      <c r="R98" s="338"/>
      <c r="S98" s="14"/>
      <c r="T98" s="12"/>
      <c r="U98" s="13"/>
      <c r="V98" s="14"/>
      <c r="W98" s="14"/>
      <c r="X98" s="14">
        <f t="shared" si="40"/>
        <v>0</v>
      </c>
      <c r="Z98" s="14" t="e" cm="1">
        <f t="array" ref="Z98">SUMPRODUCT(('Budget P1'!$T$9:$BB$9=Z$9)*('Budget P1'!$B$11:$B$194=$B98)*('Budget P1'!$T$11:$BB$194*1))</f>
        <v>#VALUE!</v>
      </c>
      <c r="AA98" s="12" t="e" cm="1">
        <f t="array" ref="AA98">SUMPRODUCT(('Budget P1'!$T$9:$BB$9=AA$9)*('Budget P1'!$B$11:$B$194=$B98)*('Budget P1'!$T$11:$BB$194*1))</f>
        <v>#VALUE!</v>
      </c>
      <c r="AB98" s="13" t="e" cm="1">
        <f t="array" ref="AB98">SUMPRODUCT(('Budget P1'!$T$9:$BB$9=AB$9)*('Budget P1'!$B$11:$B$194=$B98)*('Budget P1'!$T$11:$BB$194*1))</f>
        <v>#VALUE!</v>
      </c>
      <c r="AC98" s="14" t="e" cm="1">
        <f t="array" ref="AC98">SUMPRODUCT(('Budget P1'!$T$9:$BB$9=AC$9)*('Budget P1'!$B$11:$B$194=$B98)*('Budget P1'!$T$11:$BB$194*1))</f>
        <v>#VALUE!</v>
      </c>
      <c r="AD98" s="12" t="e" cm="1">
        <f t="array" ref="AD98">SUMPRODUCT(('Budget P1'!$T$9:$BB$9=AD$9)*('Budget P1'!$B$11:$B$194=$B98)*('Budget P1'!$T$11:$BB$194*1))</f>
        <v>#VALUE!</v>
      </c>
      <c r="AE98" s="13" t="e" cm="1">
        <f t="array" ref="AE98">SUMPRODUCT(('Budget P1'!$T$9:$BB$9=AE$9)*('Budget P1'!$B$11:$B$194=$B98)*('Budget P1'!$T$11:$BB$194*1))</f>
        <v>#VALUE!</v>
      </c>
      <c r="AF98" s="14" t="e" cm="1">
        <f t="array" ref="AF98">SUMPRODUCT(('Budget P1'!$T$9:$BB$9=AF$9)*('Budget P1'!$B$11:$B$194=$B98)*('Budget P1'!$T$11:$BB$194*1))</f>
        <v>#VALUE!</v>
      </c>
      <c r="AG98" s="12" t="e" cm="1">
        <f t="array" ref="AG98">SUMPRODUCT(('Budget P1'!$T$9:$BB$9=AG$9)*('Budget P1'!$B$11:$B$194=$B98)*('Budget P1'!$T$11:$BB$194*1))</f>
        <v>#VALUE!</v>
      </c>
      <c r="AH98" s="13" t="e" cm="1">
        <f t="array" ref="AH98">SUMPRODUCT(('Budget P1'!$T$9:$BB$9=AH$9)*('Budget P1'!$B$11:$B$194=$B98)*('Budget P1'!$T$11:$BB$194*1))</f>
        <v>#VALUE!</v>
      </c>
      <c r="AI98" s="14" t="e" cm="1">
        <f t="array" ref="AI98">SUMPRODUCT(('Budget P1'!$T$9:$BB$9=AI$9)*('Budget P1'!$B$11:$B$194=$B98)*('Budget P1'!$T$11:$BB$194*1))</f>
        <v>#VALUE!</v>
      </c>
      <c r="AJ98" s="12" t="e" cm="1">
        <f t="array" ref="AJ98">SUMPRODUCT(('Budget P1'!$T$9:$BB$9=AJ$9)*('Budget P1'!$B$11:$B$194=$B98)*('Budget P1'!$T$11:$BB$194*1))</f>
        <v>#VALUE!</v>
      </c>
      <c r="AK98" s="13" t="e" cm="1">
        <f t="array" ref="AK98">SUMPRODUCT(('Budget P1'!$T$9:$BB$9=AK$9)*('Budget P1'!$B$11:$B$194=$B98)*('Budget P1'!$T$11:$BB$194*1))</f>
        <v>#VALUE!</v>
      </c>
      <c r="AL98" s="14" t="e" cm="1">
        <f t="array" ref="AL98">SUMPRODUCT(('Budget P1'!$T$9:$BB$9=AL$9)*('Budget P1'!$B$11:$B$194=$B98)*('Budget P1'!$T$11:$BB$194*1))</f>
        <v>#VALUE!</v>
      </c>
      <c r="AM98" s="12" t="e" cm="1">
        <f t="array" ref="AM98">SUMPRODUCT(('Budget P1'!$T$9:$BB$9=AM$9)*('Budget P1'!$B$11:$B$194=$B98)*('Budget P1'!$T$11:$BB$194*1))</f>
        <v>#VALUE!</v>
      </c>
      <c r="AN98" s="13" t="e" cm="1">
        <f t="array" ref="AN98">SUMPRODUCT(('Budget P1'!$T$9:$BB$9=AN$9)*('Budget P1'!$B$11:$B$194=$B98)*('Budget P1'!$T$11:$BB$194*1))</f>
        <v>#VALUE!</v>
      </c>
      <c r="AO98" s="14" t="e" cm="1">
        <f t="array" ref="AO98">SUMPRODUCT(('Budget P1'!$T$9:$BB$9=AO$9)*('Budget P1'!$B$11:$B$194=$B98)*('Budget P1'!$T$11:$BB$194*1))</f>
        <v>#VALUE!</v>
      </c>
      <c r="AP98" s="12" t="e" cm="1">
        <f t="array" ref="AP98">SUMPRODUCT(('Budget P1'!$T$9:$BB$9=AP$9)*('Budget P1'!$B$11:$B$194=$B98)*('Budget P1'!$T$11:$BB$194*1))</f>
        <v>#VALUE!</v>
      </c>
      <c r="AQ98" s="13" t="e" cm="1">
        <f t="array" ref="AQ98">SUMPRODUCT(('Budget P1'!$T$9:$BB$9=AQ$9)*('Budget P1'!$B$11:$B$194=$B98)*('Budget P1'!$T$11:$BB$194*1))</f>
        <v>#VALUE!</v>
      </c>
      <c r="AR98" s="14" t="e" cm="1">
        <f t="array" ref="AR98">SUMPRODUCT(('Budget P1'!$T$9:$BB$9=AR$9)*('Budget P1'!$B$11:$B$194=$B98)*('Budget P1'!$T$11:$BB$194*1))</f>
        <v>#VALUE!</v>
      </c>
      <c r="AS98" s="12" t="e" cm="1">
        <f t="array" ref="AS98">SUMPRODUCT(('Budget P1'!$T$9:$BB$9=AS$9)*('Budget P1'!$B$11:$B$194=$B98)*('Budget P1'!$T$11:$BB$194*1))</f>
        <v>#VALUE!</v>
      </c>
      <c r="AT98" s="13" t="e" cm="1">
        <f t="array" ref="AT98">SUMPRODUCT(('Budget P1'!$T$9:$BB$9=AT$9)*('Budget P1'!$B$11:$B$194=$B98)*('Budget P1'!$T$11:$BB$194*1))</f>
        <v>#VALUE!</v>
      </c>
      <c r="AU98" s="14" t="e" cm="1">
        <f t="array" ref="AU98">SUMPRODUCT(('Budget P1'!$T$9:$BB$9=AU$9)*('Budget P1'!$B$11:$B$194=$B98)*('Budget P1'!$T$11:$BB$194*1))</f>
        <v>#VALUE!</v>
      </c>
      <c r="AV98" s="12" t="e" cm="1">
        <f t="array" ref="AV98">SUMPRODUCT(('Budget P1'!$T$9:$BB$9=AV$9)*('Budget P1'!$B$11:$B$194=$B98)*('Budget P1'!$T$11:$BB$194*1))</f>
        <v>#VALUE!</v>
      </c>
      <c r="AW98" s="13" t="e" cm="1">
        <f t="array" ref="AW98">SUMPRODUCT(('Budget P1'!$T$9:$BB$9=AW$9)*('Budget P1'!$B$11:$B$194=$B98)*('Budget P1'!$T$11:$BB$194*1))</f>
        <v>#VALUE!</v>
      </c>
      <c r="AX98" s="14" t="e" cm="1">
        <f t="array" ref="AX98">SUMPRODUCT(('Budget P1'!$T$9:$BB$9=AX$9)*('Budget P1'!$B$11:$B$194=$B98)*('Budget P1'!$T$11:$BB$194*1))</f>
        <v>#VALUE!</v>
      </c>
      <c r="AY98" s="12" t="e" cm="1">
        <f t="array" ref="AY98">SUMPRODUCT(('Budget P1'!$T$9:$BB$9=AY$9)*('Budget P1'!$B$11:$B$194=$B98)*('Budget P1'!$T$11:$BB$194*1))</f>
        <v>#VALUE!</v>
      </c>
      <c r="AZ98" s="13" t="e" cm="1">
        <f t="array" ref="AZ98">SUMPRODUCT(('Budget P1'!$T$9:$BB$9=AZ$9)*('Budget P1'!$B$11:$B$194=$B98)*('Budget P1'!$T$11:$BB$194*1))</f>
        <v>#VALUE!</v>
      </c>
      <c r="BA98" s="14" t="e" cm="1">
        <f t="array" ref="BA98">SUMPRODUCT(('Budget P1'!$T$9:$BB$9=BA$9)*('Budget P1'!$B$11:$B$194=$B98)*('Budget P1'!$T$11:$BB$194*1))</f>
        <v>#VALUE!</v>
      </c>
      <c r="BB98" s="12" t="e" cm="1">
        <f t="array" ref="BB98">SUMPRODUCT(('Budget P1'!$T$9:$BB$9=BB$9)*('Budget P1'!$B$11:$B$194=$B98)*('Budget P1'!$T$11:$BB$194*1))</f>
        <v>#VALUE!</v>
      </c>
      <c r="BC98" s="13" t="e" cm="1">
        <f t="array" ref="BC98">SUMPRODUCT(('Budget P1'!$T$9:$BB$9=BC$9)*('Budget P1'!$B$11:$B$194=$B98)*('Budget P1'!$T$11:$BB$194*1))</f>
        <v>#VALUE!</v>
      </c>
      <c r="BD98" s="14" t="e" cm="1">
        <f t="array" ref="BD98">SUMPRODUCT(('Budget P1'!$T$9:$BB$9=BD$9)*('Budget P1'!$B$11:$B$194=$B98)*('Budget P1'!$T$11:$BB$194*1))</f>
        <v>#VALUE!</v>
      </c>
      <c r="BE98" s="12" t="e" cm="1">
        <f t="array" ref="BE98">SUMPRODUCT(('Budget P1'!$T$9:$BB$9=BE$9)*('Budget P1'!$B$11:$B$194=$B98)*('Budget P1'!$T$11:$BB$194*1))</f>
        <v>#VALUE!</v>
      </c>
      <c r="BF98" s="13" t="e" cm="1">
        <f t="array" ref="BF98">SUMPRODUCT(('Budget P1'!$T$9:$BB$9=BF$9)*('Budget P1'!$B$11:$B$194=$B98)*('Budget P1'!$T$11:$BB$194*1))</f>
        <v>#VALUE!</v>
      </c>
      <c r="BG98" s="14" t="e" cm="1">
        <f t="array" ref="BG98">SUMPRODUCT(('Budget P1'!$T$9:$BB$9=BG$9)*('Budget P1'!$B$11:$B$194=$B98)*('Budget P1'!$T$11:$BB$194*1))</f>
        <v>#VALUE!</v>
      </c>
      <c r="BH98" s="13" t="e" cm="1">
        <f t="array" ref="BH98">SUMPRODUCT(('Budget P1'!$T$9:$BB$9=BH$9)*('Budget P1'!$B$11:$B$194=$B98)*('Budget P1'!$T$11:$BB$194*1))</f>
        <v>#VALUE!</v>
      </c>
      <c r="BI98" s="1"/>
      <c r="BJ98" s="66"/>
      <c r="BK98" s="66"/>
      <c r="BL98" s="1"/>
      <c r="BM98" s="66" t="e">
        <f t="shared" si="57"/>
        <v>#VALUE!</v>
      </c>
      <c r="BN98" s="262">
        <f t="shared" si="58"/>
        <v>0</v>
      </c>
      <c r="BO98" s="1"/>
      <c r="BP98" s="66" t="e">
        <f t="shared" si="59"/>
        <v>#VALUE!</v>
      </c>
      <c r="BQ98" s="262">
        <f t="shared" si="60"/>
        <v>0</v>
      </c>
      <c r="BR98" s="1"/>
    </row>
    <row r="99" spans="2:70" ht="12" hidden="1" customHeight="1" outlineLevel="1">
      <c r="B99" s="88" t="s">
        <v>177</v>
      </c>
      <c r="C99" s="10">
        <f>IFERROR(VLOOKUP($B99,'Budget P1'!$B:$AX,2,FALSE),0)</f>
        <v>0</v>
      </c>
      <c r="D99" s="10"/>
      <c r="E99" s="160">
        <f>IFERROR(VLOOKUP($B99,'Budget P1'!$B:$AX,3,FALSE),0)</f>
        <v>0</v>
      </c>
      <c r="F99" s="90">
        <f>IFERROR(VLOOKUP($B99,'Budget P1'!$B:$AX,4,FALSE),0)</f>
        <v>0</v>
      </c>
      <c r="G99" s="89">
        <f>IFERROR(VLOOKUP($B99,'Budget P1'!$B:$AX,5,FALSE),0)</f>
        <v>0</v>
      </c>
      <c r="H99" s="90">
        <f>IFERROR(VLOOKUP($B99,'Budget P1'!$B:$AX,6,FALSE),0)</f>
        <v>0</v>
      </c>
      <c r="I99" s="90">
        <f>IFERROR(VLOOKUP($B99,'Budget P1'!$B:$AX,7,FALSE),0)</f>
        <v>0</v>
      </c>
      <c r="J99" s="371">
        <f>IFERROR(VLOOKUP($B99,'Budget P1'!$B:$AX,9,FALSE),0)</f>
        <v>0</v>
      </c>
      <c r="K99" s="374">
        <f>IFERROR(VLOOKUP($B99,'Budget P1'!$B:$AX,10,FALSE),0)</f>
        <v>0</v>
      </c>
      <c r="L99" s="334"/>
      <c r="M99" s="102"/>
      <c r="N99" s="12">
        <f>K99*E99</f>
        <v>0</v>
      </c>
      <c r="O99" s="100"/>
      <c r="P99" s="101"/>
      <c r="Q99" s="11">
        <f t="shared" si="61"/>
        <v>0</v>
      </c>
      <c r="R99" s="338"/>
      <c r="S99" s="14"/>
      <c r="T99" s="12"/>
      <c r="U99" s="13"/>
      <c r="V99" s="14"/>
      <c r="W99" s="14"/>
      <c r="X99" s="14">
        <f t="shared" si="40"/>
        <v>0</v>
      </c>
      <c r="Z99" s="14" t="e" cm="1">
        <f t="array" ref="Z99">SUMPRODUCT(('Budget P1'!$T$9:$BB$9=Z$9)*('Budget P1'!$B$11:$B$194=$B99)*('Budget P1'!$T$11:$BB$194*1))</f>
        <v>#VALUE!</v>
      </c>
      <c r="AA99" s="12" t="e" cm="1">
        <f t="array" ref="AA99">SUMPRODUCT(('Budget P1'!$T$9:$BB$9=AA$9)*('Budget P1'!$B$11:$B$194=$B99)*('Budget P1'!$T$11:$BB$194*1))</f>
        <v>#VALUE!</v>
      </c>
      <c r="AB99" s="13" t="e" cm="1">
        <f t="array" ref="AB99">SUMPRODUCT(('Budget P1'!$T$9:$BB$9=AB$9)*('Budget P1'!$B$11:$B$194=$B99)*('Budget P1'!$T$11:$BB$194*1))</f>
        <v>#VALUE!</v>
      </c>
      <c r="AC99" s="14" t="e" cm="1">
        <f t="array" ref="AC99">SUMPRODUCT(('Budget P1'!$T$9:$BB$9=AC$9)*('Budget P1'!$B$11:$B$194=$B99)*('Budget P1'!$T$11:$BB$194*1))</f>
        <v>#VALUE!</v>
      </c>
      <c r="AD99" s="12" t="e" cm="1">
        <f t="array" ref="AD99">SUMPRODUCT(('Budget P1'!$T$9:$BB$9=AD$9)*('Budget P1'!$B$11:$B$194=$B99)*('Budget P1'!$T$11:$BB$194*1))</f>
        <v>#VALUE!</v>
      </c>
      <c r="AE99" s="13" t="e" cm="1">
        <f t="array" ref="AE99">SUMPRODUCT(('Budget P1'!$T$9:$BB$9=AE$9)*('Budget P1'!$B$11:$B$194=$B99)*('Budget P1'!$T$11:$BB$194*1))</f>
        <v>#VALUE!</v>
      </c>
      <c r="AF99" s="14" t="e" cm="1">
        <f t="array" ref="AF99">SUMPRODUCT(('Budget P1'!$T$9:$BB$9=AF$9)*('Budget P1'!$B$11:$B$194=$B99)*('Budget P1'!$T$11:$BB$194*1))</f>
        <v>#VALUE!</v>
      </c>
      <c r="AG99" s="12" t="e" cm="1">
        <f t="array" ref="AG99">SUMPRODUCT(('Budget P1'!$T$9:$BB$9=AG$9)*('Budget P1'!$B$11:$B$194=$B99)*('Budget P1'!$T$11:$BB$194*1))</f>
        <v>#VALUE!</v>
      </c>
      <c r="AH99" s="13" t="e" cm="1">
        <f t="array" ref="AH99">SUMPRODUCT(('Budget P1'!$T$9:$BB$9=AH$9)*('Budget P1'!$B$11:$B$194=$B99)*('Budget P1'!$T$11:$BB$194*1))</f>
        <v>#VALUE!</v>
      </c>
      <c r="AI99" s="14" t="e" cm="1">
        <f t="array" ref="AI99">SUMPRODUCT(('Budget P1'!$T$9:$BB$9=AI$9)*('Budget P1'!$B$11:$B$194=$B99)*('Budget P1'!$T$11:$BB$194*1))</f>
        <v>#VALUE!</v>
      </c>
      <c r="AJ99" s="12" t="e" cm="1">
        <f t="array" ref="AJ99">SUMPRODUCT(('Budget P1'!$T$9:$BB$9=AJ$9)*('Budget P1'!$B$11:$B$194=$B99)*('Budget P1'!$T$11:$BB$194*1))</f>
        <v>#VALUE!</v>
      </c>
      <c r="AK99" s="13" t="e" cm="1">
        <f t="array" ref="AK99">SUMPRODUCT(('Budget P1'!$T$9:$BB$9=AK$9)*('Budget P1'!$B$11:$B$194=$B99)*('Budget P1'!$T$11:$BB$194*1))</f>
        <v>#VALUE!</v>
      </c>
      <c r="AL99" s="14" t="e" cm="1">
        <f t="array" ref="AL99">SUMPRODUCT(('Budget P1'!$T$9:$BB$9=AL$9)*('Budget P1'!$B$11:$B$194=$B99)*('Budget P1'!$T$11:$BB$194*1))</f>
        <v>#VALUE!</v>
      </c>
      <c r="AM99" s="12" t="e" cm="1">
        <f t="array" ref="AM99">SUMPRODUCT(('Budget P1'!$T$9:$BB$9=AM$9)*('Budget P1'!$B$11:$B$194=$B99)*('Budget P1'!$T$11:$BB$194*1))</f>
        <v>#VALUE!</v>
      </c>
      <c r="AN99" s="13" t="e" cm="1">
        <f t="array" ref="AN99">SUMPRODUCT(('Budget P1'!$T$9:$BB$9=AN$9)*('Budget P1'!$B$11:$B$194=$B99)*('Budget P1'!$T$11:$BB$194*1))</f>
        <v>#VALUE!</v>
      </c>
      <c r="AO99" s="14" t="e" cm="1">
        <f t="array" ref="AO99">SUMPRODUCT(('Budget P1'!$T$9:$BB$9=AO$9)*('Budget P1'!$B$11:$B$194=$B99)*('Budget P1'!$T$11:$BB$194*1))</f>
        <v>#VALUE!</v>
      </c>
      <c r="AP99" s="12" t="e" cm="1">
        <f t="array" ref="AP99">SUMPRODUCT(('Budget P1'!$T$9:$BB$9=AP$9)*('Budget P1'!$B$11:$B$194=$B99)*('Budget P1'!$T$11:$BB$194*1))</f>
        <v>#VALUE!</v>
      </c>
      <c r="AQ99" s="13" t="e" cm="1">
        <f t="array" ref="AQ99">SUMPRODUCT(('Budget P1'!$T$9:$BB$9=AQ$9)*('Budget P1'!$B$11:$B$194=$B99)*('Budget P1'!$T$11:$BB$194*1))</f>
        <v>#VALUE!</v>
      </c>
      <c r="AR99" s="14" t="e" cm="1">
        <f t="array" ref="AR99">SUMPRODUCT(('Budget P1'!$T$9:$BB$9=AR$9)*('Budget P1'!$B$11:$B$194=$B99)*('Budget P1'!$T$11:$BB$194*1))</f>
        <v>#VALUE!</v>
      </c>
      <c r="AS99" s="12" t="e" cm="1">
        <f t="array" ref="AS99">SUMPRODUCT(('Budget P1'!$T$9:$BB$9=AS$9)*('Budget P1'!$B$11:$B$194=$B99)*('Budget P1'!$T$11:$BB$194*1))</f>
        <v>#VALUE!</v>
      </c>
      <c r="AT99" s="13" t="e" cm="1">
        <f t="array" ref="AT99">SUMPRODUCT(('Budget P1'!$T$9:$BB$9=AT$9)*('Budget P1'!$B$11:$B$194=$B99)*('Budget P1'!$T$11:$BB$194*1))</f>
        <v>#VALUE!</v>
      </c>
      <c r="AU99" s="14" t="e" cm="1">
        <f t="array" ref="AU99">SUMPRODUCT(('Budget P1'!$T$9:$BB$9=AU$9)*('Budget P1'!$B$11:$B$194=$B99)*('Budget P1'!$T$11:$BB$194*1))</f>
        <v>#VALUE!</v>
      </c>
      <c r="AV99" s="12" t="e" cm="1">
        <f t="array" ref="AV99">SUMPRODUCT(('Budget P1'!$T$9:$BB$9=AV$9)*('Budget P1'!$B$11:$B$194=$B99)*('Budget P1'!$T$11:$BB$194*1))</f>
        <v>#VALUE!</v>
      </c>
      <c r="AW99" s="13" t="e" cm="1">
        <f t="array" ref="AW99">SUMPRODUCT(('Budget P1'!$T$9:$BB$9=AW$9)*('Budget P1'!$B$11:$B$194=$B99)*('Budget P1'!$T$11:$BB$194*1))</f>
        <v>#VALUE!</v>
      </c>
      <c r="AX99" s="14" t="e" cm="1">
        <f t="array" ref="AX99">SUMPRODUCT(('Budget P1'!$T$9:$BB$9=AX$9)*('Budget P1'!$B$11:$B$194=$B99)*('Budget P1'!$T$11:$BB$194*1))</f>
        <v>#VALUE!</v>
      </c>
      <c r="AY99" s="12" t="e" cm="1">
        <f t="array" ref="AY99">SUMPRODUCT(('Budget P1'!$T$9:$BB$9=AY$9)*('Budget P1'!$B$11:$B$194=$B99)*('Budget P1'!$T$11:$BB$194*1))</f>
        <v>#VALUE!</v>
      </c>
      <c r="AZ99" s="13" t="e" cm="1">
        <f t="array" ref="AZ99">SUMPRODUCT(('Budget P1'!$T$9:$BB$9=AZ$9)*('Budget P1'!$B$11:$B$194=$B99)*('Budget P1'!$T$11:$BB$194*1))</f>
        <v>#VALUE!</v>
      </c>
      <c r="BA99" s="14" t="e" cm="1">
        <f t="array" ref="BA99">SUMPRODUCT(('Budget P1'!$T$9:$BB$9=BA$9)*('Budget P1'!$B$11:$B$194=$B99)*('Budget P1'!$T$11:$BB$194*1))</f>
        <v>#VALUE!</v>
      </c>
      <c r="BB99" s="12" t="e" cm="1">
        <f t="array" ref="BB99">SUMPRODUCT(('Budget P1'!$T$9:$BB$9=BB$9)*('Budget P1'!$B$11:$B$194=$B99)*('Budget P1'!$T$11:$BB$194*1))</f>
        <v>#VALUE!</v>
      </c>
      <c r="BC99" s="13" t="e" cm="1">
        <f t="array" ref="BC99">SUMPRODUCT(('Budget P1'!$T$9:$BB$9=BC$9)*('Budget P1'!$B$11:$B$194=$B99)*('Budget P1'!$T$11:$BB$194*1))</f>
        <v>#VALUE!</v>
      </c>
      <c r="BD99" s="14" t="e" cm="1">
        <f t="array" ref="BD99">SUMPRODUCT(('Budget P1'!$T$9:$BB$9=BD$9)*('Budget P1'!$B$11:$B$194=$B99)*('Budget P1'!$T$11:$BB$194*1))</f>
        <v>#VALUE!</v>
      </c>
      <c r="BE99" s="12" t="e" cm="1">
        <f t="array" ref="BE99">SUMPRODUCT(('Budget P1'!$T$9:$BB$9=BE$9)*('Budget P1'!$B$11:$B$194=$B99)*('Budget P1'!$T$11:$BB$194*1))</f>
        <v>#VALUE!</v>
      </c>
      <c r="BF99" s="13" t="e" cm="1">
        <f t="array" ref="BF99">SUMPRODUCT(('Budget P1'!$T$9:$BB$9=BF$9)*('Budget P1'!$B$11:$B$194=$B99)*('Budget P1'!$T$11:$BB$194*1))</f>
        <v>#VALUE!</v>
      </c>
      <c r="BG99" s="14" t="e" cm="1">
        <f t="array" ref="BG99">SUMPRODUCT(('Budget P1'!$T$9:$BB$9=BG$9)*('Budget P1'!$B$11:$B$194=$B99)*('Budget P1'!$T$11:$BB$194*1))</f>
        <v>#VALUE!</v>
      </c>
      <c r="BH99" s="13" t="e" cm="1">
        <f t="array" ref="BH99">SUMPRODUCT(('Budget P1'!$T$9:$BB$9=BH$9)*('Budget P1'!$B$11:$B$194=$B99)*('Budget P1'!$T$11:$BB$194*1))</f>
        <v>#VALUE!</v>
      </c>
      <c r="BI99" s="1"/>
      <c r="BJ99" s="66"/>
      <c r="BK99" s="66"/>
      <c r="BL99" s="1"/>
      <c r="BM99" s="66" t="e">
        <f t="shared" si="57"/>
        <v>#VALUE!</v>
      </c>
      <c r="BN99" s="262">
        <f t="shared" si="58"/>
        <v>0</v>
      </c>
      <c r="BO99" s="1"/>
      <c r="BP99" s="66" t="e">
        <f t="shared" si="59"/>
        <v>#VALUE!</v>
      </c>
      <c r="BQ99" s="262">
        <f t="shared" si="60"/>
        <v>0</v>
      </c>
      <c r="BR99" s="1"/>
    </row>
    <row r="100" spans="2:70" ht="12" hidden="1" customHeight="1" outlineLevel="1">
      <c r="B100" s="88" t="s">
        <v>178</v>
      </c>
      <c r="C100" s="10">
        <f>IFERROR(VLOOKUP($B100,'Budget P1'!$B:$AX,2,FALSE),0)</f>
        <v>0</v>
      </c>
      <c r="D100" s="10"/>
      <c r="E100" s="160">
        <f>IFERROR(VLOOKUP($B100,'Budget P1'!$B:$AX,3,FALSE),0)</f>
        <v>0</v>
      </c>
      <c r="F100" s="90">
        <f>IFERROR(VLOOKUP($B100,'Budget P1'!$B:$AX,4,FALSE),0)</f>
        <v>0</v>
      </c>
      <c r="G100" s="89">
        <f>IFERROR(VLOOKUP($B100,'Budget P1'!$B:$AX,5,FALSE),0)</f>
        <v>0</v>
      </c>
      <c r="H100" s="90">
        <f>IFERROR(VLOOKUP($B100,'Budget P1'!$B:$AX,6,FALSE),0)</f>
        <v>0</v>
      </c>
      <c r="I100" s="90">
        <f>IFERROR(VLOOKUP($B100,'Budget P1'!$B:$AX,7,FALSE),0)</f>
        <v>0</v>
      </c>
      <c r="J100" s="371">
        <f>IFERROR(VLOOKUP($B100,'Budget P1'!$B:$AX,9,FALSE),0)</f>
        <v>0</v>
      </c>
      <c r="K100" s="374">
        <f>IFERROR(VLOOKUP($B100,'Budget P1'!$B:$AX,10,FALSE),0)</f>
        <v>0</v>
      </c>
      <c r="L100" s="334"/>
      <c r="M100" s="102"/>
      <c r="N100" s="12">
        <f>K100*E100</f>
        <v>0</v>
      </c>
      <c r="O100" s="100"/>
      <c r="P100" s="101"/>
      <c r="Q100" s="11">
        <f t="shared" si="61"/>
        <v>0</v>
      </c>
      <c r="R100" s="338"/>
      <c r="S100" s="14"/>
      <c r="T100" s="12"/>
      <c r="U100" s="13"/>
      <c r="V100" s="14"/>
      <c r="W100" s="14"/>
      <c r="X100" s="14">
        <f t="shared" si="40"/>
        <v>0</v>
      </c>
      <c r="Z100" s="14" t="e" cm="1">
        <f t="array" ref="Z100">SUMPRODUCT(('Budget P1'!$T$9:$BB$9=Z$9)*('Budget P1'!$B$11:$B$194=$B100)*('Budget P1'!$T$11:$BB$194*1))</f>
        <v>#VALUE!</v>
      </c>
      <c r="AA100" s="12" t="e" cm="1">
        <f t="array" ref="AA100">SUMPRODUCT(('Budget P1'!$T$9:$BB$9=AA$9)*('Budget P1'!$B$11:$B$194=$B100)*('Budget P1'!$T$11:$BB$194*1))</f>
        <v>#VALUE!</v>
      </c>
      <c r="AB100" s="13" t="e" cm="1">
        <f t="array" ref="AB100">SUMPRODUCT(('Budget P1'!$T$9:$BB$9=AB$9)*('Budget P1'!$B$11:$B$194=$B100)*('Budget P1'!$T$11:$BB$194*1))</f>
        <v>#VALUE!</v>
      </c>
      <c r="AC100" s="14" t="e" cm="1">
        <f t="array" ref="AC100">SUMPRODUCT(('Budget P1'!$T$9:$BB$9=AC$9)*('Budget P1'!$B$11:$B$194=$B100)*('Budget P1'!$T$11:$BB$194*1))</f>
        <v>#VALUE!</v>
      </c>
      <c r="AD100" s="12" t="e" cm="1">
        <f t="array" ref="AD100">SUMPRODUCT(('Budget P1'!$T$9:$BB$9=AD$9)*('Budget P1'!$B$11:$B$194=$B100)*('Budget P1'!$T$11:$BB$194*1))</f>
        <v>#VALUE!</v>
      </c>
      <c r="AE100" s="13" t="e" cm="1">
        <f t="array" ref="AE100">SUMPRODUCT(('Budget P1'!$T$9:$BB$9=AE$9)*('Budget P1'!$B$11:$B$194=$B100)*('Budget P1'!$T$11:$BB$194*1))</f>
        <v>#VALUE!</v>
      </c>
      <c r="AF100" s="14" t="e" cm="1">
        <f t="array" ref="AF100">SUMPRODUCT(('Budget P1'!$T$9:$BB$9=AF$9)*('Budget P1'!$B$11:$B$194=$B100)*('Budget P1'!$T$11:$BB$194*1))</f>
        <v>#VALUE!</v>
      </c>
      <c r="AG100" s="12" t="e" cm="1">
        <f t="array" ref="AG100">SUMPRODUCT(('Budget P1'!$T$9:$BB$9=AG$9)*('Budget P1'!$B$11:$B$194=$B100)*('Budget P1'!$T$11:$BB$194*1))</f>
        <v>#VALUE!</v>
      </c>
      <c r="AH100" s="13" t="e" cm="1">
        <f t="array" ref="AH100">SUMPRODUCT(('Budget P1'!$T$9:$BB$9=AH$9)*('Budget P1'!$B$11:$B$194=$B100)*('Budget P1'!$T$11:$BB$194*1))</f>
        <v>#VALUE!</v>
      </c>
      <c r="AI100" s="14" t="e" cm="1">
        <f t="array" ref="AI100">SUMPRODUCT(('Budget P1'!$T$9:$BB$9=AI$9)*('Budget P1'!$B$11:$B$194=$B100)*('Budget P1'!$T$11:$BB$194*1))</f>
        <v>#VALUE!</v>
      </c>
      <c r="AJ100" s="12" t="e" cm="1">
        <f t="array" ref="AJ100">SUMPRODUCT(('Budget P1'!$T$9:$BB$9=AJ$9)*('Budget P1'!$B$11:$B$194=$B100)*('Budget P1'!$T$11:$BB$194*1))</f>
        <v>#VALUE!</v>
      </c>
      <c r="AK100" s="13" t="e" cm="1">
        <f t="array" ref="AK100">SUMPRODUCT(('Budget P1'!$T$9:$BB$9=AK$9)*('Budget P1'!$B$11:$B$194=$B100)*('Budget P1'!$T$11:$BB$194*1))</f>
        <v>#VALUE!</v>
      </c>
      <c r="AL100" s="14" t="e" cm="1">
        <f t="array" ref="AL100">SUMPRODUCT(('Budget P1'!$T$9:$BB$9=AL$9)*('Budget P1'!$B$11:$B$194=$B100)*('Budget P1'!$T$11:$BB$194*1))</f>
        <v>#VALUE!</v>
      </c>
      <c r="AM100" s="12" t="e" cm="1">
        <f t="array" ref="AM100">SUMPRODUCT(('Budget P1'!$T$9:$BB$9=AM$9)*('Budget P1'!$B$11:$B$194=$B100)*('Budget P1'!$T$11:$BB$194*1))</f>
        <v>#VALUE!</v>
      </c>
      <c r="AN100" s="13" t="e" cm="1">
        <f t="array" ref="AN100">SUMPRODUCT(('Budget P1'!$T$9:$BB$9=AN$9)*('Budget P1'!$B$11:$B$194=$B100)*('Budget P1'!$T$11:$BB$194*1))</f>
        <v>#VALUE!</v>
      </c>
      <c r="AO100" s="14" t="e" cm="1">
        <f t="array" ref="AO100">SUMPRODUCT(('Budget P1'!$T$9:$BB$9=AO$9)*('Budget P1'!$B$11:$B$194=$B100)*('Budget P1'!$T$11:$BB$194*1))</f>
        <v>#VALUE!</v>
      </c>
      <c r="AP100" s="12" t="e" cm="1">
        <f t="array" ref="AP100">SUMPRODUCT(('Budget P1'!$T$9:$BB$9=AP$9)*('Budget P1'!$B$11:$B$194=$B100)*('Budget P1'!$T$11:$BB$194*1))</f>
        <v>#VALUE!</v>
      </c>
      <c r="AQ100" s="13" t="e" cm="1">
        <f t="array" ref="AQ100">SUMPRODUCT(('Budget P1'!$T$9:$BB$9=AQ$9)*('Budget P1'!$B$11:$B$194=$B100)*('Budget P1'!$T$11:$BB$194*1))</f>
        <v>#VALUE!</v>
      </c>
      <c r="AR100" s="14" t="e" cm="1">
        <f t="array" ref="AR100">SUMPRODUCT(('Budget P1'!$T$9:$BB$9=AR$9)*('Budget P1'!$B$11:$B$194=$B100)*('Budget P1'!$T$11:$BB$194*1))</f>
        <v>#VALUE!</v>
      </c>
      <c r="AS100" s="12" t="e" cm="1">
        <f t="array" ref="AS100">SUMPRODUCT(('Budget P1'!$T$9:$BB$9=AS$9)*('Budget P1'!$B$11:$B$194=$B100)*('Budget P1'!$T$11:$BB$194*1))</f>
        <v>#VALUE!</v>
      </c>
      <c r="AT100" s="13" t="e" cm="1">
        <f t="array" ref="AT100">SUMPRODUCT(('Budget P1'!$T$9:$BB$9=AT$9)*('Budget P1'!$B$11:$B$194=$B100)*('Budget P1'!$T$11:$BB$194*1))</f>
        <v>#VALUE!</v>
      </c>
      <c r="AU100" s="14" t="e" cm="1">
        <f t="array" ref="AU100">SUMPRODUCT(('Budget P1'!$T$9:$BB$9=AU$9)*('Budget P1'!$B$11:$B$194=$B100)*('Budget P1'!$T$11:$BB$194*1))</f>
        <v>#VALUE!</v>
      </c>
      <c r="AV100" s="12" t="e" cm="1">
        <f t="array" ref="AV100">SUMPRODUCT(('Budget P1'!$T$9:$BB$9=AV$9)*('Budget P1'!$B$11:$B$194=$B100)*('Budget P1'!$T$11:$BB$194*1))</f>
        <v>#VALUE!</v>
      </c>
      <c r="AW100" s="13" t="e" cm="1">
        <f t="array" ref="AW100">SUMPRODUCT(('Budget P1'!$T$9:$BB$9=AW$9)*('Budget P1'!$B$11:$B$194=$B100)*('Budget P1'!$T$11:$BB$194*1))</f>
        <v>#VALUE!</v>
      </c>
      <c r="AX100" s="14" t="e" cm="1">
        <f t="array" ref="AX100">SUMPRODUCT(('Budget P1'!$T$9:$BB$9=AX$9)*('Budget P1'!$B$11:$B$194=$B100)*('Budget P1'!$T$11:$BB$194*1))</f>
        <v>#VALUE!</v>
      </c>
      <c r="AY100" s="12" t="e" cm="1">
        <f t="array" ref="AY100">SUMPRODUCT(('Budget P1'!$T$9:$BB$9=AY$9)*('Budget P1'!$B$11:$B$194=$B100)*('Budget P1'!$T$11:$BB$194*1))</f>
        <v>#VALUE!</v>
      </c>
      <c r="AZ100" s="13" t="e" cm="1">
        <f t="array" ref="AZ100">SUMPRODUCT(('Budget P1'!$T$9:$BB$9=AZ$9)*('Budget P1'!$B$11:$B$194=$B100)*('Budget P1'!$T$11:$BB$194*1))</f>
        <v>#VALUE!</v>
      </c>
      <c r="BA100" s="14" t="e" cm="1">
        <f t="array" ref="BA100">SUMPRODUCT(('Budget P1'!$T$9:$BB$9=BA$9)*('Budget P1'!$B$11:$B$194=$B100)*('Budget P1'!$T$11:$BB$194*1))</f>
        <v>#VALUE!</v>
      </c>
      <c r="BB100" s="12" t="e" cm="1">
        <f t="array" ref="BB100">SUMPRODUCT(('Budget P1'!$T$9:$BB$9=BB$9)*('Budget P1'!$B$11:$B$194=$B100)*('Budget P1'!$T$11:$BB$194*1))</f>
        <v>#VALUE!</v>
      </c>
      <c r="BC100" s="13" t="e" cm="1">
        <f t="array" ref="BC100">SUMPRODUCT(('Budget P1'!$T$9:$BB$9=BC$9)*('Budget P1'!$B$11:$B$194=$B100)*('Budget P1'!$T$11:$BB$194*1))</f>
        <v>#VALUE!</v>
      </c>
      <c r="BD100" s="14" t="e" cm="1">
        <f t="array" ref="BD100">SUMPRODUCT(('Budget P1'!$T$9:$BB$9=BD$9)*('Budget P1'!$B$11:$B$194=$B100)*('Budget P1'!$T$11:$BB$194*1))</f>
        <v>#VALUE!</v>
      </c>
      <c r="BE100" s="12" t="e" cm="1">
        <f t="array" ref="BE100">SUMPRODUCT(('Budget P1'!$T$9:$BB$9=BE$9)*('Budget P1'!$B$11:$B$194=$B100)*('Budget P1'!$T$11:$BB$194*1))</f>
        <v>#VALUE!</v>
      </c>
      <c r="BF100" s="13" t="e" cm="1">
        <f t="array" ref="BF100">SUMPRODUCT(('Budget P1'!$T$9:$BB$9=BF$9)*('Budget P1'!$B$11:$B$194=$B100)*('Budget P1'!$T$11:$BB$194*1))</f>
        <v>#VALUE!</v>
      </c>
      <c r="BG100" s="14" t="e" cm="1">
        <f t="array" ref="BG100">SUMPRODUCT(('Budget P1'!$T$9:$BB$9=BG$9)*('Budget P1'!$B$11:$B$194=$B100)*('Budget P1'!$T$11:$BB$194*1))</f>
        <v>#VALUE!</v>
      </c>
      <c r="BH100" s="13" t="e" cm="1">
        <f t="array" ref="BH100">SUMPRODUCT(('Budget P1'!$T$9:$BB$9=BH$9)*('Budget P1'!$B$11:$B$194=$B100)*('Budget P1'!$T$11:$BB$194*1))</f>
        <v>#VALUE!</v>
      </c>
      <c r="BI100" s="1"/>
      <c r="BJ100" s="66"/>
      <c r="BK100" s="66"/>
      <c r="BL100" s="1"/>
      <c r="BM100" s="66" t="e">
        <f t="shared" si="57"/>
        <v>#VALUE!</v>
      </c>
      <c r="BN100" s="262">
        <f t="shared" si="58"/>
        <v>0</v>
      </c>
      <c r="BO100" s="1"/>
      <c r="BP100" s="66" t="e">
        <f t="shared" si="59"/>
        <v>#VALUE!</v>
      </c>
      <c r="BQ100" s="262">
        <f t="shared" si="60"/>
        <v>0</v>
      </c>
      <c r="BR100" s="1"/>
    </row>
    <row r="101" spans="2:70" ht="12" hidden="1" customHeight="1" outlineLevel="1">
      <c r="B101" s="88" t="s">
        <v>179</v>
      </c>
      <c r="C101" s="10">
        <f>IFERROR(VLOOKUP($B101,'Budget P1'!$B:$AX,2,FALSE),0)</f>
        <v>0</v>
      </c>
      <c r="D101" s="10"/>
      <c r="E101" s="160">
        <f>IFERROR(VLOOKUP($B101,'Budget P1'!$B:$AX,3,FALSE),0)</f>
        <v>0</v>
      </c>
      <c r="F101" s="90">
        <f>IFERROR(VLOOKUP($B101,'Budget P1'!$B:$AX,4,FALSE),0)</f>
        <v>0</v>
      </c>
      <c r="G101" s="89">
        <f>IFERROR(VLOOKUP($B101,'Budget P1'!$B:$AX,5,FALSE),0)</f>
        <v>0</v>
      </c>
      <c r="H101" s="90">
        <f>IFERROR(VLOOKUP($B101,'Budget P1'!$B:$AX,6,FALSE),0)</f>
        <v>0</v>
      </c>
      <c r="I101" s="90">
        <f>IFERROR(VLOOKUP($B101,'Budget P1'!$B:$AX,7,FALSE),0)</f>
        <v>0</v>
      </c>
      <c r="J101" s="371">
        <f>IFERROR(VLOOKUP($B101,'Budget P1'!$B:$AX,9,FALSE),0)</f>
        <v>0</v>
      </c>
      <c r="K101" s="374">
        <f>IFERROR(VLOOKUP($B101,'Budget P1'!$B:$AX,10,FALSE),0)</f>
        <v>0</v>
      </c>
      <c r="L101" s="334"/>
      <c r="M101" s="102"/>
      <c r="N101" s="12">
        <f>K101*E101</f>
        <v>0</v>
      </c>
      <c r="O101" s="100"/>
      <c r="P101" s="101"/>
      <c r="Q101" s="11">
        <f t="shared" si="61"/>
        <v>0</v>
      </c>
      <c r="R101" s="338"/>
      <c r="S101" s="14"/>
      <c r="T101" s="12"/>
      <c r="U101" s="13"/>
      <c r="V101" s="14"/>
      <c r="W101" s="14"/>
      <c r="X101" s="14">
        <f t="shared" si="40"/>
        <v>0</v>
      </c>
      <c r="Z101" s="14" t="e" cm="1">
        <f t="array" ref="Z101">SUMPRODUCT(('Budget P1'!$T$9:$BB$9=Z$9)*('Budget P1'!$B$11:$B$194=$B101)*('Budget P1'!$T$11:$BB$194*1))</f>
        <v>#VALUE!</v>
      </c>
      <c r="AA101" s="12" t="e" cm="1">
        <f t="array" ref="AA101">SUMPRODUCT(('Budget P1'!$T$9:$BB$9=AA$9)*('Budget P1'!$B$11:$B$194=$B101)*('Budget P1'!$T$11:$BB$194*1))</f>
        <v>#VALUE!</v>
      </c>
      <c r="AB101" s="13" t="e" cm="1">
        <f t="array" ref="AB101">SUMPRODUCT(('Budget P1'!$T$9:$BB$9=AB$9)*('Budget P1'!$B$11:$B$194=$B101)*('Budget P1'!$T$11:$BB$194*1))</f>
        <v>#VALUE!</v>
      </c>
      <c r="AC101" s="14" t="e" cm="1">
        <f t="array" ref="AC101">SUMPRODUCT(('Budget P1'!$T$9:$BB$9=AC$9)*('Budget P1'!$B$11:$B$194=$B101)*('Budget P1'!$T$11:$BB$194*1))</f>
        <v>#VALUE!</v>
      </c>
      <c r="AD101" s="12" t="e" cm="1">
        <f t="array" ref="AD101">SUMPRODUCT(('Budget P1'!$T$9:$BB$9=AD$9)*('Budget P1'!$B$11:$B$194=$B101)*('Budget P1'!$T$11:$BB$194*1))</f>
        <v>#VALUE!</v>
      </c>
      <c r="AE101" s="13" t="e" cm="1">
        <f t="array" ref="AE101">SUMPRODUCT(('Budget P1'!$T$9:$BB$9=AE$9)*('Budget P1'!$B$11:$B$194=$B101)*('Budget P1'!$T$11:$BB$194*1))</f>
        <v>#VALUE!</v>
      </c>
      <c r="AF101" s="14" t="e" cm="1">
        <f t="array" ref="AF101">SUMPRODUCT(('Budget P1'!$T$9:$BB$9=AF$9)*('Budget P1'!$B$11:$B$194=$B101)*('Budget P1'!$T$11:$BB$194*1))</f>
        <v>#VALUE!</v>
      </c>
      <c r="AG101" s="12" t="e" cm="1">
        <f t="array" ref="AG101">SUMPRODUCT(('Budget P1'!$T$9:$BB$9=AG$9)*('Budget P1'!$B$11:$B$194=$B101)*('Budget P1'!$T$11:$BB$194*1))</f>
        <v>#VALUE!</v>
      </c>
      <c r="AH101" s="13" t="e" cm="1">
        <f t="array" ref="AH101">SUMPRODUCT(('Budget P1'!$T$9:$BB$9=AH$9)*('Budget P1'!$B$11:$B$194=$B101)*('Budget P1'!$T$11:$BB$194*1))</f>
        <v>#VALUE!</v>
      </c>
      <c r="AI101" s="14" t="e" cm="1">
        <f t="array" ref="AI101">SUMPRODUCT(('Budget P1'!$T$9:$BB$9=AI$9)*('Budget P1'!$B$11:$B$194=$B101)*('Budget P1'!$T$11:$BB$194*1))</f>
        <v>#VALUE!</v>
      </c>
      <c r="AJ101" s="12" t="e" cm="1">
        <f t="array" ref="AJ101">SUMPRODUCT(('Budget P1'!$T$9:$BB$9=AJ$9)*('Budget P1'!$B$11:$B$194=$B101)*('Budget P1'!$T$11:$BB$194*1))</f>
        <v>#VALUE!</v>
      </c>
      <c r="AK101" s="13" t="e" cm="1">
        <f t="array" ref="AK101">SUMPRODUCT(('Budget P1'!$T$9:$BB$9=AK$9)*('Budget P1'!$B$11:$B$194=$B101)*('Budget P1'!$T$11:$BB$194*1))</f>
        <v>#VALUE!</v>
      </c>
      <c r="AL101" s="14" t="e" cm="1">
        <f t="array" ref="AL101">SUMPRODUCT(('Budget P1'!$T$9:$BB$9=AL$9)*('Budget P1'!$B$11:$B$194=$B101)*('Budget P1'!$T$11:$BB$194*1))</f>
        <v>#VALUE!</v>
      </c>
      <c r="AM101" s="12" t="e" cm="1">
        <f t="array" ref="AM101">SUMPRODUCT(('Budget P1'!$T$9:$BB$9=AM$9)*('Budget P1'!$B$11:$B$194=$B101)*('Budget P1'!$T$11:$BB$194*1))</f>
        <v>#VALUE!</v>
      </c>
      <c r="AN101" s="13" t="e" cm="1">
        <f t="array" ref="AN101">SUMPRODUCT(('Budget P1'!$T$9:$BB$9=AN$9)*('Budget P1'!$B$11:$B$194=$B101)*('Budget P1'!$T$11:$BB$194*1))</f>
        <v>#VALUE!</v>
      </c>
      <c r="AO101" s="14" t="e" cm="1">
        <f t="array" ref="AO101">SUMPRODUCT(('Budget P1'!$T$9:$BB$9=AO$9)*('Budget P1'!$B$11:$B$194=$B101)*('Budget P1'!$T$11:$BB$194*1))</f>
        <v>#VALUE!</v>
      </c>
      <c r="AP101" s="12" t="e" cm="1">
        <f t="array" ref="AP101">SUMPRODUCT(('Budget P1'!$T$9:$BB$9=AP$9)*('Budget P1'!$B$11:$B$194=$B101)*('Budget P1'!$T$11:$BB$194*1))</f>
        <v>#VALUE!</v>
      </c>
      <c r="AQ101" s="13" t="e" cm="1">
        <f t="array" ref="AQ101">SUMPRODUCT(('Budget P1'!$T$9:$BB$9=AQ$9)*('Budget P1'!$B$11:$B$194=$B101)*('Budget P1'!$T$11:$BB$194*1))</f>
        <v>#VALUE!</v>
      </c>
      <c r="AR101" s="14" t="e" cm="1">
        <f t="array" ref="AR101">SUMPRODUCT(('Budget P1'!$T$9:$BB$9=AR$9)*('Budget P1'!$B$11:$B$194=$B101)*('Budget P1'!$T$11:$BB$194*1))</f>
        <v>#VALUE!</v>
      </c>
      <c r="AS101" s="12" t="e" cm="1">
        <f t="array" ref="AS101">SUMPRODUCT(('Budget P1'!$T$9:$BB$9=AS$9)*('Budget P1'!$B$11:$B$194=$B101)*('Budget P1'!$T$11:$BB$194*1))</f>
        <v>#VALUE!</v>
      </c>
      <c r="AT101" s="13" t="e" cm="1">
        <f t="array" ref="AT101">SUMPRODUCT(('Budget P1'!$T$9:$BB$9=AT$9)*('Budget P1'!$B$11:$B$194=$B101)*('Budget P1'!$T$11:$BB$194*1))</f>
        <v>#VALUE!</v>
      </c>
      <c r="AU101" s="14" t="e" cm="1">
        <f t="array" ref="AU101">SUMPRODUCT(('Budget P1'!$T$9:$BB$9=AU$9)*('Budget P1'!$B$11:$B$194=$B101)*('Budget P1'!$T$11:$BB$194*1))</f>
        <v>#VALUE!</v>
      </c>
      <c r="AV101" s="12" t="e" cm="1">
        <f t="array" ref="AV101">SUMPRODUCT(('Budget P1'!$T$9:$BB$9=AV$9)*('Budget P1'!$B$11:$B$194=$B101)*('Budget P1'!$T$11:$BB$194*1))</f>
        <v>#VALUE!</v>
      </c>
      <c r="AW101" s="13" t="e" cm="1">
        <f t="array" ref="AW101">SUMPRODUCT(('Budget P1'!$T$9:$BB$9=AW$9)*('Budget P1'!$B$11:$B$194=$B101)*('Budget P1'!$T$11:$BB$194*1))</f>
        <v>#VALUE!</v>
      </c>
      <c r="AX101" s="14" t="e" cm="1">
        <f t="array" ref="AX101">SUMPRODUCT(('Budget P1'!$T$9:$BB$9=AX$9)*('Budget P1'!$B$11:$B$194=$B101)*('Budget P1'!$T$11:$BB$194*1))</f>
        <v>#VALUE!</v>
      </c>
      <c r="AY101" s="12" t="e" cm="1">
        <f t="array" ref="AY101">SUMPRODUCT(('Budget P1'!$T$9:$BB$9=AY$9)*('Budget P1'!$B$11:$B$194=$B101)*('Budget P1'!$T$11:$BB$194*1))</f>
        <v>#VALUE!</v>
      </c>
      <c r="AZ101" s="13" t="e" cm="1">
        <f t="array" ref="AZ101">SUMPRODUCT(('Budget P1'!$T$9:$BB$9=AZ$9)*('Budget P1'!$B$11:$B$194=$B101)*('Budget P1'!$T$11:$BB$194*1))</f>
        <v>#VALUE!</v>
      </c>
      <c r="BA101" s="14" t="e" cm="1">
        <f t="array" ref="BA101">SUMPRODUCT(('Budget P1'!$T$9:$BB$9=BA$9)*('Budget P1'!$B$11:$B$194=$B101)*('Budget P1'!$T$11:$BB$194*1))</f>
        <v>#VALUE!</v>
      </c>
      <c r="BB101" s="12" t="e" cm="1">
        <f t="array" ref="BB101">SUMPRODUCT(('Budget P1'!$T$9:$BB$9=BB$9)*('Budget P1'!$B$11:$B$194=$B101)*('Budget P1'!$T$11:$BB$194*1))</f>
        <v>#VALUE!</v>
      </c>
      <c r="BC101" s="13" t="e" cm="1">
        <f t="array" ref="BC101">SUMPRODUCT(('Budget P1'!$T$9:$BB$9=BC$9)*('Budget P1'!$B$11:$B$194=$B101)*('Budget P1'!$T$11:$BB$194*1))</f>
        <v>#VALUE!</v>
      </c>
      <c r="BD101" s="14" t="e" cm="1">
        <f t="array" ref="BD101">SUMPRODUCT(('Budget P1'!$T$9:$BB$9=BD$9)*('Budget P1'!$B$11:$B$194=$B101)*('Budget P1'!$T$11:$BB$194*1))</f>
        <v>#VALUE!</v>
      </c>
      <c r="BE101" s="12" t="e" cm="1">
        <f t="array" ref="BE101">SUMPRODUCT(('Budget P1'!$T$9:$BB$9=BE$9)*('Budget P1'!$B$11:$B$194=$B101)*('Budget P1'!$T$11:$BB$194*1))</f>
        <v>#VALUE!</v>
      </c>
      <c r="BF101" s="13" t="e" cm="1">
        <f t="array" ref="BF101">SUMPRODUCT(('Budget P1'!$T$9:$BB$9=BF$9)*('Budget P1'!$B$11:$B$194=$B101)*('Budget P1'!$T$11:$BB$194*1))</f>
        <v>#VALUE!</v>
      </c>
      <c r="BG101" s="14" t="e" cm="1">
        <f t="array" ref="BG101">SUMPRODUCT(('Budget P1'!$T$9:$BB$9=BG$9)*('Budget P1'!$B$11:$B$194=$B101)*('Budget P1'!$T$11:$BB$194*1))</f>
        <v>#VALUE!</v>
      </c>
      <c r="BH101" s="13" t="e" cm="1">
        <f t="array" ref="BH101">SUMPRODUCT(('Budget P1'!$T$9:$BB$9=BH$9)*('Budget P1'!$B$11:$B$194=$B101)*('Budget P1'!$T$11:$BB$194*1))</f>
        <v>#VALUE!</v>
      </c>
      <c r="BI101" s="1"/>
      <c r="BJ101" s="66"/>
      <c r="BK101" s="66"/>
      <c r="BL101" s="1"/>
      <c r="BM101" s="66" t="e">
        <f t="shared" si="57"/>
        <v>#VALUE!</v>
      </c>
      <c r="BN101" s="262">
        <f t="shared" si="58"/>
        <v>0</v>
      </c>
      <c r="BO101" s="1"/>
      <c r="BP101" s="66" t="e">
        <f t="shared" si="59"/>
        <v>#VALUE!</v>
      </c>
      <c r="BQ101" s="262">
        <f t="shared" si="60"/>
        <v>0</v>
      </c>
      <c r="BR101" s="1"/>
    </row>
    <row r="102" spans="2:70" ht="12" hidden="1" customHeight="1" outlineLevel="1">
      <c r="B102" s="88" t="s">
        <v>180</v>
      </c>
      <c r="C102" s="10">
        <f>IFERROR(VLOOKUP($B102,'Budget P1'!$B:$AX,2,FALSE),0)</f>
        <v>0</v>
      </c>
      <c r="D102" s="10"/>
      <c r="E102" s="160">
        <f>IFERROR(VLOOKUP($B102,'Budget P1'!$B:$AX,3,FALSE),0)</f>
        <v>0</v>
      </c>
      <c r="F102" s="90">
        <f>IFERROR(VLOOKUP($B102,'Budget P1'!$B:$AX,4,FALSE),0)</f>
        <v>0</v>
      </c>
      <c r="G102" s="89">
        <f>IFERROR(VLOOKUP($B102,'Budget P1'!$B:$AX,5,FALSE),0)</f>
        <v>0</v>
      </c>
      <c r="H102" s="90">
        <f>IFERROR(VLOOKUP($B102,'Budget P1'!$B:$AX,6,FALSE),0)</f>
        <v>0</v>
      </c>
      <c r="I102" s="90">
        <f>IFERROR(VLOOKUP($B102,'Budget P1'!$B:$AX,7,FALSE),0)</f>
        <v>0</v>
      </c>
      <c r="J102" s="371">
        <f>IFERROR(VLOOKUP($B102,'Budget P1'!$B:$AX,9,FALSE),0)</f>
        <v>0</v>
      </c>
      <c r="K102" s="374">
        <f>IFERROR(VLOOKUP($B102,'Budget P1'!$B:$AX,10,FALSE),0)</f>
        <v>0</v>
      </c>
      <c r="L102" s="334"/>
      <c r="M102" s="102"/>
      <c r="N102" s="12">
        <f>K102*E102</f>
        <v>0</v>
      </c>
      <c r="O102" s="100"/>
      <c r="P102" s="101"/>
      <c r="Q102" s="11">
        <f t="shared" si="61"/>
        <v>0</v>
      </c>
      <c r="R102" s="338"/>
      <c r="S102" s="14"/>
      <c r="T102" s="12"/>
      <c r="U102" s="13"/>
      <c r="V102" s="14"/>
      <c r="W102" s="14"/>
      <c r="X102" s="14">
        <f t="shared" si="40"/>
        <v>0</v>
      </c>
      <c r="Z102" s="14" t="e" cm="1">
        <f t="array" ref="Z102">SUMPRODUCT(('Budget P1'!$T$9:$BB$9=Z$9)*('Budget P1'!$B$11:$B$194=$B102)*('Budget P1'!$T$11:$BB$194*1))</f>
        <v>#VALUE!</v>
      </c>
      <c r="AA102" s="12" t="e" cm="1">
        <f t="array" ref="AA102">SUMPRODUCT(('Budget P1'!$T$9:$BB$9=AA$9)*('Budget P1'!$B$11:$B$194=$B102)*('Budget P1'!$T$11:$BB$194*1))</f>
        <v>#VALUE!</v>
      </c>
      <c r="AB102" s="13" t="e" cm="1">
        <f t="array" ref="AB102">SUMPRODUCT(('Budget P1'!$T$9:$BB$9=AB$9)*('Budget P1'!$B$11:$B$194=$B102)*('Budget P1'!$T$11:$BB$194*1))</f>
        <v>#VALUE!</v>
      </c>
      <c r="AC102" s="14" t="e" cm="1">
        <f t="array" ref="AC102">SUMPRODUCT(('Budget P1'!$T$9:$BB$9=AC$9)*('Budget P1'!$B$11:$B$194=$B102)*('Budget P1'!$T$11:$BB$194*1))</f>
        <v>#VALUE!</v>
      </c>
      <c r="AD102" s="12" t="e" cm="1">
        <f t="array" ref="AD102">SUMPRODUCT(('Budget P1'!$T$9:$BB$9=AD$9)*('Budget P1'!$B$11:$B$194=$B102)*('Budget P1'!$T$11:$BB$194*1))</f>
        <v>#VALUE!</v>
      </c>
      <c r="AE102" s="13" t="e" cm="1">
        <f t="array" ref="AE102">SUMPRODUCT(('Budget P1'!$T$9:$BB$9=AE$9)*('Budget P1'!$B$11:$B$194=$B102)*('Budget P1'!$T$11:$BB$194*1))</f>
        <v>#VALUE!</v>
      </c>
      <c r="AF102" s="14" t="e" cm="1">
        <f t="array" ref="AF102">SUMPRODUCT(('Budget P1'!$T$9:$BB$9=AF$9)*('Budget P1'!$B$11:$B$194=$B102)*('Budget P1'!$T$11:$BB$194*1))</f>
        <v>#VALUE!</v>
      </c>
      <c r="AG102" s="12" t="e" cm="1">
        <f t="array" ref="AG102">SUMPRODUCT(('Budget P1'!$T$9:$BB$9=AG$9)*('Budget P1'!$B$11:$B$194=$B102)*('Budget P1'!$T$11:$BB$194*1))</f>
        <v>#VALUE!</v>
      </c>
      <c r="AH102" s="13" t="e" cm="1">
        <f t="array" ref="AH102">SUMPRODUCT(('Budget P1'!$T$9:$BB$9=AH$9)*('Budget P1'!$B$11:$B$194=$B102)*('Budget P1'!$T$11:$BB$194*1))</f>
        <v>#VALUE!</v>
      </c>
      <c r="AI102" s="14" t="e" cm="1">
        <f t="array" ref="AI102">SUMPRODUCT(('Budget P1'!$T$9:$BB$9=AI$9)*('Budget P1'!$B$11:$B$194=$B102)*('Budget P1'!$T$11:$BB$194*1))</f>
        <v>#VALUE!</v>
      </c>
      <c r="AJ102" s="12" t="e" cm="1">
        <f t="array" ref="AJ102">SUMPRODUCT(('Budget P1'!$T$9:$BB$9=AJ$9)*('Budget P1'!$B$11:$B$194=$B102)*('Budget P1'!$T$11:$BB$194*1))</f>
        <v>#VALUE!</v>
      </c>
      <c r="AK102" s="13" t="e" cm="1">
        <f t="array" ref="AK102">SUMPRODUCT(('Budget P1'!$T$9:$BB$9=AK$9)*('Budget P1'!$B$11:$B$194=$B102)*('Budget P1'!$T$11:$BB$194*1))</f>
        <v>#VALUE!</v>
      </c>
      <c r="AL102" s="14" t="e" cm="1">
        <f t="array" ref="AL102">SUMPRODUCT(('Budget P1'!$T$9:$BB$9=AL$9)*('Budget P1'!$B$11:$B$194=$B102)*('Budget P1'!$T$11:$BB$194*1))</f>
        <v>#VALUE!</v>
      </c>
      <c r="AM102" s="12" t="e" cm="1">
        <f t="array" ref="AM102">SUMPRODUCT(('Budget P1'!$T$9:$BB$9=AM$9)*('Budget P1'!$B$11:$B$194=$B102)*('Budget P1'!$T$11:$BB$194*1))</f>
        <v>#VALUE!</v>
      </c>
      <c r="AN102" s="13" t="e" cm="1">
        <f t="array" ref="AN102">SUMPRODUCT(('Budget P1'!$T$9:$BB$9=AN$9)*('Budget P1'!$B$11:$B$194=$B102)*('Budget P1'!$T$11:$BB$194*1))</f>
        <v>#VALUE!</v>
      </c>
      <c r="AO102" s="14" t="e" cm="1">
        <f t="array" ref="AO102">SUMPRODUCT(('Budget P1'!$T$9:$BB$9=AO$9)*('Budget P1'!$B$11:$B$194=$B102)*('Budget P1'!$T$11:$BB$194*1))</f>
        <v>#VALUE!</v>
      </c>
      <c r="AP102" s="12" t="e" cm="1">
        <f t="array" ref="AP102">SUMPRODUCT(('Budget P1'!$T$9:$BB$9=AP$9)*('Budget P1'!$B$11:$B$194=$B102)*('Budget P1'!$T$11:$BB$194*1))</f>
        <v>#VALUE!</v>
      </c>
      <c r="AQ102" s="13" t="e" cm="1">
        <f t="array" ref="AQ102">SUMPRODUCT(('Budget P1'!$T$9:$BB$9=AQ$9)*('Budget P1'!$B$11:$B$194=$B102)*('Budget P1'!$T$11:$BB$194*1))</f>
        <v>#VALUE!</v>
      </c>
      <c r="AR102" s="14" t="e" cm="1">
        <f t="array" ref="AR102">SUMPRODUCT(('Budget P1'!$T$9:$BB$9=AR$9)*('Budget P1'!$B$11:$B$194=$B102)*('Budget P1'!$T$11:$BB$194*1))</f>
        <v>#VALUE!</v>
      </c>
      <c r="AS102" s="12" t="e" cm="1">
        <f t="array" ref="AS102">SUMPRODUCT(('Budget P1'!$T$9:$BB$9=AS$9)*('Budget P1'!$B$11:$B$194=$B102)*('Budget P1'!$T$11:$BB$194*1))</f>
        <v>#VALUE!</v>
      </c>
      <c r="AT102" s="13" t="e" cm="1">
        <f t="array" ref="AT102">SUMPRODUCT(('Budget P1'!$T$9:$BB$9=AT$9)*('Budget P1'!$B$11:$B$194=$B102)*('Budget P1'!$T$11:$BB$194*1))</f>
        <v>#VALUE!</v>
      </c>
      <c r="AU102" s="14" t="e" cm="1">
        <f t="array" ref="AU102">SUMPRODUCT(('Budget P1'!$T$9:$BB$9=AU$9)*('Budget P1'!$B$11:$B$194=$B102)*('Budget P1'!$T$11:$BB$194*1))</f>
        <v>#VALUE!</v>
      </c>
      <c r="AV102" s="12" t="e" cm="1">
        <f t="array" ref="AV102">SUMPRODUCT(('Budget P1'!$T$9:$BB$9=AV$9)*('Budget P1'!$B$11:$B$194=$B102)*('Budget P1'!$T$11:$BB$194*1))</f>
        <v>#VALUE!</v>
      </c>
      <c r="AW102" s="13" t="e" cm="1">
        <f t="array" ref="AW102">SUMPRODUCT(('Budget P1'!$T$9:$BB$9=AW$9)*('Budget P1'!$B$11:$B$194=$B102)*('Budget P1'!$T$11:$BB$194*1))</f>
        <v>#VALUE!</v>
      </c>
      <c r="AX102" s="14" t="e" cm="1">
        <f t="array" ref="AX102">SUMPRODUCT(('Budget P1'!$T$9:$BB$9=AX$9)*('Budget P1'!$B$11:$B$194=$B102)*('Budget P1'!$T$11:$BB$194*1))</f>
        <v>#VALUE!</v>
      </c>
      <c r="AY102" s="12" t="e" cm="1">
        <f t="array" ref="AY102">SUMPRODUCT(('Budget P1'!$T$9:$BB$9=AY$9)*('Budget P1'!$B$11:$B$194=$B102)*('Budget P1'!$T$11:$BB$194*1))</f>
        <v>#VALUE!</v>
      </c>
      <c r="AZ102" s="13" t="e" cm="1">
        <f t="array" ref="AZ102">SUMPRODUCT(('Budget P1'!$T$9:$BB$9=AZ$9)*('Budget P1'!$B$11:$B$194=$B102)*('Budget P1'!$T$11:$BB$194*1))</f>
        <v>#VALUE!</v>
      </c>
      <c r="BA102" s="14" t="e" cm="1">
        <f t="array" ref="BA102">SUMPRODUCT(('Budget P1'!$T$9:$BB$9=BA$9)*('Budget P1'!$B$11:$B$194=$B102)*('Budget P1'!$T$11:$BB$194*1))</f>
        <v>#VALUE!</v>
      </c>
      <c r="BB102" s="12" t="e" cm="1">
        <f t="array" ref="BB102">SUMPRODUCT(('Budget P1'!$T$9:$BB$9=BB$9)*('Budget P1'!$B$11:$B$194=$B102)*('Budget P1'!$T$11:$BB$194*1))</f>
        <v>#VALUE!</v>
      </c>
      <c r="BC102" s="13" t="e" cm="1">
        <f t="array" ref="BC102">SUMPRODUCT(('Budget P1'!$T$9:$BB$9=BC$9)*('Budget P1'!$B$11:$B$194=$B102)*('Budget P1'!$T$11:$BB$194*1))</f>
        <v>#VALUE!</v>
      </c>
      <c r="BD102" s="14" t="e" cm="1">
        <f t="array" ref="BD102">SUMPRODUCT(('Budget P1'!$T$9:$BB$9=BD$9)*('Budget P1'!$B$11:$B$194=$B102)*('Budget P1'!$T$11:$BB$194*1))</f>
        <v>#VALUE!</v>
      </c>
      <c r="BE102" s="12" t="e" cm="1">
        <f t="array" ref="BE102">SUMPRODUCT(('Budget P1'!$T$9:$BB$9=BE$9)*('Budget P1'!$B$11:$B$194=$B102)*('Budget P1'!$T$11:$BB$194*1))</f>
        <v>#VALUE!</v>
      </c>
      <c r="BF102" s="13" t="e" cm="1">
        <f t="array" ref="BF102">SUMPRODUCT(('Budget P1'!$T$9:$BB$9=BF$9)*('Budget P1'!$B$11:$B$194=$B102)*('Budget P1'!$T$11:$BB$194*1))</f>
        <v>#VALUE!</v>
      </c>
      <c r="BG102" s="14" t="e" cm="1">
        <f t="array" ref="BG102">SUMPRODUCT(('Budget P1'!$T$9:$BB$9=BG$9)*('Budget P1'!$B$11:$B$194=$B102)*('Budget P1'!$T$11:$BB$194*1))</f>
        <v>#VALUE!</v>
      </c>
      <c r="BH102" s="13" t="e" cm="1">
        <f t="array" ref="BH102">SUMPRODUCT(('Budget P1'!$T$9:$BB$9=BH$9)*('Budget P1'!$B$11:$B$194=$B102)*('Budget P1'!$T$11:$BB$194*1))</f>
        <v>#VALUE!</v>
      </c>
      <c r="BI102" s="1"/>
      <c r="BJ102" s="66"/>
      <c r="BK102" s="66"/>
      <c r="BL102" s="1"/>
      <c r="BM102" s="66" t="e">
        <f t="shared" si="57"/>
        <v>#VALUE!</v>
      </c>
      <c r="BN102" s="262">
        <f t="shared" si="58"/>
        <v>0</v>
      </c>
      <c r="BO102" s="1"/>
      <c r="BP102" s="66" t="e">
        <f t="shared" si="59"/>
        <v>#VALUE!</v>
      </c>
      <c r="BQ102" s="262">
        <f t="shared" si="60"/>
        <v>0</v>
      </c>
      <c r="BR102" s="1"/>
    </row>
    <row r="103" spans="2:70" ht="12" hidden="1" customHeight="1" outlineLevel="1">
      <c r="B103" s="88" t="s">
        <v>181</v>
      </c>
      <c r="C103" s="10">
        <f>IFERROR(VLOOKUP($B103,'Budget P1'!$B:$AX,2,FALSE),0)</f>
        <v>0</v>
      </c>
      <c r="D103" s="10"/>
      <c r="E103" s="160">
        <f>IFERROR(VLOOKUP($B103,'Budget P1'!$B:$AX,3,FALSE),0)</f>
        <v>0</v>
      </c>
      <c r="F103" s="90">
        <f>IFERROR(VLOOKUP($B103,'Budget P1'!$B:$AX,4,FALSE),0)</f>
        <v>0</v>
      </c>
      <c r="G103" s="89">
        <f>IFERROR(VLOOKUP($B103,'Budget P1'!$B:$AX,5,FALSE),0)</f>
        <v>0</v>
      </c>
      <c r="H103" s="90">
        <f>IFERROR(VLOOKUP($B103,'Budget P1'!$B:$AX,6,FALSE),0)</f>
        <v>0</v>
      </c>
      <c r="I103" s="90">
        <f>IFERROR(VLOOKUP($B103,'Budget P1'!$B:$AX,7,FALSE),0)</f>
        <v>0</v>
      </c>
      <c r="J103" s="371">
        <f>IFERROR(VLOOKUP($B103,'Budget P1'!$B:$AX,9,FALSE),0)</f>
        <v>0</v>
      </c>
      <c r="K103" s="374">
        <f>IFERROR(VLOOKUP($B103,'Budget P1'!$B:$AX,10,FALSE),0)</f>
        <v>0</v>
      </c>
      <c r="L103" s="334"/>
      <c r="M103" s="102"/>
      <c r="N103" s="12">
        <f>K103*E103</f>
        <v>0</v>
      </c>
      <c r="O103" s="100"/>
      <c r="P103" s="101"/>
      <c r="Q103" s="11">
        <f t="shared" si="61"/>
        <v>0</v>
      </c>
      <c r="R103" s="338"/>
      <c r="S103" s="14"/>
      <c r="T103" s="12"/>
      <c r="U103" s="13"/>
      <c r="V103" s="14"/>
      <c r="W103" s="14"/>
      <c r="X103" s="14">
        <f t="shared" si="40"/>
        <v>0</v>
      </c>
      <c r="Z103" s="14" t="e" cm="1">
        <f t="array" ref="Z103">SUMPRODUCT(('Budget P1'!$T$9:$BB$9=Z$9)*('Budget P1'!$B$11:$B$194=$B103)*('Budget P1'!$T$11:$BB$194*1))</f>
        <v>#VALUE!</v>
      </c>
      <c r="AA103" s="12" t="e" cm="1">
        <f t="array" ref="AA103">SUMPRODUCT(('Budget P1'!$T$9:$BB$9=AA$9)*('Budget P1'!$B$11:$B$194=$B103)*('Budget P1'!$T$11:$BB$194*1))</f>
        <v>#VALUE!</v>
      </c>
      <c r="AB103" s="13" t="e" cm="1">
        <f t="array" ref="AB103">SUMPRODUCT(('Budget P1'!$T$9:$BB$9=AB$9)*('Budget P1'!$B$11:$B$194=$B103)*('Budget P1'!$T$11:$BB$194*1))</f>
        <v>#VALUE!</v>
      </c>
      <c r="AC103" s="14" t="e" cm="1">
        <f t="array" ref="AC103">SUMPRODUCT(('Budget P1'!$T$9:$BB$9=AC$9)*('Budget P1'!$B$11:$B$194=$B103)*('Budget P1'!$T$11:$BB$194*1))</f>
        <v>#VALUE!</v>
      </c>
      <c r="AD103" s="12" t="e" cm="1">
        <f t="array" ref="AD103">SUMPRODUCT(('Budget P1'!$T$9:$BB$9=AD$9)*('Budget P1'!$B$11:$B$194=$B103)*('Budget P1'!$T$11:$BB$194*1))</f>
        <v>#VALUE!</v>
      </c>
      <c r="AE103" s="13" t="e" cm="1">
        <f t="array" ref="AE103">SUMPRODUCT(('Budget P1'!$T$9:$BB$9=AE$9)*('Budget P1'!$B$11:$B$194=$B103)*('Budget P1'!$T$11:$BB$194*1))</f>
        <v>#VALUE!</v>
      </c>
      <c r="AF103" s="14" t="e" cm="1">
        <f t="array" ref="AF103">SUMPRODUCT(('Budget P1'!$T$9:$BB$9=AF$9)*('Budget P1'!$B$11:$B$194=$B103)*('Budget P1'!$T$11:$BB$194*1))</f>
        <v>#VALUE!</v>
      </c>
      <c r="AG103" s="12" t="e" cm="1">
        <f t="array" ref="AG103">SUMPRODUCT(('Budget P1'!$T$9:$BB$9=AG$9)*('Budget P1'!$B$11:$B$194=$B103)*('Budget P1'!$T$11:$BB$194*1))</f>
        <v>#VALUE!</v>
      </c>
      <c r="AH103" s="13" t="e" cm="1">
        <f t="array" ref="AH103">SUMPRODUCT(('Budget P1'!$T$9:$BB$9=AH$9)*('Budget P1'!$B$11:$B$194=$B103)*('Budget P1'!$T$11:$BB$194*1))</f>
        <v>#VALUE!</v>
      </c>
      <c r="AI103" s="14" t="e" cm="1">
        <f t="array" ref="AI103">SUMPRODUCT(('Budget P1'!$T$9:$BB$9=AI$9)*('Budget P1'!$B$11:$B$194=$B103)*('Budget P1'!$T$11:$BB$194*1))</f>
        <v>#VALUE!</v>
      </c>
      <c r="AJ103" s="12" t="e" cm="1">
        <f t="array" ref="AJ103">SUMPRODUCT(('Budget P1'!$T$9:$BB$9=AJ$9)*('Budget P1'!$B$11:$B$194=$B103)*('Budget P1'!$T$11:$BB$194*1))</f>
        <v>#VALUE!</v>
      </c>
      <c r="AK103" s="13" t="e" cm="1">
        <f t="array" ref="AK103">SUMPRODUCT(('Budget P1'!$T$9:$BB$9=AK$9)*('Budget P1'!$B$11:$B$194=$B103)*('Budget P1'!$T$11:$BB$194*1))</f>
        <v>#VALUE!</v>
      </c>
      <c r="AL103" s="14" t="e" cm="1">
        <f t="array" ref="AL103">SUMPRODUCT(('Budget P1'!$T$9:$BB$9=AL$9)*('Budget P1'!$B$11:$B$194=$B103)*('Budget P1'!$T$11:$BB$194*1))</f>
        <v>#VALUE!</v>
      </c>
      <c r="AM103" s="12" t="e" cm="1">
        <f t="array" ref="AM103">SUMPRODUCT(('Budget P1'!$T$9:$BB$9=AM$9)*('Budget P1'!$B$11:$B$194=$B103)*('Budget P1'!$T$11:$BB$194*1))</f>
        <v>#VALUE!</v>
      </c>
      <c r="AN103" s="13" t="e" cm="1">
        <f t="array" ref="AN103">SUMPRODUCT(('Budget P1'!$T$9:$BB$9=AN$9)*('Budget P1'!$B$11:$B$194=$B103)*('Budget P1'!$T$11:$BB$194*1))</f>
        <v>#VALUE!</v>
      </c>
      <c r="AO103" s="14" t="e" cm="1">
        <f t="array" ref="AO103">SUMPRODUCT(('Budget P1'!$T$9:$BB$9=AO$9)*('Budget P1'!$B$11:$B$194=$B103)*('Budget P1'!$T$11:$BB$194*1))</f>
        <v>#VALUE!</v>
      </c>
      <c r="AP103" s="12" t="e" cm="1">
        <f t="array" ref="AP103">SUMPRODUCT(('Budget P1'!$T$9:$BB$9=AP$9)*('Budget P1'!$B$11:$B$194=$B103)*('Budget P1'!$T$11:$BB$194*1))</f>
        <v>#VALUE!</v>
      </c>
      <c r="AQ103" s="13" t="e" cm="1">
        <f t="array" ref="AQ103">SUMPRODUCT(('Budget P1'!$T$9:$BB$9=AQ$9)*('Budget P1'!$B$11:$B$194=$B103)*('Budget P1'!$T$11:$BB$194*1))</f>
        <v>#VALUE!</v>
      </c>
      <c r="AR103" s="14" t="e" cm="1">
        <f t="array" ref="AR103">SUMPRODUCT(('Budget P1'!$T$9:$BB$9=AR$9)*('Budget P1'!$B$11:$B$194=$B103)*('Budget P1'!$T$11:$BB$194*1))</f>
        <v>#VALUE!</v>
      </c>
      <c r="AS103" s="12" t="e" cm="1">
        <f t="array" ref="AS103">SUMPRODUCT(('Budget P1'!$T$9:$BB$9=AS$9)*('Budget P1'!$B$11:$B$194=$B103)*('Budget P1'!$T$11:$BB$194*1))</f>
        <v>#VALUE!</v>
      </c>
      <c r="AT103" s="13" t="e" cm="1">
        <f t="array" ref="AT103">SUMPRODUCT(('Budget P1'!$T$9:$BB$9=AT$9)*('Budget P1'!$B$11:$B$194=$B103)*('Budget P1'!$T$11:$BB$194*1))</f>
        <v>#VALUE!</v>
      </c>
      <c r="AU103" s="14" t="e" cm="1">
        <f t="array" ref="AU103">SUMPRODUCT(('Budget P1'!$T$9:$BB$9=AU$9)*('Budget P1'!$B$11:$B$194=$B103)*('Budget P1'!$T$11:$BB$194*1))</f>
        <v>#VALUE!</v>
      </c>
      <c r="AV103" s="12" t="e" cm="1">
        <f t="array" ref="AV103">SUMPRODUCT(('Budget P1'!$T$9:$BB$9=AV$9)*('Budget P1'!$B$11:$B$194=$B103)*('Budget P1'!$T$11:$BB$194*1))</f>
        <v>#VALUE!</v>
      </c>
      <c r="AW103" s="13" t="e" cm="1">
        <f t="array" ref="AW103">SUMPRODUCT(('Budget P1'!$T$9:$BB$9=AW$9)*('Budget P1'!$B$11:$B$194=$B103)*('Budget P1'!$T$11:$BB$194*1))</f>
        <v>#VALUE!</v>
      </c>
      <c r="AX103" s="14" t="e" cm="1">
        <f t="array" ref="AX103">SUMPRODUCT(('Budget P1'!$T$9:$BB$9=AX$9)*('Budget P1'!$B$11:$B$194=$B103)*('Budget P1'!$T$11:$BB$194*1))</f>
        <v>#VALUE!</v>
      </c>
      <c r="AY103" s="12" t="e" cm="1">
        <f t="array" ref="AY103">SUMPRODUCT(('Budget P1'!$T$9:$BB$9=AY$9)*('Budget P1'!$B$11:$B$194=$B103)*('Budget P1'!$T$11:$BB$194*1))</f>
        <v>#VALUE!</v>
      </c>
      <c r="AZ103" s="13" t="e" cm="1">
        <f t="array" ref="AZ103">SUMPRODUCT(('Budget P1'!$T$9:$BB$9=AZ$9)*('Budget P1'!$B$11:$B$194=$B103)*('Budget P1'!$T$11:$BB$194*1))</f>
        <v>#VALUE!</v>
      </c>
      <c r="BA103" s="14" t="e" cm="1">
        <f t="array" ref="BA103">SUMPRODUCT(('Budget P1'!$T$9:$BB$9=BA$9)*('Budget P1'!$B$11:$B$194=$B103)*('Budget P1'!$T$11:$BB$194*1))</f>
        <v>#VALUE!</v>
      </c>
      <c r="BB103" s="12" t="e" cm="1">
        <f t="array" ref="BB103">SUMPRODUCT(('Budget P1'!$T$9:$BB$9=BB$9)*('Budget P1'!$B$11:$B$194=$B103)*('Budget P1'!$T$11:$BB$194*1))</f>
        <v>#VALUE!</v>
      </c>
      <c r="BC103" s="13" t="e" cm="1">
        <f t="array" ref="BC103">SUMPRODUCT(('Budget P1'!$T$9:$BB$9=BC$9)*('Budget P1'!$B$11:$B$194=$B103)*('Budget P1'!$T$11:$BB$194*1))</f>
        <v>#VALUE!</v>
      </c>
      <c r="BD103" s="14" t="e" cm="1">
        <f t="array" ref="BD103">SUMPRODUCT(('Budget P1'!$T$9:$BB$9=BD$9)*('Budget P1'!$B$11:$B$194=$B103)*('Budget P1'!$T$11:$BB$194*1))</f>
        <v>#VALUE!</v>
      </c>
      <c r="BE103" s="12" t="e" cm="1">
        <f t="array" ref="BE103">SUMPRODUCT(('Budget P1'!$T$9:$BB$9=BE$9)*('Budget P1'!$B$11:$B$194=$B103)*('Budget P1'!$T$11:$BB$194*1))</f>
        <v>#VALUE!</v>
      </c>
      <c r="BF103" s="13" t="e" cm="1">
        <f t="array" ref="BF103">SUMPRODUCT(('Budget P1'!$T$9:$BB$9=BF$9)*('Budget P1'!$B$11:$B$194=$B103)*('Budget P1'!$T$11:$BB$194*1))</f>
        <v>#VALUE!</v>
      </c>
      <c r="BG103" s="14" t="e" cm="1">
        <f t="array" ref="BG103">SUMPRODUCT(('Budget P1'!$T$9:$BB$9=BG$9)*('Budget P1'!$B$11:$B$194=$B103)*('Budget P1'!$T$11:$BB$194*1))</f>
        <v>#VALUE!</v>
      </c>
      <c r="BH103" s="13" t="e" cm="1">
        <f t="array" ref="BH103">SUMPRODUCT(('Budget P1'!$T$9:$BB$9=BH$9)*('Budget P1'!$B$11:$B$194=$B103)*('Budget P1'!$T$11:$BB$194*1))</f>
        <v>#VALUE!</v>
      </c>
      <c r="BI103" s="1"/>
      <c r="BJ103" s="66"/>
      <c r="BK103" s="66"/>
      <c r="BL103" s="1"/>
      <c r="BM103" s="66" t="e">
        <f t="shared" si="57"/>
        <v>#VALUE!</v>
      </c>
      <c r="BN103" s="262">
        <f t="shared" si="58"/>
        <v>0</v>
      </c>
      <c r="BO103" s="1"/>
      <c r="BP103" s="66" t="e">
        <f t="shared" si="59"/>
        <v>#VALUE!</v>
      </c>
      <c r="BQ103" s="262">
        <f t="shared" si="60"/>
        <v>0</v>
      </c>
      <c r="BR103" s="1"/>
    </row>
    <row r="104" spans="2:70" ht="12" hidden="1" customHeight="1" outlineLevel="1">
      <c r="B104" s="88" t="s">
        <v>182</v>
      </c>
      <c r="C104" s="10">
        <f>IFERROR(VLOOKUP($B104,'Budget P1'!$B:$AX,2,FALSE),0)</f>
        <v>0</v>
      </c>
      <c r="D104" s="10"/>
      <c r="E104" s="160">
        <f>IFERROR(VLOOKUP($B104,'Budget P1'!$B:$AX,3,FALSE),0)</f>
        <v>0</v>
      </c>
      <c r="F104" s="90">
        <f>IFERROR(VLOOKUP($B104,'Budget P1'!$B:$AX,4,FALSE),0)</f>
        <v>0</v>
      </c>
      <c r="G104" s="89">
        <f>IFERROR(VLOOKUP($B104,'Budget P1'!$B:$AX,5,FALSE),0)</f>
        <v>0</v>
      </c>
      <c r="H104" s="90">
        <f>IFERROR(VLOOKUP($B104,'Budget P1'!$B:$AX,6,FALSE),0)</f>
        <v>0</v>
      </c>
      <c r="I104" s="90">
        <f>IFERROR(VLOOKUP($B104,'Budget P1'!$B:$AX,7,FALSE),0)</f>
        <v>0</v>
      </c>
      <c r="J104" s="371">
        <f>IFERROR(VLOOKUP($B104,'Budget P1'!$B:$AX,9,FALSE),0)</f>
        <v>0</v>
      </c>
      <c r="K104" s="374">
        <f>IFERROR(VLOOKUP($B104,'Budget P1'!$B:$AX,10,FALSE),0)</f>
        <v>0</v>
      </c>
      <c r="L104" s="334"/>
      <c r="M104" s="102"/>
      <c r="N104" s="12">
        <f>K104*E104</f>
        <v>0</v>
      </c>
      <c r="O104" s="100"/>
      <c r="P104" s="101"/>
      <c r="Q104" s="11">
        <f t="shared" si="61"/>
        <v>0</v>
      </c>
      <c r="R104" s="338"/>
      <c r="S104" s="14"/>
      <c r="T104" s="12"/>
      <c r="U104" s="13"/>
      <c r="V104" s="14"/>
      <c r="W104" s="14"/>
      <c r="X104" s="14">
        <f t="shared" si="40"/>
        <v>0</v>
      </c>
      <c r="Z104" s="14" t="e" cm="1">
        <f t="array" ref="Z104">SUMPRODUCT(('Budget P1'!$T$9:$BB$9=Z$9)*('Budget P1'!$B$11:$B$194=$B104)*('Budget P1'!$T$11:$BB$194*1))</f>
        <v>#VALUE!</v>
      </c>
      <c r="AA104" s="12" t="e" cm="1">
        <f t="array" ref="AA104">SUMPRODUCT(('Budget P1'!$T$9:$BB$9=AA$9)*('Budget P1'!$B$11:$B$194=$B104)*('Budget P1'!$T$11:$BB$194*1))</f>
        <v>#VALUE!</v>
      </c>
      <c r="AB104" s="13" t="e" cm="1">
        <f t="array" ref="AB104">SUMPRODUCT(('Budget P1'!$T$9:$BB$9=AB$9)*('Budget P1'!$B$11:$B$194=$B104)*('Budget P1'!$T$11:$BB$194*1))</f>
        <v>#VALUE!</v>
      </c>
      <c r="AC104" s="14" t="e" cm="1">
        <f t="array" ref="AC104">SUMPRODUCT(('Budget P1'!$T$9:$BB$9=AC$9)*('Budget P1'!$B$11:$B$194=$B104)*('Budget P1'!$T$11:$BB$194*1))</f>
        <v>#VALUE!</v>
      </c>
      <c r="AD104" s="12" t="e" cm="1">
        <f t="array" ref="AD104">SUMPRODUCT(('Budget P1'!$T$9:$BB$9=AD$9)*('Budget P1'!$B$11:$B$194=$B104)*('Budget P1'!$T$11:$BB$194*1))</f>
        <v>#VALUE!</v>
      </c>
      <c r="AE104" s="13" t="e" cm="1">
        <f t="array" ref="AE104">SUMPRODUCT(('Budget P1'!$T$9:$BB$9=AE$9)*('Budget P1'!$B$11:$B$194=$B104)*('Budget P1'!$T$11:$BB$194*1))</f>
        <v>#VALUE!</v>
      </c>
      <c r="AF104" s="14" t="e" cm="1">
        <f t="array" ref="AF104">SUMPRODUCT(('Budget P1'!$T$9:$BB$9=AF$9)*('Budget P1'!$B$11:$B$194=$B104)*('Budget P1'!$T$11:$BB$194*1))</f>
        <v>#VALUE!</v>
      </c>
      <c r="AG104" s="12" t="e" cm="1">
        <f t="array" ref="AG104">SUMPRODUCT(('Budget P1'!$T$9:$BB$9=AG$9)*('Budget P1'!$B$11:$B$194=$B104)*('Budget P1'!$T$11:$BB$194*1))</f>
        <v>#VALUE!</v>
      </c>
      <c r="AH104" s="13" t="e" cm="1">
        <f t="array" ref="AH104">SUMPRODUCT(('Budget P1'!$T$9:$BB$9=AH$9)*('Budget P1'!$B$11:$B$194=$B104)*('Budget P1'!$T$11:$BB$194*1))</f>
        <v>#VALUE!</v>
      </c>
      <c r="AI104" s="14" t="e" cm="1">
        <f t="array" ref="AI104">SUMPRODUCT(('Budget P1'!$T$9:$BB$9=AI$9)*('Budget P1'!$B$11:$B$194=$B104)*('Budget P1'!$T$11:$BB$194*1))</f>
        <v>#VALUE!</v>
      </c>
      <c r="AJ104" s="12" t="e" cm="1">
        <f t="array" ref="AJ104">SUMPRODUCT(('Budget P1'!$T$9:$BB$9=AJ$9)*('Budget P1'!$B$11:$B$194=$B104)*('Budget P1'!$T$11:$BB$194*1))</f>
        <v>#VALUE!</v>
      </c>
      <c r="AK104" s="13" t="e" cm="1">
        <f t="array" ref="AK104">SUMPRODUCT(('Budget P1'!$T$9:$BB$9=AK$9)*('Budget P1'!$B$11:$B$194=$B104)*('Budget P1'!$T$11:$BB$194*1))</f>
        <v>#VALUE!</v>
      </c>
      <c r="AL104" s="14" t="e" cm="1">
        <f t="array" ref="AL104">SUMPRODUCT(('Budget P1'!$T$9:$BB$9=AL$9)*('Budget P1'!$B$11:$B$194=$B104)*('Budget P1'!$T$11:$BB$194*1))</f>
        <v>#VALUE!</v>
      </c>
      <c r="AM104" s="12" t="e" cm="1">
        <f t="array" ref="AM104">SUMPRODUCT(('Budget P1'!$T$9:$BB$9=AM$9)*('Budget P1'!$B$11:$B$194=$B104)*('Budget P1'!$T$11:$BB$194*1))</f>
        <v>#VALUE!</v>
      </c>
      <c r="AN104" s="13" t="e" cm="1">
        <f t="array" ref="AN104">SUMPRODUCT(('Budget P1'!$T$9:$BB$9=AN$9)*('Budget P1'!$B$11:$B$194=$B104)*('Budget P1'!$T$11:$BB$194*1))</f>
        <v>#VALUE!</v>
      </c>
      <c r="AO104" s="14" t="e" cm="1">
        <f t="array" ref="AO104">SUMPRODUCT(('Budget P1'!$T$9:$BB$9=AO$9)*('Budget P1'!$B$11:$B$194=$B104)*('Budget P1'!$T$11:$BB$194*1))</f>
        <v>#VALUE!</v>
      </c>
      <c r="AP104" s="12" t="e" cm="1">
        <f t="array" ref="AP104">SUMPRODUCT(('Budget P1'!$T$9:$BB$9=AP$9)*('Budget P1'!$B$11:$B$194=$B104)*('Budget P1'!$T$11:$BB$194*1))</f>
        <v>#VALUE!</v>
      </c>
      <c r="AQ104" s="13" t="e" cm="1">
        <f t="array" ref="AQ104">SUMPRODUCT(('Budget P1'!$T$9:$BB$9=AQ$9)*('Budget P1'!$B$11:$B$194=$B104)*('Budget P1'!$T$11:$BB$194*1))</f>
        <v>#VALUE!</v>
      </c>
      <c r="AR104" s="14" t="e" cm="1">
        <f t="array" ref="AR104">SUMPRODUCT(('Budget P1'!$T$9:$BB$9=AR$9)*('Budget P1'!$B$11:$B$194=$B104)*('Budget P1'!$T$11:$BB$194*1))</f>
        <v>#VALUE!</v>
      </c>
      <c r="AS104" s="12" t="e" cm="1">
        <f t="array" ref="AS104">SUMPRODUCT(('Budget P1'!$T$9:$BB$9=AS$9)*('Budget P1'!$B$11:$B$194=$B104)*('Budget P1'!$T$11:$BB$194*1))</f>
        <v>#VALUE!</v>
      </c>
      <c r="AT104" s="13" t="e" cm="1">
        <f t="array" ref="AT104">SUMPRODUCT(('Budget P1'!$T$9:$BB$9=AT$9)*('Budget P1'!$B$11:$B$194=$B104)*('Budget P1'!$T$11:$BB$194*1))</f>
        <v>#VALUE!</v>
      </c>
      <c r="AU104" s="14" t="e" cm="1">
        <f t="array" ref="AU104">SUMPRODUCT(('Budget P1'!$T$9:$BB$9=AU$9)*('Budget P1'!$B$11:$B$194=$B104)*('Budget P1'!$T$11:$BB$194*1))</f>
        <v>#VALUE!</v>
      </c>
      <c r="AV104" s="12" t="e" cm="1">
        <f t="array" ref="AV104">SUMPRODUCT(('Budget P1'!$T$9:$BB$9=AV$9)*('Budget P1'!$B$11:$B$194=$B104)*('Budget P1'!$T$11:$BB$194*1))</f>
        <v>#VALUE!</v>
      </c>
      <c r="AW104" s="13" t="e" cm="1">
        <f t="array" ref="AW104">SUMPRODUCT(('Budget P1'!$T$9:$BB$9=AW$9)*('Budget P1'!$B$11:$B$194=$B104)*('Budget P1'!$T$11:$BB$194*1))</f>
        <v>#VALUE!</v>
      </c>
      <c r="AX104" s="14" t="e" cm="1">
        <f t="array" ref="AX104">SUMPRODUCT(('Budget P1'!$T$9:$BB$9=AX$9)*('Budget P1'!$B$11:$B$194=$B104)*('Budget P1'!$T$11:$BB$194*1))</f>
        <v>#VALUE!</v>
      </c>
      <c r="AY104" s="12" t="e" cm="1">
        <f t="array" ref="AY104">SUMPRODUCT(('Budget P1'!$T$9:$BB$9=AY$9)*('Budget P1'!$B$11:$B$194=$B104)*('Budget P1'!$T$11:$BB$194*1))</f>
        <v>#VALUE!</v>
      </c>
      <c r="AZ104" s="13" t="e" cm="1">
        <f t="array" ref="AZ104">SUMPRODUCT(('Budget P1'!$T$9:$BB$9=AZ$9)*('Budget P1'!$B$11:$B$194=$B104)*('Budget P1'!$T$11:$BB$194*1))</f>
        <v>#VALUE!</v>
      </c>
      <c r="BA104" s="14" t="e" cm="1">
        <f t="array" ref="BA104">SUMPRODUCT(('Budget P1'!$T$9:$BB$9=BA$9)*('Budget P1'!$B$11:$B$194=$B104)*('Budget P1'!$T$11:$BB$194*1))</f>
        <v>#VALUE!</v>
      </c>
      <c r="BB104" s="12" t="e" cm="1">
        <f t="array" ref="BB104">SUMPRODUCT(('Budget P1'!$T$9:$BB$9=BB$9)*('Budget P1'!$B$11:$B$194=$B104)*('Budget P1'!$T$11:$BB$194*1))</f>
        <v>#VALUE!</v>
      </c>
      <c r="BC104" s="13" t="e" cm="1">
        <f t="array" ref="BC104">SUMPRODUCT(('Budget P1'!$T$9:$BB$9=BC$9)*('Budget P1'!$B$11:$B$194=$B104)*('Budget P1'!$T$11:$BB$194*1))</f>
        <v>#VALUE!</v>
      </c>
      <c r="BD104" s="14" t="e" cm="1">
        <f t="array" ref="BD104">SUMPRODUCT(('Budget P1'!$T$9:$BB$9=BD$9)*('Budget P1'!$B$11:$B$194=$B104)*('Budget P1'!$T$11:$BB$194*1))</f>
        <v>#VALUE!</v>
      </c>
      <c r="BE104" s="12" t="e" cm="1">
        <f t="array" ref="BE104">SUMPRODUCT(('Budget P1'!$T$9:$BB$9=BE$9)*('Budget P1'!$B$11:$B$194=$B104)*('Budget P1'!$T$11:$BB$194*1))</f>
        <v>#VALUE!</v>
      </c>
      <c r="BF104" s="13" t="e" cm="1">
        <f t="array" ref="BF104">SUMPRODUCT(('Budget P1'!$T$9:$BB$9=BF$9)*('Budget P1'!$B$11:$B$194=$B104)*('Budget P1'!$T$11:$BB$194*1))</f>
        <v>#VALUE!</v>
      </c>
      <c r="BG104" s="14" t="e" cm="1">
        <f t="array" ref="BG104">SUMPRODUCT(('Budget P1'!$T$9:$BB$9=BG$9)*('Budget P1'!$B$11:$B$194=$B104)*('Budget P1'!$T$11:$BB$194*1))</f>
        <v>#VALUE!</v>
      </c>
      <c r="BH104" s="13" t="e" cm="1">
        <f t="array" ref="BH104">SUMPRODUCT(('Budget P1'!$T$9:$BB$9=BH$9)*('Budget P1'!$B$11:$B$194=$B104)*('Budget P1'!$T$11:$BB$194*1))</f>
        <v>#VALUE!</v>
      </c>
      <c r="BI104" s="1"/>
      <c r="BJ104" s="66"/>
      <c r="BK104" s="66"/>
      <c r="BL104" s="1"/>
      <c r="BM104" s="66" t="e">
        <f t="shared" si="57"/>
        <v>#VALUE!</v>
      </c>
      <c r="BN104" s="262">
        <f t="shared" si="58"/>
        <v>0</v>
      </c>
      <c r="BO104" s="1"/>
      <c r="BP104" s="66" t="e">
        <f t="shared" si="59"/>
        <v>#VALUE!</v>
      </c>
      <c r="BQ104" s="262">
        <f t="shared" si="60"/>
        <v>0</v>
      </c>
      <c r="BR104" s="1"/>
    </row>
    <row r="105" spans="2:70" ht="12" hidden="1" customHeight="1" outlineLevel="1">
      <c r="B105" s="88" t="s">
        <v>183</v>
      </c>
      <c r="C105" s="10">
        <f>IFERROR(VLOOKUP($B105,'Budget P1'!$B:$AX,2,FALSE),0)</f>
        <v>0</v>
      </c>
      <c r="D105" s="10"/>
      <c r="E105" s="160">
        <f>IFERROR(VLOOKUP($B105,'Budget P1'!$B:$AX,3,FALSE),0)</f>
        <v>0</v>
      </c>
      <c r="F105" s="90">
        <f>IFERROR(VLOOKUP($B105,'Budget P1'!$B:$AX,4,FALSE),0)</f>
        <v>0</v>
      </c>
      <c r="G105" s="89">
        <f>IFERROR(VLOOKUP($B105,'Budget P1'!$B:$AX,5,FALSE),0)</f>
        <v>0</v>
      </c>
      <c r="H105" s="90">
        <f>IFERROR(VLOOKUP($B105,'Budget P1'!$B:$AX,6,FALSE),0)</f>
        <v>0</v>
      </c>
      <c r="I105" s="90">
        <f>IFERROR(VLOOKUP($B105,'Budget P1'!$B:$AX,7,FALSE),0)</f>
        <v>0</v>
      </c>
      <c r="J105" s="371">
        <f>IFERROR(VLOOKUP($B105,'Budget P1'!$B:$AX,9,FALSE),0)</f>
        <v>0</v>
      </c>
      <c r="K105" s="374">
        <f>IFERROR(VLOOKUP($B105,'Budget P1'!$B:$AX,10,FALSE),0)</f>
        <v>0</v>
      </c>
      <c r="L105" s="334"/>
      <c r="M105" s="102"/>
      <c r="N105" s="12">
        <f>K105*E105</f>
        <v>0</v>
      </c>
      <c r="O105" s="100"/>
      <c r="P105" s="101"/>
      <c r="Q105" s="11">
        <f t="shared" si="61"/>
        <v>0</v>
      </c>
      <c r="R105" s="338"/>
      <c r="S105" s="14"/>
      <c r="T105" s="12"/>
      <c r="U105" s="13"/>
      <c r="V105" s="14"/>
      <c r="W105" s="14"/>
      <c r="X105" s="14">
        <f t="shared" si="40"/>
        <v>0</v>
      </c>
      <c r="Z105" s="14" t="e" cm="1">
        <f t="array" ref="Z105">SUMPRODUCT(('Budget P1'!$T$9:$BB$9=Z$9)*('Budget P1'!$B$11:$B$194=$B105)*('Budget P1'!$T$11:$BB$194*1))</f>
        <v>#VALUE!</v>
      </c>
      <c r="AA105" s="12" t="e" cm="1">
        <f t="array" ref="AA105">SUMPRODUCT(('Budget P1'!$T$9:$BB$9=AA$9)*('Budget P1'!$B$11:$B$194=$B105)*('Budget P1'!$T$11:$BB$194*1))</f>
        <v>#VALUE!</v>
      </c>
      <c r="AB105" s="13" t="e" cm="1">
        <f t="array" ref="AB105">SUMPRODUCT(('Budget P1'!$T$9:$BB$9=AB$9)*('Budget P1'!$B$11:$B$194=$B105)*('Budget P1'!$T$11:$BB$194*1))</f>
        <v>#VALUE!</v>
      </c>
      <c r="AC105" s="14" t="e" cm="1">
        <f t="array" ref="AC105">SUMPRODUCT(('Budget P1'!$T$9:$BB$9=AC$9)*('Budget P1'!$B$11:$B$194=$B105)*('Budget P1'!$T$11:$BB$194*1))</f>
        <v>#VALUE!</v>
      </c>
      <c r="AD105" s="12" t="e" cm="1">
        <f t="array" ref="AD105">SUMPRODUCT(('Budget P1'!$T$9:$BB$9=AD$9)*('Budget P1'!$B$11:$B$194=$B105)*('Budget P1'!$T$11:$BB$194*1))</f>
        <v>#VALUE!</v>
      </c>
      <c r="AE105" s="13" t="e" cm="1">
        <f t="array" ref="AE105">SUMPRODUCT(('Budget P1'!$T$9:$BB$9=AE$9)*('Budget P1'!$B$11:$B$194=$B105)*('Budget P1'!$T$11:$BB$194*1))</f>
        <v>#VALUE!</v>
      </c>
      <c r="AF105" s="14" t="e" cm="1">
        <f t="array" ref="AF105">SUMPRODUCT(('Budget P1'!$T$9:$BB$9=AF$9)*('Budget P1'!$B$11:$B$194=$B105)*('Budget P1'!$T$11:$BB$194*1))</f>
        <v>#VALUE!</v>
      </c>
      <c r="AG105" s="12" t="e" cm="1">
        <f t="array" ref="AG105">SUMPRODUCT(('Budget P1'!$T$9:$BB$9=AG$9)*('Budget P1'!$B$11:$B$194=$B105)*('Budget P1'!$T$11:$BB$194*1))</f>
        <v>#VALUE!</v>
      </c>
      <c r="AH105" s="13" t="e" cm="1">
        <f t="array" ref="AH105">SUMPRODUCT(('Budget P1'!$T$9:$BB$9=AH$9)*('Budget P1'!$B$11:$B$194=$B105)*('Budget P1'!$T$11:$BB$194*1))</f>
        <v>#VALUE!</v>
      </c>
      <c r="AI105" s="14" t="e" cm="1">
        <f t="array" ref="AI105">SUMPRODUCT(('Budget P1'!$T$9:$BB$9=AI$9)*('Budget P1'!$B$11:$B$194=$B105)*('Budget P1'!$T$11:$BB$194*1))</f>
        <v>#VALUE!</v>
      </c>
      <c r="AJ105" s="12" t="e" cm="1">
        <f t="array" ref="AJ105">SUMPRODUCT(('Budget P1'!$T$9:$BB$9=AJ$9)*('Budget P1'!$B$11:$B$194=$B105)*('Budget P1'!$T$11:$BB$194*1))</f>
        <v>#VALUE!</v>
      </c>
      <c r="AK105" s="13" t="e" cm="1">
        <f t="array" ref="AK105">SUMPRODUCT(('Budget P1'!$T$9:$BB$9=AK$9)*('Budget P1'!$B$11:$B$194=$B105)*('Budget P1'!$T$11:$BB$194*1))</f>
        <v>#VALUE!</v>
      </c>
      <c r="AL105" s="14" t="e" cm="1">
        <f t="array" ref="AL105">SUMPRODUCT(('Budget P1'!$T$9:$BB$9=AL$9)*('Budget P1'!$B$11:$B$194=$B105)*('Budget P1'!$T$11:$BB$194*1))</f>
        <v>#VALUE!</v>
      </c>
      <c r="AM105" s="12" t="e" cm="1">
        <f t="array" ref="AM105">SUMPRODUCT(('Budget P1'!$T$9:$BB$9=AM$9)*('Budget P1'!$B$11:$B$194=$B105)*('Budget P1'!$T$11:$BB$194*1))</f>
        <v>#VALUE!</v>
      </c>
      <c r="AN105" s="13" t="e" cm="1">
        <f t="array" ref="AN105">SUMPRODUCT(('Budget P1'!$T$9:$BB$9=AN$9)*('Budget P1'!$B$11:$B$194=$B105)*('Budget P1'!$T$11:$BB$194*1))</f>
        <v>#VALUE!</v>
      </c>
      <c r="AO105" s="14" t="e" cm="1">
        <f t="array" ref="AO105">SUMPRODUCT(('Budget P1'!$T$9:$BB$9=AO$9)*('Budget P1'!$B$11:$B$194=$B105)*('Budget P1'!$T$11:$BB$194*1))</f>
        <v>#VALUE!</v>
      </c>
      <c r="AP105" s="12" t="e" cm="1">
        <f t="array" ref="AP105">SUMPRODUCT(('Budget P1'!$T$9:$BB$9=AP$9)*('Budget P1'!$B$11:$B$194=$B105)*('Budget P1'!$T$11:$BB$194*1))</f>
        <v>#VALUE!</v>
      </c>
      <c r="AQ105" s="13" t="e" cm="1">
        <f t="array" ref="AQ105">SUMPRODUCT(('Budget P1'!$T$9:$BB$9=AQ$9)*('Budget P1'!$B$11:$B$194=$B105)*('Budget P1'!$T$11:$BB$194*1))</f>
        <v>#VALUE!</v>
      </c>
      <c r="AR105" s="14" t="e" cm="1">
        <f t="array" ref="AR105">SUMPRODUCT(('Budget P1'!$T$9:$BB$9=AR$9)*('Budget P1'!$B$11:$B$194=$B105)*('Budget P1'!$T$11:$BB$194*1))</f>
        <v>#VALUE!</v>
      </c>
      <c r="AS105" s="12" t="e" cm="1">
        <f t="array" ref="AS105">SUMPRODUCT(('Budget P1'!$T$9:$BB$9=AS$9)*('Budget P1'!$B$11:$B$194=$B105)*('Budget P1'!$T$11:$BB$194*1))</f>
        <v>#VALUE!</v>
      </c>
      <c r="AT105" s="13" t="e" cm="1">
        <f t="array" ref="AT105">SUMPRODUCT(('Budget P1'!$T$9:$BB$9=AT$9)*('Budget P1'!$B$11:$B$194=$B105)*('Budget P1'!$T$11:$BB$194*1))</f>
        <v>#VALUE!</v>
      </c>
      <c r="AU105" s="14" t="e" cm="1">
        <f t="array" ref="AU105">SUMPRODUCT(('Budget P1'!$T$9:$BB$9=AU$9)*('Budget P1'!$B$11:$B$194=$B105)*('Budget P1'!$T$11:$BB$194*1))</f>
        <v>#VALUE!</v>
      </c>
      <c r="AV105" s="12" t="e" cm="1">
        <f t="array" ref="AV105">SUMPRODUCT(('Budget P1'!$T$9:$BB$9=AV$9)*('Budget P1'!$B$11:$B$194=$B105)*('Budget P1'!$T$11:$BB$194*1))</f>
        <v>#VALUE!</v>
      </c>
      <c r="AW105" s="13" t="e" cm="1">
        <f t="array" ref="AW105">SUMPRODUCT(('Budget P1'!$T$9:$BB$9=AW$9)*('Budget P1'!$B$11:$B$194=$B105)*('Budget P1'!$T$11:$BB$194*1))</f>
        <v>#VALUE!</v>
      </c>
      <c r="AX105" s="14" t="e" cm="1">
        <f t="array" ref="AX105">SUMPRODUCT(('Budget P1'!$T$9:$BB$9=AX$9)*('Budget P1'!$B$11:$B$194=$B105)*('Budget P1'!$T$11:$BB$194*1))</f>
        <v>#VALUE!</v>
      </c>
      <c r="AY105" s="12" t="e" cm="1">
        <f t="array" ref="AY105">SUMPRODUCT(('Budget P1'!$T$9:$BB$9=AY$9)*('Budget P1'!$B$11:$B$194=$B105)*('Budget P1'!$T$11:$BB$194*1))</f>
        <v>#VALUE!</v>
      </c>
      <c r="AZ105" s="13" t="e" cm="1">
        <f t="array" ref="AZ105">SUMPRODUCT(('Budget P1'!$T$9:$BB$9=AZ$9)*('Budget P1'!$B$11:$B$194=$B105)*('Budget P1'!$T$11:$BB$194*1))</f>
        <v>#VALUE!</v>
      </c>
      <c r="BA105" s="14" t="e" cm="1">
        <f t="array" ref="BA105">SUMPRODUCT(('Budget P1'!$T$9:$BB$9=BA$9)*('Budget P1'!$B$11:$B$194=$B105)*('Budget P1'!$T$11:$BB$194*1))</f>
        <v>#VALUE!</v>
      </c>
      <c r="BB105" s="12" t="e" cm="1">
        <f t="array" ref="BB105">SUMPRODUCT(('Budget P1'!$T$9:$BB$9=BB$9)*('Budget P1'!$B$11:$B$194=$B105)*('Budget P1'!$T$11:$BB$194*1))</f>
        <v>#VALUE!</v>
      </c>
      <c r="BC105" s="13" t="e" cm="1">
        <f t="array" ref="BC105">SUMPRODUCT(('Budget P1'!$T$9:$BB$9=BC$9)*('Budget P1'!$B$11:$B$194=$B105)*('Budget P1'!$T$11:$BB$194*1))</f>
        <v>#VALUE!</v>
      </c>
      <c r="BD105" s="14" t="e" cm="1">
        <f t="array" ref="BD105">SUMPRODUCT(('Budget P1'!$T$9:$BB$9=BD$9)*('Budget P1'!$B$11:$B$194=$B105)*('Budget P1'!$T$11:$BB$194*1))</f>
        <v>#VALUE!</v>
      </c>
      <c r="BE105" s="12" t="e" cm="1">
        <f t="array" ref="BE105">SUMPRODUCT(('Budget P1'!$T$9:$BB$9=BE$9)*('Budget P1'!$B$11:$B$194=$B105)*('Budget P1'!$T$11:$BB$194*1))</f>
        <v>#VALUE!</v>
      </c>
      <c r="BF105" s="13" t="e" cm="1">
        <f t="array" ref="BF105">SUMPRODUCT(('Budget P1'!$T$9:$BB$9=BF$9)*('Budget P1'!$B$11:$B$194=$B105)*('Budget P1'!$T$11:$BB$194*1))</f>
        <v>#VALUE!</v>
      </c>
      <c r="BG105" s="14" t="e" cm="1">
        <f t="array" ref="BG105">SUMPRODUCT(('Budget P1'!$T$9:$BB$9=BG$9)*('Budget P1'!$B$11:$B$194=$B105)*('Budget P1'!$T$11:$BB$194*1))</f>
        <v>#VALUE!</v>
      </c>
      <c r="BH105" s="13" t="e" cm="1">
        <f t="array" ref="BH105">SUMPRODUCT(('Budget P1'!$T$9:$BB$9=BH$9)*('Budget P1'!$B$11:$B$194=$B105)*('Budget P1'!$T$11:$BB$194*1))</f>
        <v>#VALUE!</v>
      </c>
      <c r="BI105" s="1"/>
      <c r="BJ105" s="66"/>
      <c r="BK105" s="66"/>
      <c r="BL105" s="1"/>
      <c r="BM105" s="66" t="e">
        <f t="shared" si="57"/>
        <v>#VALUE!</v>
      </c>
      <c r="BN105" s="262">
        <f t="shared" si="58"/>
        <v>0</v>
      </c>
      <c r="BO105" s="1"/>
      <c r="BP105" s="66" t="e">
        <f t="shared" si="59"/>
        <v>#VALUE!</v>
      </c>
      <c r="BQ105" s="262">
        <f t="shared" si="60"/>
        <v>0</v>
      </c>
      <c r="BR105" s="1"/>
    </row>
    <row r="106" spans="2:70" ht="12" hidden="1" customHeight="1" outlineLevel="1">
      <c r="B106" s="88" t="s">
        <v>184</v>
      </c>
      <c r="C106" s="10">
        <f>IFERROR(VLOOKUP($B106,'Budget P1'!$B:$AX,2,FALSE),0)</f>
        <v>0</v>
      </c>
      <c r="D106" s="10"/>
      <c r="E106" s="160">
        <f>IFERROR(VLOOKUP($B106,'Budget P1'!$B:$AX,3,FALSE),0)</f>
        <v>0</v>
      </c>
      <c r="F106" s="90">
        <f>IFERROR(VLOOKUP($B106,'Budget P1'!$B:$AX,4,FALSE),0)</f>
        <v>0</v>
      </c>
      <c r="G106" s="89">
        <f>IFERROR(VLOOKUP($B106,'Budget P1'!$B:$AX,5,FALSE),0)</f>
        <v>0</v>
      </c>
      <c r="H106" s="90">
        <f>IFERROR(VLOOKUP($B106,'Budget P1'!$B:$AX,6,FALSE),0)</f>
        <v>0</v>
      </c>
      <c r="I106" s="90">
        <f>IFERROR(VLOOKUP($B106,'Budget P1'!$B:$AX,7,FALSE),0)</f>
        <v>0</v>
      </c>
      <c r="J106" s="371">
        <f>IFERROR(VLOOKUP($B106,'Budget P1'!$B:$AX,9,FALSE),0)</f>
        <v>0</v>
      </c>
      <c r="K106" s="374">
        <f>IFERROR(VLOOKUP($B106,'Budget P1'!$B:$AX,10,FALSE),0)</f>
        <v>0</v>
      </c>
      <c r="L106" s="334"/>
      <c r="M106" s="102"/>
      <c r="N106" s="12">
        <f>K106*E106</f>
        <v>0</v>
      </c>
      <c r="O106" s="100"/>
      <c r="P106" s="101"/>
      <c r="Q106" s="11">
        <f t="shared" si="61"/>
        <v>0</v>
      </c>
      <c r="R106" s="338"/>
      <c r="S106" s="14"/>
      <c r="T106" s="12"/>
      <c r="U106" s="13"/>
      <c r="V106" s="14"/>
      <c r="W106" s="14"/>
      <c r="X106" s="14">
        <f t="shared" si="40"/>
        <v>0</v>
      </c>
      <c r="Z106" s="14" t="e" cm="1">
        <f t="array" ref="Z106">SUMPRODUCT(('Budget P1'!$T$9:$BB$9=Z$9)*('Budget P1'!$B$11:$B$194=$B106)*('Budget P1'!$T$11:$BB$194*1))</f>
        <v>#VALUE!</v>
      </c>
      <c r="AA106" s="12" t="e" cm="1">
        <f t="array" ref="AA106">SUMPRODUCT(('Budget P1'!$T$9:$BB$9=AA$9)*('Budget P1'!$B$11:$B$194=$B106)*('Budget P1'!$T$11:$BB$194*1))</f>
        <v>#VALUE!</v>
      </c>
      <c r="AB106" s="13" t="e" cm="1">
        <f t="array" ref="AB106">SUMPRODUCT(('Budget P1'!$T$9:$BB$9=AB$9)*('Budget P1'!$B$11:$B$194=$B106)*('Budget P1'!$T$11:$BB$194*1))</f>
        <v>#VALUE!</v>
      </c>
      <c r="AC106" s="14" t="e" cm="1">
        <f t="array" ref="AC106">SUMPRODUCT(('Budget P1'!$T$9:$BB$9=AC$9)*('Budget P1'!$B$11:$B$194=$B106)*('Budget P1'!$T$11:$BB$194*1))</f>
        <v>#VALUE!</v>
      </c>
      <c r="AD106" s="12" t="e" cm="1">
        <f t="array" ref="AD106">SUMPRODUCT(('Budget P1'!$T$9:$BB$9=AD$9)*('Budget P1'!$B$11:$B$194=$B106)*('Budget P1'!$T$11:$BB$194*1))</f>
        <v>#VALUE!</v>
      </c>
      <c r="AE106" s="13" t="e" cm="1">
        <f t="array" ref="AE106">SUMPRODUCT(('Budget P1'!$T$9:$BB$9=AE$9)*('Budget P1'!$B$11:$B$194=$B106)*('Budget P1'!$T$11:$BB$194*1))</f>
        <v>#VALUE!</v>
      </c>
      <c r="AF106" s="14" t="e" cm="1">
        <f t="array" ref="AF106">SUMPRODUCT(('Budget P1'!$T$9:$BB$9=AF$9)*('Budget P1'!$B$11:$B$194=$B106)*('Budget P1'!$T$11:$BB$194*1))</f>
        <v>#VALUE!</v>
      </c>
      <c r="AG106" s="12" t="e" cm="1">
        <f t="array" ref="AG106">SUMPRODUCT(('Budget P1'!$T$9:$BB$9=AG$9)*('Budget P1'!$B$11:$B$194=$B106)*('Budget P1'!$T$11:$BB$194*1))</f>
        <v>#VALUE!</v>
      </c>
      <c r="AH106" s="13" t="e" cm="1">
        <f t="array" ref="AH106">SUMPRODUCT(('Budget P1'!$T$9:$BB$9=AH$9)*('Budget P1'!$B$11:$B$194=$B106)*('Budget P1'!$T$11:$BB$194*1))</f>
        <v>#VALUE!</v>
      </c>
      <c r="AI106" s="14" t="e" cm="1">
        <f t="array" ref="AI106">SUMPRODUCT(('Budget P1'!$T$9:$BB$9=AI$9)*('Budget P1'!$B$11:$B$194=$B106)*('Budget P1'!$T$11:$BB$194*1))</f>
        <v>#VALUE!</v>
      </c>
      <c r="AJ106" s="12" t="e" cm="1">
        <f t="array" ref="AJ106">SUMPRODUCT(('Budget P1'!$T$9:$BB$9=AJ$9)*('Budget P1'!$B$11:$B$194=$B106)*('Budget P1'!$T$11:$BB$194*1))</f>
        <v>#VALUE!</v>
      </c>
      <c r="AK106" s="13" t="e" cm="1">
        <f t="array" ref="AK106">SUMPRODUCT(('Budget P1'!$T$9:$BB$9=AK$9)*('Budget P1'!$B$11:$B$194=$B106)*('Budget P1'!$T$11:$BB$194*1))</f>
        <v>#VALUE!</v>
      </c>
      <c r="AL106" s="14" t="e" cm="1">
        <f t="array" ref="AL106">SUMPRODUCT(('Budget P1'!$T$9:$BB$9=AL$9)*('Budget P1'!$B$11:$B$194=$B106)*('Budget P1'!$T$11:$BB$194*1))</f>
        <v>#VALUE!</v>
      </c>
      <c r="AM106" s="12" t="e" cm="1">
        <f t="array" ref="AM106">SUMPRODUCT(('Budget P1'!$T$9:$BB$9=AM$9)*('Budget P1'!$B$11:$B$194=$B106)*('Budget P1'!$T$11:$BB$194*1))</f>
        <v>#VALUE!</v>
      </c>
      <c r="AN106" s="13" t="e" cm="1">
        <f t="array" ref="AN106">SUMPRODUCT(('Budget P1'!$T$9:$BB$9=AN$9)*('Budget P1'!$B$11:$B$194=$B106)*('Budget P1'!$T$11:$BB$194*1))</f>
        <v>#VALUE!</v>
      </c>
      <c r="AO106" s="14" t="e" cm="1">
        <f t="array" ref="AO106">SUMPRODUCT(('Budget P1'!$T$9:$BB$9=AO$9)*('Budget P1'!$B$11:$B$194=$B106)*('Budget P1'!$T$11:$BB$194*1))</f>
        <v>#VALUE!</v>
      </c>
      <c r="AP106" s="12" t="e" cm="1">
        <f t="array" ref="AP106">SUMPRODUCT(('Budget P1'!$T$9:$BB$9=AP$9)*('Budget P1'!$B$11:$B$194=$B106)*('Budget P1'!$T$11:$BB$194*1))</f>
        <v>#VALUE!</v>
      </c>
      <c r="AQ106" s="13" t="e" cm="1">
        <f t="array" ref="AQ106">SUMPRODUCT(('Budget P1'!$T$9:$BB$9=AQ$9)*('Budget P1'!$B$11:$B$194=$B106)*('Budget P1'!$T$11:$BB$194*1))</f>
        <v>#VALUE!</v>
      </c>
      <c r="AR106" s="14" t="e" cm="1">
        <f t="array" ref="AR106">SUMPRODUCT(('Budget P1'!$T$9:$BB$9=AR$9)*('Budget P1'!$B$11:$B$194=$B106)*('Budget P1'!$T$11:$BB$194*1))</f>
        <v>#VALUE!</v>
      </c>
      <c r="AS106" s="12" t="e" cm="1">
        <f t="array" ref="AS106">SUMPRODUCT(('Budget P1'!$T$9:$BB$9=AS$9)*('Budget P1'!$B$11:$B$194=$B106)*('Budget P1'!$T$11:$BB$194*1))</f>
        <v>#VALUE!</v>
      </c>
      <c r="AT106" s="13" t="e" cm="1">
        <f t="array" ref="AT106">SUMPRODUCT(('Budget P1'!$T$9:$BB$9=AT$9)*('Budget P1'!$B$11:$B$194=$B106)*('Budget P1'!$T$11:$BB$194*1))</f>
        <v>#VALUE!</v>
      </c>
      <c r="AU106" s="14" t="e" cm="1">
        <f t="array" ref="AU106">SUMPRODUCT(('Budget P1'!$T$9:$BB$9=AU$9)*('Budget P1'!$B$11:$B$194=$B106)*('Budget P1'!$T$11:$BB$194*1))</f>
        <v>#VALUE!</v>
      </c>
      <c r="AV106" s="12" t="e" cm="1">
        <f t="array" ref="AV106">SUMPRODUCT(('Budget P1'!$T$9:$BB$9=AV$9)*('Budget P1'!$B$11:$B$194=$B106)*('Budget P1'!$T$11:$BB$194*1))</f>
        <v>#VALUE!</v>
      </c>
      <c r="AW106" s="13" t="e" cm="1">
        <f t="array" ref="AW106">SUMPRODUCT(('Budget P1'!$T$9:$BB$9=AW$9)*('Budget P1'!$B$11:$B$194=$B106)*('Budget P1'!$T$11:$BB$194*1))</f>
        <v>#VALUE!</v>
      </c>
      <c r="AX106" s="14" t="e" cm="1">
        <f t="array" ref="AX106">SUMPRODUCT(('Budget P1'!$T$9:$BB$9=AX$9)*('Budget P1'!$B$11:$B$194=$B106)*('Budget P1'!$T$11:$BB$194*1))</f>
        <v>#VALUE!</v>
      </c>
      <c r="AY106" s="12" t="e" cm="1">
        <f t="array" ref="AY106">SUMPRODUCT(('Budget P1'!$T$9:$BB$9=AY$9)*('Budget P1'!$B$11:$B$194=$B106)*('Budget P1'!$T$11:$BB$194*1))</f>
        <v>#VALUE!</v>
      </c>
      <c r="AZ106" s="13" t="e" cm="1">
        <f t="array" ref="AZ106">SUMPRODUCT(('Budget P1'!$T$9:$BB$9=AZ$9)*('Budget P1'!$B$11:$B$194=$B106)*('Budget P1'!$T$11:$BB$194*1))</f>
        <v>#VALUE!</v>
      </c>
      <c r="BA106" s="14" t="e" cm="1">
        <f t="array" ref="BA106">SUMPRODUCT(('Budget P1'!$T$9:$BB$9=BA$9)*('Budget P1'!$B$11:$B$194=$B106)*('Budget P1'!$T$11:$BB$194*1))</f>
        <v>#VALUE!</v>
      </c>
      <c r="BB106" s="12" t="e" cm="1">
        <f t="array" ref="BB106">SUMPRODUCT(('Budget P1'!$T$9:$BB$9=BB$9)*('Budget P1'!$B$11:$B$194=$B106)*('Budget P1'!$T$11:$BB$194*1))</f>
        <v>#VALUE!</v>
      </c>
      <c r="BC106" s="13" t="e" cm="1">
        <f t="array" ref="BC106">SUMPRODUCT(('Budget P1'!$T$9:$BB$9=BC$9)*('Budget P1'!$B$11:$B$194=$B106)*('Budget P1'!$T$11:$BB$194*1))</f>
        <v>#VALUE!</v>
      </c>
      <c r="BD106" s="14" t="e" cm="1">
        <f t="array" ref="BD106">SUMPRODUCT(('Budget P1'!$T$9:$BB$9=BD$9)*('Budget P1'!$B$11:$B$194=$B106)*('Budget P1'!$T$11:$BB$194*1))</f>
        <v>#VALUE!</v>
      </c>
      <c r="BE106" s="12" t="e" cm="1">
        <f t="array" ref="BE106">SUMPRODUCT(('Budget P1'!$T$9:$BB$9=BE$9)*('Budget P1'!$B$11:$B$194=$B106)*('Budget P1'!$T$11:$BB$194*1))</f>
        <v>#VALUE!</v>
      </c>
      <c r="BF106" s="13" t="e" cm="1">
        <f t="array" ref="BF106">SUMPRODUCT(('Budget P1'!$T$9:$BB$9=BF$9)*('Budget P1'!$B$11:$B$194=$B106)*('Budget P1'!$T$11:$BB$194*1))</f>
        <v>#VALUE!</v>
      </c>
      <c r="BG106" s="14" t="e" cm="1">
        <f t="array" ref="BG106">SUMPRODUCT(('Budget P1'!$T$9:$BB$9=BG$9)*('Budget P1'!$B$11:$B$194=$B106)*('Budget P1'!$T$11:$BB$194*1))</f>
        <v>#VALUE!</v>
      </c>
      <c r="BH106" s="13" t="e" cm="1">
        <f t="array" ref="BH106">SUMPRODUCT(('Budget P1'!$T$9:$BB$9=BH$9)*('Budget P1'!$B$11:$B$194=$B106)*('Budget P1'!$T$11:$BB$194*1))</f>
        <v>#VALUE!</v>
      </c>
      <c r="BI106" s="1"/>
      <c r="BJ106" s="66"/>
      <c r="BK106" s="66"/>
      <c r="BL106" s="1"/>
      <c r="BM106" s="66" t="e">
        <f t="shared" si="57"/>
        <v>#VALUE!</v>
      </c>
      <c r="BN106" s="262">
        <f t="shared" si="58"/>
        <v>0</v>
      </c>
      <c r="BO106" s="1"/>
      <c r="BP106" s="66" t="e">
        <f t="shared" si="59"/>
        <v>#VALUE!</v>
      </c>
      <c r="BQ106" s="262">
        <f t="shared" si="60"/>
        <v>0</v>
      </c>
      <c r="BR106" s="1"/>
    </row>
    <row r="107" spans="2:70" ht="12" hidden="1" customHeight="1" outlineLevel="1">
      <c r="B107" s="88" t="s">
        <v>185</v>
      </c>
      <c r="C107" s="10">
        <f>IFERROR(VLOOKUP($B107,'Budget P1'!$B:$AX,2,FALSE),0)</f>
        <v>0</v>
      </c>
      <c r="D107" s="10"/>
      <c r="E107" s="160">
        <f>IFERROR(VLOOKUP($B107,'Budget P1'!$B:$AX,3,FALSE),0)</f>
        <v>0</v>
      </c>
      <c r="F107" s="90">
        <f>IFERROR(VLOOKUP($B107,'Budget P1'!$B:$AX,4,FALSE),0)</f>
        <v>0</v>
      </c>
      <c r="G107" s="89">
        <f>IFERROR(VLOOKUP($B107,'Budget P1'!$B:$AX,5,FALSE),0)</f>
        <v>0</v>
      </c>
      <c r="H107" s="90">
        <f>IFERROR(VLOOKUP($B107,'Budget P1'!$B:$AX,6,FALSE),0)</f>
        <v>0</v>
      </c>
      <c r="I107" s="90">
        <f>IFERROR(VLOOKUP($B107,'Budget P1'!$B:$AX,7,FALSE),0)</f>
        <v>0</v>
      </c>
      <c r="J107" s="371">
        <f>IFERROR(VLOOKUP($B107,'Budget P1'!$B:$AX,9,FALSE),0)</f>
        <v>0</v>
      </c>
      <c r="K107" s="374">
        <f>IFERROR(VLOOKUP($B107,'Budget P1'!$B:$AX,10,FALSE),0)</f>
        <v>0</v>
      </c>
      <c r="L107" s="334"/>
      <c r="M107" s="102"/>
      <c r="N107" s="12">
        <f>K107*E107</f>
        <v>0</v>
      </c>
      <c r="O107" s="100"/>
      <c r="P107" s="101"/>
      <c r="Q107" s="11">
        <f t="shared" si="61"/>
        <v>0</v>
      </c>
      <c r="R107" s="338"/>
      <c r="S107" s="14"/>
      <c r="T107" s="12"/>
      <c r="U107" s="13"/>
      <c r="V107" s="14"/>
      <c r="W107" s="14"/>
      <c r="X107" s="14">
        <f t="shared" si="40"/>
        <v>0</v>
      </c>
      <c r="Z107" s="14" t="e" cm="1">
        <f t="array" ref="Z107">SUMPRODUCT(('Budget P1'!$T$9:$BB$9=Z$9)*('Budget P1'!$B$11:$B$194=$B107)*('Budget P1'!$T$11:$BB$194*1))</f>
        <v>#VALUE!</v>
      </c>
      <c r="AA107" s="12" t="e" cm="1">
        <f t="array" ref="AA107">SUMPRODUCT(('Budget P1'!$T$9:$BB$9=AA$9)*('Budget P1'!$B$11:$B$194=$B107)*('Budget P1'!$T$11:$BB$194*1))</f>
        <v>#VALUE!</v>
      </c>
      <c r="AB107" s="13" t="e" cm="1">
        <f t="array" ref="AB107">SUMPRODUCT(('Budget P1'!$T$9:$BB$9=AB$9)*('Budget P1'!$B$11:$B$194=$B107)*('Budget P1'!$T$11:$BB$194*1))</f>
        <v>#VALUE!</v>
      </c>
      <c r="AC107" s="14" t="e" cm="1">
        <f t="array" ref="AC107">SUMPRODUCT(('Budget P1'!$T$9:$BB$9=AC$9)*('Budget P1'!$B$11:$B$194=$B107)*('Budget P1'!$T$11:$BB$194*1))</f>
        <v>#VALUE!</v>
      </c>
      <c r="AD107" s="12" t="e" cm="1">
        <f t="array" ref="AD107">SUMPRODUCT(('Budget P1'!$T$9:$BB$9=AD$9)*('Budget P1'!$B$11:$B$194=$B107)*('Budget P1'!$T$11:$BB$194*1))</f>
        <v>#VALUE!</v>
      </c>
      <c r="AE107" s="13" t="e" cm="1">
        <f t="array" ref="AE107">SUMPRODUCT(('Budget P1'!$T$9:$BB$9=AE$9)*('Budget P1'!$B$11:$B$194=$B107)*('Budget P1'!$T$11:$BB$194*1))</f>
        <v>#VALUE!</v>
      </c>
      <c r="AF107" s="14" t="e" cm="1">
        <f t="array" ref="AF107">SUMPRODUCT(('Budget P1'!$T$9:$BB$9=AF$9)*('Budget P1'!$B$11:$B$194=$B107)*('Budget P1'!$T$11:$BB$194*1))</f>
        <v>#VALUE!</v>
      </c>
      <c r="AG107" s="12" t="e" cm="1">
        <f t="array" ref="AG107">SUMPRODUCT(('Budget P1'!$T$9:$BB$9=AG$9)*('Budget P1'!$B$11:$B$194=$B107)*('Budget P1'!$T$11:$BB$194*1))</f>
        <v>#VALUE!</v>
      </c>
      <c r="AH107" s="13" t="e" cm="1">
        <f t="array" ref="AH107">SUMPRODUCT(('Budget P1'!$T$9:$BB$9=AH$9)*('Budget P1'!$B$11:$B$194=$B107)*('Budget P1'!$T$11:$BB$194*1))</f>
        <v>#VALUE!</v>
      </c>
      <c r="AI107" s="14" t="e" cm="1">
        <f t="array" ref="AI107">SUMPRODUCT(('Budget P1'!$T$9:$BB$9=AI$9)*('Budget P1'!$B$11:$B$194=$B107)*('Budget P1'!$T$11:$BB$194*1))</f>
        <v>#VALUE!</v>
      </c>
      <c r="AJ107" s="12" t="e" cm="1">
        <f t="array" ref="AJ107">SUMPRODUCT(('Budget P1'!$T$9:$BB$9=AJ$9)*('Budget P1'!$B$11:$B$194=$B107)*('Budget P1'!$T$11:$BB$194*1))</f>
        <v>#VALUE!</v>
      </c>
      <c r="AK107" s="13" t="e" cm="1">
        <f t="array" ref="AK107">SUMPRODUCT(('Budget P1'!$T$9:$BB$9=AK$9)*('Budget P1'!$B$11:$B$194=$B107)*('Budget P1'!$T$11:$BB$194*1))</f>
        <v>#VALUE!</v>
      </c>
      <c r="AL107" s="14" t="e" cm="1">
        <f t="array" ref="AL107">SUMPRODUCT(('Budget P1'!$T$9:$BB$9=AL$9)*('Budget P1'!$B$11:$B$194=$B107)*('Budget P1'!$T$11:$BB$194*1))</f>
        <v>#VALUE!</v>
      </c>
      <c r="AM107" s="12" t="e" cm="1">
        <f t="array" ref="AM107">SUMPRODUCT(('Budget P1'!$T$9:$BB$9=AM$9)*('Budget P1'!$B$11:$B$194=$B107)*('Budget P1'!$T$11:$BB$194*1))</f>
        <v>#VALUE!</v>
      </c>
      <c r="AN107" s="13" t="e" cm="1">
        <f t="array" ref="AN107">SUMPRODUCT(('Budget P1'!$T$9:$BB$9=AN$9)*('Budget P1'!$B$11:$B$194=$B107)*('Budget P1'!$T$11:$BB$194*1))</f>
        <v>#VALUE!</v>
      </c>
      <c r="AO107" s="14" t="e" cm="1">
        <f t="array" ref="AO107">SUMPRODUCT(('Budget P1'!$T$9:$BB$9=AO$9)*('Budget P1'!$B$11:$B$194=$B107)*('Budget P1'!$T$11:$BB$194*1))</f>
        <v>#VALUE!</v>
      </c>
      <c r="AP107" s="12" t="e" cm="1">
        <f t="array" ref="AP107">SUMPRODUCT(('Budget P1'!$T$9:$BB$9=AP$9)*('Budget P1'!$B$11:$B$194=$B107)*('Budget P1'!$T$11:$BB$194*1))</f>
        <v>#VALUE!</v>
      </c>
      <c r="AQ107" s="13" t="e" cm="1">
        <f t="array" ref="AQ107">SUMPRODUCT(('Budget P1'!$T$9:$BB$9=AQ$9)*('Budget P1'!$B$11:$B$194=$B107)*('Budget P1'!$T$11:$BB$194*1))</f>
        <v>#VALUE!</v>
      </c>
      <c r="AR107" s="14" t="e" cm="1">
        <f t="array" ref="AR107">SUMPRODUCT(('Budget P1'!$T$9:$BB$9=AR$9)*('Budget P1'!$B$11:$B$194=$B107)*('Budget P1'!$T$11:$BB$194*1))</f>
        <v>#VALUE!</v>
      </c>
      <c r="AS107" s="12" t="e" cm="1">
        <f t="array" ref="AS107">SUMPRODUCT(('Budget P1'!$T$9:$BB$9=AS$9)*('Budget P1'!$B$11:$B$194=$B107)*('Budget P1'!$T$11:$BB$194*1))</f>
        <v>#VALUE!</v>
      </c>
      <c r="AT107" s="13" t="e" cm="1">
        <f t="array" ref="AT107">SUMPRODUCT(('Budget P1'!$T$9:$BB$9=AT$9)*('Budget P1'!$B$11:$B$194=$B107)*('Budget P1'!$T$11:$BB$194*1))</f>
        <v>#VALUE!</v>
      </c>
      <c r="AU107" s="14" t="e" cm="1">
        <f t="array" ref="AU107">SUMPRODUCT(('Budget P1'!$T$9:$BB$9=AU$9)*('Budget P1'!$B$11:$B$194=$B107)*('Budget P1'!$T$11:$BB$194*1))</f>
        <v>#VALUE!</v>
      </c>
      <c r="AV107" s="12" t="e" cm="1">
        <f t="array" ref="AV107">SUMPRODUCT(('Budget P1'!$T$9:$BB$9=AV$9)*('Budget P1'!$B$11:$B$194=$B107)*('Budget P1'!$T$11:$BB$194*1))</f>
        <v>#VALUE!</v>
      </c>
      <c r="AW107" s="13" t="e" cm="1">
        <f t="array" ref="AW107">SUMPRODUCT(('Budget P1'!$T$9:$BB$9=AW$9)*('Budget P1'!$B$11:$B$194=$B107)*('Budget P1'!$T$11:$BB$194*1))</f>
        <v>#VALUE!</v>
      </c>
      <c r="AX107" s="14" t="e" cm="1">
        <f t="array" ref="AX107">SUMPRODUCT(('Budget P1'!$T$9:$BB$9=AX$9)*('Budget P1'!$B$11:$B$194=$B107)*('Budget P1'!$T$11:$BB$194*1))</f>
        <v>#VALUE!</v>
      </c>
      <c r="AY107" s="12" t="e" cm="1">
        <f t="array" ref="AY107">SUMPRODUCT(('Budget P1'!$T$9:$BB$9=AY$9)*('Budget P1'!$B$11:$B$194=$B107)*('Budget P1'!$T$11:$BB$194*1))</f>
        <v>#VALUE!</v>
      </c>
      <c r="AZ107" s="13" t="e" cm="1">
        <f t="array" ref="AZ107">SUMPRODUCT(('Budget P1'!$T$9:$BB$9=AZ$9)*('Budget P1'!$B$11:$B$194=$B107)*('Budget P1'!$T$11:$BB$194*1))</f>
        <v>#VALUE!</v>
      </c>
      <c r="BA107" s="14" t="e" cm="1">
        <f t="array" ref="BA107">SUMPRODUCT(('Budget P1'!$T$9:$BB$9=BA$9)*('Budget P1'!$B$11:$B$194=$B107)*('Budget P1'!$T$11:$BB$194*1))</f>
        <v>#VALUE!</v>
      </c>
      <c r="BB107" s="12" t="e" cm="1">
        <f t="array" ref="BB107">SUMPRODUCT(('Budget P1'!$T$9:$BB$9=BB$9)*('Budget P1'!$B$11:$B$194=$B107)*('Budget P1'!$T$11:$BB$194*1))</f>
        <v>#VALUE!</v>
      </c>
      <c r="BC107" s="13" t="e" cm="1">
        <f t="array" ref="BC107">SUMPRODUCT(('Budget P1'!$T$9:$BB$9=BC$9)*('Budget P1'!$B$11:$B$194=$B107)*('Budget P1'!$T$11:$BB$194*1))</f>
        <v>#VALUE!</v>
      </c>
      <c r="BD107" s="14" t="e" cm="1">
        <f t="array" ref="BD107">SUMPRODUCT(('Budget P1'!$T$9:$BB$9=BD$9)*('Budget P1'!$B$11:$B$194=$B107)*('Budget P1'!$T$11:$BB$194*1))</f>
        <v>#VALUE!</v>
      </c>
      <c r="BE107" s="12" t="e" cm="1">
        <f t="array" ref="BE107">SUMPRODUCT(('Budget P1'!$T$9:$BB$9=BE$9)*('Budget P1'!$B$11:$B$194=$B107)*('Budget P1'!$T$11:$BB$194*1))</f>
        <v>#VALUE!</v>
      </c>
      <c r="BF107" s="13" t="e" cm="1">
        <f t="array" ref="BF107">SUMPRODUCT(('Budget P1'!$T$9:$BB$9=BF$9)*('Budget P1'!$B$11:$B$194=$B107)*('Budget P1'!$T$11:$BB$194*1))</f>
        <v>#VALUE!</v>
      </c>
      <c r="BG107" s="14" t="e" cm="1">
        <f t="array" ref="BG107">SUMPRODUCT(('Budget P1'!$T$9:$BB$9=BG$9)*('Budget P1'!$B$11:$B$194=$B107)*('Budget P1'!$T$11:$BB$194*1))</f>
        <v>#VALUE!</v>
      </c>
      <c r="BH107" s="13" t="e" cm="1">
        <f t="array" ref="BH107">SUMPRODUCT(('Budget P1'!$T$9:$BB$9=BH$9)*('Budget P1'!$B$11:$B$194=$B107)*('Budget P1'!$T$11:$BB$194*1))</f>
        <v>#VALUE!</v>
      </c>
      <c r="BI107" s="1"/>
      <c r="BJ107" s="66"/>
      <c r="BK107" s="66"/>
      <c r="BL107" s="1"/>
      <c r="BM107" s="66" t="e">
        <f t="shared" si="57"/>
        <v>#VALUE!</v>
      </c>
      <c r="BN107" s="262">
        <f t="shared" si="58"/>
        <v>0</v>
      </c>
      <c r="BO107" s="1"/>
      <c r="BP107" s="66" t="e">
        <f t="shared" si="59"/>
        <v>#VALUE!</v>
      </c>
      <c r="BQ107" s="262">
        <f t="shared" si="60"/>
        <v>0</v>
      </c>
      <c r="BR107" s="1"/>
    </row>
    <row r="108" spans="2:70" collapsed="1">
      <c r="C108" s="190" t="s">
        <v>123</v>
      </c>
      <c r="D108" s="190"/>
      <c r="E108" s="193"/>
      <c r="F108" s="91"/>
      <c r="G108" s="193"/>
      <c r="H108" s="91"/>
      <c r="I108" s="91"/>
      <c r="J108" s="320"/>
      <c r="K108" s="95">
        <f>SUM(K109:K123)</f>
        <v>0</v>
      </c>
      <c r="L108" s="335"/>
      <c r="M108" s="92">
        <f t="shared" ref="M108:P108" si="62">SUM(M109:M123)</f>
        <v>0</v>
      </c>
      <c r="N108" s="93">
        <f t="shared" si="62"/>
        <v>0</v>
      </c>
      <c r="O108" s="93">
        <f t="shared" si="62"/>
        <v>0</v>
      </c>
      <c r="P108" s="94">
        <f t="shared" si="62"/>
        <v>0</v>
      </c>
      <c r="Q108" s="95"/>
      <c r="R108" s="338"/>
      <c r="S108" s="97">
        <f t="shared" ref="S108:W108" si="63">SUM(S109:S123)</f>
        <v>0</v>
      </c>
      <c r="T108" s="98">
        <f t="shared" si="63"/>
        <v>0</v>
      </c>
      <c r="U108" s="99">
        <f t="shared" si="63"/>
        <v>0</v>
      </c>
      <c r="V108" s="97">
        <f t="shared" si="63"/>
        <v>0</v>
      </c>
      <c r="W108" s="97">
        <f t="shared" si="63"/>
        <v>0</v>
      </c>
      <c r="X108" s="97">
        <f t="shared" si="40"/>
        <v>0</v>
      </c>
      <c r="Y108" s="4"/>
      <c r="Z108" s="97"/>
      <c r="AA108" s="98"/>
      <c r="AB108" s="99"/>
      <c r="AC108" s="97"/>
      <c r="AD108" s="98"/>
      <c r="AE108" s="99"/>
      <c r="AF108" s="97"/>
      <c r="AG108" s="98"/>
      <c r="AH108" s="99"/>
      <c r="AI108" s="97"/>
      <c r="AJ108" s="98"/>
      <c r="AK108" s="99"/>
      <c r="AL108" s="97"/>
      <c r="AM108" s="98"/>
      <c r="AN108" s="99"/>
      <c r="AO108" s="97"/>
      <c r="AP108" s="98"/>
      <c r="AQ108" s="99"/>
      <c r="AR108" s="97"/>
      <c r="AS108" s="98"/>
      <c r="AT108" s="99"/>
      <c r="AU108" s="97"/>
      <c r="AV108" s="98"/>
      <c r="AW108" s="99"/>
      <c r="AX108" s="97"/>
      <c r="AY108" s="98"/>
      <c r="AZ108" s="99"/>
      <c r="BA108" s="97"/>
      <c r="BB108" s="98"/>
      <c r="BC108" s="99"/>
      <c r="BD108" s="97"/>
      <c r="BE108" s="98"/>
      <c r="BF108" s="99"/>
      <c r="BG108" s="97"/>
      <c r="BH108" s="99"/>
      <c r="BI108" s="1"/>
      <c r="BJ108" s="106"/>
      <c r="BK108" s="106"/>
      <c r="BL108" s="1"/>
      <c r="BM108" s="106"/>
      <c r="BN108" s="106"/>
      <c r="BO108" s="1"/>
      <c r="BP108" s="106"/>
      <c r="BQ108" s="106"/>
      <c r="BR108" s="1"/>
    </row>
    <row r="109" spans="2:70">
      <c r="B109" s="88" t="s">
        <v>186</v>
      </c>
      <c r="C109" s="10">
        <f>IFERROR(VLOOKUP($B109,'Budget P2'!$B:$AX,2,FALSE),0)</f>
        <v>0</v>
      </c>
      <c r="D109" s="10"/>
      <c r="E109" s="89">
        <f>IFERROR(VLOOKUP($B109,'Budget P2'!$B:$AX,3,FALSE),0)</f>
        <v>0</v>
      </c>
      <c r="F109" s="90">
        <f>IFERROR(VLOOKUP($B109,'Budget P2'!$B:$AX,4,FALSE),0)</f>
        <v>0</v>
      </c>
      <c r="G109" s="89">
        <f>IFERROR(VLOOKUP($B109,'Budget P2'!$B:$AX,5,FALSE),0)</f>
        <v>0</v>
      </c>
      <c r="H109" s="90">
        <f>IFERROR(VLOOKUP($B109,'Budget P2'!$B:$AX,6,FALSE),0)</f>
        <v>0</v>
      </c>
      <c r="I109" s="90">
        <f>IFERROR(VLOOKUP($B109,'Budget P2'!$B:$AX,7,FALSE),0)</f>
        <v>0</v>
      </c>
      <c r="J109" s="371">
        <f>IFERROR(VLOOKUP($B109,'Budget P2'!$B:$AX,9,FALSE),0)</f>
        <v>0</v>
      </c>
      <c r="K109" s="374">
        <f>IFERROR(VLOOKUP($B109,'Budget P2'!$B:$AX,10,FALSE),0)</f>
        <v>0</v>
      </c>
      <c r="L109" s="334"/>
      <c r="M109" s="102"/>
      <c r="N109" s="100"/>
      <c r="O109" s="12">
        <f>E109*K109</f>
        <v>0</v>
      </c>
      <c r="P109" s="101"/>
      <c r="Q109" s="11">
        <f t="shared" ref="Q109" si="64">SUM(M109:P109)</f>
        <v>0</v>
      </c>
      <c r="R109" s="338"/>
      <c r="S109" s="14"/>
      <c r="T109" s="12"/>
      <c r="U109" s="13"/>
      <c r="V109" s="14"/>
      <c r="W109" s="14"/>
      <c r="X109" s="14">
        <f t="shared" si="40"/>
        <v>0</v>
      </c>
      <c r="Z109" s="14" t="e" cm="1">
        <f t="array" ref="Z109">SUMPRODUCT(('Budget P2'!$T$9:$BB$9=Z$9)*('Budget P2'!$B$11:$B$194=$B109)*('Budget P2'!$T$11:$BB$194*1))</f>
        <v>#VALUE!</v>
      </c>
      <c r="AA109" s="12" t="e" cm="1">
        <f t="array" ref="AA109">SUMPRODUCT(('Budget P2'!$T$9:$BB$9=AA$9)*('Budget P2'!$B$11:$B$194=$B109)*('Budget P2'!$T$11:$BB$194*1))</f>
        <v>#VALUE!</v>
      </c>
      <c r="AB109" s="13" t="e" cm="1">
        <f t="array" ref="AB109">SUMPRODUCT(('Budget P2'!$T$9:$BB$9=AB$9)*('Budget P2'!$B$11:$B$194=$B109)*('Budget P2'!$T$11:$BB$194*1))</f>
        <v>#VALUE!</v>
      </c>
      <c r="AC109" s="14" t="e" cm="1">
        <f t="array" ref="AC109">SUMPRODUCT(('Budget P2'!$T$9:$BB$9=AC$9)*('Budget P2'!$B$11:$B$194=$B109)*('Budget P2'!$T$11:$BB$194*1))</f>
        <v>#VALUE!</v>
      </c>
      <c r="AD109" s="12" t="e" cm="1">
        <f t="array" ref="AD109">SUMPRODUCT(('Budget P2'!$T$9:$BB$9=AD$9)*('Budget P2'!$B$11:$B$194=$B109)*('Budget P2'!$T$11:$BB$194*1))</f>
        <v>#VALUE!</v>
      </c>
      <c r="AE109" s="13" t="e" cm="1">
        <f t="array" ref="AE109">SUMPRODUCT(('Budget P2'!$T$9:$BB$9=AE$9)*('Budget P2'!$B$11:$B$194=$B109)*('Budget P2'!$T$11:$BB$194*1))</f>
        <v>#VALUE!</v>
      </c>
      <c r="AF109" s="14" t="e" cm="1">
        <f t="array" ref="AF109">SUMPRODUCT(('Budget P2'!$T$9:$BB$9=AF$9)*('Budget P2'!$B$11:$B$194=$B109)*('Budget P2'!$T$11:$BB$194*1))</f>
        <v>#VALUE!</v>
      </c>
      <c r="AG109" s="12" t="e" cm="1">
        <f t="array" ref="AG109">SUMPRODUCT(('Budget P2'!$T$9:$BB$9=AG$9)*('Budget P2'!$B$11:$B$194=$B109)*('Budget P2'!$T$11:$BB$194*1))</f>
        <v>#VALUE!</v>
      </c>
      <c r="AH109" s="13" t="e" cm="1">
        <f t="array" ref="AH109">SUMPRODUCT(('Budget P2'!$T$9:$BB$9=AH$9)*('Budget P2'!$B$11:$B$194=$B109)*('Budget P2'!$T$11:$BB$194*1))</f>
        <v>#VALUE!</v>
      </c>
      <c r="AI109" s="14" t="e" cm="1">
        <f t="array" ref="AI109">SUMPRODUCT(('Budget P2'!$T$9:$BB$9=AI$9)*('Budget P2'!$B$11:$B$194=$B109)*('Budget P2'!$T$11:$BB$194*1))</f>
        <v>#VALUE!</v>
      </c>
      <c r="AJ109" s="12" t="e" cm="1">
        <f t="array" ref="AJ109">SUMPRODUCT(('Budget P2'!$T$9:$BB$9=AJ$9)*('Budget P2'!$B$11:$B$194=$B109)*('Budget P2'!$T$11:$BB$194*1))</f>
        <v>#VALUE!</v>
      </c>
      <c r="AK109" s="13" t="e" cm="1">
        <f t="array" ref="AK109">SUMPRODUCT(('Budget P2'!$T$9:$BB$9=AK$9)*('Budget P2'!$B$11:$B$194=$B109)*('Budget P2'!$T$11:$BB$194*1))</f>
        <v>#VALUE!</v>
      </c>
      <c r="AL109" s="14" t="e" cm="1">
        <f t="array" ref="AL109">SUMPRODUCT(('Budget P2'!$T$9:$BB$9=AL$9)*('Budget P2'!$B$11:$B$194=$B109)*('Budget P2'!$T$11:$BB$194*1))</f>
        <v>#VALUE!</v>
      </c>
      <c r="AM109" s="12" t="e" cm="1">
        <f t="array" ref="AM109">SUMPRODUCT(('Budget P2'!$T$9:$BB$9=AM$9)*('Budget P2'!$B$11:$B$194=$B109)*('Budget P2'!$T$11:$BB$194*1))</f>
        <v>#VALUE!</v>
      </c>
      <c r="AN109" s="13" t="e" cm="1">
        <f t="array" ref="AN109">SUMPRODUCT(('Budget P2'!$T$9:$BB$9=AN$9)*('Budget P2'!$B$11:$B$194=$B109)*('Budget P2'!$T$11:$BB$194*1))</f>
        <v>#VALUE!</v>
      </c>
      <c r="AO109" s="14" t="e" cm="1">
        <f t="array" ref="AO109">SUMPRODUCT(('Budget P2'!$T$9:$BB$9=AO$9)*('Budget P2'!$B$11:$B$194=$B109)*('Budget P2'!$T$11:$BB$194*1))</f>
        <v>#VALUE!</v>
      </c>
      <c r="AP109" s="12" t="e" cm="1">
        <f t="array" ref="AP109">SUMPRODUCT(('Budget P2'!$T$9:$BB$9=AP$9)*('Budget P2'!$B$11:$B$194=$B109)*('Budget P2'!$T$11:$BB$194*1))</f>
        <v>#VALUE!</v>
      </c>
      <c r="AQ109" s="13" t="e" cm="1">
        <f t="array" ref="AQ109">SUMPRODUCT(('Budget P2'!$T$9:$BB$9=AQ$9)*('Budget P2'!$B$11:$B$194=$B109)*('Budget P2'!$T$11:$BB$194*1))</f>
        <v>#VALUE!</v>
      </c>
      <c r="AR109" s="14" t="e" cm="1">
        <f t="array" ref="AR109">SUMPRODUCT(('Budget P2'!$T$9:$BB$9=AR$9)*('Budget P2'!$B$11:$B$194=$B109)*('Budget P2'!$T$11:$BB$194*1))</f>
        <v>#VALUE!</v>
      </c>
      <c r="AS109" s="12" t="e" cm="1">
        <f t="array" ref="AS109">SUMPRODUCT(('Budget P2'!$T$9:$BB$9=AS$9)*('Budget P2'!$B$11:$B$194=$B109)*('Budget P2'!$T$11:$BB$194*1))</f>
        <v>#VALUE!</v>
      </c>
      <c r="AT109" s="13" t="e" cm="1">
        <f t="array" ref="AT109">SUMPRODUCT(('Budget P2'!$T$9:$BB$9=AT$9)*('Budget P2'!$B$11:$B$194=$B109)*('Budget P2'!$T$11:$BB$194*1))</f>
        <v>#VALUE!</v>
      </c>
      <c r="AU109" s="14" t="e" cm="1">
        <f t="array" ref="AU109">SUMPRODUCT(('Budget P2'!$T$9:$BB$9=AU$9)*('Budget P2'!$B$11:$B$194=$B109)*('Budget P2'!$T$11:$BB$194*1))</f>
        <v>#VALUE!</v>
      </c>
      <c r="AV109" s="12" t="e" cm="1">
        <f t="array" ref="AV109">SUMPRODUCT(('Budget P2'!$T$9:$BB$9=AV$9)*('Budget P2'!$B$11:$B$194=$B109)*('Budget P2'!$T$11:$BB$194*1))</f>
        <v>#VALUE!</v>
      </c>
      <c r="AW109" s="13" t="e" cm="1">
        <f t="array" ref="AW109">SUMPRODUCT(('Budget P2'!$T$9:$BB$9=AW$9)*('Budget P2'!$B$11:$B$194=$B109)*('Budget P2'!$T$11:$BB$194*1))</f>
        <v>#VALUE!</v>
      </c>
      <c r="AX109" s="14" t="e" cm="1">
        <f t="array" ref="AX109">SUMPRODUCT(('Budget P2'!$T$9:$BB$9=AX$9)*('Budget P2'!$B$11:$B$194=$B109)*('Budget P2'!$T$11:$BB$194*1))</f>
        <v>#VALUE!</v>
      </c>
      <c r="AY109" s="12" t="e" cm="1">
        <f t="array" ref="AY109">SUMPRODUCT(('Budget P2'!$T$9:$BB$9=AY$9)*('Budget P2'!$B$11:$B$194=$B109)*('Budget P2'!$T$11:$BB$194*1))</f>
        <v>#VALUE!</v>
      </c>
      <c r="AZ109" s="13" t="e" cm="1">
        <f t="array" ref="AZ109">SUMPRODUCT(('Budget P2'!$T$9:$BB$9=AZ$9)*('Budget P2'!$B$11:$B$194=$B109)*('Budget P2'!$T$11:$BB$194*1))</f>
        <v>#VALUE!</v>
      </c>
      <c r="BA109" s="14" t="e" cm="1">
        <f t="array" ref="BA109">SUMPRODUCT(('Budget P2'!$T$9:$BB$9=BA$9)*('Budget P2'!$B$11:$B$194=$B109)*('Budget P2'!$T$11:$BB$194*1))</f>
        <v>#VALUE!</v>
      </c>
      <c r="BB109" s="12" t="e" cm="1">
        <f t="array" ref="BB109">SUMPRODUCT(('Budget P2'!$T$9:$BB$9=BB$9)*('Budget P2'!$B$11:$B$194=$B109)*('Budget P2'!$T$11:$BB$194*1))</f>
        <v>#VALUE!</v>
      </c>
      <c r="BC109" s="13" t="e" cm="1">
        <f t="array" ref="BC109">SUMPRODUCT(('Budget P2'!$T$9:$BB$9=BC$9)*('Budget P2'!$B$11:$B$194=$B109)*('Budget P2'!$T$11:$BB$194*1))</f>
        <v>#VALUE!</v>
      </c>
      <c r="BD109" s="14" t="e" cm="1">
        <f t="array" ref="BD109">SUMPRODUCT(('Budget P2'!$T$9:$BB$9=BD$9)*('Budget P2'!$B$11:$B$194=$B109)*('Budget P2'!$T$11:$BB$194*1))</f>
        <v>#VALUE!</v>
      </c>
      <c r="BE109" s="12" t="e" cm="1">
        <f t="array" ref="BE109">SUMPRODUCT(('Budget P2'!$T$9:$BB$9=BE$9)*('Budget P2'!$B$11:$B$194=$B109)*('Budget P2'!$T$11:$BB$194*1))</f>
        <v>#VALUE!</v>
      </c>
      <c r="BF109" s="13" t="e" cm="1">
        <f t="array" ref="BF109">SUMPRODUCT(('Budget P2'!$T$9:$BB$9=BF$9)*('Budget P2'!$B$11:$B$194=$B109)*('Budget P2'!$T$11:$BB$194*1))</f>
        <v>#VALUE!</v>
      </c>
      <c r="BG109" s="14" t="e" cm="1">
        <f t="array" ref="BG109">SUMPRODUCT(('Budget P2'!$T$9:$BB$9=BG$9)*('Budget P2'!$B$11:$B$194=$B109)*('Budget P2'!$T$11:$BB$194*1))</f>
        <v>#VALUE!</v>
      </c>
      <c r="BH109" s="13" t="e" cm="1">
        <f t="array" ref="BH109">SUMPRODUCT(('Budget P2'!$T$9:$BB$9=BH$9)*('Budget P2'!$B$11:$B$194=$B109)*('Budget P2'!$T$11:$BB$194*1))</f>
        <v>#VALUE!</v>
      </c>
      <c r="BI109" s="1"/>
      <c r="BJ109" s="66"/>
      <c r="BK109" s="66"/>
      <c r="BL109" s="1"/>
      <c r="BM109" s="66" t="e">
        <f t="shared" ref="BM109:BM123" si="65">SUM(Z109:BH109)</f>
        <v>#VALUE!</v>
      </c>
      <c r="BN109" s="262">
        <f t="shared" ref="BN109:BN123" si="66">IFERROR(BM109/Q109,0)</f>
        <v>0</v>
      </c>
      <c r="BO109" s="1"/>
      <c r="BP109" s="66" t="e">
        <f t="shared" ref="BP109:BP123" si="67">BJ109+BM109</f>
        <v>#VALUE!</v>
      </c>
      <c r="BQ109" s="262">
        <f t="shared" ref="BQ109:BQ123" si="68">IFERROR(BP109/Q109,0)</f>
        <v>0</v>
      </c>
      <c r="BR109" s="1"/>
    </row>
    <row r="110" spans="2:70">
      <c r="B110" s="88" t="s">
        <v>187</v>
      </c>
      <c r="C110" s="10">
        <f>IFERROR(VLOOKUP($B110,'Budget P2'!$B:$AX,2,FALSE),0)</f>
        <v>0</v>
      </c>
      <c r="D110" s="10"/>
      <c r="E110" s="89">
        <f>IFERROR(VLOOKUP($B110,'Budget P2'!$B:$AX,3,FALSE),0)</f>
        <v>0</v>
      </c>
      <c r="F110" s="90">
        <f>IFERROR(VLOOKUP($B110,'Budget P2'!$B:$AX,4,FALSE),0)</f>
        <v>0</v>
      </c>
      <c r="G110" s="89">
        <f>IFERROR(VLOOKUP($B110,'Budget P2'!$B:$AX,5,FALSE),0)</f>
        <v>0</v>
      </c>
      <c r="H110" s="90">
        <f>IFERROR(VLOOKUP($B110,'Budget P2'!$B:$AX,6,FALSE),0)</f>
        <v>0</v>
      </c>
      <c r="I110" s="90">
        <f>IFERROR(VLOOKUP($B110,'Budget P2'!$B:$AX,7,FALSE),0)</f>
        <v>0</v>
      </c>
      <c r="J110" s="371">
        <f>IFERROR(VLOOKUP($B110,'Budget P2'!$B:$AX,9,FALSE),0)</f>
        <v>0</v>
      </c>
      <c r="K110" s="374">
        <f>IFERROR(VLOOKUP($B110,'Budget P2'!$B:$AX,10,FALSE),0)</f>
        <v>0</v>
      </c>
      <c r="L110" s="334"/>
      <c r="M110" s="102"/>
      <c r="N110" s="100"/>
      <c r="O110" s="12">
        <f>E110*K110</f>
        <v>0</v>
      </c>
      <c r="P110" s="101"/>
      <c r="Q110" s="11">
        <f t="shared" ref="Q110:Q123" si="69">SUM(M110:P110)</f>
        <v>0</v>
      </c>
      <c r="R110" s="338"/>
      <c r="S110" s="14"/>
      <c r="T110" s="12"/>
      <c r="U110" s="13"/>
      <c r="V110" s="14"/>
      <c r="W110" s="14"/>
      <c r="X110" s="14">
        <f t="shared" si="40"/>
        <v>0</v>
      </c>
      <c r="Z110" s="14" t="e" cm="1">
        <f t="array" ref="Z110">SUMPRODUCT(('Budget P2'!$T$9:$BB$9=Z$9)*('Budget P2'!$B$11:$B$194=$B110)*('Budget P2'!$T$11:$BB$194*1))</f>
        <v>#VALUE!</v>
      </c>
      <c r="AA110" s="12" t="e" cm="1">
        <f t="array" ref="AA110">SUMPRODUCT(('Budget P2'!$T$9:$BB$9=AA$9)*('Budget P2'!$B$11:$B$194=$B110)*('Budget P2'!$T$11:$BB$194*1))</f>
        <v>#VALUE!</v>
      </c>
      <c r="AB110" s="13" t="e" cm="1">
        <f t="array" ref="AB110">SUMPRODUCT(('Budget P2'!$T$9:$BB$9=AB$9)*('Budget P2'!$B$11:$B$194=$B110)*('Budget P2'!$T$11:$BB$194*1))</f>
        <v>#VALUE!</v>
      </c>
      <c r="AC110" s="14" t="e" cm="1">
        <f t="array" ref="AC110">SUMPRODUCT(('Budget P2'!$T$9:$BB$9=AC$9)*('Budget P2'!$B$11:$B$194=$B110)*('Budget P2'!$T$11:$BB$194*1))</f>
        <v>#VALUE!</v>
      </c>
      <c r="AD110" s="12" t="e" cm="1">
        <f t="array" ref="AD110">SUMPRODUCT(('Budget P2'!$T$9:$BB$9=AD$9)*('Budget P2'!$B$11:$B$194=$B110)*('Budget P2'!$T$11:$BB$194*1))</f>
        <v>#VALUE!</v>
      </c>
      <c r="AE110" s="13" t="e" cm="1">
        <f t="array" ref="AE110">SUMPRODUCT(('Budget P2'!$T$9:$BB$9=AE$9)*('Budget P2'!$B$11:$B$194=$B110)*('Budget P2'!$T$11:$BB$194*1))</f>
        <v>#VALUE!</v>
      </c>
      <c r="AF110" s="14" t="e" cm="1">
        <f t="array" ref="AF110">SUMPRODUCT(('Budget P2'!$T$9:$BB$9=AF$9)*('Budget P2'!$B$11:$B$194=$B110)*('Budget P2'!$T$11:$BB$194*1))</f>
        <v>#VALUE!</v>
      </c>
      <c r="AG110" s="12" t="e" cm="1">
        <f t="array" ref="AG110">SUMPRODUCT(('Budget P2'!$T$9:$BB$9=AG$9)*('Budget P2'!$B$11:$B$194=$B110)*('Budget P2'!$T$11:$BB$194*1))</f>
        <v>#VALUE!</v>
      </c>
      <c r="AH110" s="13" t="e" cm="1">
        <f t="array" ref="AH110">SUMPRODUCT(('Budget P2'!$T$9:$BB$9=AH$9)*('Budget P2'!$B$11:$B$194=$B110)*('Budget P2'!$T$11:$BB$194*1))</f>
        <v>#VALUE!</v>
      </c>
      <c r="AI110" s="14" t="e" cm="1">
        <f t="array" ref="AI110">SUMPRODUCT(('Budget P2'!$T$9:$BB$9=AI$9)*('Budget P2'!$B$11:$B$194=$B110)*('Budget P2'!$T$11:$BB$194*1))</f>
        <v>#VALUE!</v>
      </c>
      <c r="AJ110" s="12" t="e" cm="1">
        <f t="array" ref="AJ110">SUMPRODUCT(('Budget P2'!$T$9:$BB$9=AJ$9)*('Budget P2'!$B$11:$B$194=$B110)*('Budget P2'!$T$11:$BB$194*1))</f>
        <v>#VALUE!</v>
      </c>
      <c r="AK110" s="13" t="e" cm="1">
        <f t="array" ref="AK110">SUMPRODUCT(('Budget P2'!$T$9:$BB$9=AK$9)*('Budget P2'!$B$11:$B$194=$B110)*('Budget P2'!$T$11:$BB$194*1))</f>
        <v>#VALUE!</v>
      </c>
      <c r="AL110" s="14" t="e" cm="1">
        <f t="array" ref="AL110">SUMPRODUCT(('Budget P2'!$T$9:$BB$9=AL$9)*('Budget P2'!$B$11:$B$194=$B110)*('Budget P2'!$T$11:$BB$194*1))</f>
        <v>#VALUE!</v>
      </c>
      <c r="AM110" s="12" t="e" cm="1">
        <f t="array" ref="AM110">SUMPRODUCT(('Budget P2'!$T$9:$BB$9=AM$9)*('Budget P2'!$B$11:$B$194=$B110)*('Budget P2'!$T$11:$BB$194*1))</f>
        <v>#VALUE!</v>
      </c>
      <c r="AN110" s="13" t="e" cm="1">
        <f t="array" ref="AN110">SUMPRODUCT(('Budget P2'!$T$9:$BB$9=AN$9)*('Budget P2'!$B$11:$B$194=$B110)*('Budget P2'!$T$11:$BB$194*1))</f>
        <v>#VALUE!</v>
      </c>
      <c r="AO110" s="14" t="e" cm="1">
        <f t="array" ref="AO110">SUMPRODUCT(('Budget P2'!$T$9:$BB$9=AO$9)*('Budget P2'!$B$11:$B$194=$B110)*('Budget P2'!$T$11:$BB$194*1))</f>
        <v>#VALUE!</v>
      </c>
      <c r="AP110" s="12" t="e" cm="1">
        <f t="array" ref="AP110">SUMPRODUCT(('Budget P2'!$T$9:$BB$9=AP$9)*('Budget P2'!$B$11:$B$194=$B110)*('Budget P2'!$T$11:$BB$194*1))</f>
        <v>#VALUE!</v>
      </c>
      <c r="AQ110" s="13" t="e" cm="1">
        <f t="array" ref="AQ110">SUMPRODUCT(('Budget P2'!$T$9:$BB$9=AQ$9)*('Budget P2'!$B$11:$B$194=$B110)*('Budget P2'!$T$11:$BB$194*1))</f>
        <v>#VALUE!</v>
      </c>
      <c r="AR110" s="14" t="e" cm="1">
        <f t="array" ref="AR110">SUMPRODUCT(('Budget P2'!$T$9:$BB$9=AR$9)*('Budget P2'!$B$11:$B$194=$B110)*('Budget P2'!$T$11:$BB$194*1))</f>
        <v>#VALUE!</v>
      </c>
      <c r="AS110" s="12" t="e" cm="1">
        <f t="array" ref="AS110">SUMPRODUCT(('Budget P2'!$T$9:$BB$9=AS$9)*('Budget P2'!$B$11:$B$194=$B110)*('Budget P2'!$T$11:$BB$194*1))</f>
        <v>#VALUE!</v>
      </c>
      <c r="AT110" s="13" t="e" cm="1">
        <f t="array" ref="AT110">SUMPRODUCT(('Budget P2'!$T$9:$BB$9=AT$9)*('Budget P2'!$B$11:$B$194=$B110)*('Budget P2'!$T$11:$BB$194*1))</f>
        <v>#VALUE!</v>
      </c>
      <c r="AU110" s="14" t="e" cm="1">
        <f t="array" ref="AU110">SUMPRODUCT(('Budget P2'!$T$9:$BB$9=AU$9)*('Budget P2'!$B$11:$B$194=$B110)*('Budget P2'!$T$11:$BB$194*1))</f>
        <v>#VALUE!</v>
      </c>
      <c r="AV110" s="12" t="e" cm="1">
        <f t="array" ref="AV110">SUMPRODUCT(('Budget P2'!$T$9:$BB$9=AV$9)*('Budget P2'!$B$11:$B$194=$B110)*('Budget P2'!$T$11:$BB$194*1))</f>
        <v>#VALUE!</v>
      </c>
      <c r="AW110" s="13" t="e" cm="1">
        <f t="array" ref="AW110">SUMPRODUCT(('Budget P2'!$T$9:$BB$9=AW$9)*('Budget P2'!$B$11:$B$194=$B110)*('Budget P2'!$T$11:$BB$194*1))</f>
        <v>#VALUE!</v>
      </c>
      <c r="AX110" s="14" t="e" cm="1">
        <f t="array" ref="AX110">SUMPRODUCT(('Budget P2'!$T$9:$BB$9=AX$9)*('Budget P2'!$B$11:$B$194=$B110)*('Budget P2'!$T$11:$BB$194*1))</f>
        <v>#VALUE!</v>
      </c>
      <c r="AY110" s="12" t="e" cm="1">
        <f t="array" ref="AY110">SUMPRODUCT(('Budget P2'!$T$9:$BB$9=AY$9)*('Budget P2'!$B$11:$B$194=$B110)*('Budget P2'!$T$11:$BB$194*1))</f>
        <v>#VALUE!</v>
      </c>
      <c r="AZ110" s="13" t="e" cm="1">
        <f t="array" ref="AZ110">SUMPRODUCT(('Budget P2'!$T$9:$BB$9=AZ$9)*('Budget P2'!$B$11:$B$194=$B110)*('Budget P2'!$T$11:$BB$194*1))</f>
        <v>#VALUE!</v>
      </c>
      <c r="BA110" s="14" t="e" cm="1">
        <f t="array" ref="BA110">SUMPRODUCT(('Budget P2'!$T$9:$BB$9=BA$9)*('Budget P2'!$B$11:$B$194=$B110)*('Budget P2'!$T$11:$BB$194*1))</f>
        <v>#VALUE!</v>
      </c>
      <c r="BB110" s="12" t="e" cm="1">
        <f t="array" ref="BB110">SUMPRODUCT(('Budget P2'!$T$9:$BB$9=BB$9)*('Budget P2'!$B$11:$B$194=$B110)*('Budget P2'!$T$11:$BB$194*1))</f>
        <v>#VALUE!</v>
      </c>
      <c r="BC110" s="13" t="e" cm="1">
        <f t="array" ref="BC110">SUMPRODUCT(('Budget P2'!$T$9:$BB$9=BC$9)*('Budget P2'!$B$11:$B$194=$B110)*('Budget P2'!$T$11:$BB$194*1))</f>
        <v>#VALUE!</v>
      </c>
      <c r="BD110" s="14" t="e" cm="1">
        <f t="array" ref="BD110">SUMPRODUCT(('Budget P2'!$T$9:$BB$9=BD$9)*('Budget P2'!$B$11:$B$194=$B110)*('Budget P2'!$T$11:$BB$194*1))</f>
        <v>#VALUE!</v>
      </c>
      <c r="BE110" s="12" t="e" cm="1">
        <f t="array" ref="BE110">SUMPRODUCT(('Budget P2'!$T$9:$BB$9=BE$9)*('Budget P2'!$B$11:$B$194=$B110)*('Budget P2'!$T$11:$BB$194*1))</f>
        <v>#VALUE!</v>
      </c>
      <c r="BF110" s="13" t="e" cm="1">
        <f t="array" ref="BF110">SUMPRODUCT(('Budget P2'!$T$9:$BB$9=BF$9)*('Budget P2'!$B$11:$B$194=$B110)*('Budget P2'!$T$11:$BB$194*1))</f>
        <v>#VALUE!</v>
      </c>
      <c r="BG110" s="14" t="e" cm="1">
        <f t="array" ref="BG110">SUMPRODUCT(('Budget P2'!$T$9:$BB$9=BG$9)*('Budget P2'!$B$11:$B$194=$B110)*('Budget P2'!$T$11:$BB$194*1))</f>
        <v>#VALUE!</v>
      </c>
      <c r="BH110" s="13" t="e" cm="1">
        <f t="array" ref="BH110">SUMPRODUCT(('Budget P2'!$T$9:$BB$9=BH$9)*('Budget P2'!$B$11:$B$194=$B110)*('Budget P2'!$T$11:$BB$194*1))</f>
        <v>#VALUE!</v>
      </c>
      <c r="BI110" s="1"/>
      <c r="BJ110" s="66"/>
      <c r="BK110" s="66"/>
      <c r="BL110" s="1"/>
      <c r="BM110" s="66" t="e">
        <f t="shared" si="65"/>
        <v>#VALUE!</v>
      </c>
      <c r="BN110" s="262">
        <f t="shared" si="66"/>
        <v>0</v>
      </c>
      <c r="BO110" s="1"/>
      <c r="BP110" s="66" t="e">
        <f t="shared" si="67"/>
        <v>#VALUE!</v>
      </c>
      <c r="BQ110" s="262">
        <f t="shared" si="68"/>
        <v>0</v>
      </c>
      <c r="BR110" s="1"/>
    </row>
    <row r="111" spans="2:70" ht="12" hidden="1" customHeight="1" outlineLevel="1">
      <c r="B111" s="88" t="s">
        <v>188</v>
      </c>
      <c r="C111" s="10">
        <f>IFERROR(VLOOKUP($B111,'Budget P2'!$B:$AX,2,FALSE),0)</f>
        <v>0</v>
      </c>
      <c r="D111" s="10"/>
      <c r="E111" s="89">
        <f>IFERROR(VLOOKUP($B111,'Budget P2'!$B:$AX,3,FALSE),0)</f>
        <v>0</v>
      </c>
      <c r="F111" s="90">
        <f>IFERROR(VLOOKUP($B111,'Budget P2'!$B:$AX,4,FALSE),0)</f>
        <v>0</v>
      </c>
      <c r="G111" s="89">
        <f>IFERROR(VLOOKUP($B111,'Budget P2'!$B:$AX,5,FALSE),0)</f>
        <v>0</v>
      </c>
      <c r="H111" s="90">
        <f>IFERROR(VLOOKUP($B111,'Budget P2'!$B:$AX,6,FALSE),0)</f>
        <v>0</v>
      </c>
      <c r="I111" s="90">
        <f>IFERROR(VLOOKUP($B111,'Budget P2'!$B:$AX,7,FALSE),0)</f>
        <v>0</v>
      </c>
      <c r="J111" s="371">
        <f>IFERROR(VLOOKUP($B111,'Budget P2'!$B:$AX,9,FALSE),0)</f>
        <v>0</v>
      </c>
      <c r="K111" s="374">
        <f>IFERROR(VLOOKUP($B111,'Budget P2'!$B:$AX,10,FALSE),0)</f>
        <v>0</v>
      </c>
      <c r="L111" s="334"/>
      <c r="M111" s="102"/>
      <c r="N111" s="100"/>
      <c r="O111" s="12">
        <f>E111*K111</f>
        <v>0</v>
      </c>
      <c r="P111" s="101"/>
      <c r="Q111" s="11">
        <f t="shared" si="69"/>
        <v>0</v>
      </c>
      <c r="R111" s="338"/>
      <c r="S111" s="14"/>
      <c r="T111" s="12"/>
      <c r="U111" s="13"/>
      <c r="V111" s="14"/>
      <c r="W111" s="14"/>
      <c r="X111" s="14">
        <f t="shared" si="40"/>
        <v>0</v>
      </c>
      <c r="Z111" s="14" t="e" cm="1">
        <f t="array" ref="Z111">SUMPRODUCT(('Budget P2'!$T$9:$BB$9=Z$9)*('Budget P2'!$B$11:$B$194=$B111)*('Budget P2'!$T$11:$BB$194*1))</f>
        <v>#VALUE!</v>
      </c>
      <c r="AA111" s="12" t="e" cm="1">
        <f t="array" ref="AA111">SUMPRODUCT(('Budget P2'!$T$9:$BB$9=AA$9)*('Budget P2'!$B$11:$B$194=$B111)*('Budget P2'!$T$11:$BB$194*1))</f>
        <v>#VALUE!</v>
      </c>
      <c r="AB111" s="13" t="e" cm="1">
        <f t="array" ref="AB111">SUMPRODUCT(('Budget P2'!$T$9:$BB$9=AB$9)*('Budget P2'!$B$11:$B$194=$B111)*('Budget P2'!$T$11:$BB$194*1))</f>
        <v>#VALUE!</v>
      </c>
      <c r="AC111" s="14" t="e" cm="1">
        <f t="array" ref="AC111">SUMPRODUCT(('Budget P2'!$T$9:$BB$9=AC$9)*('Budget P2'!$B$11:$B$194=$B111)*('Budget P2'!$T$11:$BB$194*1))</f>
        <v>#VALUE!</v>
      </c>
      <c r="AD111" s="12" t="e" cm="1">
        <f t="array" ref="AD111">SUMPRODUCT(('Budget P2'!$T$9:$BB$9=AD$9)*('Budget P2'!$B$11:$B$194=$B111)*('Budget P2'!$T$11:$BB$194*1))</f>
        <v>#VALUE!</v>
      </c>
      <c r="AE111" s="13" t="e" cm="1">
        <f t="array" ref="AE111">SUMPRODUCT(('Budget P2'!$T$9:$BB$9=AE$9)*('Budget P2'!$B$11:$B$194=$B111)*('Budget P2'!$T$11:$BB$194*1))</f>
        <v>#VALUE!</v>
      </c>
      <c r="AF111" s="14" t="e" cm="1">
        <f t="array" ref="AF111">SUMPRODUCT(('Budget P2'!$T$9:$BB$9=AF$9)*('Budget P2'!$B$11:$B$194=$B111)*('Budget P2'!$T$11:$BB$194*1))</f>
        <v>#VALUE!</v>
      </c>
      <c r="AG111" s="12" t="e" cm="1">
        <f t="array" ref="AG111">SUMPRODUCT(('Budget P2'!$T$9:$BB$9=AG$9)*('Budget P2'!$B$11:$B$194=$B111)*('Budget P2'!$T$11:$BB$194*1))</f>
        <v>#VALUE!</v>
      </c>
      <c r="AH111" s="13" t="e" cm="1">
        <f t="array" ref="AH111">SUMPRODUCT(('Budget P2'!$T$9:$BB$9=AH$9)*('Budget P2'!$B$11:$B$194=$B111)*('Budget P2'!$T$11:$BB$194*1))</f>
        <v>#VALUE!</v>
      </c>
      <c r="AI111" s="14" t="e" cm="1">
        <f t="array" ref="AI111">SUMPRODUCT(('Budget P2'!$T$9:$BB$9=AI$9)*('Budget P2'!$B$11:$B$194=$B111)*('Budget P2'!$T$11:$BB$194*1))</f>
        <v>#VALUE!</v>
      </c>
      <c r="AJ111" s="12" t="e" cm="1">
        <f t="array" ref="AJ111">SUMPRODUCT(('Budget P2'!$T$9:$BB$9=AJ$9)*('Budget P2'!$B$11:$B$194=$B111)*('Budget P2'!$T$11:$BB$194*1))</f>
        <v>#VALUE!</v>
      </c>
      <c r="AK111" s="13" t="e" cm="1">
        <f t="array" ref="AK111">SUMPRODUCT(('Budget P2'!$T$9:$BB$9=AK$9)*('Budget P2'!$B$11:$B$194=$B111)*('Budget P2'!$T$11:$BB$194*1))</f>
        <v>#VALUE!</v>
      </c>
      <c r="AL111" s="14" t="e" cm="1">
        <f t="array" ref="AL111">SUMPRODUCT(('Budget P2'!$T$9:$BB$9=AL$9)*('Budget P2'!$B$11:$B$194=$B111)*('Budget P2'!$T$11:$BB$194*1))</f>
        <v>#VALUE!</v>
      </c>
      <c r="AM111" s="12" t="e" cm="1">
        <f t="array" ref="AM111">SUMPRODUCT(('Budget P2'!$T$9:$BB$9=AM$9)*('Budget P2'!$B$11:$B$194=$B111)*('Budget P2'!$T$11:$BB$194*1))</f>
        <v>#VALUE!</v>
      </c>
      <c r="AN111" s="13" t="e" cm="1">
        <f t="array" ref="AN111">SUMPRODUCT(('Budget P2'!$T$9:$BB$9=AN$9)*('Budget P2'!$B$11:$B$194=$B111)*('Budget P2'!$T$11:$BB$194*1))</f>
        <v>#VALUE!</v>
      </c>
      <c r="AO111" s="14" t="e" cm="1">
        <f t="array" ref="AO111">SUMPRODUCT(('Budget P2'!$T$9:$BB$9=AO$9)*('Budget P2'!$B$11:$B$194=$B111)*('Budget P2'!$T$11:$BB$194*1))</f>
        <v>#VALUE!</v>
      </c>
      <c r="AP111" s="12" t="e" cm="1">
        <f t="array" ref="AP111">SUMPRODUCT(('Budget P2'!$T$9:$BB$9=AP$9)*('Budget P2'!$B$11:$B$194=$B111)*('Budget P2'!$T$11:$BB$194*1))</f>
        <v>#VALUE!</v>
      </c>
      <c r="AQ111" s="13" t="e" cm="1">
        <f t="array" ref="AQ111">SUMPRODUCT(('Budget P2'!$T$9:$BB$9=AQ$9)*('Budget P2'!$B$11:$B$194=$B111)*('Budget P2'!$T$11:$BB$194*1))</f>
        <v>#VALUE!</v>
      </c>
      <c r="AR111" s="14" t="e" cm="1">
        <f t="array" ref="AR111">SUMPRODUCT(('Budget P2'!$T$9:$BB$9=AR$9)*('Budget P2'!$B$11:$B$194=$B111)*('Budget P2'!$T$11:$BB$194*1))</f>
        <v>#VALUE!</v>
      </c>
      <c r="AS111" s="12" t="e" cm="1">
        <f t="array" ref="AS111">SUMPRODUCT(('Budget P2'!$T$9:$BB$9=AS$9)*('Budget P2'!$B$11:$B$194=$B111)*('Budget P2'!$T$11:$BB$194*1))</f>
        <v>#VALUE!</v>
      </c>
      <c r="AT111" s="13" t="e" cm="1">
        <f t="array" ref="AT111">SUMPRODUCT(('Budget P2'!$T$9:$BB$9=AT$9)*('Budget P2'!$B$11:$B$194=$B111)*('Budget P2'!$T$11:$BB$194*1))</f>
        <v>#VALUE!</v>
      </c>
      <c r="AU111" s="14" t="e" cm="1">
        <f t="array" ref="AU111">SUMPRODUCT(('Budget P2'!$T$9:$BB$9=AU$9)*('Budget P2'!$B$11:$B$194=$B111)*('Budget P2'!$T$11:$BB$194*1))</f>
        <v>#VALUE!</v>
      </c>
      <c r="AV111" s="12" t="e" cm="1">
        <f t="array" ref="AV111">SUMPRODUCT(('Budget P2'!$T$9:$BB$9=AV$9)*('Budget P2'!$B$11:$B$194=$B111)*('Budget P2'!$T$11:$BB$194*1))</f>
        <v>#VALUE!</v>
      </c>
      <c r="AW111" s="13" t="e" cm="1">
        <f t="array" ref="AW111">SUMPRODUCT(('Budget P2'!$T$9:$BB$9=AW$9)*('Budget P2'!$B$11:$B$194=$B111)*('Budget P2'!$T$11:$BB$194*1))</f>
        <v>#VALUE!</v>
      </c>
      <c r="AX111" s="14" t="e" cm="1">
        <f t="array" ref="AX111">SUMPRODUCT(('Budget P2'!$T$9:$BB$9=AX$9)*('Budget P2'!$B$11:$B$194=$B111)*('Budget P2'!$T$11:$BB$194*1))</f>
        <v>#VALUE!</v>
      </c>
      <c r="AY111" s="12" t="e" cm="1">
        <f t="array" ref="AY111">SUMPRODUCT(('Budget P2'!$T$9:$BB$9=AY$9)*('Budget P2'!$B$11:$B$194=$B111)*('Budget P2'!$T$11:$BB$194*1))</f>
        <v>#VALUE!</v>
      </c>
      <c r="AZ111" s="13" t="e" cm="1">
        <f t="array" ref="AZ111">SUMPRODUCT(('Budget P2'!$T$9:$BB$9=AZ$9)*('Budget P2'!$B$11:$B$194=$B111)*('Budget P2'!$T$11:$BB$194*1))</f>
        <v>#VALUE!</v>
      </c>
      <c r="BA111" s="14" t="e" cm="1">
        <f t="array" ref="BA111">SUMPRODUCT(('Budget P2'!$T$9:$BB$9=BA$9)*('Budget P2'!$B$11:$B$194=$B111)*('Budget P2'!$T$11:$BB$194*1))</f>
        <v>#VALUE!</v>
      </c>
      <c r="BB111" s="12" t="e" cm="1">
        <f t="array" ref="BB111">SUMPRODUCT(('Budget P2'!$T$9:$BB$9=BB$9)*('Budget P2'!$B$11:$B$194=$B111)*('Budget P2'!$T$11:$BB$194*1))</f>
        <v>#VALUE!</v>
      </c>
      <c r="BC111" s="13" t="e" cm="1">
        <f t="array" ref="BC111">SUMPRODUCT(('Budget P2'!$T$9:$BB$9=BC$9)*('Budget P2'!$B$11:$B$194=$B111)*('Budget P2'!$T$11:$BB$194*1))</f>
        <v>#VALUE!</v>
      </c>
      <c r="BD111" s="14" t="e" cm="1">
        <f t="array" ref="BD111">SUMPRODUCT(('Budget P2'!$T$9:$BB$9=BD$9)*('Budget P2'!$B$11:$B$194=$B111)*('Budget P2'!$T$11:$BB$194*1))</f>
        <v>#VALUE!</v>
      </c>
      <c r="BE111" s="12" t="e" cm="1">
        <f t="array" ref="BE111">SUMPRODUCT(('Budget P2'!$T$9:$BB$9=BE$9)*('Budget P2'!$B$11:$B$194=$B111)*('Budget P2'!$T$11:$BB$194*1))</f>
        <v>#VALUE!</v>
      </c>
      <c r="BF111" s="13" t="e" cm="1">
        <f t="array" ref="BF111">SUMPRODUCT(('Budget P2'!$T$9:$BB$9=BF$9)*('Budget P2'!$B$11:$B$194=$B111)*('Budget P2'!$T$11:$BB$194*1))</f>
        <v>#VALUE!</v>
      </c>
      <c r="BG111" s="14" t="e" cm="1">
        <f t="array" ref="BG111">SUMPRODUCT(('Budget P2'!$T$9:$BB$9=BG$9)*('Budget P2'!$B$11:$B$194=$B111)*('Budget P2'!$T$11:$BB$194*1))</f>
        <v>#VALUE!</v>
      </c>
      <c r="BH111" s="13" t="e" cm="1">
        <f t="array" ref="BH111">SUMPRODUCT(('Budget P2'!$T$9:$BB$9=BH$9)*('Budget P2'!$B$11:$B$194=$B111)*('Budget P2'!$T$11:$BB$194*1))</f>
        <v>#VALUE!</v>
      </c>
      <c r="BI111" s="1"/>
      <c r="BJ111" s="66"/>
      <c r="BK111" s="66"/>
      <c r="BL111" s="1"/>
      <c r="BM111" s="66" t="e">
        <f t="shared" si="65"/>
        <v>#VALUE!</v>
      </c>
      <c r="BN111" s="262">
        <f t="shared" si="66"/>
        <v>0</v>
      </c>
      <c r="BO111" s="1"/>
      <c r="BP111" s="66" t="e">
        <f t="shared" si="67"/>
        <v>#VALUE!</v>
      </c>
      <c r="BQ111" s="262">
        <f t="shared" si="68"/>
        <v>0</v>
      </c>
      <c r="BR111" s="1"/>
    </row>
    <row r="112" spans="2:70" ht="12" hidden="1" customHeight="1" outlineLevel="1">
      <c r="B112" s="88" t="s">
        <v>189</v>
      </c>
      <c r="C112" s="10">
        <f>IFERROR(VLOOKUP($B112,'Budget P2'!$B:$AX,2,FALSE),0)</f>
        <v>0</v>
      </c>
      <c r="D112" s="10"/>
      <c r="E112" s="89">
        <f>IFERROR(VLOOKUP($B112,'Budget P2'!$B:$AX,3,FALSE),0)</f>
        <v>0</v>
      </c>
      <c r="F112" s="90">
        <f>IFERROR(VLOOKUP($B112,'Budget P2'!$B:$AX,4,FALSE),0)</f>
        <v>0</v>
      </c>
      <c r="G112" s="89">
        <f>IFERROR(VLOOKUP($B112,'Budget P2'!$B:$AX,5,FALSE),0)</f>
        <v>0</v>
      </c>
      <c r="H112" s="90">
        <f>IFERROR(VLOOKUP($B112,'Budget P2'!$B:$AX,6,FALSE),0)</f>
        <v>0</v>
      </c>
      <c r="I112" s="90">
        <f>IFERROR(VLOOKUP($B112,'Budget P2'!$B:$AX,7,FALSE),0)</f>
        <v>0</v>
      </c>
      <c r="J112" s="371">
        <f>IFERROR(VLOOKUP($B112,'Budget P2'!$B:$AX,9,FALSE),0)</f>
        <v>0</v>
      </c>
      <c r="K112" s="374">
        <f>IFERROR(VLOOKUP($B112,'Budget P2'!$B:$AX,10,FALSE),0)</f>
        <v>0</v>
      </c>
      <c r="L112" s="334"/>
      <c r="M112" s="102"/>
      <c r="N112" s="100"/>
      <c r="O112" s="12">
        <f>E112*K112</f>
        <v>0</v>
      </c>
      <c r="P112" s="101"/>
      <c r="Q112" s="11">
        <f t="shared" si="69"/>
        <v>0</v>
      </c>
      <c r="R112" s="338"/>
      <c r="S112" s="14"/>
      <c r="T112" s="12"/>
      <c r="U112" s="13"/>
      <c r="V112" s="14"/>
      <c r="W112" s="14"/>
      <c r="X112" s="14">
        <f t="shared" si="40"/>
        <v>0</v>
      </c>
      <c r="Z112" s="14" t="e" cm="1">
        <f t="array" ref="Z112">SUMPRODUCT(('Budget P2'!$T$9:$BB$9=Z$9)*('Budget P2'!$B$11:$B$194=$B112)*('Budget P2'!$T$11:$BB$194*1))</f>
        <v>#VALUE!</v>
      </c>
      <c r="AA112" s="12" t="e" cm="1">
        <f t="array" ref="AA112">SUMPRODUCT(('Budget P2'!$T$9:$BB$9=AA$9)*('Budget P2'!$B$11:$B$194=$B112)*('Budget P2'!$T$11:$BB$194*1))</f>
        <v>#VALUE!</v>
      </c>
      <c r="AB112" s="13" t="e" cm="1">
        <f t="array" ref="AB112">SUMPRODUCT(('Budget P2'!$T$9:$BB$9=AB$9)*('Budget P2'!$B$11:$B$194=$B112)*('Budget P2'!$T$11:$BB$194*1))</f>
        <v>#VALUE!</v>
      </c>
      <c r="AC112" s="14" t="e" cm="1">
        <f t="array" ref="AC112">SUMPRODUCT(('Budget P2'!$T$9:$BB$9=AC$9)*('Budget P2'!$B$11:$B$194=$B112)*('Budget P2'!$T$11:$BB$194*1))</f>
        <v>#VALUE!</v>
      </c>
      <c r="AD112" s="12" t="e" cm="1">
        <f t="array" ref="AD112">SUMPRODUCT(('Budget P2'!$T$9:$BB$9=AD$9)*('Budget P2'!$B$11:$B$194=$B112)*('Budget P2'!$T$11:$BB$194*1))</f>
        <v>#VALUE!</v>
      </c>
      <c r="AE112" s="13" t="e" cm="1">
        <f t="array" ref="AE112">SUMPRODUCT(('Budget P2'!$T$9:$BB$9=AE$9)*('Budget P2'!$B$11:$B$194=$B112)*('Budget P2'!$T$11:$BB$194*1))</f>
        <v>#VALUE!</v>
      </c>
      <c r="AF112" s="14" t="e" cm="1">
        <f t="array" ref="AF112">SUMPRODUCT(('Budget P2'!$T$9:$BB$9=AF$9)*('Budget P2'!$B$11:$B$194=$B112)*('Budget P2'!$T$11:$BB$194*1))</f>
        <v>#VALUE!</v>
      </c>
      <c r="AG112" s="12" t="e" cm="1">
        <f t="array" ref="AG112">SUMPRODUCT(('Budget P2'!$T$9:$BB$9=AG$9)*('Budget P2'!$B$11:$B$194=$B112)*('Budget P2'!$T$11:$BB$194*1))</f>
        <v>#VALUE!</v>
      </c>
      <c r="AH112" s="13" t="e" cm="1">
        <f t="array" ref="AH112">SUMPRODUCT(('Budget P2'!$T$9:$BB$9=AH$9)*('Budget P2'!$B$11:$B$194=$B112)*('Budget P2'!$T$11:$BB$194*1))</f>
        <v>#VALUE!</v>
      </c>
      <c r="AI112" s="14" t="e" cm="1">
        <f t="array" ref="AI112">SUMPRODUCT(('Budget P2'!$T$9:$BB$9=AI$9)*('Budget P2'!$B$11:$B$194=$B112)*('Budget P2'!$T$11:$BB$194*1))</f>
        <v>#VALUE!</v>
      </c>
      <c r="AJ112" s="12" t="e" cm="1">
        <f t="array" ref="AJ112">SUMPRODUCT(('Budget P2'!$T$9:$BB$9=AJ$9)*('Budget P2'!$B$11:$B$194=$B112)*('Budget P2'!$T$11:$BB$194*1))</f>
        <v>#VALUE!</v>
      </c>
      <c r="AK112" s="13" t="e" cm="1">
        <f t="array" ref="AK112">SUMPRODUCT(('Budget P2'!$T$9:$BB$9=AK$9)*('Budget P2'!$B$11:$B$194=$B112)*('Budget P2'!$T$11:$BB$194*1))</f>
        <v>#VALUE!</v>
      </c>
      <c r="AL112" s="14" t="e" cm="1">
        <f t="array" ref="AL112">SUMPRODUCT(('Budget P2'!$T$9:$BB$9=AL$9)*('Budget P2'!$B$11:$B$194=$B112)*('Budget P2'!$T$11:$BB$194*1))</f>
        <v>#VALUE!</v>
      </c>
      <c r="AM112" s="12" t="e" cm="1">
        <f t="array" ref="AM112">SUMPRODUCT(('Budget P2'!$T$9:$BB$9=AM$9)*('Budget P2'!$B$11:$B$194=$B112)*('Budget P2'!$T$11:$BB$194*1))</f>
        <v>#VALUE!</v>
      </c>
      <c r="AN112" s="13" t="e" cm="1">
        <f t="array" ref="AN112">SUMPRODUCT(('Budget P2'!$T$9:$BB$9=AN$9)*('Budget P2'!$B$11:$B$194=$B112)*('Budget P2'!$T$11:$BB$194*1))</f>
        <v>#VALUE!</v>
      </c>
      <c r="AO112" s="14" t="e" cm="1">
        <f t="array" ref="AO112">SUMPRODUCT(('Budget P2'!$T$9:$BB$9=AO$9)*('Budget P2'!$B$11:$B$194=$B112)*('Budget P2'!$T$11:$BB$194*1))</f>
        <v>#VALUE!</v>
      </c>
      <c r="AP112" s="12" t="e" cm="1">
        <f t="array" ref="AP112">SUMPRODUCT(('Budget P2'!$T$9:$BB$9=AP$9)*('Budget P2'!$B$11:$B$194=$B112)*('Budget P2'!$T$11:$BB$194*1))</f>
        <v>#VALUE!</v>
      </c>
      <c r="AQ112" s="13" t="e" cm="1">
        <f t="array" ref="AQ112">SUMPRODUCT(('Budget P2'!$T$9:$BB$9=AQ$9)*('Budget P2'!$B$11:$B$194=$B112)*('Budget P2'!$T$11:$BB$194*1))</f>
        <v>#VALUE!</v>
      </c>
      <c r="AR112" s="14" t="e" cm="1">
        <f t="array" ref="AR112">SUMPRODUCT(('Budget P2'!$T$9:$BB$9=AR$9)*('Budget P2'!$B$11:$B$194=$B112)*('Budget P2'!$T$11:$BB$194*1))</f>
        <v>#VALUE!</v>
      </c>
      <c r="AS112" s="12" t="e" cm="1">
        <f t="array" ref="AS112">SUMPRODUCT(('Budget P2'!$T$9:$BB$9=AS$9)*('Budget P2'!$B$11:$B$194=$B112)*('Budget P2'!$T$11:$BB$194*1))</f>
        <v>#VALUE!</v>
      </c>
      <c r="AT112" s="13" t="e" cm="1">
        <f t="array" ref="AT112">SUMPRODUCT(('Budget P2'!$T$9:$BB$9=AT$9)*('Budget P2'!$B$11:$B$194=$B112)*('Budget P2'!$T$11:$BB$194*1))</f>
        <v>#VALUE!</v>
      </c>
      <c r="AU112" s="14" t="e" cm="1">
        <f t="array" ref="AU112">SUMPRODUCT(('Budget P2'!$T$9:$BB$9=AU$9)*('Budget P2'!$B$11:$B$194=$B112)*('Budget P2'!$T$11:$BB$194*1))</f>
        <v>#VALUE!</v>
      </c>
      <c r="AV112" s="12" t="e" cm="1">
        <f t="array" ref="AV112">SUMPRODUCT(('Budget P2'!$T$9:$BB$9=AV$9)*('Budget P2'!$B$11:$B$194=$B112)*('Budget P2'!$T$11:$BB$194*1))</f>
        <v>#VALUE!</v>
      </c>
      <c r="AW112" s="13" t="e" cm="1">
        <f t="array" ref="AW112">SUMPRODUCT(('Budget P2'!$T$9:$BB$9=AW$9)*('Budget P2'!$B$11:$B$194=$B112)*('Budget P2'!$T$11:$BB$194*1))</f>
        <v>#VALUE!</v>
      </c>
      <c r="AX112" s="14" t="e" cm="1">
        <f t="array" ref="AX112">SUMPRODUCT(('Budget P2'!$T$9:$BB$9=AX$9)*('Budget P2'!$B$11:$B$194=$B112)*('Budget P2'!$T$11:$BB$194*1))</f>
        <v>#VALUE!</v>
      </c>
      <c r="AY112" s="12" t="e" cm="1">
        <f t="array" ref="AY112">SUMPRODUCT(('Budget P2'!$T$9:$BB$9=AY$9)*('Budget P2'!$B$11:$B$194=$B112)*('Budget P2'!$T$11:$BB$194*1))</f>
        <v>#VALUE!</v>
      </c>
      <c r="AZ112" s="13" t="e" cm="1">
        <f t="array" ref="AZ112">SUMPRODUCT(('Budget P2'!$T$9:$BB$9=AZ$9)*('Budget P2'!$B$11:$B$194=$B112)*('Budget P2'!$T$11:$BB$194*1))</f>
        <v>#VALUE!</v>
      </c>
      <c r="BA112" s="14" t="e" cm="1">
        <f t="array" ref="BA112">SUMPRODUCT(('Budget P2'!$T$9:$BB$9=BA$9)*('Budget P2'!$B$11:$B$194=$B112)*('Budget P2'!$T$11:$BB$194*1))</f>
        <v>#VALUE!</v>
      </c>
      <c r="BB112" s="12" t="e" cm="1">
        <f t="array" ref="BB112">SUMPRODUCT(('Budget P2'!$T$9:$BB$9=BB$9)*('Budget P2'!$B$11:$B$194=$B112)*('Budget P2'!$T$11:$BB$194*1))</f>
        <v>#VALUE!</v>
      </c>
      <c r="BC112" s="13" t="e" cm="1">
        <f t="array" ref="BC112">SUMPRODUCT(('Budget P2'!$T$9:$BB$9=BC$9)*('Budget P2'!$B$11:$B$194=$B112)*('Budget P2'!$T$11:$BB$194*1))</f>
        <v>#VALUE!</v>
      </c>
      <c r="BD112" s="14" t="e" cm="1">
        <f t="array" ref="BD112">SUMPRODUCT(('Budget P2'!$T$9:$BB$9=BD$9)*('Budget P2'!$B$11:$B$194=$B112)*('Budget P2'!$T$11:$BB$194*1))</f>
        <v>#VALUE!</v>
      </c>
      <c r="BE112" s="12" t="e" cm="1">
        <f t="array" ref="BE112">SUMPRODUCT(('Budget P2'!$T$9:$BB$9=BE$9)*('Budget P2'!$B$11:$B$194=$B112)*('Budget P2'!$T$11:$BB$194*1))</f>
        <v>#VALUE!</v>
      </c>
      <c r="BF112" s="13" t="e" cm="1">
        <f t="array" ref="BF112">SUMPRODUCT(('Budget P2'!$T$9:$BB$9=BF$9)*('Budget P2'!$B$11:$B$194=$B112)*('Budget P2'!$T$11:$BB$194*1))</f>
        <v>#VALUE!</v>
      </c>
      <c r="BG112" s="14" t="e" cm="1">
        <f t="array" ref="BG112">SUMPRODUCT(('Budget P2'!$T$9:$BB$9=BG$9)*('Budget P2'!$B$11:$B$194=$B112)*('Budget P2'!$T$11:$BB$194*1))</f>
        <v>#VALUE!</v>
      </c>
      <c r="BH112" s="13" t="e" cm="1">
        <f t="array" ref="BH112">SUMPRODUCT(('Budget P2'!$T$9:$BB$9=BH$9)*('Budget P2'!$B$11:$B$194=$B112)*('Budget P2'!$T$11:$BB$194*1))</f>
        <v>#VALUE!</v>
      </c>
      <c r="BI112" s="1"/>
      <c r="BJ112" s="66"/>
      <c r="BK112" s="66"/>
      <c r="BL112" s="1"/>
      <c r="BM112" s="66" t="e">
        <f t="shared" si="65"/>
        <v>#VALUE!</v>
      </c>
      <c r="BN112" s="262">
        <f t="shared" si="66"/>
        <v>0</v>
      </c>
      <c r="BO112" s="1"/>
      <c r="BP112" s="66" t="e">
        <f t="shared" si="67"/>
        <v>#VALUE!</v>
      </c>
      <c r="BQ112" s="262">
        <f t="shared" si="68"/>
        <v>0</v>
      </c>
      <c r="BR112" s="1"/>
    </row>
    <row r="113" spans="2:70" ht="12" hidden="1" customHeight="1" outlineLevel="1">
      <c r="B113" s="88" t="s">
        <v>190</v>
      </c>
      <c r="C113" s="10">
        <f>IFERROR(VLOOKUP($B113,'Budget P2'!$B:$AX,2,FALSE),0)</f>
        <v>0</v>
      </c>
      <c r="D113" s="10"/>
      <c r="E113" s="89">
        <f>IFERROR(VLOOKUP($B113,'Budget P2'!$B:$AX,3,FALSE),0)</f>
        <v>0</v>
      </c>
      <c r="F113" s="90">
        <f>IFERROR(VLOOKUP($B113,'Budget P2'!$B:$AX,4,FALSE),0)</f>
        <v>0</v>
      </c>
      <c r="G113" s="89">
        <f>IFERROR(VLOOKUP($B113,'Budget P2'!$B:$AX,5,FALSE),0)</f>
        <v>0</v>
      </c>
      <c r="H113" s="90">
        <f>IFERROR(VLOOKUP($B113,'Budget P2'!$B:$AX,6,FALSE),0)</f>
        <v>0</v>
      </c>
      <c r="I113" s="90">
        <f>IFERROR(VLOOKUP($B113,'Budget P2'!$B:$AX,7,FALSE),0)</f>
        <v>0</v>
      </c>
      <c r="J113" s="371">
        <f>IFERROR(VLOOKUP($B113,'Budget P2'!$B:$AX,9,FALSE),0)</f>
        <v>0</v>
      </c>
      <c r="K113" s="374">
        <f>IFERROR(VLOOKUP($B113,'Budget P2'!$B:$AX,10,FALSE),0)</f>
        <v>0</v>
      </c>
      <c r="L113" s="334"/>
      <c r="M113" s="102"/>
      <c r="N113" s="100"/>
      <c r="O113" s="12">
        <f>E113*K113</f>
        <v>0</v>
      </c>
      <c r="P113" s="101"/>
      <c r="Q113" s="11">
        <f t="shared" si="69"/>
        <v>0</v>
      </c>
      <c r="R113" s="338"/>
      <c r="S113" s="14"/>
      <c r="T113" s="12"/>
      <c r="U113" s="13"/>
      <c r="V113" s="14"/>
      <c r="W113" s="14"/>
      <c r="X113" s="14">
        <f t="shared" si="40"/>
        <v>0</v>
      </c>
      <c r="Z113" s="14" t="e" cm="1">
        <f t="array" ref="Z113">SUMPRODUCT(('Budget P2'!$T$9:$BB$9=Z$9)*('Budget P2'!$B$11:$B$194=$B113)*('Budget P2'!$T$11:$BB$194*1))</f>
        <v>#VALUE!</v>
      </c>
      <c r="AA113" s="12" t="e" cm="1">
        <f t="array" ref="AA113">SUMPRODUCT(('Budget P2'!$T$9:$BB$9=AA$9)*('Budget P2'!$B$11:$B$194=$B113)*('Budget P2'!$T$11:$BB$194*1))</f>
        <v>#VALUE!</v>
      </c>
      <c r="AB113" s="13" t="e" cm="1">
        <f t="array" ref="AB113">SUMPRODUCT(('Budget P2'!$T$9:$BB$9=AB$9)*('Budget P2'!$B$11:$B$194=$B113)*('Budget P2'!$T$11:$BB$194*1))</f>
        <v>#VALUE!</v>
      </c>
      <c r="AC113" s="14" t="e" cm="1">
        <f t="array" ref="AC113">SUMPRODUCT(('Budget P2'!$T$9:$BB$9=AC$9)*('Budget P2'!$B$11:$B$194=$B113)*('Budget P2'!$T$11:$BB$194*1))</f>
        <v>#VALUE!</v>
      </c>
      <c r="AD113" s="12" t="e" cm="1">
        <f t="array" ref="AD113">SUMPRODUCT(('Budget P2'!$T$9:$BB$9=AD$9)*('Budget P2'!$B$11:$B$194=$B113)*('Budget P2'!$T$11:$BB$194*1))</f>
        <v>#VALUE!</v>
      </c>
      <c r="AE113" s="13" t="e" cm="1">
        <f t="array" ref="AE113">SUMPRODUCT(('Budget P2'!$T$9:$BB$9=AE$9)*('Budget P2'!$B$11:$B$194=$B113)*('Budget P2'!$T$11:$BB$194*1))</f>
        <v>#VALUE!</v>
      </c>
      <c r="AF113" s="14" t="e" cm="1">
        <f t="array" ref="AF113">SUMPRODUCT(('Budget P2'!$T$9:$BB$9=AF$9)*('Budget P2'!$B$11:$B$194=$B113)*('Budget P2'!$T$11:$BB$194*1))</f>
        <v>#VALUE!</v>
      </c>
      <c r="AG113" s="12" t="e" cm="1">
        <f t="array" ref="AG113">SUMPRODUCT(('Budget P2'!$T$9:$BB$9=AG$9)*('Budget P2'!$B$11:$B$194=$B113)*('Budget P2'!$T$11:$BB$194*1))</f>
        <v>#VALUE!</v>
      </c>
      <c r="AH113" s="13" t="e" cm="1">
        <f t="array" ref="AH113">SUMPRODUCT(('Budget P2'!$T$9:$BB$9=AH$9)*('Budget P2'!$B$11:$B$194=$B113)*('Budget P2'!$T$11:$BB$194*1))</f>
        <v>#VALUE!</v>
      </c>
      <c r="AI113" s="14" t="e" cm="1">
        <f t="array" ref="AI113">SUMPRODUCT(('Budget P2'!$T$9:$BB$9=AI$9)*('Budget P2'!$B$11:$B$194=$B113)*('Budget P2'!$T$11:$BB$194*1))</f>
        <v>#VALUE!</v>
      </c>
      <c r="AJ113" s="12" t="e" cm="1">
        <f t="array" ref="AJ113">SUMPRODUCT(('Budget P2'!$T$9:$BB$9=AJ$9)*('Budget P2'!$B$11:$B$194=$B113)*('Budget P2'!$T$11:$BB$194*1))</f>
        <v>#VALUE!</v>
      </c>
      <c r="AK113" s="13" t="e" cm="1">
        <f t="array" ref="AK113">SUMPRODUCT(('Budget P2'!$T$9:$BB$9=AK$9)*('Budget P2'!$B$11:$B$194=$B113)*('Budget P2'!$T$11:$BB$194*1))</f>
        <v>#VALUE!</v>
      </c>
      <c r="AL113" s="14" t="e" cm="1">
        <f t="array" ref="AL113">SUMPRODUCT(('Budget P2'!$T$9:$BB$9=AL$9)*('Budget P2'!$B$11:$B$194=$B113)*('Budget P2'!$T$11:$BB$194*1))</f>
        <v>#VALUE!</v>
      </c>
      <c r="AM113" s="12" t="e" cm="1">
        <f t="array" ref="AM113">SUMPRODUCT(('Budget P2'!$T$9:$BB$9=AM$9)*('Budget P2'!$B$11:$B$194=$B113)*('Budget P2'!$T$11:$BB$194*1))</f>
        <v>#VALUE!</v>
      </c>
      <c r="AN113" s="13" t="e" cm="1">
        <f t="array" ref="AN113">SUMPRODUCT(('Budget P2'!$T$9:$BB$9=AN$9)*('Budget P2'!$B$11:$B$194=$B113)*('Budget P2'!$T$11:$BB$194*1))</f>
        <v>#VALUE!</v>
      </c>
      <c r="AO113" s="14" t="e" cm="1">
        <f t="array" ref="AO113">SUMPRODUCT(('Budget P2'!$T$9:$BB$9=AO$9)*('Budget P2'!$B$11:$B$194=$B113)*('Budget P2'!$T$11:$BB$194*1))</f>
        <v>#VALUE!</v>
      </c>
      <c r="AP113" s="12" t="e" cm="1">
        <f t="array" ref="AP113">SUMPRODUCT(('Budget P2'!$T$9:$BB$9=AP$9)*('Budget P2'!$B$11:$B$194=$B113)*('Budget P2'!$T$11:$BB$194*1))</f>
        <v>#VALUE!</v>
      </c>
      <c r="AQ113" s="13" t="e" cm="1">
        <f t="array" ref="AQ113">SUMPRODUCT(('Budget P2'!$T$9:$BB$9=AQ$9)*('Budget P2'!$B$11:$B$194=$B113)*('Budget P2'!$T$11:$BB$194*1))</f>
        <v>#VALUE!</v>
      </c>
      <c r="AR113" s="14" t="e" cm="1">
        <f t="array" ref="AR113">SUMPRODUCT(('Budget P2'!$T$9:$BB$9=AR$9)*('Budget P2'!$B$11:$B$194=$B113)*('Budget P2'!$T$11:$BB$194*1))</f>
        <v>#VALUE!</v>
      </c>
      <c r="AS113" s="12" t="e" cm="1">
        <f t="array" ref="AS113">SUMPRODUCT(('Budget P2'!$T$9:$BB$9=AS$9)*('Budget P2'!$B$11:$B$194=$B113)*('Budget P2'!$T$11:$BB$194*1))</f>
        <v>#VALUE!</v>
      </c>
      <c r="AT113" s="13" t="e" cm="1">
        <f t="array" ref="AT113">SUMPRODUCT(('Budget P2'!$T$9:$BB$9=AT$9)*('Budget P2'!$B$11:$B$194=$B113)*('Budget P2'!$T$11:$BB$194*1))</f>
        <v>#VALUE!</v>
      </c>
      <c r="AU113" s="14" t="e" cm="1">
        <f t="array" ref="AU113">SUMPRODUCT(('Budget P2'!$T$9:$BB$9=AU$9)*('Budget P2'!$B$11:$B$194=$B113)*('Budget P2'!$T$11:$BB$194*1))</f>
        <v>#VALUE!</v>
      </c>
      <c r="AV113" s="12" t="e" cm="1">
        <f t="array" ref="AV113">SUMPRODUCT(('Budget P2'!$T$9:$BB$9=AV$9)*('Budget P2'!$B$11:$B$194=$B113)*('Budget P2'!$T$11:$BB$194*1))</f>
        <v>#VALUE!</v>
      </c>
      <c r="AW113" s="13" t="e" cm="1">
        <f t="array" ref="AW113">SUMPRODUCT(('Budget P2'!$T$9:$BB$9=AW$9)*('Budget P2'!$B$11:$B$194=$B113)*('Budget P2'!$T$11:$BB$194*1))</f>
        <v>#VALUE!</v>
      </c>
      <c r="AX113" s="14" t="e" cm="1">
        <f t="array" ref="AX113">SUMPRODUCT(('Budget P2'!$T$9:$BB$9=AX$9)*('Budget P2'!$B$11:$B$194=$B113)*('Budget P2'!$T$11:$BB$194*1))</f>
        <v>#VALUE!</v>
      </c>
      <c r="AY113" s="12" t="e" cm="1">
        <f t="array" ref="AY113">SUMPRODUCT(('Budget P2'!$T$9:$BB$9=AY$9)*('Budget P2'!$B$11:$B$194=$B113)*('Budget P2'!$T$11:$BB$194*1))</f>
        <v>#VALUE!</v>
      </c>
      <c r="AZ113" s="13" t="e" cm="1">
        <f t="array" ref="AZ113">SUMPRODUCT(('Budget P2'!$T$9:$BB$9=AZ$9)*('Budget P2'!$B$11:$B$194=$B113)*('Budget P2'!$T$11:$BB$194*1))</f>
        <v>#VALUE!</v>
      </c>
      <c r="BA113" s="14" t="e" cm="1">
        <f t="array" ref="BA113">SUMPRODUCT(('Budget P2'!$T$9:$BB$9=BA$9)*('Budget P2'!$B$11:$B$194=$B113)*('Budget P2'!$T$11:$BB$194*1))</f>
        <v>#VALUE!</v>
      </c>
      <c r="BB113" s="12" t="e" cm="1">
        <f t="array" ref="BB113">SUMPRODUCT(('Budget P2'!$T$9:$BB$9=BB$9)*('Budget P2'!$B$11:$B$194=$B113)*('Budget P2'!$T$11:$BB$194*1))</f>
        <v>#VALUE!</v>
      </c>
      <c r="BC113" s="13" t="e" cm="1">
        <f t="array" ref="BC113">SUMPRODUCT(('Budget P2'!$T$9:$BB$9=BC$9)*('Budget P2'!$B$11:$B$194=$B113)*('Budget P2'!$T$11:$BB$194*1))</f>
        <v>#VALUE!</v>
      </c>
      <c r="BD113" s="14" t="e" cm="1">
        <f t="array" ref="BD113">SUMPRODUCT(('Budget P2'!$T$9:$BB$9=BD$9)*('Budget P2'!$B$11:$B$194=$B113)*('Budget P2'!$T$11:$BB$194*1))</f>
        <v>#VALUE!</v>
      </c>
      <c r="BE113" s="12" t="e" cm="1">
        <f t="array" ref="BE113">SUMPRODUCT(('Budget P2'!$T$9:$BB$9=BE$9)*('Budget P2'!$B$11:$B$194=$B113)*('Budget P2'!$T$11:$BB$194*1))</f>
        <v>#VALUE!</v>
      </c>
      <c r="BF113" s="13" t="e" cm="1">
        <f t="array" ref="BF113">SUMPRODUCT(('Budget P2'!$T$9:$BB$9=BF$9)*('Budget P2'!$B$11:$B$194=$B113)*('Budget P2'!$T$11:$BB$194*1))</f>
        <v>#VALUE!</v>
      </c>
      <c r="BG113" s="14" t="e" cm="1">
        <f t="array" ref="BG113">SUMPRODUCT(('Budget P2'!$T$9:$BB$9=BG$9)*('Budget P2'!$B$11:$B$194=$B113)*('Budget P2'!$T$11:$BB$194*1))</f>
        <v>#VALUE!</v>
      </c>
      <c r="BH113" s="13" t="e" cm="1">
        <f t="array" ref="BH113">SUMPRODUCT(('Budget P2'!$T$9:$BB$9=BH$9)*('Budget P2'!$B$11:$B$194=$B113)*('Budget P2'!$T$11:$BB$194*1))</f>
        <v>#VALUE!</v>
      </c>
      <c r="BI113" s="1"/>
      <c r="BJ113" s="66"/>
      <c r="BK113" s="66"/>
      <c r="BL113" s="1"/>
      <c r="BM113" s="66" t="e">
        <f t="shared" si="65"/>
        <v>#VALUE!</v>
      </c>
      <c r="BN113" s="262">
        <f t="shared" si="66"/>
        <v>0</v>
      </c>
      <c r="BO113" s="1"/>
      <c r="BP113" s="66" t="e">
        <f t="shared" si="67"/>
        <v>#VALUE!</v>
      </c>
      <c r="BQ113" s="262">
        <f t="shared" si="68"/>
        <v>0</v>
      </c>
      <c r="BR113" s="1"/>
    </row>
    <row r="114" spans="2:70" ht="12" hidden="1" customHeight="1" outlineLevel="1">
      <c r="B114" s="88" t="s">
        <v>191</v>
      </c>
      <c r="C114" s="10">
        <f>IFERROR(VLOOKUP($B114,'Budget P2'!$B:$AX,2,FALSE),0)</f>
        <v>0</v>
      </c>
      <c r="D114" s="10"/>
      <c r="E114" s="89">
        <f>IFERROR(VLOOKUP($B114,'Budget P2'!$B:$AX,3,FALSE),0)</f>
        <v>0</v>
      </c>
      <c r="F114" s="90">
        <f>IFERROR(VLOOKUP($B114,'Budget P2'!$B:$AX,4,FALSE),0)</f>
        <v>0</v>
      </c>
      <c r="G114" s="89">
        <f>IFERROR(VLOOKUP($B114,'Budget P2'!$B:$AX,5,FALSE),0)</f>
        <v>0</v>
      </c>
      <c r="H114" s="90">
        <f>IFERROR(VLOOKUP($B114,'Budget P2'!$B:$AX,6,FALSE),0)</f>
        <v>0</v>
      </c>
      <c r="I114" s="90">
        <f>IFERROR(VLOOKUP($B114,'Budget P2'!$B:$AX,7,FALSE),0)</f>
        <v>0</v>
      </c>
      <c r="J114" s="371">
        <f>IFERROR(VLOOKUP($B114,'Budget P2'!$B:$AX,9,FALSE),0)</f>
        <v>0</v>
      </c>
      <c r="K114" s="374">
        <f>IFERROR(VLOOKUP($B114,'Budget P2'!$B:$AX,10,FALSE),0)</f>
        <v>0</v>
      </c>
      <c r="L114" s="334"/>
      <c r="M114" s="102"/>
      <c r="N114" s="100"/>
      <c r="O114" s="12">
        <f>E114*K114</f>
        <v>0</v>
      </c>
      <c r="P114" s="101"/>
      <c r="Q114" s="11">
        <f t="shared" si="69"/>
        <v>0</v>
      </c>
      <c r="R114" s="338"/>
      <c r="S114" s="14"/>
      <c r="T114" s="12"/>
      <c r="U114" s="13"/>
      <c r="V114" s="14"/>
      <c r="W114" s="14"/>
      <c r="X114" s="14">
        <f t="shared" si="40"/>
        <v>0</v>
      </c>
      <c r="Z114" s="14" t="e" cm="1">
        <f t="array" ref="Z114">SUMPRODUCT(('Budget P2'!$T$9:$BB$9=Z$9)*('Budget P2'!$B$11:$B$194=$B114)*('Budget P2'!$T$11:$BB$194*1))</f>
        <v>#VALUE!</v>
      </c>
      <c r="AA114" s="12" t="e" cm="1">
        <f t="array" ref="AA114">SUMPRODUCT(('Budget P2'!$T$9:$BB$9=AA$9)*('Budget P2'!$B$11:$B$194=$B114)*('Budget P2'!$T$11:$BB$194*1))</f>
        <v>#VALUE!</v>
      </c>
      <c r="AB114" s="13" t="e" cm="1">
        <f t="array" ref="AB114">SUMPRODUCT(('Budget P2'!$T$9:$BB$9=AB$9)*('Budget P2'!$B$11:$B$194=$B114)*('Budget P2'!$T$11:$BB$194*1))</f>
        <v>#VALUE!</v>
      </c>
      <c r="AC114" s="14" t="e" cm="1">
        <f t="array" ref="AC114">SUMPRODUCT(('Budget P2'!$T$9:$BB$9=AC$9)*('Budget P2'!$B$11:$B$194=$B114)*('Budget P2'!$T$11:$BB$194*1))</f>
        <v>#VALUE!</v>
      </c>
      <c r="AD114" s="12" t="e" cm="1">
        <f t="array" ref="AD114">SUMPRODUCT(('Budget P2'!$T$9:$BB$9=AD$9)*('Budget P2'!$B$11:$B$194=$B114)*('Budget P2'!$T$11:$BB$194*1))</f>
        <v>#VALUE!</v>
      </c>
      <c r="AE114" s="13" t="e" cm="1">
        <f t="array" ref="AE114">SUMPRODUCT(('Budget P2'!$T$9:$BB$9=AE$9)*('Budget P2'!$B$11:$B$194=$B114)*('Budget P2'!$T$11:$BB$194*1))</f>
        <v>#VALUE!</v>
      </c>
      <c r="AF114" s="14" t="e" cm="1">
        <f t="array" ref="AF114">SUMPRODUCT(('Budget P2'!$T$9:$BB$9=AF$9)*('Budget P2'!$B$11:$B$194=$B114)*('Budget P2'!$T$11:$BB$194*1))</f>
        <v>#VALUE!</v>
      </c>
      <c r="AG114" s="12" t="e" cm="1">
        <f t="array" ref="AG114">SUMPRODUCT(('Budget P2'!$T$9:$BB$9=AG$9)*('Budget P2'!$B$11:$B$194=$B114)*('Budget P2'!$T$11:$BB$194*1))</f>
        <v>#VALUE!</v>
      </c>
      <c r="AH114" s="13" t="e" cm="1">
        <f t="array" ref="AH114">SUMPRODUCT(('Budget P2'!$T$9:$BB$9=AH$9)*('Budget P2'!$B$11:$B$194=$B114)*('Budget P2'!$T$11:$BB$194*1))</f>
        <v>#VALUE!</v>
      </c>
      <c r="AI114" s="14" t="e" cm="1">
        <f t="array" ref="AI114">SUMPRODUCT(('Budget P2'!$T$9:$BB$9=AI$9)*('Budget P2'!$B$11:$B$194=$B114)*('Budget P2'!$T$11:$BB$194*1))</f>
        <v>#VALUE!</v>
      </c>
      <c r="AJ114" s="12" t="e" cm="1">
        <f t="array" ref="AJ114">SUMPRODUCT(('Budget P2'!$T$9:$BB$9=AJ$9)*('Budget P2'!$B$11:$B$194=$B114)*('Budget P2'!$T$11:$BB$194*1))</f>
        <v>#VALUE!</v>
      </c>
      <c r="AK114" s="13" t="e" cm="1">
        <f t="array" ref="AK114">SUMPRODUCT(('Budget P2'!$T$9:$BB$9=AK$9)*('Budget P2'!$B$11:$B$194=$B114)*('Budget P2'!$T$11:$BB$194*1))</f>
        <v>#VALUE!</v>
      </c>
      <c r="AL114" s="14" t="e" cm="1">
        <f t="array" ref="AL114">SUMPRODUCT(('Budget P2'!$T$9:$BB$9=AL$9)*('Budget P2'!$B$11:$B$194=$B114)*('Budget P2'!$T$11:$BB$194*1))</f>
        <v>#VALUE!</v>
      </c>
      <c r="AM114" s="12" t="e" cm="1">
        <f t="array" ref="AM114">SUMPRODUCT(('Budget P2'!$T$9:$BB$9=AM$9)*('Budget P2'!$B$11:$B$194=$B114)*('Budget P2'!$T$11:$BB$194*1))</f>
        <v>#VALUE!</v>
      </c>
      <c r="AN114" s="13" t="e" cm="1">
        <f t="array" ref="AN114">SUMPRODUCT(('Budget P2'!$T$9:$BB$9=AN$9)*('Budget P2'!$B$11:$B$194=$B114)*('Budget P2'!$T$11:$BB$194*1))</f>
        <v>#VALUE!</v>
      </c>
      <c r="AO114" s="14" t="e" cm="1">
        <f t="array" ref="AO114">SUMPRODUCT(('Budget P2'!$T$9:$BB$9=AO$9)*('Budget P2'!$B$11:$B$194=$B114)*('Budget P2'!$T$11:$BB$194*1))</f>
        <v>#VALUE!</v>
      </c>
      <c r="AP114" s="12" t="e" cm="1">
        <f t="array" ref="AP114">SUMPRODUCT(('Budget P2'!$T$9:$BB$9=AP$9)*('Budget P2'!$B$11:$B$194=$B114)*('Budget P2'!$T$11:$BB$194*1))</f>
        <v>#VALUE!</v>
      </c>
      <c r="AQ114" s="13" t="e" cm="1">
        <f t="array" ref="AQ114">SUMPRODUCT(('Budget P2'!$T$9:$BB$9=AQ$9)*('Budget P2'!$B$11:$B$194=$B114)*('Budget P2'!$T$11:$BB$194*1))</f>
        <v>#VALUE!</v>
      </c>
      <c r="AR114" s="14" t="e" cm="1">
        <f t="array" ref="AR114">SUMPRODUCT(('Budget P2'!$T$9:$BB$9=AR$9)*('Budget P2'!$B$11:$B$194=$B114)*('Budget P2'!$T$11:$BB$194*1))</f>
        <v>#VALUE!</v>
      </c>
      <c r="AS114" s="12" t="e" cm="1">
        <f t="array" ref="AS114">SUMPRODUCT(('Budget P2'!$T$9:$BB$9=AS$9)*('Budget P2'!$B$11:$B$194=$B114)*('Budget P2'!$T$11:$BB$194*1))</f>
        <v>#VALUE!</v>
      </c>
      <c r="AT114" s="13" t="e" cm="1">
        <f t="array" ref="AT114">SUMPRODUCT(('Budget P2'!$T$9:$BB$9=AT$9)*('Budget P2'!$B$11:$B$194=$B114)*('Budget P2'!$T$11:$BB$194*1))</f>
        <v>#VALUE!</v>
      </c>
      <c r="AU114" s="14" t="e" cm="1">
        <f t="array" ref="AU114">SUMPRODUCT(('Budget P2'!$T$9:$BB$9=AU$9)*('Budget P2'!$B$11:$B$194=$B114)*('Budget P2'!$T$11:$BB$194*1))</f>
        <v>#VALUE!</v>
      </c>
      <c r="AV114" s="12" t="e" cm="1">
        <f t="array" ref="AV114">SUMPRODUCT(('Budget P2'!$T$9:$BB$9=AV$9)*('Budget P2'!$B$11:$B$194=$B114)*('Budget P2'!$T$11:$BB$194*1))</f>
        <v>#VALUE!</v>
      </c>
      <c r="AW114" s="13" t="e" cm="1">
        <f t="array" ref="AW114">SUMPRODUCT(('Budget P2'!$T$9:$BB$9=AW$9)*('Budget P2'!$B$11:$B$194=$B114)*('Budget P2'!$T$11:$BB$194*1))</f>
        <v>#VALUE!</v>
      </c>
      <c r="AX114" s="14" t="e" cm="1">
        <f t="array" ref="AX114">SUMPRODUCT(('Budget P2'!$T$9:$BB$9=AX$9)*('Budget P2'!$B$11:$B$194=$B114)*('Budget P2'!$T$11:$BB$194*1))</f>
        <v>#VALUE!</v>
      </c>
      <c r="AY114" s="12" t="e" cm="1">
        <f t="array" ref="AY114">SUMPRODUCT(('Budget P2'!$T$9:$BB$9=AY$9)*('Budget P2'!$B$11:$B$194=$B114)*('Budget P2'!$T$11:$BB$194*1))</f>
        <v>#VALUE!</v>
      </c>
      <c r="AZ114" s="13" t="e" cm="1">
        <f t="array" ref="AZ114">SUMPRODUCT(('Budget P2'!$T$9:$BB$9=AZ$9)*('Budget P2'!$B$11:$B$194=$B114)*('Budget P2'!$T$11:$BB$194*1))</f>
        <v>#VALUE!</v>
      </c>
      <c r="BA114" s="14" t="e" cm="1">
        <f t="array" ref="BA114">SUMPRODUCT(('Budget P2'!$T$9:$BB$9=BA$9)*('Budget P2'!$B$11:$B$194=$B114)*('Budget P2'!$T$11:$BB$194*1))</f>
        <v>#VALUE!</v>
      </c>
      <c r="BB114" s="12" t="e" cm="1">
        <f t="array" ref="BB114">SUMPRODUCT(('Budget P2'!$T$9:$BB$9=BB$9)*('Budget P2'!$B$11:$B$194=$B114)*('Budget P2'!$T$11:$BB$194*1))</f>
        <v>#VALUE!</v>
      </c>
      <c r="BC114" s="13" t="e" cm="1">
        <f t="array" ref="BC114">SUMPRODUCT(('Budget P2'!$T$9:$BB$9=BC$9)*('Budget P2'!$B$11:$B$194=$B114)*('Budget P2'!$T$11:$BB$194*1))</f>
        <v>#VALUE!</v>
      </c>
      <c r="BD114" s="14" t="e" cm="1">
        <f t="array" ref="BD114">SUMPRODUCT(('Budget P2'!$T$9:$BB$9=BD$9)*('Budget P2'!$B$11:$B$194=$B114)*('Budget P2'!$T$11:$BB$194*1))</f>
        <v>#VALUE!</v>
      </c>
      <c r="BE114" s="12" t="e" cm="1">
        <f t="array" ref="BE114">SUMPRODUCT(('Budget P2'!$T$9:$BB$9=BE$9)*('Budget P2'!$B$11:$B$194=$B114)*('Budget P2'!$T$11:$BB$194*1))</f>
        <v>#VALUE!</v>
      </c>
      <c r="BF114" s="13" t="e" cm="1">
        <f t="array" ref="BF114">SUMPRODUCT(('Budget P2'!$T$9:$BB$9=BF$9)*('Budget P2'!$B$11:$B$194=$B114)*('Budget P2'!$T$11:$BB$194*1))</f>
        <v>#VALUE!</v>
      </c>
      <c r="BG114" s="14" t="e" cm="1">
        <f t="array" ref="BG114">SUMPRODUCT(('Budget P2'!$T$9:$BB$9=BG$9)*('Budget P2'!$B$11:$B$194=$B114)*('Budget P2'!$T$11:$BB$194*1))</f>
        <v>#VALUE!</v>
      </c>
      <c r="BH114" s="13" t="e" cm="1">
        <f t="array" ref="BH114">SUMPRODUCT(('Budget P2'!$T$9:$BB$9=BH$9)*('Budget P2'!$B$11:$B$194=$B114)*('Budget P2'!$T$11:$BB$194*1))</f>
        <v>#VALUE!</v>
      </c>
      <c r="BI114" s="1"/>
      <c r="BJ114" s="66"/>
      <c r="BK114" s="66"/>
      <c r="BL114" s="1"/>
      <c r="BM114" s="66" t="e">
        <f t="shared" si="65"/>
        <v>#VALUE!</v>
      </c>
      <c r="BN114" s="262">
        <f t="shared" si="66"/>
        <v>0</v>
      </c>
      <c r="BO114" s="1"/>
      <c r="BP114" s="66" t="e">
        <f t="shared" si="67"/>
        <v>#VALUE!</v>
      </c>
      <c r="BQ114" s="262">
        <f t="shared" si="68"/>
        <v>0</v>
      </c>
      <c r="BR114" s="1"/>
    </row>
    <row r="115" spans="2:70" ht="12" hidden="1" customHeight="1" outlineLevel="1">
      <c r="B115" s="88" t="s">
        <v>192</v>
      </c>
      <c r="C115" s="10">
        <f>IFERROR(VLOOKUP($B115,'Budget P2'!$B:$AX,2,FALSE),0)</f>
        <v>0</v>
      </c>
      <c r="D115" s="10"/>
      <c r="E115" s="89">
        <f>IFERROR(VLOOKUP($B115,'Budget P2'!$B:$AX,3,FALSE),0)</f>
        <v>0</v>
      </c>
      <c r="F115" s="90">
        <f>IFERROR(VLOOKUP($B115,'Budget P2'!$B:$AX,4,FALSE),0)</f>
        <v>0</v>
      </c>
      <c r="G115" s="89">
        <f>IFERROR(VLOOKUP($B115,'Budget P2'!$B:$AX,5,FALSE),0)</f>
        <v>0</v>
      </c>
      <c r="H115" s="90">
        <f>IFERROR(VLOOKUP($B115,'Budget P2'!$B:$AX,6,FALSE),0)</f>
        <v>0</v>
      </c>
      <c r="I115" s="90">
        <f>IFERROR(VLOOKUP($B115,'Budget P2'!$B:$AX,7,FALSE),0)</f>
        <v>0</v>
      </c>
      <c r="J115" s="371">
        <f>IFERROR(VLOOKUP($B115,'Budget P2'!$B:$AX,9,FALSE),0)</f>
        <v>0</v>
      </c>
      <c r="K115" s="374">
        <f>IFERROR(VLOOKUP($B115,'Budget P2'!$B:$AX,10,FALSE),0)</f>
        <v>0</v>
      </c>
      <c r="L115" s="334"/>
      <c r="M115" s="102"/>
      <c r="N115" s="100"/>
      <c r="O115" s="12">
        <f>E115*K115</f>
        <v>0</v>
      </c>
      <c r="P115" s="101"/>
      <c r="Q115" s="11">
        <f t="shared" si="69"/>
        <v>0</v>
      </c>
      <c r="R115" s="338"/>
      <c r="S115" s="14"/>
      <c r="T115" s="12"/>
      <c r="U115" s="13"/>
      <c r="V115" s="14"/>
      <c r="W115" s="14"/>
      <c r="X115" s="14">
        <f t="shared" si="40"/>
        <v>0</v>
      </c>
      <c r="Z115" s="14" t="e" cm="1">
        <f t="array" ref="Z115">SUMPRODUCT(('Budget P2'!$T$9:$BB$9=Z$9)*('Budget P2'!$B$11:$B$194=$B115)*('Budget P2'!$T$11:$BB$194*1))</f>
        <v>#VALUE!</v>
      </c>
      <c r="AA115" s="12" t="e" cm="1">
        <f t="array" ref="AA115">SUMPRODUCT(('Budget P2'!$T$9:$BB$9=AA$9)*('Budget P2'!$B$11:$B$194=$B115)*('Budget P2'!$T$11:$BB$194*1))</f>
        <v>#VALUE!</v>
      </c>
      <c r="AB115" s="13" t="e" cm="1">
        <f t="array" ref="AB115">SUMPRODUCT(('Budget P2'!$T$9:$BB$9=AB$9)*('Budget P2'!$B$11:$B$194=$B115)*('Budget P2'!$T$11:$BB$194*1))</f>
        <v>#VALUE!</v>
      </c>
      <c r="AC115" s="14" t="e" cm="1">
        <f t="array" ref="AC115">SUMPRODUCT(('Budget P2'!$T$9:$BB$9=AC$9)*('Budget P2'!$B$11:$B$194=$B115)*('Budget P2'!$T$11:$BB$194*1))</f>
        <v>#VALUE!</v>
      </c>
      <c r="AD115" s="12" t="e" cm="1">
        <f t="array" ref="AD115">SUMPRODUCT(('Budget P2'!$T$9:$BB$9=AD$9)*('Budget P2'!$B$11:$B$194=$B115)*('Budget P2'!$T$11:$BB$194*1))</f>
        <v>#VALUE!</v>
      </c>
      <c r="AE115" s="13" t="e" cm="1">
        <f t="array" ref="AE115">SUMPRODUCT(('Budget P2'!$T$9:$BB$9=AE$9)*('Budget P2'!$B$11:$B$194=$B115)*('Budget P2'!$T$11:$BB$194*1))</f>
        <v>#VALUE!</v>
      </c>
      <c r="AF115" s="14" t="e" cm="1">
        <f t="array" ref="AF115">SUMPRODUCT(('Budget P2'!$T$9:$BB$9=AF$9)*('Budget P2'!$B$11:$B$194=$B115)*('Budget P2'!$T$11:$BB$194*1))</f>
        <v>#VALUE!</v>
      </c>
      <c r="AG115" s="12" t="e" cm="1">
        <f t="array" ref="AG115">SUMPRODUCT(('Budget P2'!$T$9:$BB$9=AG$9)*('Budget P2'!$B$11:$B$194=$B115)*('Budget P2'!$T$11:$BB$194*1))</f>
        <v>#VALUE!</v>
      </c>
      <c r="AH115" s="13" t="e" cm="1">
        <f t="array" ref="AH115">SUMPRODUCT(('Budget P2'!$T$9:$BB$9=AH$9)*('Budget P2'!$B$11:$B$194=$B115)*('Budget P2'!$T$11:$BB$194*1))</f>
        <v>#VALUE!</v>
      </c>
      <c r="AI115" s="14" t="e" cm="1">
        <f t="array" ref="AI115">SUMPRODUCT(('Budget P2'!$T$9:$BB$9=AI$9)*('Budget P2'!$B$11:$B$194=$B115)*('Budget P2'!$T$11:$BB$194*1))</f>
        <v>#VALUE!</v>
      </c>
      <c r="AJ115" s="12" t="e" cm="1">
        <f t="array" ref="AJ115">SUMPRODUCT(('Budget P2'!$T$9:$BB$9=AJ$9)*('Budget P2'!$B$11:$B$194=$B115)*('Budget P2'!$T$11:$BB$194*1))</f>
        <v>#VALUE!</v>
      </c>
      <c r="AK115" s="13" t="e" cm="1">
        <f t="array" ref="AK115">SUMPRODUCT(('Budget P2'!$T$9:$BB$9=AK$9)*('Budget P2'!$B$11:$B$194=$B115)*('Budget P2'!$T$11:$BB$194*1))</f>
        <v>#VALUE!</v>
      </c>
      <c r="AL115" s="14" t="e" cm="1">
        <f t="array" ref="AL115">SUMPRODUCT(('Budget P2'!$T$9:$BB$9=AL$9)*('Budget P2'!$B$11:$B$194=$B115)*('Budget P2'!$T$11:$BB$194*1))</f>
        <v>#VALUE!</v>
      </c>
      <c r="AM115" s="12" t="e" cm="1">
        <f t="array" ref="AM115">SUMPRODUCT(('Budget P2'!$T$9:$BB$9=AM$9)*('Budget P2'!$B$11:$B$194=$B115)*('Budget P2'!$T$11:$BB$194*1))</f>
        <v>#VALUE!</v>
      </c>
      <c r="AN115" s="13" t="e" cm="1">
        <f t="array" ref="AN115">SUMPRODUCT(('Budget P2'!$T$9:$BB$9=AN$9)*('Budget P2'!$B$11:$B$194=$B115)*('Budget P2'!$T$11:$BB$194*1))</f>
        <v>#VALUE!</v>
      </c>
      <c r="AO115" s="14" t="e" cm="1">
        <f t="array" ref="AO115">SUMPRODUCT(('Budget P2'!$T$9:$BB$9=AO$9)*('Budget P2'!$B$11:$B$194=$B115)*('Budget P2'!$T$11:$BB$194*1))</f>
        <v>#VALUE!</v>
      </c>
      <c r="AP115" s="12" t="e" cm="1">
        <f t="array" ref="AP115">SUMPRODUCT(('Budget P2'!$T$9:$BB$9=AP$9)*('Budget P2'!$B$11:$B$194=$B115)*('Budget P2'!$T$11:$BB$194*1))</f>
        <v>#VALUE!</v>
      </c>
      <c r="AQ115" s="13" t="e" cm="1">
        <f t="array" ref="AQ115">SUMPRODUCT(('Budget P2'!$T$9:$BB$9=AQ$9)*('Budget P2'!$B$11:$B$194=$B115)*('Budget P2'!$T$11:$BB$194*1))</f>
        <v>#VALUE!</v>
      </c>
      <c r="AR115" s="14" t="e" cm="1">
        <f t="array" ref="AR115">SUMPRODUCT(('Budget P2'!$T$9:$BB$9=AR$9)*('Budget P2'!$B$11:$B$194=$B115)*('Budget P2'!$T$11:$BB$194*1))</f>
        <v>#VALUE!</v>
      </c>
      <c r="AS115" s="12" t="e" cm="1">
        <f t="array" ref="AS115">SUMPRODUCT(('Budget P2'!$T$9:$BB$9=AS$9)*('Budget P2'!$B$11:$B$194=$B115)*('Budget P2'!$T$11:$BB$194*1))</f>
        <v>#VALUE!</v>
      </c>
      <c r="AT115" s="13" t="e" cm="1">
        <f t="array" ref="AT115">SUMPRODUCT(('Budget P2'!$T$9:$BB$9=AT$9)*('Budget P2'!$B$11:$B$194=$B115)*('Budget P2'!$T$11:$BB$194*1))</f>
        <v>#VALUE!</v>
      </c>
      <c r="AU115" s="14" t="e" cm="1">
        <f t="array" ref="AU115">SUMPRODUCT(('Budget P2'!$T$9:$BB$9=AU$9)*('Budget P2'!$B$11:$B$194=$B115)*('Budget P2'!$T$11:$BB$194*1))</f>
        <v>#VALUE!</v>
      </c>
      <c r="AV115" s="12" t="e" cm="1">
        <f t="array" ref="AV115">SUMPRODUCT(('Budget P2'!$T$9:$BB$9=AV$9)*('Budget P2'!$B$11:$B$194=$B115)*('Budget P2'!$T$11:$BB$194*1))</f>
        <v>#VALUE!</v>
      </c>
      <c r="AW115" s="13" t="e" cm="1">
        <f t="array" ref="AW115">SUMPRODUCT(('Budget P2'!$T$9:$BB$9=AW$9)*('Budget P2'!$B$11:$B$194=$B115)*('Budget P2'!$T$11:$BB$194*1))</f>
        <v>#VALUE!</v>
      </c>
      <c r="AX115" s="14" t="e" cm="1">
        <f t="array" ref="AX115">SUMPRODUCT(('Budget P2'!$T$9:$BB$9=AX$9)*('Budget P2'!$B$11:$B$194=$B115)*('Budget P2'!$T$11:$BB$194*1))</f>
        <v>#VALUE!</v>
      </c>
      <c r="AY115" s="12" t="e" cm="1">
        <f t="array" ref="AY115">SUMPRODUCT(('Budget P2'!$T$9:$BB$9=AY$9)*('Budget P2'!$B$11:$B$194=$B115)*('Budget P2'!$T$11:$BB$194*1))</f>
        <v>#VALUE!</v>
      </c>
      <c r="AZ115" s="13" t="e" cm="1">
        <f t="array" ref="AZ115">SUMPRODUCT(('Budget P2'!$T$9:$BB$9=AZ$9)*('Budget P2'!$B$11:$B$194=$B115)*('Budget P2'!$T$11:$BB$194*1))</f>
        <v>#VALUE!</v>
      </c>
      <c r="BA115" s="14" t="e" cm="1">
        <f t="array" ref="BA115">SUMPRODUCT(('Budget P2'!$T$9:$BB$9=BA$9)*('Budget P2'!$B$11:$B$194=$B115)*('Budget P2'!$T$11:$BB$194*1))</f>
        <v>#VALUE!</v>
      </c>
      <c r="BB115" s="12" t="e" cm="1">
        <f t="array" ref="BB115">SUMPRODUCT(('Budget P2'!$T$9:$BB$9=BB$9)*('Budget P2'!$B$11:$B$194=$B115)*('Budget P2'!$T$11:$BB$194*1))</f>
        <v>#VALUE!</v>
      </c>
      <c r="BC115" s="13" t="e" cm="1">
        <f t="array" ref="BC115">SUMPRODUCT(('Budget P2'!$T$9:$BB$9=BC$9)*('Budget P2'!$B$11:$B$194=$B115)*('Budget P2'!$T$11:$BB$194*1))</f>
        <v>#VALUE!</v>
      </c>
      <c r="BD115" s="14" t="e" cm="1">
        <f t="array" ref="BD115">SUMPRODUCT(('Budget P2'!$T$9:$BB$9=BD$9)*('Budget P2'!$B$11:$B$194=$B115)*('Budget P2'!$T$11:$BB$194*1))</f>
        <v>#VALUE!</v>
      </c>
      <c r="BE115" s="12" t="e" cm="1">
        <f t="array" ref="BE115">SUMPRODUCT(('Budget P2'!$T$9:$BB$9=BE$9)*('Budget P2'!$B$11:$B$194=$B115)*('Budget P2'!$T$11:$BB$194*1))</f>
        <v>#VALUE!</v>
      </c>
      <c r="BF115" s="13" t="e" cm="1">
        <f t="array" ref="BF115">SUMPRODUCT(('Budget P2'!$T$9:$BB$9=BF$9)*('Budget P2'!$B$11:$B$194=$B115)*('Budget P2'!$T$11:$BB$194*1))</f>
        <v>#VALUE!</v>
      </c>
      <c r="BG115" s="14" t="e" cm="1">
        <f t="array" ref="BG115">SUMPRODUCT(('Budget P2'!$T$9:$BB$9=BG$9)*('Budget P2'!$B$11:$B$194=$B115)*('Budget P2'!$T$11:$BB$194*1))</f>
        <v>#VALUE!</v>
      </c>
      <c r="BH115" s="13" t="e" cm="1">
        <f t="array" ref="BH115">SUMPRODUCT(('Budget P2'!$T$9:$BB$9=BH$9)*('Budget P2'!$B$11:$B$194=$B115)*('Budget P2'!$T$11:$BB$194*1))</f>
        <v>#VALUE!</v>
      </c>
      <c r="BI115" s="1"/>
      <c r="BJ115" s="66"/>
      <c r="BK115" s="66"/>
      <c r="BL115" s="1"/>
      <c r="BM115" s="66" t="e">
        <f t="shared" si="65"/>
        <v>#VALUE!</v>
      </c>
      <c r="BN115" s="262">
        <f t="shared" si="66"/>
        <v>0</v>
      </c>
      <c r="BO115" s="1"/>
      <c r="BP115" s="66" t="e">
        <f t="shared" si="67"/>
        <v>#VALUE!</v>
      </c>
      <c r="BQ115" s="262">
        <f t="shared" si="68"/>
        <v>0</v>
      </c>
      <c r="BR115" s="1"/>
    </row>
    <row r="116" spans="2:70" ht="12" hidden="1" customHeight="1" outlineLevel="1">
      <c r="B116" s="88" t="s">
        <v>193</v>
      </c>
      <c r="C116" s="10">
        <f>IFERROR(VLOOKUP($B116,'Budget P2'!$B:$AX,2,FALSE),0)</f>
        <v>0</v>
      </c>
      <c r="D116" s="10"/>
      <c r="E116" s="89">
        <f>IFERROR(VLOOKUP($B116,'Budget P2'!$B:$AX,3,FALSE),0)</f>
        <v>0</v>
      </c>
      <c r="F116" s="90">
        <f>IFERROR(VLOOKUP($B116,'Budget P2'!$B:$AX,4,FALSE),0)</f>
        <v>0</v>
      </c>
      <c r="G116" s="89">
        <f>IFERROR(VLOOKUP($B116,'Budget P2'!$B:$AX,5,FALSE),0)</f>
        <v>0</v>
      </c>
      <c r="H116" s="90">
        <f>IFERROR(VLOOKUP($B116,'Budget P2'!$B:$AX,6,FALSE),0)</f>
        <v>0</v>
      </c>
      <c r="I116" s="90">
        <f>IFERROR(VLOOKUP($B116,'Budget P2'!$B:$AX,7,FALSE),0)</f>
        <v>0</v>
      </c>
      <c r="J116" s="371">
        <f>IFERROR(VLOOKUP($B116,'Budget P2'!$B:$AX,9,FALSE),0)</f>
        <v>0</v>
      </c>
      <c r="K116" s="374">
        <f>IFERROR(VLOOKUP($B116,'Budget P2'!$B:$AX,10,FALSE),0)</f>
        <v>0</v>
      </c>
      <c r="L116" s="334"/>
      <c r="M116" s="102"/>
      <c r="N116" s="100"/>
      <c r="O116" s="12">
        <f>E116*K116</f>
        <v>0</v>
      </c>
      <c r="P116" s="101"/>
      <c r="Q116" s="11">
        <f t="shared" si="69"/>
        <v>0</v>
      </c>
      <c r="R116" s="338"/>
      <c r="S116" s="14"/>
      <c r="T116" s="12"/>
      <c r="U116" s="13"/>
      <c r="V116" s="14"/>
      <c r="W116" s="14"/>
      <c r="X116" s="14">
        <f t="shared" si="40"/>
        <v>0</v>
      </c>
      <c r="Z116" s="14" t="e" cm="1">
        <f t="array" ref="Z116">SUMPRODUCT(('Budget P2'!$T$9:$BB$9=Z$9)*('Budget P2'!$B$11:$B$194=$B116)*('Budget P2'!$T$11:$BB$194*1))</f>
        <v>#VALUE!</v>
      </c>
      <c r="AA116" s="12" t="e" cm="1">
        <f t="array" ref="AA116">SUMPRODUCT(('Budget P2'!$T$9:$BB$9=AA$9)*('Budget P2'!$B$11:$B$194=$B116)*('Budget P2'!$T$11:$BB$194*1))</f>
        <v>#VALUE!</v>
      </c>
      <c r="AB116" s="13" t="e" cm="1">
        <f t="array" ref="AB116">SUMPRODUCT(('Budget P2'!$T$9:$BB$9=AB$9)*('Budget P2'!$B$11:$B$194=$B116)*('Budget P2'!$T$11:$BB$194*1))</f>
        <v>#VALUE!</v>
      </c>
      <c r="AC116" s="14" t="e" cm="1">
        <f t="array" ref="AC116">SUMPRODUCT(('Budget P2'!$T$9:$BB$9=AC$9)*('Budget P2'!$B$11:$B$194=$B116)*('Budget P2'!$T$11:$BB$194*1))</f>
        <v>#VALUE!</v>
      </c>
      <c r="AD116" s="12" t="e" cm="1">
        <f t="array" ref="AD116">SUMPRODUCT(('Budget P2'!$T$9:$BB$9=AD$9)*('Budget P2'!$B$11:$B$194=$B116)*('Budget P2'!$T$11:$BB$194*1))</f>
        <v>#VALUE!</v>
      </c>
      <c r="AE116" s="13" t="e" cm="1">
        <f t="array" ref="AE116">SUMPRODUCT(('Budget P2'!$T$9:$BB$9=AE$9)*('Budget P2'!$B$11:$B$194=$B116)*('Budget P2'!$T$11:$BB$194*1))</f>
        <v>#VALUE!</v>
      </c>
      <c r="AF116" s="14" t="e" cm="1">
        <f t="array" ref="AF116">SUMPRODUCT(('Budget P2'!$T$9:$BB$9=AF$9)*('Budget P2'!$B$11:$B$194=$B116)*('Budget P2'!$T$11:$BB$194*1))</f>
        <v>#VALUE!</v>
      </c>
      <c r="AG116" s="12" t="e" cm="1">
        <f t="array" ref="AG116">SUMPRODUCT(('Budget P2'!$T$9:$BB$9=AG$9)*('Budget P2'!$B$11:$B$194=$B116)*('Budget P2'!$T$11:$BB$194*1))</f>
        <v>#VALUE!</v>
      </c>
      <c r="AH116" s="13" t="e" cm="1">
        <f t="array" ref="AH116">SUMPRODUCT(('Budget P2'!$T$9:$BB$9=AH$9)*('Budget P2'!$B$11:$B$194=$B116)*('Budget P2'!$T$11:$BB$194*1))</f>
        <v>#VALUE!</v>
      </c>
      <c r="AI116" s="14" t="e" cm="1">
        <f t="array" ref="AI116">SUMPRODUCT(('Budget P2'!$T$9:$BB$9=AI$9)*('Budget P2'!$B$11:$B$194=$B116)*('Budget P2'!$T$11:$BB$194*1))</f>
        <v>#VALUE!</v>
      </c>
      <c r="AJ116" s="12" t="e" cm="1">
        <f t="array" ref="AJ116">SUMPRODUCT(('Budget P2'!$T$9:$BB$9=AJ$9)*('Budget P2'!$B$11:$B$194=$B116)*('Budget P2'!$T$11:$BB$194*1))</f>
        <v>#VALUE!</v>
      </c>
      <c r="AK116" s="13" t="e" cm="1">
        <f t="array" ref="AK116">SUMPRODUCT(('Budget P2'!$T$9:$BB$9=AK$9)*('Budget P2'!$B$11:$B$194=$B116)*('Budget P2'!$T$11:$BB$194*1))</f>
        <v>#VALUE!</v>
      </c>
      <c r="AL116" s="14" t="e" cm="1">
        <f t="array" ref="AL116">SUMPRODUCT(('Budget P2'!$T$9:$BB$9=AL$9)*('Budget P2'!$B$11:$B$194=$B116)*('Budget P2'!$T$11:$BB$194*1))</f>
        <v>#VALUE!</v>
      </c>
      <c r="AM116" s="12" t="e" cm="1">
        <f t="array" ref="AM116">SUMPRODUCT(('Budget P2'!$T$9:$BB$9=AM$9)*('Budget P2'!$B$11:$B$194=$B116)*('Budget P2'!$T$11:$BB$194*1))</f>
        <v>#VALUE!</v>
      </c>
      <c r="AN116" s="13" t="e" cm="1">
        <f t="array" ref="AN116">SUMPRODUCT(('Budget P2'!$T$9:$BB$9=AN$9)*('Budget P2'!$B$11:$B$194=$B116)*('Budget P2'!$T$11:$BB$194*1))</f>
        <v>#VALUE!</v>
      </c>
      <c r="AO116" s="14" t="e" cm="1">
        <f t="array" ref="AO116">SUMPRODUCT(('Budget P2'!$T$9:$BB$9=AO$9)*('Budget P2'!$B$11:$B$194=$B116)*('Budget P2'!$T$11:$BB$194*1))</f>
        <v>#VALUE!</v>
      </c>
      <c r="AP116" s="12" t="e" cm="1">
        <f t="array" ref="AP116">SUMPRODUCT(('Budget P2'!$T$9:$BB$9=AP$9)*('Budget P2'!$B$11:$B$194=$B116)*('Budget P2'!$T$11:$BB$194*1))</f>
        <v>#VALUE!</v>
      </c>
      <c r="AQ116" s="13" t="e" cm="1">
        <f t="array" ref="AQ116">SUMPRODUCT(('Budget P2'!$T$9:$BB$9=AQ$9)*('Budget P2'!$B$11:$B$194=$B116)*('Budget P2'!$T$11:$BB$194*1))</f>
        <v>#VALUE!</v>
      </c>
      <c r="AR116" s="14" t="e" cm="1">
        <f t="array" ref="AR116">SUMPRODUCT(('Budget P2'!$T$9:$BB$9=AR$9)*('Budget P2'!$B$11:$B$194=$B116)*('Budget P2'!$T$11:$BB$194*1))</f>
        <v>#VALUE!</v>
      </c>
      <c r="AS116" s="12" t="e" cm="1">
        <f t="array" ref="AS116">SUMPRODUCT(('Budget P2'!$T$9:$BB$9=AS$9)*('Budget P2'!$B$11:$B$194=$B116)*('Budget P2'!$T$11:$BB$194*1))</f>
        <v>#VALUE!</v>
      </c>
      <c r="AT116" s="13" t="e" cm="1">
        <f t="array" ref="AT116">SUMPRODUCT(('Budget P2'!$T$9:$BB$9=AT$9)*('Budget P2'!$B$11:$B$194=$B116)*('Budget P2'!$T$11:$BB$194*1))</f>
        <v>#VALUE!</v>
      </c>
      <c r="AU116" s="14" t="e" cm="1">
        <f t="array" ref="AU116">SUMPRODUCT(('Budget P2'!$T$9:$BB$9=AU$9)*('Budget P2'!$B$11:$B$194=$B116)*('Budget P2'!$T$11:$BB$194*1))</f>
        <v>#VALUE!</v>
      </c>
      <c r="AV116" s="12" t="e" cm="1">
        <f t="array" ref="AV116">SUMPRODUCT(('Budget P2'!$T$9:$BB$9=AV$9)*('Budget P2'!$B$11:$B$194=$B116)*('Budget P2'!$T$11:$BB$194*1))</f>
        <v>#VALUE!</v>
      </c>
      <c r="AW116" s="13" t="e" cm="1">
        <f t="array" ref="AW116">SUMPRODUCT(('Budget P2'!$T$9:$BB$9=AW$9)*('Budget P2'!$B$11:$B$194=$B116)*('Budget P2'!$T$11:$BB$194*1))</f>
        <v>#VALUE!</v>
      </c>
      <c r="AX116" s="14" t="e" cm="1">
        <f t="array" ref="AX116">SUMPRODUCT(('Budget P2'!$T$9:$BB$9=AX$9)*('Budget P2'!$B$11:$B$194=$B116)*('Budget P2'!$T$11:$BB$194*1))</f>
        <v>#VALUE!</v>
      </c>
      <c r="AY116" s="12" t="e" cm="1">
        <f t="array" ref="AY116">SUMPRODUCT(('Budget P2'!$T$9:$BB$9=AY$9)*('Budget P2'!$B$11:$B$194=$B116)*('Budget P2'!$T$11:$BB$194*1))</f>
        <v>#VALUE!</v>
      </c>
      <c r="AZ116" s="13" t="e" cm="1">
        <f t="array" ref="AZ116">SUMPRODUCT(('Budget P2'!$T$9:$BB$9=AZ$9)*('Budget P2'!$B$11:$B$194=$B116)*('Budget P2'!$T$11:$BB$194*1))</f>
        <v>#VALUE!</v>
      </c>
      <c r="BA116" s="14" t="e" cm="1">
        <f t="array" ref="BA116">SUMPRODUCT(('Budget P2'!$T$9:$BB$9=BA$9)*('Budget P2'!$B$11:$B$194=$B116)*('Budget P2'!$T$11:$BB$194*1))</f>
        <v>#VALUE!</v>
      </c>
      <c r="BB116" s="12" t="e" cm="1">
        <f t="array" ref="BB116">SUMPRODUCT(('Budget P2'!$T$9:$BB$9=BB$9)*('Budget P2'!$B$11:$B$194=$B116)*('Budget P2'!$T$11:$BB$194*1))</f>
        <v>#VALUE!</v>
      </c>
      <c r="BC116" s="13" t="e" cm="1">
        <f t="array" ref="BC116">SUMPRODUCT(('Budget P2'!$T$9:$BB$9=BC$9)*('Budget P2'!$B$11:$B$194=$B116)*('Budget P2'!$T$11:$BB$194*1))</f>
        <v>#VALUE!</v>
      </c>
      <c r="BD116" s="14" t="e" cm="1">
        <f t="array" ref="BD116">SUMPRODUCT(('Budget P2'!$T$9:$BB$9=BD$9)*('Budget P2'!$B$11:$B$194=$B116)*('Budget P2'!$T$11:$BB$194*1))</f>
        <v>#VALUE!</v>
      </c>
      <c r="BE116" s="12" t="e" cm="1">
        <f t="array" ref="BE116">SUMPRODUCT(('Budget P2'!$T$9:$BB$9=BE$9)*('Budget P2'!$B$11:$B$194=$B116)*('Budget P2'!$T$11:$BB$194*1))</f>
        <v>#VALUE!</v>
      </c>
      <c r="BF116" s="13" t="e" cm="1">
        <f t="array" ref="BF116">SUMPRODUCT(('Budget P2'!$T$9:$BB$9=BF$9)*('Budget P2'!$B$11:$B$194=$B116)*('Budget P2'!$T$11:$BB$194*1))</f>
        <v>#VALUE!</v>
      </c>
      <c r="BG116" s="14" t="e" cm="1">
        <f t="array" ref="BG116">SUMPRODUCT(('Budget P2'!$T$9:$BB$9=BG$9)*('Budget P2'!$B$11:$B$194=$B116)*('Budget P2'!$T$11:$BB$194*1))</f>
        <v>#VALUE!</v>
      </c>
      <c r="BH116" s="13" t="e" cm="1">
        <f t="array" ref="BH116">SUMPRODUCT(('Budget P2'!$T$9:$BB$9=BH$9)*('Budget P2'!$B$11:$B$194=$B116)*('Budget P2'!$T$11:$BB$194*1))</f>
        <v>#VALUE!</v>
      </c>
      <c r="BI116" s="1"/>
      <c r="BJ116" s="66"/>
      <c r="BK116" s="66"/>
      <c r="BL116" s="1"/>
      <c r="BM116" s="66" t="e">
        <f t="shared" si="65"/>
        <v>#VALUE!</v>
      </c>
      <c r="BN116" s="262">
        <f t="shared" si="66"/>
        <v>0</v>
      </c>
      <c r="BO116" s="1"/>
      <c r="BP116" s="66" t="e">
        <f t="shared" si="67"/>
        <v>#VALUE!</v>
      </c>
      <c r="BQ116" s="262">
        <f t="shared" si="68"/>
        <v>0</v>
      </c>
      <c r="BR116" s="1"/>
    </row>
    <row r="117" spans="2:70" ht="12" hidden="1" customHeight="1" outlineLevel="1">
      <c r="B117" s="88" t="s">
        <v>194</v>
      </c>
      <c r="C117" s="10">
        <f>IFERROR(VLOOKUP($B117,'Budget P2'!$B:$AX,2,FALSE),0)</f>
        <v>0</v>
      </c>
      <c r="D117" s="10"/>
      <c r="E117" s="89">
        <f>IFERROR(VLOOKUP($B117,'Budget P2'!$B:$AX,3,FALSE),0)</f>
        <v>0</v>
      </c>
      <c r="F117" s="90">
        <f>IFERROR(VLOOKUP($B117,'Budget P2'!$B:$AX,4,FALSE),0)</f>
        <v>0</v>
      </c>
      <c r="G117" s="89">
        <f>IFERROR(VLOOKUP($B117,'Budget P2'!$B:$AX,5,FALSE),0)</f>
        <v>0</v>
      </c>
      <c r="H117" s="90">
        <f>IFERROR(VLOOKUP($B117,'Budget P2'!$B:$AX,6,FALSE),0)</f>
        <v>0</v>
      </c>
      <c r="I117" s="90">
        <f>IFERROR(VLOOKUP($B117,'Budget P2'!$B:$AX,7,FALSE),0)</f>
        <v>0</v>
      </c>
      <c r="J117" s="371">
        <f>IFERROR(VLOOKUP($B117,'Budget P2'!$B:$AX,9,FALSE),0)</f>
        <v>0</v>
      </c>
      <c r="K117" s="374">
        <f>IFERROR(VLOOKUP($B117,'Budget P2'!$B:$AX,10,FALSE),0)</f>
        <v>0</v>
      </c>
      <c r="L117" s="334"/>
      <c r="M117" s="102"/>
      <c r="N117" s="100"/>
      <c r="O117" s="12">
        <f>E117*K117</f>
        <v>0</v>
      </c>
      <c r="P117" s="101"/>
      <c r="Q117" s="11">
        <f t="shared" si="69"/>
        <v>0</v>
      </c>
      <c r="R117" s="338"/>
      <c r="S117" s="14"/>
      <c r="T117" s="12"/>
      <c r="U117" s="13"/>
      <c r="V117" s="14"/>
      <c r="W117" s="14"/>
      <c r="X117" s="14">
        <f t="shared" si="40"/>
        <v>0</v>
      </c>
      <c r="Z117" s="14" t="e" cm="1">
        <f t="array" ref="Z117">SUMPRODUCT(('Budget P2'!$T$9:$BB$9=Z$9)*('Budget P2'!$B$11:$B$194=$B117)*('Budget P2'!$T$11:$BB$194*1))</f>
        <v>#VALUE!</v>
      </c>
      <c r="AA117" s="12" t="e" cm="1">
        <f t="array" ref="AA117">SUMPRODUCT(('Budget P2'!$T$9:$BB$9=AA$9)*('Budget P2'!$B$11:$B$194=$B117)*('Budget P2'!$T$11:$BB$194*1))</f>
        <v>#VALUE!</v>
      </c>
      <c r="AB117" s="13" t="e" cm="1">
        <f t="array" ref="AB117">SUMPRODUCT(('Budget P2'!$T$9:$BB$9=AB$9)*('Budget P2'!$B$11:$B$194=$B117)*('Budget P2'!$T$11:$BB$194*1))</f>
        <v>#VALUE!</v>
      </c>
      <c r="AC117" s="14" t="e" cm="1">
        <f t="array" ref="AC117">SUMPRODUCT(('Budget P2'!$T$9:$BB$9=AC$9)*('Budget P2'!$B$11:$B$194=$B117)*('Budget P2'!$T$11:$BB$194*1))</f>
        <v>#VALUE!</v>
      </c>
      <c r="AD117" s="12" t="e" cm="1">
        <f t="array" ref="AD117">SUMPRODUCT(('Budget P2'!$T$9:$BB$9=AD$9)*('Budget P2'!$B$11:$B$194=$B117)*('Budget P2'!$T$11:$BB$194*1))</f>
        <v>#VALUE!</v>
      </c>
      <c r="AE117" s="13" t="e" cm="1">
        <f t="array" ref="AE117">SUMPRODUCT(('Budget P2'!$T$9:$BB$9=AE$9)*('Budget P2'!$B$11:$B$194=$B117)*('Budget P2'!$T$11:$BB$194*1))</f>
        <v>#VALUE!</v>
      </c>
      <c r="AF117" s="14" t="e" cm="1">
        <f t="array" ref="AF117">SUMPRODUCT(('Budget P2'!$T$9:$BB$9=AF$9)*('Budget P2'!$B$11:$B$194=$B117)*('Budget P2'!$T$11:$BB$194*1))</f>
        <v>#VALUE!</v>
      </c>
      <c r="AG117" s="12" t="e" cm="1">
        <f t="array" ref="AG117">SUMPRODUCT(('Budget P2'!$T$9:$BB$9=AG$9)*('Budget P2'!$B$11:$B$194=$B117)*('Budget P2'!$T$11:$BB$194*1))</f>
        <v>#VALUE!</v>
      </c>
      <c r="AH117" s="13" t="e" cm="1">
        <f t="array" ref="AH117">SUMPRODUCT(('Budget P2'!$T$9:$BB$9=AH$9)*('Budget P2'!$B$11:$B$194=$B117)*('Budget P2'!$T$11:$BB$194*1))</f>
        <v>#VALUE!</v>
      </c>
      <c r="AI117" s="14" t="e" cm="1">
        <f t="array" ref="AI117">SUMPRODUCT(('Budget P2'!$T$9:$BB$9=AI$9)*('Budget P2'!$B$11:$B$194=$B117)*('Budget P2'!$T$11:$BB$194*1))</f>
        <v>#VALUE!</v>
      </c>
      <c r="AJ117" s="12" t="e" cm="1">
        <f t="array" ref="AJ117">SUMPRODUCT(('Budget P2'!$T$9:$BB$9=AJ$9)*('Budget P2'!$B$11:$B$194=$B117)*('Budget P2'!$T$11:$BB$194*1))</f>
        <v>#VALUE!</v>
      </c>
      <c r="AK117" s="13" t="e" cm="1">
        <f t="array" ref="AK117">SUMPRODUCT(('Budget P2'!$T$9:$BB$9=AK$9)*('Budget P2'!$B$11:$B$194=$B117)*('Budget P2'!$T$11:$BB$194*1))</f>
        <v>#VALUE!</v>
      </c>
      <c r="AL117" s="14" t="e" cm="1">
        <f t="array" ref="AL117">SUMPRODUCT(('Budget P2'!$T$9:$BB$9=AL$9)*('Budget P2'!$B$11:$B$194=$B117)*('Budget P2'!$T$11:$BB$194*1))</f>
        <v>#VALUE!</v>
      </c>
      <c r="AM117" s="12" t="e" cm="1">
        <f t="array" ref="AM117">SUMPRODUCT(('Budget P2'!$T$9:$BB$9=AM$9)*('Budget P2'!$B$11:$B$194=$B117)*('Budget P2'!$T$11:$BB$194*1))</f>
        <v>#VALUE!</v>
      </c>
      <c r="AN117" s="13" t="e" cm="1">
        <f t="array" ref="AN117">SUMPRODUCT(('Budget P2'!$T$9:$BB$9=AN$9)*('Budget P2'!$B$11:$B$194=$B117)*('Budget P2'!$T$11:$BB$194*1))</f>
        <v>#VALUE!</v>
      </c>
      <c r="AO117" s="14" t="e" cm="1">
        <f t="array" ref="AO117">SUMPRODUCT(('Budget P2'!$T$9:$BB$9=AO$9)*('Budget P2'!$B$11:$B$194=$B117)*('Budget P2'!$T$11:$BB$194*1))</f>
        <v>#VALUE!</v>
      </c>
      <c r="AP117" s="12" t="e" cm="1">
        <f t="array" ref="AP117">SUMPRODUCT(('Budget P2'!$T$9:$BB$9=AP$9)*('Budget P2'!$B$11:$B$194=$B117)*('Budget P2'!$T$11:$BB$194*1))</f>
        <v>#VALUE!</v>
      </c>
      <c r="AQ117" s="13" t="e" cm="1">
        <f t="array" ref="AQ117">SUMPRODUCT(('Budget P2'!$T$9:$BB$9=AQ$9)*('Budget P2'!$B$11:$B$194=$B117)*('Budget P2'!$T$11:$BB$194*1))</f>
        <v>#VALUE!</v>
      </c>
      <c r="AR117" s="14" t="e" cm="1">
        <f t="array" ref="AR117">SUMPRODUCT(('Budget P2'!$T$9:$BB$9=AR$9)*('Budget P2'!$B$11:$B$194=$B117)*('Budget P2'!$T$11:$BB$194*1))</f>
        <v>#VALUE!</v>
      </c>
      <c r="AS117" s="12" t="e" cm="1">
        <f t="array" ref="AS117">SUMPRODUCT(('Budget P2'!$T$9:$BB$9=AS$9)*('Budget P2'!$B$11:$B$194=$B117)*('Budget P2'!$T$11:$BB$194*1))</f>
        <v>#VALUE!</v>
      </c>
      <c r="AT117" s="13" t="e" cm="1">
        <f t="array" ref="AT117">SUMPRODUCT(('Budget P2'!$T$9:$BB$9=AT$9)*('Budget P2'!$B$11:$B$194=$B117)*('Budget P2'!$T$11:$BB$194*1))</f>
        <v>#VALUE!</v>
      </c>
      <c r="AU117" s="14" t="e" cm="1">
        <f t="array" ref="AU117">SUMPRODUCT(('Budget P2'!$T$9:$BB$9=AU$9)*('Budget P2'!$B$11:$B$194=$B117)*('Budget P2'!$T$11:$BB$194*1))</f>
        <v>#VALUE!</v>
      </c>
      <c r="AV117" s="12" t="e" cm="1">
        <f t="array" ref="AV117">SUMPRODUCT(('Budget P2'!$T$9:$BB$9=AV$9)*('Budget P2'!$B$11:$B$194=$B117)*('Budget P2'!$T$11:$BB$194*1))</f>
        <v>#VALUE!</v>
      </c>
      <c r="AW117" s="13" t="e" cm="1">
        <f t="array" ref="AW117">SUMPRODUCT(('Budget P2'!$T$9:$BB$9=AW$9)*('Budget P2'!$B$11:$B$194=$B117)*('Budget P2'!$T$11:$BB$194*1))</f>
        <v>#VALUE!</v>
      </c>
      <c r="AX117" s="14" t="e" cm="1">
        <f t="array" ref="AX117">SUMPRODUCT(('Budget P2'!$T$9:$BB$9=AX$9)*('Budget P2'!$B$11:$B$194=$B117)*('Budget P2'!$T$11:$BB$194*1))</f>
        <v>#VALUE!</v>
      </c>
      <c r="AY117" s="12" t="e" cm="1">
        <f t="array" ref="AY117">SUMPRODUCT(('Budget P2'!$T$9:$BB$9=AY$9)*('Budget P2'!$B$11:$B$194=$B117)*('Budget P2'!$T$11:$BB$194*1))</f>
        <v>#VALUE!</v>
      </c>
      <c r="AZ117" s="13" t="e" cm="1">
        <f t="array" ref="AZ117">SUMPRODUCT(('Budget P2'!$T$9:$BB$9=AZ$9)*('Budget P2'!$B$11:$B$194=$B117)*('Budget P2'!$T$11:$BB$194*1))</f>
        <v>#VALUE!</v>
      </c>
      <c r="BA117" s="14" t="e" cm="1">
        <f t="array" ref="BA117">SUMPRODUCT(('Budget P2'!$T$9:$BB$9=BA$9)*('Budget P2'!$B$11:$B$194=$B117)*('Budget P2'!$T$11:$BB$194*1))</f>
        <v>#VALUE!</v>
      </c>
      <c r="BB117" s="12" t="e" cm="1">
        <f t="array" ref="BB117">SUMPRODUCT(('Budget P2'!$T$9:$BB$9=BB$9)*('Budget P2'!$B$11:$B$194=$B117)*('Budget P2'!$T$11:$BB$194*1))</f>
        <v>#VALUE!</v>
      </c>
      <c r="BC117" s="13" t="e" cm="1">
        <f t="array" ref="BC117">SUMPRODUCT(('Budget P2'!$T$9:$BB$9=BC$9)*('Budget P2'!$B$11:$B$194=$B117)*('Budget P2'!$T$11:$BB$194*1))</f>
        <v>#VALUE!</v>
      </c>
      <c r="BD117" s="14" t="e" cm="1">
        <f t="array" ref="BD117">SUMPRODUCT(('Budget P2'!$T$9:$BB$9=BD$9)*('Budget P2'!$B$11:$B$194=$B117)*('Budget P2'!$T$11:$BB$194*1))</f>
        <v>#VALUE!</v>
      </c>
      <c r="BE117" s="12" t="e" cm="1">
        <f t="array" ref="BE117">SUMPRODUCT(('Budget P2'!$T$9:$BB$9=BE$9)*('Budget P2'!$B$11:$B$194=$B117)*('Budget P2'!$T$11:$BB$194*1))</f>
        <v>#VALUE!</v>
      </c>
      <c r="BF117" s="13" t="e" cm="1">
        <f t="array" ref="BF117">SUMPRODUCT(('Budget P2'!$T$9:$BB$9=BF$9)*('Budget P2'!$B$11:$B$194=$B117)*('Budget P2'!$T$11:$BB$194*1))</f>
        <v>#VALUE!</v>
      </c>
      <c r="BG117" s="14" t="e" cm="1">
        <f t="array" ref="BG117">SUMPRODUCT(('Budget P2'!$T$9:$BB$9=BG$9)*('Budget P2'!$B$11:$B$194=$B117)*('Budget P2'!$T$11:$BB$194*1))</f>
        <v>#VALUE!</v>
      </c>
      <c r="BH117" s="13" t="e" cm="1">
        <f t="array" ref="BH117">SUMPRODUCT(('Budget P2'!$T$9:$BB$9=BH$9)*('Budget P2'!$B$11:$B$194=$B117)*('Budget P2'!$T$11:$BB$194*1))</f>
        <v>#VALUE!</v>
      </c>
      <c r="BI117" s="1"/>
      <c r="BJ117" s="66"/>
      <c r="BK117" s="66"/>
      <c r="BL117" s="1"/>
      <c r="BM117" s="66" t="e">
        <f t="shared" si="65"/>
        <v>#VALUE!</v>
      </c>
      <c r="BN117" s="262">
        <f t="shared" si="66"/>
        <v>0</v>
      </c>
      <c r="BO117" s="1"/>
      <c r="BP117" s="66" t="e">
        <f t="shared" si="67"/>
        <v>#VALUE!</v>
      </c>
      <c r="BQ117" s="262">
        <f t="shared" si="68"/>
        <v>0</v>
      </c>
      <c r="BR117" s="1"/>
    </row>
    <row r="118" spans="2:70" ht="12" hidden="1" customHeight="1" outlineLevel="1">
      <c r="B118" s="88" t="s">
        <v>195</v>
      </c>
      <c r="C118" s="10">
        <f>IFERROR(VLOOKUP($B118,'Budget P2'!$B:$AX,2,FALSE),0)</f>
        <v>0</v>
      </c>
      <c r="D118" s="10"/>
      <c r="E118" s="89">
        <f>IFERROR(VLOOKUP($B118,'Budget P2'!$B:$AX,3,FALSE),0)</f>
        <v>0</v>
      </c>
      <c r="F118" s="90">
        <f>IFERROR(VLOOKUP($B118,'Budget P2'!$B:$AX,4,FALSE),0)</f>
        <v>0</v>
      </c>
      <c r="G118" s="89">
        <f>IFERROR(VLOOKUP($B118,'Budget P2'!$B:$AX,5,FALSE),0)</f>
        <v>0</v>
      </c>
      <c r="H118" s="90">
        <f>IFERROR(VLOOKUP($B118,'Budget P2'!$B:$AX,6,FALSE),0)</f>
        <v>0</v>
      </c>
      <c r="I118" s="90">
        <f>IFERROR(VLOOKUP($B118,'Budget P2'!$B:$AX,7,FALSE),0)</f>
        <v>0</v>
      </c>
      <c r="J118" s="371">
        <f>IFERROR(VLOOKUP($B118,'Budget P2'!$B:$AX,9,FALSE),0)</f>
        <v>0</v>
      </c>
      <c r="K118" s="374">
        <f>IFERROR(VLOOKUP($B118,'Budget P2'!$B:$AX,10,FALSE),0)</f>
        <v>0</v>
      </c>
      <c r="L118" s="334"/>
      <c r="M118" s="102"/>
      <c r="N118" s="100"/>
      <c r="O118" s="12">
        <f>E118*K118</f>
        <v>0</v>
      </c>
      <c r="P118" s="101"/>
      <c r="Q118" s="11">
        <f t="shared" si="69"/>
        <v>0</v>
      </c>
      <c r="R118" s="338"/>
      <c r="S118" s="14"/>
      <c r="T118" s="12"/>
      <c r="U118" s="13"/>
      <c r="V118" s="14"/>
      <c r="W118" s="14"/>
      <c r="X118" s="14">
        <f t="shared" si="40"/>
        <v>0</v>
      </c>
      <c r="Z118" s="14" t="e" cm="1">
        <f t="array" ref="Z118">SUMPRODUCT(('Budget P2'!$T$9:$BB$9=Z$9)*('Budget P2'!$B$11:$B$194=$B118)*('Budget P2'!$T$11:$BB$194*1))</f>
        <v>#VALUE!</v>
      </c>
      <c r="AA118" s="12" t="e" cm="1">
        <f t="array" ref="AA118">SUMPRODUCT(('Budget P2'!$T$9:$BB$9=AA$9)*('Budget P2'!$B$11:$B$194=$B118)*('Budget P2'!$T$11:$BB$194*1))</f>
        <v>#VALUE!</v>
      </c>
      <c r="AB118" s="13" t="e" cm="1">
        <f t="array" ref="AB118">SUMPRODUCT(('Budget P2'!$T$9:$BB$9=AB$9)*('Budget P2'!$B$11:$B$194=$B118)*('Budget P2'!$T$11:$BB$194*1))</f>
        <v>#VALUE!</v>
      </c>
      <c r="AC118" s="14" t="e" cm="1">
        <f t="array" ref="AC118">SUMPRODUCT(('Budget P2'!$T$9:$BB$9=AC$9)*('Budget P2'!$B$11:$B$194=$B118)*('Budget P2'!$T$11:$BB$194*1))</f>
        <v>#VALUE!</v>
      </c>
      <c r="AD118" s="12" t="e" cm="1">
        <f t="array" ref="AD118">SUMPRODUCT(('Budget P2'!$T$9:$BB$9=AD$9)*('Budget P2'!$B$11:$B$194=$B118)*('Budget P2'!$T$11:$BB$194*1))</f>
        <v>#VALUE!</v>
      </c>
      <c r="AE118" s="13" t="e" cm="1">
        <f t="array" ref="AE118">SUMPRODUCT(('Budget P2'!$T$9:$BB$9=AE$9)*('Budget P2'!$B$11:$B$194=$B118)*('Budget P2'!$T$11:$BB$194*1))</f>
        <v>#VALUE!</v>
      </c>
      <c r="AF118" s="14" t="e" cm="1">
        <f t="array" ref="AF118">SUMPRODUCT(('Budget P2'!$T$9:$BB$9=AF$9)*('Budget P2'!$B$11:$B$194=$B118)*('Budget P2'!$T$11:$BB$194*1))</f>
        <v>#VALUE!</v>
      </c>
      <c r="AG118" s="12" t="e" cm="1">
        <f t="array" ref="AG118">SUMPRODUCT(('Budget P2'!$T$9:$BB$9=AG$9)*('Budget P2'!$B$11:$B$194=$B118)*('Budget P2'!$T$11:$BB$194*1))</f>
        <v>#VALUE!</v>
      </c>
      <c r="AH118" s="13" t="e" cm="1">
        <f t="array" ref="AH118">SUMPRODUCT(('Budget P2'!$T$9:$BB$9=AH$9)*('Budget P2'!$B$11:$B$194=$B118)*('Budget P2'!$T$11:$BB$194*1))</f>
        <v>#VALUE!</v>
      </c>
      <c r="AI118" s="14" t="e" cm="1">
        <f t="array" ref="AI118">SUMPRODUCT(('Budget P2'!$T$9:$BB$9=AI$9)*('Budget P2'!$B$11:$B$194=$B118)*('Budget P2'!$T$11:$BB$194*1))</f>
        <v>#VALUE!</v>
      </c>
      <c r="AJ118" s="12" t="e" cm="1">
        <f t="array" ref="AJ118">SUMPRODUCT(('Budget P2'!$T$9:$BB$9=AJ$9)*('Budget P2'!$B$11:$B$194=$B118)*('Budget P2'!$T$11:$BB$194*1))</f>
        <v>#VALUE!</v>
      </c>
      <c r="AK118" s="13" t="e" cm="1">
        <f t="array" ref="AK118">SUMPRODUCT(('Budget P2'!$T$9:$BB$9=AK$9)*('Budget P2'!$B$11:$B$194=$B118)*('Budget P2'!$T$11:$BB$194*1))</f>
        <v>#VALUE!</v>
      </c>
      <c r="AL118" s="14" t="e" cm="1">
        <f t="array" ref="AL118">SUMPRODUCT(('Budget P2'!$T$9:$BB$9=AL$9)*('Budget P2'!$B$11:$B$194=$B118)*('Budget P2'!$T$11:$BB$194*1))</f>
        <v>#VALUE!</v>
      </c>
      <c r="AM118" s="12" t="e" cm="1">
        <f t="array" ref="AM118">SUMPRODUCT(('Budget P2'!$T$9:$BB$9=AM$9)*('Budget P2'!$B$11:$B$194=$B118)*('Budget P2'!$T$11:$BB$194*1))</f>
        <v>#VALUE!</v>
      </c>
      <c r="AN118" s="13" t="e" cm="1">
        <f t="array" ref="AN118">SUMPRODUCT(('Budget P2'!$T$9:$BB$9=AN$9)*('Budget P2'!$B$11:$B$194=$B118)*('Budget P2'!$T$11:$BB$194*1))</f>
        <v>#VALUE!</v>
      </c>
      <c r="AO118" s="14" t="e" cm="1">
        <f t="array" ref="AO118">SUMPRODUCT(('Budget P2'!$T$9:$BB$9=AO$9)*('Budget P2'!$B$11:$B$194=$B118)*('Budget P2'!$T$11:$BB$194*1))</f>
        <v>#VALUE!</v>
      </c>
      <c r="AP118" s="12" t="e" cm="1">
        <f t="array" ref="AP118">SUMPRODUCT(('Budget P2'!$T$9:$BB$9=AP$9)*('Budget P2'!$B$11:$B$194=$B118)*('Budget P2'!$T$11:$BB$194*1))</f>
        <v>#VALUE!</v>
      </c>
      <c r="AQ118" s="13" t="e" cm="1">
        <f t="array" ref="AQ118">SUMPRODUCT(('Budget P2'!$T$9:$BB$9=AQ$9)*('Budget P2'!$B$11:$B$194=$B118)*('Budget P2'!$T$11:$BB$194*1))</f>
        <v>#VALUE!</v>
      </c>
      <c r="AR118" s="14" t="e" cm="1">
        <f t="array" ref="AR118">SUMPRODUCT(('Budget P2'!$T$9:$BB$9=AR$9)*('Budget P2'!$B$11:$B$194=$B118)*('Budget P2'!$T$11:$BB$194*1))</f>
        <v>#VALUE!</v>
      </c>
      <c r="AS118" s="12" t="e" cm="1">
        <f t="array" ref="AS118">SUMPRODUCT(('Budget P2'!$T$9:$BB$9=AS$9)*('Budget P2'!$B$11:$B$194=$B118)*('Budget P2'!$T$11:$BB$194*1))</f>
        <v>#VALUE!</v>
      </c>
      <c r="AT118" s="13" t="e" cm="1">
        <f t="array" ref="AT118">SUMPRODUCT(('Budget P2'!$T$9:$BB$9=AT$9)*('Budget P2'!$B$11:$B$194=$B118)*('Budget P2'!$T$11:$BB$194*1))</f>
        <v>#VALUE!</v>
      </c>
      <c r="AU118" s="14" t="e" cm="1">
        <f t="array" ref="AU118">SUMPRODUCT(('Budget P2'!$T$9:$BB$9=AU$9)*('Budget P2'!$B$11:$B$194=$B118)*('Budget P2'!$T$11:$BB$194*1))</f>
        <v>#VALUE!</v>
      </c>
      <c r="AV118" s="12" t="e" cm="1">
        <f t="array" ref="AV118">SUMPRODUCT(('Budget P2'!$T$9:$BB$9=AV$9)*('Budget P2'!$B$11:$B$194=$B118)*('Budget P2'!$T$11:$BB$194*1))</f>
        <v>#VALUE!</v>
      </c>
      <c r="AW118" s="13" t="e" cm="1">
        <f t="array" ref="AW118">SUMPRODUCT(('Budget P2'!$T$9:$BB$9=AW$9)*('Budget P2'!$B$11:$B$194=$B118)*('Budget P2'!$T$11:$BB$194*1))</f>
        <v>#VALUE!</v>
      </c>
      <c r="AX118" s="14" t="e" cm="1">
        <f t="array" ref="AX118">SUMPRODUCT(('Budget P2'!$T$9:$BB$9=AX$9)*('Budget P2'!$B$11:$B$194=$B118)*('Budget P2'!$T$11:$BB$194*1))</f>
        <v>#VALUE!</v>
      </c>
      <c r="AY118" s="12" t="e" cm="1">
        <f t="array" ref="AY118">SUMPRODUCT(('Budget P2'!$T$9:$BB$9=AY$9)*('Budget P2'!$B$11:$B$194=$B118)*('Budget P2'!$T$11:$BB$194*1))</f>
        <v>#VALUE!</v>
      </c>
      <c r="AZ118" s="13" t="e" cm="1">
        <f t="array" ref="AZ118">SUMPRODUCT(('Budget P2'!$T$9:$BB$9=AZ$9)*('Budget P2'!$B$11:$B$194=$B118)*('Budget P2'!$T$11:$BB$194*1))</f>
        <v>#VALUE!</v>
      </c>
      <c r="BA118" s="14" t="e" cm="1">
        <f t="array" ref="BA118">SUMPRODUCT(('Budget P2'!$T$9:$BB$9=BA$9)*('Budget P2'!$B$11:$B$194=$B118)*('Budget P2'!$T$11:$BB$194*1))</f>
        <v>#VALUE!</v>
      </c>
      <c r="BB118" s="12" t="e" cm="1">
        <f t="array" ref="BB118">SUMPRODUCT(('Budget P2'!$T$9:$BB$9=BB$9)*('Budget P2'!$B$11:$B$194=$B118)*('Budget P2'!$T$11:$BB$194*1))</f>
        <v>#VALUE!</v>
      </c>
      <c r="BC118" s="13" t="e" cm="1">
        <f t="array" ref="BC118">SUMPRODUCT(('Budget P2'!$T$9:$BB$9=BC$9)*('Budget P2'!$B$11:$B$194=$B118)*('Budget P2'!$T$11:$BB$194*1))</f>
        <v>#VALUE!</v>
      </c>
      <c r="BD118" s="14" t="e" cm="1">
        <f t="array" ref="BD118">SUMPRODUCT(('Budget P2'!$T$9:$BB$9=BD$9)*('Budget P2'!$B$11:$B$194=$B118)*('Budget P2'!$T$11:$BB$194*1))</f>
        <v>#VALUE!</v>
      </c>
      <c r="BE118" s="12" t="e" cm="1">
        <f t="array" ref="BE118">SUMPRODUCT(('Budget P2'!$T$9:$BB$9=BE$9)*('Budget P2'!$B$11:$B$194=$B118)*('Budget P2'!$T$11:$BB$194*1))</f>
        <v>#VALUE!</v>
      </c>
      <c r="BF118" s="13" t="e" cm="1">
        <f t="array" ref="BF118">SUMPRODUCT(('Budget P2'!$T$9:$BB$9=BF$9)*('Budget P2'!$B$11:$B$194=$B118)*('Budget P2'!$T$11:$BB$194*1))</f>
        <v>#VALUE!</v>
      </c>
      <c r="BG118" s="14" t="e" cm="1">
        <f t="array" ref="BG118">SUMPRODUCT(('Budget P2'!$T$9:$BB$9=BG$9)*('Budget P2'!$B$11:$B$194=$B118)*('Budget P2'!$T$11:$BB$194*1))</f>
        <v>#VALUE!</v>
      </c>
      <c r="BH118" s="13" t="e" cm="1">
        <f t="array" ref="BH118">SUMPRODUCT(('Budget P2'!$T$9:$BB$9=BH$9)*('Budget P2'!$B$11:$B$194=$B118)*('Budget P2'!$T$11:$BB$194*1))</f>
        <v>#VALUE!</v>
      </c>
      <c r="BI118" s="1"/>
      <c r="BJ118" s="66"/>
      <c r="BK118" s="66"/>
      <c r="BL118" s="1"/>
      <c r="BM118" s="66" t="e">
        <f t="shared" si="65"/>
        <v>#VALUE!</v>
      </c>
      <c r="BN118" s="262">
        <f t="shared" si="66"/>
        <v>0</v>
      </c>
      <c r="BO118" s="1"/>
      <c r="BP118" s="66" t="e">
        <f t="shared" si="67"/>
        <v>#VALUE!</v>
      </c>
      <c r="BQ118" s="262">
        <f t="shared" si="68"/>
        <v>0</v>
      </c>
      <c r="BR118" s="1"/>
    </row>
    <row r="119" spans="2:70" ht="12" hidden="1" customHeight="1" outlineLevel="1">
      <c r="B119" s="88" t="s">
        <v>196</v>
      </c>
      <c r="C119" s="10">
        <f>IFERROR(VLOOKUP($B119,'Budget P2'!$B:$AX,2,FALSE),0)</f>
        <v>0</v>
      </c>
      <c r="D119" s="10"/>
      <c r="E119" s="89">
        <f>IFERROR(VLOOKUP($B119,'Budget P2'!$B:$AX,3,FALSE),0)</f>
        <v>0</v>
      </c>
      <c r="F119" s="90">
        <f>IFERROR(VLOOKUP($B119,'Budget P2'!$B:$AX,4,FALSE),0)</f>
        <v>0</v>
      </c>
      <c r="G119" s="89">
        <f>IFERROR(VLOOKUP($B119,'Budget P2'!$B:$AX,5,FALSE),0)</f>
        <v>0</v>
      </c>
      <c r="H119" s="90">
        <f>IFERROR(VLOOKUP($B119,'Budget P2'!$B:$AX,6,FALSE),0)</f>
        <v>0</v>
      </c>
      <c r="I119" s="90">
        <f>IFERROR(VLOOKUP($B119,'Budget P2'!$B:$AX,7,FALSE),0)</f>
        <v>0</v>
      </c>
      <c r="J119" s="371">
        <f>IFERROR(VLOOKUP($B119,'Budget P2'!$B:$AX,9,FALSE),0)</f>
        <v>0</v>
      </c>
      <c r="K119" s="374">
        <f>IFERROR(VLOOKUP($B119,'Budget P2'!$B:$AX,10,FALSE),0)</f>
        <v>0</v>
      </c>
      <c r="L119" s="334"/>
      <c r="M119" s="102"/>
      <c r="N119" s="100"/>
      <c r="O119" s="12">
        <f>E119*K119</f>
        <v>0</v>
      </c>
      <c r="P119" s="101"/>
      <c r="Q119" s="11">
        <f t="shared" si="69"/>
        <v>0</v>
      </c>
      <c r="R119" s="338"/>
      <c r="S119" s="14"/>
      <c r="T119" s="12"/>
      <c r="U119" s="13"/>
      <c r="V119" s="14"/>
      <c r="W119" s="14"/>
      <c r="X119" s="14">
        <f t="shared" si="40"/>
        <v>0</v>
      </c>
      <c r="Z119" s="14" t="e" cm="1">
        <f t="array" ref="Z119">SUMPRODUCT(('Budget P2'!$T$9:$BB$9=Z$9)*('Budget P2'!$B$11:$B$194=$B119)*('Budget P2'!$T$11:$BB$194*1))</f>
        <v>#VALUE!</v>
      </c>
      <c r="AA119" s="12" t="e" cm="1">
        <f t="array" ref="AA119">SUMPRODUCT(('Budget P2'!$T$9:$BB$9=AA$9)*('Budget P2'!$B$11:$B$194=$B119)*('Budget P2'!$T$11:$BB$194*1))</f>
        <v>#VALUE!</v>
      </c>
      <c r="AB119" s="13" t="e" cm="1">
        <f t="array" ref="AB119">SUMPRODUCT(('Budget P2'!$T$9:$BB$9=AB$9)*('Budget P2'!$B$11:$B$194=$B119)*('Budget P2'!$T$11:$BB$194*1))</f>
        <v>#VALUE!</v>
      </c>
      <c r="AC119" s="14" t="e" cm="1">
        <f t="array" ref="AC119">SUMPRODUCT(('Budget P2'!$T$9:$BB$9=AC$9)*('Budget P2'!$B$11:$B$194=$B119)*('Budget P2'!$T$11:$BB$194*1))</f>
        <v>#VALUE!</v>
      </c>
      <c r="AD119" s="12" t="e" cm="1">
        <f t="array" ref="AD119">SUMPRODUCT(('Budget P2'!$T$9:$BB$9=AD$9)*('Budget P2'!$B$11:$B$194=$B119)*('Budget P2'!$T$11:$BB$194*1))</f>
        <v>#VALUE!</v>
      </c>
      <c r="AE119" s="13" t="e" cm="1">
        <f t="array" ref="AE119">SUMPRODUCT(('Budget P2'!$T$9:$BB$9=AE$9)*('Budget P2'!$B$11:$B$194=$B119)*('Budget P2'!$T$11:$BB$194*1))</f>
        <v>#VALUE!</v>
      </c>
      <c r="AF119" s="14" t="e" cm="1">
        <f t="array" ref="AF119">SUMPRODUCT(('Budget P2'!$T$9:$BB$9=AF$9)*('Budget P2'!$B$11:$B$194=$B119)*('Budget P2'!$T$11:$BB$194*1))</f>
        <v>#VALUE!</v>
      </c>
      <c r="AG119" s="12" t="e" cm="1">
        <f t="array" ref="AG119">SUMPRODUCT(('Budget P2'!$T$9:$BB$9=AG$9)*('Budget P2'!$B$11:$B$194=$B119)*('Budget P2'!$T$11:$BB$194*1))</f>
        <v>#VALUE!</v>
      </c>
      <c r="AH119" s="13" t="e" cm="1">
        <f t="array" ref="AH119">SUMPRODUCT(('Budget P2'!$T$9:$BB$9=AH$9)*('Budget P2'!$B$11:$B$194=$B119)*('Budget P2'!$T$11:$BB$194*1))</f>
        <v>#VALUE!</v>
      </c>
      <c r="AI119" s="14" t="e" cm="1">
        <f t="array" ref="AI119">SUMPRODUCT(('Budget P2'!$T$9:$BB$9=AI$9)*('Budget P2'!$B$11:$B$194=$B119)*('Budget P2'!$T$11:$BB$194*1))</f>
        <v>#VALUE!</v>
      </c>
      <c r="AJ119" s="12" t="e" cm="1">
        <f t="array" ref="AJ119">SUMPRODUCT(('Budget P2'!$T$9:$BB$9=AJ$9)*('Budget P2'!$B$11:$B$194=$B119)*('Budget P2'!$T$11:$BB$194*1))</f>
        <v>#VALUE!</v>
      </c>
      <c r="AK119" s="13" t="e" cm="1">
        <f t="array" ref="AK119">SUMPRODUCT(('Budget P2'!$T$9:$BB$9=AK$9)*('Budget P2'!$B$11:$B$194=$B119)*('Budget P2'!$T$11:$BB$194*1))</f>
        <v>#VALUE!</v>
      </c>
      <c r="AL119" s="14" t="e" cm="1">
        <f t="array" ref="AL119">SUMPRODUCT(('Budget P2'!$T$9:$BB$9=AL$9)*('Budget P2'!$B$11:$B$194=$B119)*('Budget P2'!$T$11:$BB$194*1))</f>
        <v>#VALUE!</v>
      </c>
      <c r="AM119" s="12" t="e" cm="1">
        <f t="array" ref="AM119">SUMPRODUCT(('Budget P2'!$T$9:$BB$9=AM$9)*('Budget P2'!$B$11:$B$194=$B119)*('Budget P2'!$T$11:$BB$194*1))</f>
        <v>#VALUE!</v>
      </c>
      <c r="AN119" s="13" t="e" cm="1">
        <f t="array" ref="AN119">SUMPRODUCT(('Budget P2'!$T$9:$BB$9=AN$9)*('Budget P2'!$B$11:$B$194=$B119)*('Budget P2'!$T$11:$BB$194*1))</f>
        <v>#VALUE!</v>
      </c>
      <c r="AO119" s="14" t="e" cm="1">
        <f t="array" ref="AO119">SUMPRODUCT(('Budget P2'!$T$9:$BB$9=AO$9)*('Budget P2'!$B$11:$B$194=$B119)*('Budget P2'!$T$11:$BB$194*1))</f>
        <v>#VALUE!</v>
      </c>
      <c r="AP119" s="12" t="e" cm="1">
        <f t="array" ref="AP119">SUMPRODUCT(('Budget P2'!$T$9:$BB$9=AP$9)*('Budget P2'!$B$11:$B$194=$B119)*('Budget P2'!$T$11:$BB$194*1))</f>
        <v>#VALUE!</v>
      </c>
      <c r="AQ119" s="13" t="e" cm="1">
        <f t="array" ref="AQ119">SUMPRODUCT(('Budget P2'!$T$9:$BB$9=AQ$9)*('Budget P2'!$B$11:$B$194=$B119)*('Budget P2'!$T$11:$BB$194*1))</f>
        <v>#VALUE!</v>
      </c>
      <c r="AR119" s="14" t="e" cm="1">
        <f t="array" ref="AR119">SUMPRODUCT(('Budget P2'!$T$9:$BB$9=AR$9)*('Budget P2'!$B$11:$B$194=$B119)*('Budget P2'!$T$11:$BB$194*1))</f>
        <v>#VALUE!</v>
      </c>
      <c r="AS119" s="12" t="e" cm="1">
        <f t="array" ref="AS119">SUMPRODUCT(('Budget P2'!$T$9:$BB$9=AS$9)*('Budget P2'!$B$11:$B$194=$B119)*('Budget P2'!$T$11:$BB$194*1))</f>
        <v>#VALUE!</v>
      </c>
      <c r="AT119" s="13" t="e" cm="1">
        <f t="array" ref="AT119">SUMPRODUCT(('Budget P2'!$T$9:$BB$9=AT$9)*('Budget P2'!$B$11:$B$194=$B119)*('Budget P2'!$T$11:$BB$194*1))</f>
        <v>#VALUE!</v>
      </c>
      <c r="AU119" s="14" t="e" cm="1">
        <f t="array" ref="AU119">SUMPRODUCT(('Budget P2'!$T$9:$BB$9=AU$9)*('Budget P2'!$B$11:$B$194=$B119)*('Budget P2'!$T$11:$BB$194*1))</f>
        <v>#VALUE!</v>
      </c>
      <c r="AV119" s="12" t="e" cm="1">
        <f t="array" ref="AV119">SUMPRODUCT(('Budget P2'!$T$9:$BB$9=AV$9)*('Budget P2'!$B$11:$B$194=$B119)*('Budget P2'!$T$11:$BB$194*1))</f>
        <v>#VALUE!</v>
      </c>
      <c r="AW119" s="13" t="e" cm="1">
        <f t="array" ref="AW119">SUMPRODUCT(('Budget P2'!$T$9:$BB$9=AW$9)*('Budget P2'!$B$11:$B$194=$B119)*('Budget P2'!$T$11:$BB$194*1))</f>
        <v>#VALUE!</v>
      </c>
      <c r="AX119" s="14" t="e" cm="1">
        <f t="array" ref="AX119">SUMPRODUCT(('Budget P2'!$T$9:$BB$9=AX$9)*('Budget P2'!$B$11:$B$194=$B119)*('Budget P2'!$T$11:$BB$194*1))</f>
        <v>#VALUE!</v>
      </c>
      <c r="AY119" s="12" t="e" cm="1">
        <f t="array" ref="AY119">SUMPRODUCT(('Budget P2'!$T$9:$BB$9=AY$9)*('Budget P2'!$B$11:$B$194=$B119)*('Budget P2'!$T$11:$BB$194*1))</f>
        <v>#VALUE!</v>
      </c>
      <c r="AZ119" s="13" t="e" cm="1">
        <f t="array" ref="AZ119">SUMPRODUCT(('Budget P2'!$T$9:$BB$9=AZ$9)*('Budget P2'!$B$11:$B$194=$B119)*('Budget P2'!$T$11:$BB$194*1))</f>
        <v>#VALUE!</v>
      </c>
      <c r="BA119" s="14" t="e" cm="1">
        <f t="array" ref="BA119">SUMPRODUCT(('Budget P2'!$T$9:$BB$9=BA$9)*('Budget P2'!$B$11:$B$194=$B119)*('Budget P2'!$T$11:$BB$194*1))</f>
        <v>#VALUE!</v>
      </c>
      <c r="BB119" s="12" t="e" cm="1">
        <f t="array" ref="BB119">SUMPRODUCT(('Budget P2'!$T$9:$BB$9=BB$9)*('Budget P2'!$B$11:$B$194=$B119)*('Budget P2'!$T$11:$BB$194*1))</f>
        <v>#VALUE!</v>
      </c>
      <c r="BC119" s="13" t="e" cm="1">
        <f t="array" ref="BC119">SUMPRODUCT(('Budget P2'!$T$9:$BB$9=BC$9)*('Budget P2'!$B$11:$B$194=$B119)*('Budget P2'!$T$11:$BB$194*1))</f>
        <v>#VALUE!</v>
      </c>
      <c r="BD119" s="14" t="e" cm="1">
        <f t="array" ref="BD119">SUMPRODUCT(('Budget P2'!$T$9:$BB$9=BD$9)*('Budget P2'!$B$11:$B$194=$B119)*('Budget P2'!$T$11:$BB$194*1))</f>
        <v>#VALUE!</v>
      </c>
      <c r="BE119" s="12" t="e" cm="1">
        <f t="array" ref="BE119">SUMPRODUCT(('Budget P2'!$T$9:$BB$9=BE$9)*('Budget P2'!$B$11:$B$194=$B119)*('Budget P2'!$T$11:$BB$194*1))</f>
        <v>#VALUE!</v>
      </c>
      <c r="BF119" s="13" t="e" cm="1">
        <f t="array" ref="BF119">SUMPRODUCT(('Budget P2'!$T$9:$BB$9=BF$9)*('Budget P2'!$B$11:$B$194=$B119)*('Budget P2'!$T$11:$BB$194*1))</f>
        <v>#VALUE!</v>
      </c>
      <c r="BG119" s="14" t="e" cm="1">
        <f t="array" ref="BG119">SUMPRODUCT(('Budget P2'!$T$9:$BB$9=BG$9)*('Budget P2'!$B$11:$B$194=$B119)*('Budget P2'!$T$11:$BB$194*1))</f>
        <v>#VALUE!</v>
      </c>
      <c r="BH119" s="13" t="e" cm="1">
        <f t="array" ref="BH119">SUMPRODUCT(('Budget P2'!$T$9:$BB$9=BH$9)*('Budget P2'!$B$11:$B$194=$B119)*('Budget P2'!$T$11:$BB$194*1))</f>
        <v>#VALUE!</v>
      </c>
      <c r="BI119" s="1"/>
      <c r="BJ119" s="66"/>
      <c r="BK119" s="66"/>
      <c r="BL119" s="1"/>
      <c r="BM119" s="66" t="e">
        <f t="shared" si="65"/>
        <v>#VALUE!</v>
      </c>
      <c r="BN119" s="262">
        <f t="shared" si="66"/>
        <v>0</v>
      </c>
      <c r="BO119" s="1"/>
      <c r="BP119" s="66" t="e">
        <f t="shared" si="67"/>
        <v>#VALUE!</v>
      </c>
      <c r="BQ119" s="262">
        <f t="shared" si="68"/>
        <v>0</v>
      </c>
      <c r="BR119" s="1"/>
    </row>
    <row r="120" spans="2:70" ht="12" hidden="1" customHeight="1" outlineLevel="1">
      <c r="B120" s="88" t="s">
        <v>197</v>
      </c>
      <c r="C120" s="10">
        <f>IFERROR(VLOOKUP($B120,'Budget P2'!$B:$AX,2,FALSE),0)</f>
        <v>0</v>
      </c>
      <c r="D120" s="10"/>
      <c r="E120" s="89">
        <f>IFERROR(VLOOKUP($B120,'Budget P2'!$B:$AX,3,FALSE),0)</f>
        <v>0</v>
      </c>
      <c r="F120" s="90">
        <f>IFERROR(VLOOKUP($B120,'Budget P2'!$B:$AX,4,FALSE),0)</f>
        <v>0</v>
      </c>
      <c r="G120" s="89">
        <f>IFERROR(VLOOKUP($B120,'Budget P2'!$B:$AX,5,FALSE),0)</f>
        <v>0</v>
      </c>
      <c r="H120" s="90">
        <f>IFERROR(VLOOKUP($B120,'Budget P2'!$B:$AX,6,FALSE),0)</f>
        <v>0</v>
      </c>
      <c r="I120" s="90">
        <f>IFERROR(VLOOKUP($B120,'Budget P2'!$B:$AX,7,FALSE),0)</f>
        <v>0</v>
      </c>
      <c r="J120" s="371">
        <f>IFERROR(VLOOKUP($B120,'Budget P2'!$B:$AX,9,FALSE),0)</f>
        <v>0</v>
      </c>
      <c r="K120" s="374">
        <f>IFERROR(VLOOKUP($B120,'Budget P2'!$B:$AX,10,FALSE),0)</f>
        <v>0</v>
      </c>
      <c r="L120" s="334"/>
      <c r="M120" s="102"/>
      <c r="N120" s="100"/>
      <c r="O120" s="12">
        <f>E120*K120</f>
        <v>0</v>
      </c>
      <c r="P120" s="101"/>
      <c r="Q120" s="11">
        <f t="shared" si="69"/>
        <v>0</v>
      </c>
      <c r="R120" s="338"/>
      <c r="S120" s="14"/>
      <c r="T120" s="12"/>
      <c r="U120" s="13"/>
      <c r="V120" s="14"/>
      <c r="W120" s="14"/>
      <c r="X120" s="14">
        <f t="shared" si="40"/>
        <v>0</v>
      </c>
      <c r="Z120" s="14" t="e" cm="1">
        <f t="array" ref="Z120">SUMPRODUCT(('Budget P2'!$T$9:$BB$9=Z$9)*('Budget P2'!$B$11:$B$194=$B120)*('Budget P2'!$T$11:$BB$194*1))</f>
        <v>#VALUE!</v>
      </c>
      <c r="AA120" s="12" t="e" cm="1">
        <f t="array" ref="AA120">SUMPRODUCT(('Budget P2'!$T$9:$BB$9=AA$9)*('Budget P2'!$B$11:$B$194=$B120)*('Budget P2'!$T$11:$BB$194*1))</f>
        <v>#VALUE!</v>
      </c>
      <c r="AB120" s="13" t="e" cm="1">
        <f t="array" ref="AB120">SUMPRODUCT(('Budget P2'!$T$9:$BB$9=AB$9)*('Budget P2'!$B$11:$B$194=$B120)*('Budget P2'!$T$11:$BB$194*1))</f>
        <v>#VALUE!</v>
      </c>
      <c r="AC120" s="14" t="e" cm="1">
        <f t="array" ref="AC120">SUMPRODUCT(('Budget P2'!$T$9:$BB$9=AC$9)*('Budget P2'!$B$11:$B$194=$B120)*('Budget P2'!$T$11:$BB$194*1))</f>
        <v>#VALUE!</v>
      </c>
      <c r="AD120" s="12" t="e" cm="1">
        <f t="array" ref="AD120">SUMPRODUCT(('Budget P2'!$T$9:$BB$9=AD$9)*('Budget P2'!$B$11:$B$194=$B120)*('Budget P2'!$T$11:$BB$194*1))</f>
        <v>#VALUE!</v>
      </c>
      <c r="AE120" s="13" t="e" cm="1">
        <f t="array" ref="AE120">SUMPRODUCT(('Budget P2'!$T$9:$BB$9=AE$9)*('Budget P2'!$B$11:$B$194=$B120)*('Budget P2'!$T$11:$BB$194*1))</f>
        <v>#VALUE!</v>
      </c>
      <c r="AF120" s="14" t="e" cm="1">
        <f t="array" ref="AF120">SUMPRODUCT(('Budget P2'!$T$9:$BB$9=AF$9)*('Budget P2'!$B$11:$B$194=$B120)*('Budget P2'!$T$11:$BB$194*1))</f>
        <v>#VALUE!</v>
      </c>
      <c r="AG120" s="12" t="e" cm="1">
        <f t="array" ref="AG120">SUMPRODUCT(('Budget P2'!$T$9:$BB$9=AG$9)*('Budget P2'!$B$11:$B$194=$B120)*('Budget P2'!$T$11:$BB$194*1))</f>
        <v>#VALUE!</v>
      </c>
      <c r="AH120" s="13" t="e" cm="1">
        <f t="array" ref="AH120">SUMPRODUCT(('Budget P2'!$T$9:$BB$9=AH$9)*('Budget P2'!$B$11:$B$194=$B120)*('Budget P2'!$T$11:$BB$194*1))</f>
        <v>#VALUE!</v>
      </c>
      <c r="AI120" s="14" t="e" cm="1">
        <f t="array" ref="AI120">SUMPRODUCT(('Budget P2'!$T$9:$BB$9=AI$9)*('Budget P2'!$B$11:$B$194=$B120)*('Budget P2'!$T$11:$BB$194*1))</f>
        <v>#VALUE!</v>
      </c>
      <c r="AJ120" s="12" t="e" cm="1">
        <f t="array" ref="AJ120">SUMPRODUCT(('Budget P2'!$T$9:$BB$9=AJ$9)*('Budget P2'!$B$11:$B$194=$B120)*('Budget P2'!$T$11:$BB$194*1))</f>
        <v>#VALUE!</v>
      </c>
      <c r="AK120" s="13" t="e" cm="1">
        <f t="array" ref="AK120">SUMPRODUCT(('Budget P2'!$T$9:$BB$9=AK$9)*('Budget P2'!$B$11:$B$194=$B120)*('Budget P2'!$T$11:$BB$194*1))</f>
        <v>#VALUE!</v>
      </c>
      <c r="AL120" s="14" t="e" cm="1">
        <f t="array" ref="AL120">SUMPRODUCT(('Budget P2'!$T$9:$BB$9=AL$9)*('Budget P2'!$B$11:$B$194=$B120)*('Budget P2'!$T$11:$BB$194*1))</f>
        <v>#VALUE!</v>
      </c>
      <c r="AM120" s="12" t="e" cm="1">
        <f t="array" ref="AM120">SUMPRODUCT(('Budget P2'!$T$9:$BB$9=AM$9)*('Budget P2'!$B$11:$B$194=$B120)*('Budget P2'!$T$11:$BB$194*1))</f>
        <v>#VALUE!</v>
      </c>
      <c r="AN120" s="13" t="e" cm="1">
        <f t="array" ref="AN120">SUMPRODUCT(('Budget P2'!$T$9:$BB$9=AN$9)*('Budget P2'!$B$11:$B$194=$B120)*('Budget P2'!$T$11:$BB$194*1))</f>
        <v>#VALUE!</v>
      </c>
      <c r="AO120" s="14" t="e" cm="1">
        <f t="array" ref="AO120">SUMPRODUCT(('Budget P2'!$T$9:$BB$9=AO$9)*('Budget P2'!$B$11:$B$194=$B120)*('Budget P2'!$T$11:$BB$194*1))</f>
        <v>#VALUE!</v>
      </c>
      <c r="AP120" s="12" t="e" cm="1">
        <f t="array" ref="AP120">SUMPRODUCT(('Budget P2'!$T$9:$BB$9=AP$9)*('Budget P2'!$B$11:$B$194=$B120)*('Budget P2'!$T$11:$BB$194*1))</f>
        <v>#VALUE!</v>
      </c>
      <c r="AQ120" s="13" t="e" cm="1">
        <f t="array" ref="AQ120">SUMPRODUCT(('Budget P2'!$T$9:$BB$9=AQ$9)*('Budget P2'!$B$11:$B$194=$B120)*('Budget P2'!$T$11:$BB$194*1))</f>
        <v>#VALUE!</v>
      </c>
      <c r="AR120" s="14" t="e" cm="1">
        <f t="array" ref="AR120">SUMPRODUCT(('Budget P2'!$T$9:$BB$9=AR$9)*('Budget P2'!$B$11:$B$194=$B120)*('Budget P2'!$T$11:$BB$194*1))</f>
        <v>#VALUE!</v>
      </c>
      <c r="AS120" s="12" t="e" cm="1">
        <f t="array" ref="AS120">SUMPRODUCT(('Budget P2'!$T$9:$BB$9=AS$9)*('Budget P2'!$B$11:$B$194=$B120)*('Budget P2'!$T$11:$BB$194*1))</f>
        <v>#VALUE!</v>
      </c>
      <c r="AT120" s="13" t="e" cm="1">
        <f t="array" ref="AT120">SUMPRODUCT(('Budget P2'!$T$9:$BB$9=AT$9)*('Budget P2'!$B$11:$B$194=$B120)*('Budget P2'!$T$11:$BB$194*1))</f>
        <v>#VALUE!</v>
      </c>
      <c r="AU120" s="14" t="e" cm="1">
        <f t="array" ref="AU120">SUMPRODUCT(('Budget P2'!$T$9:$BB$9=AU$9)*('Budget P2'!$B$11:$B$194=$B120)*('Budget P2'!$T$11:$BB$194*1))</f>
        <v>#VALUE!</v>
      </c>
      <c r="AV120" s="12" t="e" cm="1">
        <f t="array" ref="AV120">SUMPRODUCT(('Budget P2'!$T$9:$BB$9=AV$9)*('Budget P2'!$B$11:$B$194=$B120)*('Budget P2'!$T$11:$BB$194*1))</f>
        <v>#VALUE!</v>
      </c>
      <c r="AW120" s="13" t="e" cm="1">
        <f t="array" ref="AW120">SUMPRODUCT(('Budget P2'!$T$9:$BB$9=AW$9)*('Budget P2'!$B$11:$B$194=$B120)*('Budget P2'!$T$11:$BB$194*1))</f>
        <v>#VALUE!</v>
      </c>
      <c r="AX120" s="14" t="e" cm="1">
        <f t="array" ref="AX120">SUMPRODUCT(('Budget P2'!$T$9:$BB$9=AX$9)*('Budget P2'!$B$11:$B$194=$B120)*('Budget P2'!$T$11:$BB$194*1))</f>
        <v>#VALUE!</v>
      </c>
      <c r="AY120" s="12" t="e" cm="1">
        <f t="array" ref="AY120">SUMPRODUCT(('Budget P2'!$T$9:$BB$9=AY$9)*('Budget P2'!$B$11:$B$194=$B120)*('Budget P2'!$T$11:$BB$194*1))</f>
        <v>#VALUE!</v>
      </c>
      <c r="AZ120" s="13" t="e" cm="1">
        <f t="array" ref="AZ120">SUMPRODUCT(('Budget P2'!$T$9:$BB$9=AZ$9)*('Budget P2'!$B$11:$B$194=$B120)*('Budget P2'!$T$11:$BB$194*1))</f>
        <v>#VALUE!</v>
      </c>
      <c r="BA120" s="14" t="e" cm="1">
        <f t="array" ref="BA120">SUMPRODUCT(('Budget P2'!$T$9:$BB$9=BA$9)*('Budget P2'!$B$11:$B$194=$B120)*('Budget P2'!$T$11:$BB$194*1))</f>
        <v>#VALUE!</v>
      </c>
      <c r="BB120" s="12" t="e" cm="1">
        <f t="array" ref="BB120">SUMPRODUCT(('Budget P2'!$T$9:$BB$9=BB$9)*('Budget P2'!$B$11:$B$194=$B120)*('Budget P2'!$T$11:$BB$194*1))</f>
        <v>#VALUE!</v>
      </c>
      <c r="BC120" s="13" t="e" cm="1">
        <f t="array" ref="BC120">SUMPRODUCT(('Budget P2'!$T$9:$BB$9=BC$9)*('Budget P2'!$B$11:$B$194=$B120)*('Budget P2'!$T$11:$BB$194*1))</f>
        <v>#VALUE!</v>
      </c>
      <c r="BD120" s="14" t="e" cm="1">
        <f t="array" ref="BD120">SUMPRODUCT(('Budget P2'!$T$9:$BB$9=BD$9)*('Budget P2'!$B$11:$B$194=$B120)*('Budget P2'!$T$11:$BB$194*1))</f>
        <v>#VALUE!</v>
      </c>
      <c r="BE120" s="12" t="e" cm="1">
        <f t="array" ref="BE120">SUMPRODUCT(('Budget P2'!$T$9:$BB$9=BE$9)*('Budget P2'!$B$11:$B$194=$B120)*('Budget P2'!$T$11:$BB$194*1))</f>
        <v>#VALUE!</v>
      </c>
      <c r="BF120" s="13" t="e" cm="1">
        <f t="array" ref="BF120">SUMPRODUCT(('Budget P2'!$T$9:$BB$9=BF$9)*('Budget P2'!$B$11:$B$194=$B120)*('Budget P2'!$T$11:$BB$194*1))</f>
        <v>#VALUE!</v>
      </c>
      <c r="BG120" s="14" t="e" cm="1">
        <f t="array" ref="BG120">SUMPRODUCT(('Budget P2'!$T$9:$BB$9=BG$9)*('Budget P2'!$B$11:$B$194=$B120)*('Budget P2'!$T$11:$BB$194*1))</f>
        <v>#VALUE!</v>
      </c>
      <c r="BH120" s="13" t="e" cm="1">
        <f t="array" ref="BH120">SUMPRODUCT(('Budget P2'!$T$9:$BB$9=BH$9)*('Budget P2'!$B$11:$B$194=$B120)*('Budget P2'!$T$11:$BB$194*1))</f>
        <v>#VALUE!</v>
      </c>
      <c r="BI120" s="1"/>
      <c r="BJ120" s="66"/>
      <c r="BK120" s="66"/>
      <c r="BL120" s="1"/>
      <c r="BM120" s="66" t="e">
        <f t="shared" si="65"/>
        <v>#VALUE!</v>
      </c>
      <c r="BN120" s="262">
        <f t="shared" si="66"/>
        <v>0</v>
      </c>
      <c r="BO120" s="1"/>
      <c r="BP120" s="66" t="e">
        <f t="shared" si="67"/>
        <v>#VALUE!</v>
      </c>
      <c r="BQ120" s="262">
        <f t="shared" si="68"/>
        <v>0</v>
      </c>
      <c r="BR120" s="1"/>
    </row>
    <row r="121" spans="2:70" ht="12" hidden="1" customHeight="1" outlineLevel="1">
      <c r="B121" s="88" t="s">
        <v>198</v>
      </c>
      <c r="C121" s="10">
        <f>IFERROR(VLOOKUP($B121,'Budget P2'!$B:$AX,2,FALSE),0)</f>
        <v>0</v>
      </c>
      <c r="D121" s="10"/>
      <c r="E121" s="89">
        <f>IFERROR(VLOOKUP($B121,'Budget P2'!$B:$AX,3,FALSE),0)</f>
        <v>0</v>
      </c>
      <c r="F121" s="90">
        <f>IFERROR(VLOOKUP($B121,'Budget P2'!$B:$AX,4,FALSE),0)</f>
        <v>0</v>
      </c>
      <c r="G121" s="89">
        <f>IFERROR(VLOOKUP($B121,'Budget P2'!$B:$AX,5,FALSE),0)</f>
        <v>0</v>
      </c>
      <c r="H121" s="90">
        <f>IFERROR(VLOOKUP($B121,'Budget P2'!$B:$AX,6,FALSE),0)</f>
        <v>0</v>
      </c>
      <c r="I121" s="90">
        <f>IFERROR(VLOOKUP($B121,'Budget P2'!$B:$AX,7,FALSE),0)</f>
        <v>0</v>
      </c>
      <c r="J121" s="371">
        <f>IFERROR(VLOOKUP($B121,'Budget P2'!$B:$AX,9,FALSE),0)</f>
        <v>0</v>
      </c>
      <c r="K121" s="374">
        <f>IFERROR(VLOOKUP($B121,'Budget P2'!$B:$AX,10,FALSE),0)</f>
        <v>0</v>
      </c>
      <c r="L121" s="334"/>
      <c r="M121" s="102"/>
      <c r="N121" s="100"/>
      <c r="O121" s="12">
        <f>E121*K121</f>
        <v>0</v>
      </c>
      <c r="P121" s="101"/>
      <c r="Q121" s="11">
        <f t="shared" si="69"/>
        <v>0</v>
      </c>
      <c r="R121" s="338"/>
      <c r="S121" s="14"/>
      <c r="T121" s="12"/>
      <c r="U121" s="13"/>
      <c r="V121" s="14"/>
      <c r="W121" s="14"/>
      <c r="X121" s="14">
        <f t="shared" si="40"/>
        <v>0</v>
      </c>
      <c r="Z121" s="14" t="e" cm="1">
        <f t="array" ref="Z121">SUMPRODUCT(('Budget P2'!$T$9:$BB$9=Z$9)*('Budget P2'!$B$11:$B$194=$B121)*('Budget P2'!$T$11:$BB$194*1))</f>
        <v>#VALUE!</v>
      </c>
      <c r="AA121" s="12" t="e" cm="1">
        <f t="array" ref="AA121">SUMPRODUCT(('Budget P2'!$T$9:$BB$9=AA$9)*('Budget P2'!$B$11:$B$194=$B121)*('Budget P2'!$T$11:$BB$194*1))</f>
        <v>#VALUE!</v>
      </c>
      <c r="AB121" s="13" t="e" cm="1">
        <f t="array" ref="AB121">SUMPRODUCT(('Budget P2'!$T$9:$BB$9=AB$9)*('Budget P2'!$B$11:$B$194=$B121)*('Budget P2'!$T$11:$BB$194*1))</f>
        <v>#VALUE!</v>
      </c>
      <c r="AC121" s="14" t="e" cm="1">
        <f t="array" ref="AC121">SUMPRODUCT(('Budget P2'!$T$9:$BB$9=AC$9)*('Budget P2'!$B$11:$B$194=$B121)*('Budget P2'!$T$11:$BB$194*1))</f>
        <v>#VALUE!</v>
      </c>
      <c r="AD121" s="12" t="e" cm="1">
        <f t="array" ref="AD121">SUMPRODUCT(('Budget P2'!$T$9:$BB$9=AD$9)*('Budget P2'!$B$11:$B$194=$B121)*('Budget P2'!$T$11:$BB$194*1))</f>
        <v>#VALUE!</v>
      </c>
      <c r="AE121" s="13" t="e" cm="1">
        <f t="array" ref="AE121">SUMPRODUCT(('Budget P2'!$T$9:$BB$9=AE$9)*('Budget P2'!$B$11:$B$194=$B121)*('Budget P2'!$T$11:$BB$194*1))</f>
        <v>#VALUE!</v>
      </c>
      <c r="AF121" s="14" t="e" cm="1">
        <f t="array" ref="AF121">SUMPRODUCT(('Budget P2'!$T$9:$BB$9=AF$9)*('Budget P2'!$B$11:$B$194=$B121)*('Budget P2'!$T$11:$BB$194*1))</f>
        <v>#VALUE!</v>
      </c>
      <c r="AG121" s="12" t="e" cm="1">
        <f t="array" ref="AG121">SUMPRODUCT(('Budget P2'!$T$9:$BB$9=AG$9)*('Budget P2'!$B$11:$B$194=$B121)*('Budget P2'!$T$11:$BB$194*1))</f>
        <v>#VALUE!</v>
      </c>
      <c r="AH121" s="13" t="e" cm="1">
        <f t="array" ref="AH121">SUMPRODUCT(('Budget P2'!$T$9:$BB$9=AH$9)*('Budget P2'!$B$11:$B$194=$B121)*('Budget P2'!$T$11:$BB$194*1))</f>
        <v>#VALUE!</v>
      </c>
      <c r="AI121" s="14" t="e" cm="1">
        <f t="array" ref="AI121">SUMPRODUCT(('Budget P2'!$T$9:$BB$9=AI$9)*('Budget P2'!$B$11:$B$194=$B121)*('Budget P2'!$T$11:$BB$194*1))</f>
        <v>#VALUE!</v>
      </c>
      <c r="AJ121" s="12" t="e" cm="1">
        <f t="array" ref="AJ121">SUMPRODUCT(('Budget P2'!$T$9:$BB$9=AJ$9)*('Budget P2'!$B$11:$B$194=$B121)*('Budget P2'!$T$11:$BB$194*1))</f>
        <v>#VALUE!</v>
      </c>
      <c r="AK121" s="13" t="e" cm="1">
        <f t="array" ref="AK121">SUMPRODUCT(('Budget P2'!$T$9:$BB$9=AK$9)*('Budget P2'!$B$11:$B$194=$B121)*('Budget P2'!$T$11:$BB$194*1))</f>
        <v>#VALUE!</v>
      </c>
      <c r="AL121" s="14" t="e" cm="1">
        <f t="array" ref="AL121">SUMPRODUCT(('Budget P2'!$T$9:$BB$9=AL$9)*('Budget P2'!$B$11:$B$194=$B121)*('Budget P2'!$T$11:$BB$194*1))</f>
        <v>#VALUE!</v>
      </c>
      <c r="AM121" s="12" t="e" cm="1">
        <f t="array" ref="AM121">SUMPRODUCT(('Budget P2'!$T$9:$BB$9=AM$9)*('Budget P2'!$B$11:$B$194=$B121)*('Budget P2'!$T$11:$BB$194*1))</f>
        <v>#VALUE!</v>
      </c>
      <c r="AN121" s="13" t="e" cm="1">
        <f t="array" ref="AN121">SUMPRODUCT(('Budget P2'!$T$9:$BB$9=AN$9)*('Budget P2'!$B$11:$B$194=$B121)*('Budget P2'!$T$11:$BB$194*1))</f>
        <v>#VALUE!</v>
      </c>
      <c r="AO121" s="14" t="e" cm="1">
        <f t="array" ref="AO121">SUMPRODUCT(('Budget P2'!$T$9:$BB$9=AO$9)*('Budget P2'!$B$11:$B$194=$B121)*('Budget P2'!$T$11:$BB$194*1))</f>
        <v>#VALUE!</v>
      </c>
      <c r="AP121" s="12" t="e" cm="1">
        <f t="array" ref="AP121">SUMPRODUCT(('Budget P2'!$T$9:$BB$9=AP$9)*('Budget P2'!$B$11:$B$194=$B121)*('Budget P2'!$T$11:$BB$194*1))</f>
        <v>#VALUE!</v>
      </c>
      <c r="AQ121" s="13" t="e" cm="1">
        <f t="array" ref="AQ121">SUMPRODUCT(('Budget P2'!$T$9:$BB$9=AQ$9)*('Budget P2'!$B$11:$B$194=$B121)*('Budget P2'!$T$11:$BB$194*1))</f>
        <v>#VALUE!</v>
      </c>
      <c r="AR121" s="14" t="e" cm="1">
        <f t="array" ref="AR121">SUMPRODUCT(('Budget P2'!$T$9:$BB$9=AR$9)*('Budget P2'!$B$11:$B$194=$B121)*('Budget P2'!$T$11:$BB$194*1))</f>
        <v>#VALUE!</v>
      </c>
      <c r="AS121" s="12" t="e" cm="1">
        <f t="array" ref="AS121">SUMPRODUCT(('Budget P2'!$T$9:$BB$9=AS$9)*('Budget P2'!$B$11:$B$194=$B121)*('Budget P2'!$T$11:$BB$194*1))</f>
        <v>#VALUE!</v>
      </c>
      <c r="AT121" s="13" t="e" cm="1">
        <f t="array" ref="AT121">SUMPRODUCT(('Budget P2'!$T$9:$BB$9=AT$9)*('Budget P2'!$B$11:$B$194=$B121)*('Budget P2'!$T$11:$BB$194*1))</f>
        <v>#VALUE!</v>
      </c>
      <c r="AU121" s="14" t="e" cm="1">
        <f t="array" ref="AU121">SUMPRODUCT(('Budget P2'!$T$9:$BB$9=AU$9)*('Budget P2'!$B$11:$B$194=$B121)*('Budget P2'!$T$11:$BB$194*1))</f>
        <v>#VALUE!</v>
      </c>
      <c r="AV121" s="12" t="e" cm="1">
        <f t="array" ref="AV121">SUMPRODUCT(('Budget P2'!$T$9:$BB$9=AV$9)*('Budget P2'!$B$11:$B$194=$B121)*('Budget P2'!$T$11:$BB$194*1))</f>
        <v>#VALUE!</v>
      </c>
      <c r="AW121" s="13" t="e" cm="1">
        <f t="array" ref="AW121">SUMPRODUCT(('Budget P2'!$T$9:$BB$9=AW$9)*('Budget P2'!$B$11:$B$194=$B121)*('Budget P2'!$T$11:$BB$194*1))</f>
        <v>#VALUE!</v>
      </c>
      <c r="AX121" s="14" t="e" cm="1">
        <f t="array" ref="AX121">SUMPRODUCT(('Budget P2'!$T$9:$BB$9=AX$9)*('Budget P2'!$B$11:$B$194=$B121)*('Budget P2'!$T$11:$BB$194*1))</f>
        <v>#VALUE!</v>
      </c>
      <c r="AY121" s="12" t="e" cm="1">
        <f t="array" ref="AY121">SUMPRODUCT(('Budget P2'!$T$9:$BB$9=AY$9)*('Budget P2'!$B$11:$B$194=$B121)*('Budget P2'!$T$11:$BB$194*1))</f>
        <v>#VALUE!</v>
      </c>
      <c r="AZ121" s="13" t="e" cm="1">
        <f t="array" ref="AZ121">SUMPRODUCT(('Budget P2'!$T$9:$BB$9=AZ$9)*('Budget P2'!$B$11:$B$194=$B121)*('Budget P2'!$T$11:$BB$194*1))</f>
        <v>#VALUE!</v>
      </c>
      <c r="BA121" s="14" t="e" cm="1">
        <f t="array" ref="BA121">SUMPRODUCT(('Budget P2'!$T$9:$BB$9=BA$9)*('Budget P2'!$B$11:$B$194=$B121)*('Budget P2'!$T$11:$BB$194*1))</f>
        <v>#VALUE!</v>
      </c>
      <c r="BB121" s="12" t="e" cm="1">
        <f t="array" ref="BB121">SUMPRODUCT(('Budget P2'!$T$9:$BB$9=BB$9)*('Budget P2'!$B$11:$B$194=$B121)*('Budget P2'!$T$11:$BB$194*1))</f>
        <v>#VALUE!</v>
      </c>
      <c r="BC121" s="13" t="e" cm="1">
        <f t="array" ref="BC121">SUMPRODUCT(('Budget P2'!$T$9:$BB$9=BC$9)*('Budget P2'!$B$11:$B$194=$B121)*('Budget P2'!$T$11:$BB$194*1))</f>
        <v>#VALUE!</v>
      </c>
      <c r="BD121" s="14" t="e" cm="1">
        <f t="array" ref="BD121">SUMPRODUCT(('Budget P2'!$T$9:$BB$9=BD$9)*('Budget P2'!$B$11:$B$194=$B121)*('Budget P2'!$T$11:$BB$194*1))</f>
        <v>#VALUE!</v>
      </c>
      <c r="BE121" s="12" t="e" cm="1">
        <f t="array" ref="BE121">SUMPRODUCT(('Budget P2'!$T$9:$BB$9=BE$9)*('Budget P2'!$B$11:$B$194=$B121)*('Budget P2'!$T$11:$BB$194*1))</f>
        <v>#VALUE!</v>
      </c>
      <c r="BF121" s="13" t="e" cm="1">
        <f t="array" ref="BF121">SUMPRODUCT(('Budget P2'!$T$9:$BB$9=BF$9)*('Budget P2'!$B$11:$B$194=$B121)*('Budget P2'!$T$11:$BB$194*1))</f>
        <v>#VALUE!</v>
      </c>
      <c r="BG121" s="14" t="e" cm="1">
        <f t="array" ref="BG121">SUMPRODUCT(('Budget P2'!$T$9:$BB$9=BG$9)*('Budget P2'!$B$11:$B$194=$B121)*('Budget P2'!$T$11:$BB$194*1))</f>
        <v>#VALUE!</v>
      </c>
      <c r="BH121" s="13" t="e" cm="1">
        <f t="array" ref="BH121">SUMPRODUCT(('Budget P2'!$T$9:$BB$9=BH$9)*('Budget P2'!$B$11:$B$194=$B121)*('Budget P2'!$T$11:$BB$194*1))</f>
        <v>#VALUE!</v>
      </c>
      <c r="BI121" s="1"/>
      <c r="BJ121" s="66"/>
      <c r="BK121" s="66"/>
      <c r="BL121" s="1"/>
      <c r="BM121" s="66" t="e">
        <f t="shared" si="65"/>
        <v>#VALUE!</v>
      </c>
      <c r="BN121" s="262">
        <f t="shared" si="66"/>
        <v>0</v>
      </c>
      <c r="BO121" s="1"/>
      <c r="BP121" s="66" t="e">
        <f t="shared" si="67"/>
        <v>#VALUE!</v>
      </c>
      <c r="BQ121" s="262">
        <f t="shared" si="68"/>
        <v>0</v>
      </c>
      <c r="BR121" s="1"/>
    </row>
    <row r="122" spans="2:70" ht="12" hidden="1" customHeight="1" outlineLevel="1">
      <c r="B122" s="88" t="s">
        <v>199</v>
      </c>
      <c r="C122" s="10">
        <f>IFERROR(VLOOKUP($B122,'Budget P2'!$B:$AX,2,FALSE),0)</f>
        <v>0</v>
      </c>
      <c r="D122" s="10"/>
      <c r="E122" s="89">
        <f>IFERROR(VLOOKUP($B122,'Budget P2'!$B:$AX,3,FALSE),0)</f>
        <v>0</v>
      </c>
      <c r="F122" s="90">
        <f>IFERROR(VLOOKUP($B122,'Budget P2'!$B:$AX,4,FALSE),0)</f>
        <v>0</v>
      </c>
      <c r="G122" s="89">
        <f>IFERROR(VLOOKUP($B122,'Budget P2'!$B:$AX,5,FALSE),0)</f>
        <v>0</v>
      </c>
      <c r="H122" s="90">
        <f>IFERROR(VLOOKUP($B122,'Budget P2'!$B:$AX,6,FALSE),0)</f>
        <v>0</v>
      </c>
      <c r="I122" s="90">
        <f>IFERROR(VLOOKUP($B122,'Budget P2'!$B:$AX,7,FALSE),0)</f>
        <v>0</v>
      </c>
      <c r="J122" s="371">
        <f>IFERROR(VLOOKUP($B122,'Budget P2'!$B:$AX,9,FALSE),0)</f>
        <v>0</v>
      </c>
      <c r="K122" s="374">
        <f>IFERROR(VLOOKUP($B122,'Budget P2'!$B:$AX,10,FALSE),0)</f>
        <v>0</v>
      </c>
      <c r="L122" s="334"/>
      <c r="M122" s="102"/>
      <c r="N122" s="100"/>
      <c r="O122" s="12">
        <f>E122*K122</f>
        <v>0</v>
      </c>
      <c r="P122" s="101"/>
      <c r="Q122" s="11">
        <f t="shared" si="69"/>
        <v>0</v>
      </c>
      <c r="R122" s="338"/>
      <c r="S122" s="14"/>
      <c r="T122" s="12"/>
      <c r="U122" s="13"/>
      <c r="V122" s="14"/>
      <c r="W122" s="14"/>
      <c r="X122" s="14">
        <f t="shared" si="40"/>
        <v>0</v>
      </c>
      <c r="Z122" s="14" t="e" cm="1">
        <f t="array" ref="Z122">SUMPRODUCT(('Budget P2'!$T$9:$BB$9=Z$9)*('Budget P2'!$B$11:$B$194=$B122)*('Budget P2'!$T$11:$BB$194*1))</f>
        <v>#VALUE!</v>
      </c>
      <c r="AA122" s="12" t="e" cm="1">
        <f t="array" ref="AA122">SUMPRODUCT(('Budget P2'!$T$9:$BB$9=AA$9)*('Budget P2'!$B$11:$B$194=$B122)*('Budget P2'!$T$11:$BB$194*1))</f>
        <v>#VALUE!</v>
      </c>
      <c r="AB122" s="13" t="e" cm="1">
        <f t="array" ref="AB122">SUMPRODUCT(('Budget P2'!$T$9:$BB$9=AB$9)*('Budget P2'!$B$11:$B$194=$B122)*('Budget P2'!$T$11:$BB$194*1))</f>
        <v>#VALUE!</v>
      </c>
      <c r="AC122" s="14" t="e" cm="1">
        <f t="array" ref="AC122">SUMPRODUCT(('Budget P2'!$T$9:$BB$9=AC$9)*('Budget P2'!$B$11:$B$194=$B122)*('Budget P2'!$T$11:$BB$194*1))</f>
        <v>#VALUE!</v>
      </c>
      <c r="AD122" s="12" t="e" cm="1">
        <f t="array" ref="AD122">SUMPRODUCT(('Budget P2'!$T$9:$BB$9=AD$9)*('Budget P2'!$B$11:$B$194=$B122)*('Budget P2'!$T$11:$BB$194*1))</f>
        <v>#VALUE!</v>
      </c>
      <c r="AE122" s="13" t="e" cm="1">
        <f t="array" ref="AE122">SUMPRODUCT(('Budget P2'!$T$9:$BB$9=AE$9)*('Budget P2'!$B$11:$B$194=$B122)*('Budget P2'!$T$11:$BB$194*1))</f>
        <v>#VALUE!</v>
      </c>
      <c r="AF122" s="14" t="e" cm="1">
        <f t="array" ref="AF122">SUMPRODUCT(('Budget P2'!$T$9:$BB$9=AF$9)*('Budget P2'!$B$11:$B$194=$B122)*('Budget P2'!$T$11:$BB$194*1))</f>
        <v>#VALUE!</v>
      </c>
      <c r="AG122" s="12" t="e" cm="1">
        <f t="array" ref="AG122">SUMPRODUCT(('Budget P2'!$T$9:$BB$9=AG$9)*('Budget P2'!$B$11:$B$194=$B122)*('Budget P2'!$T$11:$BB$194*1))</f>
        <v>#VALUE!</v>
      </c>
      <c r="AH122" s="13" t="e" cm="1">
        <f t="array" ref="AH122">SUMPRODUCT(('Budget P2'!$T$9:$BB$9=AH$9)*('Budget P2'!$B$11:$B$194=$B122)*('Budget P2'!$T$11:$BB$194*1))</f>
        <v>#VALUE!</v>
      </c>
      <c r="AI122" s="14" t="e" cm="1">
        <f t="array" ref="AI122">SUMPRODUCT(('Budget P2'!$T$9:$BB$9=AI$9)*('Budget P2'!$B$11:$B$194=$B122)*('Budget P2'!$T$11:$BB$194*1))</f>
        <v>#VALUE!</v>
      </c>
      <c r="AJ122" s="12" t="e" cm="1">
        <f t="array" ref="AJ122">SUMPRODUCT(('Budget P2'!$T$9:$BB$9=AJ$9)*('Budget P2'!$B$11:$B$194=$B122)*('Budget P2'!$T$11:$BB$194*1))</f>
        <v>#VALUE!</v>
      </c>
      <c r="AK122" s="13" t="e" cm="1">
        <f t="array" ref="AK122">SUMPRODUCT(('Budget P2'!$T$9:$BB$9=AK$9)*('Budget P2'!$B$11:$B$194=$B122)*('Budget P2'!$T$11:$BB$194*1))</f>
        <v>#VALUE!</v>
      </c>
      <c r="AL122" s="14" t="e" cm="1">
        <f t="array" ref="AL122">SUMPRODUCT(('Budget P2'!$T$9:$BB$9=AL$9)*('Budget P2'!$B$11:$B$194=$B122)*('Budget P2'!$T$11:$BB$194*1))</f>
        <v>#VALUE!</v>
      </c>
      <c r="AM122" s="12" t="e" cm="1">
        <f t="array" ref="AM122">SUMPRODUCT(('Budget P2'!$T$9:$BB$9=AM$9)*('Budget P2'!$B$11:$B$194=$B122)*('Budget P2'!$T$11:$BB$194*1))</f>
        <v>#VALUE!</v>
      </c>
      <c r="AN122" s="13" t="e" cm="1">
        <f t="array" ref="AN122">SUMPRODUCT(('Budget P2'!$T$9:$BB$9=AN$9)*('Budget P2'!$B$11:$B$194=$B122)*('Budget P2'!$T$11:$BB$194*1))</f>
        <v>#VALUE!</v>
      </c>
      <c r="AO122" s="14" t="e" cm="1">
        <f t="array" ref="AO122">SUMPRODUCT(('Budget P2'!$T$9:$BB$9=AO$9)*('Budget P2'!$B$11:$B$194=$B122)*('Budget P2'!$T$11:$BB$194*1))</f>
        <v>#VALUE!</v>
      </c>
      <c r="AP122" s="12" t="e" cm="1">
        <f t="array" ref="AP122">SUMPRODUCT(('Budget P2'!$T$9:$BB$9=AP$9)*('Budget P2'!$B$11:$B$194=$B122)*('Budget P2'!$T$11:$BB$194*1))</f>
        <v>#VALUE!</v>
      </c>
      <c r="AQ122" s="13" t="e" cm="1">
        <f t="array" ref="AQ122">SUMPRODUCT(('Budget P2'!$T$9:$BB$9=AQ$9)*('Budget P2'!$B$11:$B$194=$B122)*('Budget P2'!$T$11:$BB$194*1))</f>
        <v>#VALUE!</v>
      </c>
      <c r="AR122" s="14" t="e" cm="1">
        <f t="array" ref="AR122">SUMPRODUCT(('Budget P2'!$T$9:$BB$9=AR$9)*('Budget P2'!$B$11:$B$194=$B122)*('Budget P2'!$T$11:$BB$194*1))</f>
        <v>#VALUE!</v>
      </c>
      <c r="AS122" s="12" t="e" cm="1">
        <f t="array" ref="AS122">SUMPRODUCT(('Budget P2'!$T$9:$BB$9=AS$9)*('Budget P2'!$B$11:$B$194=$B122)*('Budget P2'!$T$11:$BB$194*1))</f>
        <v>#VALUE!</v>
      </c>
      <c r="AT122" s="13" t="e" cm="1">
        <f t="array" ref="AT122">SUMPRODUCT(('Budget P2'!$T$9:$BB$9=AT$9)*('Budget P2'!$B$11:$B$194=$B122)*('Budget P2'!$T$11:$BB$194*1))</f>
        <v>#VALUE!</v>
      </c>
      <c r="AU122" s="14" t="e" cm="1">
        <f t="array" ref="AU122">SUMPRODUCT(('Budget P2'!$T$9:$BB$9=AU$9)*('Budget P2'!$B$11:$B$194=$B122)*('Budget P2'!$T$11:$BB$194*1))</f>
        <v>#VALUE!</v>
      </c>
      <c r="AV122" s="12" t="e" cm="1">
        <f t="array" ref="AV122">SUMPRODUCT(('Budget P2'!$T$9:$BB$9=AV$9)*('Budget P2'!$B$11:$B$194=$B122)*('Budget P2'!$T$11:$BB$194*1))</f>
        <v>#VALUE!</v>
      </c>
      <c r="AW122" s="13" t="e" cm="1">
        <f t="array" ref="AW122">SUMPRODUCT(('Budget P2'!$T$9:$BB$9=AW$9)*('Budget P2'!$B$11:$B$194=$B122)*('Budget P2'!$T$11:$BB$194*1))</f>
        <v>#VALUE!</v>
      </c>
      <c r="AX122" s="14" t="e" cm="1">
        <f t="array" ref="AX122">SUMPRODUCT(('Budget P2'!$T$9:$BB$9=AX$9)*('Budget P2'!$B$11:$B$194=$B122)*('Budget P2'!$T$11:$BB$194*1))</f>
        <v>#VALUE!</v>
      </c>
      <c r="AY122" s="12" t="e" cm="1">
        <f t="array" ref="AY122">SUMPRODUCT(('Budget P2'!$T$9:$BB$9=AY$9)*('Budget P2'!$B$11:$B$194=$B122)*('Budget P2'!$T$11:$BB$194*1))</f>
        <v>#VALUE!</v>
      </c>
      <c r="AZ122" s="13" t="e" cm="1">
        <f t="array" ref="AZ122">SUMPRODUCT(('Budget P2'!$T$9:$BB$9=AZ$9)*('Budget P2'!$B$11:$B$194=$B122)*('Budget P2'!$T$11:$BB$194*1))</f>
        <v>#VALUE!</v>
      </c>
      <c r="BA122" s="14" t="e" cm="1">
        <f t="array" ref="BA122">SUMPRODUCT(('Budget P2'!$T$9:$BB$9=BA$9)*('Budget P2'!$B$11:$B$194=$B122)*('Budget P2'!$T$11:$BB$194*1))</f>
        <v>#VALUE!</v>
      </c>
      <c r="BB122" s="12" t="e" cm="1">
        <f t="array" ref="BB122">SUMPRODUCT(('Budget P2'!$T$9:$BB$9=BB$9)*('Budget P2'!$B$11:$B$194=$B122)*('Budget P2'!$T$11:$BB$194*1))</f>
        <v>#VALUE!</v>
      </c>
      <c r="BC122" s="13" t="e" cm="1">
        <f t="array" ref="BC122">SUMPRODUCT(('Budget P2'!$T$9:$BB$9=BC$9)*('Budget P2'!$B$11:$B$194=$B122)*('Budget P2'!$T$11:$BB$194*1))</f>
        <v>#VALUE!</v>
      </c>
      <c r="BD122" s="14" t="e" cm="1">
        <f t="array" ref="BD122">SUMPRODUCT(('Budget P2'!$T$9:$BB$9=BD$9)*('Budget P2'!$B$11:$B$194=$B122)*('Budget P2'!$T$11:$BB$194*1))</f>
        <v>#VALUE!</v>
      </c>
      <c r="BE122" s="12" t="e" cm="1">
        <f t="array" ref="BE122">SUMPRODUCT(('Budget P2'!$T$9:$BB$9=BE$9)*('Budget P2'!$B$11:$B$194=$B122)*('Budget P2'!$T$11:$BB$194*1))</f>
        <v>#VALUE!</v>
      </c>
      <c r="BF122" s="13" t="e" cm="1">
        <f t="array" ref="BF122">SUMPRODUCT(('Budget P2'!$T$9:$BB$9=BF$9)*('Budget P2'!$B$11:$B$194=$B122)*('Budget P2'!$T$11:$BB$194*1))</f>
        <v>#VALUE!</v>
      </c>
      <c r="BG122" s="14" t="e" cm="1">
        <f t="array" ref="BG122">SUMPRODUCT(('Budget P2'!$T$9:$BB$9=BG$9)*('Budget P2'!$B$11:$B$194=$B122)*('Budget P2'!$T$11:$BB$194*1))</f>
        <v>#VALUE!</v>
      </c>
      <c r="BH122" s="13" t="e" cm="1">
        <f t="array" ref="BH122">SUMPRODUCT(('Budget P2'!$T$9:$BB$9=BH$9)*('Budget P2'!$B$11:$B$194=$B122)*('Budget P2'!$T$11:$BB$194*1))</f>
        <v>#VALUE!</v>
      </c>
      <c r="BI122" s="1"/>
      <c r="BJ122" s="66"/>
      <c r="BK122" s="66"/>
      <c r="BL122" s="1"/>
      <c r="BM122" s="66" t="e">
        <f t="shared" si="65"/>
        <v>#VALUE!</v>
      </c>
      <c r="BN122" s="262">
        <f t="shared" si="66"/>
        <v>0</v>
      </c>
      <c r="BO122" s="1"/>
      <c r="BP122" s="66" t="e">
        <f t="shared" si="67"/>
        <v>#VALUE!</v>
      </c>
      <c r="BQ122" s="262">
        <f t="shared" si="68"/>
        <v>0</v>
      </c>
      <c r="BR122" s="1"/>
    </row>
    <row r="123" spans="2:70" ht="12" hidden="1" customHeight="1" outlineLevel="1">
      <c r="B123" s="88" t="s">
        <v>200</v>
      </c>
      <c r="C123" s="10">
        <f>IFERROR(VLOOKUP($B123,'Budget P2'!$B:$AX,2,FALSE),0)</f>
        <v>0</v>
      </c>
      <c r="D123" s="10"/>
      <c r="E123" s="89">
        <f>IFERROR(VLOOKUP($B123,'Budget P2'!$B:$AX,3,FALSE),0)</f>
        <v>0</v>
      </c>
      <c r="F123" s="90">
        <f>IFERROR(VLOOKUP($B123,'Budget P2'!$B:$AX,4,FALSE),0)</f>
        <v>0</v>
      </c>
      <c r="G123" s="89">
        <f>IFERROR(VLOOKUP($B123,'Budget P2'!$B:$AX,5,FALSE),0)</f>
        <v>0</v>
      </c>
      <c r="H123" s="90">
        <f>IFERROR(VLOOKUP($B123,'Budget P2'!$B:$AX,6,FALSE),0)</f>
        <v>0</v>
      </c>
      <c r="I123" s="90">
        <f>IFERROR(VLOOKUP($B123,'Budget P2'!$B:$AX,7,FALSE),0)</f>
        <v>0</v>
      </c>
      <c r="J123" s="371">
        <f>IFERROR(VLOOKUP($B123,'Budget P2'!$B:$AX,9,FALSE),0)</f>
        <v>0</v>
      </c>
      <c r="K123" s="374">
        <f>IFERROR(VLOOKUP($B123,'Budget P2'!$B:$AX,10,FALSE),0)</f>
        <v>0</v>
      </c>
      <c r="L123" s="334"/>
      <c r="M123" s="102"/>
      <c r="N123" s="100"/>
      <c r="O123" s="12">
        <f>E123*K123</f>
        <v>0</v>
      </c>
      <c r="P123" s="101"/>
      <c r="Q123" s="11">
        <f t="shared" si="69"/>
        <v>0</v>
      </c>
      <c r="R123" s="338"/>
      <c r="S123" s="14"/>
      <c r="T123" s="12"/>
      <c r="U123" s="13"/>
      <c r="V123" s="14"/>
      <c r="W123" s="14"/>
      <c r="X123" s="14">
        <f t="shared" si="40"/>
        <v>0</v>
      </c>
      <c r="Z123" s="14" t="e" cm="1">
        <f t="array" ref="Z123">SUMPRODUCT(('Budget P2'!$T$9:$BB$9=Z$9)*('Budget P2'!$B$11:$B$194=$B123)*('Budget P2'!$T$11:$BB$194*1))</f>
        <v>#VALUE!</v>
      </c>
      <c r="AA123" s="12" t="e" cm="1">
        <f t="array" ref="AA123">SUMPRODUCT(('Budget P2'!$T$9:$BB$9=AA$9)*('Budget P2'!$B$11:$B$194=$B123)*('Budget P2'!$T$11:$BB$194*1))</f>
        <v>#VALUE!</v>
      </c>
      <c r="AB123" s="13" t="e" cm="1">
        <f t="array" ref="AB123">SUMPRODUCT(('Budget P2'!$T$9:$BB$9=AB$9)*('Budget P2'!$B$11:$B$194=$B123)*('Budget P2'!$T$11:$BB$194*1))</f>
        <v>#VALUE!</v>
      </c>
      <c r="AC123" s="14" t="e" cm="1">
        <f t="array" ref="AC123">SUMPRODUCT(('Budget P2'!$T$9:$BB$9=AC$9)*('Budget P2'!$B$11:$B$194=$B123)*('Budget P2'!$T$11:$BB$194*1))</f>
        <v>#VALUE!</v>
      </c>
      <c r="AD123" s="12" t="e" cm="1">
        <f t="array" ref="AD123">SUMPRODUCT(('Budget P2'!$T$9:$BB$9=AD$9)*('Budget P2'!$B$11:$B$194=$B123)*('Budget P2'!$T$11:$BB$194*1))</f>
        <v>#VALUE!</v>
      </c>
      <c r="AE123" s="13" t="e" cm="1">
        <f t="array" ref="AE123">SUMPRODUCT(('Budget P2'!$T$9:$BB$9=AE$9)*('Budget P2'!$B$11:$B$194=$B123)*('Budget P2'!$T$11:$BB$194*1))</f>
        <v>#VALUE!</v>
      </c>
      <c r="AF123" s="14" t="e" cm="1">
        <f t="array" ref="AF123">SUMPRODUCT(('Budget P2'!$T$9:$BB$9=AF$9)*('Budget P2'!$B$11:$B$194=$B123)*('Budget P2'!$T$11:$BB$194*1))</f>
        <v>#VALUE!</v>
      </c>
      <c r="AG123" s="12" t="e" cm="1">
        <f t="array" ref="AG123">SUMPRODUCT(('Budget P2'!$T$9:$BB$9=AG$9)*('Budget P2'!$B$11:$B$194=$B123)*('Budget P2'!$T$11:$BB$194*1))</f>
        <v>#VALUE!</v>
      </c>
      <c r="AH123" s="13" t="e" cm="1">
        <f t="array" ref="AH123">SUMPRODUCT(('Budget P2'!$T$9:$BB$9=AH$9)*('Budget P2'!$B$11:$B$194=$B123)*('Budget P2'!$T$11:$BB$194*1))</f>
        <v>#VALUE!</v>
      </c>
      <c r="AI123" s="14" t="e" cm="1">
        <f t="array" ref="AI123">SUMPRODUCT(('Budget P2'!$T$9:$BB$9=AI$9)*('Budget P2'!$B$11:$B$194=$B123)*('Budget P2'!$T$11:$BB$194*1))</f>
        <v>#VALUE!</v>
      </c>
      <c r="AJ123" s="12" t="e" cm="1">
        <f t="array" ref="AJ123">SUMPRODUCT(('Budget P2'!$T$9:$BB$9=AJ$9)*('Budget P2'!$B$11:$B$194=$B123)*('Budget P2'!$T$11:$BB$194*1))</f>
        <v>#VALUE!</v>
      </c>
      <c r="AK123" s="13" t="e" cm="1">
        <f t="array" ref="AK123">SUMPRODUCT(('Budget P2'!$T$9:$BB$9=AK$9)*('Budget P2'!$B$11:$B$194=$B123)*('Budget P2'!$T$11:$BB$194*1))</f>
        <v>#VALUE!</v>
      </c>
      <c r="AL123" s="14" t="e" cm="1">
        <f t="array" ref="AL123">SUMPRODUCT(('Budget P2'!$T$9:$BB$9=AL$9)*('Budget P2'!$B$11:$B$194=$B123)*('Budget P2'!$T$11:$BB$194*1))</f>
        <v>#VALUE!</v>
      </c>
      <c r="AM123" s="12" t="e" cm="1">
        <f t="array" ref="AM123">SUMPRODUCT(('Budget P2'!$T$9:$BB$9=AM$9)*('Budget P2'!$B$11:$B$194=$B123)*('Budget P2'!$T$11:$BB$194*1))</f>
        <v>#VALUE!</v>
      </c>
      <c r="AN123" s="13" t="e" cm="1">
        <f t="array" ref="AN123">SUMPRODUCT(('Budget P2'!$T$9:$BB$9=AN$9)*('Budget P2'!$B$11:$B$194=$B123)*('Budget P2'!$T$11:$BB$194*1))</f>
        <v>#VALUE!</v>
      </c>
      <c r="AO123" s="14" t="e" cm="1">
        <f t="array" ref="AO123">SUMPRODUCT(('Budget P2'!$T$9:$BB$9=AO$9)*('Budget P2'!$B$11:$B$194=$B123)*('Budget P2'!$T$11:$BB$194*1))</f>
        <v>#VALUE!</v>
      </c>
      <c r="AP123" s="12" t="e" cm="1">
        <f t="array" ref="AP123">SUMPRODUCT(('Budget P2'!$T$9:$BB$9=AP$9)*('Budget P2'!$B$11:$B$194=$B123)*('Budget P2'!$T$11:$BB$194*1))</f>
        <v>#VALUE!</v>
      </c>
      <c r="AQ123" s="13" t="e" cm="1">
        <f t="array" ref="AQ123">SUMPRODUCT(('Budget P2'!$T$9:$BB$9=AQ$9)*('Budget P2'!$B$11:$B$194=$B123)*('Budget P2'!$T$11:$BB$194*1))</f>
        <v>#VALUE!</v>
      </c>
      <c r="AR123" s="14" t="e" cm="1">
        <f t="array" ref="AR123">SUMPRODUCT(('Budget P2'!$T$9:$BB$9=AR$9)*('Budget P2'!$B$11:$B$194=$B123)*('Budget P2'!$T$11:$BB$194*1))</f>
        <v>#VALUE!</v>
      </c>
      <c r="AS123" s="12" t="e" cm="1">
        <f t="array" ref="AS123">SUMPRODUCT(('Budget P2'!$T$9:$BB$9=AS$9)*('Budget P2'!$B$11:$B$194=$B123)*('Budget P2'!$T$11:$BB$194*1))</f>
        <v>#VALUE!</v>
      </c>
      <c r="AT123" s="13" t="e" cm="1">
        <f t="array" ref="AT123">SUMPRODUCT(('Budget P2'!$T$9:$BB$9=AT$9)*('Budget P2'!$B$11:$B$194=$B123)*('Budget P2'!$T$11:$BB$194*1))</f>
        <v>#VALUE!</v>
      </c>
      <c r="AU123" s="14" t="e" cm="1">
        <f t="array" ref="AU123">SUMPRODUCT(('Budget P2'!$T$9:$BB$9=AU$9)*('Budget P2'!$B$11:$B$194=$B123)*('Budget P2'!$T$11:$BB$194*1))</f>
        <v>#VALUE!</v>
      </c>
      <c r="AV123" s="12" t="e" cm="1">
        <f t="array" ref="AV123">SUMPRODUCT(('Budget P2'!$T$9:$BB$9=AV$9)*('Budget P2'!$B$11:$B$194=$B123)*('Budget P2'!$T$11:$BB$194*1))</f>
        <v>#VALUE!</v>
      </c>
      <c r="AW123" s="13" t="e" cm="1">
        <f t="array" ref="AW123">SUMPRODUCT(('Budget P2'!$T$9:$BB$9=AW$9)*('Budget P2'!$B$11:$B$194=$B123)*('Budget P2'!$T$11:$BB$194*1))</f>
        <v>#VALUE!</v>
      </c>
      <c r="AX123" s="14" t="e" cm="1">
        <f t="array" ref="AX123">SUMPRODUCT(('Budget P2'!$T$9:$BB$9=AX$9)*('Budget P2'!$B$11:$B$194=$B123)*('Budget P2'!$T$11:$BB$194*1))</f>
        <v>#VALUE!</v>
      </c>
      <c r="AY123" s="12" t="e" cm="1">
        <f t="array" ref="AY123">SUMPRODUCT(('Budget P2'!$T$9:$BB$9=AY$9)*('Budget P2'!$B$11:$B$194=$B123)*('Budget P2'!$T$11:$BB$194*1))</f>
        <v>#VALUE!</v>
      </c>
      <c r="AZ123" s="13" t="e" cm="1">
        <f t="array" ref="AZ123">SUMPRODUCT(('Budget P2'!$T$9:$BB$9=AZ$9)*('Budget P2'!$B$11:$B$194=$B123)*('Budget P2'!$T$11:$BB$194*1))</f>
        <v>#VALUE!</v>
      </c>
      <c r="BA123" s="14" t="e" cm="1">
        <f t="array" ref="BA123">SUMPRODUCT(('Budget P2'!$T$9:$BB$9=BA$9)*('Budget P2'!$B$11:$B$194=$B123)*('Budget P2'!$T$11:$BB$194*1))</f>
        <v>#VALUE!</v>
      </c>
      <c r="BB123" s="12" t="e" cm="1">
        <f t="array" ref="BB123">SUMPRODUCT(('Budget P2'!$T$9:$BB$9=BB$9)*('Budget P2'!$B$11:$B$194=$B123)*('Budget P2'!$T$11:$BB$194*1))</f>
        <v>#VALUE!</v>
      </c>
      <c r="BC123" s="13" t="e" cm="1">
        <f t="array" ref="BC123">SUMPRODUCT(('Budget P2'!$T$9:$BB$9=BC$9)*('Budget P2'!$B$11:$B$194=$B123)*('Budget P2'!$T$11:$BB$194*1))</f>
        <v>#VALUE!</v>
      </c>
      <c r="BD123" s="14" t="e" cm="1">
        <f t="array" ref="BD123">SUMPRODUCT(('Budget P2'!$T$9:$BB$9=BD$9)*('Budget P2'!$B$11:$B$194=$B123)*('Budget P2'!$T$11:$BB$194*1))</f>
        <v>#VALUE!</v>
      </c>
      <c r="BE123" s="12" t="e" cm="1">
        <f t="array" ref="BE123">SUMPRODUCT(('Budget P2'!$T$9:$BB$9=BE$9)*('Budget P2'!$B$11:$B$194=$B123)*('Budget P2'!$T$11:$BB$194*1))</f>
        <v>#VALUE!</v>
      </c>
      <c r="BF123" s="13" t="e" cm="1">
        <f t="array" ref="BF123">SUMPRODUCT(('Budget P2'!$T$9:$BB$9=BF$9)*('Budget P2'!$B$11:$B$194=$B123)*('Budget P2'!$T$11:$BB$194*1))</f>
        <v>#VALUE!</v>
      </c>
      <c r="BG123" s="14" t="e" cm="1">
        <f t="array" ref="BG123">SUMPRODUCT(('Budget P2'!$T$9:$BB$9=BG$9)*('Budget P2'!$B$11:$B$194=$B123)*('Budget P2'!$T$11:$BB$194*1))</f>
        <v>#VALUE!</v>
      </c>
      <c r="BH123" s="13" t="e" cm="1">
        <f t="array" ref="BH123">SUMPRODUCT(('Budget P2'!$T$9:$BB$9=BH$9)*('Budget P2'!$B$11:$B$194=$B123)*('Budget P2'!$T$11:$BB$194*1))</f>
        <v>#VALUE!</v>
      </c>
      <c r="BI123" s="1"/>
      <c r="BJ123" s="66"/>
      <c r="BK123" s="66"/>
      <c r="BL123" s="1"/>
      <c r="BM123" s="66" t="e">
        <f t="shared" si="65"/>
        <v>#VALUE!</v>
      </c>
      <c r="BN123" s="262">
        <f t="shared" si="66"/>
        <v>0</v>
      </c>
      <c r="BO123" s="1"/>
      <c r="BP123" s="66" t="e">
        <f t="shared" si="67"/>
        <v>#VALUE!</v>
      </c>
      <c r="BQ123" s="262">
        <f t="shared" si="68"/>
        <v>0</v>
      </c>
      <c r="BR123" s="1"/>
    </row>
    <row r="124" spans="2:70" collapsed="1">
      <c r="C124" s="190" t="s">
        <v>139</v>
      </c>
      <c r="D124" s="190"/>
      <c r="E124" s="193"/>
      <c r="F124" s="91"/>
      <c r="G124" s="193"/>
      <c r="H124" s="91"/>
      <c r="I124" s="91"/>
      <c r="J124" s="320"/>
      <c r="K124" s="95">
        <f>SUM(K125:K139)</f>
        <v>0</v>
      </c>
      <c r="L124" s="335"/>
      <c r="M124" s="92">
        <f t="shared" ref="M124:P124" si="70">SUM(M125:M139)</f>
        <v>0</v>
      </c>
      <c r="N124" s="93">
        <f t="shared" si="70"/>
        <v>0</v>
      </c>
      <c r="O124" s="93">
        <f t="shared" si="70"/>
        <v>0</v>
      </c>
      <c r="P124" s="94">
        <f t="shared" si="70"/>
        <v>0</v>
      </c>
      <c r="Q124" s="95"/>
      <c r="R124" s="338"/>
      <c r="S124" s="92">
        <f t="shared" ref="S124:W124" si="71">SUM(S125:S139)</f>
        <v>0</v>
      </c>
      <c r="T124" s="93">
        <f t="shared" si="71"/>
        <v>0</v>
      </c>
      <c r="U124" s="94">
        <f t="shared" si="71"/>
        <v>0</v>
      </c>
      <c r="V124" s="92">
        <f t="shared" si="71"/>
        <v>0</v>
      </c>
      <c r="W124" s="92">
        <f t="shared" si="71"/>
        <v>0</v>
      </c>
      <c r="X124" s="92">
        <f t="shared" si="40"/>
        <v>0</v>
      </c>
      <c r="Y124" s="4"/>
      <c r="Z124" s="92"/>
      <c r="AA124" s="93"/>
      <c r="AB124" s="94"/>
      <c r="AC124" s="92"/>
      <c r="AD124" s="93"/>
      <c r="AE124" s="94"/>
      <c r="AF124" s="92"/>
      <c r="AG124" s="93"/>
      <c r="AH124" s="94"/>
      <c r="AI124" s="92"/>
      <c r="AJ124" s="93"/>
      <c r="AK124" s="94"/>
      <c r="AL124" s="92"/>
      <c r="AM124" s="93"/>
      <c r="AN124" s="94"/>
      <c r="AO124" s="92"/>
      <c r="AP124" s="93"/>
      <c r="AQ124" s="94"/>
      <c r="AR124" s="92"/>
      <c r="AS124" s="93"/>
      <c r="AT124" s="94"/>
      <c r="AU124" s="92"/>
      <c r="AV124" s="93"/>
      <c r="AW124" s="94"/>
      <c r="AX124" s="92"/>
      <c r="AY124" s="93"/>
      <c r="AZ124" s="94"/>
      <c r="BA124" s="92"/>
      <c r="BB124" s="93"/>
      <c r="BC124" s="94"/>
      <c r="BD124" s="92"/>
      <c r="BE124" s="93"/>
      <c r="BF124" s="94"/>
      <c r="BG124" s="92"/>
      <c r="BH124" s="94"/>
      <c r="BI124" s="1"/>
      <c r="BJ124" s="105"/>
      <c r="BK124" s="105"/>
      <c r="BL124" s="1"/>
      <c r="BM124" s="105"/>
      <c r="BN124" s="105"/>
      <c r="BO124" s="1"/>
      <c r="BP124" s="105"/>
      <c r="BQ124" s="105"/>
      <c r="BR124" s="1"/>
    </row>
    <row r="125" spans="2:70">
      <c r="B125" s="88" t="s">
        <v>201</v>
      </c>
      <c r="C125" s="10">
        <f>IFERROR(VLOOKUP($B125,'Budget P3'!$B:$AX,2,FALSE),0)</f>
        <v>0</v>
      </c>
      <c r="D125" s="10"/>
      <c r="E125" s="89">
        <f>IFERROR(VLOOKUP($B125,'Budget P3'!$B:$AX,3,FALSE),0)</f>
        <v>0</v>
      </c>
      <c r="F125" s="90">
        <f>IFERROR(VLOOKUP($B125,'Budget P3'!$B:$AX,4,FALSE),0)</f>
        <v>0</v>
      </c>
      <c r="G125" s="89">
        <f>IFERROR(VLOOKUP($B125,'Budget P3'!$B:$AX,5,FALSE),0)</f>
        <v>0</v>
      </c>
      <c r="H125" s="90">
        <f>IFERROR(VLOOKUP($B125,'Budget P3'!$B:$AX,6,FALSE),0)</f>
        <v>0</v>
      </c>
      <c r="I125" s="90">
        <f>IFERROR(VLOOKUP($B125,'Budget P3'!$B:$AX,7,FALSE),0)</f>
        <v>0</v>
      </c>
      <c r="J125" s="371">
        <f>IFERROR(VLOOKUP($B125,'Budget P3'!$B:$AX,9,FALSE),0)</f>
        <v>0</v>
      </c>
      <c r="K125" s="374">
        <f>IFERROR(VLOOKUP($B125,'Budget P3'!$B:$AX,10,FALSE),0)</f>
        <v>0</v>
      </c>
      <c r="L125" s="334"/>
      <c r="M125" s="102"/>
      <c r="N125" s="100"/>
      <c r="O125" s="100"/>
      <c r="P125" s="13">
        <f>E125*K125</f>
        <v>0</v>
      </c>
      <c r="Q125" s="11">
        <f t="shared" ref="Q125" si="72">SUM(M125:P125)</f>
        <v>0</v>
      </c>
      <c r="R125" s="338"/>
      <c r="S125" s="14"/>
      <c r="T125" s="12"/>
      <c r="U125" s="13"/>
      <c r="V125" s="14"/>
      <c r="W125" s="14"/>
      <c r="X125" s="14">
        <f t="shared" si="40"/>
        <v>0</v>
      </c>
      <c r="Z125" s="14" t="e" cm="1">
        <f t="array" ref="Z125">SUMPRODUCT(('Budget P3'!$T$9:$BB$9=Z$9)*('Budget P3'!$B$11:$B$194=$B125)*('Budget P3'!$T$11:$BB$194*1))</f>
        <v>#VALUE!</v>
      </c>
      <c r="AA125" s="12" t="e" cm="1">
        <f t="array" ref="AA125">SUMPRODUCT(('Budget P3'!$T$9:$BB$9=AA$9)*('Budget P3'!$B$11:$B$194=$B125)*('Budget P3'!$T$11:$BB$194*1))</f>
        <v>#VALUE!</v>
      </c>
      <c r="AB125" s="13" t="e" cm="1">
        <f t="array" ref="AB125">SUMPRODUCT(('Budget P3'!$T$9:$BB$9=AB$9)*('Budget P3'!$B$11:$B$194=$B125)*('Budget P3'!$T$11:$BB$194*1))</f>
        <v>#VALUE!</v>
      </c>
      <c r="AC125" s="14" t="e" cm="1">
        <f t="array" ref="AC125">SUMPRODUCT(('Budget P3'!$T$9:$BB$9=AC$9)*('Budget P3'!$B$11:$B$194=$B125)*('Budget P3'!$T$11:$BB$194*1))</f>
        <v>#VALUE!</v>
      </c>
      <c r="AD125" s="12" t="e" cm="1">
        <f t="array" ref="AD125">SUMPRODUCT(('Budget P3'!$T$9:$BB$9=AD$9)*('Budget P3'!$B$11:$B$194=$B125)*('Budget P3'!$T$11:$BB$194*1))</f>
        <v>#VALUE!</v>
      </c>
      <c r="AE125" s="13" t="e" cm="1">
        <f t="array" ref="AE125">SUMPRODUCT(('Budget P3'!$T$9:$BB$9=AE$9)*('Budget P3'!$B$11:$B$194=$B125)*('Budget P3'!$T$11:$BB$194*1))</f>
        <v>#VALUE!</v>
      </c>
      <c r="AF125" s="14" t="e" cm="1">
        <f t="array" ref="AF125">SUMPRODUCT(('Budget P3'!$T$9:$BB$9=AF$9)*('Budget P3'!$B$11:$B$194=$B125)*('Budget P3'!$T$11:$BB$194*1))</f>
        <v>#VALUE!</v>
      </c>
      <c r="AG125" s="12" t="e" cm="1">
        <f t="array" ref="AG125">SUMPRODUCT(('Budget P3'!$T$9:$BB$9=AG$9)*('Budget P3'!$B$11:$B$194=$B125)*('Budget P3'!$T$11:$BB$194*1))</f>
        <v>#VALUE!</v>
      </c>
      <c r="AH125" s="13" t="e" cm="1">
        <f t="array" ref="AH125">SUMPRODUCT(('Budget P3'!$T$9:$BB$9=AH$9)*('Budget P3'!$B$11:$B$194=$B125)*('Budget P3'!$T$11:$BB$194*1))</f>
        <v>#VALUE!</v>
      </c>
      <c r="AI125" s="14" t="e" cm="1">
        <f t="array" ref="AI125">SUMPRODUCT(('Budget P3'!$T$9:$BB$9=AI$9)*('Budget P3'!$B$11:$B$194=$B125)*('Budget P3'!$T$11:$BB$194*1))</f>
        <v>#VALUE!</v>
      </c>
      <c r="AJ125" s="12" t="e" cm="1">
        <f t="array" ref="AJ125">SUMPRODUCT(('Budget P3'!$T$9:$BB$9=AJ$9)*('Budget P3'!$B$11:$B$194=$B125)*('Budget P3'!$T$11:$BB$194*1))</f>
        <v>#VALUE!</v>
      </c>
      <c r="AK125" s="13" t="e" cm="1">
        <f t="array" ref="AK125">SUMPRODUCT(('Budget P3'!$T$9:$BB$9=AK$9)*('Budget P3'!$B$11:$B$194=$B125)*('Budget P3'!$T$11:$BB$194*1))</f>
        <v>#VALUE!</v>
      </c>
      <c r="AL125" s="14" t="e" cm="1">
        <f t="array" ref="AL125">SUMPRODUCT(('Budget P3'!$T$9:$BB$9=AL$9)*('Budget P3'!$B$11:$B$194=$B125)*('Budget P3'!$T$11:$BB$194*1))</f>
        <v>#VALUE!</v>
      </c>
      <c r="AM125" s="12" t="e" cm="1">
        <f t="array" ref="AM125">SUMPRODUCT(('Budget P3'!$T$9:$BB$9=AM$9)*('Budget P3'!$B$11:$B$194=$B125)*('Budget P3'!$T$11:$BB$194*1))</f>
        <v>#VALUE!</v>
      </c>
      <c r="AN125" s="13" t="e" cm="1">
        <f t="array" ref="AN125">SUMPRODUCT(('Budget P3'!$T$9:$BB$9=AN$9)*('Budget P3'!$B$11:$B$194=$B125)*('Budget P3'!$T$11:$BB$194*1))</f>
        <v>#VALUE!</v>
      </c>
      <c r="AO125" s="14" t="e" cm="1">
        <f t="array" ref="AO125">SUMPRODUCT(('Budget P3'!$T$9:$BB$9=AO$9)*('Budget P3'!$B$11:$B$194=$B125)*('Budget P3'!$T$11:$BB$194*1))</f>
        <v>#VALUE!</v>
      </c>
      <c r="AP125" s="12" t="e" cm="1">
        <f t="array" ref="AP125">SUMPRODUCT(('Budget P3'!$T$9:$BB$9=AP$9)*('Budget P3'!$B$11:$B$194=$B125)*('Budget P3'!$T$11:$BB$194*1))</f>
        <v>#VALUE!</v>
      </c>
      <c r="AQ125" s="13" t="e" cm="1">
        <f t="array" ref="AQ125">SUMPRODUCT(('Budget P3'!$T$9:$BB$9=AQ$9)*('Budget P3'!$B$11:$B$194=$B125)*('Budget P3'!$T$11:$BB$194*1))</f>
        <v>#VALUE!</v>
      </c>
      <c r="AR125" s="14" t="e" cm="1">
        <f t="array" ref="AR125">SUMPRODUCT(('Budget P3'!$T$9:$BB$9=AR$9)*('Budget P3'!$B$11:$B$194=$B125)*('Budget P3'!$T$11:$BB$194*1))</f>
        <v>#VALUE!</v>
      </c>
      <c r="AS125" s="12" t="e" cm="1">
        <f t="array" ref="AS125">SUMPRODUCT(('Budget P3'!$T$9:$BB$9=AS$9)*('Budget P3'!$B$11:$B$194=$B125)*('Budget P3'!$T$11:$BB$194*1))</f>
        <v>#VALUE!</v>
      </c>
      <c r="AT125" s="13" t="e" cm="1">
        <f t="array" ref="AT125">SUMPRODUCT(('Budget P3'!$T$9:$BB$9=AT$9)*('Budget P3'!$B$11:$B$194=$B125)*('Budget P3'!$T$11:$BB$194*1))</f>
        <v>#VALUE!</v>
      </c>
      <c r="AU125" s="14" t="e" cm="1">
        <f t="array" ref="AU125">SUMPRODUCT(('Budget P3'!$T$9:$BB$9=AU$9)*('Budget P3'!$B$11:$B$194=$B125)*('Budget P3'!$T$11:$BB$194*1))</f>
        <v>#VALUE!</v>
      </c>
      <c r="AV125" s="12" t="e" cm="1">
        <f t="array" ref="AV125">SUMPRODUCT(('Budget P3'!$T$9:$BB$9=AV$9)*('Budget P3'!$B$11:$B$194=$B125)*('Budget P3'!$T$11:$BB$194*1))</f>
        <v>#VALUE!</v>
      </c>
      <c r="AW125" s="13" t="e" cm="1">
        <f t="array" ref="AW125">SUMPRODUCT(('Budget P3'!$T$9:$BB$9=AW$9)*('Budget P3'!$B$11:$B$194=$B125)*('Budget P3'!$T$11:$BB$194*1))</f>
        <v>#VALUE!</v>
      </c>
      <c r="AX125" s="14" t="e" cm="1">
        <f t="array" ref="AX125">SUMPRODUCT(('Budget P3'!$T$9:$BB$9=AX$9)*('Budget P3'!$B$11:$B$194=$B125)*('Budget P3'!$T$11:$BB$194*1))</f>
        <v>#VALUE!</v>
      </c>
      <c r="AY125" s="12" t="e" cm="1">
        <f t="array" ref="AY125">SUMPRODUCT(('Budget P3'!$T$9:$BB$9=AY$9)*('Budget P3'!$B$11:$B$194=$B125)*('Budget P3'!$T$11:$BB$194*1))</f>
        <v>#VALUE!</v>
      </c>
      <c r="AZ125" s="13" t="e" cm="1">
        <f t="array" ref="AZ125">SUMPRODUCT(('Budget P3'!$T$9:$BB$9=AZ$9)*('Budget P3'!$B$11:$B$194=$B125)*('Budget P3'!$T$11:$BB$194*1))</f>
        <v>#VALUE!</v>
      </c>
      <c r="BA125" s="14" t="e" cm="1">
        <f t="array" ref="BA125">SUMPRODUCT(('Budget P3'!$T$9:$BB$9=BA$9)*('Budget P3'!$B$11:$B$194=$B125)*('Budget P3'!$T$11:$BB$194*1))</f>
        <v>#VALUE!</v>
      </c>
      <c r="BB125" s="12" t="e" cm="1">
        <f t="array" ref="BB125">SUMPRODUCT(('Budget P3'!$T$9:$BB$9=BB$9)*('Budget P3'!$B$11:$B$194=$B125)*('Budget P3'!$T$11:$BB$194*1))</f>
        <v>#VALUE!</v>
      </c>
      <c r="BC125" s="13" t="e" cm="1">
        <f t="array" ref="BC125">SUMPRODUCT(('Budget P3'!$T$9:$BB$9=BC$9)*('Budget P3'!$B$11:$B$194=$B125)*('Budget P3'!$T$11:$BB$194*1))</f>
        <v>#VALUE!</v>
      </c>
      <c r="BD125" s="14" t="e" cm="1">
        <f t="array" ref="BD125">SUMPRODUCT(('Budget P3'!$T$9:$BB$9=BD$9)*('Budget P3'!$B$11:$B$194=$B125)*('Budget P3'!$T$11:$BB$194*1))</f>
        <v>#VALUE!</v>
      </c>
      <c r="BE125" s="12" t="e" cm="1">
        <f t="array" ref="BE125">SUMPRODUCT(('Budget P3'!$T$9:$BB$9=BE$9)*('Budget P3'!$B$11:$B$194=$B125)*('Budget P3'!$T$11:$BB$194*1))</f>
        <v>#VALUE!</v>
      </c>
      <c r="BF125" s="13" t="e" cm="1">
        <f t="array" ref="BF125">SUMPRODUCT(('Budget P3'!$T$9:$BB$9=BF$9)*('Budget P3'!$B$11:$B$194=$B125)*('Budget P3'!$T$11:$BB$194*1))</f>
        <v>#VALUE!</v>
      </c>
      <c r="BG125" s="14" t="e" cm="1">
        <f t="array" ref="BG125">SUMPRODUCT(('Budget P3'!$T$9:$BB$9=BG$9)*('Budget P3'!$B$11:$B$194=$B125)*('Budget P3'!$T$11:$BB$194*1))</f>
        <v>#VALUE!</v>
      </c>
      <c r="BH125" s="13" t="e" cm="1">
        <f t="array" ref="BH125">SUMPRODUCT(('Budget P3'!$T$9:$BB$9=BH$9)*('Budget P3'!$B$11:$B$194=$B125)*('Budget P3'!$T$11:$BB$194*1))</f>
        <v>#VALUE!</v>
      </c>
      <c r="BI125" s="1"/>
      <c r="BJ125" s="66"/>
      <c r="BK125" s="66"/>
      <c r="BL125" s="1"/>
      <c r="BM125" s="66" t="e">
        <f t="shared" ref="BM125:BM139" si="73">SUM(Z125:BH125)</f>
        <v>#VALUE!</v>
      </c>
      <c r="BN125" s="262">
        <f t="shared" ref="BN125:BN139" si="74">IFERROR(BM125/Q125,0)</f>
        <v>0</v>
      </c>
      <c r="BO125" s="1"/>
      <c r="BP125" s="66" t="e">
        <f t="shared" ref="BP125:BP139" si="75">BJ125+BM125</f>
        <v>#VALUE!</v>
      </c>
      <c r="BQ125" s="262">
        <f t="shared" ref="BQ125:BQ139" si="76">IFERROR(BP125/Q125,0)</f>
        <v>0</v>
      </c>
      <c r="BR125" s="1"/>
    </row>
    <row r="126" spans="2:70" ht="12.6" thickBot="1">
      <c r="B126" s="88" t="s">
        <v>202</v>
      </c>
      <c r="C126" s="10">
        <f>IFERROR(VLOOKUP($B126,'Budget P3'!$B:$AX,2,FALSE),0)</f>
        <v>0</v>
      </c>
      <c r="D126" s="10"/>
      <c r="E126" s="198">
        <f>IFERROR(VLOOKUP($B126,'Budget P3'!$B:$AX,3,FALSE),0)</f>
        <v>0</v>
      </c>
      <c r="F126" s="90">
        <f>IFERROR(VLOOKUP($B126,'Budget P3'!$B:$AX,4,FALSE),0)</f>
        <v>0</v>
      </c>
      <c r="G126" s="89">
        <f>IFERROR(VLOOKUP($B126,'Budget P3'!$B:$AX,5,FALSE),0)</f>
        <v>0</v>
      </c>
      <c r="H126" s="90">
        <f>IFERROR(VLOOKUP($B126,'Budget P3'!$B:$AX,6,FALSE),0)</f>
        <v>0</v>
      </c>
      <c r="I126" s="90">
        <f>IFERROR(VLOOKUP($B126,'Budget P3'!$B:$AX,7,FALSE),0)</f>
        <v>0</v>
      </c>
      <c r="J126" s="371">
        <f>IFERROR(VLOOKUP($B126,'Budget P3'!$B:$AX,9,FALSE),0)</f>
        <v>0</v>
      </c>
      <c r="K126" s="374">
        <f>IFERROR(VLOOKUP($B126,'Budget P3'!$B:$AX,10,FALSE),0)</f>
        <v>0</v>
      </c>
      <c r="L126" s="334"/>
      <c r="M126" s="102"/>
      <c r="N126" s="100"/>
      <c r="O126" s="100"/>
      <c r="P126" s="13">
        <f>E126*K126</f>
        <v>0</v>
      </c>
      <c r="Q126" s="11">
        <f t="shared" ref="Q126:Q139" si="77">SUM(M126:P126)</f>
        <v>0</v>
      </c>
      <c r="R126" s="338"/>
      <c r="S126" s="14"/>
      <c r="T126" s="12"/>
      <c r="U126" s="13"/>
      <c r="V126" s="14"/>
      <c r="W126" s="14"/>
      <c r="X126" s="14">
        <f t="shared" si="40"/>
        <v>0</v>
      </c>
      <c r="Z126" s="14" t="e" cm="1">
        <f t="array" ref="Z126">SUMPRODUCT(('Budget P3'!$T$9:$BB$9=Z$9)*('Budget P3'!$B$11:$B$194=$B126)*('Budget P3'!$T$11:$BB$194*1))</f>
        <v>#VALUE!</v>
      </c>
      <c r="AA126" s="12" t="e" cm="1">
        <f t="array" ref="AA126">SUMPRODUCT(('Budget P3'!$T$9:$BB$9=AA$9)*('Budget P3'!$B$11:$B$194=$B126)*('Budget P3'!$T$11:$BB$194*1))</f>
        <v>#VALUE!</v>
      </c>
      <c r="AB126" s="13" t="e" cm="1">
        <f t="array" ref="AB126">SUMPRODUCT(('Budget P3'!$T$9:$BB$9=AB$9)*('Budget P3'!$B$11:$B$194=$B126)*('Budget P3'!$T$11:$BB$194*1))</f>
        <v>#VALUE!</v>
      </c>
      <c r="AC126" s="14" t="e" cm="1">
        <f t="array" ref="AC126">SUMPRODUCT(('Budget P3'!$T$9:$BB$9=AC$9)*('Budget P3'!$B$11:$B$194=$B126)*('Budget P3'!$T$11:$BB$194*1))</f>
        <v>#VALUE!</v>
      </c>
      <c r="AD126" s="12" t="e" cm="1">
        <f t="array" ref="AD126">SUMPRODUCT(('Budget P3'!$T$9:$BB$9=AD$9)*('Budget P3'!$B$11:$B$194=$B126)*('Budget P3'!$T$11:$BB$194*1))</f>
        <v>#VALUE!</v>
      </c>
      <c r="AE126" s="13" t="e" cm="1">
        <f t="array" ref="AE126">SUMPRODUCT(('Budget P3'!$T$9:$BB$9=AE$9)*('Budget P3'!$B$11:$B$194=$B126)*('Budget P3'!$T$11:$BB$194*1))</f>
        <v>#VALUE!</v>
      </c>
      <c r="AF126" s="14" t="e" cm="1">
        <f t="array" ref="AF126">SUMPRODUCT(('Budget P3'!$T$9:$BB$9=AF$9)*('Budget P3'!$B$11:$B$194=$B126)*('Budget P3'!$T$11:$BB$194*1))</f>
        <v>#VALUE!</v>
      </c>
      <c r="AG126" s="12" t="e" cm="1">
        <f t="array" ref="AG126">SUMPRODUCT(('Budget P3'!$T$9:$BB$9=AG$9)*('Budget P3'!$B$11:$B$194=$B126)*('Budget P3'!$T$11:$BB$194*1))</f>
        <v>#VALUE!</v>
      </c>
      <c r="AH126" s="13" t="e" cm="1">
        <f t="array" ref="AH126">SUMPRODUCT(('Budget P3'!$T$9:$BB$9=AH$9)*('Budget P3'!$B$11:$B$194=$B126)*('Budget P3'!$T$11:$BB$194*1))</f>
        <v>#VALUE!</v>
      </c>
      <c r="AI126" s="14" t="e" cm="1">
        <f t="array" ref="AI126">SUMPRODUCT(('Budget P3'!$T$9:$BB$9=AI$9)*('Budget P3'!$B$11:$B$194=$B126)*('Budget P3'!$T$11:$BB$194*1))</f>
        <v>#VALUE!</v>
      </c>
      <c r="AJ126" s="12" t="e" cm="1">
        <f t="array" ref="AJ126">SUMPRODUCT(('Budget P3'!$T$9:$BB$9=AJ$9)*('Budget P3'!$B$11:$B$194=$B126)*('Budget P3'!$T$11:$BB$194*1))</f>
        <v>#VALUE!</v>
      </c>
      <c r="AK126" s="13" t="e" cm="1">
        <f t="array" ref="AK126">SUMPRODUCT(('Budget P3'!$T$9:$BB$9=AK$9)*('Budget P3'!$B$11:$B$194=$B126)*('Budget P3'!$T$11:$BB$194*1))</f>
        <v>#VALUE!</v>
      </c>
      <c r="AL126" s="14" t="e" cm="1">
        <f t="array" ref="AL126">SUMPRODUCT(('Budget P3'!$T$9:$BB$9=AL$9)*('Budget P3'!$B$11:$B$194=$B126)*('Budget P3'!$T$11:$BB$194*1))</f>
        <v>#VALUE!</v>
      </c>
      <c r="AM126" s="12" t="e" cm="1">
        <f t="array" ref="AM126">SUMPRODUCT(('Budget P3'!$T$9:$BB$9=AM$9)*('Budget P3'!$B$11:$B$194=$B126)*('Budget P3'!$T$11:$BB$194*1))</f>
        <v>#VALUE!</v>
      </c>
      <c r="AN126" s="13" t="e" cm="1">
        <f t="array" ref="AN126">SUMPRODUCT(('Budget P3'!$T$9:$BB$9=AN$9)*('Budget P3'!$B$11:$B$194=$B126)*('Budget P3'!$T$11:$BB$194*1))</f>
        <v>#VALUE!</v>
      </c>
      <c r="AO126" s="14" t="e" cm="1">
        <f t="array" ref="AO126">SUMPRODUCT(('Budget P3'!$T$9:$BB$9=AO$9)*('Budget P3'!$B$11:$B$194=$B126)*('Budget P3'!$T$11:$BB$194*1))</f>
        <v>#VALUE!</v>
      </c>
      <c r="AP126" s="12" t="e" cm="1">
        <f t="array" ref="AP126">SUMPRODUCT(('Budget P3'!$T$9:$BB$9=AP$9)*('Budget P3'!$B$11:$B$194=$B126)*('Budget P3'!$T$11:$BB$194*1))</f>
        <v>#VALUE!</v>
      </c>
      <c r="AQ126" s="13" t="e" cm="1">
        <f t="array" ref="AQ126">SUMPRODUCT(('Budget P3'!$T$9:$BB$9=AQ$9)*('Budget P3'!$B$11:$B$194=$B126)*('Budget P3'!$T$11:$BB$194*1))</f>
        <v>#VALUE!</v>
      </c>
      <c r="AR126" s="14" t="e" cm="1">
        <f t="array" ref="AR126">SUMPRODUCT(('Budget P3'!$T$9:$BB$9=AR$9)*('Budget P3'!$B$11:$B$194=$B126)*('Budget P3'!$T$11:$BB$194*1))</f>
        <v>#VALUE!</v>
      </c>
      <c r="AS126" s="12" t="e" cm="1">
        <f t="array" ref="AS126">SUMPRODUCT(('Budget P3'!$T$9:$BB$9=AS$9)*('Budget P3'!$B$11:$B$194=$B126)*('Budget P3'!$T$11:$BB$194*1))</f>
        <v>#VALUE!</v>
      </c>
      <c r="AT126" s="13" t="e" cm="1">
        <f t="array" ref="AT126">SUMPRODUCT(('Budget P3'!$T$9:$BB$9=AT$9)*('Budget P3'!$B$11:$B$194=$B126)*('Budget P3'!$T$11:$BB$194*1))</f>
        <v>#VALUE!</v>
      </c>
      <c r="AU126" s="14" t="e" cm="1">
        <f t="array" ref="AU126">SUMPRODUCT(('Budget P3'!$T$9:$BB$9=AU$9)*('Budget P3'!$B$11:$B$194=$B126)*('Budget P3'!$T$11:$BB$194*1))</f>
        <v>#VALUE!</v>
      </c>
      <c r="AV126" s="12" t="e" cm="1">
        <f t="array" ref="AV126">SUMPRODUCT(('Budget P3'!$T$9:$BB$9=AV$9)*('Budget P3'!$B$11:$B$194=$B126)*('Budget P3'!$T$11:$BB$194*1))</f>
        <v>#VALUE!</v>
      </c>
      <c r="AW126" s="13" t="e" cm="1">
        <f t="array" ref="AW126">SUMPRODUCT(('Budget P3'!$T$9:$BB$9=AW$9)*('Budget P3'!$B$11:$B$194=$B126)*('Budget P3'!$T$11:$BB$194*1))</f>
        <v>#VALUE!</v>
      </c>
      <c r="AX126" s="14" t="e" cm="1">
        <f t="array" ref="AX126">SUMPRODUCT(('Budget P3'!$T$9:$BB$9=AX$9)*('Budget P3'!$B$11:$B$194=$B126)*('Budget P3'!$T$11:$BB$194*1))</f>
        <v>#VALUE!</v>
      </c>
      <c r="AY126" s="12" t="e" cm="1">
        <f t="array" ref="AY126">SUMPRODUCT(('Budget P3'!$T$9:$BB$9=AY$9)*('Budget P3'!$B$11:$B$194=$B126)*('Budget P3'!$T$11:$BB$194*1))</f>
        <v>#VALUE!</v>
      </c>
      <c r="AZ126" s="13" t="e" cm="1">
        <f t="array" ref="AZ126">SUMPRODUCT(('Budget P3'!$T$9:$BB$9=AZ$9)*('Budget P3'!$B$11:$B$194=$B126)*('Budget P3'!$T$11:$BB$194*1))</f>
        <v>#VALUE!</v>
      </c>
      <c r="BA126" s="14" t="e" cm="1">
        <f t="array" ref="BA126">SUMPRODUCT(('Budget P3'!$T$9:$BB$9=BA$9)*('Budget P3'!$B$11:$B$194=$B126)*('Budget P3'!$T$11:$BB$194*1))</f>
        <v>#VALUE!</v>
      </c>
      <c r="BB126" s="12" t="e" cm="1">
        <f t="array" ref="BB126">SUMPRODUCT(('Budget P3'!$T$9:$BB$9=BB$9)*('Budget P3'!$B$11:$B$194=$B126)*('Budget P3'!$T$11:$BB$194*1))</f>
        <v>#VALUE!</v>
      </c>
      <c r="BC126" s="13" t="e" cm="1">
        <f t="array" ref="BC126">SUMPRODUCT(('Budget P3'!$T$9:$BB$9=BC$9)*('Budget P3'!$B$11:$B$194=$B126)*('Budget P3'!$T$11:$BB$194*1))</f>
        <v>#VALUE!</v>
      </c>
      <c r="BD126" s="14" t="e" cm="1">
        <f t="array" ref="BD126">SUMPRODUCT(('Budget P3'!$T$9:$BB$9=BD$9)*('Budget P3'!$B$11:$B$194=$B126)*('Budget P3'!$T$11:$BB$194*1))</f>
        <v>#VALUE!</v>
      </c>
      <c r="BE126" s="12" t="e" cm="1">
        <f t="array" ref="BE126">SUMPRODUCT(('Budget P3'!$T$9:$BB$9=BE$9)*('Budget P3'!$B$11:$B$194=$B126)*('Budget P3'!$T$11:$BB$194*1))</f>
        <v>#VALUE!</v>
      </c>
      <c r="BF126" s="13" t="e" cm="1">
        <f t="array" ref="BF126">SUMPRODUCT(('Budget P3'!$T$9:$BB$9=BF$9)*('Budget P3'!$B$11:$B$194=$B126)*('Budget P3'!$T$11:$BB$194*1))</f>
        <v>#VALUE!</v>
      </c>
      <c r="BG126" s="14" t="e" cm="1">
        <f t="array" ref="BG126">SUMPRODUCT(('Budget P3'!$T$9:$BB$9=BG$9)*('Budget P3'!$B$11:$B$194=$B126)*('Budget P3'!$T$11:$BB$194*1))</f>
        <v>#VALUE!</v>
      </c>
      <c r="BH126" s="13" t="e" cm="1">
        <f t="array" ref="BH126">SUMPRODUCT(('Budget P3'!$T$9:$BB$9=BH$9)*('Budget P3'!$B$11:$B$194=$B126)*('Budget P3'!$T$11:$BB$194*1))</f>
        <v>#VALUE!</v>
      </c>
      <c r="BI126" s="1"/>
      <c r="BJ126" s="66"/>
      <c r="BK126" s="66"/>
      <c r="BL126" s="1"/>
      <c r="BM126" s="66" t="e">
        <f t="shared" si="73"/>
        <v>#VALUE!</v>
      </c>
      <c r="BN126" s="262">
        <f t="shared" si="74"/>
        <v>0</v>
      </c>
      <c r="BO126" s="1"/>
      <c r="BP126" s="66" t="e">
        <f t="shared" si="75"/>
        <v>#VALUE!</v>
      </c>
      <c r="BQ126" s="262">
        <f t="shared" si="76"/>
        <v>0</v>
      </c>
      <c r="BR126" s="1"/>
    </row>
    <row r="127" spans="2:70" ht="12.6" hidden="1" customHeight="1" outlineLevel="1">
      <c r="B127" s="88" t="s">
        <v>203</v>
      </c>
      <c r="C127" s="10">
        <f>IFERROR(VLOOKUP($B127,'Budget P3'!$B:$AX,2,FALSE),0)</f>
        <v>0</v>
      </c>
      <c r="D127" s="10"/>
      <c r="E127" s="89">
        <f>IFERROR(VLOOKUP($B127,'Budget P3'!$B:$AX,3,FALSE),0)</f>
        <v>0</v>
      </c>
      <c r="F127" s="90">
        <f>IFERROR(VLOOKUP($B127,'Budget P3'!$B:$AX,4,FALSE),0)</f>
        <v>0</v>
      </c>
      <c r="G127" s="89">
        <f>IFERROR(VLOOKUP($B127,'Budget P3'!$B:$AX,5,FALSE),0)</f>
        <v>0</v>
      </c>
      <c r="H127" s="90">
        <f>IFERROR(VLOOKUP($B127,'Budget P3'!$B:$AX,6,FALSE),0)</f>
        <v>0</v>
      </c>
      <c r="I127" s="90">
        <f>IFERROR(VLOOKUP($B127,'Budget P3'!$B:$AX,7,FALSE),0)</f>
        <v>0</v>
      </c>
      <c r="J127" s="371">
        <f>IFERROR(VLOOKUP($B127,'Budget P3'!$B:$AX,9,FALSE),0)</f>
        <v>0</v>
      </c>
      <c r="K127" s="374">
        <f>IFERROR(VLOOKUP($B127,'Budget P3'!$B:$AX,10,FALSE),0)</f>
        <v>0</v>
      </c>
      <c r="L127" s="334"/>
      <c r="M127" s="102"/>
      <c r="N127" s="100"/>
      <c r="O127" s="100"/>
      <c r="P127" s="13">
        <f>E127*K127</f>
        <v>0</v>
      </c>
      <c r="Q127" s="11">
        <f t="shared" si="77"/>
        <v>0</v>
      </c>
      <c r="R127" s="338"/>
      <c r="S127" s="14"/>
      <c r="T127" s="12"/>
      <c r="U127" s="13"/>
      <c r="V127" s="14"/>
      <c r="W127" s="14"/>
      <c r="X127" s="14">
        <f t="shared" si="40"/>
        <v>0</v>
      </c>
      <c r="Z127" s="14" t="e" cm="1">
        <f t="array" ref="Z127">SUMPRODUCT(('Budget P3'!$T$9:$BB$9=Z$9)*('Budget P3'!$B$11:$B$194=$B127)*('Budget P3'!$T$11:$BB$194*1))</f>
        <v>#VALUE!</v>
      </c>
      <c r="AA127" s="12" t="e" cm="1">
        <f t="array" ref="AA127">SUMPRODUCT(('Budget P3'!$T$9:$BB$9=AA$9)*('Budget P3'!$B$11:$B$194=$B127)*('Budget P3'!$T$11:$BB$194*1))</f>
        <v>#VALUE!</v>
      </c>
      <c r="AB127" s="13" t="e" cm="1">
        <f t="array" ref="AB127">SUMPRODUCT(('Budget P3'!$T$9:$BB$9=AB$9)*('Budget P3'!$B$11:$B$194=$B127)*('Budget P3'!$T$11:$BB$194*1))</f>
        <v>#VALUE!</v>
      </c>
      <c r="AC127" s="14" t="e" cm="1">
        <f t="array" ref="AC127">SUMPRODUCT(('Budget P3'!$T$9:$BB$9=AC$9)*('Budget P3'!$B$11:$B$194=$B127)*('Budget P3'!$T$11:$BB$194*1))</f>
        <v>#VALUE!</v>
      </c>
      <c r="AD127" s="12" t="e" cm="1">
        <f t="array" ref="AD127">SUMPRODUCT(('Budget P3'!$T$9:$BB$9=AD$9)*('Budget P3'!$B$11:$B$194=$B127)*('Budget P3'!$T$11:$BB$194*1))</f>
        <v>#VALUE!</v>
      </c>
      <c r="AE127" s="13" t="e" cm="1">
        <f t="array" ref="AE127">SUMPRODUCT(('Budget P3'!$T$9:$BB$9=AE$9)*('Budget P3'!$B$11:$B$194=$B127)*('Budget P3'!$T$11:$BB$194*1))</f>
        <v>#VALUE!</v>
      </c>
      <c r="AF127" s="14" t="e" cm="1">
        <f t="array" ref="AF127">SUMPRODUCT(('Budget P3'!$T$9:$BB$9=AF$9)*('Budget P3'!$B$11:$B$194=$B127)*('Budget P3'!$T$11:$BB$194*1))</f>
        <v>#VALUE!</v>
      </c>
      <c r="AG127" s="12" t="e" cm="1">
        <f t="array" ref="AG127">SUMPRODUCT(('Budget P3'!$T$9:$BB$9=AG$9)*('Budget P3'!$B$11:$B$194=$B127)*('Budget P3'!$T$11:$BB$194*1))</f>
        <v>#VALUE!</v>
      </c>
      <c r="AH127" s="13" t="e" cm="1">
        <f t="array" ref="AH127">SUMPRODUCT(('Budget P3'!$T$9:$BB$9=AH$9)*('Budget P3'!$B$11:$B$194=$B127)*('Budget P3'!$T$11:$BB$194*1))</f>
        <v>#VALUE!</v>
      </c>
      <c r="AI127" s="14" t="e" cm="1">
        <f t="array" ref="AI127">SUMPRODUCT(('Budget P3'!$T$9:$BB$9=AI$9)*('Budget P3'!$B$11:$B$194=$B127)*('Budget P3'!$T$11:$BB$194*1))</f>
        <v>#VALUE!</v>
      </c>
      <c r="AJ127" s="12" t="e" cm="1">
        <f t="array" ref="AJ127">SUMPRODUCT(('Budget P3'!$T$9:$BB$9=AJ$9)*('Budget P3'!$B$11:$B$194=$B127)*('Budget P3'!$T$11:$BB$194*1))</f>
        <v>#VALUE!</v>
      </c>
      <c r="AK127" s="13" t="e" cm="1">
        <f t="array" ref="AK127">SUMPRODUCT(('Budget P3'!$T$9:$BB$9=AK$9)*('Budget P3'!$B$11:$B$194=$B127)*('Budget P3'!$T$11:$BB$194*1))</f>
        <v>#VALUE!</v>
      </c>
      <c r="AL127" s="14" t="e" cm="1">
        <f t="array" ref="AL127">SUMPRODUCT(('Budget P3'!$T$9:$BB$9=AL$9)*('Budget P3'!$B$11:$B$194=$B127)*('Budget P3'!$T$11:$BB$194*1))</f>
        <v>#VALUE!</v>
      </c>
      <c r="AM127" s="12" t="e" cm="1">
        <f t="array" ref="AM127">SUMPRODUCT(('Budget P3'!$T$9:$BB$9=AM$9)*('Budget P3'!$B$11:$B$194=$B127)*('Budget P3'!$T$11:$BB$194*1))</f>
        <v>#VALUE!</v>
      </c>
      <c r="AN127" s="13" t="e" cm="1">
        <f t="array" ref="AN127">SUMPRODUCT(('Budget P3'!$T$9:$BB$9=AN$9)*('Budget P3'!$B$11:$B$194=$B127)*('Budget P3'!$T$11:$BB$194*1))</f>
        <v>#VALUE!</v>
      </c>
      <c r="AO127" s="14" t="e" cm="1">
        <f t="array" ref="AO127">SUMPRODUCT(('Budget P3'!$T$9:$BB$9=AO$9)*('Budget P3'!$B$11:$B$194=$B127)*('Budget P3'!$T$11:$BB$194*1))</f>
        <v>#VALUE!</v>
      </c>
      <c r="AP127" s="12" t="e" cm="1">
        <f t="array" ref="AP127">SUMPRODUCT(('Budget P3'!$T$9:$BB$9=AP$9)*('Budget P3'!$B$11:$B$194=$B127)*('Budget P3'!$T$11:$BB$194*1))</f>
        <v>#VALUE!</v>
      </c>
      <c r="AQ127" s="13" t="e" cm="1">
        <f t="array" ref="AQ127">SUMPRODUCT(('Budget P3'!$T$9:$BB$9=AQ$9)*('Budget P3'!$B$11:$B$194=$B127)*('Budget P3'!$T$11:$BB$194*1))</f>
        <v>#VALUE!</v>
      </c>
      <c r="AR127" s="14" t="e" cm="1">
        <f t="array" ref="AR127">SUMPRODUCT(('Budget P3'!$T$9:$BB$9=AR$9)*('Budget P3'!$B$11:$B$194=$B127)*('Budget P3'!$T$11:$BB$194*1))</f>
        <v>#VALUE!</v>
      </c>
      <c r="AS127" s="12" t="e" cm="1">
        <f t="array" ref="AS127">SUMPRODUCT(('Budget P3'!$T$9:$BB$9=AS$9)*('Budget P3'!$B$11:$B$194=$B127)*('Budget P3'!$T$11:$BB$194*1))</f>
        <v>#VALUE!</v>
      </c>
      <c r="AT127" s="13" t="e" cm="1">
        <f t="array" ref="AT127">SUMPRODUCT(('Budget P3'!$T$9:$BB$9=AT$9)*('Budget P3'!$B$11:$B$194=$B127)*('Budget P3'!$T$11:$BB$194*1))</f>
        <v>#VALUE!</v>
      </c>
      <c r="AU127" s="14" t="e" cm="1">
        <f t="array" ref="AU127">SUMPRODUCT(('Budget P3'!$T$9:$BB$9=AU$9)*('Budget P3'!$B$11:$B$194=$B127)*('Budget P3'!$T$11:$BB$194*1))</f>
        <v>#VALUE!</v>
      </c>
      <c r="AV127" s="12" t="e" cm="1">
        <f t="array" ref="AV127">SUMPRODUCT(('Budget P3'!$T$9:$BB$9=AV$9)*('Budget P3'!$B$11:$B$194=$B127)*('Budget P3'!$T$11:$BB$194*1))</f>
        <v>#VALUE!</v>
      </c>
      <c r="AW127" s="13" t="e" cm="1">
        <f t="array" ref="AW127">SUMPRODUCT(('Budget P3'!$T$9:$BB$9=AW$9)*('Budget P3'!$B$11:$B$194=$B127)*('Budget P3'!$T$11:$BB$194*1))</f>
        <v>#VALUE!</v>
      </c>
      <c r="AX127" s="14" t="e" cm="1">
        <f t="array" ref="AX127">SUMPRODUCT(('Budget P3'!$T$9:$BB$9=AX$9)*('Budget P3'!$B$11:$B$194=$B127)*('Budget P3'!$T$11:$BB$194*1))</f>
        <v>#VALUE!</v>
      </c>
      <c r="AY127" s="12" t="e" cm="1">
        <f t="array" ref="AY127">SUMPRODUCT(('Budget P3'!$T$9:$BB$9=AY$9)*('Budget P3'!$B$11:$B$194=$B127)*('Budget P3'!$T$11:$BB$194*1))</f>
        <v>#VALUE!</v>
      </c>
      <c r="AZ127" s="13" t="e" cm="1">
        <f t="array" ref="AZ127">SUMPRODUCT(('Budget P3'!$T$9:$BB$9=AZ$9)*('Budget P3'!$B$11:$B$194=$B127)*('Budget P3'!$T$11:$BB$194*1))</f>
        <v>#VALUE!</v>
      </c>
      <c r="BA127" s="14" t="e" cm="1">
        <f t="array" ref="BA127">SUMPRODUCT(('Budget P3'!$T$9:$BB$9=BA$9)*('Budget P3'!$B$11:$B$194=$B127)*('Budget P3'!$T$11:$BB$194*1))</f>
        <v>#VALUE!</v>
      </c>
      <c r="BB127" s="12" t="e" cm="1">
        <f t="array" ref="BB127">SUMPRODUCT(('Budget P3'!$T$9:$BB$9=BB$9)*('Budget P3'!$B$11:$B$194=$B127)*('Budget P3'!$T$11:$BB$194*1))</f>
        <v>#VALUE!</v>
      </c>
      <c r="BC127" s="13" t="e" cm="1">
        <f t="array" ref="BC127">SUMPRODUCT(('Budget P3'!$T$9:$BB$9=BC$9)*('Budget P3'!$B$11:$B$194=$B127)*('Budget P3'!$T$11:$BB$194*1))</f>
        <v>#VALUE!</v>
      </c>
      <c r="BD127" s="14" t="e" cm="1">
        <f t="array" ref="BD127">SUMPRODUCT(('Budget P3'!$T$9:$BB$9=BD$9)*('Budget P3'!$B$11:$B$194=$B127)*('Budget P3'!$T$11:$BB$194*1))</f>
        <v>#VALUE!</v>
      </c>
      <c r="BE127" s="12" t="e" cm="1">
        <f t="array" ref="BE127">SUMPRODUCT(('Budget P3'!$T$9:$BB$9=BE$9)*('Budget P3'!$B$11:$B$194=$B127)*('Budget P3'!$T$11:$BB$194*1))</f>
        <v>#VALUE!</v>
      </c>
      <c r="BF127" s="13" t="e" cm="1">
        <f t="array" ref="BF127">SUMPRODUCT(('Budget P3'!$T$9:$BB$9=BF$9)*('Budget P3'!$B$11:$B$194=$B127)*('Budget P3'!$T$11:$BB$194*1))</f>
        <v>#VALUE!</v>
      </c>
      <c r="BG127" s="14" t="e" cm="1">
        <f t="array" ref="BG127">SUMPRODUCT(('Budget P3'!$T$9:$BB$9=BG$9)*('Budget P3'!$B$11:$B$194=$B127)*('Budget P3'!$T$11:$BB$194*1))</f>
        <v>#VALUE!</v>
      </c>
      <c r="BH127" s="13" t="e" cm="1">
        <f t="array" ref="BH127">SUMPRODUCT(('Budget P3'!$T$9:$BB$9=BH$9)*('Budget P3'!$B$11:$B$194=$B127)*('Budget P3'!$T$11:$BB$194*1))</f>
        <v>#VALUE!</v>
      </c>
      <c r="BI127" s="1"/>
      <c r="BJ127" s="66"/>
      <c r="BK127" s="66"/>
      <c r="BL127" s="1"/>
      <c r="BM127" s="66" t="e">
        <f t="shared" si="73"/>
        <v>#VALUE!</v>
      </c>
      <c r="BN127" s="262">
        <f t="shared" si="74"/>
        <v>0</v>
      </c>
      <c r="BO127" s="1"/>
      <c r="BP127" s="66" t="e">
        <f t="shared" si="75"/>
        <v>#VALUE!</v>
      </c>
      <c r="BQ127" s="262">
        <f t="shared" si="76"/>
        <v>0</v>
      </c>
      <c r="BR127" s="1"/>
    </row>
    <row r="128" spans="2:70" ht="12.6" hidden="1" customHeight="1" outlineLevel="1">
      <c r="B128" s="88" t="s">
        <v>204</v>
      </c>
      <c r="C128" s="10">
        <f>IFERROR(VLOOKUP($B128,'Budget P3'!$B:$AX,2,FALSE),0)</f>
        <v>0</v>
      </c>
      <c r="D128" s="10"/>
      <c r="E128" s="89">
        <f>IFERROR(VLOOKUP($B128,'Budget P3'!$B:$AX,3,FALSE),0)</f>
        <v>0</v>
      </c>
      <c r="F128" s="90">
        <f>IFERROR(VLOOKUP($B128,'Budget P3'!$B:$AX,4,FALSE),0)</f>
        <v>0</v>
      </c>
      <c r="G128" s="89">
        <f>IFERROR(VLOOKUP($B128,'Budget P3'!$B:$AX,5,FALSE),0)</f>
        <v>0</v>
      </c>
      <c r="H128" s="90">
        <f>IFERROR(VLOOKUP($B128,'Budget P3'!$B:$AX,6,FALSE),0)</f>
        <v>0</v>
      </c>
      <c r="I128" s="90">
        <f>IFERROR(VLOOKUP($B128,'Budget P3'!$B:$AX,7,FALSE),0)</f>
        <v>0</v>
      </c>
      <c r="J128" s="371">
        <f>IFERROR(VLOOKUP($B128,'Budget P3'!$B:$AX,9,FALSE),0)</f>
        <v>0</v>
      </c>
      <c r="K128" s="374">
        <f>IFERROR(VLOOKUP($B128,'Budget P3'!$B:$AX,10,FALSE),0)</f>
        <v>0</v>
      </c>
      <c r="L128" s="334"/>
      <c r="M128" s="102"/>
      <c r="N128" s="100"/>
      <c r="O128" s="100"/>
      <c r="P128" s="13">
        <f>E128*K128</f>
        <v>0</v>
      </c>
      <c r="Q128" s="11">
        <f t="shared" si="77"/>
        <v>0</v>
      </c>
      <c r="R128" s="338"/>
      <c r="S128" s="14"/>
      <c r="T128" s="12"/>
      <c r="U128" s="13"/>
      <c r="V128" s="14"/>
      <c r="W128" s="14"/>
      <c r="X128" s="14">
        <f t="shared" si="40"/>
        <v>0</v>
      </c>
      <c r="Z128" s="14" t="e" cm="1">
        <f t="array" ref="Z128">SUMPRODUCT(('Budget P3'!$T$9:$BB$9=Z$9)*('Budget P3'!$B$11:$B$194=$B128)*('Budget P3'!$T$11:$BB$194*1))</f>
        <v>#VALUE!</v>
      </c>
      <c r="AA128" s="12" t="e" cm="1">
        <f t="array" ref="AA128">SUMPRODUCT(('Budget P3'!$T$9:$BB$9=AA$9)*('Budget P3'!$B$11:$B$194=$B128)*('Budget P3'!$T$11:$BB$194*1))</f>
        <v>#VALUE!</v>
      </c>
      <c r="AB128" s="13" t="e" cm="1">
        <f t="array" ref="AB128">SUMPRODUCT(('Budget P3'!$T$9:$BB$9=AB$9)*('Budget P3'!$B$11:$B$194=$B128)*('Budget P3'!$T$11:$BB$194*1))</f>
        <v>#VALUE!</v>
      </c>
      <c r="AC128" s="14" t="e" cm="1">
        <f t="array" ref="AC128">SUMPRODUCT(('Budget P3'!$T$9:$BB$9=AC$9)*('Budget P3'!$B$11:$B$194=$B128)*('Budget P3'!$T$11:$BB$194*1))</f>
        <v>#VALUE!</v>
      </c>
      <c r="AD128" s="12" t="e" cm="1">
        <f t="array" ref="AD128">SUMPRODUCT(('Budget P3'!$T$9:$BB$9=AD$9)*('Budget P3'!$B$11:$B$194=$B128)*('Budget P3'!$T$11:$BB$194*1))</f>
        <v>#VALUE!</v>
      </c>
      <c r="AE128" s="13" t="e" cm="1">
        <f t="array" ref="AE128">SUMPRODUCT(('Budget P3'!$T$9:$BB$9=AE$9)*('Budget P3'!$B$11:$B$194=$B128)*('Budget P3'!$T$11:$BB$194*1))</f>
        <v>#VALUE!</v>
      </c>
      <c r="AF128" s="14" t="e" cm="1">
        <f t="array" ref="AF128">SUMPRODUCT(('Budget P3'!$T$9:$BB$9=AF$9)*('Budget P3'!$B$11:$B$194=$B128)*('Budget P3'!$T$11:$BB$194*1))</f>
        <v>#VALUE!</v>
      </c>
      <c r="AG128" s="12" t="e" cm="1">
        <f t="array" ref="AG128">SUMPRODUCT(('Budget P3'!$T$9:$BB$9=AG$9)*('Budget P3'!$B$11:$B$194=$B128)*('Budget P3'!$T$11:$BB$194*1))</f>
        <v>#VALUE!</v>
      </c>
      <c r="AH128" s="13" t="e" cm="1">
        <f t="array" ref="AH128">SUMPRODUCT(('Budget P3'!$T$9:$BB$9=AH$9)*('Budget P3'!$B$11:$B$194=$B128)*('Budget P3'!$T$11:$BB$194*1))</f>
        <v>#VALUE!</v>
      </c>
      <c r="AI128" s="14" t="e" cm="1">
        <f t="array" ref="AI128">SUMPRODUCT(('Budget P3'!$T$9:$BB$9=AI$9)*('Budget P3'!$B$11:$B$194=$B128)*('Budget P3'!$T$11:$BB$194*1))</f>
        <v>#VALUE!</v>
      </c>
      <c r="AJ128" s="12" t="e" cm="1">
        <f t="array" ref="AJ128">SUMPRODUCT(('Budget P3'!$T$9:$BB$9=AJ$9)*('Budget P3'!$B$11:$B$194=$B128)*('Budget P3'!$T$11:$BB$194*1))</f>
        <v>#VALUE!</v>
      </c>
      <c r="AK128" s="13" t="e" cm="1">
        <f t="array" ref="AK128">SUMPRODUCT(('Budget P3'!$T$9:$BB$9=AK$9)*('Budget P3'!$B$11:$B$194=$B128)*('Budget P3'!$T$11:$BB$194*1))</f>
        <v>#VALUE!</v>
      </c>
      <c r="AL128" s="14" t="e" cm="1">
        <f t="array" ref="AL128">SUMPRODUCT(('Budget P3'!$T$9:$BB$9=AL$9)*('Budget P3'!$B$11:$B$194=$B128)*('Budget P3'!$T$11:$BB$194*1))</f>
        <v>#VALUE!</v>
      </c>
      <c r="AM128" s="12" t="e" cm="1">
        <f t="array" ref="AM128">SUMPRODUCT(('Budget P3'!$T$9:$BB$9=AM$9)*('Budget P3'!$B$11:$B$194=$B128)*('Budget P3'!$T$11:$BB$194*1))</f>
        <v>#VALUE!</v>
      </c>
      <c r="AN128" s="13" t="e" cm="1">
        <f t="array" ref="AN128">SUMPRODUCT(('Budget P3'!$T$9:$BB$9=AN$9)*('Budget P3'!$B$11:$B$194=$B128)*('Budget P3'!$T$11:$BB$194*1))</f>
        <v>#VALUE!</v>
      </c>
      <c r="AO128" s="14" t="e" cm="1">
        <f t="array" ref="AO128">SUMPRODUCT(('Budget P3'!$T$9:$BB$9=AO$9)*('Budget P3'!$B$11:$B$194=$B128)*('Budget P3'!$T$11:$BB$194*1))</f>
        <v>#VALUE!</v>
      </c>
      <c r="AP128" s="12" t="e" cm="1">
        <f t="array" ref="AP128">SUMPRODUCT(('Budget P3'!$T$9:$BB$9=AP$9)*('Budget P3'!$B$11:$B$194=$B128)*('Budget P3'!$T$11:$BB$194*1))</f>
        <v>#VALUE!</v>
      </c>
      <c r="AQ128" s="13" t="e" cm="1">
        <f t="array" ref="AQ128">SUMPRODUCT(('Budget P3'!$T$9:$BB$9=AQ$9)*('Budget P3'!$B$11:$B$194=$B128)*('Budget P3'!$T$11:$BB$194*1))</f>
        <v>#VALUE!</v>
      </c>
      <c r="AR128" s="14" t="e" cm="1">
        <f t="array" ref="AR128">SUMPRODUCT(('Budget P3'!$T$9:$BB$9=AR$9)*('Budget P3'!$B$11:$B$194=$B128)*('Budget P3'!$T$11:$BB$194*1))</f>
        <v>#VALUE!</v>
      </c>
      <c r="AS128" s="12" t="e" cm="1">
        <f t="array" ref="AS128">SUMPRODUCT(('Budget P3'!$T$9:$BB$9=AS$9)*('Budget P3'!$B$11:$B$194=$B128)*('Budget P3'!$T$11:$BB$194*1))</f>
        <v>#VALUE!</v>
      </c>
      <c r="AT128" s="13" t="e" cm="1">
        <f t="array" ref="AT128">SUMPRODUCT(('Budget P3'!$T$9:$BB$9=AT$9)*('Budget P3'!$B$11:$B$194=$B128)*('Budget P3'!$T$11:$BB$194*1))</f>
        <v>#VALUE!</v>
      </c>
      <c r="AU128" s="14" t="e" cm="1">
        <f t="array" ref="AU128">SUMPRODUCT(('Budget P3'!$T$9:$BB$9=AU$9)*('Budget P3'!$B$11:$B$194=$B128)*('Budget P3'!$T$11:$BB$194*1))</f>
        <v>#VALUE!</v>
      </c>
      <c r="AV128" s="12" t="e" cm="1">
        <f t="array" ref="AV128">SUMPRODUCT(('Budget P3'!$T$9:$BB$9=AV$9)*('Budget P3'!$B$11:$B$194=$B128)*('Budget P3'!$T$11:$BB$194*1))</f>
        <v>#VALUE!</v>
      </c>
      <c r="AW128" s="13" t="e" cm="1">
        <f t="array" ref="AW128">SUMPRODUCT(('Budget P3'!$T$9:$BB$9=AW$9)*('Budget P3'!$B$11:$B$194=$B128)*('Budget P3'!$T$11:$BB$194*1))</f>
        <v>#VALUE!</v>
      </c>
      <c r="AX128" s="14" t="e" cm="1">
        <f t="array" ref="AX128">SUMPRODUCT(('Budget P3'!$T$9:$BB$9=AX$9)*('Budget P3'!$B$11:$B$194=$B128)*('Budget P3'!$T$11:$BB$194*1))</f>
        <v>#VALUE!</v>
      </c>
      <c r="AY128" s="12" t="e" cm="1">
        <f t="array" ref="AY128">SUMPRODUCT(('Budget P3'!$T$9:$BB$9=AY$9)*('Budget P3'!$B$11:$B$194=$B128)*('Budget P3'!$T$11:$BB$194*1))</f>
        <v>#VALUE!</v>
      </c>
      <c r="AZ128" s="13" t="e" cm="1">
        <f t="array" ref="AZ128">SUMPRODUCT(('Budget P3'!$T$9:$BB$9=AZ$9)*('Budget P3'!$B$11:$B$194=$B128)*('Budget P3'!$T$11:$BB$194*1))</f>
        <v>#VALUE!</v>
      </c>
      <c r="BA128" s="14" t="e" cm="1">
        <f t="array" ref="BA128">SUMPRODUCT(('Budget P3'!$T$9:$BB$9=BA$9)*('Budget P3'!$B$11:$B$194=$B128)*('Budget P3'!$T$11:$BB$194*1))</f>
        <v>#VALUE!</v>
      </c>
      <c r="BB128" s="12" t="e" cm="1">
        <f t="array" ref="BB128">SUMPRODUCT(('Budget P3'!$T$9:$BB$9=BB$9)*('Budget P3'!$B$11:$B$194=$B128)*('Budget P3'!$T$11:$BB$194*1))</f>
        <v>#VALUE!</v>
      </c>
      <c r="BC128" s="13" t="e" cm="1">
        <f t="array" ref="BC128">SUMPRODUCT(('Budget P3'!$T$9:$BB$9=BC$9)*('Budget P3'!$B$11:$B$194=$B128)*('Budget P3'!$T$11:$BB$194*1))</f>
        <v>#VALUE!</v>
      </c>
      <c r="BD128" s="14" t="e" cm="1">
        <f t="array" ref="BD128">SUMPRODUCT(('Budget P3'!$T$9:$BB$9=BD$9)*('Budget P3'!$B$11:$B$194=$B128)*('Budget P3'!$T$11:$BB$194*1))</f>
        <v>#VALUE!</v>
      </c>
      <c r="BE128" s="12" t="e" cm="1">
        <f t="array" ref="BE128">SUMPRODUCT(('Budget P3'!$T$9:$BB$9=BE$9)*('Budget P3'!$B$11:$B$194=$B128)*('Budget P3'!$T$11:$BB$194*1))</f>
        <v>#VALUE!</v>
      </c>
      <c r="BF128" s="13" t="e" cm="1">
        <f t="array" ref="BF128">SUMPRODUCT(('Budget P3'!$T$9:$BB$9=BF$9)*('Budget P3'!$B$11:$B$194=$B128)*('Budget P3'!$T$11:$BB$194*1))</f>
        <v>#VALUE!</v>
      </c>
      <c r="BG128" s="14" t="e" cm="1">
        <f t="array" ref="BG128">SUMPRODUCT(('Budget P3'!$T$9:$BB$9=BG$9)*('Budget P3'!$B$11:$B$194=$B128)*('Budget P3'!$T$11:$BB$194*1))</f>
        <v>#VALUE!</v>
      </c>
      <c r="BH128" s="13" t="e" cm="1">
        <f t="array" ref="BH128">SUMPRODUCT(('Budget P3'!$T$9:$BB$9=BH$9)*('Budget P3'!$B$11:$B$194=$B128)*('Budget P3'!$T$11:$BB$194*1))</f>
        <v>#VALUE!</v>
      </c>
      <c r="BI128" s="1"/>
      <c r="BJ128" s="66"/>
      <c r="BK128" s="66"/>
      <c r="BL128" s="1"/>
      <c r="BM128" s="66" t="e">
        <f t="shared" si="73"/>
        <v>#VALUE!</v>
      </c>
      <c r="BN128" s="262">
        <f t="shared" si="74"/>
        <v>0</v>
      </c>
      <c r="BO128" s="1"/>
      <c r="BP128" s="66" t="e">
        <f t="shared" si="75"/>
        <v>#VALUE!</v>
      </c>
      <c r="BQ128" s="262">
        <f t="shared" si="76"/>
        <v>0</v>
      </c>
      <c r="BR128" s="1"/>
    </row>
    <row r="129" spans="2:70" ht="12.6" hidden="1" customHeight="1" outlineLevel="1">
      <c r="B129" s="88" t="s">
        <v>205</v>
      </c>
      <c r="C129" s="10">
        <f>IFERROR(VLOOKUP($B129,'Budget P3'!$B:$AX,2,FALSE),0)</f>
        <v>0</v>
      </c>
      <c r="D129" s="10"/>
      <c r="E129" s="89">
        <f>IFERROR(VLOOKUP($B129,'Budget P3'!$B:$AX,3,FALSE),0)</f>
        <v>0</v>
      </c>
      <c r="F129" s="90">
        <f>IFERROR(VLOOKUP($B129,'Budget P3'!$B:$AX,4,FALSE),0)</f>
        <v>0</v>
      </c>
      <c r="G129" s="89">
        <f>IFERROR(VLOOKUP($B129,'Budget P3'!$B:$AX,5,FALSE),0)</f>
        <v>0</v>
      </c>
      <c r="H129" s="90">
        <f>IFERROR(VLOOKUP($B129,'Budget P3'!$B:$AX,6,FALSE),0)</f>
        <v>0</v>
      </c>
      <c r="I129" s="90">
        <f>IFERROR(VLOOKUP($B129,'Budget P3'!$B:$AX,7,FALSE),0)</f>
        <v>0</v>
      </c>
      <c r="J129" s="371">
        <f>IFERROR(VLOOKUP($B129,'Budget P3'!$B:$AX,9,FALSE),0)</f>
        <v>0</v>
      </c>
      <c r="K129" s="374">
        <f>IFERROR(VLOOKUP($B129,'Budget P3'!$B:$AX,10,FALSE),0)</f>
        <v>0</v>
      </c>
      <c r="L129" s="334"/>
      <c r="M129" s="102"/>
      <c r="N129" s="100"/>
      <c r="O129" s="100"/>
      <c r="P129" s="13">
        <f>E129*K129</f>
        <v>0</v>
      </c>
      <c r="Q129" s="11">
        <f t="shared" si="77"/>
        <v>0</v>
      </c>
      <c r="R129" s="338"/>
      <c r="S129" s="14"/>
      <c r="T129" s="12"/>
      <c r="U129" s="13"/>
      <c r="V129" s="14"/>
      <c r="W129" s="14"/>
      <c r="X129" s="14">
        <f t="shared" si="40"/>
        <v>0</v>
      </c>
      <c r="Z129" s="14" t="e" cm="1">
        <f t="array" ref="Z129">SUMPRODUCT(('Budget P3'!$T$9:$BB$9=Z$9)*('Budget P3'!$B$11:$B$194=$B129)*('Budget P3'!$T$11:$BB$194*1))</f>
        <v>#VALUE!</v>
      </c>
      <c r="AA129" s="12" t="e" cm="1">
        <f t="array" ref="AA129">SUMPRODUCT(('Budget P3'!$T$9:$BB$9=AA$9)*('Budget P3'!$B$11:$B$194=$B129)*('Budget P3'!$T$11:$BB$194*1))</f>
        <v>#VALUE!</v>
      </c>
      <c r="AB129" s="13" t="e" cm="1">
        <f t="array" ref="AB129">SUMPRODUCT(('Budget P3'!$T$9:$BB$9=AB$9)*('Budget P3'!$B$11:$B$194=$B129)*('Budget P3'!$T$11:$BB$194*1))</f>
        <v>#VALUE!</v>
      </c>
      <c r="AC129" s="14" t="e" cm="1">
        <f t="array" ref="AC129">SUMPRODUCT(('Budget P3'!$T$9:$BB$9=AC$9)*('Budget P3'!$B$11:$B$194=$B129)*('Budget P3'!$T$11:$BB$194*1))</f>
        <v>#VALUE!</v>
      </c>
      <c r="AD129" s="12" t="e" cm="1">
        <f t="array" ref="AD129">SUMPRODUCT(('Budget P3'!$T$9:$BB$9=AD$9)*('Budget P3'!$B$11:$B$194=$B129)*('Budget P3'!$T$11:$BB$194*1))</f>
        <v>#VALUE!</v>
      </c>
      <c r="AE129" s="13" t="e" cm="1">
        <f t="array" ref="AE129">SUMPRODUCT(('Budget P3'!$T$9:$BB$9=AE$9)*('Budget P3'!$B$11:$B$194=$B129)*('Budget P3'!$T$11:$BB$194*1))</f>
        <v>#VALUE!</v>
      </c>
      <c r="AF129" s="14" t="e" cm="1">
        <f t="array" ref="AF129">SUMPRODUCT(('Budget P3'!$T$9:$BB$9=AF$9)*('Budget P3'!$B$11:$B$194=$B129)*('Budget P3'!$T$11:$BB$194*1))</f>
        <v>#VALUE!</v>
      </c>
      <c r="AG129" s="12" t="e" cm="1">
        <f t="array" ref="AG129">SUMPRODUCT(('Budget P3'!$T$9:$BB$9=AG$9)*('Budget P3'!$B$11:$B$194=$B129)*('Budget P3'!$T$11:$BB$194*1))</f>
        <v>#VALUE!</v>
      </c>
      <c r="AH129" s="13" t="e" cm="1">
        <f t="array" ref="AH129">SUMPRODUCT(('Budget P3'!$T$9:$BB$9=AH$9)*('Budget P3'!$B$11:$B$194=$B129)*('Budget P3'!$T$11:$BB$194*1))</f>
        <v>#VALUE!</v>
      </c>
      <c r="AI129" s="14" t="e" cm="1">
        <f t="array" ref="AI129">SUMPRODUCT(('Budget P3'!$T$9:$BB$9=AI$9)*('Budget P3'!$B$11:$B$194=$B129)*('Budget P3'!$T$11:$BB$194*1))</f>
        <v>#VALUE!</v>
      </c>
      <c r="AJ129" s="12" t="e" cm="1">
        <f t="array" ref="AJ129">SUMPRODUCT(('Budget P3'!$T$9:$BB$9=AJ$9)*('Budget P3'!$B$11:$B$194=$B129)*('Budget P3'!$T$11:$BB$194*1))</f>
        <v>#VALUE!</v>
      </c>
      <c r="AK129" s="13" t="e" cm="1">
        <f t="array" ref="AK129">SUMPRODUCT(('Budget P3'!$T$9:$BB$9=AK$9)*('Budget P3'!$B$11:$B$194=$B129)*('Budget P3'!$T$11:$BB$194*1))</f>
        <v>#VALUE!</v>
      </c>
      <c r="AL129" s="14" t="e" cm="1">
        <f t="array" ref="AL129">SUMPRODUCT(('Budget P3'!$T$9:$BB$9=AL$9)*('Budget P3'!$B$11:$B$194=$B129)*('Budget P3'!$T$11:$BB$194*1))</f>
        <v>#VALUE!</v>
      </c>
      <c r="AM129" s="12" t="e" cm="1">
        <f t="array" ref="AM129">SUMPRODUCT(('Budget P3'!$T$9:$BB$9=AM$9)*('Budget P3'!$B$11:$B$194=$B129)*('Budget P3'!$T$11:$BB$194*1))</f>
        <v>#VALUE!</v>
      </c>
      <c r="AN129" s="13" t="e" cm="1">
        <f t="array" ref="AN129">SUMPRODUCT(('Budget P3'!$T$9:$BB$9=AN$9)*('Budget P3'!$B$11:$B$194=$B129)*('Budget P3'!$T$11:$BB$194*1))</f>
        <v>#VALUE!</v>
      </c>
      <c r="AO129" s="14" t="e" cm="1">
        <f t="array" ref="AO129">SUMPRODUCT(('Budget P3'!$T$9:$BB$9=AO$9)*('Budget P3'!$B$11:$B$194=$B129)*('Budget P3'!$T$11:$BB$194*1))</f>
        <v>#VALUE!</v>
      </c>
      <c r="AP129" s="12" t="e" cm="1">
        <f t="array" ref="AP129">SUMPRODUCT(('Budget P3'!$T$9:$BB$9=AP$9)*('Budget P3'!$B$11:$B$194=$B129)*('Budget P3'!$T$11:$BB$194*1))</f>
        <v>#VALUE!</v>
      </c>
      <c r="AQ129" s="13" t="e" cm="1">
        <f t="array" ref="AQ129">SUMPRODUCT(('Budget P3'!$T$9:$BB$9=AQ$9)*('Budget P3'!$B$11:$B$194=$B129)*('Budget P3'!$T$11:$BB$194*1))</f>
        <v>#VALUE!</v>
      </c>
      <c r="AR129" s="14" t="e" cm="1">
        <f t="array" ref="AR129">SUMPRODUCT(('Budget P3'!$T$9:$BB$9=AR$9)*('Budget P3'!$B$11:$B$194=$B129)*('Budget P3'!$T$11:$BB$194*1))</f>
        <v>#VALUE!</v>
      </c>
      <c r="AS129" s="12" t="e" cm="1">
        <f t="array" ref="AS129">SUMPRODUCT(('Budget P3'!$T$9:$BB$9=AS$9)*('Budget P3'!$B$11:$B$194=$B129)*('Budget P3'!$T$11:$BB$194*1))</f>
        <v>#VALUE!</v>
      </c>
      <c r="AT129" s="13" t="e" cm="1">
        <f t="array" ref="AT129">SUMPRODUCT(('Budget P3'!$T$9:$BB$9=AT$9)*('Budget P3'!$B$11:$B$194=$B129)*('Budget P3'!$T$11:$BB$194*1))</f>
        <v>#VALUE!</v>
      </c>
      <c r="AU129" s="14" t="e" cm="1">
        <f t="array" ref="AU129">SUMPRODUCT(('Budget P3'!$T$9:$BB$9=AU$9)*('Budget P3'!$B$11:$B$194=$B129)*('Budget P3'!$T$11:$BB$194*1))</f>
        <v>#VALUE!</v>
      </c>
      <c r="AV129" s="12" t="e" cm="1">
        <f t="array" ref="AV129">SUMPRODUCT(('Budget P3'!$T$9:$BB$9=AV$9)*('Budget P3'!$B$11:$B$194=$B129)*('Budget P3'!$T$11:$BB$194*1))</f>
        <v>#VALUE!</v>
      </c>
      <c r="AW129" s="13" t="e" cm="1">
        <f t="array" ref="AW129">SUMPRODUCT(('Budget P3'!$T$9:$BB$9=AW$9)*('Budget P3'!$B$11:$B$194=$B129)*('Budget P3'!$T$11:$BB$194*1))</f>
        <v>#VALUE!</v>
      </c>
      <c r="AX129" s="14" t="e" cm="1">
        <f t="array" ref="AX129">SUMPRODUCT(('Budget P3'!$T$9:$BB$9=AX$9)*('Budget P3'!$B$11:$B$194=$B129)*('Budget P3'!$T$11:$BB$194*1))</f>
        <v>#VALUE!</v>
      </c>
      <c r="AY129" s="12" t="e" cm="1">
        <f t="array" ref="AY129">SUMPRODUCT(('Budget P3'!$T$9:$BB$9=AY$9)*('Budget P3'!$B$11:$B$194=$B129)*('Budget P3'!$T$11:$BB$194*1))</f>
        <v>#VALUE!</v>
      </c>
      <c r="AZ129" s="13" t="e" cm="1">
        <f t="array" ref="AZ129">SUMPRODUCT(('Budget P3'!$T$9:$BB$9=AZ$9)*('Budget P3'!$B$11:$B$194=$B129)*('Budget P3'!$T$11:$BB$194*1))</f>
        <v>#VALUE!</v>
      </c>
      <c r="BA129" s="14" t="e" cm="1">
        <f t="array" ref="BA129">SUMPRODUCT(('Budget P3'!$T$9:$BB$9=BA$9)*('Budget P3'!$B$11:$B$194=$B129)*('Budget P3'!$T$11:$BB$194*1))</f>
        <v>#VALUE!</v>
      </c>
      <c r="BB129" s="12" t="e" cm="1">
        <f t="array" ref="BB129">SUMPRODUCT(('Budget P3'!$T$9:$BB$9=BB$9)*('Budget P3'!$B$11:$B$194=$B129)*('Budget P3'!$T$11:$BB$194*1))</f>
        <v>#VALUE!</v>
      </c>
      <c r="BC129" s="13" t="e" cm="1">
        <f t="array" ref="BC129">SUMPRODUCT(('Budget P3'!$T$9:$BB$9=BC$9)*('Budget P3'!$B$11:$B$194=$B129)*('Budget P3'!$T$11:$BB$194*1))</f>
        <v>#VALUE!</v>
      </c>
      <c r="BD129" s="14" t="e" cm="1">
        <f t="array" ref="BD129">SUMPRODUCT(('Budget P3'!$T$9:$BB$9=BD$9)*('Budget P3'!$B$11:$B$194=$B129)*('Budget P3'!$T$11:$BB$194*1))</f>
        <v>#VALUE!</v>
      </c>
      <c r="BE129" s="12" t="e" cm="1">
        <f t="array" ref="BE129">SUMPRODUCT(('Budget P3'!$T$9:$BB$9=BE$9)*('Budget P3'!$B$11:$B$194=$B129)*('Budget P3'!$T$11:$BB$194*1))</f>
        <v>#VALUE!</v>
      </c>
      <c r="BF129" s="13" t="e" cm="1">
        <f t="array" ref="BF129">SUMPRODUCT(('Budget P3'!$T$9:$BB$9=BF$9)*('Budget P3'!$B$11:$B$194=$B129)*('Budget P3'!$T$11:$BB$194*1))</f>
        <v>#VALUE!</v>
      </c>
      <c r="BG129" s="14" t="e" cm="1">
        <f t="array" ref="BG129">SUMPRODUCT(('Budget P3'!$T$9:$BB$9=BG$9)*('Budget P3'!$B$11:$B$194=$B129)*('Budget P3'!$T$11:$BB$194*1))</f>
        <v>#VALUE!</v>
      </c>
      <c r="BH129" s="13" t="e" cm="1">
        <f t="array" ref="BH129">SUMPRODUCT(('Budget P3'!$T$9:$BB$9=BH$9)*('Budget P3'!$B$11:$B$194=$B129)*('Budget P3'!$T$11:$BB$194*1))</f>
        <v>#VALUE!</v>
      </c>
      <c r="BI129" s="1"/>
      <c r="BJ129" s="66"/>
      <c r="BK129" s="66"/>
      <c r="BL129" s="1"/>
      <c r="BM129" s="66" t="e">
        <f t="shared" si="73"/>
        <v>#VALUE!</v>
      </c>
      <c r="BN129" s="262">
        <f t="shared" si="74"/>
        <v>0</v>
      </c>
      <c r="BO129" s="1"/>
      <c r="BP129" s="66" t="e">
        <f t="shared" si="75"/>
        <v>#VALUE!</v>
      </c>
      <c r="BQ129" s="262">
        <f t="shared" si="76"/>
        <v>0</v>
      </c>
      <c r="BR129" s="1"/>
    </row>
    <row r="130" spans="2:70" ht="12.6" hidden="1" customHeight="1" outlineLevel="1">
      <c r="B130" s="88" t="s">
        <v>206</v>
      </c>
      <c r="C130" s="10">
        <f>IFERROR(VLOOKUP($B130,'Budget P3'!$B:$AX,2,FALSE),0)</f>
        <v>0</v>
      </c>
      <c r="D130" s="10"/>
      <c r="E130" s="89">
        <f>IFERROR(VLOOKUP($B130,'Budget P3'!$B:$AX,3,FALSE),0)</f>
        <v>0</v>
      </c>
      <c r="F130" s="90">
        <f>IFERROR(VLOOKUP($B130,'Budget P3'!$B:$AX,4,FALSE),0)</f>
        <v>0</v>
      </c>
      <c r="G130" s="89">
        <f>IFERROR(VLOOKUP($B130,'Budget P3'!$B:$AX,5,FALSE),0)</f>
        <v>0</v>
      </c>
      <c r="H130" s="90">
        <f>IFERROR(VLOOKUP($B130,'Budget P3'!$B:$AX,6,FALSE),0)</f>
        <v>0</v>
      </c>
      <c r="I130" s="90">
        <f>IFERROR(VLOOKUP($B130,'Budget P3'!$B:$AX,7,FALSE),0)</f>
        <v>0</v>
      </c>
      <c r="J130" s="371">
        <f>IFERROR(VLOOKUP($B130,'Budget P3'!$B:$AX,9,FALSE),0)</f>
        <v>0</v>
      </c>
      <c r="K130" s="374">
        <f>IFERROR(VLOOKUP($B130,'Budget P3'!$B:$AX,10,FALSE),0)</f>
        <v>0</v>
      </c>
      <c r="L130" s="334"/>
      <c r="M130" s="102"/>
      <c r="N130" s="100"/>
      <c r="O130" s="100"/>
      <c r="P130" s="13">
        <f>E130*K130</f>
        <v>0</v>
      </c>
      <c r="Q130" s="11">
        <f t="shared" si="77"/>
        <v>0</v>
      </c>
      <c r="R130" s="338"/>
      <c r="S130" s="14"/>
      <c r="T130" s="12"/>
      <c r="U130" s="13"/>
      <c r="V130" s="14"/>
      <c r="W130" s="14"/>
      <c r="X130" s="14">
        <f t="shared" si="40"/>
        <v>0</v>
      </c>
      <c r="Z130" s="14" t="e" cm="1">
        <f t="array" ref="Z130">SUMPRODUCT(('Budget P3'!$T$9:$BB$9=Z$9)*('Budget P3'!$B$11:$B$194=$B130)*('Budget P3'!$T$11:$BB$194*1))</f>
        <v>#VALUE!</v>
      </c>
      <c r="AA130" s="12" t="e" cm="1">
        <f t="array" ref="AA130">SUMPRODUCT(('Budget P3'!$T$9:$BB$9=AA$9)*('Budget P3'!$B$11:$B$194=$B130)*('Budget P3'!$T$11:$BB$194*1))</f>
        <v>#VALUE!</v>
      </c>
      <c r="AB130" s="13" t="e" cm="1">
        <f t="array" ref="AB130">SUMPRODUCT(('Budget P3'!$T$9:$BB$9=AB$9)*('Budget P3'!$B$11:$B$194=$B130)*('Budget P3'!$T$11:$BB$194*1))</f>
        <v>#VALUE!</v>
      </c>
      <c r="AC130" s="14" t="e" cm="1">
        <f t="array" ref="AC130">SUMPRODUCT(('Budget P3'!$T$9:$BB$9=AC$9)*('Budget P3'!$B$11:$B$194=$B130)*('Budget P3'!$T$11:$BB$194*1))</f>
        <v>#VALUE!</v>
      </c>
      <c r="AD130" s="12" t="e" cm="1">
        <f t="array" ref="AD130">SUMPRODUCT(('Budget P3'!$T$9:$BB$9=AD$9)*('Budget P3'!$B$11:$B$194=$B130)*('Budget P3'!$T$11:$BB$194*1))</f>
        <v>#VALUE!</v>
      </c>
      <c r="AE130" s="13" t="e" cm="1">
        <f t="array" ref="AE130">SUMPRODUCT(('Budget P3'!$T$9:$BB$9=AE$9)*('Budget P3'!$B$11:$B$194=$B130)*('Budget P3'!$T$11:$BB$194*1))</f>
        <v>#VALUE!</v>
      </c>
      <c r="AF130" s="14" t="e" cm="1">
        <f t="array" ref="AF130">SUMPRODUCT(('Budget P3'!$T$9:$BB$9=AF$9)*('Budget P3'!$B$11:$B$194=$B130)*('Budget P3'!$T$11:$BB$194*1))</f>
        <v>#VALUE!</v>
      </c>
      <c r="AG130" s="12" t="e" cm="1">
        <f t="array" ref="AG130">SUMPRODUCT(('Budget P3'!$T$9:$BB$9=AG$9)*('Budget P3'!$B$11:$B$194=$B130)*('Budget P3'!$T$11:$BB$194*1))</f>
        <v>#VALUE!</v>
      </c>
      <c r="AH130" s="13" t="e" cm="1">
        <f t="array" ref="AH130">SUMPRODUCT(('Budget P3'!$T$9:$BB$9=AH$9)*('Budget P3'!$B$11:$B$194=$B130)*('Budget P3'!$T$11:$BB$194*1))</f>
        <v>#VALUE!</v>
      </c>
      <c r="AI130" s="14" t="e" cm="1">
        <f t="array" ref="AI130">SUMPRODUCT(('Budget P3'!$T$9:$BB$9=AI$9)*('Budget P3'!$B$11:$B$194=$B130)*('Budget P3'!$T$11:$BB$194*1))</f>
        <v>#VALUE!</v>
      </c>
      <c r="AJ130" s="12" t="e" cm="1">
        <f t="array" ref="AJ130">SUMPRODUCT(('Budget P3'!$T$9:$BB$9=AJ$9)*('Budget P3'!$B$11:$B$194=$B130)*('Budget P3'!$T$11:$BB$194*1))</f>
        <v>#VALUE!</v>
      </c>
      <c r="AK130" s="13" t="e" cm="1">
        <f t="array" ref="AK130">SUMPRODUCT(('Budget P3'!$T$9:$BB$9=AK$9)*('Budget P3'!$B$11:$B$194=$B130)*('Budget P3'!$T$11:$BB$194*1))</f>
        <v>#VALUE!</v>
      </c>
      <c r="AL130" s="14" t="e" cm="1">
        <f t="array" ref="AL130">SUMPRODUCT(('Budget P3'!$T$9:$BB$9=AL$9)*('Budget P3'!$B$11:$B$194=$B130)*('Budget P3'!$T$11:$BB$194*1))</f>
        <v>#VALUE!</v>
      </c>
      <c r="AM130" s="12" t="e" cm="1">
        <f t="array" ref="AM130">SUMPRODUCT(('Budget P3'!$T$9:$BB$9=AM$9)*('Budget P3'!$B$11:$B$194=$B130)*('Budget P3'!$T$11:$BB$194*1))</f>
        <v>#VALUE!</v>
      </c>
      <c r="AN130" s="13" t="e" cm="1">
        <f t="array" ref="AN130">SUMPRODUCT(('Budget P3'!$T$9:$BB$9=AN$9)*('Budget P3'!$B$11:$B$194=$B130)*('Budget P3'!$T$11:$BB$194*1))</f>
        <v>#VALUE!</v>
      </c>
      <c r="AO130" s="14" t="e" cm="1">
        <f t="array" ref="AO130">SUMPRODUCT(('Budget P3'!$T$9:$BB$9=AO$9)*('Budget P3'!$B$11:$B$194=$B130)*('Budget P3'!$T$11:$BB$194*1))</f>
        <v>#VALUE!</v>
      </c>
      <c r="AP130" s="12" t="e" cm="1">
        <f t="array" ref="AP130">SUMPRODUCT(('Budget P3'!$T$9:$BB$9=AP$9)*('Budget P3'!$B$11:$B$194=$B130)*('Budget P3'!$T$11:$BB$194*1))</f>
        <v>#VALUE!</v>
      </c>
      <c r="AQ130" s="13" t="e" cm="1">
        <f t="array" ref="AQ130">SUMPRODUCT(('Budget P3'!$T$9:$BB$9=AQ$9)*('Budget P3'!$B$11:$B$194=$B130)*('Budget P3'!$T$11:$BB$194*1))</f>
        <v>#VALUE!</v>
      </c>
      <c r="AR130" s="14" t="e" cm="1">
        <f t="array" ref="AR130">SUMPRODUCT(('Budget P3'!$T$9:$BB$9=AR$9)*('Budget P3'!$B$11:$B$194=$B130)*('Budget P3'!$T$11:$BB$194*1))</f>
        <v>#VALUE!</v>
      </c>
      <c r="AS130" s="12" t="e" cm="1">
        <f t="array" ref="AS130">SUMPRODUCT(('Budget P3'!$T$9:$BB$9=AS$9)*('Budget P3'!$B$11:$B$194=$B130)*('Budget P3'!$T$11:$BB$194*1))</f>
        <v>#VALUE!</v>
      </c>
      <c r="AT130" s="13" t="e" cm="1">
        <f t="array" ref="AT130">SUMPRODUCT(('Budget P3'!$T$9:$BB$9=AT$9)*('Budget P3'!$B$11:$B$194=$B130)*('Budget P3'!$T$11:$BB$194*1))</f>
        <v>#VALUE!</v>
      </c>
      <c r="AU130" s="14" t="e" cm="1">
        <f t="array" ref="AU130">SUMPRODUCT(('Budget P3'!$T$9:$BB$9=AU$9)*('Budget P3'!$B$11:$B$194=$B130)*('Budget P3'!$T$11:$BB$194*1))</f>
        <v>#VALUE!</v>
      </c>
      <c r="AV130" s="12" t="e" cm="1">
        <f t="array" ref="AV130">SUMPRODUCT(('Budget P3'!$T$9:$BB$9=AV$9)*('Budget P3'!$B$11:$B$194=$B130)*('Budget P3'!$T$11:$BB$194*1))</f>
        <v>#VALUE!</v>
      </c>
      <c r="AW130" s="13" t="e" cm="1">
        <f t="array" ref="AW130">SUMPRODUCT(('Budget P3'!$T$9:$BB$9=AW$9)*('Budget P3'!$B$11:$B$194=$B130)*('Budget P3'!$T$11:$BB$194*1))</f>
        <v>#VALUE!</v>
      </c>
      <c r="AX130" s="14" t="e" cm="1">
        <f t="array" ref="AX130">SUMPRODUCT(('Budget P3'!$T$9:$BB$9=AX$9)*('Budget P3'!$B$11:$B$194=$B130)*('Budget P3'!$T$11:$BB$194*1))</f>
        <v>#VALUE!</v>
      </c>
      <c r="AY130" s="12" t="e" cm="1">
        <f t="array" ref="AY130">SUMPRODUCT(('Budget P3'!$T$9:$BB$9=AY$9)*('Budget P3'!$B$11:$B$194=$B130)*('Budget P3'!$T$11:$BB$194*1))</f>
        <v>#VALUE!</v>
      </c>
      <c r="AZ130" s="13" t="e" cm="1">
        <f t="array" ref="AZ130">SUMPRODUCT(('Budget P3'!$T$9:$BB$9=AZ$9)*('Budget P3'!$B$11:$B$194=$B130)*('Budget P3'!$T$11:$BB$194*1))</f>
        <v>#VALUE!</v>
      </c>
      <c r="BA130" s="14" t="e" cm="1">
        <f t="array" ref="BA130">SUMPRODUCT(('Budget P3'!$T$9:$BB$9=BA$9)*('Budget P3'!$B$11:$B$194=$B130)*('Budget P3'!$T$11:$BB$194*1))</f>
        <v>#VALUE!</v>
      </c>
      <c r="BB130" s="12" t="e" cm="1">
        <f t="array" ref="BB130">SUMPRODUCT(('Budget P3'!$T$9:$BB$9=BB$9)*('Budget P3'!$B$11:$B$194=$B130)*('Budget P3'!$T$11:$BB$194*1))</f>
        <v>#VALUE!</v>
      </c>
      <c r="BC130" s="13" t="e" cm="1">
        <f t="array" ref="BC130">SUMPRODUCT(('Budget P3'!$T$9:$BB$9=BC$9)*('Budget P3'!$B$11:$B$194=$B130)*('Budget P3'!$T$11:$BB$194*1))</f>
        <v>#VALUE!</v>
      </c>
      <c r="BD130" s="14" t="e" cm="1">
        <f t="array" ref="BD130">SUMPRODUCT(('Budget P3'!$T$9:$BB$9=BD$9)*('Budget P3'!$B$11:$B$194=$B130)*('Budget P3'!$T$11:$BB$194*1))</f>
        <v>#VALUE!</v>
      </c>
      <c r="BE130" s="12" t="e" cm="1">
        <f t="array" ref="BE130">SUMPRODUCT(('Budget P3'!$T$9:$BB$9=BE$9)*('Budget P3'!$B$11:$B$194=$B130)*('Budget P3'!$T$11:$BB$194*1))</f>
        <v>#VALUE!</v>
      </c>
      <c r="BF130" s="13" t="e" cm="1">
        <f t="array" ref="BF130">SUMPRODUCT(('Budget P3'!$T$9:$BB$9=BF$9)*('Budget P3'!$B$11:$B$194=$B130)*('Budget P3'!$T$11:$BB$194*1))</f>
        <v>#VALUE!</v>
      </c>
      <c r="BG130" s="14" t="e" cm="1">
        <f t="array" ref="BG130">SUMPRODUCT(('Budget P3'!$T$9:$BB$9=BG$9)*('Budget P3'!$B$11:$B$194=$B130)*('Budget P3'!$T$11:$BB$194*1))</f>
        <v>#VALUE!</v>
      </c>
      <c r="BH130" s="13" t="e" cm="1">
        <f t="array" ref="BH130">SUMPRODUCT(('Budget P3'!$T$9:$BB$9=BH$9)*('Budget P3'!$B$11:$B$194=$B130)*('Budget P3'!$T$11:$BB$194*1))</f>
        <v>#VALUE!</v>
      </c>
      <c r="BI130" s="1"/>
      <c r="BJ130" s="66"/>
      <c r="BK130" s="66"/>
      <c r="BL130" s="1"/>
      <c r="BM130" s="66" t="e">
        <f t="shared" si="73"/>
        <v>#VALUE!</v>
      </c>
      <c r="BN130" s="262">
        <f t="shared" si="74"/>
        <v>0</v>
      </c>
      <c r="BO130" s="1"/>
      <c r="BP130" s="66" t="e">
        <f t="shared" si="75"/>
        <v>#VALUE!</v>
      </c>
      <c r="BQ130" s="262">
        <f t="shared" si="76"/>
        <v>0</v>
      </c>
      <c r="BR130" s="1"/>
    </row>
    <row r="131" spans="2:70" ht="12.6" hidden="1" customHeight="1" outlineLevel="1">
      <c r="B131" s="88" t="s">
        <v>207</v>
      </c>
      <c r="C131" s="10">
        <f>IFERROR(VLOOKUP($B131,'Budget P3'!$B:$AX,2,FALSE),0)</f>
        <v>0</v>
      </c>
      <c r="D131" s="10"/>
      <c r="E131" s="89">
        <f>IFERROR(VLOOKUP($B131,'Budget P3'!$B:$AX,3,FALSE),0)</f>
        <v>0</v>
      </c>
      <c r="F131" s="90">
        <f>IFERROR(VLOOKUP($B131,'Budget P3'!$B:$AX,4,FALSE),0)</f>
        <v>0</v>
      </c>
      <c r="G131" s="89">
        <f>IFERROR(VLOOKUP($B131,'Budget P3'!$B:$AX,5,FALSE),0)</f>
        <v>0</v>
      </c>
      <c r="H131" s="90">
        <f>IFERROR(VLOOKUP($B131,'Budget P3'!$B:$AX,6,FALSE),0)</f>
        <v>0</v>
      </c>
      <c r="I131" s="90">
        <f>IFERROR(VLOOKUP($B131,'Budget P3'!$B:$AX,7,FALSE),0)</f>
        <v>0</v>
      </c>
      <c r="J131" s="371">
        <f>IFERROR(VLOOKUP($B131,'Budget P3'!$B:$AX,9,FALSE),0)</f>
        <v>0</v>
      </c>
      <c r="K131" s="374">
        <f>IFERROR(VLOOKUP($B131,'Budget P3'!$B:$AX,10,FALSE),0)</f>
        <v>0</v>
      </c>
      <c r="L131" s="334"/>
      <c r="M131" s="102"/>
      <c r="N131" s="100"/>
      <c r="O131" s="100"/>
      <c r="P131" s="13">
        <f>E131*K131</f>
        <v>0</v>
      </c>
      <c r="Q131" s="11">
        <f t="shared" si="77"/>
        <v>0</v>
      </c>
      <c r="R131" s="338"/>
      <c r="S131" s="14"/>
      <c r="T131" s="12"/>
      <c r="U131" s="13"/>
      <c r="V131" s="14"/>
      <c r="W131" s="14"/>
      <c r="X131" s="14">
        <f t="shared" si="40"/>
        <v>0</v>
      </c>
      <c r="Z131" s="14" t="e" cm="1">
        <f t="array" ref="Z131">SUMPRODUCT(('Budget P3'!$T$9:$BB$9=Z$9)*('Budget P3'!$B$11:$B$194=$B131)*('Budget P3'!$T$11:$BB$194*1))</f>
        <v>#VALUE!</v>
      </c>
      <c r="AA131" s="12" t="e" cm="1">
        <f t="array" ref="AA131">SUMPRODUCT(('Budget P3'!$T$9:$BB$9=AA$9)*('Budget P3'!$B$11:$B$194=$B131)*('Budget P3'!$T$11:$BB$194*1))</f>
        <v>#VALUE!</v>
      </c>
      <c r="AB131" s="13" t="e" cm="1">
        <f t="array" ref="AB131">SUMPRODUCT(('Budget P3'!$T$9:$BB$9=AB$9)*('Budget P3'!$B$11:$B$194=$B131)*('Budget P3'!$T$11:$BB$194*1))</f>
        <v>#VALUE!</v>
      </c>
      <c r="AC131" s="14" t="e" cm="1">
        <f t="array" ref="AC131">SUMPRODUCT(('Budget P3'!$T$9:$BB$9=AC$9)*('Budget P3'!$B$11:$B$194=$B131)*('Budget P3'!$T$11:$BB$194*1))</f>
        <v>#VALUE!</v>
      </c>
      <c r="AD131" s="12" t="e" cm="1">
        <f t="array" ref="AD131">SUMPRODUCT(('Budget P3'!$T$9:$BB$9=AD$9)*('Budget P3'!$B$11:$B$194=$B131)*('Budget P3'!$T$11:$BB$194*1))</f>
        <v>#VALUE!</v>
      </c>
      <c r="AE131" s="13" t="e" cm="1">
        <f t="array" ref="AE131">SUMPRODUCT(('Budget P3'!$T$9:$BB$9=AE$9)*('Budget P3'!$B$11:$B$194=$B131)*('Budget P3'!$T$11:$BB$194*1))</f>
        <v>#VALUE!</v>
      </c>
      <c r="AF131" s="14" t="e" cm="1">
        <f t="array" ref="AF131">SUMPRODUCT(('Budget P3'!$T$9:$BB$9=AF$9)*('Budget P3'!$B$11:$B$194=$B131)*('Budget P3'!$T$11:$BB$194*1))</f>
        <v>#VALUE!</v>
      </c>
      <c r="AG131" s="12" t="e" cm="1">
        <f t="array" ref="AG131">SUMPRODUCT(('Budget P3'!$T$9:$BB$9=AG$9)*('Budget P3'!$B$11:$B$194=$B131)*('Budget P3'!$T$11:$BB$194*1))</f>
        <v>#VALUE!</v>
      </c>
      <c r="AH131" s="13" t="e" cm="1">
        <f t="array" ref="AH131">SUMPRODUCT(('Budget P3'!$T$9:$BB$9=AH$9)*('Budget P3'!$B$11:$B$194=$B131)*('Budget P3'!$T$11:$BB$194*1))</f>
        <v>#VALUE!</v>
      </c>
      <c r="AI131" s="14" t="e" cm="1">
        <f t="array" ref="AI131">SUMPRODUCT(('Budget P3'!$T$9:$BB$9=AI$9)*('Budget P3'!$B$11:$B$194=$B131)*('Budget P3'!$T$11:$BB$194*1))</f>
        <v>#VALUE!</v>
      </c>
      <c r="AJ131" s="12" t="e" cm="1">
        <f t="array" ref="AJ131">SUMPRODUCT(('Budget P3'!$T$9:$BB$9=AJ$9)*('Budget P3'!$B$11:$B$194=$B131)*('Budget P3'!$T$11:$BB$194*1))</f>
        <v>#VALUE!</v>
      </c>
      <c r="AK131" s="13" t="e" cm="1">
        <f t="array" ref="AK131">SUMPRODUCT(('Budget P3'!$T$9:$BB$9=AK$9)*('Budget P3'!$B$11:$B$194=$B131)*('Budget P3'!$T$11:$BB$194*1))</f>
        <v>#VALUE!</v>
      </c>
      <c r="AL131" s="14" t="e" cm="1">
        <f t="array" ref="AL131">SUMPRODUCT(('Budget P3'!$T$9:$BB$9=AL$9)*('Budget P3'!$B$11:$B$194=$B131)*('Budget P3'!$T$11:$BB$194*1))</f>
        <v>#VALUE!</v>
      </c>
      <c r="AM131" s="12" t="e" cm="1">
        <f t="array" ref="AM131">SUMPRODUCT(('Budget P3'!$T$9:$BB$9=AM$9)*('Budget P3'!$B$11:$B$194=$B131)*('Budget P3'!$T$11:$BB$194*1))</f>
        <v>#VALUE!</v>
      </c>
      <c r="AN131" s="13" t="e" cm="1">
        <f t="array" ref="AN131">SUMPRODUCT(('Budget P3'!$T$9:$BB$9=AN$9)*('Budget P3'!$B$11:$B$194=$B131)*('Budget P3'!$T$11:$BB$194*1))</f>
        <v>#VALUE!</v>
      </c>
      <c r="AO131" s="14" t="e" cm="1">
        <f t="array" ref="AO131">SUMPRODUCT(('Budget P3'!$T$9:$BB$9=AO$9)*('Budget P3'!$B$11:$B$194=$B131)*('Budget P3'!$T$11:$BB$194*1))</f>
        <v>#VALUE!</v>
      </c>
      <c r="AP131" s="12" t="e" cm="1">
        <f t="array" ref="AP131">SUMPRODUCT(('Budget P3'!$T$9:$BB$9=AP$9)*('Budget P3'!$B$11:$B$194=$B131)*('Budget P3'!$T$11:$BB$194*1))</f>
        <v>#VALUE!</v>
      </c>
      <c r="AQ131" s="13" t="e" cm="1">
        <f t="array" ref="AQ131">SUMPRODUCT(('Budget P3'!$T$9:$BB$9=AQ$9)*('Budget P3'!$B$11:$B$194=$B131)*('Budget P3'!$T$11:$BB$194*1))</f>
        <v>#VALUE!</v>
      </c>
      <c r="AR131" s="14" t="e" cm="1">
        <f t="array" ref="AR131">SUMPRODUCT(('Budget P3'!$T$9:$BB$9=AR$9)*('Budget P3'!$B$11:$B$194=$B131)*('Budget P3'!$T$11:$BB$194*1))</f>
        <v>#VALUE!</v>
      </c>
      <c r="AS131" s="12" t="e" cm="1">
        <f t="array" ref="AS131">SUMPRODUCT(('Budget P3'!$T$9:$BB$9=AS$9)*('Budget P3'!$B$11:$B$194=$B131)*('Budget P3'!$T$11:$BB$194*1))</f>
        <v>#VALUE!</v>
      </c>
      <c r="AT131" s="13" t="e" cm="1">
        <f t="array" ref="AT131">SUMPRODUCT(('Budget P3'!$T$9:$BB$9=AT$9)*('Budget P3'!$B$11:$B$194=$B131)*('Budget P3'!$T$11:$BB$194*1))</f>
        <v>#VALUE!</v>
      </c>
      <c r="AU131" s="14" t="e" cm="1">
        <f t="array" ref="AU131">SUMPRODUCT(('Budget P3'!$T$9:$BB$9=AU$9)*('Budget P3'!$B$11:$B$194=$B131)*('Budget P3'!$T$11:$BB$194*1))</f>
        <v>#VALUE!</v>
      </c>
      <c r="AV131" s="12" t="e" cm="1">
        <f t="array" ref="AV131">SUMPRODUCT(('Budget P3'!$T$9:$BB$9=AV$9)*('Budget P3'!$B$11:$B$194=$B131)*('Budget P3'!$T$11:$BB$194*1))</f>
        <v>#VALUE!</v>
      </c>
      <c r="AW131" s="13" t="e" cm="1">
        <f t="array" ref="AW131">SUMPRODUCT(('Budget P3'!$T$9:$BB$9=AW$9)*('Budget P3'!$B$11:$B$194=$B131)*('Budget P3'!$T$11:$BB$194*1))</f>
        <v>#VALUE!</v>
      </c>
      <c r="AX131" s="14" t="e" cm="1">
        <f t="array" ref="AX131">SUMPRODUCT(('Budget P3'!$T$9:$BB$9=AX$9)*('Budget P3'!$B$11:$B$194=$B131)*('Budget P3'!$T$11:$BB$194*1))</f>
        <v>#VALUE!</v>
      </c>
      <c r="AY131" s="12" t="e" cm="1">
        <f t="array" ref="AY131">SUMPRODUCT(('Budget P3'!$T$9:$BB$9=AY$9)*('Budget P3'!$B$11:$B$194=$B131)*('Budget P3'!$T$11:$BB$194*1))</f>
        <v>#VALUE!</v>
      </c>
      <c r="AZ131" s="13" t="e" cm="1">
        <f t="array" ref="AZ131">SUMPRODUCT(('Budget P3'!$T$9:$BB$9=AZ$9)*('Budget P3'!$B$11:$B$194=$B131)*('Budget P3'!$T$11:$BB$194*1))</f>
        <v>#VALUE!</v>
      </c>
      <c r="BA131" s="14" t="e" cm="1">
        <f t="array" ref="BA131">SUMPRODUCT(('Budget P3'!$T$9:$BB$9=BA$9)*('Budget P3'!$B$11:$B$194=$B131)*('Budget P3'!$T$11:$BB$194*1))</f>
        <v>#VALUE!</v>
      </c>
      <c r="BB131" s="12" t="e" cm="1">
        <f t="array" ref="BB131">SUMPRODUCT(('Budget P3'!$T$9:$BB$9=BB$9)*('Budget P3'!$B$11:$B$194=$B131)*('Budget P3'!$T$11:$BB$194*1))</f>
        <v>#VALUE!</v>
      </c>
      <c r="BC131" s="13" t="e" cm="1">
        <f t="array" ref="BC131">SUMPRODUCT(('Budget P3'!$T$9:$BB$9=BC$9)*('Budget P3'!$B$11:$B$194=$B131)*('Budget P3'!$T$11:$BB$194*1))</f>
        <v>#VALUE!</v>
      </c>
      <c r="BD131" s="14" t="e" cm="1">
        <f t="array" ref="BD131">SUMPRODUCT(('Budget P3'!$T$9:$BB$9=BD$9)*('Budget P3'!$B$11:$B$194=$B131)*('Budget P3'!$T$11:$BB$194*1))</f>
        <v>#VALUE!</v>
      </c>
      <c r="BE131" s="12" t="e" cm="1">
        <f t="array" ref="BE131">SUMPRODUCT(('Budget P3'!$T$9:$BB$9=BE$9)*('Budget P3'!$B$11:$B$194=$B131)*('Budget P3'!$T$11:$BB$194*1))</f>
        <v>#VALUE!</v>
      </c>
      <c r="BF131" s="13" t="e" cm="1">
        <f t="array" ref="BF131">SUMPRODUCT(('Budget P3'!$T$9:$BB$9=BF$9)*('Budget P3'!$B$11:$B$194=$B131)*('Budget P3'!$T$11:$BB$194*1))</f>
        <v>#VALUE!</v>
      </c>
      <c r="BG131" s="14" t="e" cm="1">
        <f t="array" ref="BG131">SUMPRODUCT(('Budget P3'!$T$9:$BB$9=BG$9)*('Budget P3'!$B$11:$B$194=$B131)*('Budget P3'!$T$11:$BB$194*1))</f>
        <v>#VALUE!</v>
      </c>
      <c r="BH131" s="13" t="e" cm="1">
        <f t="array" ref="BH131">SUMPRODUCT(('Budget P3'!$T$9:$BB$9=BH$9)*('Budget P3'!$B$11:$B$194=$B131)*('Budget P3'!$T$11:$BB$194*1))</f>
        <v>#VALUE!</v>
      </c>
      <c r="BI131" s="1"/>
      <c r="BJ131" s="66"/>
      <c r="BK131" s="66"/>
      <c r="BL131" s="1"/>
      <c r="BM131" s="66" t="e">
        <f t="shared" si="73"/>
        <v>#VALUE!</v>
      </c>
      <c r="BN131" s="262">
        <f t="shared" si="74"/>
        <v>0</v>
      </c>
      <c r="BO131" s="1"/>
      <c r="BP131" s="66" t="e">
        <f t="shared" si="75"/>
        <v>#VALUE!</v>
      </c>
      <c r="BQ131" s="262">
        <f t="shared" si="76"/>
        <v>0</v>
      </c>
      <c r="BR131" s="1"/>
    </row>
    <row r="132" spans="2:70" ht="12.6" hidden="1" customHeight="1" outlineLevel="1">
      <c r="B132" s="88" t="s">
        <v>208</v>
      </c>
      <c r="C132" s="10">
        <f>IFERROR(VLOOKUP($B132,'Budget P3'!$B:$AX,2,FALSE),0)</f>
        <v>0</v>
      </c>
      <c r="D132" s="10"/>
      <c r="E132" s="89">
        <f>IFERROR(VLOOKUP($B132,'Budget P3'!$B:$AX,3,FALSE),0)</f>
        <v>0</v>
      </c>
      <c r="F132" s="90">
        <f>IFERROR(VLOOKUP($B132,'Budget P3'!$B:$AX,4,FALSE),0)</f>
        <v>0</v>
      </c>
      <c r="G132" s="89">
        <f>IFERROR(VLOOKUP($B132,'Budget P3'!$B:$AX,5,FALSE),0)</f>
        <v>0</v>
      </c>
      <c r="H132" s="90">
        <f>IFERROR(VLOOKUP($B132,'Budget P3'!$B:$AX,6,FALSE),0)</f>
        <v>0</v>
      </c>
      <c r="I132" s="90">
        <f>IFERROR(VLOOKUP($B132,'Budget P3'!$B:$AX,7,FALSE),0)</f>
        <v>0</v>
      </c>
      <c r="J132" s="371">
        <f>IFERROR(VLOOKUP($B132,'Budget P3'!$B:$AX,9,FALSE),0)</f>
        <v>0</v>
      </c>
      <c r="K132" s="374">
        <f>IFERROR(VLOOKUP($B132,'Budget P3'!$B:$AX,10,FALSE),0)</f>
        <v>0</v>
      </c>
      <c r="L132" s="334"/>
      <c r="M132" s="102"/>
      <c r="N132" s="100"/>
      <c r="O132" s="100"/>
      <c r="P132" s="13">
        <f>E132*K132</f>
        <v>0</v>
      </c>
      <c r="Q132" s="11">
        <f t="shared" si="77"/>
        <v>0</v>
      </c>
      <c r="R132" s="338"/>
      <c r="S132" s="14"/>
      <c r="T132" s="12"/>
      <c r="U132" s="13"/>
      <c r="V132" s="14"/>
      <c r="W132" s="14"/>
      <c r="X132" s="14">
        <f t="shared" si="40"/>
        <v>0</v>
      </c>
      <c r="Z132" s="14" t="e" cm="1">
        <f t="array" ref="Z132">SUMPRODUCT(('Budget P3'!$T$9:$BB$9=Z$9)*('Budget P3'!$B$11:$B$194=$B132)*('Budget P3'!$T$11:$BB$194*1))</f>
        <v>#VALUE!</v>
      </c>
      <c r="AA132" s="12" t="e" cm="1">
        <f t="array" ref="AA132">SUMPRODUCT(('Budget P3'!$T$9:$BB$9=AA$9)*('Budget P3'!$B$11:$B$194=$B132)*('Budget P3'!$T$11:$BB$194*1))</f>
        <v>#VALUE!</v>
      </c>
      <c r="AB132" s="13" t="e" cm="1">
        <f t="array" ref="AB132">SUMPRODUCT(('Budget P3'!$T$9:$BB$9=AB$9)*('Budget P3'!$B$11:$B$194=$B132)*('Budget P3'!$T$11:$BB$194*1))</f>
        <v>#VALUE!</v>
      </c>
      <c r="AC132" s="14" t="e" cm="1">
        <f t="array" ref="AC132">SUMPRODUCT(('Budget P3'!$T$9:$BB$9=AC$9)*('Budget P3'!$B$11:$B$194=$B132)*('Budget P3'!$T$11:$BB$194*1))</f>
        <v>#VALUE!</v>
      </c>
      <c r="AD132" s="12" t="e" cm="1">
        <f t="array" ref="AD132">SUMPRODUCT(('Budget P3'!$T$9:$BB$9=AD$9)*('Budget P3'!$B$11:$B$194=$B132)*('Budget P3'!$T$11:$BB$194*1))</f>
        <v>#VALUE!</v>
      </c>
      <c r="AE132" s="13" t="e" cm="1">
        <f t="array" ref="AE132">SUMPRODUCT(('Budget P3'!$T$9:$BB$9=AE$9)*('Budget P3'!$B$11:$B$194=$B132)*('Budget P3'!$T$11:$BB$194*1))</f>
        <v>#VALUE!</v>
      </c>
      <c r="AF132" s="14" t="e" cm="1">
        <f t="array" ref="AF132">SUMPRODUCT(('Budget P3'!$T$9:$BB$9=AF$9)*('Budget P3'!$B$11:$B$194=$B132)*('Budget P3'!$T$11:$BB$194*1))</f>
        <v>#VALUE!</v>
      </c>
      <c r="AG132" s="12" t="e" cm="1">
        <f t="array" ref="AG132">SUMPRODUCT(('Budget P3'!$T$9:$BB$9=AG$9)*('Budget P3'!$B$11:$B$194=$B132)*('Budget P3'!$T$11:$BB$194*1))</f>
        <v>#VALUE!</v>
      </c>
      <c r="AH132" s="13" t="e" cm="1">
        <f t="array" ref="AH132">SUMPRODUCT(('Budget P3'!$T$9:$BB$9=AH$9)*('Budget P3'!$B$11:$B$194=$B132)*('Budget P3'!$T$11:$BB$194*1))</f>
        <v>#VALUE!</v>
      </c>
      <c r="AI132" s="14" t="e" cm="1">
        <f t="array" ref="AI132">SUMPRODUCT(('Budget P3'!$T$9:$BB$9=AI$9)*('Budget P3'!$B$11:$B$194=$B132)*('Budget P3'!$T$11:$BB$194*1))</f>
        <v>#VALUE!</v>
      </c>
      <c r="AJ132" s="12" t="e" cm="1">
        <f t="array" ref="AJ132">SUMPRODUCT(('Budget P3'!$T$9:$BB$9=AJ$9)*('Budget P3'!$B$11:$B$194=$B132)*('Budget P3'!$T$11:$BB$194*1))</f>
        <v>#VALUE!</v>
      </c>
      <c r="AK132" s="13" t="e" cm="1">
        <f t="array" ref="AK132">SUMPRODUCT(('Budget P3'!$T$9:$BB$9=AK$9)*('Budget P3'!$B$11:$B$194=$B132)*('Budget P3'!$T$11:$BB$194*1))</f>
        <v>#VALUE!</v>
      </c>
      <c r="AL132" s="14" t="e" cm="1">
        <f t="array" ref="AL132">SUMPRODUCT(('Budget P3'!$T$9:$BB$9=AL$9)*('Budget P3'!$B$11:$B$194=$B132)*('Budget P3'!$T$11:$BB$194*1))</f>
        <v>#VALUE!</v>
      </c>
      <c r="AM132" s="12" t="e" cm="1">
        <f t="array" ref="AM132">SUMPRODUCT(('Budget P3'!$T$9:$BB$9=AM$9)*('Budget P3'!$B$11:$B$194=$B132)*('Budget P3'!$T$11:$BB$194*1))</f>
        <v>#VALUE!</v>
      </c>
      <c r="AN132" s="13" t="e" cm="1">
        <f t="array" ref="AN132">SUMPRODUCT(('Budget P3'!$T$9:$BB$9=AN$9)*('Budget P3'!$B$11:$B$194=$B132)*('Budget P3'!$T$11:$BB$194*1))</f>
        <v>#VALUE!</v>
      </c>
      <c r="AO132" s="14" t="e" cm="1">
        <f t="array" ref="AO132">SUMPRODUCT(('Budget P3'!$T$9:$BB$9=AO$9)*('Budget P3'!$B$11:$B$194=$B132)*('Budget P3'!$T$11:$BB$194*1))</f>
        <v>#VALUE!</v>
      </c>
      <c r="AP132" s="12" t="e" cm="1">
        <f t="array" ref="AP132">SUMPRODUCT(('Budget P3'!$T$9:$BB$9=AP$9)*('Budget P3'!$B$11:$B$194=$B132)*('Budget P3'!$T$11:$BB$194*1))</f>
        <v>#VALUE!</v>
      </c>
      <c r="AQ132" s="13" t="e" cm="1">
        <f t="array" ref="AQ132">SUMPRODUCT(('Budget P3'!$T$9:$BB$9=AQ$9)*('Budget P3'!$B$11:$B$194=$B132)*('Budget P3'!$T$11:$BB$194*1))</f>
        <v>#VALUE!</v>
      </c>
      <c r="AR132" s="14" t="e" cm="1">
        <f t="array" ref="AR132">SUMPRODUCT(('Budget P3'!$T$9:$BB$9=AR$9)*('Budget P3'!$B$11:$B$194=$B132)*('Budget P3'!$T$11:$BB$194*1))</f>
        <v>#VALUE!</v>
      </c>
      <c r="AS132" s="12" t="e" cm="1">
        <f t="array" ref="AS132">SUMPRODUCT(('Budget P3'!$T$9:$BB$9=AS$9)*('Budget P3'!$B$11:$B$194=$B132)*('Budget P3'!$T$11:$BB$194*1))</f>
        <v>#VALUE!</v>
      </c>
      <c r="AT132" s="13" t="e" cm="1">
        <f t="array" ref="AT132">SUMPRODUCT(('Budget P3'!$T$9:$BB$9=AT$9)*('Budget P3'!$B$11:$B$194=$B132)*('Budget P3'!$T$11:$BB$194*1))</f>
        <v>#VALUE!</v>
      </c>
      <c r="AU132" s="14" t="e" cm="1">
        <f t="array" ref="AU132">SUMPRODUCT(('Budget P3'!$T$9:$BB$9=AU$9)*('Budget P3'!$B$11:$B$194=$B132)*('Budget P3'!$T$11:$BB$194*1))</f>
        <v>#VALUE!</v>
      </c>
      <c r="AV132" s="12" t="e" cm="1">
        <f t="array" ref="AV132">SUMPRODUCT(('Budget P3'!$T$9:$BB$9=AV$9)*('Budget P3'!$B$11:$B$194=$B132)*('Budget P3'!$T$11:$BB$194*1))</f>
        <v>#VALUE!</v>
      </c>
      <c r="AW132" s="13" t="e" cm="1">
        <f t="array" ref="AW132">SUMPRODUCT(('Budget P3'!$T$9:$BB$9=AW$9)*('Budget P3'!$B$11:$B$194=$B132)*('Budget P3'!$T$11:$BB$194*1))</f>
        <v>#VALUE!</v>
      </c>
      <c r="AX132" s="14" t="e" cm="1">
        <f t="array" ref="AX132">SUMPRODUCT(('Budget P3'!$T$9:$BB$9=AX$9)*('Budget P3'!$B$11:$B$194=$B132)*('Budget P3'!$T$11:$BB$194*1))</f>
        <v>#VALUE!</v>
      </c>
      <c r="AY132" s="12" t="e" cm="1">
        <f t="array" ref="AY132">SUMPRODUCT(('Budget P3'!$T$9:$BB$9=AY$9)*('Budget P3'!$B$11:$B$194=$B132)*('Budget P3'!$T$11:$BB$194*1))</f>
        <v>#VALUE!</v>
      </c>
      <c r="AZ132" s="13" t="e" cm="1">
        <f t="array" ref="AZ132">SUMPRODUCT(('Budget P3'!$T$9:$BB$9=AZ$9)*('Budget P3'!$B$11:$B$194=$B132)*('Budget P3'!$T$11:$BB$194*1))</f>
        <v>#VALUE!</v>
      </c>
      <c r="BA132" s="14" t="e" cm="1">
        <f t="array" ref="BA132">SUMPRODUCT(('Budget P3'!$T$9:$BB$9=BA$9)*('Budget P3'!$B$11:$B$194=$B132)*('Budget P3'!$T$11:$BB$194*1))</f>
        <v>#VALUE!</v>
      </c>
      <c r="BB132" s="12" t="e" cm="1">
        <f t="array" ref="BB132">SUMPRODUCT(('Budget P3'!$T$9:$BB$9=BB$9)*('Budget P3'!$B$11:$B$194=$B132)*('Budget P3'!$T$11:$BB$194*1))</f>
        <v>#VALUE!</v>
      </c>
      <c r="BC132" s="13" t="e" cm="1">
        <f t="array" ref="BC132">SUMPRODUCT(('Budget P3'!$T$9:$BB$9=BC$9)*('Budget P3'!$B$11:$B$194=$B132)*('Budget P3'!$T$11:$BB$194*1))</f>
        <v>#VALUE!</v>
      </c>
      <c r="BD132" s="14" t="e" cm="1">
        <f t="array" ref="BD132">SUMPRODUCT(('Budget P3'!$T$9:$BB$9=BD$9)*('Budget P3'!$B$11:$B$194=$B132)*('Budget P3'!$T$11:$BB$194*1))</f>
        <v>#VALUE!</v>
      </c>
      <c r="BE132" s="12" t="e" cm="1">
        <f t="array" ref="BE132">SUMPRODUCT(('Budget P3'!$T$9:$BB$9=BE$9)*('Budget P3'!$B$11:$B$194=$B132)*('Budget P3'!$T$11:$BB$194*1))</f>
        <v>#VALUE!</v>
      </c>
      <c r="BF132" s="13" t="e" cm="1">
        <f t="array" ref="BF132">SUMPRODUCT(('Budget P3'!$T$9:$BB$9=BF$9)*('Budget P3'!$B$11:$B$194=$B132)*('Budget P3'!$T$11:$BB$194*1))</f>
        <v>#VALUE!</v>
      </c>
      <c r="BG132" s="14" t="e" cm="1">
        <f t="array" ref="BG132">SUMPRODUCT(('Budget P3'!$T$9:$BB$9=BG$9)*('Budget P3'!$B$11:$B$194=$B132)*('Budget P3'!$T$11:$BB$194*1))</f>
        <v>#VALUE!</v>
      </c>
      <c r="BH132" s="13" t="e" cm="1">
        <f t="array" ref="BH132">SUMPRODUCT(('Budget P3'!$T$9:$BB$9=BH$9)*('Budget P3'!$B$11:$B$194=$B132)*('Budget P3'!$T$11:$BB$194*1))</f>
        <v>#VALUE!</v>
      </c>
      <c r="BI132" s="1"/>
      <c r="BJ132" s="66"/>
      <c r="BK132" s="66"/>
      <c r="BL132" s="1"/>
      <c r="BM132" s="66" t="e">
        <f t="shared" si="73"/>
        <v>#VALUE!</v>
      </c>
      <c r="BN132" s="262">
        <f t="shared" si="74"/>
        <v>0</v>
      </c>
      <c r="BO132" s="1"/>
      <c r="BP132" s="66" t="e">
        <f t="shared" si="75"/>
        <v>#VALUE!</v>
      </c>
      <c r="BQ132" s="262">
        <f t="shared" si="76"/>
        <v>0</v>
      </c>
      <c r="BR132" s="1"/>
    </row>
    <row r="133" spans="2:70" ht="12.6" hidden="1" customHeight="1" outlineLevel="1">
      <c r="B133" s="88" t="s">
        <v>209</v>
      </c>
      <c r="C133" s="10">
        <f>IFERROR(VLOOKUP($B133,'Budget P3'!$B:$AX,2,FALSE),0)</f>
        <v>0</v>
      </c>
      <c r="D133" s="10"/>
      <c r="E133" s="89">
        <f>IFERROR(VLOOKUP($B133,'Budget P3'!$B:$AX,3,FALSE),0)</f>
        <v>0</v>
      </c>
      <c r="F133" s="90">
        <f>IFERROR(VLOOKUP($B133,'Budget P3'!$B:$AX,4,FALSE),0)</f>
        <v>0</v>
      </c>
      <c r="G133" s="89">
        <f>IFERROR(VLOOKUP($B133,'Budget P3'!$B:$AX,5,FALSE),0)</f>
        <v>0</v>
      </c>
      <c r="H133" s="90">
        <f>IFERROR(VLOOKUP($B133,'Budget P3'!$B:$AX,6,FALSE),0)</f>
        <v>0</v>
      </c>
      <c r="I133" s="90">
        <f>IFERROR(VLOOKUP($B133,'Budget P3'!$B:$AX,7,FALSE),0)</f>
        <v>0</v>
      </c>
      <c r="J133" s="371">
        <f>IFERROR(VLOOKUP($B133,'Budget P3'!$B:$AX,9,FALSE),0)</f>
        <v>0</v>
      </c>
      <c r="K133" s="374">
        <f>IFERROR(VLOOKUP($B133,'Budget P3'!$B:$AX,10,FALSE),0)</f>
        <v>0</v>
      </c>
      <c r="L133" s="334"/>
      <c r="M133" s="102"/>
      <c r="N133" s="100"/>
      <c r="O133" s="100"/>
      <c r="P133" s="13">
        <f>E133*K133</f>
        <v>0</v>
      </c>
      <c r="Q133" s="11">
        <f t="shared" si="77"/>
        <v>0</v>
      </c>
      <c r="R133" s="338"/>
      <c r="S133" s="14"/>
      <c r="T133" s="12"/>
      <c r="U133" s="13"/>
      <c r="V133" s="14"/>
      <c r="W133" s="14"/>
      <c r="X133" s="14">
        <f t="shared" si="40"/>
        <v>0</v>
      </c>
      <c r="Z133" s="14" t="e" cm="1">
        <f t="array" ref="Z133">SUMPRODUCT(('Budget P3'!$T$9:$BB$9=Z$9)*('Budget P3'!$B$11:$B$194=$B133)*('Budget P3'!$T$11:$BB$194*1))</f>
        <v>#VALUE!</v>
      </c>
      <c r="AA133" s="12" t="e" cm="1">
        <f t="array" ref="AA133">SUMPRODUCT(('Budget P3'!$T$9:$BB$9=AA$9)*('Budget P3'!$B$11:$B$194=$B133)*('Budget P3'!$T$11:$BB$194*1))</f>
        <v>#VALUE!</v>
      </c>
      <c r="AB133" s="13" t="e" cm="1">
        <f t="array" ref="AB133">SUMPRODUCT(('Budget P3'!$T$9:$BB$9=AB$9)*('Budget P3'!$B$11:$B$194=$B133)*('Budget P3'!$T$11:$BB$194*1))</f>
        <v>#VALUE!</v>
      </c>
      <c r="AC133" s="14" t="e" cm="1">
        <f t="array" ref="AC133">SUMPRODUCT(('Budget P3'!$T$9:$BB$9=AC$9)*('Budget P3'!$B$11:$B$194=$B133)*('Budget P3'!$T$11:$BB$194*1))</f>
        <v>#VALUE!</v>
      </c>
      <c r="AD133" s="12" t="e" cm="1">
        <f t="array" ref="AD133">SUMPRODUCT(('Budget P3'!$T$9:$BB$9=AD$9)*('Budget P3'!$B$11:$B$194=$B133)*('Budget P3'!$T$11:$BB$194*1))</f>
        <v>#VALUE!</v>
      </c>
      <c r="AE133" s="13" t="e" cm="1">
        <f t="array" ref="AE133">SUMPRODUCT(('Budget P3'!$T$9:$BB$9=AE$9)*('Budget P3'!$B$11:$B$194=$B133)*('Budget P3'!$T$11:$BB$194*1))</f>
        <v>#VALUE!</v>
      </c>
      <c r="AF133" s="14" t="e" cm="1">
        <f t="array" ref="AF133">SUMPRODUCT(('Budget P3'!$T$9:$BB$9=AF$9)*('Budget P3'!$B$11:$B$194=$B133)*('Budget P3'!$T$11:$BB$194*1))</f>
        <v>#VALUE!</v>
      </c>
      <c r="AG133" s="12" t="e" cm="1">
        <f t="array" ref="AG133">SUMPRODUCT(('Budget P3'!$T$9:$BB$9=AG$9)*('Budget P3'!$B$11:$B$194=$B133)*('Budget P3'!$T$11:$BB$194*1))</f>
        <v>#VALUE!</v>
      </c>
      <c r="AH133" s="13" t="e" cm="1">
        <f t="array" ref="AH133">SUMPRODUCT(('Budget P3'!$T$9:$BB$9=AH$9)*('Budget P3'!$B$11:$B$194=$B133)*('Budget P3'!$T$11:$BB$194*1))</f>
        <v>#VALUE!</v>
      </c>
      <c r="AI133" s="14" t="e" cm="1">
        <f t="array" ref="AI133">SUMPRODUCT(('Budget P3'!$T$9:$BB$9=AI$9)*('Budget P3'!$B$11:$B$194=$B133)*('Budget P3'!$T$11:$BB$194*1))</f>
        <v>#VALUE!</v>
      </c>
      <c r="AJ133" s="12" t="e" cm="1">
        <f t="array" ref="AJ133">SUMPRODUCT(('Budget P3'!$T$9:$BB$9=AJ$9)*('Budget P3'!$B$11:$B$194=$B133)*('Budget P3'!$T$11:$BB$194*1))</f>
        <v>#VALUE!</v>
      </c>
      <c r="AK133" s="13" t="e" cm="1">
        <f t="array" ref="AK133">SUMPRODUCT(('Budget P3'!$T$9:$BB$9=AK$9)*('Budget P3'!$B$11:$B$194=$B133)*('Budget P3'!$T$11:$BB$194*1))</f>
        <v>#VALUE!</v>
      </c>
      <c r="AL133" s="14" t="e" cm="1">
        <f t="array" ref="AL133">SUMPRODUCT(('Budget P3'!$T$9:$BB$9=AL$9)*('Budget P3'!$B$11:$B$194=$B133)*('Budget P3'!$T$11:$BB$194*1))</f>
        <v>#VALUE!</v>
      </c>
      <c r="AM133" s="12" t="e" cm="1">
        <f t="array" ref="AM133">SUMPRODUCT(('Budget P3'!$T$9:$BB$9=AM$9)*('Budget P3'!$B$11:$B$194=$B133)*('Budget P3'!$T$11:$BB$194*1))</f>
        <v>#VALUE!</v>
      </c>
      <c r="AN133" s="13" t="e" cm="1">
        <f t="array" ref="AN133">SUMPRODUCT(('Budget P3'!$T$9:$BB$9=AN$9)*('Budget P3'!$B$11:$B$194=$B133)*('Budget P3'!$T$11:$BB$194*1))</f>
        <v>#VALUE!</v>
      </c>
      <c r="AO133" s="14" t="e" cm="1">
        <f t="array" ref="AO133">SUMPRODUCT(('Budget P3'!$T$9:$BB$9=AO$9)*('Budget P3'!$B$11:$B$194=$B133)*('Budget P3'!$T$11:$BB$194*1))</f>
        <v>#VALUE!</v>
      </c>
      <c r="AP133" s="12" t="e" cm="1">
        <f t="array" ref="AP133">SUMPRODUCT(('Budget P3'!$T$9:$BB$9=AP$9)*('Budget P3'!$B$11:$B$194=$B133)*('Budget P3'!$T$11:$BB$194*1))</f>
        <v>#VALUE!</v>
      </c>
      <c r="AQ133" s="13" t="e" cm="1">
        <f t="array" ref="AQ133">SUMPRODUCT(('Budget P3'!$T$9:$BB$9=AQ$9)*('Budget P3'!$B$11:$B$194=$B133)*('Budget P3'!$T$11:$BB$194*1))</f>
        <v>#VALUE!</v>
      </c>
      <c r="AR133" s="14" t="e" cm="1">
        <f t="array" ref="AR133">SUMPRODUCT(('Budget P3'!$T$9:$BB$9=AR$9)*('Budget P3'!$B$11:$B$194=$B133)*('Budget P3'!$T$11:$BB$194*1))</f>
        <v>#VALUE!</v>
      </c>
      <c r="AS133" s="12" t="e" cm="1">
        <f t="array" ref="AS133">SUMPRODUCT(('Budget P3'!$T$9:$BB$9=AS$9)*('Budget P3'!$B$11:$B$194=$B133)*('Budget P3'!$T$11:$BB$194*1))</f>
        <v>#VALUE!</v>
      </c>
      <c r="AT133" s="13" t="e" cm="1">
        <f t="array" ref="AT133">SUMPRODUCT(('Budget P3'!$T$9:$BB$9=AT$9)*('Budget P3'!$B$11:$B$194=$B133)*('Budget P3'!$T$11:$BB$194*1))</f>
        <v>#VALUE!</v>
      </c>
      <c r="AU133" s="14" t="e" cm="1">
        <f t="array" ref="AU133">SUMPRODUCT(('Budget P3'!$T$9:$BB$9=AU$9)*('Budget P3'!$B$11:$B$194=$B133)*('Budget P3'!$T$11:$BB$194*1))</f>
        <v>#VALUE!</v>
      </c>
      <c r="AV133" s="12" t="e" cm="1">
        <f t="array" ref="AV133">SUMPRODUCT(('Budget P3'!$T$9:$BB$9=AV$9)*('Budget P3'!$B$11:$B$194=$B133)*('Budget P3'!$T$11:$BB$194*1))</f>
        <v>#VALUE!</v>
      </c>
      <c r="AW133" s="13" t="e" cm="1">
        <f t="array" ref="AW133">SUMPRODUCT(('Budget P3'!$T$9:$BB$9=AW$9)*('Budget P3'!$B$11:$B$194=$B133)*('Budget P3'!$T$11:$BB$194*1))</f>
        <v>#VALUE!</v>
      </c>
      <c r="AX133" s="14" t="e" cm="1">
        <f t="array" ref="AX133">SUMPRODUCT(('Budget P3'!$T$9:$BB$9=AX$9)*('Budget P3'!$B$11:$B$194=$B133)*('Budget P3'!$T$11:$BB$194*1))</f>
        <v>#VALUE!</v>
      </c>
      <c r="AY133" s="12" t="e" cm="1">
        <f t="array" ref="AY133">SUMPRODUCT(('Budget P3'!$T$9:$BB$9=AY$9)*('Budget P3'!$B$11:$B$194=$B133)*('Budget P3'!$T$11:$BB$194*1))</f>
        <v>#VALUE!</v>
      </c>
      <c r="AZ133" s="13" t="e" cm="1">
        <f t="array" ref="AZ133">SUMPRODUCT(('Budget P3'!$T$9:$BB$9=AZ$9)*('Budget P3'!$B$11:$B$194=$B133)*('Budget P3'!$T$11:$BB$194*1))</f>
        <v>#VALUE!</v>
      </c>
      <c r="BA133" s="14" t="e" cm="1">
        <f t="array" ref="BA133">SUMPRODUCT(('Budget P3'!$T$9:$BB$9=BA$9)*('Budget P3'!$B$11:$B$194=$B133)*('Budget P3'!$T$11:$BB$194*1))</f>
        <v>#VALUE!</v>
      </c>
      <c r="BB133" s="12" t="e" cm="1">
        <f t="array" ref="BB133">SUMPRODUCT(('Budget P3'!$T$9:$BB$9=BB$9)*('Budget P3'!$B$11:$B$194=$B133)*('Budget P3'!$T$11:$BB$194*1))</f>
        <v>#VALUE!</v>
      </c>
      <c r="BC133" s="13" t="e" cm="1">
        <f t="array" ref="BC133">SUMPRODUCT(('Budget P3'!$T$9:$BB$9=BC$9)*('Budget P3'!$B$11:$B$194=$B133)*('Budget P3'!$T$11:$BB$194*1))</f>
        <v>#VALUE!</v>
      </c>
      <c r="BD133" s="14" t="e" cm="1">
        <f t="array" ref="BD133">SUMPRODUCT(('Budget P3'!$T$9:$BB$9=BD$9)*('Budget P3'!$B$11:$B$194=$B133)*('Budget P3'!$T$11:$BB$194*1))</f>
        <v>#VALUE!</v>
      </c>
      <c r="BE133" s="12" t="e" cm="1">
        <f t="array" ref="BE133">SUMPRODUCT(('Budget P3'!$T$9:$BB$9=BE$9)*('Budget P3'!$B$11:$B$194=$B133)*('Budget P3'!$T$11:$BB$194*1))</f>
        <v>#VALUE!</v>
      </c>
      <c r="BF133" s="13" t="e" cm="1">
        <f t="array" ref="BF133">SUMPRODUCT(('Budget P3'!$T$9:$BB$9=BF$9)*('Budget P3'!$B$11:$B$194=$B133)*('Budget P3'!$T$11:$BB$194*1))</f>
        <v>#VALUE!</v>
      </c>
      <c r="BG133" s="14" t="e" cm="1">
        <f t="array" ref="BG133">SUMPRODUCT(('Budget P3'!$T$9:$BB$9=BG$9)*('Budget P3'!$B$11:$B$194=$B133)*('Budget P3'!$T$11:$BB$194*1))</f>
        <v>#VALUE!</v>
      </c>
      <c r="BH133" s="13" t="e" cm="1">
        <f t="array" ref="BH133">SUMPRODUCT(('Budget P3'!$T$9:$BB$9=BH$9)*('Budget P3'!$B$11:$B$194=$B133)*('Budget P3'!$T$11:$BB$194*1))</f>
        <v>#VALUE!</v>
      </c>
      <c r="BI133" s="1"/>
      <c r="BJ133" s="66"/>
      <c r="BK133" s="66"/>
      <c r="BL133" s="1"/>
      <c r="BM133" s="66" t="e">
        <f t="shared" si="73"/>
        <v>#VALUE!</v>
      </c>
      <c r="BN133" s="262">
        <f t="shared" si="74"/>
        <v>0</v>
      </c>
      <c r="BO133" s="1"/>
      <c r="BP133" s="66" t="e">
        <f t="shared" si="75"/>
        <v>#VALUE!</v>
      </c>
      <c r="BQ133" s="262">
        <f t="shared" si="76"/>
        <v>0</v>
      </c>
      <c r="BR133" s="1"/>
    </row>
    <row r="134" spans="2:70" ht="12.6" hidden="1" customHeight="1" outlineLevel="1">
      <c r="B134" s="88" t="s">
        <v>210</v>
      </c>
      <c r="C134" s="10">
        <f>IFERROR(VLOOKUP($B134,'Budget P3'!$B:$AX,2,FALSE),0)</f>
        <v>0</v>
      </c>
      <c r="D134" s="10"/>
      <c r="E134" s="89">
        <f>IFERROR(VLOOKUP($B134,'Budget P3'!$B:$AX,3,FALSE),0)</f>
        <v>0</v>
      </c>
      <c r="F134" s="90">
        <f>IFERROR(VLOOKUP($B134,'Budget P3'!$B:$AX,4,FALSE),0)</f>
        <v>0</v>
      </c>
      <c r="G134" s="89">
        <f>IFERROR(VLOOKUP($B134,'Budget P3'!$B:$AX,5,FALSE),0)</f>
        <v>0</v>
      </c>
      <c r="H134" s="90">
        <f>IFERROR(VLOOKUP($B134,'Budget P3'!$B:$AX,6,FALSE),0)</f>
        <v>0</v>
      </c>
      <c r="I134" s="90">
        <f>IFERROR(VLOOKUP($B134,'Budget P3'!$B:$AX,7,FALSE),0)</f>
        <v>0</v>
      </c>
      <c r="J134" s="371">
        <f>IFERROR(VLOOKUP($B134,'Budget P3'!$B:$AX,9,FALSE),0)</f>
        <v>0</v>
      </c>
      <c r="K134" s="374">
        <f>IFERROR(VLOOKUP($B134,'Budget P3'!$B:$AX,10,FALSE),0)</f>
        <v>0</v>
      </c>
      <c r="L134" s="334"/>
      <c r="M134" s="102"/>
      <c r="N134" s="100"/>
      <c r="O134" s="100"/>
      <c r="P134" s="13">
        <f>E134*K134</f>
        <v>0</v>
      </c>
      <c r="Q134" s="11">
        <f t="shared" si="77"/>
        <v>0</v>
      </c>
      <c r="R134" s="338"/>
      <c r="S134" s="14"/>
      <c r="T134" s="12"/>
      <c r="U134" s="13"/>
      <c r="V134" s="14"/>
      <c r="W134" s="14"/>
      <c r="X134" s="14">
        <f t="shared" si="40"/>
        <v>0</v>
      </c>
      <c r="Z134" s="14" t="e" cm="1">
        <f t="array" ref="Z134">SUMPRODUCT(('Budget P3'!$T$9:$BB$9=Z$9)*('Budget P3'!$B$11:$B$194=$B134)*('Budget P3'!$T$11:$BB$194*1))</f>
        <v>#VALUE!</v>
      </c>
      <c r="AA134" s="12" t="e" cm="1">
        <f t="array" ref="AA134">SUMPRODUCT(('Budget P3'!$T$9:$BB$9=AA$9)*('Budget P3'!$B$11:$B$194=$B134)*('Budget P3'!$T$11:$BB$194*1))</f>
        <v>#VALUE!</v>
      </c>
      <c r="AB134" s="13" t="e" cm="1">
        <f t="array" ref="AB134">SUMPRODUCT(('Budget P3'!$T$9:$BB$9=AB$9)*('Budget P3'!$B$11:$B$194=$B134)*('Budget P3'!$T$11:$BB$194*1))</f>
        <v>#VALUE!</v>
      </c>
      <c r="AC134" s="14" t="e" cm="1">
        <f t="array" ref="AC134">SUMPRODUCT(('Budget P3'!$T$9:$BB$9=AC$9)*('Budget P3'!$B$11:$B$194=$B134)*('Budget P3'!$T$11:$BB$194*1))</f>
        <v>#VALUE!</v>
      </c>
      <c r="AD134" s="12" t="e" cm="1">
        <f t="array" ref="AD134">SUMPRODUCT(('Budget P3'!$T$9:$BB$9=AD$9)*('Budget P3'!$B$11:$B$194=$B134)*('Budget P3'!$T$11:$BB$194*1))</f>
        <v>#VALUE!</v>
      </c>
      <c r="AE134" s="13" t="e" cm="1">
        <f t="array" ref="AE134">SUMPRODUCT(('Budget P3'!$T$9:$BB$9=AE$9)*('Budget P3'!$B$11:$B$194=$B134)*('Budget P3'!$T$11:$BB$194*1))</f>
        <v>#VALUE!</v>
      </c>
      <c r="AF134" s="14" t="e" cm="1">
        <f t="array" ref="AF134">SUMPRODUCT(('Budget P3'!$T$9:$BB$9=AF$9)*('Budget P3'!$B$11:$B$194=$B134)*('Budget P3'!$T$11:$BB$194*1))</f>
        <v>#VALUE!</v>
      </c>
      <c r="AG134" s="12" t="e" cm="1">
        <f t="array" ref="AG134">SUMPRODUCT(('Budget P3'!$T$9:$BB$9=AG$9)*('Budget P3'!$B$11:$B$194=$B134)*('Budget P3'!$T$11:$BB$194*1))</f>
        <v>#VALUE!</v>
      </c>
      <c r="AH134" s="13" t="e" cm="1">
        <f t="array" ref="AH134">SUMPRODUCT(('Budget P3'!$T$9:$BB$9=AH$9)*('Budget P3'!$B$11:$B$194=$B134)*('Budget P3'!$T$11:$BB$194*1))</f>
        <v>#VALUE!</v>
      </c>
      <c r="AI134" s="14" t="e" cm="1">
        <f t="array" ref="AI134">SUMPRODUCT(('Budget P3'!$T$9:$BB$9=AI$9)*('Budget P3'!$B$11:$B$194=$B134)*('Budget P3'!$T$11:$BB$194*1))</f>
        <v>#VALUE!</v>
      </c>
      <c r="AJ134" s="12" t="e" cm="1">
        <f t="array" ref="AJ134">SUMPRODUCT(('Budget P3'!$T$9:$BB$9=AJ$9)*('Budget P3'!$B$11:$B$194=$B134)*('Budget P3'!$T$11:$BB$194*1))</f>
        <v>#VALUE!</v>
      </c>
      <c r="AK134" s="13" t="e" cm="1">
        <f t="array" ref="AK134">SUMPRODUCT(('Budget P3'!$T$9:$BB$9=AK$9)*('Budget P3'!$B$11:$B$194=$B134)*('Budget P3'!$T$11:$BB$194*1))</f>
        <v>#VALUE!</v>
      </c>
      <c r="AL134" s="14" t="e" cm="1">
        <f t="array" ref="AL134">SUMPRODUCT(('Budget P3'!$T$9:$BB$9=AL$9)*('Budget P3'!$B$11:$B$194=$B134)*('Budget P3'!$T$11:$BB$194*1))</f>
        <v>#VALUE!</v>
      </c>
      <c r="AM134" s="12" t="e" cm="1">
        <f t="array" ref="AM134">SUMPRODUCT(('Budget P3'!$T$9:$BB$9=AM$9)*('Budget P3'!$B$11:$B$194=$B134)*('Budget P3'!$T$11:$BB$194*1))</f>
        <v>#VALUE!</v>
      </c>
      <c r="AN134" s="13" t="e" cm="1">
        <f t="array" ref="AN134">SUMPRODUCT(('Budget P3'!$T$9:$BB$9=AN$9)*('Budget P3'!$B$11:$B$194=$B134)*('Budget P3'!$T$11:$BB$194*1))</f>
        <v>#VALUE!</v>
      </c>
      <c r="AO134" s="14" t="e" cm="1">
        <f t="array" ref="AO134">SUMPRODUCT(('Budget P3'!$T$9:$BB$9=AO$9)*('Budget P3'!$B$11:$B$194=$B134)*('Budget P3'!$T$11:$BB$194*1))</f>
        <v>#VALUE!</v>
      </c>
      <c r="AP134" s="12" t="e" cm="1">
        <f t="array" ref="AP134">SUMPRODUCT(('Budget P3'!$T$9:$BB$9=AP$9)*('Budget P3'!$B$11:$B$194=$B134)*('Budget P3'!$T$11:$BB$194*1))</f>
        <v>#VALUE!</v>
      </c>
      <c r="AQ134" s="13" t="e" cm="1">
        <f t="array" ref="AQ134">SUMPRODUCT(('Budget P3'!$T$9:$BB$9=AQ$9)*('Budget P3'!$B$11:$B$194=$B134)*('Budget P3'!$T$11:$BB$194*1))</f>
        <v>#VALUE!</v>
      </c>
      <c r="AR134" s="14" t="e" cm="1">
        <f t="array" ref="AR134">SUMPRODUCT(('Budget P3'!$T$9:$BB$9=AR$9)*('Budget P3'!$B$11:$B$194=$B134)*('Budget P3'!$T$11:$BB$194*1))</f>
        <v>#VALUE!</v>
      </c>
      <c r="AS134" s="12" t="e" cm="1">
        <f t="array" ref="AS134">SUMPRODUCT(('Budget P3'!$T$9:$BB$9=AS$9)*('Budget P3'!$B$11:$B$194=$B134)*('Budget P3'!$T$11:$BB$194*1))</f>
        <v>#VALUE!</v>
      </c>
      <c r="AT134" s="13" t="e" cm="1">
        <f t="array" ref="AT134">SUMPRODUCT(('Budget P3'!$T$9:$BB$9=AT$9)*('Budget P3'!$B$11:$B$194=$B134)*('Budget P3'!$T$11:$BB$194*1))</f>
        <v>#VALUE!</v>
      </c>
      <c r="AU134" s="14" t="e" cm="1">
        <f t="array" ref="AU134">SUMPRODUCT(('Budget P3'!$T$9:$BB$9=AU$9)*('Budget P3'!$B$11:$B$194=$B134)*('Budget P3'!$T$11:$BB$194*1))</f>
        <v>#VALUE!</v>
      </c>
      <c r="AV134" s="12" t="e" cm="1">
        <f t="array" ref="AV134">SUMPRODUCT(('Budget P3'!$T$9:$BB$9=AV$9)*('Budget P3'!$B$11:$B$194=$B134)*('Budget P3'!$T$11:$BB$194*1))</f>
        <v>#VALUE!</v>
      </c>
      <c r="AW134" s="13" t="e" cm="1">
        <f t="array" ref="AW134">SUMPRODUCT(('Budget P3'!$T$9:$BB$9=AW$9)*('Budget P3'!$B$11:$B$194=$B134)*('Budget P3'!$T$11:$BB$194*1))</f>
        <v>#VALUE!</v>
      </c>
      <c r="AX134" s="14" t="e" cm="1">
        <f t="array" ref="AX134">SUMPRODUCT(('Budget P3'!$T$9:$BB$9=AX$9)*('Budget P3'!$B$11:$B$194=$B134)*('Budget P3'!$T$11:$BB$194*1))</f>
        <v>#VALUE!</v>
      </c>
      <c r="AY134" s="12" t="e" cm="1">
        <f t="array" ref="AY134">SUMPRODUCT(('Budget P3'!$T$9:$BB$9=AY$9)*('Budget P3'!$B$11:$B$194=$B134)*('Budget P3'!$T$11:$BB$194*1))</f>
        <v>#VALUE!</v>
      </c>
      <c r="AZ134" s="13" t="e" cm="1">
        <f t="array" ref="AZ134">SUMPRODUCT(('Budget P3'!$T$9:$BB$9=AZ$9)*('Budget P3'!$B$11:$B$194=$B134)*('Budget P3'!$T$11:$BB$194*1))</f>
        <v>#VALUE!</v>
      </c>
      <c r="BA134" s="14" t="e" cm="1">
        <f t="array" ref="BA134">SUMPRODUCT(('Budget P3'!$T$9:$BB$9=BA$9)*('Budget P3'!$B$11:$B$194=$B134)*('Budget P3'!$T$11:$BB$194*1))</f>
        <v>#VALUE!</v>
      </c>
      <c r="BB134" s="12" t="e" cm="1">
        <f t="array" ref="BB134">SUMPRODUCT(('Budget P3'!$T$9:$BB$9=BB$9)*('Budget P3'!$B$11:$B$194=$B134)*('Budget P3'!$T$11:$BB$194*1))</f>
        <v>#VALUE!</v>
      </c>
      <c r="BC134" s="13" t="e" cm="1">
        <f t="array" ref="BC134">SUMPRODUCT(('Budget P3'!$T$9:$BB$9=BC$9)*('Budget P3'!$B$11:$B$194=$B134)*('Budget P3'!$T$11:$BB$194*1))</f>
        <v>#VALUE!</v>
      </c>
      <c r="BD134" s="14" t="e" cm="1">
        <f t="array" ref="BD134">SUMPRODUCT(('Budget P3'!$T$9:$BB$9=BD$9)*('Budget P3'!$B$11:$B$194=$B134)*('Budget P3'!$T$11:$BB$194*1))</f>
        <v>#VALUE!</v>
      </c>
      <c r="BE134" s="12" t="e" cm="1">
        <f t="array" ref="BE134">SUMPRODUCT(('Budget P3'!$T$9:$BB$9=BE$9)*('Budget P3'!$B$11:$B$194=$B134)*('Budget P3'!$T$11:$BB$194*1))</f>
        <v>#VALUE!</v>
      </c>
      <c r="BF134" s="13" t="e" cm="1">
        <f t="array" ref="BF134">SUMPRODUCT(('Budget P3'!$T$9:$BB$9=BF$9)*('Budget P3'!$B$11:$B$194=$B134)*('Budget P3'!$T$11:$BB$194*1))</f>
        <v>#VALUE!</v>
      </c>
      <c r="BG134" s="14" t="e" cm="1">
        <f t="array" ref="BG134">SUMPRODUCT(('Budget P3'!$T$9:$BB$9=BG$9)*('Budget P3'!$B$11:$B$194=$B134)*('Budget P3'!$T$11:$BB$194*1))</f>
        <v>#VALUE!</v>
      </c>
      <c r="BH134" s="13" t="e" cm="1">
        <f t="array" ref="BH134">SUMPRODUCT(('Budget P3'!$T$9:$BB$9=BH$9)*('Budget P3'!$B$11:$B$194=$B134)*('Budget P3'!$T$11:$BB$194*1))</f>
        <v>#VALUE!</v>
      </c>
      <c r="BI134" s="1"/>
      <c r="BJ134" s="66"/>
      <c r="BK134" s="66"/>
      <c r="BL134" s="1"/>
      <c r="BM134" s="66" t="e">
        <f t="shared" si="73"/>
        <v>#VALUE!</v>
      </c>
      <c r="BN134" s="262">
        <f t="shared" si="74"/>
        <v>0</v>
      </c>
      <c r="BO134" s="1"/>
      <c r="BP134" s="66" t="e">
        <f t="shared" si="75"/>
        <v>#VALUE!</v>
      </c>
      <c r="BQ134" s="262">
        <f t="shared" si="76"/>
        <v>0</v>
      </c>
      <c r="BR134" s="1"/>
    </row>
    <row r="135" spans="2:70" ht="12.6" hidden="1" customHeight="1" outlineLevel="1">
      <c r="B135" s="88" t="s">
        <v>211</v>
      </c>
      <c r="C135" s="10">
        <f>IFERROR(VLOOKUP($B135,'Budget P3'!$B:$AX,2,FALSE),0)</f>
        <v>0</v>
      </c>
      <c r="D135" s="10"/>
      <c r="E135" s="89">
        <f>IFERROR(VLOOKUP($B135,'Budget P3'!$B:$AX,3,FALSE),0)</f>
        <v>0</v>
      </c>
      <c r="F135" s="90">
        <f>IFERROR(VLOOKUP($B135,'Budget P3'!$B:$AX,4,FALSE),0)</f>
        <v>0</v>
      </c>
      <c r="G135" s="89">
        <f>IFERROR(VLOOKUP($B135,'Budget P3'!$B:$AX,5,FALSE),0)</f>
        <v>0</v>
      </c>
      <c r="H135" s="90">
        <f>IFERROR(VLOOKUP($B135,'Budget P3'!$B:$AX,6,FALSE),0)</f>
        <v>0</v>
      </c>
      <c r="I135" s="90">
        <f>IFERROR(VLOOKUP($B135,'Budget P3'!$B:$AX,7,FALSE),0)</f>
        <v>0</v>
      </c>
      <c r="J135" s="371">
        <f>IFERROR(VLOOKUP($B135,'Budget P3'!$B:$AX,9,FALSE),0)</f>
        <v>0</v>
      </c>
      <c r="K135" s="374">
        <f>IFERROR(VLOOKUP($B135,'Budget P3'!$B:$AX,10,FALSE),0)</f>
        <v>0</v>
      </c>
      <c r="L135" s="334"/>
      <c r="M135" s="102"/>
      <c r="N135" s="100"/>
      <c r="O135" s="100"/>
      <c r="P135" s="13">
        <f>E135*K135</f>
        <v>0</v>
      </c>
      <c r="Q135" s="11">
        <f t="shared" si="77"/>
        <v>0</v>
      </c>
      <c r="R135" s="338"/>
      <c r="S135" s="14"/>
      <c r="T135" s="12"/>
      <c r="U135" s="13"/>
      <c r="V135" s="14"/>
      <c r="W135" s="14"/>
      <c r="X135" s="14">
        <f t="shared" si="40"/>
        <v>0</v>
      </c>
      <c r="Z135" s="14" t="e" cm="1">
        <f t="array" ref="Z135">SUMPRODUCT(('Budget P3'!$T$9:$BB$9=Z$9)*('Budget P3'!$B$11:$B$194=$B135)*('Budget P3'!$T$11:$BB$194*1))</f>
        <v>#VALUE!</v>
      </c>
      <c r="AA135" s="12" t="e" cm="1">
        <f t="array" ref="AA135">SUMPRODUCT(('Budget P3'!$T$9:$BB$9=AA$9)*('Budget P3'!$B$11:$B$194=$B135)*('Budget P3'!$T$11:$BB$194*1))</f>
        <v>#VALUE!</v>
      </c>
      <c r="AB135" s="13" t="e" cm="1">
        <f t="array" ref="AB135">SUMPRODUCT(('Budget P3'!$T$9:$BB$9=AB$9)*('Budget P3'!$B$11:$B$194=$B135)*('Budget P3'!$T$11:$BB$194*1))</f>
        <v>#VALUE!</v>
      </c>
      <c r="AC135" s="14" t="e" cm="1">
        <f t="array" ref="AC135">SUMPRODUCT(('Budget P3'!$T$9:$BB$9=AC$9)*('Budget P3'!$B$11:$B$194=$B135)*('Budget P3'!$T$11:$BB$194*1))</f>
        <v>#VALUE!</v>
      </c>
      <c r="AD135" s="12" t="e" cm="1">
        <f t="array" ref="AD135">SUMPRODUCT(('Budget P3'!$T$9:$BB$9=AD$9)*('Budget P3'!$B$11:$B$194=$B135)*('Budget P3'!$T$11:$BB$194*1))</f>
        <v>#VALUE!</v>
      </c>
      <c r="AE135" s="13" t="e" cm="1">
        <f t="array" ref="AE135">SUMPRODUCT(('Budget P3'!$T$9:$BB$9=AE$9)*('Budget P3'!$B$11:$B$194=$B135)*('Budget P3'!$T$11:$BB$194*1))</f>
        <v>#VALUE!</v>
      </c>
      <c r="AF135" s="14" t="e" cm="1">
        <f t="array" ref="AF135">SUMPRODUCT(('Budget P3'!$T$9:$BB$9=AF$9)*('Budget P3'!$B$11:$B$194=$B135)*('Budget P3'!$T$11:$BB$194*1))</f>
        <v>#VALUE!</v>
      </c>
      <c r="AG135" s="12" t="e" cm="1">
        <f t="array" ref="AG135">SUMPRODUCT(('Budget P3'!$T$9:$BB$9=AG$9)*('Budget P3'!$B$11:$B$194=$B135)*('Budget P3'!$T$11:$BB$194*1))</f>
        <v>#VALUE!</v>
      </c>
      <c r="AH135" s="13" t="e" cm="1">
        <f t="array" ref="AH135">SUMPRODUCT(('Budget P3'!$T$9:$BB$9=AH$9)*('Budget P3'!$B$11:$B$194=$B135)*('Budget P3'!$T$11:$BB$194*1))</f>
        <v>#VALUE!</v>
      </c>
      <c r="AI135" s="14" t="e" cm="1">
        <f t="array" ref="AI135">SUMPRODUCT(('Budget P3'!$T$9:$BB$9=AI$9)*('Budget P3'!$B$11:$B$194=$B135)*('Budget P3'!$T$11:$BB$194*1))</f>
        <v>#VALUE!</v>
      </c>
      <c r="AJ135" s="12" t="e" cm="1">
        <f t="array" ref="AJ135">SUMPRODUCT(('Budget P3'!$T$9:$BB$9=AJ$9)*('Budget P3'!$B$11:$B$194=$B135)*('Budget P3'!$T$11:$BB$194*1))</f>
        <v>#VALUE!</v>
      </c>
      <c r="AK135" s="13" t="e" cm="1">
        <f t="array" ref="AK135">SUMPRODUCT(('Budget P3'!$T$9:$BB$9=AK$9)*('Budget P3'!$B$11:$B$194=$B135)*('Budget P3'!$T$11:$BB$194*1))</f>
        <v>#VALUE!</v>
      </c>
      <c r="AL135" s="14" t="e" cm="1">
        <f t="array" ref="AL135">SUMPRODUCT(('Budget P3'!$T$9:$BB$9=AL$9)*('Budget P3'!$B$11:$B$194=$B135)*('Budget P3'!$T$11:$BB$194*1))</f>
        <v>#VALUE!</v>
      </c>
      <c r="AM135" s="12" t="e" cm="1">
        <f t="array" ref="AM135">SUMPRODUCT(('Budget P3'!$T$9:$BB$9=AM$9)*('Budget P3'!$B$11:$B$194=$B135)*('Budget P3'!$T$11:$BB$194*1))</f>
        <v>#VALUE!</v>
      </c>
      <c r="AN135" s="13" t="e" cm="1">
        <f t="array" ref="AN135">SUMPRODUCT(('Budget P3'!$T$9:$BB$9=AN$9)*('Budget P3'!$B$11:$B$194=$B135)*('Budget P3'!$T$11:$BB$194*1))</f>
        <v>#VALUE!</v>
      </c>
      <c r="AO135" s="14" t="e" cm="1">
        <f t="array" ref="AO135">SUMPRODUCT(('Budget P3'!$T$9:$BB$9=AO$9)*('Budget P3'!$B$11:$B$194=$B135)*('Budget P3'!$T$11:$BB$194*1))</f>
        <v>#VALUE!</v>
      </c>
      <c r="AP135" s="12" t="e" cm="1">
        <f t="array" ref="AP135">SUMPRODUCT(('Budget P3'!$T$9:$BB$9=AP$9)*('Budget P3'!$B$11:$B$194=$B135)*('Budget P3'!$T$11:$BB$194*1))</f>
        <v>#VALUE!</v>
      </c>
      <c r="AQ135" s="13" t="e" cm="1">
        <f t="array" ref="AQ135">SUMPRODUCT(('Budget P3'!$T$9:$BB$9=AQ$9)*('Budget P3'!$B$11:$B$194=$B135)*('Budget P3'!$T$11:$BB$194*1))</f>
        <v>#VALUE!</v>
      </c>
      <c r="AR135" s="14" t="e" cm="1">
        <f t="array" ref="AR135">SUMPRODUCT(('Budget P3'!$T$9:$BB$9=AR$9)*('Budget P3'!$B$11:$B$194=$B135)*('Budget P3'!$T$11:$BB$194*1))</f>
        <v>#VALUE!</v>
      </c>
      <c r="AS135" s="12" t="e" cm="1">
        <f t="array" ref="AS135">SUMPRODUCT(('Budget P3'!$T$9:$BB$9=AS$9)*('Budget P3'!$B$11:$B$194=$B135)*('Budget P3'!$T$11:$BB$194*1))</f>
        <v>#VALUE!</v>
      </c>
      <c r="AT135" s="13" t="e" cm="1">
        <f t="array" ref="AT135">SUMPRODUCT(('Budget P3'!$T$9:$BB$9=AT$9)*('Budget P3'!$B$11:$B$194=$B135)*('Budget P3'!$T$11:$BB$194*1))</f>
        <v>#VALUE!</v>
      </c>
      <c r="AU135" s="14" t="e" cm="1">
        <f t="array" ref="AU135">SUMPRODUCT(('Budget P3'!$T$9:$BB$9=AU$9)*('Budget P3'!$B$11:$B$194=$B135)*('Budget P3'!$T$11:$BB$194*1))</f>
        <v>#VALUE!</v>
      </c>
      <c r="AV135" s="12" t="e" cm="1">
        <f t="array" ref="AV135">SUMPRODUCT(('Budget P3'!$T$9:$BB$9=AV$9)*('Budget P3'!$B$11:$B$194=$B135)*('Budget P3'!$T$11:$BB$194*1))</f>
        <v>#VALUE!</v>
      </c>
      <c r="AW135" s="13" t="e" cm="1">
        <f t="array" ref="AW135">SUMPRODUCT(('Budget P3'!$T$9:$BB$9=AW$9)*('Budget P3'!$B$11:$B$194=$B135)*('Budget P3'!$T$11:$BB$194*1))</f>
        <v>#VALUE!</v>
      </c>
      <c r="AX135" s="14" t="e" cm="1">
        <f t="array" ref="AX135">SUMPRODUCT(('Budget P3'!$T$9:$BB$9=AX$9)*('Budget P3'!$B$11:$B$194=$B135)*('Budget P3'!$T$11:$BB$194*1))</f>
        <v>#VALUE!</v>
      </c>
      <c r="AY135" s="12" t="e" cm="1">
        <f t="array" ref="AY135">SUMPRODUCT(('Budget P3'!$T$9:$BB$9=AY$9)*('Budget P3'!$B$11:$B$194=$B135)*('Budget P3'!$T$11:$BB$194*1))</f>
        <v>#VALUE!</v>
      </c>
      <c r="AZ135" s="13" t="e" cm="1">
        <f t="array" ref="AZ135">SUMPRODUCT(('Budget P3'!$T$9:$BB$9=AZ$9)*('Budget P3'!$B$11:$B$194=$B135)*('Budget P3'!$T$11:$BB$194*1))</f>
        <v>#VALUE!</v>
      </c>
      <c r="BA135" s="14" t="e" cm="1">
        <f t="array" ref="BA135">SUMPRODUCT(('Budget P3'!$T$9:$BB$9=BA$9)*('Budget P3'!$B$11:$B$194=$B135)*('Budget P3'!$T$11:$BB$194*1))</f>
        <v>#VALUE!</v>
      </c>
      <c r="BB135" s="12" t="e" cm="1">
        <f t="array" ref="BB135">SUMPRODUCT(('Budget P3'!$T$9:$BB$9=BB$9)*('Budget P3'!$B$11:$B$194=$B135)*('Budget P3'!$T$11:$BB$194*1))</f>
        <v>#VALUE!</v>
      </c>
      <c r="BC135" s="13" t="e" cm="1">
        <f t="array" ref="BC135">SUMPRODUCT(('Budget P3'!$T$9:$BB$9=BC$9)*('Budget P3'!$B$11:$B$194=$B135)*('Budget P3'!$T$11:$BB$194*1))</f>
        <v>#VALUE!</v>
      </c>
      <c r="BD135" s="14" t="e" cm="1">
        <f t="array" ref="BD135">SUMPRODUCT(('Budget P3'!$T$9:$BB$9=BD$9)*('Budget P3'!$B$11:$B$194=$B135)*('Budget P3'!$T$11:$BB$194*1))</f>
        <v>#VALUE!</v>
      </c>
      <c r="BE135" s="12" t="e" cm="1">
        <f t="array" ref="BE135">SUMPRODUCT(('Budget P3'!$T$9:$BB$9=BE$9)*('Budget P3'!$B$11:$B$194=$B135)*('Budget P3'!$T$11:$BB$194*1))</f>
        <v>#VALUE!</v>
      </c>
      <c r="BF135" s="13" t="e" cm="1">
        <f t="array" ref="BF135">SUMPRODUCT(('Budget P3'!$T$9:$BB$9=BF$9)*('Budget P3'!$B$11:$B$194=$B135)*('Budget P3'!$T$11:$BB$194*1))</f>
        <v>#VALUE!</v>
      </c>
      <c r="BG135" s="14" t="e" cm="1">
        <f t="array" ref="BG135">SUMPRODUCT(('Budget P3'!$T$9:$BB$9=BG$9)*('Budget P3'!$B$11:$B$194=$B135)*('Budget P3'!$T$11:$BB$194*1))</f>
        <v>#VALUE!</v>
      </c>
      <c r="BH135" s="13" t="e" cm="1">
        <f t="array" ref="BH135">SUMPRODUCT(('Budget P3'!$T$9:$BB$9=BH$9)*('Budget P3'!$B$11:$B$194=$B135)*('Budget P3'!$T$11:$BB$194*1))</f>
        <v>#VALUE!</v>
      </c>
      <c r="BI135" s="1"/>
      <c r="BJ135" s="66"/>
      <c r="BK135" s="66"/>
      <c r="BL135" s="1"/>
      <c r="BM135" s="66" t="e">
        <f t="shared" si="73"/>
        <v>#VALUE!</v>
      </c>
      <c r="BN135" s="262">
        <f t="shared" si="74"/>
        <v>0</v>
      </c>
      <c r="BO135" s="1"/>
      <c r="BP135" s="66" t="e">
        <f t="shared" si="75"/>
        <v>#VALUE!</v>
      </c>
      <c r="BQ135" s="262">
        <f t="shared" si="76"/>
        <v>0</v>
      </c>
      <c r="BR135" s="1"/>
    </row>
    <row r="136" spans="2:70" ht="12.6" hidden="1" customHeight="1" outlineLevel="1">
      <c r="B136" s="88" t="s">
        <v>212</v>
      </c>
      <c r="C136" s="10">
        <f>IFERROR(VLOOKUP($B136,'Budget P3'!$B:$AX,2,FALSE),0)</f>
        <v>0</v>
      </c>
      <c r="D136" s="10"/>
      <c r="E136" s="89">
        <f>IFERROR(VLOOKUP($B136,'Budget P3'!$B:$AX,3,FALSE),0)</f>
        <v>0</v>
      </c>
      <c r="F136" s="90">
        <f>IFERROR(VLOOKUP($B136,'Budget P3'!$B:$AX,4,FALSE),0)</f>
        <v>0</v>
      </c>
      <c r="G136" s="89">
        <f>IFERROR(VLOOKUP($B136,'Budget P3'!$B:$AX,5,FALSE),0)</f>
        <v>0</v>
      </c>
      <c r="H136" s="90">
        <f>IFERROR(VLOOKUP($B136,'Budget P3'!$B:$AX,6,FALSE),0)</f>
        <v>0</v>
      </c>
      <c r="I136" s="90">
        <f>IFERROR(VLOOKUP($B136,'Budget P3'!$B:$AX,7,FALSE),0)</f>
        <v>0</v>
      </c>
      <c r="J136" s="371">
        <f>IFERROR(VLOOKUP($B136,'Budget P3'!$B:$AX,9,FALSE),0)</f>
        <v>0</v>
      </c>
      <c r="K136" s="374">
        <f>IFERROR(VLOOKUP($B136,'Budget P3'!$B:$AX,10,FALSE),0)</f>
        <v>0</v>
      </c>
      <c r="L136" s="334"/>
      <c r="M136" s="102"/>
      <c r="N136" s="100"/>
      <c r="O136" s="100"/>
      <c r="P136" s="13">
        <f>E136*K136</f>
        <v>0</v>
      </c>
      <c r="Q136" s="11">
        <f t="shared" si="77"/>
        <v>0</v>
      </c>
      <c r="R136" s="338"/>
      <c r="S136" s="14"/>
      <c r="T136" s="12"/>
      <c r="U136" s="13"/>
      <c r="V136" s="14"/>
      <c r="W136" s="14"/>
      <c r="X136" s="14">
        <f t="shared" si="40"/>
        <v>0</v>
      </c>
      <c r="Z136" s="14" t="e" cm="1">
        <f t="array" ref="Z136">SUMPRODUCT(('Budget P3'!$T$9:$BB$9=Z$9)*('Budget P3'!$B$11:$B$194=$B136)*('Budget P3'!$T$11:$BB$194*1))</f>
        <v>#VALUE!</v>
      </c>
      <c r="AA136" s="12" t="e" cm="1">
        <f t="array" ref="AA136">SUMPRODUCT(('Budget P3'!$T$9:$BB$9=AA$9)*('Budget P3'!$B$11:$B$194=$B136)*('Budget P3'!$T$11:$BB$194*1))</f>
        <v>#VALUE!</v>
      </c>
      <c r="AB136" s="13" t="e" cm="1">
        <f t="array" ref="AB136">SUMPRODUCT(('Budget P3'!$T$9:$BB$9=AB$9)*('Budget P3'!$B$11:$B$194=$B136)*('Budget P3'!$T$11:$BB$194*1))</f>
        <v>#VALUE!</v>
      </c>
      <c r="AC136" s="14" t="e" cm="1">
        <f t="array" ref="AC136">SUMPRODUCT(('Budget P3'!$T$9:$BB$9=AC$9)*('Budget P3'!$B$11:$B$194=$B136)*('Budget P3'!$T$11:$BB$194*1))</f>
        <v>#VALUE!</v>
      </c>
      <c r="AD136" s="12" t="e" cm="1">
        <f t="array" ref="AD136">SUMPRODUCT(('Budget P3'!$T$9:$BB$9=AD$9)*('Budget P3'!$B$11:$B$194=$B136)*('Budget P3'!$T$11:$BB$194*1))</f>
        <v>#VALUE!</v>
      </c>
      <c r="AE136" s="13" t="e" cm="1">
        <f t="array" ref="AE136">SUMPRODUCT(('Budget P3'!$T$9:$BB$9=AE$9)*('Budget P3'!$B$11:$B$194=$B136)*('Budget P3'!$T$11:$BB$194*1))</f>
        <v>#VALUE!</v>
      </c>
      <c r="AF136" s="14" t="e" cm="1">
        <f t="array" ref="AF136">SUMPRODUCT(('Budget P3'!$T$9:$BB$9=AF$9)*('Budget P3'!$B$11:$B$194=$B136)*('Budget P3'!$T$11:$BB$194*1))</f>
        <v>#VALUE!</v>
      </c>
      <c r="AG136" s="12" t="e" cm="1">
        <f t="array" ref="AG136">SUMPRODUCT(('Budget P3'!$T$9:$BB$9=AG$9)*('Budget P3'!$B$11:$B$194=$B136)*('Budget P3'!$T$11:$BB$194*1))</f>
        <v>#VALUE!</v>
      </c>
      <c r="AH136" s="13" t="e" cm="1">
        <f t="array" ref="AH136">SUMPRODUCT(('Budget P3'!$T$9:$BB$9=AH$9)*('Budget P3'!$B$11:$B$194=$B136)*('Budget P3'!$T$11:$BB$194*1))</f>
        <v>#VALUE!</v>
      </c>
      <c r="AI136" s="14" t="e" cm="1">
        <f t="array" ref="AI136">SUMPRODUCT(('Budget P3'!$T$9:$BB$9=AI$9)*('Budget P3'!$B$11:$B$194=$B136)*('Budget P3'!$T$11:$BB$194*1))</f>
        <v>#VALUE!</v>
      </c>
      <c r="AJ136" s="12" t="e" cm="1">
        <f t="array" ref="AJ136">SUMPRODUCT(('Budget P3'!$T$9:$BB$9=AJ$9)*('Budget P3'!$B$11:$B$194=$B136)*('Budget P3'!$T$11:$BB$194*1))</f>
        <v>#VALUE!</v>
      </c>
      <c r="AK136" s="13" t="e" cm="1">
        <f t="array" ref="AK136">SUMPRODUCT(('Budget P3'!$T$9:$BB$9=AK$9)*('Budget P3'!$B$11:$B$194=$B136)*('Budget P3'!$T$11:$BB$194*1))</f>
        <v>#VALUE!</v>
      </c>
      <c r="AL136" s="14" t="e" cm="1">
        <f t="array" ref="AL136">SUMPRODUCT(('Budget P3'!$T$9:$BB$9=AL$9)*('Budget P3'!$B$11:$B$194=$B136)*('Budget P3'!$T$11:$BB$194*1))</f>
        <v>#VALUE!</v>
      </c>
      <c r="AM136" s="12" t="e" cm="1">
        <f t="array" ref="AM136">SUMPRODUCT(('Budget P3'!$T$9:$BB$9=AM$9)*('Budget P3'!$B$11:$B$194=$B136)*('Budget P3'!$T$11:$BB$194*1))</f>
        <v>#VALUE!</v>
      </c>
      <c r="AN136" s="13" t="e" cm="1">
        <f t="array" ref="AN136">SUMPRODUCT(('Budget P3'!$T$9:$BB$9=AN$9)*('Budget P3'!$B$11:$B$194=$B136)*('Budget P3'!$T$11:$BB$194*1))</f>
        <v>#VALUE!</v>
      </c>
      <c r="AO136" s="14" t="e" cm="1">
        <f t="array" ref="AO136">SUMPRODUCT(('Budget P3'!$T$9:$BB$9=AO$9)*('Budget P3'!$B$11:$B$194=$B136)*('Budget P3'!$T$11:$BB$194*1))</f>
        <v>#VALUE!</v>
      </c>
      <c r="AP136" s="12" t="e" cm="1">
        <f t="array" ref="AP136">SUMPRODUCT(('Budget P3'!$T$9:$BB$9=AP$9)*('Budget P3'!$B$11:$B$194=$B136)*('Budget P3'!$T$11:$BB$194*1))</f>
        <v>#VALUE!</v>
      </c>
      <c r="AQ136" s="13" t="e" cm="1">
        <f t="array" ref="AQ136">SUMPRODUCT(('Budget P3'!$T$9:$BB$9=AQ$9)*('Budget P3'!$B$11:$B$194=$B136)*('Budget P3'!$T$11:$BB$194*1))</f>
        <v>#VALUE!</v>
      </c>
      <c r="AR136" s="14" t="e" cm="1">
        <f t="array" ref="AR136">SUMPRODUCT(('Budget P3'!$T$9:$BB$9=AR$9)*('Budget P3'!$B$11:$B$194=$B136)*('Budget P3'!$T$11:$BB$194*1))</f>
        <v>#VALUE!</v>
      </c>
      <c r="AS136" s="12" t="e" cm="1">
        <f t="array" ref="AS136">SUMPRODUCT(('Budget P3'!$T$9:$BB$9=AS$9)*('Budget P3'!$B$11:$B$194=$B136)*('Budget P3'!$T$11:$BB$194*1))</f>
        <v>#VALUE!</v>
      </c>
      <c r="AT136" s="13" t="e" cm="1">
        <f t="array" ref="AT136">SUMPRODUCT(('Budget P3'!$T$9:$BB$9=AT$9)*('Budget P3'!$B$11:$B$194=$B136)*('Budget P3'!$T$11:$BB$194*1))</f>
        <v>#VALUE!</v>
      </c>
      <c r="AU136" s="14" t="e" cm="1">
        <f t="array" ref="AU136">SUMPRODUCT(('Budget P3'!$T$9:$BB$9=AU$9)*('Budget P3'!$B$11:$B$194=$B136)*('Budget P3'!$T$11:$BB$194*1))</f>
        <v>#VALUE!</v>
      </c>
      <c r="AV136" s="12" t="e" cm="1">
        <f t="array" ref="AV136">SUMPRODUCT(('Budget P3'!$T$9:$BB$9=AV$9)*('Budget P3'!$B$11:$B$194=$B136)*('Budget P3'!$T$11:$BB$194*1))</f>
        <v>#VALUE!</v>
      </c>
      <c r="AW136" s="13" t="e" cm="1">
        <f t="array" ref="AW136">SUMPRODUCT(('Budget P3'!$T$9:$BB$9=AW$9)*('Budget P3'!$B$11:$B$194=$B136)*('Budget P3'!$T$11:$BB$194*1))</f>
        <v>#VALUE!</v>
      </c>
      <c r="AX136" s="14" t="e" cm="1">
        <f t="array" ref="AX136">SUMPRODUCT(('Budget P3'!$T$9:$BB$9=AX$9)*('Budget P3'!$B$11:$B$194=$B136)*('Budget P3'!$T$11:$BB$194*1))</f>
        <v>#VALUE!</v>
      </c>
      <c r="AY136" s="12" t="e" cm="1">
        <f t="array" ref="AY136">SUMPRODUCT(('Budget P3'!$T$9:$BB$9=AY$9)*('Budget P3'!$B$11:$B$194=$B136)*('Budget P3'!$T$11:$BB$194*1))</f>
        <v>#VALUE!</v>
      </c>
      <c r="AZ136" s="13" t="e" cm="1">
        <f t="array" ref="AZ136">SUMPRODUCT(('Budget P3'!$T$9:$BB$9=AZ$9)*('Budget P3'!$B$11:$B$194=$B136)*('Budget P3'!$T$11:$BB$194*1))</f>
        <v>#VALUE!</v>
      </c>
      <c r="BA136" s="14" t="e" cm="1">
        <f t="array" ref="BA136">SUMPRODUCT(('Budget P3'!$T$9:$BB$9=BA$9)*('Budget P3'!$B$11:$B$194=$B136)*('Budget P3'!$T$11:$BB$194*1))</f>
        <v>#VALUE!</v>
      </c>
      <c r="BB136" s="12" t="e" cm="1">
        <f t="array" ref="BB136">SUMPRODUCT(('Budget P3'!$T$9:$BB$9=BB$9)*('Budget P3'!$B$11:$B$194=$B136)*('Budget P3'!$T$11:$BB$194*1))</f>
        <v>#VALUE!</v>
      </c>
      <c r="BC136" s="13" t="e" cm="1">
        <f t="array" ref="BC136">SUMPRODUCT(('Budget P3'!$T$9:$BB$9=BC$9)*('Budget P3'!$B$11:$B$194=$B136)*('Budget P3'!$T$11:$BB$194*1))</f>
        <v>#VALUE!</v>
      </c>
      <c r="BD136" s="14" t="e" cm="1">
        <f t="array" ref="BD136">SUMPRODUCT(('Budget P3'!$T$9:$BB$9=BD$9)*('Budget P3'!$B$11:$B$194=$B136)*('Budget P3'!$T$11:$BB$194*1))</f>
        <v>#VALUE!</v>
      </c>
      <c r="BE136" s="12" t="e" cm="1">
        <f t="array" ref="BE136">SUMPRODUCT(('Budget P3'!$T$9:$BB$9=BE$9)*('Budget P3'!$B$11:$B$194=$B136)*('Budget P3'!$T$11:$BB$194*1))</f>
        <v>#VALUE!</v>
      </c>
      <c r="BF136" s="13" t="e" cm="1">
        <f t="array" ref="BF136">SUMPRODUCT(('Budget P3'!$T$9:$BB$9=BF$9)*('Budget P3'!$B$11:$B$194=$B136)*('Budget P3'!$T$11:$BB$194*1))</f>
        <v>#VALUE!</v>
      </c>
      <c r="BG136" s="14" t="e" cm="1">
        <f t="array" ref="BG136">SUMPRODUCT(('Budget P3'!$T$9:$BB$9=BG$9)*('Budget P3'!$B$11:$B$194=$B136)*('Budget P3'!$T$11:$BB$194*1))</f>
        <v>#VALUE!</v>
      </c>
      <c r="BH136" s="13" t="e" cm="1">
        <f t="array" ref="BH136">SUMPRODUCT(('Budget P3'!$T$9:$BB$9=BH$9)*('Budget P3'!$B$11:$B$194=$B136)*('Budget P3'!$T$11:$BB$194*1))</f>
        <v>#VALUE!</v>
      </c>
      <c r="BI136" s="1"/>
      <c r="BJ136" s="66"/>
      <c r="BK136" s="66"/>
      <c r="BL136" s="1"/>
      <c r="BM136" s="66" t="e">
        <f t="shared" si="73"/>
        <v>#VALUE!</v>
      </c>
      <c r="BN136" s="262">
        <f t="shared" si="74"/>
        <v>0</v>
      </c>
      <c r="BO136" s="1"/>
      <c r="BP136" s="66" t="e">
        <f t="shared" si="75"/>
        <v>#VALUE!</v>
      </c>
      <c r="BQ136" s="262">
        <f t="shared" si="76"/>
        <v>0</v>
      </c>
      <c r="BR136" s="1"/>
    </row>
    <row r="137" spans="2:70" ht="12.6" hidden="1" customHeight="1" outlineLevel="1">
      <c r="B137" s="88" t="s">
        <v>213</v>
      </c>
      <c r="C137" s="10">
        <f>IFERROR(VLOOKUP($B137,'Budget P3'!$B:$AX,2,FALSE),0)</f>
        <v>0</v>
      </c>
      <c r="D137" s="10"/>
      <c r="E137" s="89">
        <f>IFERROR(VLOOKUP($B137,'Budget P3'!$B:$AX,3,FALSE),0)</f>
        <v>0</v>
      </c>
      <c r="F137" s="90">
        <f>IFERROR(VLOOKUP($B137,'Budget P3'!$B:$AX,4,FALSE),0)</f>
        <v>0</v>
      </c>
      <c r="G137" s="89">
        <f>IFERROR(VLOOKUP($B137,'Budget P3'!$B:$AX,5,FALSE),0)</f>
        <v>0</v>
      </c>
      <c r="H137" s="90">
        <f>IFERROR(VLOOKUP($B137,'Budget P3'!$B:$AX,6,FALSE),0)</f>
        <v>0</v>
      </c>
      <c r="I137" s="90">
        <f>IFERROR(VLOOKUP($B137,'Budget P3'!$B:$AX,7,FALSE),0)</f>
        <v>0</v>
      </c>
      <c r="J137" s="371">
        <f>IFERROR(VLOOKUP($B137,'Budget P3'!$B:$AX,9,FALSE),0)</f>
        <v>0</v>
      </c>
      <c r="K137" s="374">
        <f>IFERROR(VLOOKUP($B137,'Budget P3'!$B:$AX,10,FALSE),0)</f>
        <v>0</v>
      </c>
      <c r="L137" s="334"/>
      <c r="M137" s="102"/>
      <c r="N137" s="100"/>
      <c r="O137" s="100"/>
      <c r="P137" s="13">
        <f>E137*K137</f>
        <v>0</v>
      </c>
      <c r="Q137" s="11">
        <f t="shared" si="77"/>
        <v>0</v>
      </c>
      <c r="R137" s="338"/>
      <c r="S137" s="14"/>
      <c r="T137" s="12"/>
      <c r="U137" s="13"/>
      <c r="V137" s="14"/>
      <c r="W137" s="14"/>
      <c r="X137" s="14">
        <f t="shared" si="40"/>
        <v>0</v>
      </c>
      <c r="Z137" s="14" t="e" cm="1">
        <f t="array" ref="Z137">SUMPRODUCT(('Budget P3'!$T$9:$BB$9=Z$9)*('Budget P3'!$B$11:$B$194=$B137)*('Budget P3'!$T$11:$BB$194*1))</f>
        <v>#VALUE!</v>
      </c>
      <c r="AA137" s="12" t="e" cm="1">
        <f t="array" ref="AA137">SUMPRODUCT(('Budget P3'!$T$9:$BB$9=AA$9)*('Budget P3'!$B$11:$B$194=$B137)*('Budget P3'!$T$11:$BB$194*1))</f>
        <v>#VALUE!</v>
      </c>
      <c r="AB137" s="13" t="e" cm="1">
        <f t="array" ref="AB137">SUMPRODUCT(('Budget P3'!$T$9:$BB$9=AB$9)*('Budget P3'!$B$11:$B$194=$B137)*('Budget P3'!$T$11:$BB$194*1))</f>
        <v>#VALUE!</v>
      </c>
      <c r="AC137" s="14" t="e" cm="1">
        <f t="array" ref="AC137">SUMPRODUCT(('Budget P3'!$T$9:$BB$9=AC$9)*('Budget P3'!$B$11:$B$194=$B137)*('Budget P3'!$T$11:$BB$194*1))</f>
        <v>#VALUE!</v>
      </c>
      <c r="AD137" s="12" t="e" cm="1">
        <f t="array" ref="AD137">SUMPRODUCT(('Budget P3'!$T$9:$BB$9=AD$9)*('Budget P3'!$B$11:$B$194=$B137)*('Budget P3'!$T$11:$BB$194*1))</f>
        <v>#VALUE!</v>
      </c>
      <c r="AE137" s="13" t="e" cm="1">
        <f t="array" ref="AE137">SUMPRODUCT(('Budget P3'!$T$9:$BB$9=AE$9)*('Budget P3'!$B$11:$B$194=$B137)*('Budget P3'!$T$11:$BB$194*1))</f>
        <v>#VALUE!</v>
      </c>
      <c r="AF137" s="14" t="e" cm="1">
        <f t="array" ref="AF137">SUMPRODUCT(('Budget P3'!$T$9:$BB$9=AF$9)*('Budget P3'!$B$11:$B$194=$B137)*('Budget P3'!$T$11:$BB$194*1))</f>
        <v>#VALUE!</v>
      </c>
      <c r="AG137" s="12" t="e" cm="1">
        <f t="array" ref="AG137">SUMPRODUCT(('Budget P3'!$T$9:$BB$9=AG$9)*('Budget P3'!$B$11:$B$194=$B137)*('Budget P3'!$T$11:$BB$194*1))</f>
        <v>#VALUE!</v>
      </c>
      <c r="AH137" s="13" t="e" cm="1">
        <f t="array" ref="AH137">SUMPRODUCT(('Budget P3'!$T$9:$BB$9=AH$9)*('Budget P3'!$B$11:$B$194=$B137)*('Budget P3'!$T$11:$BB$194*1))</f>
        <v>#VALUE!</v>
      </c>
      <c r="AI137" s="14" t="e" cm="1">
        <f t="array" ref="AI137">SUMPRODUCT(('Budget P3'!$T$9:$BB$9=AI$9)*('Budget P3'!$B$11:$B$194=$B137)*('Budget P3'!$T$11:$BB$194*1))</f>
        <v>#VALUE!</v>
      </c>
      <c r="AJ137" s="12" t="e" cm="1">
        <f t="array" ref="AJ137">SUMPRODUCT(('Budget P3'!$T$9:$BB$9=AJ$9)*('Budget P3'!$B$11:$B$194=$B137)*('Budget P3'!$T$11:$BB$194*1))</f>
        <v>#VALUE!</v>
      </c>
      <c r="AK137" s="13" t="e" cm="1">
        <f t="array" ref="AK137">SUMPRODUCT(('Budget P3'!$T$9:$BB$9=AK$9)*('Budget P3'!$B$11:$B$194=$B137)*('Budget P3'!$T$11:$BB$194*1))</f>
        <v>#VALUE!</v>
      </c>
      <c r="AL137" s="14" t="e" cm="1">
        <f t="array" ref="AL137">SUMPRODUCT(('Budget P3'!$T$9:$BB$9=AL$9)*('Budget P3'!$B$11:$B$194=$B137)*('Budget P3'!$T$11:$BB$194*1))</f>
        <v>#VALUE!</v>
      </c>
      <c r="AM137" s="12" t="e" cm="1">
        <f t="array" ref="AM137">SUMPRODUCT(('Budget P3'!$T$9:$BB$9=AM$9)*('Budget P3'!$B$11:$B$194=$B137)*('Budget P3'!$T$11:$BB$194*1))</f>
        <v>#VALUE!</v>
      </c>
      <c r="AN137" s="13" t="e" cm="1">
        <f t="array" ref="AN137">SUMPRODUCT(('Budget P3'!$T$9:$BB$9=AN$9)*('Budget P3'!$B$11:$B$194=$B137)*('Budget P3'!$T$11:$BB$194*1))</f>
        <v>#VALUE!</v>
      </c>
      <c r="AO137" s="14" t="e" cm="1">
        <f t="array" ref="AO137">SUMPRODUCT(('Budget P3'!$T$9:$BB$9=AO$9)*('Budget P3'!$B$11:$B$194=$B137)*('Budget P3'!$T$11:$BB$194*1))</f>
        <v>#VALUE!</v>
      </c>
      <c r="AP137" s="12" t="e" cm="1">
        <f t="array" ref="AP137">SUMPRODUCT(('Budget P3'!$T$9:$BB$9=AP$9)*('Budget P3'!$B$11:$B$194=$B137)*('Budget P3'!$T$11:$BB$194*1))</f>
        <v>#VALUE!</v>
      </c>
      <c r="AQ137" s="13" t="e" cm="1">
        <f t="array" ref="AQ137">SUMPRODUCT(('Budget P3'!$T$9:$BB$9=AQ$9)*('Budget P3'!$B$11:$B$194=$B137)*('Budget P3'!$T$11:$BB$194*1))</f>
        <v>#VALUE!</v>
      </c>
      <c r="AR137" s="14" t="e" cm="1">
        <f t="array" ref="AR137">SUMPRODUCT(('Budget P3'!$T$9:$BB$9=AR$9)*('Budget P3'!$B$11:$B$194=$B137)*('Budget P3'!$T$11:$BB$194*1))</f>
        <v>#VALUE!</v>
      </c>
      <c r="AS137" s="12" t="e" cm="1">
        <f t="array" ref="AS137">SUMPRODUCT(('Budget P3'!$T$9:$BB$9=AS$9)*('Budget P3'!$B$11:$B$194=$B137)*('Budget P3'!$T$11:$BB$194*1))</f>
        <v>#VALUE!</v>
      </c>
      <c r="AT137" s="13" t="e" cm="1">
        <f t="array" ref="AT137">SUMPRODUCT(('Budget P3'!$T$9:$BB$9=AT$9)*('Budget P3'!$B$11:$B$194=$B137)*('Budget P3'!$T$11:$BB$194*1))</f>
        <v>#VALUE!</v>
      </c>
      <c r="AU137" s="14" t="e" cm="1">
        <f t="array" ref="AU137">SUMPRODUCT(('Budget P3'!$T$9:$BB$9=AU$9)*('Budget P3'!$B$11:$B$194=$B137)*('Budget P3'!$T$11:$BB$194*1))</f>
        <v>#VALUE!</v>
      </c>
      <c r="AV137" s="12" t="e" cm="1">
        <f t="array" ref="AV137">SUMPRODUCT(('Budget P3'!$T$9:$BB$9=AV$9)*('Budget P3'!$B$11:$B$194=$B137)*('Budget P3'!$T$11:$BB$194*1))</f>
        <v>#VALUE!</v>
      </c>
      <c r="AW137" s="13" t="e" cm="1">
        <f t="array" ref="AW137">SUMPRODUCT(('Budget P3'!$T$9:$BB$9=AW$9)*('Budget P3'!$B$11:$B$194=$B137)*('Budget P3'!$T$11:$BB$194*1))</f>
        <v>#VALUE!</v>
      </c>
      <c r="AX137" s="14" t="e" cm="1">
        <f t="array" ref="AX137">SUMPRODUCT(('Budget P3'!$T$9:$BB$9=AX$9)*('Budget P3'!$B$11:$B$194=$B137)*('Budget P3'!$T$11:$BB$194*1))</f>
        <v>#VALUE!</v>
      </c>
      <c r="AY137" s="12" t="e" cm="1">
        <f t="array" ref="AY137">SUMPRODUCT(('Budget P3'!$T$9:$BB$9=AY$9)*('Budget P3'!$B$11:$B$194=$B137)*('Budget P3'!$T$11:$BB$194*1))</f>
        <v>#VALUE!</v>
      </c>
      <c r="AZ137" s="13" t="e" cm="1">
        <f t="array" ref="AZ137">SUMPRODUCT(('Budget P3'!$T$9:$BB$9=AZ$9)*('Budget P3'!$B$11:$B$194=$B137)*('Budget P3'!$T$11:$BB$194*1))</f>
        <v>#VALUE!</v>
      </c>
      <c r="BA137" s="14" t="e" cm="1">
        <f t="array" ref="BA137">SUMPRODUCT(('Budget P3'!$T$9:$BB$9=BA$9)*('Budget P3'!$B$11:$B$194=$B137)*('Budget P3'!$T$11:$BB$194*1))</f>
        <v>#VALUE!</v>
      </c>
      <c r="BB137" s="12" t="e" cm="1">
        <f t="array" ref="BB137">SUMPRODUCT(('Budget P3'!$T$9:$BB$9=BB$9)*('Budget P3'!$B$11:$B$194=$B137)*('Budget P3'!$T$11:$BB$194*1))</f>
        <v>#VALUE!</v>
      </c>
      <c r="BC137" s="13" t="e" cm="1">
        <f t="array" ref="BC137">SUMPRODUCT(('Budget P3'!$T$9:$BB$9=BC$9)*('Budget P3'!$B$11:$B$194=$B137)*('Budget P3'!$T$11:$BB$194*1))</f>
        <v>#VALUE!</v>
      </c>
      <c r="BD137" s="14" t="e" cm="1">
        <f t="array" ref="BD137">SUMPRODUCT(('Budget P3'!$T$9:$BB$9=BD$9)*('Budget P3'!$B$11:$B$194=$B137)*('Budget P3'!$T$11:$BB$194*1))</f>
        <v>#VALUE!</v>
      </c>
      <c r="BE137" s="12" t="e" cm="1">
        <f t="array" ref="BE137">SUMPRODUCT(('Budget P3'!$T$9:$BB$9=BE$9)*('Budget P3'!$B$11:$B$194=$B137)*('Budget P3'!$T$11:$BB$194*1))</f>
        <v>#VALUE!</v>
      </c>
      <c r="BF137" s="13" t="e" cm="1">
        <f t="array" ref="BF137">SUMPRODUCT(('Budget P3'!$T$9:$BB$9=BF$9)*('Budget P3'!$B$11:$B$194=$B137)*('Budget P3'!$T$11:$BB$194*1))</f>
        <v>#VALUE!</v>
      </c>
      <c r="BG137" s="14" t="e" cm="1">
        <f t="array" ref="BG137">SUMPRODUCT(('Budget P3'!$T$9:$BB$9=BG$9)*('Budget P3'!$B$11:$B$194=$B137)*('Budget P3'!$T$11:$BB$194*1))</f>
        <v>#VALUE!</v>
      </c>
      <c r="BH137" s="13" t="e" cm="1">
        <f t="array" ref="BH137">SUMPRODUCT(('Budget P3'!$T$9:$BB$9=BH$9)*('Budget P3'!$B$11:$B$194=$B137)*('Budget P3'!$T$11:$BB$194*1))</f>
        <v>#VALUE!</v>
      </c>
      <c r="BI137" s="1"/>
      <c r="BJ137" s="66"/>
      <c r="BK137" s="66"/>
      <c r="BL137" s="1"/>
      <c r="BM137" s="66" t="e">
        <f t="shared" si="73"/>
        <v>#VALUE!</v>
      </c>
      <c r="BN137" s="262">
        <f t="shared" si="74"/>
        <v>0</v>
      </c>
      <c r="BO137" s="1"/>
      <c r="BP137" s="66" t="e">
        <f t="shared" si="75"/>
        <v>#VALUE!</v>
      </c>
      <c r="BQ137" s="262">
        <f t="shared" si="76"/>
        <v>0</v>
      </c>
      <c r="BR137" s="1"/>
    </row>
    <row r="138" spans="2:70" ht="12.6" hidden="1" customHeight="1" outlineLevel="1">
      <c r="B138" s="88" t="s">
        <v>214</v>
      </c>
      <c r="C138" s="10">
        <f>IFERROR(VLOOKUP($B138,'Budget P3'!$B:$AX,2,FALSE),0)</f>
        <v>0</v>
      </c>
      <c r="D138" s="10"/>
      <c r="E138" s="89">
        <f>IFERROR(VLOOKUP($B138,'Budget P3'!$B:$AX,3,FALSE),0)</f>
        <v>0</v>
      </c>
      <c r="F138" s="90">
        <f>IFERROR(VLOOKUP($B138,'Budget P3'!$B:$AX,4,FALSE),0)</f>
        <v>0</v>
      </c>
      <c r="G138" s="89">
        <f>IFERROR(VLOOKUP($B138,'Budget P3'!$B:$AX,5,FALSE),0)</f>
        <v>0</v>
      </c>
      <c r="H138" s="90">
        <f>IFERROR(VLOOKUP($B138,'Budget P3'!$B:$AX,6,FALSE),0)</f>
        <v>0</v>
      </c>
      <c r="I138" s="90">
        <f>IFERROR(VLOOKUP($B138,'Budget P3'!$B:$AX,7,FALSE),0)</f>
        <v>0</v>
      </c>
      <c r="J138" s="371">
        <f>IFERROR(VLOOKUP($B138,'Budget P3'!$B:$AX,9,FALSE),0)</f>
        <v>0</v>
      </c>
      <c r="K138" s="374">
        <f>IFERROR(VLOOKUP($B138,'Budget P3'!$B:$AX,10,FALSE),0)</f>
        <v>0</v>
      </c>
      <c r="L138" s="334"/>
      <c r="M138" s="102"/>
      <c r="N138" s="100"/>
      <c r="O138" s="100"/>
      <c r="P138" s="13">
        <f>E138*K138</f>
        <v>0</v>
      </c>
      <c r="Q138" s="11">
        <f t="shared" si="77"/>
        <v>0</v>
      </c>
      <c r="R138" s="338"/>
      <c r="S138" s="14"/>
      <c r="T138" s="12"/>
      <c r="U138" s="13"/>
      <c r="V138" s="14"/>
      <c r="W138" s="14"/>
      <c r="X138" s="14">
        <f t="shared" si="40"/>
        <v>0</v>
      </c>
      <c r="Z138" s="14" t="e" cm="1">
        <f t="array" ref="Z138">SUMPRODUCT(('Budget P3'!$T$9:$BB$9=Z$9)*('Budget P3'!$B$11:$B$194=$B138)*('Budget P3'!$T$11:$BB$194*1))</f>
        <v>#VALUE!</v>
      </c>
      <c r="AA138" s="12" t="e" cm="1">
        <f t="array" ref="AA138">SUMPRODUCT(('Budget P3'!$T$9:$BB$9=AA$9)*('Budget P3'!$B$11:$B$194=$B138)*('Budget P3'!$T$11:$BB$194*1))</f>
        <v>#VALUE!</v>
      </c>
      <c r="AB138" s="13" t="e" cm="1">
        <f t="array" ref="AB138">SUMPRODUCT(('Budget P3'!$T$9:$BB$9=AB$9)*('Budget P3'!$B$11:$B$194=$B138)*('Budget P3'!$T$11:$BB$194*1))</f>
        <v>#VALUE!</v>
      </c>
      <c r="AC138" s="14" t="e" cm="1">
        <f t="array" ref="AC138">SUMPRODUCT(('Budget P3'!$T$9:$BB$9=AC$9)*('Budget P3'!$B$11:$B$194=$B138)*('Budget P3'!$T$11:$BB$194*1))</f>
        <v>#VALUE!</v>
      </c>
      <c r="AD138" s="12" t="e" cm="1">
        <f t="array" ref="AD138">SUMPRODUCT(('Budget P3'!$T$9:$BB$9=AD$9)*('Budget P3'!$B$11:$B$194=$B138)*('Budget P3'!$T$11:$BB$194*1))</f>
        <v>#VALUE!</v>
      </c>
      <c r="AE138" s="13" t="e" cm="1">
        <f t="array" ref="AE138">SUMPRODUCT(('Budget P3'!$T$9:$BB$9=AE$9)*('Budget P3'!$B$11:$B$194=$B138)*('Budget P3'!$T$11:$BB$194*1))</f>
        <v>#VALUE!</v>
      </c>
      <c r="AF138" s="14" t="e" cm="1">
        <f t="array" ref="AF138">SUMPRODUCT(('Budget P3'!$T$9:$BB$9=AF$9)*('Budget P3'!$B$11:$B$194=$B138)*('Budget P3'!$T$11:$BB$194*1))</f>
        <v>#VALUE!</v>
      </c>
      <c r="AG138" s="12" t="e" cm="1">
        <f t="array" ref="AG138">SUMPRODUCT(('Budget P3'!$T$9:$BB$9=AG$9)*('Budget P3'!$B$11:$B$194=$B138)*('Budget P3'!$T$11:$BB$194*1))</f>
        <v>#VALUE!</v>
      </c>
      <c r="AH138" s="13" t="e" cm="1">
        <f t="array" ref="AH138">SUMPRODUCT(('Budget P3'!$T$9:$BB$9=AH$9)*('Budget P3'!$B$11:$B$194=$B138)*('Budget P3'!$T$11:$BB$194*1))</f>
        <v>#VALUE!</v>
      </c>
      <c r="AI138" s="14" t="e" cm="1">
        <f t="array" ref="AI138">SUMPRODUCT(('Budget P3'!$T$9:$BB$9=AI$9)*('Budget P3'!$B$11:$B$194=$B138)*('Budget P3'!$T$11:$BB$194*1))</f>
        <v>#VALUE!</v>
      </c>
      <c r="AJ138" s="12" t="e" cm="1">
        <f t="array" ref="AJ138">SUMPRODUCT(('Budget P3'!$T$9:$BB$9=AJ$9)*('Budget P3'!$B$11:$B$194=$B138)*('Budget P3'!$T$11:$BB$194*1))</f>
        <v>#VALUE!</v>
      </c>
      <c r="AK138" s="13" t="e" cm="1">
        <f t="array" ref="AK138">SUMPRODUCT(('Budget P3'!$T$9:$BB$9=AK$9)*('Budget P3'!$B$11:$B$194=$B138)*('Budget P3'!$T$11:$BB$194*1))</f>
        <v>#VALUE!</v>
      </c>
      <c r="AL138" s="14" t="e" cm="1">
        <f t="array" ref="AL138">SUMPRODUCT(('Budget P3'!$T$9:$BB$9=AL$9)*('Budget P3'!$B$11:$B$194=$B138)*('Budget P3'!$T$11:$BB$194*1))</f>
        <v>#VALUE!</v>
      </c>
      <c r="AM138" s="12" t="e" cm="1">
        <f t="array" ref="AM138">SUMPRODUCT(('Budget P3'!$T$9:$BB$9=AM$9)*('Budget P3'!$B$11:$B$194=$B138)*('Budget P3'!$T$11:$BB$194*1))</f>
        <v>#VALUE!</v>
      </c>
      <c r="AN138" s="13" t="e" cm="1">
        <f t="array" ref="AN138">SUMPRODUCT(('Budget P3'!$T$9:$BB$9=AN$9)*('Budget P3'!$B$11:$B$194=$B138)*('Budget P3'!$T$11:$BB$194*1))</f>
        <v>#VALUE!</v>
      </c>
      <c r="AO138" s="14" t="e" cm="1">
        <f t="array" ref="AO138">SUMPRODUCT(('Budget P3'!$T$9:$BB$9=AO$9)*('Budget P3'!$B$11:$B$194=$B138)*('Budget P3'!$T$11:$BB$194*1))</f>
        <v>#VALUE!</v>
      </c>
      <c r="AP138" s="12" t="e" cm="1">
        <f t="array" ref="AP138">SUMPRODUCT(('Budget P3'!$T$9:$BB$9=AP$9)*('Budget P3'!$B$11:$B$194=$B138)*('Budget P3'!$T$11:$BB$194*1))</f>
        <v>#VALUE!</v>
      </c>
      <c r="AQ138" s="13" t="e" cm="1">
        <f t="array" ref="AQ138">SUMPRODUCT(('Budget P3'!$T$9:$BB$9=AQ$9)*('Budget P3'!$B$11:$B$194=$B138)*('Budget P3'!$T$11:$BB$194*1))</f>
        <v>#VALUE!</v>
      </c>
      <c r="AR138" s="14" t="e" cm="1">
        <f t="array" ref="AR138">SUMPRODUCT(('Budget P3'!$T$9:$BB$9=AR$9)*('Budget P3'!$B$11:$B$194=$B138)*('Budget P3'!$T$11:$BB$194*1))</f>
        <v>#VALUE!</v>
      </c>
      <c r="AS138" s="12" t="e" cm="1">
        <f t="array" ref="AS138">SUMPRODUCT(('Budget P3'!$T$9:$BB$9=AS$9)*('Budget P3'!$B$11:$B$194=$B138)*('Budget P3'!$T$11:$BB$194*1))</f>
        <v>#VALUE!</v>
      </c>
      <c r="AT138" s="13" t="e" cm="1">
        <f t="array" ref="AT138">SUMPRODUCT(('Budget P3'!$T$9:$BB$9=AT$9)*('Budget P3'!$B$11:$B$194=$B138)*('Budget P3'!$T$11:$BB$194*1))</f>
        <v>#VALUE!</v>
      </c>
      <c r="AU138" s="14" t="e" cm="1">
        <f t="array" ref="AU138">SUMPRODUCT(('Budget P3'!$T$9:$BB$9=AU$9)*('Budget P3'!$B$11:$B$194=$B138)*('Budget P3'!$T$11:$BB$194*1))</f>
        <v>#VALUE!</v>
      </c>
      <c r="AV138" s="12" t="e" cm="1">
        <f t="array" ref="AV138">SUMPRODUCT(('Budget P3'!$T$9:$BB$9=AV$9)*('Budget P3'!$B$11:$B$194=$B138)*('Budget P3'!$T$11:$BB$194*1))</f>
        <v>#VALUE!</v>
      </c>
      <c r="AW138" s="13" t="e" cm="1">
        <f t="array" ref="AW138">SUMPRODUCT(('Budget P3'!$T$9:$BB$9=AW$9)*('Budget P3'!$B$11:$B$194=$B138)*('Budget P3'!$T$11:$BB$194*1))</f>
        <v>#VALUE!</v>
      </c>
      <c r="AX138" s="14" t="e" cm="1">
        <f t="array" ref="AX138">SUMPRODUCT(('Budget P3'!$T$9:$BB$9=AX$9)*('Budget P3'!$B$11:$B$194=$B138)*('Budget P3'!$T$11:$BB$194*1))</f>
        <v>#VALUE!</v>
      </c>
      <c r="AY138" s="12" t="e" cm="1">
        <f t="array" ref="AY138">SUMPRODUCT(('Budget P3'!$T$9:$BB$9=AY$9)*('Budget P3'!$B$11:$B$194=$B138)*('Budget P3'!$T$11:$BB$194*1))</f>
        <v>#VALUE!</v>
      </c>
      <c r="AZ138" s="13" t="e" cm="1">
        <f t="array" ref="AZ138">SUMPRODUCT(('Budget P3'!$T$9:$BB$9=AZ$9)*('Budget P3'!$B$11:$B$194=$B138)*('Budget P3'!$T$11:$BB$194*1))</f>
        <v>#VALUE!</v>
      </c>
      <c r="BA138" s="14" t="e" cm="1">
        <f t="array" ref="BA138">SUMPRODUCT(('Budget P3'!$T$9:$BB$9=BA$9)*('Budget P3'!$B$11:$B$194=$B138)*('Budget P3'!$T$11:$BB$194*1))</f>
        <v>#VALUE!</v>
      </c>
      <c r="BB138" s="12" t="e" cm="1">
        <f t="array" ref="BB138">SUMPRODUCT(('Budget P3'!$T$9:$BB$9=BB$9)*('Budget P3'!$B$11:$B$194=$B138)*('Budget P3'!$T$11:$BB$194*1))</f>
        <v>#VALUE!</v>
      </c>
      <c r="BC138" s="13" t="e" cm="1">
        <f t="array" ref="BC138">SUMPRODUCT(('Budget P3'!$T$9:$BB$9=BC$9)*('Budget P3'!$B$11:$B$194=$B138)*('Budget P3'!$T$11:$BB$194*1))</f>
        <v>#VALUE!</v>
      </c>
      <c r="BD138" s="14" t="e" cm="1">
        <f t="array" ref="BD138">SUMPRODUCT(('Budget P3'!$T$9:$BB$9=BD$9)*('Budget P3'!$B$11:$B$194=$B138)*('Budget P3'!$T$11:$BB$194*1))</f>
        <v>#VALUE!</v>
      </c>
      <c r="BE138" s="12" t="e" cm="1">
        <f t="array" ref="BE138">SUMPRODUCT(('Budget P3'!$T$9:$BB$9=BE$9)*('Budget P3'!$B$11:$B$194=$B138)*('Budget P3'!$T$11:$BB$194*1))</f>
        <v>#VALUE!</v>
      </c>
      <c r="BF138" s="13" t="e" cm="1">
        <f t="array" ref="BF138">SUMPRODUCT(('Budget P3'!$T$9:$BB$9=BF$9)*('Budget P3'!$B$11:$B$194=$B138)*('Budget P3'!$T$11:$BB$194*1))</f>
        <v>#VALUE!</v>
      </c>
      <c r="BG138" s="14" t="e" cm="1">
        <f t="array" ref="BG138">SUMPRODUCT(('Budget P3'!$T$9:$BB$9=BG$9)*('Budget P3'!$B$11:$B$194=$B138)*('Budget P3'!$T$11:$BB$194*1))</f>
        <v>#VALUE!</v>
      </c>
      <c r="BH138" s="13" t="e" cm="1">
        <f t="array" ref="BH138">SUMPRODUCT(('Budget P3'!$T$9:$BB$9=BH$9)*('Budget P3'!$B$11:$B$194=$B138)*('Budget P3'!$T$11:$BB$194*1))</f>
        <v>#VALUE!</v>
      </c>
      <c r="BI138" s="1"/>
      <c r="BJ138" s="66"/>
      <c r="BK138" s="66"/>
      <c r="BL138" s="1"/>
      <c r="BM138" s="66" t="e">
        <f t="shared" si="73"/>
        <v>#VALUE!</v>
      </c>
      <c r="BN138" s="262">
        <f t="shared" si="74"/>
        <v>0</v>
      </c>
      <c r="BO138" s="1"/>
      <c r="BP138" s="66" t="e">
        <f t="shared" si="75"/>
        <v>#VALUE!</v>
      </c>
      <c r="BQ138" s="262">
        <f t="shared" si="76"/>
        <v>0</v>
      </c>
      <c r="BR138" s="1"/>
    </row>
    <row r="139" spans="2:70" ht="12.6" hidden="1" customHeight="1" outlineLevel="1" thickBot="1">
      <c r="B139" s="88" t="s">
        <v>215</v>
      </c>
      <c r="C139" s="10">
        <f>IFERROR(VLOOKUP($B139,'Budget P3'!$B:$AX,2,FALSE),0)</f>
        <v>0</v>
      </c>
      <c r="D139" s="10"/>
      <c r="E139" s="194">
        <f>IFERROR(VLOOKUP($B139,'Budget P3'!$B:$AX,3,FALSE),0)</f>
        <v>0</v>
      </c>
      <c r="F139" s="90">
        <f>IFERROR(VLOOKUP($B139,'Budget P3'!$B:$AX,4,FALSE),0)</f>
        <v>0</v>
      </c>
      <c r="G139" s="89">
        <f>IFERROR(VLOOKUP($B139,'Budget P3'!$B:$AX,5,FALSE),0)</f>
        <v>0</v>
      </c>
      <c r="H139" s="90">
        <f>IFERROR(VLOOKUP($B139,'Budget P3'!$B:$AX,6,FALSE),0)</f>
        <v>0</v>
      </c>
      <c r="I139" s="90">
        <f>IFERROR(VLOOKUP($B139,'Budget P3'!$B:$AX,7,FALSE),0)</f>
        <v>0</v>
      </c>
      <c r="J139" s="371">
        <f>IFERROR(VLOOKUP($B139,'Budget P3'!$B:$AX,9,FALSE),0)</f>
        <v>0</v>
      </c>
      <c r="K139" s="374">
        <f>IFERROR(VLOOKUP($B139,'Budget P3'!$B:$AX,10,FALSE),0)</f>
        <v>0</v>
      </c>
      <c r="L139" s="334"/>
      <c r="M139" s="102"/>
      <c r="N139" s="100"/>
      <c r="O139" s="100"/>
      <c r="P139" s="13">
        <f>E139*K139</f>
        <v>0</v>
      </c>
      <c r="Q139" s="11">
        <f t="shared" si="77"/>
        <v>0</v>
      </c>
      <c r="R139" s="338"/>
      <c r="S139" s="14"/>
      <c r="T139" s="12"/>
      <c r="U139" s="13"/>
      <c r="V139" s="14"/>
      <c r="W139" s="14"/>
      <c r="X139" s="14">
        <f t="shared" ref="X139:X202" si="78">SUM(S139:W139)</f>
        <v>0</v>
      </c>
      <c r="Z139" s="14" t="e" cm="1">
        <f t="array" ref="Z139">SUMPRODUCT(('Budget P3'!$T$9:$BB$9=Z$9)*('Budget P3'!$B$11:$B$194=$B139)*('Budget P3'!$T$11:$BB$194*1))</f>
        <v>#VALUE!</v>
      </c>
      <c r="AA139" s="12" t="e" cm="1">
        <f t="array" ref="AA139">SUMPRODUCT(('Budget P3'!$T$9:$BB$9=AA$9)*('Budget P3'!$B$11:$B$194=$B139)*('Budget P3'!$T$11:$BB$194*1))</f>
        <v>#VALUE!</v>
      </c>
      <c r="AB139" s="13" t="e" cm="1">
        <f t="array" ref="AB139">SUMPRODUCT(('Budget P3'!$T$9:$BB$9=AB$9)*('Budget P3'!$B$11:$B$194=$B139)*('Budget P3'!$T$11:$BB$194*1))</f>
        <v>#VALUE!</v>
      </c>
      <c r="AC139" s="14" t="e" cm="1">
        <f t="array" ref="AC139">SUMPRODUCT(('Budget P3'!$T$9:$BB$9=AC$9)*('Budget P3'!$B$11:$B$194=$B139)*('Budget P3'!$T$11:$BB$194*1))</f>
        <v>#VALUE!</v>
      </c>
      <c r="AD139" s="12" t="e" cm="1">
        <f t="array" ref="AD139">SUMPRODUCT(('Budget P3'!$T$9:$BB$9=AD$9)*('Budget P3'!$B$11:$B$194=$B139)*('Budget P3'!$T$11:$BB$194*1))</f>
        <v>#VALUE!</v>
      </c>
      <c r="AE139" s="13" t="e" cm="1">
        <f t="array" ref="AE139">SUMPRODUCT(('Budget P3'!$T$9:$BB$9=AE$9)*('Budget P3'!$B$11:$B$194=$B139)*('Budget P3'!$T$11:$BB$194*1))</f>
        <v>#VALUE!</v>
      </c>
      <c r="AF139" s="14" t="e" cm="1">
        <f t="array" ref="AF139">SUMPRODUCT(('Budget P3'!$T$9:$BB$9=AF$9)*('Budget P3'!$B$11:$B$194=$B139)*('Budget P3'!$T$11:$BB$194*1))</f>
        <v>#VALUE!</v>
      </c>
      <c r="AG139" s="12" t="e" cm="1">
        <f t="array" ref="AG139">SUMPRODUCT(('Budget P3'!$T$9:$BB$9=AG$9)*('Budget P3'!$B$11:$B$194=$B139)*('Budget P3'!$T$11:$BB$194*1))</f>
        <v>#VALUE!</v>
      </c>
      <c r="AH139" s="13" t="e" cm="1">
        <f t="array" ref="AH139">SUMPRODUCT(('Budget P3'!$T$9:$BB$9=AH$9)*('Budget P3'!$B$11:$B$194=$B139)*('Budget P3'!$T$11:$BB$194*1))</f>
        <v>#VALUE!</v>
      </c>
      <c r="AI139" s="14" t="e" cm="1">
        <f t="array" ref="AI139">SUMPRODUCT(('Budget P3'!$T$9:$BB$9=AI$9)*('Budget P3'!$B$11:$B$194=$B139)*('Budget P3'!$T$11:$BB$194*1))</f>
        <v>#VALUE!</v>
      </c>
      <c r="AJ139" s="12" t="e" cm="1">
        <f t="array" ref="AJ139">SUMPRODUCT(('Budget P3'!$T$9:$BB$9=AJ$9)*('Budget P3'!$B$11:$B$194=$B139)*('Budget P3'!$T$11:$BB$194*1))</f>
        <v>#VALUE!</v>
      </c>
      <c r="AK139" s="13" t="e" cm="1">
        <f t="array" ref="AK139">SUMPRODUCT(('Budget P3'!$T$9:$BB$9=AK$9)*('Budget P3'!$B$11:$B$194=$B139)*('Budget P3'!$T$11:$BB$194*1))</f>
        <v>#VALUE!</v>
      </c>
      <c r="AL139" s="14" t="e" cm="1">
        <f t="array" ref="AL139">SUMPRODUCT(('Budget P3'!$T$9:$BB$9=AL$9)*('Budget P3'!$B$11:$B$194=$B139)*('Budget P3'!$T$11:$BB$194*1))</f>
        <v>#VALUE!</v>
      </c>
      <c r="AM139" s="12" t="e" cm="1">
        <f t="array" ref="AM139">SUMPRODUCT(('Budget P3'!$T$9:$BB$9=AM$9)*('Budget P3'!$B$11:$B$194=$B139)*('Budget P3'!$T$11:$BB$194*1))</f>
        <v>#VALUE!</v>
      </c>
      <c r="AN139" s="13" t="e" cm="1">
        <f t="array" ref="AN139">SUMPRODUCT(('Budget P3'!$T$9:$BB$9=AN$9)*('Budget P3'!$B$11:$B$194=$B139)*('Budget P3'!$T$11:$BB$194*1))</f>
        <v>#VALUE!</v>
      </c>
      <c r="AO139" s="14" t="e" cm="1">
        <f t="array" ref="AO139">SUMPRODUCT(('Budget P3'!$T$9:$BB$9=AO$9)*('Budget P3'!$B$11:$B$194=$B139)*('Budget P3'!$T$11:$BB$194*1))</f>
        <v>#VALUE!</v>
      </c>
      <c r="AP139" s="12" t="e" cm="1">
        <f t="array" ref="AP139">SUMPRODUCT(('Budget P3'!$T$9:$BB$9=AP$9)*('Budget P3'!$B$11:$B$194=$B139)*('Budget P3'!$T$11:$BB$194*1))</f>
        <v>#VALUE!</v>
      </c>
      <c r="AQ139" s="13" t="e" cm="1">
        <f t="array" ref="AQ139">SUMPRODUCT(('Budget P3'!$T$9:$BB$9=AQ$9)*('Budget P3'!$B$11:$B$194=$B139)*('Budget P3'!$T$11:$BB$194*1))</f>
        <v>#VALUE!</v>
      </c>
      <c r="AR139" s="14" t="e" cm="1">
        <f t="array" ref="AR139">SUMPRODUCT(('Budget P3'!$T$9:$BB$9=AR$9)*('Budget P3'!$B$11:$B$194=$B139)*('Budget P3'!$T$11:$BB$194*1))</f>
        <v>#VALUE!</v>
      </c>
      <c r="AS139" s="12" t="e" cm="1">
        <f t="array" ref="AS139">SUMPRODUCT(('Budget P3'!$T$9:$BB$9=AS$9)*('Budget P3'!$B$11:$B$194=$B139)*('Budget P3'!$T$11:$BB$194*1))</f>
        <v>#VALUE!</v>
      </c>
      <c r="AT139" s="13" t="e" cm="1">
        <f t="array" ref="AT139">SUMPRODUCT(('Budget P3'!$T$9:$BB$9=AT$9)*('Budget P3'!$B$11:$B$194=$B139)*('Budget P3'!$T$11:$BB$194*1))</f>
        <v>#VALUE!</v>
      </c>
      <c r="AU139" s="14" t="e" cm="1">
        <f t="array" ref="AU139">SUMPRODUCT(('Budget P3'!$T$9:$BB$9=AU$9)*('Budget P3'!$B$11:$B$194=$B139)*('Budget P3'!$T$11:$BB$194*1))</f>
        <v>#VALUE!</v>
      </c>
      <c r="AV139" s="12" t="e" cm="1">
        <f t="array" ref="AV139">SUMPRODUCT(('Budget P3'!$T$9:$BB$9=AV$9)*('Budget P3'!$B$11:$B$194=$B139)*('Budget P3'!$T$11:$BB$194*1))</f>
        <v>#VALUE!</v>
      </c>
      <c r="AW139" s="13" t="e" cm="1">
        <f t="array" ref="AW139">SUMPRODUCT(('Budget P3'!$T$9:$BB$9=AW$9)*('Budget P3'!$B$11:$B$194=$B139)*('Budget P3'!$T$11:$BB$194*1))</f>
        <v>#VALUE!</v>
      </c>
      <c r="AX139" s="14" t="e" cm="1">
        <f t="array" ref="AX139">SUMPRODUCT(('Budget P3'!$T$9:$BB$9=AX$9)*('Budget P3'!$B$11:$B$194=$B139)*('Budget P3'!$T$11:$BB$194*1))</f>
        <v>#VALUE!</v>
      </c>
      <c r="AY139" s="12" t="e" cm="1">
        <f t="array" ref="AY139">SUMPRODUCT(('Budget P3'!$T$9:$BB$9=AY$9)*('Budget P3'!$B$11:$B$194=$B139)*('Budget P3'!$T$11:$BB$194*1))</f>
        <v>#VALUE!</v>
      </c>
      <c r="AZ139" s="13" t="e" cm="1">
        <f t="array" ref="AZ139">SUMPRODUCT(('Budget P3'!$T$9:$BB$9=AZ$9)*('Budget P3'!$B$11:$B$194=$B139)*('Budget P3'!$T$11:$BB$194*1))</f>
        <v>#VALUE!</v>
      </c>
      <c r="BA139" s="14" t="e" cm="1">
        <f t="array" ref="BA139">SUMPRODUCT(('Budget P3'!$T$9:$BB$9=BA$9)*('Budget P3'!$B$11:$B$194=$B139)*('Budget P3'!$T$11:$BB$194*1))</f>
        <v>#VALUE!</v>
      </c>
      <c r="BB139" s="12" t="e" cm="1">
        <f t="array" ref="BB139">SUMPRODUCT(('Budget P3'!$T$9:$BB$9=BB$9)*('Budget P3'!$B$11:$B$194=$B139)*('Budget P3'!$T$11:$BB$194*1))</f>
        <v>#VALUE!</v>
      </c>
      <c r="BC139" s="13" t="e" cm="1">
        <f t="array" ref="BC139">SUMPRODUCT(('Budget P3'!$T$9:$BB$9=BC$9)*('Budget P3'!$B$11:$B$194=$B139)*('Budget P3'!$T$11:$BB$194*1))</f>
        <v>#VALUE!</v>
      </c>
      <c r="BD139" s="14" t="e" cm="1">
        <f t="array" ref="BD139">SUMPRODUCT(('Budget P3'!$T$9:$BB$9=BD$9)*('Budget P3'!$B$11:$B$194=$B139)*('Budget P3'!$T$11:$BB$194*1))</f>
        <v>#VALUE!</v>
      </c>
      <c r="BE139" s="12" t="e" cm="1">
        <f t="array" ref="BE139">SUMPRODUCT(('Budget P3'!$T$9:$BB$9=BE$9)*('Budget P3'!$B$11:$B$194=$B139)*('Budget P3'!$T$11:$BB$194*1))</f>
        <v>#VALUE!</v>
      </c>
      <c r="BF139" s="13" t="e" cm="1">
        <f t="array" ref="BF139">SUMPRODUCT(('Budget P3'!$T$9:$BB$9=BF$9)*('Budget P3'!$B$11:$B$194=$B139)*('Budget P3'!$T$11:$BB$194*1))</f>
        <v>#VALUE!</v>
      </c>
      <c r="BG139" s="14" t="e" cm="1">
        <f t="array" ref="BG139">SUMPRODUCT(('Budget P3'!$T$9:$BB$9=BG$9)*('Budget P3'!$B$11:$B$194=$B139)*('Budget P3'!$T$11:$BB$194*1))</f>
        <v>#VALUE!</v>
      </c>
      <c r="BH139" s="13" t="e" cm="1">
        <f t="array" ref="BH139">SUMPRODUCT(('Budget P3'!$T$9:$BB$9=BH$9)*('Budget P3'!$B$11:$B$194=$B139)*('Budget P3'!$T$11:$BB$194*1))</f>
        <v>#VALUE!</v>
      </c>
      <c r="BI139" s="1"/>
      <c r="BJ139" s="66"/>
      <c r="BK139" s="66"/>
      <c r="BL139" s="1"/>
      <c r="BM139" s="66" t="e">
        <f t="shared" si="73"/>
        <v>#VALUE!</v>
      </c>
      <c r="BN139" s="262">
        <f t="shared" si="74"/>
        <v>0</v>
      </c>
      <c r="BO139" s="1"/>
      <c r="BP139" s="66" t="e">
        <f t="shared" si="75"/>
        <v>#VALUE!</v>
      </c>
      <c r="BQ139" s="262">
        <f t="shared" si="76"/>
        <v>0</v>
      </c>
      <c r="BR139" s="1"/>
    </row>
    <row r="140" spans="2:70" collapsed="1">
      <c r="C140" s="5" t="s">
        <v>216</v>
      </c>
      <c r="D140" s="5"/>
      <c r="E140" s="192"/>
      <c r="F140" s="77"/>
      <c r="G140" s="192"/>
      <c r="H140" s="77"/>
      <c r="I140" s="77"/>
      <c r="J140" s="114"/>
      <c r="K140" s="6">
        <f>K141+K206+K271+K336</f>
        <v>0</v>
      </c>
      <c r="L140" s="333"/>
      <c r="M140" s="9">
        <f t="shared" ref="M140:P140" si="79">M141+M206+M271+M336</f>
        <v>0</v>
      </c>
      <c r="N140" s="7">
        <f t="shared" si="79"/>
        <v>0</v>
      </c>
      <c r="O140" s="7">
        <f t="shared" si="79"/>
        <v>0</v>
      </c>
      <c r="P140" s="8">
        <f t="shared" si="79"/>
        <v>0</v>
      </c>
      <c r="Q140" s="6">
        <f>Q141+Q206+Q271+Q336</f>
        <v>0</v>
      </c>
      <c r="R140" s="338"/>
      <c r="S140" s="9">
        <f t="shared" ref="S140" si="80">S141+S206+S271+S336</f>
        <v>0</v>
      </c>
      <c r="T140" s="7">
        <f t="shared" ref="T140" si="81">T141+T206+T271+T336</f>
        <v>0</v>
      </c>
      <c r="U140" s="8">
        <f t="shared" ref="U140" si="82">U141+U206+U271+U336</f>
        <v>0</v>
      </c>
      <c r="V140" s="9">
        <f t="shared" ref="V140:W140" si="83">V141+V206+V271+V336</f>
        <v>0</v>
      </c>
      <c r="W140" s="9">
        <f t="shared" si="83"/>
        <v>0</v>
      </c>
      <c r="X140" s="9">
        <f t="shared" si="78"/>
        <v>0</v>
      </c>
      <c r="Y140" s="4"/>
      <c r="Z140" s="9" t="e">
        <f>Z141+Z206+Z271+Z336</f>
        <v>#VALUE!</v>
      </c>
      <c r="AA140" s="7" t="e">
        <f t="shared" ref="AA140:BD140" si="84">AA141+AA206+AA271+AA336</f>
        <v>#VALUE!</v>
      </c>
      <c r="AB140" s="8" t="e">
        <f t="shared" si="84"/>
        <v>#VALUE!</v>
      </c>
      <c r="AC140" s="9" t="e">
        <f t="shared" si="84"/>
        <v>#VALUE!</v>
      </c>
      <c r="AD140" s="7" t="e">
        <f t="shared" si="84"/>
        <v>#VALUE!</v>
      </c>
      <c r="AE140" s="8" t="e">
        <f t="shared" si="84"/>
        <v>#VALUE!</v>
      </c>
      <c r="AF140" s="9" t="e">
        <f t="shared" si="84"/>
        <v>#VALUE!</v>
      </c>
      <c r="AG140" s="7" t="e">
        <f t="shared" si="84"/>
        <v>#VALUE!</v>
      </c>
      <c r="AH140" s="8" t="e">
        <f t="shared" si="84"/>
        <v>#VALUE!</v>
      </c>
      <c r="AI140" s="9" t="e">
        <f t="shared" si="84"/>
        <v>#VALUE!</v>
      </c>
      <c r="AJ140" s="7" t="e">
        <f t="shared" si="84"/>
        <v>#VALUE!</v>
      </c>
      <c r="AK140" s="8" t="e">
        <f t="shared" si="84"/>
        <v>#VALUE!</v>
      </c>
      <c r="AL140" s="9" t="e">
        <f t="shared" si="84"/>
        <v>#VALUE!</v>
      </c>
      <c r="AM140" s="7" t="e">
        <f t="shared" si="84"/>
        <v>#VALUE!</v>
      </c>
      <c r="AN140" s="8" t="e">
        <f t="shared" si="84"/>
        <v>#VALUE!</v>
      </c>
      <c r="AO140" s="9" t="e">
        <f t="shared" si="84"/>
        <v>#VALUE!</v>
      </c>
      <c r="AP140" s="7" t="e">
        <f t="shared" si="84"/>
        <v>#VALUE!</v>
      </c>
      <c r="AQ140" s="8" t="e">
        <f t="shared" si="84"/>
        <v>#VALUE!</v>
      </c>
      <c r="AR140" s="9" t="e">
        <f t="shared" si="84"/>
        <v>#VALUE!</v>
      </c>
      <c r="AS140" s="7" t="e">
        <f t="shared" si="84"/>
        <v>#VALUE!</v>
      </c>
      <c r="AT140" s="8" t="e">
        <f t="shared" si="84"/>
        <v>#VALUE!</v>
      </c>
      <c r="AU140" s="9" t="e">
        <f t="shared" si="84"/>
        <v>#VALUE!</v>
      </c>
      <c r="AV140" s="7" t="e">
        <f t="shared" si="84"/>
        <v>#VALUE!</v>
      </c>
      <c r="AW140" s="8" t="e">
        <f t="shared" si="84"/>
        <v>#VALUE!</v>
      </c>
      <c r="AX140" s="9" t="e">
        <f t="shared" si="84"/>
        <v>#VALUE!</v>
      </c>
      <c r="AY140" s="7" t="e">
        <f t="shared" si="84"/>
        <v>#VALUE!</v>
      </c>
      <c r="AZ140" s="8" t="e">
        <f t="shared" si="84"/>
        <v>#VALUE!</v>
      </c>
      <c r="BA140" s="9" t="e">
        <f t="shared" si="84"/>
        <v>#VALUE!</v>
      </c>
      <c r="BB140" s="7" t="e">
        <f t="shared" si="84"/>
        <v>#VALUE!</v>
      </c>
      <c r="BC140" s="8" t="e">
        <f t="shared" si="84"/>
        <v>#VALUE!</v>
      </c>
      <c r="BD140" s="9" t="e">
        <f t="shared" si="84"/>
        <v>#VALUE!</v>
      </c>
      <c r="BE140" s="7" t="e">
        <f t="shared" ref="BE140:BH140" si="85">BE141+BE206+BE271+BE336</f>
        <v>#VALUE!</v>
      </c>
      <c r="BF140" s="8" t="e">
        <f t="shared" si="85"/>
        <v>#VALUE!</v>
      </c>
      <c r="BG140" s="9" t="e">
        <f t="shared" si="85"/>
        <v>#VALUE!</v>
      </c>
      <c r="BH140" s="8" t="e">
        <f t="shared" si="85"/>
        <v>#VALUE!</v>
      </c>
      <c r="BI140" s="1"/>
      <c r="BJ140" s="104">
        <f>BJ141+BJ206+BJ271+BJ336</f>
        <v>0</v>
      </c>
      <c r="BK140" s="104">
        <f>BK141+BK206+BK271+BK336</f>
        <v>0</v>
      </c>
      <c r="BL140" s="1"/>
      <c r="BM140" s="104" t="e">
        <f>BM141+BM206+BM271+BM336</f>
        <v>#VALUE!</v>
      </c>
      <c r="BN140" s="104">
        <f>BN141+BN206+BN271+BN336</f>
        <v>0</v>
      </c>
      <c r="BO140" s="1"/>
      <c r="BP140" s="104" t="e">
        <f>BP141+BP206+BP271+BP336</f>
        <v>#VALUE!</v>
      </c>
      <c r="BQ140" s="104">
        <f>BQ141+BQ206+BQ271+BQ336</f>
        <v>0</v>
      </c>
      <c r="BR140" s="1"/>
    </row>
    <row r="141" spans="2:70">
      <c r="C141" s="189" t="s">
        <v>217</v>
      </c>
      <c r="D141" s="189"/>
      <c r="E141" s="195"/>
      <c r="F141" s="82"/>
      <c r="G141" s="195"/>
      <c r="H141" s="82"/>
      <c r="I141" s="82"/>
      <c r="J141" s="118"/>
      <c r="K141" s="23">
        <f>K142+K158+K174+K190</f>
        <v>0</v>
      </c>
      <c r="L141" s="330"/>
      <c r="M141" s="26">
        <f t="shared" ref="M141:P141" si="86">M142+M158+M174+M190</f>
        <v>0</v>
      </c>
      <c r="N141" s="24">
        <f t="shared" si="86"/>
        <v>0</v>
      </c>
      <c r="O141" s="24">
        <f t="shared" si="86"/>
        <v>0</v>
      </c>
      <c r="P141" s="25">
        <f t="shared" si="86"/>
        <v>0</v>
      </c>
      <c r="Q141" s="23">
        <f>SUM(Q142:Q205)</f>
        <v>0</v>
      </c>
      <c r="R141" s="338"/>
      <c r="S141" s="26">
        <f t="shared" ref="S141" si="87">S142+S158+S174+S190</f>
        <v>0</v>
      </c>
      <c r="T141" s="24">
        <f t="shared" ref="T141" si="88">T142+T158+T174+T190</f>
        <v>0</v>
      </c>
      <c r="U141" s="25">
        <f t="shared" ref="U141" si="89">U142+U158+U174+U190</f>
        <v>0</v>
      </c>
      <c r="V141" s="26">
        <f t="shared" ref="V141:W141" si="90">V142+V158+V174+V190</f>
        <v>0</v>
      </c>
      <c r="W141" s="26">
        <f t="shared" si="90"/>
        <v>0</v>
      </c>
      <c r="X141" s="26">
        <f t="shared" si="78"/>
        <v>0</v>
      </c>
      <c r="Z141" s="26" t="e">
        <f t="shared" ref="Z141:BD141" si="91">SUM(Z142:Z205)</f>
        <v>#VALUE!</v>
      </c>
      <c r="AA141" s="24" t="e">
        <f t="shared" si="91"/>
        <v>#VALUE!</v>
      </c>
      <c r="AB141" s="25" t="e">
        <f t="shared" si="91"/>
        <v>#VALUE!</v>
      </c>
      <c r="AC141" s="26" t="e">
        <f t="shared" si="91"/>
        <v>#VALUE!</v>
      </c>
      <c r="AD141" s="24" t="e">
        <f t="shared" si="91"/>
        <v>#VALUE!</v>
      </c>
      <c r="AE141" s="25" t="e">
        <f t="shared" si="91"/>
        <v>#VALUE!</v>
      </c>
      <c r="AF141" s="26" t="e">
        <f t="shared" si="91"/>
        <v>#VALUE!</v>
      </c>
      <c r="AG141" s="24" t="e">
        <f t="shared" si="91"/>
        <v>#VALUE!</v>
      </c>
      <c r="AH141" s="25" t="e">
        <f t="shared" si="91"/>
        <v>#VALUE!</v>
      </c>
      <c r="AI141" s="26" t="e">
        <f t="shared" si="91"/>
        <v>#VALUE!</v>
      </c>
      <c r="AJ141" s="24" t="e">
        <f t="shared" si="91"/>
        <v>#VALUE!</v>
      </c>
      <c r="AK141" s="25" t="e">
        <f t="shared" si="91"/>
        <v>#VALUE!</v>
      </c>
      <c r="AL141" s="26" t="e">
        <f t="shared" si="91"/>
        <v>#VALUE!</v>
      </c>
      <c r="AM141" s="24" t="e">
        <f t="shared" si="91"/>
        <v>#VALUE!</v>
      </c>
      <c r="AN141" s="25" t="e">
        <f t="shared" si="91"/>
        <v>#VALUE!</v>
      </c>
      <c r="AO141" s="26" t="e">
        <f t="shared" si="91"/>
        <v>#VALUE!</v>
      </c>
      <c r="AP141" s="24" t="e">
        <f t="shared" si="91"/>
        <v>#VALUE!</v>
      </c>
      <c r="AQ141" s="25" t="e">
        <f t="shared" si="91"/>
        <v>#VALUE!</v>
      </c>
      <c r="AR141" s="26" t="e">
        <f t="shared" si="91"/>
        <v>#VALUE!</v>
      </c>
      <c r="AS141" s="24" t="e">
        <f t="shared" si="91"/>
        <v>#VALUE!</v>
      </c>
      <c r="AT141" s="25" t="e">
        <f t="shared" si="91"/>
        <v>#VALUE!</v>
      </c>
      <c r="AU141" s="26" t="e">
        <f t="shared" si="91"/>
        <v>#VALUE!</v>
      </c>
      <c r="AV141" s="24" t="e">
        <f t="shared" si="91"/>
        <v>#VALUE!</v>
      </c>
      <c r="AW141" s="25" t="e">
        <f t="shared" si="91"/>
        <v>#VALUE!</v>
      </c>
      <c r="AX141" s="26" t="e">
        <f t="shared" si="91"/>
        <v>#VALUE!</v>
      </c>
      <c r="AY141" s="24" t="e">
        <f t="shared" si="91"/>
        <v>#VALUE!</v>
      </c>
      <c r="AZ141" s="25" t="e">
        <f t="shared" si="91"/>
        <v>#VALUE!</v>
      </c>
      <c r="BA141" s="26" t="e">
        <f t="shared" si="91"/>
        <v>#VALUE!</v>
      </c>
      <c r="BB141" s="24" t="e">
        <f t="shared" si="91"/>
        <v>#VALUE!</v>
      </c>
      <c r="BC141" s="25" t="e">
        <f t="shared" si="91"/>
        <v>#VALUE!</v>
      </c>
      <c r="BD141" s="26" t="e">
        <f t="shared" si="91"/>
        <v>#VALUE!</v>
      </c>
      <c r="BE141" s="24" t="e">
        <f t="shared" ref="BE141:BH141" si="92">SUM(BE142:BE205)</f>
        <v>#VALUE!</v>
      </c>
      <c r="BF141" s="25" t="e">
        <f t="shared" si="92"/>
        <v>#VALUE!</v>
      </c>
      <c r="BG141" s="26" t="e">
        <f t="shared" si="92"/>
        <v>#VALUE!</v>
      </c>
      <c r="BH141" s="25" t="e">
        <f t="shared" si="92"/>
        <v>#VALUE!</v>
      </c>
      <c r="BI141" s="1"/>
      <c r="BJ141" s="108">
        <f>SUM(BJ142:BJ205)</f>
        <v>0</v>
      </c>
      <c r="BK141" s="108">
        <f>SUM(BK142:BK205)</f>
        <v>0</v>
      </c>
      <c r="BL141" s="1"/>
      <c r="BM141" s="108" t="e">
        <f>SUM(BM142:BM205)</f>
        <v>#VALUE!</v>
      </c>
      <c r="BN141" s="108">
        <f>SUM(BN142:BN205)</f>
        <v>0</v>
      </c>
      <c r="BO141" s="1"/>
      <c r="BP141" s="108" t="e">
        <f>SUM(BP142:BP205)</f>
        <v>#VALUE!</v>
      </c>
      <c r="BQ141" s="108">
        <f>SUM(BQ142:BQ205)</f>
        <v>0</v>
      </c>
      <c r="BR141" s="1"/>
    </row>
    <row r="142" spans="2:70">
      <c r="C142" s="190" t="s">
        <v>59</v>
      </c>
      <c r="D142" s="190"/>
      <c r="E142" s="193"/>
      <c r="F142" s="91"/>
      <c r="G142" s="193"/>
      <c r="H142" s="91"/>
      <c r="I142" s="91"/>
      <c r="J142" s="320"/>
      <c r="K142" s="95">
        <f>SUM(K143:K157)</f>
        <v>0</v>
      </c>
      <c r="L142" s="333"/>
      <c r="M142" s="92">
        <f t="shared" ref="M142:P142" si="93">SUM(M143:M157)</f>
        <v>0</v>
      </c>
      <c r="N142" s="93">
        <f t="shared" si="93"/>
        <v>0</v>
      </c>
      <c r="O142" s="93">
        <f t="shared" si="93"/>
        <v>0</v>
      </c>
      <c r="P142" s="94">
        <f t="shared" si="93"/>
        <v>0</v>
      </c>
      <c r="Q142" s="95"/>
      <c r="R142" s="338"/>
      <c r="S142" s="92">
        <f t="shared" ref="S142" si="94">SUM(S143:S157)</f>
        <v>0</v>
      </c>
      <c r="T142" s="93">
        <f t="shared" ref="T142" si="95">SUM(T143:T157)</f>
        <v>0</v>
      </c>
      <c r="U142" s="94">
        <f t="shared" ref="U142" si="96">SUM(U143:U157)</f>
        <v>0</v>
      </c>
      <c r="V142" s="92">
        <f t="shared" ref="V142:W142" si="97">SUM(V143:V157)</f>
        <v>0</v>
      </c>
      <c r="W142" s="92">
        <f t="shared" si="97"/>
        <v>0</v>
      </c>
      <c r="X142" s="92">
        <f t="shared" si="78"/>
        <v>0</v>
      </c>
      <c r="Y142" s="4"/>
      <c r="Z142" s="92"/>
      <c r="AA142" s="93"/>
      <c r="AB142" s="94"/>
      <c r="AC142" s="92"/>
      <c r="AD142" s="93"/>
      <c r="AE142" s="94"/>
      <c r="AF142" s="92"/>
      <c r="AG142" s="93"/>
      <c r="AH142" s="94"/>
      <c r="AI142" s="92"/>
      <c r="AJ142" s="93"/>
      <c r="AK142" s="94"/>
      <c r="AL142" s="92"/>
      <c r="AM142" s="93"/>
      <c r="AN142" s="94"/>
      <c r="AO142" s="92"/>
      <c r="AP142" s="93"/>
      <c r="AQ142" s="94"/>
      <c r="AR142" s="92"/>
      <c r="AS142" s="93"/>
      <c r="AT142" s="94"/>
      <c r="AU142" s="92"/>
      <c r="AV142" s="93"/>
      <c r="AW142" s="94"/>
      <c r="AX142" s="92"/>
      <c r="AY142" s="93"/>
      <c r="AZ142" s="94"/>
      <c r="BA142" s="92"/>
      <c r="BB142" s="93"/>
      <c r="BC142" s="94"/>
      <c r="BD142" s="92"/>
      <c r="BE142" s="93"/>
      <c r="BF142" s="94"/>
      <c r="BG142" s="92"/>
      <c r="BH142" s="94"/>
      <c r="BI142" s="1"/>
      <c r="BJ142" s="105"/>
      <c r="BK142" s="105"/>
      <c r="BL142" s="1"/>
      <c r="BM142" s="105"/>
      <c r="BN142" s="105"/>
      <c r="BO142" s="1"/>
      <c r="BP142" s="105"/>
      <c r="BQ142" s="105"/>
      <c r="BR142" s="1"/>
    </row>
    <row r="143" spans="2:70">
      <c r="B143" s="88" t="s">
        <v>218</v>
      </c>
      <c r="C143" s="10">
        <f>IFERROR(VLOOKUP(B143,'Budget Lead'!B:AX,2,FALSE),0)</f>
        <v>0</v>
      </c>
      <c r="D143" s="10" t="s">
        <v>219</v>
      </c>
      <c r="E143" s="89">
        <f>IFERROR(VLOOKUP(B143,'Budget Lead'!B:AX,3,FALSE),0)</f>
        <v>0</v>
      </c>
      <c r="F143" s="90">
        <f>IFERROR(VLOOKUP(B143,'Budget Lead'!B:AX,4,FALSE),0)</f>
        <v>0</v>
      </c>
      <c r="G143" s="89">
        <f>IFERROR(VLOOKUP(B143,'Budget Lead'!B:AX,5,FALSE),0)</f>
        <v>0</v>
      </c>
      <c r="H143" s="90">
        <f>IFERROR(VLOOKUP(B143,'Budget Lead'!B:AX,6,FALSE),0)</f>
        <v>0</v>
      </c>
      <c r="I143" s="90">
        <f>IFERROR(VLOOKUP(B143,'Budget Lead'!B:AX,7,FALSE),0)</f>
        <v>0</v>
      </c>
      <c r="J143" s="371">
        <f>IFERROR(VLOOKUP(B143,'Budget Lead'!B:AX,9,FALSE),0)</f>
        <v>0</v>
      </c>
      <c r="K143" s="374">
        <f>IFERROR(VLOOKUP(B143,'Budget Lead'!B:AX,10,FALSE),0)</f>
        <v>0</v>
      </c>
      <c r="L143" s="334"/>
      <c r="M143" s="14">
        <f>E143*K143</f>
        <v>0</v>
      </c>
      <c r="N143" s="100"/>
      <c r="O143" s="100"/>
      <c r="P143" s="101"/>
      <c r="Q143" s="11">
        <f>SUM(M143:P143)</f>
        <v>0</v>
      </c>
      <c r="R143" s="338"/>
      <c r="S143" s="14"/>
      <c r="T143" s="12"/>
      <c r="U143" s="13"/>
      <c r="V143" s="14"/>
      <c r="W143" s="14"/>
      <c r="X143" s="14">
        <f t="shared" si="78"/>
        <v>0</v>
      </c>
      <c r="Z143" s="14" t="e" cm="1">
        <f t="array" ref="Z143">SUMPRODUCT(('Budget Lead'!$T$9:$BB$9=Z$9)*('Budget Lead'!$B$11:$B$194=$B143)*('Budget Lead'!$T$11:$BB$194*1))</f>
        <v>#VALUE!</v>
      </c>
      <c r="AA143" s="12" t="e" cm="1">
        <f t="array" ref="AA143">SUMPRODUCT(('Budget Lead'!$T$9:$BB$9=AA$9)*('Budget Lead'!$B$11:$B$194=$B143)*('Budget Lead'!$T$11:$BB$194*1))</f>
        <v>#VALUE!</v>
      </c>
      <c r="AB143" s="13" t="e" cm="1">
        <f t="array" ref="AB143">SUMPRODUCT(('Budget Lead'!$T$9:$BB$9=AB$9)*('Budget Lead'!$B$11:$B$194=$B143)*('Budget Lead'!$T$11:$BB$194*1))</f>
        <v>#VALUE!</v>
      </c>
      <c r="AC143" s="14" t="e" cm="1">
        <f t="array" ref="AC143">SUMPRODUCT(('Budget Lead'!$T$9:$BB$9=AC$9)*('Budget Lead'!$B$11:$B$194=$B143)*('Budget Lead'!$T$11:$BB$194*1))</f>
        <v>#VALUE!</v>
      </c>
      <c r="AD143" s="12" t="e" cm="1">
        <f t="array" ref="AD143">SUMPRODUCT(('Budget Lead'!$T$9:$BB$9=AD$9)*('Budget Lead'!$B$11:$B$194=$B143)*('Budget Lead'!$T$11:$BB$194*1))</f>
        <v>#VALUE!</v>
      </c>
      <c r="AE143" s="13" t="e" cm="1">
        <f t="array" ref="AE143">SUMPRODUCT(('Budget Lead'!$T$9:$BB$9=AE$9)*('Budget Lead'!$B$11:$B$194=$B143)*('Budget Lead'!$T$11:$BB$194*1))</f>
        <v>#VALUE!</v>
      </c>
      <c r="AF143" s="14" t="e" cm="1">
        <f t="array" ref="AF143">SUMPRODUCT(('Budget Lead'!$T$9:$BB$9=AF$9)*('Budget Lead'!$B$11:$B$194=$B143)*('Budget Lead'!$T$11:$BB$194*1))</f>
        <v>#VALUE!</v>
      </c>
      <c r="AG143" s="12" t="e" cm="1">
        <f t="array" ref="AG143">SUMPRODUCT(('Budget Lead'!$T$9:$BB$9=AG$9)*('Budget Lead'!$B$11:$B$194=$B143)*('Budget Lead'!$T$11:$BB$194*1))</f>
        <v>#VALUE!</v>
      </c>
      <c r="AH143" s="13" t="e" cm="1">
        <f t="array" ref="AH143">SUMPRODUCT(('Budget Lead'!$T$9:$BB$9=AH$9)*('Budget Lead'!$B$11:$B$194=$B143)*('Budget Lead'!$T$11:$BB$194*1))</f>
        <v>#VALUE!</v>
      </c>
      <c r="AI143" s="14" t="e" cm="1">
        <f t="array" ref="AI143">SUMPRODUCT(('Budget Lead'!$T$9:$BB$9=AI$9)*('Budget Lead'!$B$11:$B$194=$B143)*('Budget Lead'!$T$11:$BB$194*1))</f>
        <v>#VALUE!</v>
      </c>
      <c r="AJ143" s="12" t="e" cm="1">
        <f t="array" ref="AJ143">SUMPRODUCT(('Budget Lead'!$T$9:$BB$9=AJ$9)*('Budget Lead'!$B$11:$B$194=$B143)*('Budget Lead'!$T$11:$BB$194*1))</f>
        <v>#VALUE!</v>
      </c>
      <c r="AK143" s="13" t="e" cm="1">
        <f t="array" ref="AK143">SUMPRODUCT(('Budget Lead'!$T$9:$BB$9=AK$9)*('Budget Lead'!$B$11:$B$194=$B143)*('Budget Lead'!$T$11:$BB$194*1))</f>
        <v>#VALUE!</v>
      </c>
      <c r="AL143" s="14" t="e" cm="1">
        <f t="array" ref="AL143">SUMPRODUCT(('Budget Lead'!$T$9:$BB$9=AL$9)*('Budget Lead'!$B$11:$B$194=$B143)*('Budget Lead'!$T$11:$BB$194*1))</f>
        <v>#VALUE!</v>
      </c>
      <c r="AM143" s="12" t="e" cm="1">
        <f t="array" ref="AM143">SUMPRODUCT(('Budget Lead'!$T$9:$BB$9=AM$9)*('Budget Lead'!$B$11:$B$194=$B143)*('Budget Lead'!$T$11:$BB$194*1))</f>
        <v>#VALUE!</v>
      </c>
      <c r="AN143" s="13" t="e" cm="1">
        <f t="array" ref="AN143">SUMPRODUCT(('Budget Lead'!$T$9:$BB$9=AN$9)*('Budget Lead'!$B$11:$B$194=$B143)*('Budget Lead'!$T$11:$BB$194*1))</f>
        <v>#VALUE!</v>
      </c>
      <c r="AO143" s="14" t="e" cm="1">
        <f t="array" ref="AO143">SUMPRODUCT(('Budget Lead'!$T$9:$BB$9=AO$9)*('Budget Lead'!$B$11:$B$194=$B143)*('Budget Lead'!$T$11:$BB$194*1))</f>
        <v>#VALUE!</v>
      </c>
      <c r="AP143" s="12" t="e" cm="1">
        <f t="array" ref="AP143">SUMPRODUCT(('Budget Lead'!$T$9:$BB$9=AP$9)*('Budget Lead'!$B$11:$B$194=$B143)*('Budget Lead'!$T$11:$BB$194*1))</f>
        <v>#VALUE!</v>
      </c>
      <c r="AQ143" s="13" t="e" cm="1">
        <f t="array" ref="AQ143">SUMPRODUCT(('Budget Lead'!$T$9:$BB$9=AQ$9)*('Budget Lead'!$B$11:$B$194=$B143)*('Budget Lead'!$T$11:$BB$194*1))</f>
        <v>#VALUE!</v>
      </c>
      <c r="AR143" s="14" t="e" cm="1">
        <f t="array" ref="AR143">SUMPRODUCT(('Budget Lead'!$T$9:$BB$9=AR$9)*('Budget Lead'!$B$11:$B$194=$B143)*('Budget Lead'!$T$11:$BB$194*1))</f>
        <v>#VALUE!</v>
      </c>
      <c r="AS143" s="12" t="e" cm="1">
        <f t="array" ref="AS143">SUMPRODUCT(('Budget Lead'!$T$9:$BB$9=AS$9)*('Budget Lead'!$B$11:$B$194=$B143)*('Budget Lead'!$T$11:$BB$194*1))</f>
        <v>#VALUE!</v>
      </c>
      <c r="AT143" s="13" t="e" cm="1">
        <f t="array" ref="AT143">SUMPRODUCT(('Budget Lead'!$T$9:$BB$9=AT$9)*('Budget Lead'!$B$11:$B$194=$B143)*('Budget Lead'!$T$11:$BB$194*1))</f>
        <v>#VALUE!</v>
      </c>
      <c r="AU143" s="14" t="e" cm="1">
        <f t="array" ref="AU143">SUMPRODUCT(('Budget Lead'!$T$9:$BB$9=AU$9)*('Budget Lead'!$B$11:$B$194=$B143)*('Budget Lead'!$T$11:$BB$194*1))</f>
        <v>#VALUE!</v>
      </c>
      <c r="AV143" s="12" t="e" cm="1">
        <f t="array" ref="AV143">SUMPRODUCT(('Budget Lead'!$T$9:$BB$9=AV$9)*('Budget Lead'!$B$11:$B$194=$B143)*('Budget Lead'!$T$11:$BB$194*1))</f>
        <v>#VALUE!</v>
      </c>
      <c r="AW143" s="13" t="e" cm="1">
        <f t="array" ref="AW143">SUMPRODUCT(('Budget Lead'!$T$9:$BB$9=AW$9)*('Budget Lead'!$B$11:$B$194=$B143)*('Budget Lead'!$T$11:$BB$194*1))</f>
        <v>#VALUE!</v>
      </c>
      <c r="AX143" s="14" t="e" cm="1">
        <f t="array" ref="AX143">SUMPRODUCT(('Budget Lead'!$T$9:$BB$9=AX$9)*('Budget Lead'!$B$11:$B$194=$B143)*('Budget Lead'!$T$11:$BB$194*1))</f>
        <v>#VALUE!</v>
      </c>
      <c r="AY143" s="12" t="e" cm="1">
        <f t="array" ref="AY143">SUMPRODUCT(('Budget Lead'!$T$9:$BB$9=AY$9)*('Budget Lead'!$B$11:$B$194=$B143)*('Budget Lead'!$T$11:$BB$194*1))</f>
        <v>#VALUE!</v>
      </c>
      <c r="AZ143" s="13" t="e" cm="1">
        <f t="array" ref="AZ143">SUMPRODUCT(('Budget Lead'!$T$9:$BB$9=AZ$9)*('Budget Lead'!$B$11:$B$194=$B143)*('Budget Lead'!$T$11:$BB$194*1))</f>
        <v>#VALUE!</v>
      </c>
      <c r="BA143" s="14" t="e" cm="1">
        <f t="array" ref="BA143">SUMPRODUCT(('Budget Lead'!$T$9:$BB$9=BA$9)*('Budget Lead'!$B$11:$B$194=$B143)*('Budget Lead'!$T$11:$BB$194*1))</f>
        <v>#VALUE!</v>
      </c>
      <c r="BB143" s="12" t="e" cm="1">
        <f t="array" ref="BB143">SUMPRODUCT(('Budget Lead'!$T$9:$BB$9=BB$9)*('Budget Lead'!$B$11:$B$194=$B143)*('Budget Lead'!$T$11:$BB$194*1))</f>
        <v>#VALUE!</v>
      </c>
      <c r="BC143" s="13" t="e" cm="1">
        <f t="array" ref="BC143">SUMPRODUCT(('Budget Lead'!$T$9:$BB$9=BC$9)*('Budget Lead'!$B$11:$B$194=$B143)*('Budget Lead'!$T$11:$BB$194*1))</f>
        <v>#VALUE!</v>
      </c>
      <c r="BD143" s="14" t="e" cm="1">
        <f t="array" ref="BD143">SUMPRODUCT(('Budget Lead'!$T$9:$BB$9=BD$9)*('Budget Lead'!$B$11:$B$194=$B143)*('Budget Lead'!$T$11:$BB$194*1))</f>
        <v>#VALUE!</v>
      </c>
      <c r="BE143" s="12" t="e" cm="1">
        <f t="array" ref="BE143">SUMPRODUCT(('Budget Lead'!$T$9:$BB$9=BE$9)*('Budget Lead'!$B$11:$B$194=$B143)*('Budget Lead'!$T$11:$BB$194*1))</f>
        <v>#VALUE!</v>
      </c>
      <c r="BF143" s="13" t="e" cm="1">
        <f t="array" ref="BF143">SUMPRODUCT(('Budget Lead'!$T$9:$BB$9=BF$9)*('Budget Lead'!$B$11:$B$194=$B143)*('Budget Lead'!$T$11:$BB$194*1))</f>
        <v>#VALUE!</v>
      </c>
      <c r="BG143" s="14" t="e" cm="1">
        <f t="array" ref="BG143">SUMPRODUCT(('Budget Lead'!$T$9:$BB$9=BG$9)*('Budget Lead'!$B$11:$B$194=$B143)*('Budget Lead'!$T$11:$BB$194*1))</f>
        <v>#VALUE!</v>
      </c>
      <c r="BH143" s="13" t="e" cm="1">
        <f t="array" ref="BH143">SUMPRODUCT(('Budget Lead'!$T$9:$BB$9=BH$9)*('Budget Lead'!$B$11:$B$194=$B143)*('Budget Lead'!$T$11:$BB$194*1))</f>
        <v>#VALUE!</v>
      </c>
      <c r="BI143" s="1"/>
      <c r="BJ143" s="66"/>
      <c r="BK143" s="66"/>
      <c r="BL143" s="1"/>
      <c r="BM143" s="66" t="e">
        <f t="shared" ref="BM143:BM157" si="98">SUM(Z143:BH143)</f>
        <v>#VALUE!</v>
      </c>
      <c r="BN143" s="262">
        <f t="shared" ref="BN143:BN157" si="99">IFERROR(BM143/Q143,0)</f>
        <v>0</v>
      </c>
      <c r="BO143" s="1"/>
      <c r="BP143" s="66" t="e">
        <f t="shared" ref="BP143:BP157" si="100">BJ143+BM143</f>
        <v>#VALUE!</v>
      </c>
      <c r="BQ143" s="262">
        <f t="shared" ref="BQ143:BQ157" si="101">IFERROR(BP143/Q143,0)</f>
        <v>0</v>
      </c>
      <c r="BR143" s="1"/>
    </row>
    <row r="144" spans="2:70">
      <c r="B144" s="88" t="s">
        <v>220</v>
      </c>
      <c r="C144" s="10">
        <f>IFERROR(VLOOKUP(B144,'Budget Lead'!B:AX,2,FALSE),0)</f>
        <v>0</v>
      </c>
      <c r="D144" s="10" t="s">
        <v>219</v>
      </c>
      <c r="E144" s="89">
        <f>IFERROR(VLOOKUP(B144,'Budget Lead'!B:AX,3,FALSE),0)</f>
        <v>0</v>
      </c>
      <c r="F144" s="90">
        <f>IFERROR(VLOOKUP(B144,'Budget Lead'!B:AX,4,FALSE),0)</f>
        <v>0</v>
      </c>
      <c r="G144" s="89">
        <f>IFERROR(VLOOKUP(B144,'Budget Lead'!B:AX,5,FALSE),0)</f>
        <v>0</v>
      </c>
      <c r="H144" s="90">
        <f>IFERROR(VLOOKUP(B144,'Budget Lead'!B:AX,6,FALSE),0)</f>
        <v>0</v>
      </c>
      <c r="I144" s="90">
        <f>IFERROR(VLOOKUP(B144,'Budget Lead'!B:AX,7,FALSE),0)</f>
        <v>0</v>
      </c>
      <c r="J144" s="371">
        <f>IFERROR(VLOOKUP(B144,'Budget Lead'!B:AX,9,FALSE),0)</f>
        <v>0</v>
      </c>
      <c r="K144" s="374">
        <f>IFERROR(VLOOKUP(B144,'Budget Lead'!B:AX,10,FALSE),0)</f>
        <v>0</v>
      </c>
      <c r="L144" s="334"/>
      <c r="M144" s="14">
        <f>E144*K144</f>
        <v>0</v>
      </c>
      <c r="N144" s="100"/>
      <c r="O144" s="100"/>
      <c r="P144" s="101"/>
      <c r="Q144" s="11">
        <f t="shared" ref="Q144:Q157" si="102">SUM(M144:P144)</f>
        <v>0</v>
      </c>
      <c r="R144" s="338"/>
      <c r="S144" s="14"/>
      <c r="T144" s="12"/>
      <c r="U144" s="13"/>
      <c r="V144" s="14"/>
      <c r="W144" s="14"/>
      <c r="X144" s="14">
        <f t="shared" si="78"/>
        <v>0</v>
      </c>
      <c r="Z144" s="14" t="e" cm="1">
        <f t="array" ref="Z144">SUMPRODUCT(('Budget Lead'!$T$9:$BB$9=Z$9)*('Budget Lead'!$B$11:$B$194=$B144)*('Budget Lead'!$T$11:$BB$194*1))</f>
        <v>#VALUE!</v>
      </c>
      <c r="AA144" s="12" t="e" cm="1">
        <f t="array" ref="AA144">SUMPRODUCT(('Budget Lead'!$T$9:$BB$9=AA$9)*('Budget Lead'!$B$11:$B$194=$B144)*('Budget Lead'!$T$11:$BB$194*1))</f>
        <v>#VALUE!</v>
      </c>
      <c r="AB144" s="13" t="e" cm="1">
        <f t="array" ref="AB144">SUMPRODUCT(('Budget Lead'!$T$9:$BB$9=AB$9)*('Budget Lead'!$B$11:$B$194=$B144)*('Budget Lead'!$T$11:$BB$194*1))</f>
        <v>#VALUE!</v>
      </c>
      <c r="AC144" s="14" t="e" cm="1">
        <f t="array" ref="AC144">SUMPRODUCT(('Budget Lead'!$T$9:$BB$9=AC$9)*('Budget Lead'!$B$11:$B$194=$B144)*('Budget Lead'!$T$11:$BB$194*1))</f>
        <v>#VALUE!</v>
      </c>
      <c r="AD144" s="12" t="e" cm="1">
        <f t="array" ref="AD144">SUMPRODUCT(('Budget Lead'!$T$9:$BB$9=AD$9)*('Budget Lead'!$B$11:$B$194=$B144)*('Budget Lead'!$T$11:$BB$194*1))</f>
        <v>#VALUE!</v>
      </c>
      <c r="AE144" s="13" t="e" cm="1">
        <f t="array" ref="AE144">SUMPRODUCT(('Budget Lead'!$T$9:$BB$9=AE$9)*('Budget Lead'!$B$11:$B$194=$B144)*('Budget Lead'!$T$11:$BB$194*1))</f>
        <v>#VALUE!</v>
      </c>
      <c r="AF144" s="14" t="e" cm="1">
        <f t="array" ref="AF144">SUMPRODUCT(('Budget Lead'!$T$9:$BB$9=AF$9)*('Budget Lead'!$B$11:$B$194=$B144)*('Budget Lead'!$T$11:$BB$194*1))</f>
        <v>#VALUE!</v>
      </c>
      <c r="AG144" s="12" t="e" cm="1">
        <f t="array" ref="AG144">SUMPRODUCT(('Budget Lead'!$T$9:$BB$9=AG$9)*('Budget Lead'!$B$11:$B$194=$B144)*('Budget Lead'!$T$11:$BB$194*1))</f>
        <v>#VALUE!</v>
      </c>
      <c r="AH144" s="13" t="e" cm="1">
        <f t="array" ref="AH144">SUMPRODUCT(('Budget Lead'!$T$9:$BB$9=AH$9)*('Budget Lead'!$B$11:$B$194=$B144)*('Budget Lead'!$T$11:$BB$194*1))</f>
        <v>#VALUE!</v>
      </c>
      <c r="AI144" s="14" t="e" cm="1">
        <f t="array" ref="AI144">SUMPRODUCT(('Budget Lead'!$T$9:$BB$9=AI$9)*('Budget Lead'!$B$11:$B$194=$B144)*('Budget Lead'!$T$11:$BB$194*1))</f>
        <v>#VALUE!</v>
      </c>
      <c r="AJ144" s="12" t="e" cm="1">
        <f t="array" ref="AJ144">SUMPRODUCT(('Budget Lead'!$T$9:$BB$9=AJ$9)*('Budget Lead'!$B$11:$B$194=$B144)*('Budget Lead'!$T$11:$BB$194*1))</f>
        <v>#VALUE!</v>
      </c>
      <c r="AK144" s="13" t="e" cm="1">
        <f t="array" ref="AK144">SUMPRODUCT(('Budget Lead'!$T$9:$BB$9=AK$9)*('Budget Lead'!$B$11:$B$194=$B144)*('Budget Lead'!$T$11:$BB$194*1))</f>
        <v>#VALUE!</v>
      </c>
      <c r="AL144" s="14" t="e" cm="1">
        <f t="array" ref="AL144">SUMPRODUCT(('Budget Lead'!$T$9:$BB$9=AL$9)*('Budget Lead'!$B$11:$B$194=$B144)*('Budget Lead'!$T$11:$BB$194*1))</f>
        <v>#VALUE!</v>
      </c>
      <c r="AM144" s="12" t="e" cm="1">
        <f t="array" ref="AM144">SUMPRODUCT(('Budget Lead'!$T$9:$BB$9=AM$9)*('Budget Lead'!$B$11:$B$194=$B144)*('Budget Lead'!$T$11:$BB$194*1))</f>
        <v>#VALUE!</v>
      </c>
      <c r="AN144" s="13" t="e" cm="1">
        <f t="array" ref="AN144">SUMPRODUCT(('Budget Lead'!$T$9:$BB$9=AN$9)*('Budget Lead'!$B$11:$B$194=$B144)*('Budget Lead'!$T$11:$BB$194*1))</f>
        <v>#VALUE!</v>
      </c>
      <c r="AO144" s="14" t="e" cm="1">
        <f t="array" ref="AO144">SUMPRODUCT(('Budget Lead'!$T$9:$BB$9=AO$9)*('Budget Lead'!$B$11:$B$194=$B144)*('Budget Lead'!$T$11:$BB$194*1))</f>
        <v>#VALUE!</v>
      </c>
      <c r="AP144" s="12" t="e" cm="1">
        <f t="array" ref="AP144">SUMPRODUCT(('Budget Lead'!$T$9:$BB$9=AP$9)*('Budget Lead'!$B$11:$B$194=$B144)*('Budget Lead'!$T$11:$BB$194*1))</f>
        <v>#VALUE!</v>
      </c>
      <c r="AQ144" s="13" t="e" cm="1">
        <f t="array" ref="AQ144">SUMPRODUCT(('Budget Lead'!$T$9:$BB$9=AQ$9)*('Budget Lead'!$B$11:$B$194=$B144)*('Budget Lead'!$T$11:$BB$194*1))</f>
        <v>#VALUE!</v>
      </c>
      <c r="AR144" s="14" t="e" cm="1">
        <f t="array" ref="AR144">SUMPRODUCT(('Budget Lead'!$T$9:$BB$9=AR$9)*('Budget Lead'!$B$11:$B$194=$B144)*('Budget Lead'!$T$11:$BB$194*1))</f>
        <v>#VALUE!</v>
      </c>
      <c r="AS144" s="12" t="e" cm="1">
        <f t="array" ref="AS144">SUMPRODUCT(('Budget Lead'!$T$9:$BB$9=AS$9)*('Budget Lead'!$B$11:$B$194=$B144)*('Budget Lead'!$T$11:$BB$194*1))</f>
        <v>#VALUE!</v>
      </c>
      <c r="AT144" s="13" t="e" cm="1">
        <f t="array" ref="AT144">SUMPRODUCT(('Budget Lead'!$T$9:$BB$9=AT$9)*('Budget Lead'!$B$11:$B$194=$B144)*('Budget Lead'!$T$11:$BB$194*1))</f>
        <v>#VALUE!</v>
      </c>
      <c r="AU144" s="14" t="e" cm="1">
        <f t="array" ref="AU144">SUMPRODUCT(('Budget Lead'!$T$9:$BB$9=AU$9)*('Budget Lead'!$B$11:$B$194=$B144)*('Budget Lead'!$T$11:$BB$194*1))</f>
        <v>#VALUE!</v>
      </c>
      <c r="AV144" s="12" t="e" cm="1">
        <f t="array" ref="AV144">SUMPRODUCT(('Budget Lead'!$T$9:$BB$9=AV$9)*('Budget Lead'!$B$11:$B$194=$B144)*('Budget Lead'!$T$11:$BB$194*1))</f>
        <v>#VALUE!</v>
      </c>
      <c r="AW144" s="13" t="e" cm="1">
        <f t="array" ref="AW144">SUMPRODUCT(('Budget Lead'!$T$9:$BB$9=AW$9)*('Budget Lead'!$B$11:$B$194=$B144)*('Budget Lead'!$T$11:$BB$194*1))</f>
        <v>#VALUE!</v>
      </c>
      <c r="AX144" s="14" t="e" cm="1">
        <f t="array" ref="AX144">SUMPRODUCT(('Budget Lead'!$T$9:$BB$9=AX$9)*('Budget Lead'!$B$11:$B$194=$B144)*('Budget Lead'!$T$11:$BB$194*1))</f>
        <v>#VALUE!</v>
      </c>
      <c r="AY144" s="12" t="e" cm="1">
        <f t="array" ref="AY144">SUMPRODUCT(('Budget Lead'!$T$9:$BB$9=AY$9)*('Budget Lead'!$B$11:$B$194=$B144)*('Budget Lead'!$T$11:$BB$194*1))</f>
        <v>#VALUE!</v>
      </c>
      <c r="AZ144" s="13" t="e" cm="1">
        <f t="array" ref="AZ144">SUMPRODUCT(('Budget Lead'!$T$9:$BB$9=AZ$9)*('Budget Lead'!$B$11:$B$194=$B144)*('Budget Lead'!$T$11:$BB$194*1))</f>
        <v>#VALUE!</v>
      </c>
      <c r="BA144" s="14" t="e" cm="1">
        <f t="array" ref="BA144">SUMPRODUCT(('Budget Lead'!$T$9:$BB$9=BA$9)*('Budget Lead'!$B$11:$B$194=$B144)*('Budget Lead'!$T$11:$BB$194*1))</f>
        <v>#VALUE!</v>
      </c>
      <c r="BB144" s="12" t="e" cm="1">
        <f t="array" ref="BB144">SUMPRODUCT(('Budget Lead'!$T$9:$BB$9=BB$9)*('Budget Lead'!$B$11:$B$194=$B144)*('Budget Lead'!$T$11:$BB$194*1))</f>
        <v>#VALUE!</v>
      </c>
      <c r="BC144" s="13" t="e" cm="1">
        <f t="array" ref="BC144">SUMPRODUCT(('Budget Lead'!$T$9:$BB$9=BC$9)*('Budget Lead'!$B$11:$B$194=$B144)*('Budget Lead'!$T$11:$BB$194*1))</f>
        <v>#VALUE!</v>
      </c>
      <c r="BD144" s="14" t="e" cm="1">
        <f t="array" ref="BD144">SUMPRODUCT(('Budget Lead'!$T$9:$BB$9=BD$9)*('Budget Lead'!$B$11:$B$194=$B144)*('Budget Lead'!$T$11:$BB$194*1))</f>
        <v>#VALUE!</v>
      </c>
      <c r="BE144" s="12" t="e" cm="1">
        <f t="array" ref="BE144">SUMPRODUCT(('Budget Lead'!$T$9:$BB$9=BE$9)*('Budget Lead'!$B$11:$B$194=$B144)*('Budget Lead'!$T$11:$BB$194*1))</f>
        <v>#VALUE!</v>
      </c>
      <c r="BF144" s="13" t="e" cm="1">
        <f t="array" ref="BF144">SUMPRODUCT(('Budget Lead'!$T$9:$BB$9=BF$9)*('Budget Lead'!$B$11:$B$194=$B144)*('Budget Lead'!$T$11:$BB$194*1))</f>
        <v>#VALUE!</v>
      </c>
      <c r="BG144" s="14" t="e" cm="1">
        <f t="array" ref="BG144">SUMPRODUCT(('Budget Lead'!$T$9:$BB$9=BG$9)*('Budget Lead'!$B$11:$B$194=$B144)*('Budget Lead'!$T$11:$BB$194*1))</f>
        <v>#VALUE!</v>
      </c>
      <c r="BH144" s="13" t="e" cm="1">
        <f t="array" ref="BH144">SUMPRODUCT(('Budget Lead'!$T$9:$BB$9=BH$9)*('Budget Lead'!$B$11:$B$194=$B144)*('Budget Lead'!$T$11:$BB$194*1))</f>
        <v>#VALUE!</v>
      </c>
      <c r="BI144" s="1"/>
      <c r="BJ144" s="66"/>
      <c r="BK144" s="66"/>
      <c r="BL144" s="1"/>
      <c r="BM144" s="66" t="e">
        <f t="shared" si="98"/>
        <v>#VALUE!</v>
      </c>
      <c r="BN144" s="262">
        <f t="shared" si="99"/>
        <v>0</v>
      </c>
      <c r="BO144" s="1"/>
      <c r="BP144" s="66" t="e">
        <f t="shared" si="100"/>
        <v>#VALUE!</v>
      </c>
      <c r="BQ144" s="262">
        <f t="shared" si="101"/>
        <v>0</v>
      </c>
      <c r="BR144" s="1"/>
    </row>
    <row r="145" spans="2:70" ht="12" hidden="1" customHeight="1" outlineLevel="1">
      <c r="B145" s="88" t="s">
        <v>221</v>
      </c>
      <c r="C145" s="10">
        <f>IFERROR(VLOOKUP(B145,'Budget Lead'!B:AX,2,FALSE),0)</f>
        <v>0</v>
      </c>
      <c r="D145" s="10" t="s">
        <v>219</v>
      </c>
      <c r="E145" s="89">
        <f>IFERROR(VLOOKUP(B145,'Budget Lead'!B:BE,3,FALSE),0)</f>
        <v>0</v>
      </c>
      <c r="F145" s="90">
        <f>IFERROR(VLOOKUP(B145,'Budget Lead'!B:BE,4,FALSE),0)</f>
        <v>0</v>
      </c>
      <c r="G145" s="89">
        <f>IFERROR(VLOOKUP(B145,'Budget Lead'!B:AX,5,FALSE),0)</f>
        <v>0</v>
      </c>
      <c r="H145" s="90">
        <f>IFERROR(VLOOKUP(B145,'Budget Lead'!B:AX,6,FALSE),0)</f>
        <v>0</v>
      </c>
      <c r="I145" s="90">
        <f>IFERROR(VLOOKUP(B145,'Budget Lead'!B:AX,7,FALSE),0)</f>
        <v>0</v>
      </c>
      <c r="J145" s="371">
        <f>IFERROR(VLOOKUP(B145,'Budget Lead'!B:AX,9,FALSE),0)</f>
        <v>0</v>
      </c>
      <c r="K145" s="374">
        <f>IFERROR(VLOOKUP(B145,'Budget Lead'!B:AX,10,FALSE),0)</f>
        <v>0</v>
      </c>
      <c r="L145" s="334"/>
      <c r="M145" s="14">
        <f>E145*K145</f>
        <v>0</v>
      </c>
      <c r="N145" s="100"/>
      <c r="O145" s="100"/>
      <c r="P145" s="101"/>
      <c r="Q145" s="11">
        <f t="shared" si="102"/>
        <v>0</v>
      </c>
      <c r="R145" s="338"/>
      <c r="S145" s="14"/>
      <c r="T145" s="12"/>
      <c r="U145" s="13"/>
      <c r="V145" s="14"/>
      <c r="W145" s="14"/>
      <c r="X145" s="14">
        <f t="shared" si="78"/>
        <v>0</v>
      </c>
      <c r="Z145" s="14" t="e" cm="1">
        <f t="array" ref="Z145">SUMPRODUCT(('Budget Lead'!$T$9:$BB$9=Z$9)*('Budget Lead'!$B$11:$B$194=$B145)*('Budget Lead'!$T$11:$BB$194*1))</f>
        <v>#VALUE!</v>
      </c>
      <c r="AA145" s="12" t="e" cm="1">
        <f t="array" ref="AA145">SUMPRODUCT(('Budget Lead'!$T$9:$BB$9=AA$9)*('Budget Lead'!$B$11:$B$194=$B145)*('Budget Lead'!$T$11:$BB$194*1))</f>
        <v>#VALUE!</v>
      </c>
      <c r="AB145" s="13" t="e" cm="1">
        <f t="array" ref="AB145">SUMPRODUCT(('Budget Lead'!$T$9:$BB$9=AB$9)*('Budget Lead'!$B$11:$B$194=$B145)*('Budget Lead'!$T$11:$BB$194*1))</f>
        <v>#VALUE!</v>
      </c>
      <c r="AC145" s="14" t="e" cm="1">
        <f t="array" ref="AC145">SUMPRODUCT(('Budget Lead'!$T$9:$BB$9=AC$9)*('Budget Lead'!$B$11:$B$194=$B145)*('Budget Lead'!$T$11:$BB$194*1))</f>
        <v>#VALUE!</v>
      </c>
      <c r="AD145" s="12" t="e" cm="1">
        <f t="array" ref="AD145">SUMPRODUCT(('Budget Lead'!$T$9:$BB$9=AD$9)*('Budget Lead'!$B$11:$B$194=$B145)*('Budget Lead'!$T$11:$BB$194*1))</f>
        <v>#VALUE!</v>
      </c>
      <c r="AE145" s="13" t="e" cm="1">
        <f t="array" ref="AE145">SUMPRODUCT(('Budget Lead'!$T$9:$BB$9=AE$9)*('Budget Lead'!$B$11:$B$194=$B145)*('Budget Lead'!$T$11:$BB$194*1))</f>
        <v>#VALUE!</v>
      </c>
      <c r="AF145" s="14" t="e" cm="1">
        <f t="array" ref="AF145">SUMPRODUCT(('Budget Lead'!$T$9:$BB$9=AF$9)*('Budget Lead'!$B$11:$B$194=$B145)*('Budget Lead'!$T$11:$BB$194*1))</f>
        <v>#VALUE!</v>
      </c>
      <c r="AG145" s="12" t="e" cm="1">
        <f t="array" ref="AG145">SUMPRODUCT(('Budget Lead'!$T$9:$BB$9=AG$9)*('Budget Lead'!$B$11:$B$194=$B145)*('Budget Lead'!$T$11:$BB$194*1))</f>
        <v>#VALUE!</v>
      </c>
      <c r="AH145" s="13" t="e" cm="1">
        <f t="array" ref="AH145">SUMPRODUCT(('Budget Lead'!$T$9:$BB$9=AH$9)*('Budget Lead'!$B$11:$B$194=$B145)*('Budget Lead'!$T$11:$BB$194*1))</f>
        <v>#VALUE!</v>
      </c>
      <c r="AI145" s="14" t="e" cm="1">
        <f t="array" ref="AI145">SUMPRODUCT(('Budget Lead'!$T$9:$BB$9=AI$9)*('Budget Lead'!$B$11:$B$194=$B145)*('Budget Lead'!$T$11:$BB$194*1))</f>
        <v>#VALUE!</v>
      </c>
      <c r="AJ145" s="12" t="e" cm="1">
        <f t="array" ref="AJ145">SUMPRODUCT(('Budget Lead'!$T$9:$BB$9=AJ$9)*('Budget Lead'!$B$11:$B$194=$B145)*('Budget Lead'!$T$11:$BB$194*1))</f>
        <v>#VALUE!</v>
      </c>
      <c r="AK145" s="13" t="e" cm="1">
        <f t="array" ref="AK145">SUMPRODUCT(('Budget Lead'!$T$9:$BB$9=AK$9)*('Budget Lead'!$B$11:$B$194=$B145)*('Budget Lead'!$T$11:$BB$194*1))</f>
        <v>#VALUE!</v>
      </c>
      <c r="AL145" s="14" t="e" cm="1">
        <f t="array" ref="AL145">SUMPRODUCT(('Budget Lead'!$T$9:$BB$9=AL$9)*('Budget Lead'!$B$11:$B$194=$B145)*('Budget Lead'!$T$11:$BB$194*1))</f>
        <v>#VALUE!</v>
      </c>
      <c r="AM145" s="12" t="e" cm="1">
        <f t="array" ref="AM145">SUMPRODUCT(('Budget Lead'!$T$9:$BB$9=AM$9)*('Budget Lead'!$B$11:$B$194=$B145)*('Budget Lead'!$T$11:$BB$194*1))</f>
        <v>#VALUE!</v>
      </c>
      <c r="AN145" s="13" t="e" cm="1">
        <f t="array" ref="AN145">SUMPRODUCT(('Budget Lead'!$T$9:$BB$9=AN$9)*('Budget Lead'!$B$11:$B$194=$B145)*('Budget Lead'!$T$11:$BB$194*1))</f>
        <v>#VALUE!</v>
      </c>
      <c r="AO145" s="14" t="e" cm="1">
        <f t="array" ref="AO145">SUMPRODUCT(('Budget Lead'!$T$9:$BB$9=AO$9)*('Budget Lead'!$B$11:$B$194=$B145)*('Budget Lead'!$T$11:$BB$194*1))</f>
        <v>#VALUE!</v>
      </c>
      <c r="AP145" s="12" t="e" cm="1">
        <f t="array" ref="AP145">SUMPRODUCT(('Budget Lead'!$T$9:$BB$9=AP$9)*('Budget Lead'!$B$11:$B$194=$B145)*('Budget Lead'!$T$11:$BB$194*1))</f>
        <v>#VALUE!</v>
      </c>
      <c r="AQ145" s="13" t="e" cm="1">
        <f t="array" ref="AQ145">SUMPRODUCT(('Budget Lead'!$T$9:$BB$9=AQ$9)*('Budget Lead'!$B$11:$B$194=$B145)*('Budget Lead'!$T$11:$BB$194*1))</f>
        <v>#VALUE!</v>
      </c>
      <c r="AR145" s="14" t="e" cm="1">
        <f t="array" ref="AR145">SUMPRODUCT(('Budget Lead'!$T$9:$BB$9=AR$9)*('Budget Lead'!$B$11:$B$194=$B145)*('Budget Lead'!$T$11:$BB$194*1))</f>
        <v>#VALUE!</v>
      </c>
      <c r="AS145" s="12" t="e" cm="1">
        <f t="array" ref="AS145">SUMPRODUCT(('Budget Lead'!$T$9:$BB$9=AS$9)*('Budget Lead'!$B$11:$B$194=$B145)*('Budget Lead'!$T$11:$BB$194*1))</f>
        <v>#VALUE!</v>
      </c>
      <c r="AT145" s="13" t="e" cm="1">
        <f t="array" ref="AT145">SUMPRODUCT(('Budget Lead'!$T$9:$BB$9=AT$9)*('Budget Lead'!$B$11:$B$194=$B145)*('Budget Lead'!$T$11:$BB$194*1))</f>
        <v>#VALUE!</v>
      </c>
      <c r="AU145" s="14" t="e" cm="1">
        <f t="array" ref="AU145">SUMPRODUCT(('Budget Lead'!$T$9:$BB$9=AU$9)*('Budget Lead'!$B$11:$B$194=$B145)*('Budget Lead'!$T$11:$BB$194*1))</f>
        <v>#VALUE!</v>
      </c>
      <c r="AV145" s="12" t="e" cm="1">
        <f t="array" ref="AV145">SUMPRODUCT(('Budget Lead'!$T$9:$BB$9=AV$9)*('Budget Lead'!$B$11:$B$194=$B145)*('Budget Lead'!$T$11:$BB$194*1))</f>
        <v>#VALUE!</v>
      </c>
      <c r="AW145" s="13" t="e" cm="1">
        <f t="array" ref="AW145">SUMPRODUCT(('Budget Lead'!$T$9:$BB$9=AW$9)*('Budget Lead'!$B$11:$B$194=$B145)*('Budget Lead'!$T$11:$BB$194*1))</f>
        <v>#VALUE!</v>
      </c>
      <c r="AX145" s="14" t="e" cm="1">
        <f t="array" ref="AX145">SUMPRODUCT(('Budget Lead'!$T$9:$BB$9=AX$9)*('Budget Lead'!$B$11:$B$194=$B145)*('Budget Lead'!$T$11:$BB$194*1))</f>
        <v>#VALUE!</v>
      </c>
      <c r="AY145" s="12" t="e" cm="1">
        <f t="array" ref="AY145">SUMPRODUCT(('Budget Lead'!$T$9:$BB$9=AY$9)*('Budget Lead'!$B$11:$B$194=$B145)*('Budget Lead'!$T$11:$BB$194*1))</f>
        <v>#VALUE!</v>
      </c>
      <c r="AZ145" s="13" t="e" cm="1">
        <f t="array" ref="AZ145">SUMPRODUCT(('Budget Lead'!$T$9:$BB$9=AZ$9)*('Budget Lead'!$B$11:$B$194=$B145)*('Budget Lead'!$T$11:$BB$194*1))</f>
        <v>#VALUE!</v>
      </c>
      <c r="BA145" s="14" t="e" cm="1">
        <f t="array" ref="BA145">SUMPRODUCT(('Budget Lead'!$T$9:$BB$9=BA$9)*('Budget Lead'!$B$11:$B$194=$B145)*('Budget Lead'!$T$11:$BB$194*1))</f>
        <v>#VALUE!</v>
      </c>
      <c r="BB145" s="12" t="e" cm="1">
        <f t="array" ref="BB145">SUMPRODUCT(('Budget Lead'!$T$9:$BB$9=BB$9)*('Budget Lead'!$B$11:$B$194=$B145)*('Budget Lead'!$T$11:$BB$194*1))</f>
        <v>#VALUE!</v>
      </c>
      <c r="BC145" s="13" t="e" cm="1">
        <f t="array" ref="BC145">SUMPRODUCT(('Budget Lead'!$T$9:$BB$9=BC$9)*('Budget Lead'!$B$11:$B$194=$B145)*('Budget Lead'!$T$11:$BB$194*1))</f>
        <v>#VALUE!</v>
      </c>
      <c r="BD145" s="14" t="e" cm="1">
        <f t="array" ref="BD145">SUMPRODUCT(('Budget Lead'!$T$9:$BB$9=BD$9)*('Budget Lead'!$B$11:$B$194=$B145)*('Budget Lead'!$T$11:$BB$194*1))</f>
        <v>#VALUE!</v>
      </c>
      <c r="BE145" s="12" t="e" cm="1">
        <f t="array" ref="BE145">SUMPRODUCT(('Budget Lead'!$T$9:$BB$9=BE$9)*('Budget Lead'!$B$11:$B$194=$B145)*('Budget Lead'!$T$11:$BB$194*1))</f>
        <v>#VALUE!</v>
      </c>
      <c r="BF145" s="13" t="e" cm="1">
        <f t="array" ref="BF145">SUMPRODUCT(('Budget Lead'!$T$9:$BB$9=BF$9)*('Budget Lead'!$B$11:$B$194=$B145)*('Budget Lead'!$T$11:$BB$194*1))</f>
        <v>#VALUE!</v>
      </c>
      <c r="BG145" s="14" t="e" cm="1">
        <f t="array" ref="BG145">SUMPRODUCT(('Budget Lead'!$T$9:$BB$9=BG$9)*('Budget Lead'!$B$11:$B$194=$B145)*('Budget Lead'!$T$11:$BB$194*1))</f>
        <v>#VALUE!</v>
      </c>
      <c r="BH145" s="13" t="e" cm="1">
        <f t="array" ref="BH145">SUMPRODUCT(('Budget Lead'!$T$9:$BB$9=BH$9)*('Budget Lead'!$B$11:$B$194=$B145)*('Budget Lead'!$T$11:$BB$194*1))</f>
        <v>#VALUE!</v>
      </c>
      <c r="BI145" s="1"/>
      <c r="BJ145" s="66"/>
      <c r="BK145" s="66"/>
      <c r="BL145" s="1"/>
      <c r="BM145" s="66" t="e">
        <f t="shared" si="98"/>
        <v>#VALUE!</v>
      </c>
      <c r="BN145" s="262">
        <f t="shared" si="99"/>
        <v>0</v>
      </c>
      <c r="BO145" s="1"/>
      <c r="BP145" s="66" t="e">
        <f t="shared" si="100"/>
        <v>#VALUE!</v>
      </c>
      <c r="BQ145" s="262">
        <f t="shared" si="101"/>
        <v>0</v>
      </c>
      <c r="BR145" s="1"/>
    </row>
    <row r="146" spans="2:70" ht="12" hidden="1" customHeight="1" outlineLevel="1">
      <c r="B146" s="88" t="s">
        <v>222</v>
      </c>
      <c r="C146" s="10">
        <f>IFERROR(VLOOKUP(B146,'Budget Lead'!B:AX,2,FALSE),0)</f>
        <v>0</v>
      </c>
      <c r="D146" s="10" t="s">
        <v>219</v>
      </c>
      <c r="E146" s="89">
        <f>IFERROR(VLOOKUP(B146,'Budget Lead'!B:BE,3,FALSE),0)</f>
        <v>0</v>
      </c>
      <c r="F146" s="90">
        <f>IFERROR(VLOOKUP(B146,'Budget Lead'!B:BE,4,FALSE),0)</f>
        <v>0</v>
      </c>
      <c r="G146" s="89">
        <f>IFERROR(VLOOKUP(B146,'Budget Lead'!B:AX,5,FALSE),0)</f>
        <v>0</v>
      </c>
      <c r="H146" s="90">
        <f>IFERROR(VLOOKUP(B146,'Budget Lead'!B:AX,6,FALSE),0)</f>
        <v>0</v>
      </c>
      <c r="I146" s="90">
        <f>IFERROR(VLOOKUP(B146,'Budget Lead'!B:AX,7,FALSE),0)</f>
        <v>0</v>
      </c>
      <c r="J146" s="371">
        <f>IFERROR(VLOOKUP(B146,'Budget Lead'!B:AX,9,FALSE),0)</f>
        <v>0</v>
      </c>
      <c r="K146" s="374">
        <f>IFERROR(VLOOKUP(B146,'Budget Lead'!B:AX,10,FALSE),0)</f>
        <v>0</v>
      </c>
      <c r="L146" s="334"/>
      <c r="M146" s="14">
        <f>E146*K146</f>
        <v>0</v>
      </c>
      <c r="N146" s="100"/>
      <c r="O146" s="100"/>
      <c r="P146" s="101"/>
      <c r="Q146" s="11">
        <f t="shared" si="102"/>
        <v>0</v>
      </c>
      <c r="R146" s="338"/>
      <c r="S146" s="14"/>
      <c r="T146" s="12"/>
      <c r="U146" s="13"/>
      <c r="V146" s="14"/>
      <c r="W146" s="14"/>
      <c r="X146" s="14">
        <f t="shared" si="78"/>
        <v>0</v>
      </c>
      <c r="Z146" s="14" t="e" cm="1">
        <f t="array" ref="Z146">SUMPRODUCT(('Budget Lead'!$T$9:$BB$9=Z$9)*('Budget Lead'!$B$11:$B$194=$B146)*('Budget Lead'!$T$11:$BB$194*1))</f>
        <v>#VALUE!</v>
      </c>
      <c r="AA146" s="12" t="e" cm="1">
        <f t="array" ref="AA146">SUMPRODUCT(('Budget Lead'!$T$9:$BB$9=AA$9)*('Budget Lead'!$B$11:$B$194=$B146)*('Budget Lead'!$T$11:$BB$194*1))</f>
        <v>#VALUE!</v>
      </c>
      <c r="AB146" s="13" t="e" cm="1">
        <f t="array" ref="AB146">SUMPRODUCT(('Budget Lead'!$T$9:$BB$9=AB$9)*('Budget Lead'!$B$11:$B$194=$B146)*('Budget Lead'!$T$11:$BB$194*1))</f>
        <v>#VALUE!</v>
      </c>
      <c r="AC146" s="14" t="e" cm="1">
        <f t="array" ref="AC146">SUMPRODUCT(('Budget Lead'!$T$9:$BB$9=AC$9)*('Budget Lead'!$B$11:$B$194=$B146)*('Budget Lead'!$T$11:$BB$194*1))</f>
        <v>#VALUE!</v>
      </c>
      <c r="AD146" s="12" t="e" cm="1">
        <f t="array" ref="AD146">SUMPRODUCT(('Budget Lead'!$T$9:$BB$9=AD$9)*('Budget Lead'!$B$11:$B$194=$B146)*('Budget Lead'!$T$11:$BB$194*1))</f>
        <v>#VALUE!</v>
      </c>
      <c r="AE146" s="13" t="e" cm="1">
        <f t="array" ref="AE146">SUMPRODUCT(('Budget Lead'!$T$9:$BB$9=AE$9)*('Budget Lead'!$B$11:$B$194=$B146)*('Budget Lead'!$T$11:$BB$194*1))</f>
        <v>#VALUE!</v>
      </c>
      <c r="AF146" s="14" t="e" cm="1">
        <f t="array" ref="AF146">SUMPRODUCT(('Budget Lead'!$T$9:$BB$9=AF$9)*('Budget Lead'!$B$11:$B$194=$B146)*('Budget Lead'!$T$11:$BB$194*1))</f>
        <v>#VALUE!</v>
      </c>
      <c r="AG146" s="12" t="e" cm="1">
        <f t="array" ref="AG146">SUMPRODUCT(('Budget Lead'!$T$9:$BB$9=AG$9)*('Budget Lead'!$B$11:$B$194=$B146)*('Budget Lead'!$T$11:$BB$194*1))</f>
        <v>#VALUE!</v>
      </c>
      <c r="AH146" s="13" t="e" cm="1">
        <f t="array" ref="AH146">SUMPRODUCT(('Budget Lead'!$T$9:$BB$9=AH$9)*('Budget Lead'!$B$11:$B$194=$B146)*('Budget Lead'!$T$11:$BB$194*1))</f>
        <v>#VALUE!</v>
      </c>
      <c r="AI146" s="14" t="e" cm="1">
        <f t="array" ref="AI146">SUMPRODUCT(('Budget Lead'!$T$9:$BB$9=AI$9)*('Budget Lead'!$B$11:$B$194=$B146)*('Budget Lead'!$T$11:$BB$194*1))</f>
        <v>#VALUE!</v>
      </c>
      <c r="AJ146" s="12" t="e" cm="1">
        <f t="array" ref="AJ146">SUMPRODUCT(('Budget Lead'!$T$9:$BB$9=AJ$9)*('Budget Lead'!$B$11:$B$194=$B146)*('Budget Lead'!$T$11:$BB$194*1))</f>
        <v>#VALUE!</v>
      </c>
      <c r="AK146" s="13" t="e" cm="1">
        <f t="array" ref="AK146">SUMPRODUCT(('Budget Lead'!$T$9:$BB$9=AK$9)*('Budget Lead'!$B$11:$B$194=$B146)*('Budget Lead'!$T$11:$BB$194*1))</f>
        <v>#VALUE!</v>
      </c>
      <c r="AL146" s="14" t="e" cm="1">
        <f t="array" ref="AL146">SUMPRODUCT(('Budget Lead'!$T$9:$BB$9=AL$9)*('Budget Lead'!$B$11:$B$194=$B146)*('Budget Lead'!$T$11:$BB$194*1))</f>
        <v>#VALUE!</v>
      </c>
      <c r="AM146" s="12" t="e" cm="1">
        <f t="array" ref="AM146">SUMPRODUCT(('Budget Lead'!$T$9:$BB$9=AM$9)*('Budget Lead'!$B$11:$B$194=$B146)*('Budget Lead'!$T$11:$BB$194*1))</f>
        <v>#VALUE!</v>
      </c>
      <c r="AN146" s="13" t="e" cm="1">
        <f t="array" ref="AN146">SUMPRODUCT(('Budget Lead'!$T$9:$BB$9=AN$9)*('Budget Lead'!$B$11:$B$194=$B146)*('Budget Lead'!$T$11:$BB$194*1))</f>
        <v>#VALUE!</v>
      </c>
      <c r="AO146" s="14" t="e" cm="1">
        <f t="array" ref="AO146">SUMPRODUCT(('Budget Lead'!$T$9:$BB$9=AO$9)*('Budget Lead'!$B$11:$B$194=$B146)*('Budget Lead'!$T$11:$BB$194*1))</f>
        <v>#VALUE!</v>
      </c>
      <c r="AP146" s="12" t="e" cm="1">
        <f t="array" ref="AP146">SUMPRODUCT(('Budget Lead'!$T$9:$BB$9=AP$9)*('Budget Lead'!$B$11:$B$194=$B146)*('Budget Lead'!$T$11:$BB$194*1))</f>
        <v>#VALUE!</v>
      </c>
      <c r="AQ146" s="13" t="e" cm="1">
        <f t="array" ref="AQ146">SUMPRODUCT(('Budget Lead'!$T$9:$BB$9=AQ$9)*('Budget Lead'!$B$11:$B$194=$B146)*('Budget Lead'!$T$11:$BB$194*1))</f>
        <v>#VALUE!</v>
      </c>
      <c r="AR146" s="14" t="e" cm="1">
        <f t="array" ref="AR146">SUMPRODUCT(('Budget Lead'!$T$9:$BB$9=AR$9)*('Budget Lead'!$B$11:$B$194=$B146)*('Budget Lead'!$T$11:$BB$194*1))</f>
        <v>#VALUE!</v>
      </c>
      <c r="AS146" s="12" t="e" cm="1">
        <f t="array" ref="AS146">SUMPRODUCT(('Budget Lead'!$T$9:$BB$9=AS$9)*('Budget Lead'!$B$11:$B$194=$B146)*('Budget Lead'!$T$11:$BB$194*1))</f>
        <v>#VALUE!</v>
      </c>
      <c r="AT146" s="13" t="e" cm="1">
        <f t="array" ref="AT146">SUMPRODUCT(('Budget Lead'!$T$9:$BB$9=AT$9)*('Budget Lead'!$B$11:$B$194=$B146)*('Budget Lead'!$T$11:$BB$194*1))</f>
        <v>#VALUE!</v>
      </c>
      <c r="AU146" s="14" t="e" cm="1">
        <f t="array" ref="AU146">SUMPRODUCT(('Budget Lead'!$T$9:$BB$9=AU$9)*('Budget Lead'!$B$11:$B$194=$B146)*('Budget Lead'!$T$11:$BB$194*1))</f>
        <v>#VALUE!</v>
      </c>
      <c r="AV146" s="12" t="e" cm="1">
        <f t="array" ref="AV146">SUMPRODUCT(('Budget Lead'!$T$9:$BB$9=AV$9)*('Budget Lead'!$B$11:$B$194=$B146)*('Budget Lead'!$T$11:$BB$194*1))</f>
        <v>#VALUE!</v>
      </c>
      <c r="AW146" s="13" t="e" cm="1">
        <f t="array" ref="AW146">SUMPRODUCT(('Budget Lead'!$T$9:$BB$9=AW$9)*('Budget Lead'!$B$11:$B$194=$B146)*('Budget Lead'!$T$11:$BB$194*1))</f>
        <v>#VALUE!</v>
      </c>
      <c r="AX146" s="14" t="e" cm="1">
        <f t="array" ref="AX146">SUMPRODUCT(('Budget Lead'!$T$9:$BB$9=AX$9)*('Budget Lead'!$B$11:$B$194=$B146)*('Budget Lead'!$T$11:$BB$194*1))</f>
        <v>#VALUE!</v>
      </c>
      <c r="AY146" s="12" t="e" cm="1">
        <f t="array" ref="AY146">SUMPRODUCT(('Budget Lead'!$T$9:$BB$9=AY$9)*('Budget Lead'!$B$11:$B$194=$B146)*('Budget Lead'!$T$11:$BB$194*1))</f>
        <v>#VALUE!</v>
      </c>
      <c r="AZ146" s="13" t="e" cm="1">
        <f t="array" ref="AZ146">SUMPRODUCT(('Budget Lead'!$T$9:$BB$9=AZ$9)*('Budget Lead'!$B$11:$B$194=$B146)*('Budget Lead'!$T$11:$BB$194*1))</f>
        <v>#VALUE!</v>
      </c>
      <c r="BA146" s="14" t="e" cm="1">
        <f t="array" ref="BA146">SUMPRODUCT(('Budget Lead'!$T$9:$BB$9=BA$9)*('Budget Lead'!$B$11:$B$194=$B146)*('Budget Lead'!$T$11:$BB$194*1))</f>
        <v>#VALUE!</v>
      </c>
      <c r="BB146" s="12" t="e" cm="1">
        <f t="array" ref="BB146">SUMPRODUCT(('Budget Lead'!$T$9:$BB$9=BB$9)*('Budget Lead'!$B$11:$B$194=$B146)*('Budget Lead'!$T$11:$BB$194*1))</f>
        <v>#VALUE!</v>
      </c>
      <c r="BC146" s="13" t="e" cm="1">
        <f t="array" ref="BC146">SUMPRODUCT(('Budget Lead'!$T$9:$BB$9=BC$9)*('Budget Lead'!$B$11:$B$194=$B146)*('Budget Lead'!$T$11:$BB$194*1))</f>
        <v>#VALUE!</v>
      </c>
      <c r="BD146" s="14" t="e" cm="1">
        <f t="array" ref="BD146">SUMPRODUCT(('Budget Lead'!$T$9:$BB$9=BD$9)*('Budget Lead'!$B$11:$B$194=$B146)*('Budget Lead'!$T$11:$BB$194*1))</f>
        <v>#VALUE!</v>
      </c>
      <c r="BE146" s="12" t="e" cm="1">
        <f t="array" ref="BE146">SUMPRODUCT(('Budget Lead'!$T$9:$BB$9=BE$9)*('Budget Lead'!$B$11:$B$194=$B146)*('Budget Lead'!$T$11:$BB$194*1))</f>
        <v>#VALUE!</v>
      </c>
      <c r="BF146" s="13" t="e" cm="1">
        <f t="array" ref="BF146">SUMPRODUCT(('Budget Lead'!$T$9:$BB$9=BF$9)*('Budget Lead'!$B$11:$B$194=$B146)*('Budget Lead'!$T$11:$BB$194*1))</f>
        <v>#VALUE!</v>
      </c>
      <c r="BG146" s="14" t="e" cm="1">
        <f t="array" ref="BG146">SUMPRODUCT(('Budget Lead'!$T$9:$BB$9=BG$9)*('Budget Lead'!$B$11:$B$194=$B146)*('Budget Lead'!$T$11:$BB$194*1))</f>
        <v>#VALUE!</v>
      </c>
      <c r="BH146" s="13" t="e" cm="1">
        <f t="array" ref="BH146">SUMPRODUCT(('Budget Lead'!$T$9:$BB$9=BH$9)*('Budget Lead'!$B$11:$B$194=$B146)*('Budget Lead'!$T$11:$BB$194*1))</f>
        <v>#VALUE!</v>
      </c>
      <c r="BI146" s="1"/>
      <c r="BJ146" s="66"/>
      <c r="BK146" s="66"/>
      <c r="BL146" s="1"/>
      <c r="BM146" s="66" t="e">
        <f t="shared" si="98"/>
        <v>#VALUE!</v>
      </c>
      <c r="BN146" s="262">
        <f t="shared" si="99"/>
        <v>0</v>
      </c>
      <c r="BO146" s="1"/>
      <c r="BP146" s="66" t="e">
        <f t="shared" si="100"/>
        <v>#VALUE!</v>
      </c>
      <c r="BQ146" s="262">
        <f t="shared" si="101"/>
        <v>0</v>
      </c>
      <c r="BR146" s="1"/>
    </row>
    <row r="147" spans="2:70" ht="12" hidden="1" customHeight="1" outlineLevel="1">
      <c r="B147" s="88" t="s">
        <v>223</v>
      </c>
      <c r="C147" s="10">
        <f>IFERROR(VLOOKUP(B147,'Budget Lead'!B:AX,2,FALSE),0)</f>
        <v>0</v>
      </c>
      <c r="D147" s="10" t="s">
        <v>219</v>
      </c>
      <c r="E147" s="89">
        <f>IFERROR(VLOOKUP(B147,'Budget Lead'!B:BE,3,FALSE),0)</f>
        <v>0</v>
      </c>
      <c r="F147" s="90">
        <f>IFERROR(VLOOKUP(B147,'Budget Lead'!B:BE,4,FALSE),0)</f>
        <v>0</v>
      </c>
      <c r="G147" s="89">
        <f>IFERROR(VLOOKUP(B147,'Budget Lead'!B:AX,5,FALSE),0)</f>
        <v>0</v>
      </c>
      <c r="H147" s="90">
        <f>IFERROR(VLOOKUP(B147,'Budget Lead'!B:AX,6,FALSE),0)</f>
        <v>0</v>
      </c>
      <c r="I147" s="90">
        <f>IFERROR(VLOOKUP(B147,'Budget Lead'!B:AX,7,FALSE),0)</f>
        <v>0</v>
      </c>
      <c r="J147" s="371">
        <f>IFERROR(VLOOKUP(B147,'Budget Lead'!B:AX,9,FALSE),0)</f>
        <v>0</v>
      </c>
      <c r="K147" s="374">
        <f>IFERROR(VLOOKUP(B147,'Budget Lead'!B:AX,10,FALSE),0)</f>
        <v>0</v>
      </c>
      <c r="L147" s="334"/>
      <c r="M147" s="14">
        <f>E147*K147</f>
        <v>0</v>
      </c>
      <c r="N147" s="100"/>
      <c r="O147" s="100"/>
      <c r="P147" s="101"/>
      <c r="Q147" s="11">
        <f t="shared" si="102"/>
        <v>0</v>
      </c>
      <c r="R147" s="338"/>
      <c r="S147" s="14"/>
      <c r="T147" s="12"/>
      <c r="U147" s="13"/>
      <c r="V147" s="14"/>
      <c r="W147" s="14"/>
      <c r="X147" s="14">
        <f t="shared" si="78"/>
        <v>0</v>
      </c>
      <c r="Z147" s="14" t="e" cm="1">
        <f t="array" ref="Z147">SUMPRODUCT(('Budget Lead'!$T$9:$BB$9=Z$9)*('Budget Lead'!$B$11:$B$194=$B147)*('Budget Lead'!$T$11:$BB$194*1))</f>
        <v>#VALUE!</v>
      </c>
      <c r="AA147" s="12" t="e" cm="1">
        <f t="array" ref="AA147">SUMPRODUCT(('Budget Lead'!$T$9:$BB$9=AA$9)*('Budget Lead'!$B$11:$B$194=$B147)*('Budget Lead'!$T$11:$BB$194*1))</f>
        <v>#VALUE!</v>
      </c>
      <c r="AB147" s="13" t="e" cm="1">
        <f t="array" ref="AB147">SUMPRODUCT(('Budget Lead'!$T$9:$BB$9=AB$9)*('Budget Lead'!$B$11:$B$194=$B147)*('Budget Lead'!$T$11:$BB$194*1))</f>
        <v>#VALUE!</v>
      </c>
      <c r="AC147" s="14" t="e" cm="1">
        <f t="array" ref="AC147">SUMPRODUCT(('Budget Lead'!$T$9:$BB$9=AC$9)*('Budget Lead'!$B$11:$B$194=$B147)*('Budget Lead'!$T$11:$BB$194*1))</f>
        <v>#VALUE!</v>
      </c>
      <c r="AD147" s="12" t="e" cm="1">
        <f t="array" ref="AD147">SUMPRODUCT(('Budget Lead'!$T$9:$BB$9=AD$9)*('Budget Lead'!$B$11:$B$194=$B147)*('Budget Lead'!$T$11:$BB$194*1))</f>
        <v>#VALUE!</v>
      </c>
      <c r="AE147" s="13" t="e" cm="1">
        <f t="array" ref="AE147">SUMPRODUCT(('Budget Lead'!$T$9:$BB$9=AE$9)*('Budget Lead'!$B$11:$B$194=$B147)*('Budget Lead'!$T$11:$BB$194*1))</f>
        <v>#VALUE!</v>
      </c>
      <c r="AF147" s="14" t="e" cm="1">
        <f t="array" ref="AF147">SUMPRODUCT(('Budget Lead'!$T$9:$BB$9=AF$9)*('Budget Lead'!$B$11:$B$194=$B147)*('Budget Lead'!$T$11:$BB$194*1))</f>
        <v>#VALUE!</v>
      </c>
      <c r="AG147" s="12" t="e" cm="1">
        <f t="array" ref="AG147">SUMPRODUCT(('Budget Lead'!$T$9:$BB$9=AG$9)*('Budget Lead'!$B$11:$B$194=$B147)*('Budget Lead'!$T$11:$BB$194*1))</f>
        <v>#VALUE!</v>
      </c>
      <c r="AH147" s="13" t="e" cm="1">
        <f t="array" ref="AH147">SUMPRODUCT(('Budget Lead'!$T$9:$BB$9=AH$9)*('Budget Lead'!$B$11:$B$194=$B147)*('Budget Lead'!$T$11:$BB$194*1))</f>
        <v>#VALUE!</v>
      </c>
      <c r="AI147" s="14" t="e" cm="1">
        <f t="array" ref="AI147">SUMPRODUCT(('Budget Lead'!$T$9:$BB$9=AI$9)*('Budget Lead'!$B$11:$B$194=$B147)*('Budget Lead'!$T$11:$BB$194*1))</f>
        <v>#VALUE!</v>
      </c>
      <c r="AJ147" s="12" t="e" cm="1">
        <f t="array" ref="AJ147">SUMPRODUCT(('Budget Lead'!$T$9:$BB$9=AJ$9)*('Budget Lead'!$B$11:$B$194=$B147)*('Budget Lead'!$T$11:$BB$194*1))</f>
        <v>#VALUE!</v>
      </c>
      <c r="AK147" s="13" t="e" cm="1">
        <f t="array" ref="AK147">SUMPRODUCT(('Budget Lead'!$T$9:$BB$9=AK$9)*('Budget Lead'!$B$11:$B$194=$B147)*('Budget Lead'!$T$11:$BB$194*1))</f>
        <v>#VALUE!</v>
      </c>
      <c r="AL147" s="14" t="e" cm="1">
        <f t="array" ref="AL147">SUMPRODUCT(('Budget Lead'!$T$9:$BB$9=AL$9)*('Budget Lead'!$B$11:$B$194=$B147)*('Budget Lead'!$T$11:$BB$194*1))</f>
        <v>#VALUE!</v>
      </c>
      <c r="AM147" s="12" t="e" cm="1">
        <f t="array" ref="AM147">SUMPRODUCT(('Budget Lead'!$T$9:$BB$9=AM$9)*('Budget Lead'!$B$11:$B$194=$B147)*('Budget Lead'!$T$11:$BB$194*1))</f>
        <v>#VALUE!</v>
      </c>
      <c r="AN147" s="13" t="e" cm="1">
        <f t="array" ref="AN147">SUMPRODUCT(('Budget Lead'!$T$9:$BB$9=AN$9)*('Budget Lead'!$B$11:$B$194=$B147)*('Budget Lead'!$T$11:$BB$194*1))</f>
        <v>#VALUE!</v>
      </c>
      <c r="AO147" s="14" t="e" cm="1">
        <f t="array" ref="AO147">SUMPRODUCT(('Budget Lead'!$T$9:$BB$9=AO$9)*('Budget Lead'!$B$11:$B$194=$B147)*('Budget Lead'!$T$11:$BB$194*1))</f>
        <v>#VALUE!</v>
      </c>
      <c r="AP147" s="12" t="e" cm="1">
        <f t="array" ref="AP147">SUMPRODUCT(('Budget Lead'!$T$9:$BB$9=AP$9)*('Budget Lead'!$B$11:$B$194=$B147)*('Budget Lead'!$T$11:$BB$194*1))</f>
        <v>#VALUE!</v>
      </c>
      <c r="AQ147" s="13" t="e" cm="1">
        <f t="array" ref="AQ147">SUMPRODUCT(('Budget Lead'!$T$9:$BB$9=AQ$9)*('Budget Lead'!$B$11:$B$194=$B147)*('Budget Lead'!$T$11:$BB$194*1))</f>
        <v>#VALUE!</v>
      </c>
      <c r="AR147" s="14" t="e" cm="1">
        <f t="array" ref="AR147">SUMPRODUCT(('Budget Lead'!$T$9:$BB$9=AR$9)*('Budget Lead'!$B$11:$B$194=$B147)*('Budget Lead'!$T$11:$BB$194*1))</f>
        <v>#VALUE!</v>
      </c>
      <c r="AS147" s="12" t="e" cm="1">
        <f t="array" ref="AS147">SUMPRODUCT(('Budget Lead'!$T$9:$BB$9=AS$9)*('Budget Lead'!$B$11:$B$194=$B147)*('Budget Lead'!$T$11:$BB$194*1))</f>
        <v>#VALUE!</v>
      </c>
      <c r="AT147" s="13" t="e" cm="1">
        <f t="array" ref="AT147">SUMPRODUCT(('Budget Lead'!$T$9:$BB$9=AT$9)*('Budget Lead'!$B$11:$B$194=$B147)*('Budget Lead'!$T$11:$BB$194*1))</f>
        <v>#VALUE!</v>
      </c>
      <c r="AU147" s="14" t="e" cm="1">
        <f t="array" ref="AU147">SUMPRODUCT(('Budget Lead'!$T$9:$BB$9=AU$9)*('Budget Lead'!$B$11:$B$194=$B147)*('Budget Lead'!$T$11:$BB$194*1))</f>
        <v>#VALUE!</v>
      </c>
      <c r="AV147" s="12" t="e" cm="1">
        <f t="array" ref="AV147">SUMPRODUCT(('Budget Lead'!$T$9:$BB$9=AV$9)*('Budget Lead'!$B$11:$B$194=$B147)*('Budget Lead'!$T$11:$BB$194*1))</f>
        <v>#VALUE!</v>
      </c>
      <c r="AW147" s="13" t="e" cm="1">
        <f t="array" ref="AW147">SUMPRODUCT(('Budget Lead'!$T$9:$BB$9=AW$9)*('Budget Lead'!$B$11:$B$194=$B147)*('Budget Lead'!$T$11:$BB$194*1))</f>
        <v>#VALUE!</v>
      </c>
      <c r="AX147" s="14" t="e" cm="1">
        <f t="array" ref="AX147">SUMPRODUCT(('Budget Lead'!$T$9:$BB$9=AX$9)*('Budget Lead'!$B$11:$B$194=$B147)*('Budget Lead'!$T$11:$BB$194*1))</f>
        <v>#VALUE!</v>
      </c>
      <c r="AY147" s="12" t="e" cm="1">
        <f t="array" ref="AY147">SUMPRODUCT(('Budget Lead'!$T$9:$BB$9=AY$9)*('Budget Lead'!$B$11:$B$194=$B147)*('Budget Lead'!$T$11:$BB$194*1))</f>
        <v>#VALUE!</v>
      </c>
      <c r="AZ147" s="13" t="e" cm="1">
        <f t="array" ref="AZ147">SUMPRODUCT(('Budget Lead'!$T$9:$BB$9=AZ$9)*('Budget Lead'!$B$11:$B$194=$B147)*('Budget Lead'!$T$11:$BB$194*1))</f>
        <v>#VALUE!</v>
      </c>
      <c r="BA147" s="14" t="e" cm="1">
        <f t="array" ref="BA147">SUMPRODUCT(('Budget Lead'!$T$9:$BB$9=BA$9)*('Budget Lead'!$B$11:$B$194=$B147)*('Budget Lead'!$T$11:$BB$194*1))</f>
        <v>#VALUE!</v>
      </c>
      <c r="BB147" s="12" t="e" cm="1">
        <f t="array" ref="BB147">SUMPRODUCT(('Budget Lead'!$T$9:$BB$9=BB$9)*('Budget Lead'!$B$11:$B$194=$B147)*('Budget Lead'!$T$11:$BB$194*1))</f>
        <v>#VALUE!</v>
      </c>
      <c r="BC147" s="13" t="e" cm="1">
        <f t="array" ref="BC147">SUMPRODUCT(('Budget Lead'!$T$9:$BB$9=BC$9)*('Budget Lead'!$B$11:$B$194=$B147)*('Budget Lead'!$T$11:$BB$194*1))</f>
        <v>#VALUE!</v>
      </c>
      <c r="BD147" s="14" t="e" cm="1">
        <f t="array" ref="BD147">SUMPRODUCT(('Budget Lead'!$T$9:$BB$9=BD$9)*('Budget Lead'!$B$11:$B$194=$B147)*('Budget Lead'!$T$11:$BB$194*1))</f>
        <v>#VALUE!</v>
      </c>
      <c r="BE147" s="12" t="e" cm="1">
        <f t="array" ref="BE147">SUMPRODUCT(('Budget Lead'!$T$9:$BB$9=BE$9)*('Budget Lead'!$B$11:$B$194=$B147)*('Budget Lead'!$T$11:$BB$194*1))</f>
        <v>#VALUE!</v>
      </c>
      <c r="BF147" s="13" t="e" cm="1">
        <f t="array" ref="BF147">SUMPRODUCT(('Budget Lead'!$T$9:$BB$9=BF$9)*('Budget Lead'!$B$11:$B$194=$B147)*('Budget Lead'!$T$11:$BB$194*1))</f>
        <v>#VALUE!</v>
      </c>
      <c r="BG147" s="14" t="e" cm="1">
        <f t="array" ref="BG147">SUMPRODUCT(('Budget Lead'!$T$9:$BB$9=BG$9)*('Budget Lead'!$B$11:$B$194=$B147)*('Budget Lead'!$T$11:$BB$194*1))</f>
        <v>#VALUE!</v>
      </c>
      <c r="BH147" s="13" t="e" cm="1">
        <f t="array" ref="BH147">SUMPRODUCT(('Budget Lead'!$T$9:$BB$9=BH$9)*('Budget Lead'!$B$11:$B$194=$B147)*('Budget Lead'!$T$11:$BB$194*1))</f>
        <v>#VALUE!</v>
      </c>
      <c r="BI147" s="1"/>
      <c r="BJ147" s="66"/>
      <c r="BK147" s="66"/>
      <c r="BL147" s="1"/>
      <c r="BM147" s="66" t="e">
        <f t="shared" si="98"/>
        <v>#VALUE!</v>
      </c>
      <c r="BN147" s="262">
        <f t="shared" si="99"/>
        <v>0</v>
      </c>
      <c r="BO147" s="1"/>
      <c r="BP147" s="66" t="e">
        <f t="shared" si="100"/>
        <v>#VALUE!</v>
      </c>
      <c r="BQ147" s="262">
        <f t="shared" si="101"/>
        <v>0</v>
      </c>
      <c r="BR147" s="1"/>
    </row>
    <row r="148" spans="2:70" ht="12" hidden="1" customHeight="1" outlineLevel="1">
      <c r="B148" s="88" t="s">
        <v>224</v>
      </c>
      <c r="C148" s="10">
        <f>IFERROR(VLOOKUP(B148,'Budget Lead'!B:AX,2,FALSE),0)</f>
        <v>0</v>
      </c>
      <c r="D148" s="10" t="s">
        <v>219</v>
      </c>
      <c r="E148" s="89">
        <f>IFERROR(VLOOKUP(B148,'Budget Lead'!B:BE,3,FALSE),0)</f>
        <v>0</v>
      </c>
      <c r="F148" s="90">
        <f>IFERROR(VLOOKUP(B148,'Budget Lead'!B:BE,4,FALSE),0)</f>
        <v>0</v>
      </c>
      <c r="G148" s="89">
        <f>IFERROR(VLOOKUP(B148,'Budget Lead'!B:AX,5,FALSE),0)</f>
        <v>0</v>
      </c>
      <c r="H148" s="90">
        <f>IFERROR(VLOOKUP(B148,'Budget Lead'!B:AX,6,FALSE),0)</f>
        <v>0</v>
      </c>
      <c r="I148" s="90">
        <f>IFERROR(VLOOKUP(B148,'Budget Lead'!B:AX,7,FALSE),0)</f>
        <v>0</v>
      </c>
      <c r="J148" s="371">
        <f>IFERROR(VLOOKUP(B148,'Budget Lead'!B:AX,9,FALSE),0)</f>
        <v>0</v>
      </c>
      <c r="K148" s="374">
        <f>IFERROR(VLOOKUP(B148,'Budget Lead'!B:AX,10,FALSE),0)</f>
        <v>0</v>
      </c>
      <c r="L148" s="334"/>
      <c r="M148" s="14">
        <f>E148*K148</f>
        <v>0</v>
      </c>
      <c r="N148" s="100"/>
      <c r="O148" s="100"/>
      <c r="P148" s="101"/>
      <c r="Q148" s="11">
        <f t="shared" si="102"/>
        <v>0</v>
      </c>
      <c r="R148" s="338"/>
      <c r="S148" s="14"/>
      <c r="T148" s="12"/>
      <c r="U148" s="13"/>
      <c r="V148" s="14"/>
      <c r="W148" s="14"/>
      <c r="X148" s="14">
        <f t="shared" si="78"/>
        <v>0</v>
      </c>
      <c r="Z148" s="14" t="e" cm="1">
        <f t="array" ref="Z148">SUMPRODUCT(('Budget Lead'!$T$9:$BB$9=Z$9)*('Budget Lead'!$B$11:$B$194=$B148)*('Budget Lead'!$T$11:$BB$194*1))</f>
        <v>#VALUE!</v>
      </c>
      <c r="AA148" s="12" t="e" cm="1">
        <f t="array" ref="AA148">SUMPRODUCT(('Budget Lead'!$T$9:$BB$9=AA$9)*('Budget Lead'!$B$11:$B$194=$B148)*('Budget Lead'!$T$11:$BB$194*1))</f>
        <v>#VALUE!</v>
      </c>
      <c r="AB148" s="13" t="e" cm="1">
        <f t="array" ref="AB148">SUMPRODUCT(('Budget Lead'!$T$9:$BB$9=AB$9)*('Budget Lead'!$B$11:$B$194=$B148)*('Budget Lead'!$T$11:$BB$194*1))</f>
        <v>#VALUE!</v>
      </c>
      <c r="AC148" s="14" t="e" cm="1">
        <f t="array" ref="AC148">SUMPRODUCT(('Budget Lead'!$T$9:$BB$9=AC$9)*('Budget Lead'!$B$11:$B$194=$B148)*('Budget Lead'!$T$11:$BB$194*1))</f>
        <v>#VALUE!</v>
      </c>
      <c r="AD148" s="12" t="e" cm="1">
        <f t="array" ref="AD148">SUMPRODUCT(('Budget Lead'!$T$9:$BB$9=AD$9)*('Budget Lead'!$B$11:$B$194=$B148)*('Budget Lead'!$T$11:$BB$194*1))</f>
        <v>#VALUE!</v>
      </c>
      <c r="AE148" s="13" t="e" cm="1">
        <f t="array" ref="AE148">SUMPRODUCT(('Budget Lead'!$T$9:$BB$9=AE$9)*('Budget Lead'!$B$11:$B$194=$B148)*('Budget Lead'!$T$11:$BB$194*1))</f>
        <v>#VALUE!</v>
      </c>
      <c r="AF148" s="14" t="e" cm="1">
        <f t="array" ref="AF148">SUMPRODUCT(('Budget Lead'!$T$9:$BB$9=AF$9)*('Budget Lead'!$B$11:$B$194=$B148)*('Budget Lead'!$T$11:$BB$194*1))</f>
        <v>#VALUE!</v>
      </c>
      <c r="AG148" s="12" t="e" cm="1">
        <f t="array" ref="AG148">SUMPRODUCT(('Budget Lead'!$T$9:$BB$9=AG$9)*('Budget Lead'!$B$11:$B$194=$B148)*('Budget Lead'!$T$11:$BB$194*1))</f>
        <v>#VALUE!</v>
      </c>
      <c r="AH148" s="13" t="e" cm="1">
        <f t="array" ref="AH148">SUMPRODUCT(('Budget Lead'!$T$9:$BB$9=AH$9)*('Budget Lead'!$B$11:$B$194=$B148)*('Budget Lead'!$T$11:$BB$194*1))</f>
        <v>#VALUE!</v>
      </c>
      <c r="AI148" s="14" t="e" cm="1">
        <f t="array" ref="AI148">SUMPRODUCT(('Budget Lead'!$T$9:$BB$9=AI$9)*('Budget Lead'!$B$11:$B$194=$B148)*('Budget Lead'!$T$11:$BB$194*1))</f>
        <v>#VALUE!</v>
      </c>
      <c r="AJ148" s="12" t="e" cm="1">
        <f t="array" ref="AJ148">SUMPRODUCT(('Budget Lead'!$T$9:$BB$9=AJ$9)*('Budget Lead'!$B$11:$B$194=$B148)*('Budget Lead'!$T$11:$BB$194*1))</f>
        <v>#VALUE!</v>
      </c>
      <c r="AK148" s="13" t="e" cm="1">
        <f t="array" ref="AK148">SUMPRODUCT(('Budget Lead'!$T$9:$BB$9=AK$9)*('Budget Lead'!$B$11:$B$194=$B148)*('Budget Lead'!$T$11:$BB$194*1))</f>
        <v>#VALUE!</v>
      </c>
      <c r="AL148" s="14" t="e" cm="1">
        <f t="array" ref="AL148">SUMPRODUCT(('Budget Lead'!$T$9:$BB$9=AL$9)*('Budget Lead'!$B$11:$B$194=$B148)*('Budget Lead'!$T$11:$BB$194*1))</f>
        <v>#VALUE!</v>
      </c>
      <c r="AM148" s="12" t="e" cm="1">
        <f t="array" ref="AM148">SUMPRODUCT(('Budget Lead'!$T$9:$BB$9=AM$9)*('Budget Lead'!$B$11:$B$194=$B148)*('Budget Lead'!$T$11:$BB$194*1))</f>
        <v>#VALUE!</v>
      </c>
      <c r="AN148" s="13" t="e" cm="1">
        <f t="array" ref="AN148">SUMPRODUCT(('Budget Lead'!$T$9:$BB$9=AN$9)*('Budget Lead'!$B$11:$B$194=$B148)*('Budget Lead'!$T$11:$BB$194*1))</f>
        <v>#VALUE!</v>
      </c>
      <c r="AO148" s="14" t="e" cm="1">
        <f t="array" ref="AO148">SUMPRODUCT(('Budget Lead'!$T$9:$BB$9=AO$9)*('Budget Lead'!$B$11:$B$194=$B148)*('Budget Lead'!$T$11:$BB$194*1))</f>
        <v>#VALUE!</v>
      </c>
      <c r="AP148" s="12" t="e" cm="1">
        <f t="array" ref="AP148">SUMPRODUCT(('Budget Lead'!$T$9:$BB$9=AP$9)*('Budget Lead'!$B$11:$B$194=$B148)*('Budget Lead'!$T$11:$BB$194*1))</f>
        <v>#VALUE!</v>
      </c>
      <c r="AQ148" s="13" t="e" cm="1">
        <f t="array" ref="AQ148">SUMPRODUCT(('Budget Lead'!$T$9:$BB$9=AQ$9)*('Budget Lead'!$B$11:$B$194=$B148)*('Budget Lead'!$T$11:$BB$194*1))</f>
        <v>#VALUE!</v>
      </c>
      <c r="AR148" s="14" t="e" cm="1">
        <f t="array" ref="AR148">SUMPRODUCT(('Budget Lead'!$T$9:$BB$9=AR$9)*('Budget Lead'!$B$11:$B$194=$B148)*('Budget Lead'!$T$11:$BB$194*1))</f>
        <v>#VALUE!</v>
      </c>
      <c r="AS148" s="12" t="e" cm="1">
        <f t="array" ref="AS148">SUMPRODUCT(('Budget Lead'!$T$9:$BB$9=AS$9)*('Budget Lead'!$B$11:$B$194=$B148)*('Budget Lead'!$T$11:$BB$194*1))</f>
        <v>#VALUE!</v>
      </c>
      <c r="AT148" s="13" t="e" cm="1">
        <f t="array" ref="AT148">SUMPRODUCT(('Budget Lead'!$T$9:$BB$9=AT$9)*('Budget Lead'!$B$11:$B$194=$B148)*('Budget Lead'!$T$11:$BB$194*1))</f>
        <v>#VALUE!</v>
      </c>
      <c r="AU148" s="14" t="e" cm="1">
        <f t="array" ref="AU148">SUMPRODUCT(('Budget Lead'!$T$9:$BB$9=AU$9)*('Budget Lead'!$B$11:$B$194=$B148)*('Budget Lead'!$T$11:$BB$194*1))</f>
        <v>#VALUE!</v>
      </c>
      <c r="AV148" s="12" t="e" cm="1">
        <f t="array" ref="AV148">SUMPRODUCT(('Budget Lead'!$T$9:$BB$9=AV$9)*('Budget Lead'!$B$11:$B$194=$B148)*('Budget Lead'!$T$11:$BB$194*1))</f>
        <v>#VALUE!</v>
      </c>
      <c r="AW148" s="13" t="e" cm="1">
        <f t="array" ref="AW148">SUMPRODUCT(('Budget Lead'!$T$9:$BB$9=AW$9)*('Budget Lead'!$B$11:$B$194=$B148)*('Budget Lead'!$T$11:$BB$194*1))</f>
        <v>#VALUE!</v>
      </c>
      <c r="AX148" s="14" t="e" cm="1">
        <f t="array" ref="AX148">SUMPRODUCT(('Budget Lead'!$T$9:$BB$9=AX$9)*('Budget Lead'!$B$11:$B$194=$B148)*('Budget Lead'!$T$11:$BB$194*1))</f>
        <v>#VALUE!</v>
      </c>
      <c r="AY148" s="12" t="e" cm="1">
        <f t="array" ref="AY148">SUMPRODUCT(('Budget Lead'!$T$9:$BB$9=AY$9)*('Budget Lead'!$B$11:$B$194=$B148)*('Budget Lead'!$T$11:$BB$194*1))</f>
        <v>#VALUE!</v>
      </c>
      <c r="AZ148" s="13" t="e" cm="1">
        <f t="array" ref="AZ148">SUMPRODUCT(('Budget Lead'!$T$9:$BB$9=AZ$9)*('Budget Lead'!$B$11:$B$194=$B148)*('Budget Lead'!$T$11:$BB$194*1))</f>
        <v>#VALUE!</v>
      </c>
      <c r="BA148" s="14" t="e" cm="1">
        <f t="array" ref="BA148">SUMPRODUCT(('Budget Lead'!$T$9:$BB$9=BA$9)*('Budget Lead'!$B$11:$B$194=$B148)*('Budget Lead'!$T$11:$BB$194*1))</f>
        <v>#VALUE!</v>
      </c>
      <c r="BB148" s="12" t="e" cm="1">
        <f t="array" ref="BB148">SUMPRODUCT(('Budget Lead'!$T$9:$BB$9=BB$9)*('Budget Lead'!$B$11:$B$194=$B148)*('Budget Lead'!$T$11:$BB$194*1))</f>
        <v>#VALUE!</v>
      </c>
      <c r="BC148" s="13" t="e" cm="1">
        <f t="array" ref="BC148">SUMPRODUCT(('Budget Lead'!$T$9:$BB$9=BC$9)*('Budget Lead'!$B$11:$B$194=$B148)*('Budget Lead'!$T$11:$BB$194*1))</f>
        <v>#VALUE!</v>
      </c>
      <c r="BD148" s="14" t="e" cm="1">
        <f t="array" ref="BD148">SUMPRODUCT(('Budget Lead'!$T$9:$BB$9=BD$9)*('Budget Lead'!$B$11:$B$194=$B148)*('Budget Lead'!$T$11:$BB$194*1))</f>
        <v>#VALUE!</v>
      </c>
      <c r="BE148" s="12" t="e" cm="1">
        <f t="array" ref="BE148">SUMPRODUCT(('Budget Lead'!$T$9:$BB$9=BE$9)*('Budget Lead'!$B$11:$B$194=$B148)*('Budget Lead'!$T$11:$BB$194*1))</f>
        <v>#VALUE!</v>
      </c>
      <c r="BF148" s="13" t="e" cm="1">
        <f t="array" ref="BF148">SUMPRODUCT(('Budget Lead'!$T$9:$BB$9=BF$9)*('Budget Lead'!$B$11:$B$194=$B148)*('Budget Lead'!$T$11:$BB$194*1))</f>
        <v>#VALUE!</v>
      </c>
      <c r="BG148" s="14" t="e" cm="1">
        <f t="array" ref="BG148">SUMPRODUCT(('Budget Lead'!$T$9:$BB$9=BG$9)*('Budget Lead'!$B$11:$B$194=$B148)*('Budget Lead'!$T$11:$BB$194*1))</f>
        <v>#VALUE!</v>
      </c>
      <c r="BH148" s="13" t="e" cm="1">
        <f t="array" ref="BH148">SUMPRODUCT(('Budget Lead'!$T$9:$BB$9=BH$9)*('Budget Lead'!$B$11:$B$194=$B148)*('Budget Lead'!$T$11:$BB$194*1))</f>
        <v>#VALUE!</v>
      </c>
      <c r="BI148" s="1"/>
      <c r="BJ148" s="66"/>
      <c r="BK148" s="66"/>
      <c r="BL148" s="1"/>
      <c r="BM148" s="66" t="e">
        <f t="shared" si="98"/>
        <v>#VALUE!</v>
      </c>
      <c r="BN148" s="262">
        <f t="shared" si="99"/>
        <v>0</v>
      </c>
      <c r="BO148" s="1"/>
      <c r="BP148" s="66" t="e">
        <f t="shared" si="100"/>
        <v>#VALUE!</v>
      </c>
      <c r="BQ148" s="262">
        <f t="shared" si="101"/>
        <v>0</v>
      </c>
      <c r="BR148" s="1"/>
    </row>
    <row r="149" spans="2:70" ht="12" hidden="1" customHeight="1" outlineLevel="1">
      <c r="B149" s="88" t="s">
        <v>225</v>
      </c>
      <c r="C149" s="10">
        <f>IFERROR(VLOOKUP(B149,'Budget Lead'!B:AX,2,FALSE),0)</f>
        <v>0</v>
      </c>
      <c r="D149" s="10" t="s">
        <v>219</v>
      </c>
      <c r="E149" s="89">
        <f>IFERROR(VLOOKUP(B149,'Budget Lead'!B:BE,3,FALSE),0)</f>
        <v>0</v>
      </c>
      <c r="F149" s="90">
        <f>IFERROR(VLOOKUP(B149,'Budget Lead'!B:BE,4,FALSE),0)</f>
        <v>0</v>
      </c>
      <c r="G149" s="89">
        <f>IFERROR(VLOOKUP(B149,'Budget Lead'!B:AX,5,FALSE),0)</f>
        <v>0</v>
      </c>
      <c r="H149" s="90">
        <f>IFERROR(VLOOKUP(B149,'Budget Lead'!B:AX,6,FALSE),0)</f>
        <v>0</v>
      </c>
      <c r="I149" s="90">
        <f>IFERROR(VLOOKUP(B149,'Budget Lead'!B:AX,7,FALSE),0)</f>
        <v>0</v>
      </c>
      <c r="J149" s="371">
        <f>IFERROR(VLOOKUP(B149,'Budget Lead'!B:AX,9,FALSE),0)</f>
        <v>0</v>
      </c>
      <c r="K149" s="374">
        <f>IFERROR(VLOOKUP(B149,'Budget Lead'!B:AX,10,FALSE),0)</f>
        <v>0</v>
      </c>
      <c r="L149" s="334"/>
      <c r="M149" s="14">
        <f>E149*K149</f>
        <v>0</v>
      </c>
      <c r="N149" s="100"/>
      <c r="O149" s="100"/>
      <c r="P149" s="101"/>
      <c r="Q149" s="11">
        <f t="shared" si="102"/>
        <v>0</v>
      </c>
      <c r="R149" s="338"/>
      <c r="S149" s="14"/>
      <c r="T149" s="12"/>
      <c r="U149" s="13"/>
      <c r="V149" s="14"/>
      <c r="W149" s="14"/>
      <c r="X149" s="14">
        <f t="shared" si="78"/>
        <v>0</v>
      </c>
      <c r="Z149" s="14" t="e" cm="1">
        <f t="array" ref="Z149">SUMPRODUCT(('Budget Lead'!$T$9:$BB$9=Z$9)*('Budget Lead'!$B$11:$B$194=$B149)*('Budget Lead'!$T$11:$BB$194*1))</f>
        <v>#VALUE!</v>
      </c>
      <c r="AA149" s="12" t="e" cm="1">
        <f t="array" ref="AA149">SUMPRODUCT(('Budget Lead'!$T$9:$BB$9=AA$9)*('Budget Lead'!$B$11:$B$194=$B149)*('Budget Lead'!$T$11:$BB$194*1))</f>
        <v>#VALUE!</v>
      </c>
      <c r="AB149" s="13" t="e" cm="1">
        <f t="array" ref="AB149">SUMPRODUCT(('Budget Lead'!$T$9:$BB$9=AB$9)*('Budget Lead'!$B$11:$B$194=$B149)*('Budget Lead'!$T$11:$BB$194*1))</f>
        <v>#VALUE!</v>
      </c>
      <c r="AC149" s="14" t="e" cm="1">
        <f t="array" ref="AC149">SUMPRODUCT(('Budget Lead'!$T$9:$BB$9=AC$9)*('Budget Lead'!$B$11:$B$194=$B149)*('Budget Lead'!$T$11:$BB$194*1))</f>
        <v>#VALUE!</v>
      </c>
      <c r="AD149" s="12" t="e" cm="1">
        <f t="array" ref="AD149">SUMPRODUCT(('Budget Lead'!$T$9:$BB$9=AD$9)*('Budget Lead'!$B$11:$B$194=$B149)*('Budget Lead'!$T$11:$BB$194*1))</f>
        <v>#VALUE!</v>
      </c>
      <c r="AE149" s="13" t="e" cm="1">
        <f t="array" ref="AE149">SUMPRODUCT(('Budget Lead'!$T$9:$BB$9=AE$9)*('Budget Lead'!$B$11:$B$194=$B149)*('Budget Lead'!$T$11:$BB$194*1))</f>
        <v>#VALUE!</v>
      </c>
      <c r="AF149" s="14" t="e" cm="1">
        <f t="array" ref="AF149">SUMPRODUCT(('Budget Lead'!$T$9:$BB$9=AF$9)*('Budget Lead'!$B$11:$B$194=$B149)*('Budget Lead'!$T$11:$BB$194*1))</f>
        <v>#VALUE!</v>
      </c>
      <c r="AG149" s="12" t="e" cm="1">
        <f t="array" ref="AG149">SUMPRODUCT(('Budget Lead'!$T$9:$BB$9=AG$9)*('Budget Lead'!$B$11:$B$194=$B149)*('Budget Lead'!$T$11:$BB$194*1))</f>
        <v>#VALUE!</v>
      </c>
      <c r="AH149" s="13" t="e" cm="1">
        <f t="array" ref="AH149">SUMPRODUCT(('Budget Lead'!$T$9:$BB$9=AH$9)*('Budget Lead'!$B$11:$B$194=$B149)*('Budget Lead'!$T$11:$BB$194*1))</f>
        <v>#VALUE!</v>
      </c>
      <c r="AI149" s="14" t="e" cm="1">
        <f t="array" ref="AI149">SUMPRODUCT(('Budget Lead'!$T$9:$BB$9=AI$9)*('Budget Lead'!$B$11:$B$194=$B149)*('Budget Lead'!$T$11:$BB$194*1))</f>
        <v>#VALUE!</v>
      </c>
      <c r="AJ149" s="12" t="e" cm="1">
        <f t="array" ref="AJ149">SUMPRODUCT(('Budget Lead'!$T$9:$BB$9=AJ$9)*('Budget Lead'!$B$11:$B$194=$B149)*('Budget Lead'!$T$11:$BB$194*1))</f>
        <v>#VALUE!</v>
      </c>
      <c r="AK149" s="13" t="e" cm="1">
        <f t="array" ref="AK149">SUMPRODUCT(('Budget Lead'!$T$9:$BB$9=AK$9)*('Budget Lead'!$B$11:$B$194=$B149)*('Budget Lead'!$T$11:$BB$194*1))</f>
        <v>#VALUE!</v>
      </c>
      <c r="AL149" s="14" t="e" cm="1">
        <f t="array" ref="AL149">SUMPRODUCT(('Budget Lead'!$T$9:$BB$9=AL$9)*('Budget Lead'!$B$11:$B$194=$B149)*('Budget Lead'!$T$11:$BB$194*1))</f>
        <v>#VALUE!</v>
      </c>
      <c r="AM149" s="12" t="e" cm="1">
        <f t="array" ref="AM149">SUMPRODUCT(('Budget Lead'!$T$9:$BB$9=AM$9)*('Budget Lead'!$B$11:$B$194=$B149)*('Budget Lead'!$T$11:$BB$194*1))</f>
        <v>#VALUE!</v>
      </c>
      <c r="AN149" s="13" t="e" cm="1">
        <f t="array" ref="AN149">SUMPRODUCT(('Budget Lead'!$T$9:$BB$9=AN$9)*('Budget Lead'!$B$11:$B$194=$B149)*('Budget Lead'!$T$11:$BB$194*1))</f>
        <v>#VALUE!</v>
      </c>
      <c r="AO149" s="14" t="e" cm="1">
        <f t="array" ref="AO149">SUMPRODUCT(('Budget Lead'!$T$9:$BB$9=AO$9)*('Budget Lead'!$B$11:$B$194=$B149)*('Budget Lead'!$T$11:$BB$194*1))</f>
        <v>#VALUE!</v>
      </c>
      <c r="AP149" s="12" t="e" cm="1">
        <f t="array" ref="AP149">SUMPRODUCT(('Budget Lead'!$T$9:$BB$9=AP$9)*('Budget Lead'!$B$11:$B$194=$B149)*('Budget Lead'!$T$11:$BB$194*1))</f>
        <v>#VALUE!</v>
      </c>
      <c r="AQ149" s="13" t="e" cm="1">
        <f t="array" ref="AQ149">SUMPRODUCT(('Budget Lead'!$T$9:$BB$9=AQ$9)*('Budget Lead'!$B$11:$B$194=$B149)*('Budget Lead'!$T$11:$BB$194*1))</f>
        <v>#VALUE!</v>
      </c>
      <c r="AR149" s="14" t="e" cm="1">
        <f t="array" ref="AR149">SUMPRODUCT(('Budget Lead'!$T$9:$BB$9=AR$9)*('Budget Lead'!$B$11:$B$194=$B149)*('Budget Lead'!$T$11:$BB$194*1))</f>
        <v>#VALUE!</v>
      </c>
      <c r="AS149" s="12" t="e" cm="1">
        <f t="array" ref="AS149">SUMPRODUCT(('Budget Lead'!$T$9:$BB$9=AS$9)*('Budget Lead'!$B$11:$B$194=$B149)*('Budget Lead'!$T$11:$BB$194*1))</f>
        <v>#VALUE!</v>
      </c>
      <c r="AT149" s="13" t="e" cm="1">
        <f t="array" ref="AT149">SUMPRODUCT(('Budget Lead'!$T$9:$BB$9=AT$9)*('Budget Lead'!$B$11:$B$194=$B149)*('Budget Lead'!$T$11:$BB$194*1))</f>
        <v>#VALUE!</v>
      </c>
      <c r="AU149" s="14" t="e" cm="1">
        <f t="array" ref="AU149">SUMPRODUCT(('Budget Lead'!$T$9:$BB$9=AU$9)*('Budget Lead'!$B$11:$B$194=$B149)*('Budget Lead'!$T$11:$BB$194*1))</f>
        <v>#VALUE!</v>
      </c>
      <c r="AV149" s="12" t="e" cm="1">
        <f t="array" ref="AV149">SUMPRODUCT(('Budget Lead'!$T$9:$BB$9=AV$9)*('Budget Lead'!$B$11:$B$194=$B149)*('Budget Lead'!$T$11:$BB$194*1))</f>
        <v>#VALUE!</v>
      </c>
      <c r="AW149" s="13" t="e" cm="1">
        <f t="array" ref="AW149">SUMPRODUCT(('Budget Lead'!$T$9:$BB$9=AW$9)*('Budget Lead'!$B$11:$B$194=$B149)*('Budget Lead'!$T$11:$BB$194*1))</f>
        <v>#VALUE!</v>
      </c>
      <c r="AX149" s="14" t="e" cm="1">
        <f t="array" ref="AX149">SUMPRODUCT(('Budget Lead'!$T$9:$BB$9=AX$9)*('Budget Lead'!$B$11:$B$194=$B149)*('Budget Lead'!$T$11:$BB$194*1))</f>
        <v>#VALUE!</v>
      </c>
      <c r="AY149" s="12" t="e" cm="1">
        <f t="array" ref="AY149">SUMPRODUCT(('Budget Lead'!$T$9:$BB$9=AY$9)*('Budget Lead'!$B$11:$B$194=$B149)*('Budget Lead'!$T$11:$BB$194*1))</f>
        <v>#VALUE!</v>
      </c>
      <c r="AZ149" s="13" t="e" cm="1">
        <f t="array" ref="AZ149">SUMPRODUCT(('Budget Lead'!$T$9:$BB$9=AZ$9)*('Budget Lead'!$B$11:$B$194=$B149)*('Budget Lead'!$T$11:$BB$194*1))</f>
        <v>#VALUE!</v>
      </c>
      <c r="BA149" s="14" t="e" cm="1">
        <f t="array" ref="BA149">SUMPRODUCT(('Budget Lead'!$T$9:$BB$9=BA$9)*('Budget Lead'!$B$11:$B$194=$B149)*('Budget Lead'!$T$11:$BB$194*1))</f>
        <v>#VALUE!</v>
      </c>
      <c r="BB149" s="12" t="e" cm="1">
        <f t="array" ref="BB149">SUMPRODUCT(('Budget Lead'!$T$9:$BB$9=BB$9)*('Budget Lead'!$B$11:$B$194=$B149)*('Budget Lead'!$T$11:$BB$194*1))</f>
        <v>#VALUE!</v>
      </c>
      <c r="BC149" s="13" t="e" cm="1">
        <f t="array" ref="BC149">SUMPRODUCT(('Budget Lead'!$T$9:$BB$9=BC$9)*('Budget Lead'!$B$11:$B$194=$B149)*('Budget Lead'!$T$11:$BB$194*1))</f>
        <v>#VALUE!</v>
      </c>
      <c r="BD149" s="14" t="e" cm="1">
        <f t="array" ref="BD149">SUMPRODUCT(('Budget Lead'!$T$9:$BB$9=BD$9)*('Budget Lead'!$B$11:$B$194=$B149)*('Budget Lead'!$T$11:$BB$194*1))</f>
        <v>#VALUE!</v>
      </c>
      <c r="BE149" s="12" t="e" cm="1">
        <f t="array" ref="BE149">SUMPRODUCT(('Budget Lead'!$T$9:$BB$9=BE$9)*('Budget Lead'!$B$11:$B$194=$B149)*('Budget Lead'!$T$11:$BB$194*1))</f>
        <v>#VALUE!</v>
      </c>
      <c r="BF149" s="13" t="e" cm="1">
        <f t="array" ref="BF149">SUMPRODUCT(('Budget Lead'!$T$9:$BB$9=BF$9)*('Budget Lead'!$B$11:$B$194=$B149)*('Budget Lead'!$T$11:$BB$194*1))</f>
        <v>#VALUE!</v>
      </c>
      <c r="BG149" s="14" t="e" cm="1">
        <f t="array" ref="BG149">SUMPRODUCT(('Budget Lead'!$T$9:$BB$9=BG$9)*('Budget Lead'!$B$11:$B$194=$B149)*('Budget Lead'!$T$11:$BB$194*1))</f>
        <v>#VALUE!</v>
      </c>
      <c r="BH149" s="13" t="e" cm="1">
        <f t="array" ref="BH149">SUMPRODUCT(('Budget Lead'!$T$9:$BB$9=BH$9)*('Budget Lead'!$B$11:$B$194=$B149)*('Budget Lead'!$T$11:$BB$194*1))</f>
        <v>#VALUE!</v>
      </c>
      <c r="BI149" s="1"/>
      <c r="BJ149" s="66"/>
      <c r="BK149" s="66"/>
      <c r="BL149" s="1"/>
      <c r="BM149" s="66" t="e">
        <f t="shared" si="98"/>
        <v>#VALUE!</v>
      </c>
      <c r="BN149" s="262">
        <f t="shared" si="99"/>
        <v>0</v>
      </c>
      <c r="BO149" s="1"/>
      <c r="BP149" s="66" t="e">
        <f t="shared" si="100"/>
        <v>#VALUE!</v>
      </c>
      <c r="BQ149" s="262">
        <f t="shared" si="101"/>
        <v>0</v>
      </c>
      <c r="BR149" s="1"/>
    </row>
    <row r="150" spans="2:70" ht="12" hidden="1" customHeight="1" outlineLevel="1">
      <c r="B150" s="88" t="s">
        <v>226</v>
      </c>
      <c r="C150" s="10">
        <f>IFERROR(VLOOKUP(B150,'Budget Lead'!B:AX,2,FALSE),0)</f>
        <v>0</v>
      </c>
      <c r="D150" s="10" t="s">
        <v>219</v>
      </c>
      <c r="E150" s="89">
        <f>IFERROR(VLOOKUP(B150,'Budget Lead'!B:BE,3,FALSE),0)</f>
        <v>0</v>
      </c>
      <c r="F150" s="90">
        <f>IFERROR(VLOOKUP(B150,'Budget Lead'!B:BE,4,FALSE),0)</f>
        <v>0</v>
      </c>
      <c r="G150" s="89">
        <f>IFERROR(VLOOKUP(B150,'Budget Lead'!B:AX,5,FALSE),0)</f>
        <v>0</v>
      </c>
      <c r="H150" s="90">
        <f>IFERROR(VLOOKUP(B150,'Budget Lead'!B:AX,6,FALSE),0)</f>
        <v>0</v>
      </c>
      <c r="I150" s="90">
        <f>IFERROR(VLOOKUP(B150,'Budget Lead'!B:AX,7,FALSE),0)</f>
        <v>0</v>
      </c>
      <c r="J150" s="371">
        <f>IFERROR(VLOOKUP(B150,'Budget Lead'!B:AX,9,FALSE),0)</f>
        <v>0</v>
      </c>
      <c r="K150" s="374">
        <f>IFERROR(VLOOKUP(B150,'Budget Lead'!B:AX,10,FALSE),0)</f>
        <v>0</v>
      </c>
      <c r="L150" s="334"/>
      <c r="M150" s="14">
        <f>E150*K150</f>
        <v>0</v>
      </c>
      <c r="N150" s="100"/>
      <c r="O150" s="100"/>
      <c r="P150" s="101"/>
      <c r="Q150" s="11">
        <f t="shared" si="102"/>
        <v>0</v>
      </c>
      <c r="R150" s="338"/>
      <c r="S150" s="14"/>
      <c r="T150" s="12"/>
      <c r="U150" s="13"/>
      <c r="V150" s="14"/>
      <c r="W150" s="14"/>
      <c r="X150" s="14">
        <f t="shared" si="78"/>
        <v>0</v>
      </c>
      <c r="Z150" s="14" t="e" cm="1">
        <f t="array" ref="Z150">SUMPRODUCT(('Budget Lead'!$T$9:$BB$9=Z$9)*('Budget Lead'!$B$11:$B$194=$B150)*('Budget Lead'!$T$11:$BB$194*1))</f>
        <v>#VALUE!</v>
      </c>
      <c r="AA150" s="12" t="e" cm="1">
        <f t="array" ref="AA150">SUMPRODUCT(('Budget Lead'!$T$9:$BB$9=AA$9)*('Budget Lead'!$B$11:$B$194=$B150)*('Budget Lead'!$T$11:$BB$194*1))</f>
        <v>#VALUE!</v>
      </c>
      <c r="AB150" s="13" t="e" cm="1">
        <f t="array" ref="AB150">SUMPRODUCT(('Budget Lead'!$T$9:$BB$9=AB$9)*('Budget Lead'!$B$11:$B$194=$B150)*('Budget Lead'!$T$11:$BB$194*1))</f>
        <v>#VALUE!</v>
      </c>
      <c r="AC150" s="14" t="e" cm="1">
        <f t="array" ref="AC150">SUMPRODUCT(('Budget Lead'!$T$9:$BB$9=AC$9)*('Budget Lead'!$B$11:$B$194=$B150)*('Budget Lead'!$T$11:$BB$194*1))</f>
        <v>#VALUE!</v>
      </c>
      <c r="AD150" s="12" t="e" cm="1">
        <f t="array" ref="AD150">SUMPRODUCT(('Budget Lead'!$T$9:$BB$9=AD$9)*('Budget Lead'!$B$11:$B$194=$B150)*('Budget Lead'!$T$11:$BB$194*1))</f>
        <v>#VALUE!</v>
      </c>
      <c r="AE150" s="13" t="e" cm="1">
        <f t="array" ref="AE150">SUMPRODUCT(('Budget Lead'!$T$9:$BB$9=AE$9)*('Budget Lead'!$B$11:$B$194=$B150)*('Budget Lead'!$T$11:$BB$194*1))</f>
        <v>#VALUE!</v>
      </c>
      <c r="AF150" s="14" t="e" cm="1">
        <f t="array" ref="AF150">SUMPRODUCT(('Budget Lead'!$T$9:$BB$9=AF$9)*('Budget Lead'!$B$11:$B$194=$B150)*('Budget Lead'!$T$11:$BB$194*1))</f>
        <v>#VALUE!</v>
      </c>
      <c r="AG150" s="12" t="e" cm="1">
        <f t="array" ref="AG150">SUMPRODUCT(('Budget Lead'!$T$9:$BB$9=AG$9)*('Budget Lead'!$B$11:$B$194=$B150)*('Budget Lead'!$T$11:$BB$194*1))</f>
        <v>#VALUE!</v>
      </c>
      <c r="AH150" s="13" t="e" cm="1">
        <f t="array" ref="AH150">SUMPRODUCT(('Budget Lead'!$T$9:$BB$9=AH$9)*('Budget Lead'!$B$11:$B$194=$B150)*('Budget Lead'!$T$11:$BB$194*1))</f>
        <v>#VALUE!</v>
      </c>
      <c r="AI150" s="14" t="e" cm="1">
        <f t="array" ref="AI150">SUMPRODUCT(('Budget Lead'!$T$9:$BB$9=AI$9)*('Budget Lead'!$B$11:$B$194=$B150)*('Budget Lead'!$T$11:$BB$194*1))</f>
        <v>#VALUE!</v>
      </c>
      <c r="AJ150" s="12" t="e" cm="1">
        <f t="array" ref="AJ150">SUMPRODUCT(('Budget Lead'!$T$9:$BB$9=AJ$9)*('Budget Lead'!$B$11:$B$194=$B150)*('Budget Lead'!$T$11:$BB$194*1))</f>
        <v>#VALUE!</v>
      </c>
      <c r="AK150" s="13" t="e" cm="1">
        <f t="array" ref="AK150">SUMPRODUCT(('Budget Lead'!$T$9:$BB$9=AK$9)*('Budget Lead'!$B$11:$B$194=$B150)*('Budget Lead'!$T$11:$BB$194*1))</f>
        <v>#VALUE!</v>
      </c>
      <c r="AL150" s="14" t="e" cm="1">
        <f t="array" ref="AL150">SUMPRODUCT(('Budget Lead'!$T$9:$BB$9=AL$9)*('Budget Lead'!$B$11:$B$194=$B150)*('Budget Lead'!$T$11:$BB$194*1))</f>
        <v>#VALUE!</v>
      </c>
      <c r="AM150" s="12" t="e" cm="1">
        <f t="array" ref="AM150">SUMPRODUCT(('Budget Lead'!$T$9:$BB$9=AM$9)*('Budget Lead'!$B$11:$B$194=$B150)*('Budget Lead'!$T$11:$BB$194*1))</f>
        <v>#VALUE!</v>
      </c>
      <c r="AN150" s="13" t="e" cm="1">
        <f t="array" ref="AN150">SUMPRODUCT(('Budget Lead'!$T$9:$BB$9=AN$9)*('Budget Lead'!$B$11:$B$194=$B150)*('Budget Lead'!$T$11:$BB$194*1))</f>
        <v>#VALUE!</v>
      </c>
      <c r="AO150" s="14" t="e" cm="1">
        <f t="array" ref="AO150">SUMPRODUCT(('Budget Lead'!$T$9:$BB$9=AO$9)*('Budget Lead'!$B$11:$B$194=$B150)*('Budget Lead'!$T$11:$BB$194*1))</f>
        <v>#VALUE!</v>
      </c>
      <c r="AP150" s="12" t="e" cm="1">
        <f t="array" ref="AP150">SUMPRODUCT(('Budget Lead'!$T$9:$BB$9=AP$9)*('Budget Lead'!$B$11:$B$194=$B150)*('Budget Lead'!$T$11:$BB$194*1))</f>
        <v>#VALUE!</v>
      </c>
      <c r="AQ150" s="13" t="e" cm="1">
        <f t="array" ref="AQ150">SUMPRODUCT(('Budget Lead'!$T$9:$BB$9=AQ$9)*('Budget Lead'!$B$11:$B$194=$B150)*('Budget Lead'!$T$11:$BB$194*1))</f>
        <v>#VALUE!</v>
      </c>
      <c r="AR150" s="14" t="e" cm="1">
        <f t="array" ref="AR150">SUMPRODUCT(('Budget Lead'!$T$9:$BB$9=AR$9)*('Budget Lead'!$B$11:$B$194=$B150)*('Budget Lead'!$T$11:$BB$194*1))</f>
        <v>#VALUE!</v>
      </c>
      <c r="AS150" s="12" t="e" cm="1">
        <f t="array" ref="AS150">SUMPRODUCT(('Budget Lead'!$T$9:$BB$9=AS$9)*('Budget Lead'!$B$11:$B$194=$B150)*('Budget Lead'!$T$11:$BB$194*1))</f>
        <v>#VALUE!</v>
      </c>
      <c r="AT150" s="13" t="e" cm="1">
        <f t="array" ref="AT150">SUMPRODUCT(('Budget Lead'!$T$9:$BB$9=AT$9)*('Budget Lead'!$B$11:$B$194=$B150)*('Budget Lead'!$T$11:$BB$194*1))</f>
        <v>#VALUE!</v>
      </c>
      <c r="AU150" s="14" t="e" cm="1">
        <f t="array" ref="AU150">SUMPRODUCT(('Budget Lead'!$T$9:$BB$9=AU$9)*('Budget Lead'!$B$11:$B$194=$B150)*('Budget Lead'!$T$11:$BB$194*1))</f>
        <v>#VALUE!</v>
      </c>
      <c r="AV150" s="12" t="e" cm="1">
        <f t="array" ref="AV150">SUMPRODUCT(('Budget Lead'!$T$9:$BB$9=AV$9)*('Budget Lead'!$B$11:$B$194=$B150)*('Budget Lead'!$T$11:$BB$194*1))</f>
        <v>#VALUE!</v>
      </c>
      <c r="AW150" s="13" t="e" cm="1">
        <f t="array" ref="AW150">SUMPRODUCT(('Budget Lead'!$T$9:$BB$9=AW$9)*('Budget Lead'!$B$11:$B$194=$B150)*('Budget Lead'!$T$11:$BB$194*1))</f>
        <v>#VALUE!</v>
      </c>
      <c r="AX150" s="14" t="e" cm="1">
        <f t="array" ref="AX150">SUMPRODUCT(('Budget Lead'!$T$9:$BB$9=AX$9)*('Budget Lead'!$B$11:$B$194=$B150)*('Budget Lead'!$T$11:$BB$194*1))</f>
        <v>#VALUE!</v>
      </c>
      <c r="AY150" s="12" t="e" cm="1">
        <f t="array" ref="AY150">SUMPRODUCT(('Budget Lead'!$T$9:$BB$9=AY$9)*('Budget Lead'!$B$11:$B$194=$B150)*('Budget Lead'!$T$11:$BB$194*1))</f>
        <v>#VALUE!</v>
      </c>
      <c r="AZ150" s="13" t="e" cm="1">
        <f t="array" ref="AZ150">SUMPRODUCT(('Budget Lead'!$T$9:$BB$9=AZ$9)*('Budget Lead'!$B$11:$B$194=$B150)*('Budget Lead'!$T$11:$BB$194*1))</f>
        <v>#VALUE!</v>
      </c>
      <c r="BA150" s="14" t="e" cm="1">
        <f t="array" ref="BA150">SUMPRODUCT(('Budget Lead'!$T$9:$BB$9=BA$9)*('Budget Lead'!$B$11:$B$194=$B150)*('Budget Lead'!$T$11:$BB$194*1))</f>
        <v>#VALUE!</v>
      </c>
      <c r="BB150" s="12" t="e" cm="1">
        <f t="array" ref="BB150">SUMPRODUCT(('Budget Lead'!$T$9:$BB$9=BB$9)*('Budget Lead'!$B$11:$B$194=$B150)*('Budget Lead'!$T$11:$BB$194*1))</f>
        <v>#VALUE!</v>
      </c>
      <c r="BC150" s="13" t="e" cm="1">
        <f t="array" ref="BC150">SUMPRODUCT(('Budget Lead'!$T$9:$BB$9=BC$9)*('Budget Lead'!$B$11:$B$194=$B150)*('Budget Lead'!$T$11:$BB$194*1))</f>
        <v>#VALUE!</v>
      </c>
      <c r="BD150" s="14" t="e" cm="1">
        <f t="array" ref="BD150">SUMPRODUCT(('Budget Lead'!$T$9:$BB$9=BD$9)*('Budget Lead'!$B$11:$B$194=$B150)*('Budget Lead'!$T$11:$BB$194*1))</f>
        <v>#VALUE!</v>
      </c>
      <c r="BE150" s="12" t="e" cm="1">
        <f t="array" ref="BE150">SUMPRODUCT(('Budget Lead'!$T$9:$BB$9=BE$9)*('Budget Lead'!$B$11:$B$194=$B150)*('Budget Lead'!$T$11:$BB$194*1))</f>
        <v>#VALUE!</v>
      </c>
      <c r="BF150" s="13" t="e" cm="1">
        <f t="array" ref="BF150">SUMPRODUCT(('Budget Lead'!$T$9:$BB$9=BF$9)*('Budget Lead'!$B$11:$B$194=$B150)*('Budget Lead'!$T$11:$BB$194*1))</f>
        <v>#VALUE!</v>
      </c>
      <c r="BG150" s="14" t="e" cm="1">
        <f t="array" ref="BG150">SUMPRODUCT(('Budget Lead'!$T$9:$BB$9=BG$9)*('Budget Lead'!$B$11:$B$194=$B150)*('Budget Lead'!$T$11:$BB$194*1))</f>
        <v>#VALUE!</v>
      </c>
      <c r="BH150" s="13" t="e" cm="1">
        <f t="array" ref="BH150">SUMPRODUCT(('Budget Lead'!$T$9:$BB$9=BH$9)*('Budget Lead'!$B$11:$B$194=$B150)*('Budget Lead'!$T$11:$BB$194*1))</f>
        <v>#VALUE!</v>
      </c>
      <c r="BI150" s="1"/>
      <c r="BJ150" s="66"/>
      <c r="BK150" s="66"/>
      <c r="BL150" s="1"/>
      <c r="BM150" s="66" t="e">
        <f t="shared" si="98"/>
        <v>#VALUE!</v>
      </c>
      <c r="BN150" s="262">
        <f t="shared" si="99"/>
        <v>0</v>
      </c>
      <c r="BO150" s="1"/>
      <c r="BP150" s="66" t="e">
        <f t="shared" si="100"/>
        <v>#VALUE!</v>
      </c>
      <c r="BQ150" s="262">
        <f t="shared" si="101"/>
        <v>0</v>
      </c>
      <c r="BR150" s="1"/>
    </row>
    <row r="151" spans="2:70" ht="12" hidden="1" customHeight="1" outlineLevel="1">
      <c r="B151" s="88" t="s">
        <v>227</v>
      </c>
      <c r="C151" s="10">
        <f>IFERROR(VLOOKUP(B151,'Budget Lead'!B:AX,2,FALSE),0)</f>
        <v>0</v>
      </c>
      <c r="D151" s="10" t="s">
        <v>219</v>
      </c>
      <c r="E151" s="89">
        <f>IFERROR(VLOOKUP(B151,'Budget Lead'!B:BE,3,FALSE),0)</f>
        <v>0</v>
      </c>
      <c r="F151" s="90">
        <f>IFERROR(VLOOKUP(B151,'Budget Lead'!B:BE,4,FALSE),0)</f>
        <v>0</v>
      </c>
      <c r="G151" s="89">
        <f>IFERROR(VLOOKUP(B151,'Budget Lead'!B:AX,5,FALSE),0)</f>
        <v>0</v>
      </c>
      <c r="H151" s="90">
        <f>IFERROR(VLOOKUP(B151,'Budget Lead'!B:AX,6,FALSE),0)</f>
        <v>0</v>
      </c>
      <c r="I151" s="90">
        <f>IFERROR(VLOOKUP(B151,'Budget Lead'!B:AX,7,FALSE),0)</f>
        <v>0</v>
      </c>
      <c r="J151" s="371">
        <f>IFERROR(VLOOKUP(B151,'Budget Lead'!B:AX,9,FALSE),0)</f>
        <v>0</v>
      </c>
      <c r="K151" s="374">
        <f>IFERROR(VLOOKUP(B151,'Budget Lead'!B:AX,10,FALSE),0)</f>
        <v>0</v>
      </c>
      <c r="L151" s="334"/>
      <c r="M151" s="14">
        <f>E151*K151</f>
        <v>0</v>
      </c>
      <c r="N151" s="100"/>
      <c r="O151" s="100"/>
      <c r="P151" s="101"/>
      <c r="Q151" s="11">
        <f t="shared" si="102"/>
        <v>0</v>
      </c>
      <c r="R151" s="338"/>
      <c r="S151" s="14"/>
      <c r="T151" s="12"/>
      <c r="U151" s="13"/>
      <c r="V151" s="14"/>
      <c r="W151" s="14"/>
      <c r="X151" s="14">
        <f t="shared" si="78"/>
        <v>0</v>
      </c>
      <c r="Z151" s="14" t="e" cm="1">
        <f t="array" ref="Z151">SUMPRODUCT(('Budget Lead'!$T$9:$BB$9=Z$9)*('Budget Lead'!$B$11:$B$194=$B151)*('Budget Lead'!$T$11:$BB$194*1))</f>
        <v>#VALUE!</v>
      </c>
      <c r="AA151" s="12" t="e" cm="1">
        <f t="array" ref="AA151">SUMPRODUCT(('Budget Lead'!$T$9:$BB$9=AA$9)*('Budget Lead'!$B$11:$B$194=$B151)*('Budget Lead'!$T$11:$BB$194*1))</f>
        <v>#VALUE!</v>
      </c>
      <c r="AB151" s="13" t="e" cm="1">
        <f t="array" ref="AB151">SUMPRODUCT(('Budget Lead'!$T$9:$BB$9=AB$9)*('Budget Lead'!$B$11:$B$194=$B151)*('Budget Lead'!$T$11:$BB$194*1))</f>
        <v>#VALUE!</v>
      </c>
      <c r="AC151" s="14" t="e" cm="1">
        <f t="array" ref="AC151">SUMPRODUCT(('Budget Lead'!$T$9:$BB$9=AC$9)*('Budget Lead'!$B$11:$B$194=$B151)*('Budget Lead'!$T$11:$BB$194*1))</f>
        <v>#VALUE!</v>
      </c>
      <c r="AD151" s="12" t="e" cm="1">
        <f t="array" ref="AD151">SUMPRODUCT(('Budget Lead'!$T$9:$BB$9=AD$9)*('Budget Lead'!$B$11:$B$194=$B151)*('Budget Lead'!$T$11:$BB$194*1))</f>
        <v>#VALUE!</v>
      </c>
      <c r="AE151" s="13" t="e" cm="1">
        <f t="array" ref="AE151">SUMPRODUCT(('Budget Lead'!$T$9:$BB$9=AE$9)*('Budget Lead'!$B$11:$B$194=$B151)*('Budget Lead'!$T$11:$BB$194*1))</f>
        <v>#VALUE!</v>
      </c>
      <c r="AF151" s="14" t="e" cm="1">
        <f t="array" ref="AF151">SUMPRODUCT(('Budget Lead'!$T$9:$BB$9=AF$9)*('Budget Lead'!$B$11:$B$194=$B151)*('Budget Lead'!$T$11:$BB$194*1))</f>
        <v>#VALUE!</v>
      </c>
      <c r="AG151" s="12" t="e" cm="1">
        <f t="array" ref="AG151">SUMPRODUCT(('Budget Lead'!$T$9:$BB$9=AG$9)*('Budget Lead'!$B$11:$B$194=$B151)*('Budget Lead'!$T$11:$BB$194*1))</f>
        <v>#VALUE!</v>
      </c>
      <c r="AH151" s="13" t="e" cm="1">
        <f t="array" ref="AH151">SUMPRODUCT(('Budget Lead'!$T$9:$BB$9=AH$9)*('Budget Lead'!$B$11:$B$194=$B151)*('Budget Lead'!$T$11:$BB$194*1))</f>
        <v>#VALUE!</v>
      </c>
      <c r="AI151" s="14" t="e" cm="1">
        <f t="array" ref="AI151">SUMPRODUCT(('Budget Lead'!$T$9:$BB$9=AI$9)*('Budget Lead'!$B$11:$B$194=$B151)*('Budget Lead'!$T$11:$BB$194*1))</f>
        <v>#VALUE!</v>
      </c>
      <c r="AJ151" s="12" t="e" cm="1">
        <f t="array" ref="AJ151">SUMPRODUCT(('Budget Lead'!$T$9:$BB$9=AJ$9)*('Budget Lead'!$B$11:$B$194=$B151)*('Budget Lead'!$T$11:$BB$194*1))</f>
        <v>#VALUE!</v>
      </c>
      <c r="AK151" s="13" t="e" cm="1">
        <f t="array" ref="AK151">SUMPRODUCT(('Budget Lead'!$T$9:$BB$9=AK$9)*('Budget Lead'!$B$11:$B$194=$B151)*('Budget Lead'!$T$11:$BB$194*1))</f>
        <v>#VALUE!</v>
      </c>
      <c r="AL151" s="14" t="e" cm="1">
        <f t="array" ref="AL151">SUMPRODUCT(('Budget Lead'!$T$9:$BB$9=AL$9)*('Budget Lead'!$B$11:$B$194=$B151)*('Budget Lead'!$T$11:$BB$194*1))</f>
        <v>#VALUE!</v>
      </c>
      <c r="AM151" s="12" t="e" cm="1">
        <f t="array" ref="AM151">SUMPRODUCT(('Budget Lead'!$T$9:$BB$9=AM$9)*('Budget Lead'!$B$11:$B$194=$B151)*('Budget Lead'!$T$11:$BB$194*1))</f>
        <v>#VALUE!</v>
      </c>
      <c r="AN151" s="13" t="e" cm="1">
        <f t="array" ref="AN151">SUMPRODUCT(('Budget Lead'!$T$9:$BB$9=AN$9)*('Budget Lead'!$B$11:$B$194=$B151)*('Budget Lead'!$T$11:$BB$194*1))</f>
        <v>#VALUE!</v>
      </c>
      <c r="AO151" s="14" t="e" cm="1">
        <f t="array" ref="AO151">SUMPRODUCT(('Budget Lead'!$T$9:$BB$9=AO$9)*('Budget Lead'!$B$11:$B$194=$B151)*('Budget Lead'!$T$11:$BB$194*1))</f>
        <v>#VALUE!</v>
      </c>
      <c r="AP151" s="12" t="e" cm="1">
        <f t="array" ref="AP151">SUMPRODUCT(('Budget Lead'!$T$9:$BB$9=AP$9)*('Budget Lead'!$B$11:$B$194=$B151)*('Budget Lead'!$T$11:$BB$194*1))</f>
        <v>#VALUE!</v>
      </c>
      <c r="AQ151" s="13" t="e" cm="1">
        <f t="array" ref="AQ151">SUMPRODUCT(('Budget Lead'!$T$9:$BB$9=AQ$9)*('Budget Lead'!$B$11:$B$194=$B151)*('Budget Lead'!$T$11:$BB$194*1))</f>
        <v>#VALUE!</v>
      </c>
      <c r="AR151" s="14" t="e" cm="1">
        <f t="array" ref="AR151">SUMPRODUCT(('Budget Lead'!$T$9:$BB$9=AR$9)*('Budget Lead'!$B$11:$B$194=$B151)*('Budget Lead'!$T$11:$BB$194*1))</f>
        <v>#VALUE!</v>
      </c>
      <c r="AS151" s="12" t="e" cm="1">
        <f t="array" ref="AS151">SUMPRODUCT(('Budget Lead'!$T$9:$BB$9=AS$9)*('Budget Lead'!$B$11:$B$194=$B151)*('Budget Lead'!$T$11:$BB$194*1))</f>
        <v>#VALUE!</v>
      </c>
      <c r="AT151" s="13" t="e" cm="1">
        <f t="array" ref="AT151">SUMPRODUCT(('Budget Lead'!$T$9:$BB$9=AT$9)*('Budget Lead'!$B$11:$B$194=$B151)*('Budget Lead'!$T$11:$BB$194*1))</f>
        <v>#VALUE!</v>
      </c>
      <c r="AU151" s="14" t="e" cm="1">
        <f t="array" ref="AU151">SUMPRODUCT(('Budget Lead'!$T$9:$BB$9=AU$9)*('Budget Lead'!$B$11:$B$194=$B151)*('Budget Lead'!$T$11:$BB$194*1))</f>
        <v>#VALUE!</v>
      </c>
      <c r="AV151" s="12" t="e" cm="1">
        <f t="array" ref="AV151">SUMPRODUCT(('Budget Lead'!$T$9:$BB$9=AV$9)*('Budget Lead'!$B$11:$B$194=$B151)*('Budget Lead'!$T$11:$BB$194*1))</f>
        <v>#VALUE!</v>
      </c>
      <c r="AW151" s="13" t="e" cm="1">
        <f t="array" ref="AW151">SUMPRODUCT(('Budget Lead'!$T$9:$BB$9=AW$9)*('Budget Lead'!$B$11:$B$194=$B151)*('Budget Lead'!$T$11:$BB$194*1))</f>
        <v>#VALUE!</v>
      </c>
      <c r="AX151" s="14" t="e" cm="1">
        <f t="array" ref="AX151">SUMPRODUCT(('Budget Lead'!$T$9:$BB$9=AX$9)*('Budget Lead'!$B$11:$B$194=$B151)*('Budget Lead'!$T$11:$BB$194*1))</f>
        <v>#VALUE!</v>
      </c>
      <c r="AY151" s="12" t="e" cm="1">
        <f t="array" ref="AY151">SUMPRODUCT(('Budget Lead'!$T$9:$BB$9=AY$9)*('Budget Lead'!$B$11:$B$194=$B151)*('Budget Lead'!$T$11:$BB$194*1))</f>
        <v>#VALUE!</v>
      </c>
      <c r="AZ151" s="13" t="e" cm="1">
        <f t="array" ref="AZ151">SUMPRODUCT(('Budget Lead'!$T$9:$BB$9=AZ$9)*('Budget Lead'!$B$11:$B$194=$B151)*('Budget Lead'!$T$11:$BB$194*1))</f>
        <v>#VALUE!</v>
      </c>
      <c r="BA151" s="14" t="e" cm="1">
        <f t="array" ref="BA151">SUMPRODUCT(('Budget Lead'!$T$9:$BB$9=BA$9)*('Budget Lead'!$B$11:$B$194=$B151)*('Budget Lead'!$T$11:$BB$194*1))</f>
        <v>#VALUE!</v>
      </c>
      <c r="BB151" s="12" t="e" cm="1">
        <f t="array" ref="BB151">SUMPRODUCT(('Budget Lead'!$T$9:$BB$9=BB$9)*('Budget Lead'!$B$11:$B$194=$B151)*('Budget Lead'!$T$11:$BB$194*1))</f>
        <v>#VALUE!</v>
      </c>
      <c r="BC151" s="13" t="e" cm="1">
        <f t="array" ref="BC151">SUMPRODUCT(('Budget Lead'!$T$9:$BB$9=BC$9)*('Budget Lead'!$B$11:$B$194=$B151)*('Budget Lead'!$T$11:$BB$194*1))</f>
        <v>#VALUE!</v>
      </c>
      <c r="BD151" s="14" t="e" cm="1">
        <f t="array" ref="BD151">SUMPRODUCT(('Budget Lead'!$T$9:$BB$9=BD$9)*('Budget Lead'!$B$11:$B$194=$B151)*('Budget Lead'!$T$11:$BB$194*1))</f>
        <v>#VALUE!</v>
      </c>
      <c r="BE151" s="12" t="e" cm="1">
        <f t="array" ref="BE151">SUMPRODUCT(('Budget Lead'!$T$9:$BB$9=BE$9)*('Budget Lead'!$B$11:$B$194=$B151)*('Budget Lead'!$T$11:$BB$194*1))</f>
        <v>#VALUE!</v>
      </c>
      <c r="BF151" s="13" t="e" cm="1">
        <f t="array" ref="BF151">SUMPRODUCT(('Budget Lead'!$T$9:$BB$9=BF$9)*('Budget Lead'!$B$11:$B$194=$B151)*('Budget Lead'!$T$11:$BB$194*1))</f>
        <v>#VALUE!</v>
      </c>
      <c r="BG151" s="14" t="e" cm="1">
        <f t="array" ref="BG151">SUMPRODUCT(('Budget Lead'!$T$9:$BB$9=BG$9)*('Budget Lead'!$B$11:$B$194=$B151)*('Budget Lead'!$T$11:$BB$194*1))</f>
        <v>#VALUE!</v>
      </c>
      <c r="BH151" s="13" t="e" cm="1">
        <f t="array" ref="BH151">SUMPRODUCT(('Budget Lead'!$T$9:$BB$9=BH$9)*('Budget Lead'!$B$11:$B$194=$B151)*('Budget Lead'!$T$11:$BB$194*1))</f>
        <v>#VALUE!</v>
      </c>
      <c r="BI151" s="1"/>
      <c r="BJ151" s="66"/>
      <c r="BK151" s="66"/>
      <c r="BL151" s="1"/>
      <c r="BM151" s="66" t="e">
        <f t="shared" si="98"/>
        <v>#VALUE!</v>
      </c>
      <c r="BN151" s="262">
        <f t="shared" si="99"/>
        <v>0</v>
      </c>
      <c r="BO151" s="1"/>
      <c r="BP151" s="66" t="e">
        <f t="shared" si="100"/>
        <v>#VALUE!</v>
      </c>
      <c r="BQ151" s="262">
        <f t="shared" si="101"/>
        <v>0</v>
      </c>
      <c r="BR151" s="1"/>
    </row>
    <row r="152" spans="2:70" ht="12" hidden="1" customHeight="1" outlineLevel="1">
      <c r="B152" s="88" t="s">
        <v>228</v>
      </c>
      <c r="C152" s="10">
        <f>IFERROR(VLOOKUP(B152,'Budget Lead'!B:AX,2,FALSE),0)</f>
        <v>0</v>
      </c>
      <c r="D152" s="10" t="s">
        <v>219</v>
      </c>
      <c r="E152" s="89">
        <f>IFERROR(VLOOKUP(B152,'Budget Lead'!B:BE,3,FALSE),0)</f>
        <v>0</v>
      </c>
      <c r="F152" s="90">
        <f>IFERROR(VLOOKUP(B152,'Budget Lead'!B:BE,4,FALSE),0)</f>
        <v>0</v>
      </c>
      <c r="G152" s="89">
        <f>IFERROR(VLOOKUP(B152,'Budget Lead'!B:AX,5,FALSE),0)</f>
        <v>0</v>
      </c>
      <c r="H152" s="90">
        <f>IFERROR(VLOOKUP(B152,'Budget Lead'!B:AX,6,FALSE),0)</f>
        <v>0</v>
      </c>
      <c r="I152" s="90">
        <f>IFERROR(VLOOKUP(B152,'Budget Lead'!B:AX,7,FALSE),0)</f>
        <v>0</v>
      </c>
      <c r="J152" s="371">
        <f>IFERROR(VLOOKUP(B152,'Budget Lead'!B:AX,9,FALSE),0)</f>
        <v>0</v>
      </c>
      <c r="K152" s="374">
        <f>IFERROR(VLOOKUP(B152,'Budget Lead'!B:AX,10,FALSE),0)</f>
        <v>0</v>
      </c>
      <c r="L152" s="334"/>
      <c r="M152" s="14">
        <f>E152*K152</f>
        <v>0</v>
      </c>
      <c r="N152" s="100"/>
      <c r="O152" s="100"/>
      <c r="P152" s="101"/>
      <c r="Q152" s="11">
        <f t="shared" si="102"/>
        <v>0</v>
      </c>
      <c r="R152" s="338"/>
      <c r="S152" s="14"/>
      <c r="T152" s="12"/>
      <c r="U152" s="13"/>
      <c r="V152" s="14"/>
      <c r="W152" s="14"/>
      <c r="X152" s="14">
        <f t="shared" si="78"/>
        <v>0</v>
      </c>
      <c r="Z152" s="14" t="e" cm="1">
        <f t="array" ref="Z152">SUMPRODUCT(('Budget Lead'!$T$9:$BB$9=Z$9)*('Budget Lead'!$B$11:$B$194=$B152)*('Budget Lead'!$T$11:$BB$194*1))</f>
        <v>#VALUE!</v>
      </c>
      <c r="AA152" s="12" t="e" cm="1">
        <f t="array" ref="AA152">SUMPRODUCT(('Budget Lead'!$T$9:$BB$9=AA$9)*('Budget Lead'!$B$11:$B$194=$B152)*('Budget Lead'!$T$11:$BB$194*1))</f>
        <v>#VALUE!</v>
      </c>
      <c r="AB152" s="13" t="e" cm="1">
        <f t="array" ref="AB152">SUMPRODUCT(('Budget Lead'!$T$9:$BB$9=AB$9)*('Budget Lead'!$B$11:$B$194=$B152)*('Budget Lead'!$T$11:$BB$194*1))</f>
        <v>#VALUE!</v>
      </c>
      <c r="AC152" s="14" t="e" cm="1">
        <f t="array" ref="AC152">SUMPRODUCT(('Budget Lead'!$T$9:$BB$9=AC$9)*('Budget Lead'!$B$11:$B$194=$B152)*('Budget Lead'!$T$11:$BB$194*1))</f>
        <v>#VALUE!</v>
      </c>
      <c r="AD152" s="12" t="e" cm="1">
        <f t="array" ref="AD152">SUMPRODUCT(('Budget Lead'!$T$9:$BB$9=AD$9)*('Budget Lead'!$B$11:$B$194=$B152)*('Budget Lead'!$T$11:$BB$194*1))</f>
        <v>#VALUE!</v>
      </c>
      <c r="AE152" s="13" t="e" cm="1">
        <f t="array" ref="AE152">SUMPRODUCT(('Budget Lead'!$T$9:$BB$9=AE$9)*('Budget Lead'!$B$11:$B$194=$B152)*('Budget Lead'!$T$11:$BB$194*1))</f>
        <v>#VALUE!</v>
      </c>
      <c r="AF152" s="14" t="e" cm="1">
        <f t="array" ref="AF152">SUMPRODUCT(('Budget Lead'!$T$9:$BB$9=AF$9)*('Budget Lead'!$B$11:$B$194=$B152)*('Budget Lead'!$T$11:$BB$194*1))</f>
        <v>#VALUE!</v>
      </c>
      <c r="AG152" s="12" t="e" cm="1">
        <f t="array" ref="AG152">SUMPRODUCT(('Budget Lead'!$T$9:$BB$9=AG$9)*('Budget Lead'!$B$11:$B$194=$B152)*('Budget Lead'!$T$11:$BB$194*1))</f>
        <v>#VALUE!</v>
      </c>
      <c r="AH152" s="13" t="e" cm="1">
        <f t="array" ref="AH152">SUMPRODUCT(('Budget Lead'!$T$9:$BB$9=AH$9)*('Budget Lead'!$B$11:$B$194=$B152)*('Budget Lead'!$T$11:$BB$194*1))</f>
        <v>#VALUE!</v>
      </c>
      <c r="AI152" s="14" t="e" cm="1">
        <f t="array" ref="AI152">SUMPRODUCT(('Budget Lead'!$T$9:$BB$9=AI$9)*('Budget Lead'!$B$11:$B$194=$B152)*('Budget Lead'!$T$11:$BB$194*1))</f>
        <v>#VALUE!</v>
      </c>
      <c r="AJ152" s="12" t="e" cm="1">
        <f t="array" ref="AJ152">SUMPRODUCT(('Budget Lead'!$T$9:$BB$9=AJ$9)*('Budget Lead'!$B$11:$B$194=$B152)*('Budget Lead'!$T$11:$BB$194*1))</f>
        <v>#VALUE!</v>
      </c>
      <c r="AK152" s="13" t="e" cm="1">
        <f t="array" ref="AK152">SUMPRODUCT(('Budget Lead'!$T$9:$BB$9=AK$9)*('Budget Lead'!$B$11:$B$194=$B152)*('Budget Lead'!$T$11:$BB$194*1))</f>
        <v>#VALUE!</v>
      </c>
      <c r="AL152" s="14" t="e" cm="1">
        <f t="array" ref="AL152">SUMPRODUCT(('Budget Lead'!$T$9:$BB$9=AL$9)*('Budget Lead'!$B$11:$B$194=$B152)*('Budget Lead'!$T$11:$BB$194*1))</f>
        <v>#VALUE!</v>
      </c>
      <c r="AM152" s="12" t="e" cm="1">
        <f t="array" ref="AM152">SUMPRODUCT(('Budget Lead'!$T$9:$BB$9=AM$9)*('Budget Lead'!$B$11:$B$194=$B152)*('Budget Lead'!$T$11:$BB$194*1))</f>
        <v>#VALUE!</v>
      </c>
      <c r="AN152" s="13" t="e" cm="1">
        <f t="array" ref="AN152">SUMPRODUCT(('Budget Lead'!$T$9:$BB$9=AN$9)*('Budget Lead'!$B$11:$B$194=$B152)*('Budget Lead'!$T$11:$BB$194*1))</f>
        <v>#VALUE!</v>
      </c>
      <c r="AO152" s="14" t="e" cm="1">
        <f t="array" ref="AO152">SUMPRODUCT(('Budget Lead'!$T$9:$BB$9=AO$9)*('Budget Lead'!$B$11:$B$194=$B152)*('Budget Lead'!$T$11:$BB$194*1))</f>
        <v>#VALUE!</v>
      </c>
      <c r="AP152" s="12" t="e" cm="1">
        <f t="array" ref="AP152">SUMPRODUCT(('Budget Lead'!$T$9:$BB$9=AP$9)*('Budget Lead'!$B$11:$B$194=$B152)*('Budget Lead'!$T$11:$BB$194*1))</f>
        <v>#VALUE!</v>
      </c>
      <c r="AQ152" s="13" t="e" cm="1">
        <f t="array" ref="AQ152">SUMPRODUCT(('Budget Lead'!$T$9:$BB$9=AQ$9)*('Budget Lead'!$B$11:$B$194=$B152)*('Budget Lead'!$T$11:$BB$194*1))</f>
        <v>#VALUE!</v>
      </c>
      <c r="AR152" s="14" t="e" cm="1">
        <f t="array" ref="AR152">SUMPRODUCT(('Budget Lead'!$T$9:$BB$9=AR$9)*('Budget Lead'!$B$11:$B$194=$B152)*('Budget Lead'!$T$11:$BB$194*1))</f>
        <v>#VALUE!</v>
      </c>
      <c r="AS152" s="12" t="e" cm="1">
        <f t="array" ref="AS152">SUMPRODUCT(('Budget Lead'!$T$9:$BB$9=AS$9)*('Budget Lead'!$B$11:$B$194=$B152)*('Budget Lead'!$T$11:$BB$194*1))</f>
        <v>#VALUE!</v>
      </c>
      <c r="AT152" s="13" t="e" cm="1">
        <f t="array" ref="AT152">SUMPRODUCT(('Budget Lead'!$T$9:$BB$9=AT$9)*('Budget Lead'!$B$11:$B$194=$B152)*('Budget Lead'!$T$11:$BB$194*1))</f>
        <v>#VALUE!</v>
      </c>
      <c r="AU152" s="14" t="e" cm="1">
        <f t="array" ref="AU152">SUMPRODUCT(('Budget Lead'!$T$9:$BB$9=AU$9)*('Budget Lead'!$B$11:$B$194=$B152)*('Budget Lead'!$T$11:$BB$194*1))</f>
        <v>#VALUE!</v>
      </c>
      <c r="AV152" s="12" t="e" cm="1">
        <f t="array" ref="AV152">SUMPRODUCT(('Budget Lead'!$T$9:$BB$9=AV$9)*('Budget Lead'!$B$11:$B$194=$B152)*('Budget Lead'!$T$11:$BB$194*1))</f>
        <v>#VALUE!</v>
      </c>
      <c r="AW152" s="13" t="e" cm="1">
        <f t="array" ref="AW152">SUMPRODUCT(('Budget Lead'!$T$9:$BB$9=AW$9)*('Budget Lead'!$B$11:$B$194=$B152)*('Budget Lead'!$T$11:$BB$194*1))</f>
        <v>#VALUE!</v>
      </c>
      <c r="AX152" s="14" t="e" cm="1">
        <f t="array" ref="AX152">SUMPRODUCT(('Budget Lead'!$T$9:$BB$9=AX$9)*('Budget Lead'!$B$11:$B$194=$B152)*('Budget Lead'!$T$11:$BB$194*1))</f>
        <v>#VALUE!</v>
      </c>
      <c r="AY152" s="12" t="e" cm="1">
        <f t="array" ref="AY152">SUMPRODUCT(('Budget Lead'!$T$9:$BB$9=AY$9)*('Budget Lead'!$B$11:$B$194=$B152)*('Budget Lead'!$T$11:$BB$194*1))</f>
        <v>#VALUE!</v>
      </c>
      <c r="AZ152" s="13" t="e" cm="1">
        <f t="array" ref="AZ152">SUMPRODUCT(('Budget Lead'!$T$9:$BB$9=AZ$9)*('Budget Lead'!$B$11:$B$194=$B152)*('Budget Lead'!$T$11:$BB$194*1))</f>
        <v>#VALUE!</v>
      </c>
      <c r="BA152" s="14" t="e" cm="1">
        <f t="array" ref="BA152">SUMPRODUCT(('Budget Lead'!$T$9:$BB$9=BA$9)*('Budget Lead'!$B$11:$B$194=$B152)*('Budget Lead'!$T$11:$BB$194*1))</f>
        <v>#VALUE!</v>
      </c>
      <c r="BB152" s="12" t="e" cm="1">
        <f t="array" ref="BB152">SUMPRODUCT(('Budget Lead'!$T$9:$BB$9=BB$9)*('Budget Lead'!$B$11:$B$194=$B152)*('Budget Lead'!$T$11:$BB$194*1))</f>
        <v>#VALUE!</v>
      </c>
      <c r="BC152" s="13" t="e" cm="1">
        <f t="array" ref="BC152">SUMPRODUCT(('Budget Lead'!$T$9:$BB$9=BC$9)*('Budget Lead'!$B$11:$B$194=$B152)*('Budget Lead'!$T$11:$BB$194*1))</f>
        <v>#VALUE!</v>
      </c>
      <c r="BD152" s="14" t="e" cm="1">
        <f t="array" ref="BD152">SUMPRODUCT(('Budget Lead'!$T$9:$BB$9=BD$9)*('Budget Lead'!$B$11:$B$194=$B152)*('Budget Lead'!$T$11:$BB$194*1))</f>
        <v>#VALUE!</v>
      </c>
      <c r="BE152" s="12" t="e" cm="1">
        <f t="array" ref="BE152">SUMPRODUCT(('Budget Lead'!$T$9:$BB$9=BE$9)*('Budget Lead'!$B$11:$B$194=$B152)*('Budget Lead'!$T$11:$BB$194*1))</f>
        <v>#VALUE!</v>
      </c>
      <c r="BF152" s="13" t="e" cm="1">
        <f t="array" ref="BF152">SUMPRODUCT(('Budget Lead'!$T$9:$BB$9=BF$9)*('Budget Lead'!$B$11:$B$194=$B152)*('Budget Lead'!$T$11:$BB$194*1))</f>
        <v>#VALUE!</v>
      </c>
      <c r="BG152" s="14" t="e" cm="1">
        <f t="array" ref="BG152">SUMPRODUCT(('Budget Lead'!$T$9:$BB$9=BG$9)*('Budget Lead'!$B$11:$B$194=$B152)*('Budget Lead'!$T$11:$BB$194*1))</f>
        <v>#VALUE!</v>
      </c>
      <c r="BH152" s="13" t="e" cm="1">
        <f t="array" ref="BH152">SUMPRODUCT(('Budget Lead'!$T$9:$BB$9=BH$9)*('Budget Lead'!$B$11:$B$194=$B152)*('Budget Lead'!$T$11:$BB$194*1))</f>
        <v>#VALUE!</v>
      </c>
      <c r="BI152" s="1"/>
      <c r="BJ152" s="66"/>
      <c r="BK152" s="66"/>
      <c r="BL152" s="1"/>
      <c r="BM152" s="66" t="e">
        <f t="shared" si="98"/>
        <v>#VALUE!</v>
      </c>
      <c r="BN152" s="262">
        <f t="shared" si="99"/>
        <v>0</v>
      </c>
      <c r="BO152" s="1"/>
      <c r="BP152" s="66" t="e">
        <f t="shared" si="100"/>
        <v>#VALUE!</v>
      </c>
      <c r="BQ152" s="262">
        <f t="shared" si="101"/>
        <v>0</v>
      </c>
      <c r="BR152" s="1"/>
    </row>
    <row r="153" spans="2:70" ht="12" hidden="1" customHeight="1" outlineLevel="1">
      <c r="B153" s="88" t="s">
        <v>229</v>
      </c>
      <c r="C153" s="10">
        <f>IFERROR(VLOOKUP(B153,'Budget Lead'!B:AX,2,FALSE),0)</f>
        <v>0</v>
      </c>
      <c r="D153" s="10" t="s">
        <v>219</v>
      </c>
      <c r="E153" s="89">
        <f>IFERROR(VLOOKUP(B153,'Budget Lead'!B:BE,3,FALSE),0)</f>
        <v>0</v>
      </c>
      <c r="F153" s="90">
        <f>IFERROR(VLOOKUP(B153,'Budget Lead'!B:BE,4,FALSE),0)</f>
        <v>0</v>
      </c>
      <c r="G153" s="89">
        <f>IFERROR(VLOOKUP(B153,'Budget Lead'!B:AX,5,FALSE),0)</f>
        <v>0</v>
      </c>
      <c r="H153" s="90">
        <f>IFERROR(VLOOKUP(B153,'Budget Lead'!B:AX,6,FALSE),0)</f>
        <v>0</v>
      </c>
      <c r="I153" s="90">
        <f>IFERROR(VLOOKUP(B153,'Budget Lead'!B:AX,7,FALSE),0)</f>
        <v>0</v>
      </c>
      <c r="J153" s="371">
        <f>IFERROR(VLOOKUP(B153,'Budget Lead'!B:AX,9,FALSE),0)</f>
        <v>0</v>
      </c>
      <c r="K153" s="374">
        <f>IFERROR(VLOOKUP(B153,'Budget Lead'!B:AX,10,FALSE),0)</f>
        <v>0</v>
      </c>
      <c r="L153" s="334"/>
      <c r="M153" s="14">
        <f>E153*K153</f>
        <v>0</v>
      </c>
      <c r="N153" s="100"/>
      <c r="O153" s="100"/>
      <c r="P153" s="101"/>
      <c r="Q153" s="11">
        <f t="shared" si="102"/>
        <v>0</v>
      </c>
      <c r="R153" s="338"/>
      <c r="S153" s="14"/>
      <c r="T153" s="12"/>
      <c r="U153" s="13"/>
      <c r="V153" s="14"/>
      <c r="W153" s="14"/>
      <c r="X153" s="14">
        <f t="shared" si="78"/>
        <v>0</v>
      </c>
      <c r="Z153" s="14" t="e" cm="1">
        <f t="array" ref="Z153">SUMPRODUCT(('Budget Lead'!$T$9:$BB$9=Z$9)*('Budget Lead'!$B$11:$B$194=$B153)*('Budget Lead'!$T$11:$BB$194*1))</f>
        <v>#VALUE!</v>
      </c>
      <c r="AA153" s="12" t="e" cm="1">
        <f t="array" ref="AA153">SUMPRODUCT(('Budget Lead'!$T$9:$BB$9=AA$9)*('Budget Lead'!$B$11:$B$194=$B153)*('Budget Lead'!$T$11:$BB$194*1))</f>
        <v>#VALUE!</v>
      </c>
      <c r="AB153" s="13" t="e" cm="1">
        <f t="array" ref="AB153">SUMPRODUCT(('Budget Lead'!$T$9:$BB$9=AB$9)*('Budget Lead'!$B$11:$B$194=$B153)*('Budget Lead'!$T$11:$BB$194*1))</f>
        <v>#VALUE!</v>
      </c>
      <c r="AC153" s="14" t="e" cm="1">
        <f t="array" ref="AC153">SUMPRODUCT(('Budget Lead'!$T$9:$BB$9=AC$9)*('Budget Lead'!$B$11:$B$194=$B153)*('Budget Lead'!$T$11:$BB$194*1))</f>
        <v>#VALUE!</v>
      </c>
      <c r="AD153" s="12" t="e" cm="1">
        <f t="array" ref="AD153">SUMPRODUCT(('Budget Lead'!$T$9:$BB$9=AD$9)*('Budget Lead'!$B$11:$B$194=$B153)*('Budget Lead'!$T$11:$BB$194*1))</f>
        <v>#VALUE!</v>
      </c>
      <c r="AE153" s="13" t="e" cm="1">
        <f t="array" ref="AE153">SUMPRODUCT(('Budget Lead'!$T$9:$BB$9=AE$9)*('Budget Lead'!$B$11:$B$194=$B153)*('Budget Lead'!$T$11:$BB$194*1))</f>
        <v>#VALUE!</v>
      </c>
      <c r="AF153" s="14" t="e" cm="1">
        <f t="array" ref="AF153">SUMPRODUCT(('Budget Lead'!$T$9:$BB$9=AF$9)*('Budget Lead'!$B$11:$B$194=$B153)*('Budget Lead'!$T$11:$BB$194*1))</f>
        <v>#VALUE!</v>
      </c>
      <c r="AG153" s="12" t="e" cm="1">
        <f t="array" ref="AG153">SUMPRODUCT(('Budget Lead'!$T$9:$BB$9=AG$9)*('Budget Lead'!$B$11:$B$194=$B153)*('Budget Lead'!$T$11:$BB$194*1))</f>
        <v>#VALUE!</v>
      </c>
      <c r="AH153" s="13" t="e" cm="1">
        <f t="array" ref="AH153">SUMPRODUCT(('Budget Lead'!$T$9:$BB$9=AH$9)*('Budget Lead'!$B$11:$B$194=$B153)*('Budget Lead'!$T$11:$BB$194*1))</f>
        <v>#VALUE!</v>
      </c>
      <c r="AI153" s="14" t="e" cm="1">
        <f t="array" ref="AI153">SUMPRODUCT(('Budget Lead'!$T$9:$BB$9=AI$9)*('Budget Lead'!$B$11:$B$194=$B153)*('Budget Lead'!$T$11:$BB$194*1))</f>
        <v>#VALUE!</v>
      </c>
      <c r="AJ153" s="12" t="e" cm="1">
        <f t="array" ref="AJ153">SUMPRODUCT(('Budget Lead'!$T$9:$BB$9=AJ$9)*('Budget Lead'!$B$11:$B$194=$B153)*('Budget Lead'!$T$11:$BB$194*1))</f>
        <v>#VALUE!</v>
      </c>
      <c r="AK153" s="13" t="e" cm="1">
        <f t="array" ref="AK153">SUMPRODUCT(('Budget Lead'!$T$9:$BB$9=AK$9)*('Budget Lead'!$B$11:$B$194=$B153)*('Budget Lead'!$T$11:$BB$194*1))</f>
        <v>#VALUE!</v>
      </c>
      <c r="AL153" s="14" t="e" cm="1">
        <f t="array" ref="AL153">SUMPRODUCT(('Budget Lead'!$T$9:$BB$9=AL$9)*('Budget Lead'!$B$11:$B$194=$B153)*('Budget Lead'!$T$11:$BB$194*1))</f>
        <v>#VALUE!</v>
      </c>
      <c r="AM153" s="12" t="e" cm="1">
        <f t="array" ref="AM153">SUMPRODUCT(('Budget Lead'!$T$9:$BB$9=AM$9)*('Budget Lead'!$B$11:$B$194=$B153)*('Budget Lead'!$T$11:$BB$194*1))</f>
        <v>#VALUE!</v>
      </c>
      <c r="AN153" s="13" t="e" cm="1">
        <f t="array" ref="AN153">SUMPRODUCT(('Budget Lead'!$T$9:$BB$9=AN$9)*('Budget Lead'!$B$11:$B$194=$B153)*('Budget Lead'!$T$11:$BB$194*1))</f>
        <v>#VALUE!</v>
      </c>
      <c r="AO153" s="14" t="e" cm="1">
        <f t="array" ref="AO153">SUMPRODUCT(('Budget Lead'!$T$9:$BB$9=AO$9)*('Budget Lead'!$B$11:$B$194=$B153)*('Budget Lead'!$T$11:$BB$194*1))</f>
        <v>#VALUE!</v>
      </c>
      <c r="AP153" s="12" t="e" cm="1">
        <f t="array" ref="AP153">SUMPRODUCT(('Budget Lead'!$T$9:$BB$9=AP$9)*('Budget Lead'!$B$11:$B$194=$B153)*('Budget Lead'!$T$11:$BB$194*1))</f>
        <v>#VALUE!</v>
      </c>
      <c r="AQ153" s="13" t="e" cm="1">
        <f t="array" ref="AQ153">SUMPRODUCT(('Budget Lead'!$T$9:$BB$9=AQ$9)*('Budget Lead'!$B$11:$B$194=$B153)*('Budget Lead'!$T$11:$BB$194*1))</f>
        <v>#VALUE!</v>
      </c>
      <c r="AR153" s="14" t="e" cm="1">
        <f t="array" ref="AR153">SUMPRODUCT(('Budget Lead'!$T$9:$BB$9=AR$9)*('Budget Lead'!$B$11:$B$194=$B153)*('Budget Lead'!$T$11:$BB$194*1))</f>
        <v>#VALUE!</v>
      </c>
      <c r="AS153" s="12" t="e" cm="1">
        <f t="array" ref="AS153">SUMPRODUCT(('Budget Lead'!$T$9:$BB$9=AS$9)*('Budget Lead'!$B$11:$B$194=$B153)*('Budget Lead'!$T$11:$BB$194*1))</f>
        <v>#VALUE!</v>
      </c>
      <c r="AT153" s="13" t="e" cm="1">
        <f t="array" ref="AT153">SUMPRODUCT(('Budget Lead'!$T$9:$BB$9=AT$9)*('Budget Lead'!$B$11:$B$194=$B153)*('Budget Lead'!$T$11:$BB$194*1))</f>
        <v>#VALUE!</v>
      </c>
      <c r="AU153" s="14" t="e" cm="1">
        <f t="array" ref="AU153">SUMPRODUCT(('Budget Lead'!$T$9:$BB$9=AU$9)*('Budget Lead'!$B$11:$B$194=$B153)*('Budget Lead'!$T$11:$BB$194*1))</f>
        <v>#VALUE!</v>
      </c>
      <c r="AV153" s="12" t="e" cm="1">
        <f t="array" ref="AV153">SUMPRODUCT(('Budget Lead'!$T$9:$BB$9=AV$9)*('Budget Lead'!$B$11:$B$194=$B153)*('Budget Lead'!$T$11:$BB$194*1))</f>
        <v>#VALUE!</v>
      </c>
      <c r="AW153" s="13" t="e" cm="1">
        <f t="array" ref="AW153">SUMPRODUCT(('Budget Lead'!$T$9:$BB$9=AW$9)*('Budget Lead'!$B$11:$B$194=$B153)*('Budget Lead'!$T$11:$BB$194*1))</f>
        <v>#VALUE!</v>
      </c>
      <c r="AX153" s="14" t="e" cm="1">
        <f t="array" ref="AX153">SUMPRODUCT(('Budget Lead'!$T$9:$BB$9=AX$9)*('Budget Lead'!$B$11:$B$194=$B153)*('Budget Lead'!$T$11:$BB$194*1))</f>
        <v>#VALUE!</v>
      </c>
      <c r="AY153" s="12" t="e" cm="1">
        <f t="array" ref="AY153">SUMPRODUCT(('Budget Lead'!$T$9:$BB$9=AY$9)*('Budget Lead'!$B$11:$B$194=$B153)*('Budget Lead'!$T$11:$BB$194*1))</f>
        <v>#VALUE!</v>
      </c>
      <c r="AZ153" s="13" t="e" cm="1">
        <f t="array" ref="AZ153">SUMPRODUCT(('Budget Lead'!$T$9:$BB$9=AZ$9)*('Budget Lead'!$B$11:$B$194=$B153)*('Budget Lead'!$T$11:$BB$194*1))</f>
        <v>#VALUE!</v>
      </c>
      <c r="BA153" s="14" t="e" cm="1">
        <f t="array" ref="BA153">SUMPRODUCT(('Budget Lead'!$T$9:$BB$9=BA$9)*('Budget Lead'!$B$11:$B$194=$B153)*('Budget Lead'!$T$11:$BB$194*1))</f>
        <v>#VALUE!</v>
      </c>
      <c r="BB153" s="12" t="e" cm="1">
        <f t="array" ref="BB153">SUMPRODUCT(('Budget Lead'!$T$9:$BB$9=BB$9)*('Budget Lead'!$B$11:$B$194=$B153)*('Budget Lead'!$T$11:$BB$194*1))</f>
        <v>#VALUE!</v>
      </c>
      <c r="BC153" s="13" t="e" cm="1">
        <f t="array" ref="BC153">SUMPRODUCT(('Budget Lead'!$T$9:$BB$9=BC$9)*('Budget Lead'!$B$11:$B$194=$B153)*('Budget Lead'!$T$11:$BB$194*1))</f>
        <v>#VALUE!</v>
      </c>
      <c r="BD153" s="14" t="e" cm="1">
        <f t="array" ref="BD153">SUMPRODUCT(('Budget Lead'!$T$9:$BB$9=BD$9)*('Budget Lead'!$B$11:$B$194=$B153)*('Budget Lead'!$T$11:$BB$194*1))</f>
        <v>#VALUE!</v>
      </c>
      <c r="BE153" s="12" t="e" cm="1">
        <f t="array" ref="BE153">SUMPRODUCT(('Budget Lead'!$T$9:$BB$9=BE$9)*('Budget Lead'!$B$11:$B$194=$B153)*('Budget Lead'!$T$11:$BB$194*1))</f>
        <v>#VALUE!</v>
      </c>
      <c r="BF153" s="13" t="e" cm="1">
        <f t="array" ref="BF153">SUMPRODUCT(('Budget Lead'!$T$9:$BB$9=BF$9)*('Budget Lead'!$B$11:$B$194=$B153)*('Budget Lead'!$T$11:$BB$194*1))</f>
        <v>#VALUE!</v>
      </c>
      <c r="BG153" s="14" t="e" cm="1">
        <f t="array" ref="BG153">SUMPRODUCT(('Budget Lead'!$T$9:$BB$9=BG$9)*('Budget Lead'!$B$11:$B$194=$B153)*('Budget Lead'!$T$11:$BB$194*1))</f>
        <v>#VALUE!</v>
      </c>
      <c r="BH153" s="13" t="e" cm="1">
        <f t="array" ref="BH153">SUMPRODUCT(('Budget Lead'!$T$9:$BB$9=BH$9)*('Budget Lead'!$B$11:$B$194=$B153)*('Budget Lead'!$T$11:$BB$194*1))</f>
        <v>#VALUE!</v>
      </c>
      <c r="BI153" s="1"/>
      <c r="BJ153" s="66"/>
      <c r="BK153" s="66"/>
      <c r="BL153" s="1"/>
      <c r="BM153" s="66" t="e">
        <f t="shared" si="98"/>
        <v>#VALUE!</v>
      </c>
      <c r="BN153" s="262">
        <f t="shared" si="99"/>
        <v>0</v>
      </c>
      <c r="BO153" s="1"/>
      <c r="BP153" s="66" t="e">
        <f t="shared" si="100"/>
        <v>#VALUE!</v>
      </c>
      <c r="BQ153" s="262">
        <f t="shared" si="101"/>
        <v>0</v>
      </c>
      <c r="BR153" s="1"/>
    </row>
    <row r="154" spans="2:70" ht="12" hidden="1" customHeight="1" outlineLevel="1">
      <c r="B154" s="88" t="s">
        <v>230</v>
      </c>
      <c r="C154" s="10">
        <f>IFERROR(VLOOKUP(B154,'Budget Lead'!B:AX,2,FALSE),0)</f>
        <v>0</v>
      </c>
      <c r="D154" s="10" t="s">
        <v>219</v>
      </c>
      <c r="E154" s="89">
        <f>IFERROR(VLOOKUP(B154,'Budget Lead'!B:BE,3,FALSE),0)</f>
        <v>0</v>
      </c>
      <c r="F154" s="90">
        <f>IFERROR(VLOOKUP(B154,'Budget Lead'!B:BE,4,FALSE),0)</f>
        <v>0</v>
      </c>
      <c r="G154" s="89">
        <f>IFERROR(VLOOKUP(B154,'Budget Lead'!B:AX,5,FALSE),0)</f>
        <v>0</v>
      </c>
      <c r="H154" s="90">
        <f>IFERROR(VLOOKUP(B154,'Budget Lead'!B:AX,6,FALSE),0)</f>
        <v>0</v>
      </c>
      <c r="I154" s="90">
        <f>IFERROR(VLOOKUP(B154,'Budget Lead'!B:AX,7,FALSE),0)</f>
        <v>0</v>
      </c>
      <c r="J154" s="371">
        <f>IFERROR(VLOOKUP(B154,'Budget Lead'!B:AX,9,FALSE),0)</f>
        <v>0</v>
      </c>
      <c r="K154" s="374">
        <f>IFERROR(VLOOKUP(B154,'Budget Lead'!B:AX,10,FALSE),0)</f>
        <v>0</v>
      </c>
      <c r="L154" s="334"/>
      <c r="M154" s="14">
        <f>E154*K154</f>
        <v>0</v>
      </c>
      <c r="N154" s="100"/>
      <c r="O154" s="100"/>
      <c r="P154" s="101"/>
      <c r="Q154" s="11">
        <f t="shared" si="102"/>
        <v>0</v>
      </c>
      <c r="R154" s="338"/>
      <c r="S154" s="14"/>
      <c r="T154" s="12"/>
      <c r="U154" s="13"/>
      <c r="V154" s="14"/>
      <c r="W154" s="14"/>
      <c r="X154" s="14">
        <f t="shared" si="78"/>
        <v>0</v>
      </c>
      <c r="Z154" s="14" t="e" cm="1">
        <f t="array" ref="Z154">SUMPRODUCT(('Budget Lead'!$T$9:$BB$9=Z$9)*('Budget Lead'!$B$11:$B$194=$B154)*('Budget Lead'!$T$11:$BB$194*1))</f>
        <v>#VALUE!</v>
      </c>
      <c r="AA154" s="12" t="e" cm="1">
        <f t="array" ref="AA154">SUMPRODUCT(('Budget Lead'!$T$9:$BB$9=AA$9)*('Budget Lead'!$B$11:$B$194=$B154)*('Budget Lead'!$T$11:$BB$194*1))</f>
        <v>#VALUE!</v>
      </c>
      <c r="AB154" s="13" t="e" cm="1">
        <f t="array" ref="AB154">SUMPRODUCT(('Budget Lead'!$T$9:$BB$9=AB$9)*('Budget Lead'!$B$11:$B$194=$B154)*('Budget Lead'!$T$11:$BB$194*1))</f>
        <v>#VALUE!</v>
      </c>
      <c r="AC154" s="14" t="e" cm="1">
        <f t="array" ref="AC154">SUMPRODUCT(('Budget Lead'!$T$9:$BB$9=AC$9)*('Budget Lead'!$B$11:$B$194=$B154)*('Budget Lead'!$T$11:$BB$194*1))</f>
        <v>#VALUE!</v>
      </c>
      <c r="AD154" s="12" t="e" cm="1">
        <f t="array" ref="AD154">SUMPRODUCT(('Budget Lead'!$T$9:$BB$9=AD$9)*('Budget Lead'!$B$11:$B$194=$B154)*('Budget Lead'!$T$11:$BB$194*1))</f>
        <v>#VALUE!</v>
      </c>
      <c r="AE154" s="13" t="e" cm="1">
        <f t="array" ref="AE154">SUMPRODUCT(('Budget Lead'!$T$9:$BB$9=AE$9)*('Budget Lead'!$B$11:$B$194=$B154)*('Budget Lead'!$T$11:$BB$194*1))</f>
        <v>#VALUE!</v>
      </c>
      <c r="AF154" s="14" t="e" cm="1">
        <f t="array" ref="AF154">SUMPRODUCT(('Budget Lead'!$T$9:$BB$9=AF$9)*('Budget Lead'!$B$11:$B$194=$B154)*('Budget Lead'!$T$11:$BB$194*1))</f>
        <v>#VALUE!</v>
      </c>
      <c r="AG154" s="12" t="e" cm="1">
        <f t="array" ref="AG154">SUMPRODUCT(('Budget Lead'!$T$9:$BB$9=AG$9)*('Budget Lead'!$B$11:$B$194=$B154)*('Budget Lead'!$T$11:$BB$194*1))</f>
        <v>#VALUE!</v>
      </c>
      <c r="AH154" s="13" t="e" cm="1">
        <f t="array" ref="AH154">SUMPRODUCT(('Budget Lead'!$T$9:$BB$9=AH$9)*('Budget Lead'!$B$11:$B$194=$B154)*('Budget Lead'!$T$11:$BB$194*1))</f>
        <v>#VALUE!</v>
      </c>
      <c r="AI154" s="14" t="e" cm="1">
        <f t="array" ref="AI154">SUMPRODUCT(('Budget Lead'!$T$9:$BB$9=AI$9)*('Budget Lead'!$B$11:$B$194=$B154)*('Budget Lead'!$T$11:$BB$194*1))</f>
        <v>#VALUE!</v>
      </c>
      <c r="AJ154" s="12" t="e" cm="1">
        <f t="array" ref="AJ154">SUMPRODUCT(('Budget Lead'!$T$9:$BB$9=AJ$9)*('Budget Lead'!$B$11:$B$194=$B154)*('Budget Lead'!$T$11:$BB$194*1))</f>
        <v>#VALUE!</v>
      </c>
      <c r="AK154" s="13" t="e" cm="1">
        <f t="array" ref="AK154">SUMPRODUCT(('Budget Lead'!$T$9:$BB$9=AK$9)*('Budget Lead'!$B$11:$B$194=$B154)*('Budget Lead'!$T$11:$BB$194*1))</f>
        <v>#VALUE!</v>
      </c>
      <c r="AL154" s="14" t="e" cm="1">
        <f t="array" ref="AL154">SUMPRODUCT(('Budget Lead'!$T$9:$BB$9=AL$9)*('Budget Lead'!$B$11:$B$194=$B154)*('Budget Lead'!$T$11:$BB$194*1))</f>
        <v>#VALUE!</v>
      </c>
      <c r="AM154" s="12" t="e" cm="1">
        <f t="array" ref="AM154">SUMPRODUCT(('Budget Lead'!$T$9:$BB$9=AM$9)*('Budget Lead'!$B$11:$B$194=$B154)*('Budget Lead'!$T$11:$BB$194*1))</f>
        <v>#VALUE!</v>
      </c>
      <c r="AN154" s="13" t="e" cm="1">
        <f t="array" ref="AN154">SUMPRODUCT(('Budget Lead'!$T$9:$BB$9=AN$9)*('Budget Lead'!$B$11:$B$194=$B154)*('Budget Lead'!$T$11:$BB$194*1))</f>
        <v>#VALUE!</v>
      </c>
      <c r="AO154" s="14" t="e" cm="1">
        <f t="array" ref="AO154">SUMPRODUCT(('Budget Lead'!$T$9:$BB$9=AO$9)*('Budget Lead'!$B$11:$B$194=$B154)*('Budget Lead'!$T$11:$BB$194*1))</f>
        <v>#VALUE!</v>
      </c>
      <c r="AP154" s="12" t="e" cm="1">
        <f t="array" ref="AP154">SUMPRODUCT(('Budget Lead'!$T$9:$BB$9=AP$9)*('Budget Lead'!$B$11:$B$194=$B154)*('Budget Lead'!$T$11:$BB$194*1))</f>
        <v>#VALUE!</v>
      </c>
      <c r="AQ154" s="13" t="e" cm="1">
        <f t="array" ref="AQ154">SUMPRODUCT(('Budget Lead'!$T$9:$BB$9=AQ$9)*('Budget Lead'!$B$11:$B$194=$B154)*('Budget Lead'!$T$11:$BB$194*1))</f>
        <v>#VALUE!</v>
      </c>
      <c r="AR154" s="14" t="e" cm="1">
        <f t="array" ref="AR154">SUMPRODUCT(('Budget Lead'!$T$9:$BB$9=AR$9)*('Budget Lead'!$B$11:$B$194=$B154)*('Budget Lead'!$T$11:$BB$194*1))</f>
        <v>#VALUE!</v>
      </c>
      <c r="AS154" s="12" t="e" cm="1">
        <f t="array" ref="AS154">SUMPRODUCT(('Budget Lead'!$T$9:$BB$9=AS$9)*('Budget Lead'!$B$11:$B$194=$B154)*('Budget Lead'!$T$11:$BB$194*1))</f>
        <v>#VALUE!</v>
      </c>
      <c r="AT154" s="13" t="e" cm="1">
        <f t="array" ref="AT154">SUMPRODUCT(('Budget Lead'!$T$9:$BB$9=AT$9)*('Budget Lead'!$B$11:$B$194=$B154)*('Budget Lead'!$T$11:$BB$194*1))</f>
        <v>#VALUE!</v>
      </c>
      <c r="AU154" s="14" t="e" cm="1">
        <f t="array" ref="AU154">SUMPRODUCT(('Budget Lead'!$T$9:$BB$9=AU$9)*('Budget Lead'!$B$11:$B$194=$B154)*('Budget Lead'!$T$11:$BB$194*1))</f>
        <v>#VALUE!</v>
      </c>
      <c r="AV154" s="12" t="e" cm="1">
        <f t="array" ref="AV154">SUMPRODUCT(('Budget Lead'!$T$9:$BB$9=AV$9)*('Budget Lead'!$B$11:$B$194=$B154)*('Budget Lead'!$T$11:$BB$194*1))</f>
        <v>#VALUE!</v>
      </c>
      <c r="AW154" s="13" t="e" cm="1">
        <f t="array" ref="AW154">SUMPRODUCT(('Budget Lead'!$T$9:$BB$9=AW$9)*('Budget Lead'!$B$11:$B$194=$B154)*('Budget Lead'!$T$11:$BB$194*1))</f>
        <v>#VALUE!</v>
      </c>
      <c r="AX154" s="14" t="e" cm="1">
        <f t="array" ref="AX154">SUMPRODUCT(('Budget Lead'!$T$9:$BB$9=AX$9)*('Budget Lead'!$B$11:$B$194=$B154)*('Budget Lead'!$T$11:$BB$194*1))</f>
        <v>#VALUE!</v>
      </c>
      <c r="AY154" s="12" t="e" cm="1">
        <f t="array" ref="AY154">SUMPRODUCT(('Budget Lead'!$T$9:$BB$9=AY$9)*('Budget Lead'!$B$11:$B$194=$B154)*('Budget Lead'!$T$11:$BB$194*1))</f>
        <v>#VALUE!</v>
      </c>
      <c r="AZ154" s="13" t="e" cm="1">
        <f t="array" ref="AZ154">SUMPRODUCT(('Budget Lead'!$T$9:$BB$9=AZ$9)*('Budget Lead'!$B$11:$B$194=$B154)*('Budget Lead'!$T$11:$BB$194*1))</f>
        <v>#VALUE!</v>
      </c>
      <c r="BA154" s="14" t="e" cm="1">
        <f t="array" ref="BA154">SUMPRODUCT(('Budget Lead'!$T$9:$BB$9=BA$9)*('Budget Lead'!$B$11:$B$194=$B154)*('Budget Lead'!$T$11:$BB$194*1))</f>
        <v>#VALUE!</v>
      </c>
      <c r="BB154" s="12" t="e" cm="1">
        <f t="array" ref="BB154">SUMPRODUCT(('Budget Lead'!$T$9:$BB$9=BB$9)*('Budget Lead'!$B$11:$B$194=$B154)*('Budget Lead'!$T$11:$BB$194*1))</f>
        <v>#VALUE!</v>
      </c>
      <c r="BC154" s="13" t="e" cm="1">
        <f t="array" ref="BC154">SUMPRODUCT(('Budget Lead'!$T$9:$BB$9=BC$9)*('Budget Lead'!$B$11:$B$194=$B154)*('Budget Lead'!$T$11:$BB$194*1))</f>
        <v>#VALUE!</v>
      </c>
      <c r="BD154" s="14" t="e" cm="1">
        <f t="array" ref="BD154">SUMPRODUCT(('Budget Lead'!$T$9:$BB$9=BD$9)*('Budget Lead'!$B$11:$B$194=$B154)*('Budget Lead'!$T$11:$BB$194*1))</f>
        <v>#VALUE!</v>
      </c>
      <c r="BE154" s="12" t="e" cm="1">
        <f t="array" ref="BE154">SUMPRODUCT(('Budget Lead'!$T$9:$BB$9=BE$9)*('Budget Lead'!$B$11:$B$194=$B154)*('Budget Lead'!$T$11:$BB$194*1))</f>
        <v>#VALUE!</v>
      </c>
      <c r="BF154" s="13" t="e" cm="1">
        <f t="array" ref="BF154">SUMPRODUCT(('Budget Lead'!$T$9:$BB$9=BF$9)*('Budget Lead'!$B$11:$B$194=$B154)*('Budget Lead'!$T$11:$BB$194*1))</f>
        <v>#VALUE!</v>
      </c>
      <c r="BG154" s="14" t="e" cm="1">
        <f t="array" ref="BG154">SUMPRODUCT(('Budget Lead'!$T$9:$BB$9=BG$9)*('Budget Lead'!$B$11:$B$194=$B154)*('Budget Lead'!$T$11:$BB$194*1))</f>
        <v>#VALUE!</v>
      </c>
      <c r="BH154" s="13" t="e" cm="1">
        <f t="array" ref="BH154">SUMPRODUCT(('Budget Lead'!$T$9:$BB$9=BH$9)*('Budget Lead'!$B$11:$B$194=$B154)*('Budget Lead'!$T$11:$BB$194*1))</f>
        <v>#VALUE!</v>
      </c>
      <c r="BI154" s="1"/>
      <c r="BJ154" s="66"/>
      <c r="BK154" s="66"/>
      <c r="BL154" s="1"/>
      <c r="BM154" s="66" t="e">
        <f t="shared" si="98"/>
        <v>#VALUE!</v>
      </c>
      <c r="BN154" s="262">
        <f t="shared" si="99"/>
        <v>0</v>
      </c>
      <c r="BO154" s="1"/>
      <c r="BP154" s="66" t="e">
        <f t="shared" si="100"/>
        <v>#VALUE!</v>
      </c>
      <c r="BQ154" s="262">
        <f t="shared" si="101"/>
        <v>0</v>
      </c>
      <c r="BR154" s="1"/>
    </row>
    <row r="155" spans="2:70" ht="12" hidden="1" customHeight="1" outlineLevel="1">
      <c r="B155" s="88" t="s">
        <v>231</v>
      </c>
      <c r="C155" s="10">
        <f>IFERROR(VLOOKUP(B155,'Budget Lead'!B:AX,2,FALSE),0)</f>
        <v>0</v>
      </c>
      <c r="D155" s="10" t="s">
        <v>219</v>
      </c>
      <c r="E155" s="89">
        <f>IFERROR(VLOOKUP(B155,'Budget Lead'!B:BE,3,FALSE),0)</f>
        <v>0</v>
      </c>
      <c r="F155" s="90">
        <f>IFERROR(VLOOKUP(B155,'Budget Lead'!B:BE,4,FALSE),0)</f>
        <v>0</v>
      </c>
      <c r="G155" s="89">
        <f>IFERROR(VLOOKUP(B155,'Budget Lead'!B:AX,5,FALSE),0)</f>
        <v>0</v>
      </c>
      <c r="H155" s="90">
        <f>IFERROR(VLOOKUP(B155,'Budget Lead'!B:AX,6,FALSE),0)</f>
        <v>0</v>
      </c>
      <c r="I155" s="90">
        <f>IFERROR(VLOOKUP(B155,'Budget Lead'!B:AX,7,FALSE),0)</f>
        <v>0</v>
      </c>
      <c r="J155" s="371">
        <f>IFERROR(VLOOKUP(B155,'Budget Lead'!B:AX,9,FALSE),0)</f>
        <v>0</v>
      </c>
      <c r="K155" s="374">
        <f>IFERROR(VLOOKUP(B155,'Budget Lead'!B:AX,10,FALSE),0)</f>
        <v>0</v>
      </c>
      <c r="L155" s="334"/>
      <c r="M155" s="14">
        <f>E155*K155</f>
        <v>0</v>
      </c>
      <c r="N155" s="100"/>
      <c r="O155" s="100"/>
      <c r="P155" s="101"/>
      <c r="Q155" s="11">
        <f t="shared" si="102"/>
        <v>0</v>
      </c>
      <c r="R155" s="338"/>
      <c r="S155" s="14"/>
      <c r="T155" s="12"/>
      <c r="U155" s="13"/>
      <c r="V155" s="14"/>
      <c r="W155" s="14"/>
      <c r="X155" s="14">
        <f t="shared" si="78"/>
        <v>0</v>
      </c>
      <c r="Z155" s="14" t="e" cm="1">
        <f t="array" ref="Z155">SUMPRODUCT(('Budget Lead'!$T$9:$BB$9=Z$9)*('Budget Lead'!$B$11:$B$194=$B155)*('Budget Lead'!$T$11:$BB$194*1))</f>
        <v>#VALUE!</v>
      </c>
      <c r="AA155" s="12" t="e" cm="1">
        <f t="array" ref="AA155">SUMPRODUCT(('Budget Lead'!$T$9:$BB$9=AA$9)*('Budget Lead'!$B$11:$B$194=$B155)*('Budget Lead'!$T$11:$BB$194*1))</f>
        <v>#VALUE!</v>
      </c>
      <c r="AB155" s="13" t="e" cm="1">
        <f t="array" ref="AB155">SUMPRODUCT(('Budget Lead'!$T$9:$BB$9=AB$9)*('Budget Lead'!$B$11:$B$194=$B155)*('Budget Lead'!$T$11:$BB$194*1))</f>
        <v>#VALUE!</v>
      </c>
      <c r="AC155" s="14" t="e" cm="1">
        <f t="array" ref="AC155">SUMPRODUCT(('Budget Lead'!$T$9:$BB$9=AC$9)*('Budget Lead'!$B$11:$B$194=$B155)*('Budget Lead'!$T$11:$BB$194*1))</f>
        <v>#VALUE!</v>
      </c>
      <c r="AD155" s="12" t="e" cm="1">
        <f t="array" ref="AD155">SUMPRODUCT(('Budget Lead'!$T$9:$BB$9=AD$9)*('Budget Lead'!$B$11:$B$194=$B155)*('Budget Lead'!$T$11:$BB$194*1))</f>
        <v>#VALUE!</v>
      </c>
      <c r="AE155" s="13" t="e" cm="1">
        <f t="array" ref="AE155">SUMPRODUCT(('Budget Lead'!$T$9:$BB$9=AE$9)*('Budget Lead'!$B$11:$B$194=$B155)*('Budget Lead'!$T$11:$BB$194*1))</f>
        <v>#VALUE!</v>
      </c>
      <c r="AF155" s="14" t="e" cm="1">
        <f t="array" ref="AF155">SUMPRODUCT(('Budget Lead'!$T$9:$BB$9=AF$9)*('Budget Lead'!$B$11:$B$194=$B155)*('Budget Lead'!$T$11:$BB$194*1))</f>
        <v>#VALUE!</v>
      </c>
      <c r="AG155" s="12" t="e" cm="1">
        <f t="array" ref="AG155">SUMPRODUCT(('Budget Lead'!$T$9:$BB$9=AG$9)*('Budget Lead'!$B$11:$B$194=$B155)*('Budget Lead'!$T$11:$BB$194*1))</f>
        <v>#VALUE!</v>
      </c>
      <c r="AH155" s="13" t="e" cm="1">
        <f t="array" ref="AH155">SUMPRODUCT(('Budget Lead'!$T$9:$BB$9=AH$9)*('Budget Lead'!$B$11:$B$194=$B155)*('Budget Lead'!$T$11:$BB$194*1))</f>
        <v>#VALUE!</v>
      </c>
      <c r="AI155" s="14" t="e" cm="1">
        <f t="array" ref="AI155">SUMPRODUCT(('Budget Lead'!$T$9:$BB$9=AI$9)*('Budget Lead'!$B$11:$B$194=$B155)*('Budget Lead'!$T$11:$BB$194*1))</f>
        <v>#VALUE!</v>
      </c>
      <c r="AJ155" s="12" t="e" cm="1">
        <f t="array" ref="AJ155">SUMPRODUCT(('Budget Lead'!$T$9:$BB$9=AJ$9)*('Budget Lead'!$B$11:$B$194=$B155)*('Budget Lead'!$T$11:$BB$194*1))</f>
        <v>#VALUE!</v>
      </c>
      <c r="AK155" s="13" t="e" cm="1">
        <f t="array" ref="AK155">SUMPRODUCT(('Budget Lead'!$T$9:$BB$9=AK$9)*('Budget Lead'!$B$11:$B$194=$B155)*('Budget Lead'!$T$11:$BB$194*1))</f>
        <v>#VALUE!</v>
      </c>
      <c r="AL155" s="14" t="e" cm="1">
        <f t="array" ref="AL155">SUMPRODUCT(('Budget Lead'!$T$9:$BB$9=AL$9)*('Budget Lead'!$B$11:$B$194=$B155)*('Budget Lead'!$T$11:$BB$194*1))</f>
        <v>#VALUE!</v>
      </c>
      <c r="AM155" s="12" t="e" cm="1">
        <f t="array" ref="AM155">SUMPRODUCT(('Budget Lead'!$T$9:$BB$9=AM$9)*('Budget Lead'!$B$11:$B$194=$B155)*('Budget Lead'!$T$11:$BB$194*1))</f>
        <v>#VALUE!</v>
      </c>
      <c r="AN155" s="13" t="e" cm="1">
        <f t="array" ref="AN155">SUMPRODUCT(('Budget Lead'!$T$9:$BB$9=AN$9)*('Budget Lead'!$B$11:$B$194=$B155)*('Budget Lead'!$T$11:$BB$194*1))</f>
        <v>#VALUE!</v>
      </c>
      <c r="AO155" s="14" t="e" cm="1">
        <f t="array" ref="AO155">SUMPRODUCT(('Budget Lead'!$T$9:$BB$9=AO$9)*('Budget Lead'!$B$11:$B$194=$B155)*('Budget Lead'!$T$11:$BB$194*1))</f>
        <v>#VALUE!</v>
      </c>
      <c r="AP155" s="12" t="e" cm="1">
        <f t="array" ref="AP155">SUMPRODUCT(('Budget Lead'!$T$9:$BB$9=AP$9)*('Budget Lead'!$B$11:$B$194=$B155)*('Budget Lead'!$T$11:$BB$194*1))</f>
        <v>#VALUE!</v>
      </c>
      <c r="AQ155" s="13" t="e" cm="1">
        <f t="array" ref="AQ155">SUMPRODUCT(('Budget Lead'!$T$9:$BB$9=AQ$9)*('Budget Lead'!$B$11:$B$194=$B155)*('Budget Lead'!$T$11:$BB$194*1))</f>
        <v>#VALUE!</v>
      </c>
      <c r="AR155" s="14" t="e" cm="1">
        <f t="array" ref="AR155">SUMPRODUCT(('Budget Lead'!$T$9:$BB$9=AR$9)*('Budget Lead'!$B$11:$B$194=$B155)*('Budget Lead'!$T$11:$BB$194*1))</f>
        <v>#VALUE!</v>
      </c>
      <c r="AS155" s="12" t="e" cm="1">
        <f t="array" ref="AS155">SUMPRODUCT(('Budget Lead'!$T$9:$BB$9=AS$9)*('Budget Lead'!$B$11:$B$194=$B155)*('Budget Lead'!$T$11:$BB$194*1))</f>
        <v>#VALUE!</v>
      </c>
      <c r="AT155" s="13" t="e" cm="1">
        <f t="array" ref="AT155">SUMPRODUCT(('Budget Lead'!$T$9:$BB$9=AT$9)*('Budget Lead'!$B$11:$B$194=$B155)*('Budget Lead'!$T$11:$BB$194*1))</f>
        <v>#VALUE!</v>
      </c>
      <c r="AU155" s="14" t="e" cm="1">
        <f t="array" ref="AU155">SUMPRODUCT(('Budget Lead'!$T$9:$BB$9=AU$9)*('Budget Lead'!$B$11:$B$194=$B155)*('Budget Lead'!$T$11:$BB$194*1))</f>
        <v>#VALUE!</v>
      </c>
      <c r="AV155" s="12" t="e" cm="1">
        <f t="array" ref="AV155">SUMPRODUCT(('Budget Lead'!$T$9:$BB$9=AV$9)*('Budget Lead'!$B$11:$B$194=$B155)*('Budget Lead'!$T$11:$BB$194*1))</f>
        <v>#VALUE!</v>
      </c>
      <c r="AW155" s="13" t="e" cm="1">
        <f t="array" ref="AW155">SUMPRODUCT(('Budget Lead'!$T$9:$BB$9=AW$9)*('Budget Lead'!$B$11:$B$194=$B155)*('Budget Lead'!$T$11:$BB$194*1))</f>
        <v>#VALUE!</v>
      </c>
      <c r="AX155" s="14" t="e" cm="1">
        <f t="array" ref="AX155">SUMPRODUCT(('Budget Lead'!$T$9:$BB$9=AX$9)*('Budget Lead'!$B$11:$B$194=$B155)*('Budget Lead'!$T$11:$BB$194*1))</f>
        <v>#VALUE!</v>
      </c>
      <c r="AY155" s="12" t="e" cm="1">
        <f t="array" ref="AY155">SUMPRODUCT(('Budget Lead'!$T$9:$BB$9=AY$9)*('Budget Lead'!$B$11:$B$194=$B155)*('Budget Lead'!$T$11:$BB$194*1))</f>
        <v>#VALUE!</v>
      </c>
      <c r="AZ155" s="13" t="e" cm="1">
        <f t="array" ref="AZ155">SUMPRODUCT(('Budget Lead'!$T$9:$BB$9=AZ$9)*('Budget Lead'!$B$11:$B$194=$B155)*('Budget Lead'!$T$11:$BB$194*1))</f>
        <v>#VALUE!</v>
      </c>
      <c r="BA155" s="14" t="e" cm="1">
        <f t="array" ref="BA155">SUMPRODUCT(('Budget Lead'!$T$9:$BB$9=BA$9)*('Budget Lead'!$B$11:$B$194=$B155)*('Budget Lead'!$T$11:$BB$194*1))</f>
        <v>#VALUE!</v>
      </c>
      <c r="BB155" s="12" t="e" cm="1">
        <f t="array" ref="BB155">SUMPRODUCT(('Budget Lead'!$T$9:$BB$9=BB$9)*('Budget Lead'!$B$11:$B$194=$B155)*('Budget Lead'!$T$11:$BB$194*1))</f>
        <v>#VALUE!</v>
      </c>
      <c r="BC155" s="13" t="e" cm="1">
        <f t="array" ref="BC155">SUMPRODUCT(('Budget Lead'!$T$9:$BB$9=BC$9)*('Budget Lead'!$B$11:$B$194=$B155)*('Budget Lead'!$T$11:$BB$194*1))</f>
        <v>#VALUE!</v>
      </c>
      <c r="BD155" s="14" t="e" cm="1">
        <f t="array" ref="BD155">SUMPRODUCT(('Budget Lead'!$T$9:$BB$9=BD$9)*('Budget Lead'!$B$11:$B$194=$B155)*('Budget Lead'!$T$11:$BB$194*1))</f>
        <v>#VALUE!</v>
      </c>
      <c r="BE155" s="12" t="e" cm="1">
        <f t="array" ref="BE155">SUMPRODUCT(('Budget Lead'!$T$9:$BB$9=BE$9)*('Budget Lead'!$B$11:$B$194=$B155)*('Budget Lead'!$T$11:$BB$194*1))</f>
        <v>#VALUE!</v>
      </c>
      <c r="BF155" s="13" t="e" cm="1">
        <f t="array" ref="BF155">SUMPRODUCT(('Budget Lead'!$T$9:$BB$9=BF$9)*('Budget Lead'!$B$11:$B$194=$B155)*('Budget Lead'!$T$11:$BB$194*1))</f>
        <v>#VALUE!</v>
      </c>
      <c r="BG155" s="14" t="e" cm="1">
        <f t="array" ref="BG155">SUMPRODUCT(('Budget Lead'!$T$9:$BB$9=BG$9)*('Budget Lead'!$B$11:$B$194=$B155)*('Budget Lead'!$T$11:$BB$194*1))</f>
        <v>#VALUE!</v>
      </c>
      <c r="BH155" s="13" t="e" cm="1">
        <f t="array" ref="BH155">SUMPRODUCT(('Budget Lead'!$T$9:$BB$9=BH$9)*('Budget Lead'!$B$11:$B$194=$B155)*('Budget Lead'!$T$11:$BB$194*1))</f>
        <v>#VALUE!</v>
      </c>
      <c r="BI155" s="1"/>
      <c r="BJ155" s="66"/>
      <c r="BK155" s="66"/>
      <c r="BL155" s="1"/>
      <c r="BM155" s="66" t="e">
        <f t="shared" si="98"/>
        <v>#VALUE!</v>
      </c>
      <c r="BN155" s="262">
        <f t="shared" si="99"/>
        <v>0</v>
      </c>
      <c r="BO155" s="1"/>
      <c r="BP155" s="66" t="e">
        <f t="shared" si="100"/>
        <v>#VALUE!</v>
      </c>
      <c r="BQ155" s="262">
        <f t="shared" si="101"/>
        <v>0</v>
      </c>
      <c r="BR155" s="1"/>
    </row>
    <row r="156" spans="2:70" ht="12" hidden="1" customHeight="1" outlineLevel="1">
      <c r="B156" s="88" t="s">
        <v>232</v>
      </c>
      <c r="C156" s="10">
        <f>IFERROR(VLOOKUP(B156,'Budget Lead'!B:AX,2,FALSE),0)</f>
        <v>0</v>
      </c>
      <c r="D156" s="10" t="s">
        <v>219</v>
      </c>
      <c r="E156" s="89">
        <f>IFERROR(VLOOKUP(B156,'Budget Lead'!B:BE,3,FALSE),0)</f>
        <v>0</v>
      </c>
      <c r="F156" s="90">
        <f>IFERROR(VLOOKUP(B156,'Budget Lead'!B:BE,4,FALSE),0)</f>
        <v>0</v>
      </c>
      <c r="G156" s="89">
        <f>IFERROR(VLOOKUP(B156,'Budget Lead'!B:AX,5,FALSE),0)</f>
        <v>0</v>
      </c>
      <c r="H156" s="90">
        <f>IFERROR(VLOOKUP(B156,'Budget Lead'!B:AX,6,FALSE),0)</f>
        <v>0</v>
      </c>
      <c r="I156" s="90">
        <f>IFERROR(VLOOKUP(B156,'Budget Lead'!B:AX,7,FALSE),0)</f>
        <v>0</v>
      </c>
      <c r="J156" s="371">
        <f>IFERROR(VLOOKUP(B156,'Budget Lead'!B:AX,9,FALSE),0)</f>
        <v>0</v>
      </c>
      <c r="K156" s="374">
        <f>IFERROR(VLOOKUP(B156,'Budget Lead'!B:AX,10,FALSE),0)</f>
        <v>0</v>
      </c>
      <c r="L156" s="334"/>
      <c r="M156" s="14">
        <f>E156*K156</f>
        <v>0</v>
      </c>
      <c r="N156" s="100"/>
      <c r="O156" s="100"/>
      <c r="P156" s="101"/>
      <c r="Q156" s="11">
        <f t="shared" si="102"/>
        <v>0</v>
      </c>
      <c r="R156" s="338"/>
      <c r="S156" s="14"/>
      <c r="T156" s="12"/>
      <c r="U156" s="13"/>
      <c r="V156" s="14"/>
      <c r="W156" s="14"/>
      <c r="X156" s="14">
        <f t="shared" si="78"/>
        <v>0</v>
      </c>
      <c r="Z156" s="14" t="e" cm="1">
        <f t="array" ref="Z156">SUMPRODUCT(('Budget Lead'!$T$9:$BB$9=Z$9)*('Budget Lead'!$B$11:$B$194=$B156)*('Budget Lead'!$T$11:$BB$194*1))</f>
        <v>#VALUE!</v>
      </c>
      <c r="AA156" s="12" t="e" cm="1">
        <f t="array" ref="AA156">SUMPRODUCT(('Budget Lead'!$T$9:$BB$9=AA$9)*('Budget Lead'!$B$11:$B$194=$B156)*('Budget Lead'!$T$11:$BB$194*1))</f>
        <v>#VALUE!</v>
      </c>
      <c r="AB156" s="13" t="e" cm="1">
        <f t="array" ref="AB156">SUMPRODUCT(('Budget Lead'!$T$9:$BB$9=AB$9)*('Budget Lead'!$B$11:$B$194=$B156)*('Budget Lead'!$T$11:$BB$194*1))</f>
        <v>#VALUE!</v>
      </c>
      <c r="AC156" s="14" t="e" cm="1">
        <f t="array" ref="AC156">SUMPRODUCT(('Budget Lead'!$T$9:$BB$9=AC$9)*('Budget Lead'!$B$11:$B$194=$B156)*('Budget Lead'!$T$11:$BB$194*1))</f>
        <v>#VALUE!</v>
      </c>
      <c r="AD156" s="12" t="e" cm="1">
        <f t="array" ref="AD156">SUMPRODUCT(('Budget Lead'!$T$9:$BB$9=AD$9)*('Budget Lead'!$B$11:$B$194=$B156)*('Budget Lead'!$T$11:$BB$194*1))</f>
        <v>#VALUE!</v>
      </c>
      <c r="AE156" s="13" t="e" cm="1">
        <f t="array" ref="AE156">SUMPRODUCT(('Budget Lead'!$T$9:$BB$9=AE$9)*('Budget Lead'!$B$11:$B$194=$B156)*('Budget Lead'!$T$11:$BB$194*1))</f>
        <v>#VALUE!</v>
      </c>
      <c r="AF156" s="14" t="e" cm="1">
        <f t="array" ref="AF156">SUMPRODUCT(('Budget Lead'!$T$9:$BB$9=AF$9)*('Budget Lead'!$B$11:$B$194=$B156)*('Budget Lead'!$T$11:$BB$194*1))</f>
        <v>#VALUE!</v>
      </c>
      <c r="AG156" s="12" t="e" cm="1">
        <f t="array" ref="AG156">SUMPRODUCT(('Budget Lead'!$T$9:$BB$9=AG$9)*('Budget Lead'!$B$11:$B$194=$B156)*('Budget Lead'!$T$11:$BB$194*1))</f>
        <v>#VALUE!</v>
      </c>
      <c r="AH156" s="13" t="e" cm="1">
        <f t="array" ref="AH156">SUMPRODUCT(('Budget Lead'!$T$9:$BB$9=AH$9)*('Budget Lead'!$B$11:$B$194=$B156)*('Budget Lead'!$T$11:$BB$194*1))</f>
        <v>#VALUE!</v>
      </c>
      <c r="AI156" s="14" t="e" cm="1">
        <f t="array" ref="AI156">SUMPRODUCT(('Budget Lead'!$T$9:$BB$9=AI$9)*('Budget Lead'!$B$11:$B$194=$B156)*('Budget Lead'!$T$11:$BB$194*1))</f>
        <v>#VALUE!</v>
      </c>
      <c r="AJ156" s="12" t="e" cm="1">
        <f t="array" ref="AJ156">SUMPRODUCT(('Budget Lead'!$T$9:$BB$9=AJ$9)*('Budget Lead'!$B$11:$B$194=$B156)*('Budget Lead'!$T$11:$BB$194*1))</f>
        <v>#VALUE!</v>
      </c>
      <c r="AK156" s="13" t="e" cm="1">
        <f t="array" ref="AK156">SUMPRODUCT(('Budget Lead'!$T$9:$BB$9=AK$9)*('Budget Lead'!$B$11:$B$194=$B156)*('Budget Lead'!$T$11:$BB$194*1))</f>
        <v>#VALUE!</v>
      </c>
      <c r="AL156" s="14" t="e" cm="1">
        <f t="array" ref="AL156">SUMPRODUCT(('Budget Lead'!$T$9:$BB$9=AL$9)*('Budget Lead'!$B$11:$B$194=$B156)*('Budget Lead'!$T$11:$BB$194*1))</f>
        <v>#VALUE!</v>
      </c>
      <c r="AM156" s="12" t="e" cm="1">
        <f t="array" ref="AM156">SUMPRODUCT(('Budget Lead'!$T$9:$BB$9=AM$9)*('Budget Lead'!$B$11:$B$194=$B156)*('Budget Lead'!$T$11:$BB$194*1))</f>
        <v>#VALUE!</v>
      </c>
      <c r="AN156" s="13" t="e" cm="1">
        <f t="array" ref="AN156">SUMPRODUCT(('Budget Lead'!$T$9:$BB$9=AN$9)*('Budget Lead'!$B$11:$B$194=$B156)*('Budget Lead'!$T$11:$BB$194*1))</f>
        <v>#VALUE!</v>
      </c>
      <c r="AO156" s="14" t="e" cm="1">
        <f t="array" ref="AO156">SUMPRODUCT(('Budget Lead'!$T$9:$BB$9=AO$9)*('Budget Lead'!$B$11:$B$194=$B156)*('Budget Lead'!$T$11:$BB$194*1))</f>
        <v>#VALUE!</v>
      </c>
      <c r="AP156" s="12" t="e" cm="1">
        <f t="array" ref="AP156">SUMPRODUCT(('Budget Lead'!$T$9:$BB$9=AP$9)*('Budget Lead'!$B$11:$B$194=$B156)*('Budget Lead'!$T$11:$BB$194*1))</f>
        <v>#VALUE!</v>
      </c>
      <c r="AQ156" s="13" t="e" cm="1">
        <f t="array" ref="AQ156">SUMPRODUCT(('Budget Lead'!$T$9:$BB$9=AQ$9)*('Budget Lead'!$B$11:$B$194=$B156)*('Budget Lead'!$T$11:$BB$194*1))</f>
        <v>#VALUE!</v>
      </c>
      <c r="AR156" s="14" t="e" cm="1">
        <f t="array" ref="AR156">SUMPRODUCT(('Budget Lead'!$T$9:$BB$9=AR$9)*('Budget Lead'!$B$11:$B$194=$B156)*('Budget Lead'!$T$11:$BB$194*1))</f>
        <v>#VALUE!</v>
      </c>
      <c r="AS156" s="12" t="e" cm="1">
        <f t="array" ref="AS156">SUMPRODUCT(('Budget Lead'!$T$9:$BB$9=AS$9)*('Budget Lead'!$B$11:$B$194=$B156)*('Budget Lead'!$T$11:$BB$194*1))</f>
        <v>#VALUE!</v>
      </c>
      <c r="AT156" s="13" t="e" cm="1">
        <f t="array" ref="AT156">SUMPRODUCT(('Budget Lead'!$T$9:$BB$9=AT$9)*('Budget Lead'!$B$11:$B$194=$B156)*('Budget Lead'!$T$11:$BB$194*1))</f>
        <v>#VALUE!</v>
      </c>
      <c r="AU156" s="14" t="e" cm="1">
        <f t="array" ref="AU156">SUMPRODUCT(('Budget Lead'!$T$9:$BB$9=AU$9)*('Budget Lead'!$B$11:$B$194=$B156)*('Budget Lead'!$T$11:$BB$194*1))</f>
        <v>#VALUE!</v>
      </c>
      <c r="AV156" s="12" t="e" cm="1">
        <f t="array" ref="AV156">SUMPRODUCT(('Budget Lead'!$T$9:$BB$9=AV$9)*('Budget Lead'!$B$11:$B$194=$B156)*('Budget Lead'!$T$11:$BB$194*1))</f>
        <v>#VALUE!</v>
      </c>
      <c r="AW156" s="13" t="e" cm="1">
        <f t="array" ref="AW156">SUMPRODUCT(('Budget Lead'!$T$9:$BB$9=AW$9)*('Budget Lead'!$B$11:$B$194=$B156)*('Budget Lead'!$T$11:$BB$194*1))</f>
        <v>#VALUE!</v>
      </c>
      <c r="AX156" s="14" t="e" cm="1">
        <f t="array" ref="AX156">SUMPRODUCT(('Budget Lead'!$T$9:$BB$9=AX$9)*('Budget Lead'!$B$11:$B$194=$B156)*('Budget Lead'!$T$11:$BB$194*1))</f>
        <v>#VALUE!</v>
      </c>
      <c r="AY156" s="12" t="e" cm="1">
        <f t="array" ref="AY156">SUMPRODUCT(('Budget Lead'!$T$9:$BB$9=AY$9)*('Budget Lead'!$B$11:$B$194=$B156)*('Budget Lead'!$T$11:$BB$194*1))</f>
        <v>#VALUE!</v>
      </c>
      <c r="AZ156" s="13" t="e" cm="1">
        <f t="array" ref="AZ156">SUMPRODUCT(('Budget Lead'!$T$9:$BB$9=AZ$9)*('Budget Lead'!$B$11:$B$194=$B156)*('Budget Lead'!$T$11:$BB$194*1))</f>
        <v>#VALUE!</v>
      </c>
      <c r="BA156" s="14" t="e" cm="1">
        <f t="array" ref="BA156">SUMPRODUCT(('Budget Lead'!$T$9:$BB$9=BA$9)*('Budget Lead'!$B$11:$B$194=$B156)*('Budget Lead'!$T$11:$BB$194*1))</f>
        <v>#VALUE!</v>
      </c>
      <c r="BB156" s="12" t="e" cm="1">
        <f t="array" ref="BB156">SUMPRODUCT(('Budget Lead'!$T$9:$BB$9=BB$9)*('Budget Lead'!$B$11:$B$194=$B156)*('Budget Lead'!$T$11:$BB$194*1))</f>
        <v>#VALUE!</v>
      </c>
      <c r="BC156" s="13" t="e" cm="1">
        <f t="array" ref="BC156">SUMPRODUCT(('Budget Lead'!$T$9:$BB$9=BC$9)*('Budget Lead'!$B$11:$B$194=$B156)*('Budget Lead'!$T$11:$BB$194*1))</f>
        <v>#VALUE!</v>
      </c>
      <c r="BD156" s="14" t="e" cm="1">
        <f t="array" ref="BD156">SUMPRODUCT(('Budget Lead'!$T$9:$BB$9=BD$9)*('Budget Lead'!$B$11:$B$194=$B156)*('Budget Lead'!$T$11:$BB$194*1))</f>
        <v>#VALUE!</v>
      </c>
      <c r="BE156" s="12" t="e" cm="1">
        <f t="array" ref="BE156">SUMPRODUCT(('Budget Lead'!$T$9:$BB$9=BE$9)*('Budget Lead'!$B$11:$B$194=$B156)*('Budget Lead'!$T$11:$BB$194*1))</f>
        <v>#VALUE!</v>
      </c>
      <c r="BF156" s="13" t="e" cm="1">
        <f t="array" ref="BF156">SUMPRODUCT(('Budget Lead'!$T$9:$BB$9=BF$9)*('Budget Lead'!$B$11:$B$194=$B156)*('Budget Lead'!$T$11:$BB$194*1))</f>
        <v>#VALUE!</v>
      </c>
      <c r="BG156" s="14" t="e" cm="1">
        <f t="array" ref="BG156">SUMPRODUCT(('Budget Lead'!$T$9:$BB$9=BG$9)*('Budget Lead'!$B$11:$B$194=$B156)*('Budget Lead'!$T$11:$BB$194*1))</f>
        <v>#VALUE!</v>
      </c>
      <c r="BH156" s="13" t="e" cm="1">
        <f t="array" ref="BH156">SUMPRODUCT(('Budget Lead'!$T$9:$BB$9=BH$9)*('Budget Lead'!$B$11:$B$194=$B156)*('Budget Lead'!$T$11:$BB$194*1))</f>
        <v>#VALUE!</v>
      </c>
      <c r="BI156" s="1"/>
      <c r="BJ156" s="66"/>
      <c r="BK156" s="66"/>
      <c r="BL156" s="1"/>
      <c r="BM156" s="66" t="e">
        <f t="shared" si="98"/>
        <v>#VALUE!</v>
      </c>
      <c r="BN156" s="262">
        <f t="shared" si="99"/>
        <v>0</v>
      </c>
      <c r="BO156" s="1"/>
      <c r="BP156" s="66" t="e">
        <f t="shared" si="100"/>
        <v>#VALUE!</v>
      </c>
      <c r="BQ156" s="262">
        <f t="shared" si="101"/>
        <v>0</v>
      </c>
      <c r="BR156" s="1"/>
    </row>
    <row r="157" spans="2:70" ht="12" hidden="1" customHeight="1" outlineLevel="1">
      <c r="B157" s="88" t="s">
        <v>233</v>
      </c>
      <c r="C157" s="10">
        <f>IFERROR(VLOOKUP(B157,'Budget Lead'!B:AX,2,FALSE),0)</f>
        <v>0</v>
      </c>
      <c r="D157" s="10" t="s">
        <v>219</v>
      </c>
      <c r="E157" s="89">
        <f>IFERROR(VLOOKUP(B157,'Budget Lead'!B:BE,3,FALSE),0)</f>
        <v>0</v>
      </c>
      <c r="F157" s="90">
        <f>IFERROR(VLOOKUP(B157,'Budget Lead'!B:BE,4,FALSE),0)</f>
        <v>0</v>
      </c>
      <c r="G157" s="89">
        <f>IFERROR(VLOOKUP(B157,'Budget Lead'!B:AX,5,FALSE),0)</f>
        <v>0</v>
      </c>
      <c r="H157" s="90">
        <f>IFERROR(VLOOKUP(B157,'Budget Lead'!B:AX,6,FALSE),0)</f>
        <v>0</v>
      </c>
      <c r="I157" s="90">
        <f>IFERROR(VLOOKUP(B157,'Budget Lead'!B:AX,7,FALSE),0)</f>
        <v>0</v>
      </c>
      <c r="J157" s="371">
        <f>IFERROR(VLOOKUP(B157,'Budget Lead'!B:AX,9,FALSE),0)</f>
        <v>0</v>
      </c>
      <c r="K157" s="374">
        <f>IFERROR(VLOOKUP(B157,'Budget Lead'!B:AX,10,FALSE),0)</f>
        <v>0</v>
      </c>
      <c r="L157" s="334"/>
      <c r="M157" s="14">
        <f>E157*K157</f>
        <v>0</v>
      </c>
      <c r="N157" s="100"/>
      <c r="O157" s="100"/>
      <c r="P157" s="101"/>
      <c r="Q157" s="11">
        <f t="shared" si="102"/>
        <v>0</v>
      </c>
      <c r="R157" s="338"/>
      <c r="S157" s="14"/>
      <c r="T157" s="12"/>
      <c r="U157" s="13"/>
      <c r="V157" s="14"/>
      <c r="W157" s="14"/>
      <c r="X157" s="14">
        <f t="shared" si="78"/>
        <v>0</v>
      </c>
      <c r="Z157" s="14" t="e" cm="1">
        <f t="array" ref="Z157">SUMPRODUCT(('Budget Lead'!$T$9:$BB$9=Z$9)*('Budget Lead'!$B$11:$B$194=$B157)*('Budget Lead'!$T$11:$BB$194*1))</f>
        <v>#VALUE!</v>
      </c>
      <c r="AA157" s="12" t="e" cm="1">
        <f t="array" ref="AA157">SUMPRODUCT(('Budget Lead'!$T$9:$BB$9=AA$9)*('Budget Lead'!$B$11:$B$194=$B157)*('Budget Lead'!$T$11:$BB$194*1))</f>
        <v>#VALUE!</v>
      </c>
      <c r="AB157" s="13" t="e" cm="1">
        <f t="array" ref="AB157">SUMPRODUCT(('Budget Lead'!$T$9:$BB$9=AB$9)*('Budget Lead'!$B$11:$B$194=$B157)*('Budget Lead'!$T$11:$BB$194*1))</f>
        <v>#VALUE!</v>
      </c>
      <c r="AC157" s="14" t="e" cm="1">
        <f t="array" ref="AC157">SUMPRODUCT(('Budget Lead'!$T$9:$BB$9=AC$9)*('Budget Lead'!$B$11:$B$194=$B157)*('Budget Lead'!$T$11:$BB$194*1))</f>
        <v>#VALUE!</v>
      </c>
      <c r="AD157" s="12" t="e" cm="1">
        <f t="array" ref="AD157">SUMPRODUCT(('Budget Lead'!$T$9:$BB$9=AD$9)*('Budget Lead'!$B$11:$B$194=$B157)*('Budget Lead'!$T$11:$BB$194*1))</f>
        <v>#VALUE!</v>
      </c>
      <c r="AE157" s="13" t="e" cm="1">
        <f t="array" ref="AE157">SUMPRODUCT(('Budget Lead'!$T$9:$BB$9=AE$9)*('Budget Lead'!$B$11:$B$194=$B157)*('Budget Lead'!$T$11:$BB$194*1))</f>
        <v>#VALUE!</v>
      </c>
      <c r="AF157" s="14" t="e" cm="1">
        <f t="array" ref="AF157">SUMPRODUCT(('Budget Lead'!$T$9:$BB$9=AF$9)*('Budget Lead'!$B$11:$B$194=$B157)*('Budget Lead'!$T$11:$BB$194*1))</f>
        <v>#VALUE!</v>
      </c>
      <c r="AG157" s="12" t="e" cm="1">
        <f t="array" ref="AG157">SUMPRODUCT(('Budget Lead'!$T$9:$BB$9=AG$9)*('Budget Lead'!$B$11:$B$194=$B157)*('Budget Lead'!$T$11:$BB$194*1))</f>
        <v>#VALUE!</v>
      </c>
      <c r="AH157" s="13" t="e" cm="1">
        <f t="array" ref="AH157">SUMPRODUCT(('Budget Lead'!$T$9:$BB$9=AH$9)*('Budget Lead'!$B$11:$B$194=$B157)*('Budget Lead'!$T$11:$BB$194*1))</f>
        <v>#VALUE!</v>
      </c>
      <c r="AI157" s="14" t="e" cm="1">
        <f t="array" ref="AI157">SUMPRODUCT(('Budget Lead'!$T$9:$BB$9=AI$9)*('Budget Lead'!$B$11:$B$194=$B157)*('Budget Lead'!$T$11:$BB$194*1))</f>
        <v>#VALUE!</v>
      </c>
      <c r="AJ157" s="12" t="e" cm="1">
        <f t="array" ref="AJ157">SUMPRODUCT(('Budget Lead'!$T$9:$BB$9=AJ$9)*('Budget Lead'!$B$11:$B$194=$B157)*('Budget Lead'!$T$11:$BB$194*1))</f>
        <v>#VALUE!</v>
      </c>
      <c r="AK157" s="13" t="e" cm="1">
        <f t="array" ref="AK157">SUMPRODUCT(('Budget Lead'!$T$9:$BB$9=AK$9)*('Budget Lead'!$B$11:$B$194=$B157)*('Budget Lead'!$T$11:$BB$194*1))</f>
        <v>#VALUE!</v>
      </c>
      <c r="AL157" s="14" t="e" cm="1">
        <f t="array" ref="AL157">SUMPRODUCT(('Budget Lead'!$T$9:$BB$9=AL$9)*('Budget Lead'!$B$11:$B$194=$B157)*('Budget Lead'!$T$11:$BB$194*1))</f>
        <v>#VALUE!</v>
      </c>
      <c r="AM157" s="12" t="e" cm="1">
        <f t="array" ref="AM157">SUMPRODUCT(('Budget Lead'!$T$9:$BB$9=AM$9)*('Budget Lead'!$B$11:$B$194=$B157)*('Budget Lead'!$T$11:$BB$194*1))</f>
        <v>#VALUE!</v>
      </c>
      <c r="AN157" s="13" t="e" cm="1">
        <f t="array" ref="AN157">SUMPRODUCT(('Budget Lead'!$T$9:$BB$9=AN$9)*('Budget Lead'!$B$11:$B$194=$B157)*('Budget Lead'!$T$11:$BB$194*1))</f>
        <v>#VALUE!</v>
      </c>
      <c r="AO157" s="14" t="e" cm="1">
        <f t="array" ref="AO157">SUMPRODUCT(('Budget Lead'!$T$9:$BB$9=AO$9)*('Budget Lead'!$B$11:$B$194=$B157)*('Budget Lead'!$T$11:$BB$194*1))</f>
        <v>#VALUE!</v>
      </c>
      <c r="AP157" s="12" t="e" cm="1">
        <f t="array" ref="AP157">SUMPRODUCT(('Budget Lead'!$T$9:$BB$9=AP$9)*('Budget Lead'!$B$11:$B$194=$B157)*('Budget Lead'!$T$11:$BB$194*1))</f>
        <v>#VALUE!</v>
      </c>
      <c r="AQ157" s="13" t="e" cm="1">
        <f t="array" ref="AQ157">SUMPRODUCT(('Budget Lead'!$T$9:$BB$9=AQ$9)*('Budget Lead'!$B$11:$B$194=$B157)*('Budget Lead'!$T$11:$BB$194*1))</f>
        <v>#VALUE!</v>
      </c>
      <c r="AR157" s="14" t="e" cm="1">
        <f t="array" ref="AR157">SUMPRODUCT(('Budget Lead'!$T$9:$BB$9=AR$9)*('Budget Lead'!$B$11:$B$194=$B157)*('Budget Lead'!$T$11:$BB$194*1))</f>
        <v>#VALUE!</v>
      </c>
      <c r="AS157" s="12" t="e" cm="1">
        <f t="array" ref="AS157">SUMPRODUCT(('Budget Lead'!$T$9:$BB$9=AS$9)*('Budget Lead'!$B$11:$B$194=$B157)*('Budget Lead'!$T$11:$BB$194*1))</f>
        <v>#VALUE!</v>
      </c>
      <c r="AT157" s="13" t="e" cm="1">
        <f t="array" ref="AT157">SUMPRODUCT(('Budget Lead'!$T$9:$BB$9=AT$9)*('Budget Lead'!$B$11:$B$194=$B157)*('Budget Lead'!$T$11:$BB$194*1))</f>
        <v>#VALUE!</v>
      </c>
      <c r="AU157" s="14" t="e" cm="1">
        <f t="array" ref="AU157">SUMPRODUCT(('Budget Lead'!$T$9:$BB$9=AU$9)*('Budget Lead'!$B$11:$B$194=$B157)*('Budget Lead'!$T$11:$BB$194*1))</f>
        <v>#VALUE!</v>
      </c>
      <c r="AV157" s="12" t="e" cm="1">
        <f t="array" ref="AV157">SUMPRODUCT(('Budget Lead'!$T$9:$BB$9=AV$9)*('Budget Lead'!$B$11:$B$194=$B157)*('Budget Lead'!$T$11:$BB$194*1))</f>
        <v>#VALUE!</v>
      </c>
      <c r="AW157" s="13" t="e" cm="1">
        <f t="array" ref="AW157">SUMPRODUCT(('Budget Lead'!$T$9:$BB$9=AW$9)*('Budget Lead'!$B$11:$B$194=$B157)*('Budget Lead'!$T$11:$BB$194*1))</f>
        <v>#VALUE!</v>
      </c>
      <c r="AX157" s="14" t="e" cm="1">
        <f t="array" ref="AX157">SUMPRODUCT(('Budget Lead'!$T$9:$BB$9=AX$9)*('Budget Lead'!$B$11:$B$194=$B157)*('Budget Lead'!$T$11:$BB$194*1))</f>
        <v>#VALUE!</v>
      </c>
      <c r="AY157" s="12" t="e" cm="1">
        <f t="array" ref="AY157">SUMPRODUCT(('Budget Lead'!$T$9:$BB$9=AY$9)*('Budget Lead'!$B$11:$B$194=$B157)*('Budget Lead'!$T$11:$BB$194*1))</f>
        <v>#VALUE!</v>
      </c>
      <c r="AZ157" s="13" t="e" cm="1">
        <f t="array" ref="AZ157">SUMPRODUCT(('Budget Lead'!$T$9:$BB$9=AZ$9)*('Budget Lead'!$B$11:$B$194=$B157)*('Budget Lead'!$T$11:$BB$194*1))</f>
        <v>#VALUE!</v>
      </c>
      <c r="BA157" s="14" t="e" cm="1">
        <f t="array" ref="BA157">SUMPRODUCT(('Budget Lead'!$T$9:$BB$9=BA$9)*('Budget Lead'!$B$11:$B$194=$B157)*('Budget Lead'!$T$11:$BB$194*1))</f>
        <v>#VALUE!</v>
      </c>
      <c r="BB157" s="12" t="e" cm="1">
        <f t="array" ref="BB157">SUMPRODUCT(('Budget Lead'!$T$9:$BB$9=BB$9)*('Budget Lead'!$B$11:$B$194=$B157)*('Budget Lead'!$T$11:$BB$194*1))</f>
        <v>#VALUE!</v>
      </c>
      <c r="BC157" s="13" t="e" cm="1">
        <f t="array" ref="BC157">SUMPRODUCT(('Budget Lead'!$T$9:$BB$9=BC$9)*('Budget Lead'!$B$11:$B$194=$B157)*('Budget Lead'!$T$11:$BB$194*1))</f>
        <v>#VALUE!</v>
      </c>
      <c r="BD157" s="14" t="e" cm="1">
        <f t="array" ref="BD157">SUMPRODUCT(('Budget Lead'!$T$9:$BB$9=BD$9)*('Budget Lead'!$B$11:$B$194=$B157)*('Budget Lead'!$T$11:$BB$194*1))</f>
        <v>#VALUE!</v>
      </c>
      <c r="BE157" s="12" t="e" cm="1">
        <f t="array" ref="BE157">SUMPRODUCT(('Budget Lead'!$T$9:$BB$9=BE$9)*('Budget Lead'!$B$11:$B$194=$B157)*('Budget Lead'!$T$11:$BB$194*1))</f>
        <v>#VALUE!</v>
      </c>
      <c r="BF157" s="13" t="e" cm="1">
        <f t="array" ref="BF157">SUMPRODUCT(('Budget Lead'!$T$9:$BB$9=BF$9)*('Budget Lead'!$B$11:$B$194=$B157)*('Budget Lead'!$T$11:$BB$194*1))</f>
        <v>#VALUE!</v>
      </c>
      <c r="BG157" s="14" t="e" cm="1">
        <f t="array" ref="BG157">SUMPRODUCT(('Budget Lead'!$T$9:$BB$9=BG$9)*('Budget Lead'!$B$11:$B$194=$B157)*('Budget Lead'!$T$11:$BB$194*1))</f>
        <v>#VALUE!</v>
      </c>
      <c r="BH157" s="13" t="e" cm="1">
        <f t="array" ref="BH157">SUMPRODUCT(('Budget Lead'!$T$9:$BB$9=BH$9)*('Budget Lead'!$B$11:$B$194=$B157)*('Budget Lead'!$T$11:$BB$194*1))</f>
        <v>#VALUE!</v>
      </c>
      <c r="BI157" s="1"/>
      <c r="BJ157" s="66"/>
      <c r="BK157" s="66"/>
      <c r="BL157" s="1"/>
      <c r="BM157" s="66" t="e">
        <f t="shared" si="98"/>
        <v>#VALUE!</v>
      </c>
      <c r="BN157" s="262">
        <f t="shared" si="99"/>
        <v>0</v>
      </c>
      <c r="BO157" s="1"/>
      <c r="BP157" s="66" t="e">
        <f t="shared" si="100"/>
        <v>#VALUE!</v>
      </c>
      <c r="BQ157" s="262">
        <f t="shared" si="101"/>
        <v>0</v>
      </c>
      <c r="BR157" s="1"/>
    </row>
    <row r="158" spans="2:70" collapsed="1">
      <c r="C158" s="190" t="s">
        <v>107</v>
      </c>
      <c r="D158" s="190"/>
      <c r="E158" s="193"/>
      <c r="F158" s="91"/>
      <c r="G158" s="193"/>
      <c r="H158" s="91"/>
      <c r="I158" s="91"/>
      <c r="J158" s="320"/>
      <c r="K158" s="95">
        <f>SUM(K159:K173)</f>
        <v>0</v>
      </c>
      <c r="L158" s="335"/>
      <c r="M158" s="92">
        <f t="shared" ref="M158:P158" si="103">SUM(M159:M173)</f>
        <v>0</v>
      </c>
      <c r="N158" s="93">
        <f t="shared" si="103"/>
        <v>0</v>
      </c>
      <c r="O158" s="93">
        <f t="shared" si="103"/>
        <v>0</v>
      </c>
      <c r="P158" s="94">
        <f t="shared" si="103"/>
        <v>0</v>
      </c>
      <c r="Q158" s="95"/>
      <c r="R158" s="338"/>
      <c r="S158" s="97">
        <f t="shared" ref="S158" si="104">SUM(S159:S173)</f>
        <v>0</v>
      </c>
      <c r="T158" s="98">
        <f t="shared" ref="T158" si="105">SUM(T159:T173)</f>
        <v>0</v>
      </c>
      <c r="U158" s="99">
        <f t="shared" ref="U158" si="106">SUM(U159:U173)</f>
        <v>0</v>
      </c>
      <c r="V158" s="97">
        <f t="shared" ref="V158:W158" si="107">SUM(V159:V173)</f>
        <v>0</v>
      </c>
      <c r="W158" s="97">
        <f t="shared" si="107"/>
        <v>0</v>
      </c>
      <c r="X158" s="97">
        <f t="shared" si="78"/>
        <v>0</v>
      </c>
      <c r="Y158" s="4"/>
      <c r="Z158" s="97"/>
      <c r="AA158" s="98"/>
      <c r="AB158" s="99"/>
      <c r="AC158" s="97"/>
      <c r="AD158" s="98"/>
      <c r="AE158" s="99"/>
      <c r="AF158" s="97"/>
      <c r="AG158" s="98"/>
      <c r="AH158" s="99"/>
      <c r="AI158" s="97"/>
      <c r="AJ158" s="98"/>
      <c r="AK158" s="99"/>
      <c r="AL158" s="97"/>
      <c r="AM158" s="98"/>
      <c r="AN158" s="99"/>
      <c r="AO158" s="97"/>
      <c r="AP158" s="98"/>
      <c r="AQ158" s="99"/>
      <c r="AR158" s="97"/>
      <c r="AS158" s="98"/>
      <c r="AT158" s="99"/>
      <c r="AU158" s="97"/>
      <c r="AV158" s="98"/>
      <c r="AW158" s="99"/>
      <c r="AX158" s="97"/>
      <c r="AY158" s="98"/>
      <c r="AZ158" s="99"/>
      <c r="BA158" s="97"/>
      <c r="BB158" s="98"/>
      <c r="BC158" s="99"/>
      <c r="BD158" s="97"/>
      <c r="BE158" s="98"/>
      <c r="BF158" s="99"/>
      <c r="BG158" s="97"/>
      <c r="BH158" s="99"/>
      <c r="BI158" s="1"/>
      <c r="BJ158" s="106"/>
      <c r="BK158" s="106"/>
      <c r="BL158" s="1"/>
      <c r="BM158" s="106"/>
      <c r="BN158" s="106"/>
      <c r="BO158" s="1"/>
      <c r="BP158" s="106"/>
      <c r="BQ158" s="106"/>
      <c r="BR158" s="1"/>
    </row>
    <row r="159" spans="2:70">
      <c r="B159" s="88" t="s">
        <v>234</v>
      </c>
      <c r="C159" s="10">
        <f>IFERROR(VLOOKUP($B159,'Budget P1'!$B:$AX,2,FALSE),0)</f>
        <v>0</v>
      </c>
      <c r="D159" s="10"/>
      <c r="E159" s="160">
        <f>IFERROR(VLOOKUP($B159,'Budget P1'!$B:$AX,3,FALSE),0)</f>
        <v>0</v>
      </c>
      <c r="F159" s="90">
        <f>IFERROR(VLOOKUP($B159,'Budget P1'!$B:$AX,4,FALSE),0)</f>
        <v>0</v>
      </c>
      <c r="G159" s="89">
        <f>IFERROR(VLOOKUP($B159,'Budget P1'!$B:$AX,5,FALSE),0)</f>
        <v>0</v>
      </c>
      <c r="H159" s="90">
        <f>IFERROR(VLOOKUP($B159,'Budget P1'!$B:$AX,6,FALSE),0)</f>
        <v>0</v>
      </c>
      <c r="I159" s="90">
        <f>IFERROR(VLOOKUP($B159,'Budget P1'!$B:$AX,7,FALSE),0)</f>
        <v>0</v>
      </c>
      <c r="J159" s="371">
        <f>IFERROR(VLOOKUP($B159,'Budget P1'!$B:$AX,9,FALSE),0)</f>
        <v>0</v>
      </c>
      <c r="K159" s="374">
        <f>IFERROR(VLOOKUP($B159,'Budget P1'!$B:$AX,10,FALSE),0)</f>
        <v>0</v>
      </c>
      <c r="L159" s="334"/>
      <c r="M159" s="102"/>
      <c r="N159" s="12">
        <f>K159*E159</f>
        <v>0</v>
      </c>
      <c r="O159" s="100"/>
      <c r="P159" s="101"/>
      <c r="Q159" s="11">
        <f t="shared" ref="Q159" si="108">SUM(M159:P159)</f>
        <v>0</v>
      </c>
      <c r="R159" s="338"/>
      <c r="S159" s="14"/>
      <c r="T159" s="12"/>
      <c r="U159" s="13"/>
      <c r="V159" s="14"/>
      <c r="W159" s="14"/>
      <c r="X159" s="14">
        <f t="shared" si="78"/>
        <v>0</v>
      </c>
      <c r="Z159" s="14" t="e" cm="1">
        <f t="array" ref="Z159">SUMPRODUCT(('Budget P1'!$T$9:$BB$9=Z$9)*('Budget P1'!$B$11:$B$194=$B159)*('Budget P1'!$T$11:$BB$194*1))</f>
        <v>#VALUE!</v>
      </c>
      <c r="AA159" s="12" t="e" cm="1">
        <f t="array" ref="AA159">SUMPRODUCT(('Budget P1'!$T$9:$BB$9=AA$9)*('Budget P1'!$B$11:$B$194=$B159)*('Budget P1'!$T$11:$BB$194*1))</f>
        <v>#VALUE!</v>
      </c>
      <c r="AB159" s="13" t="e" cm="1">
        <f t="array" ref="AB159">SUMPRODUCT(('Budget P1'!$T$9:$BB$9=AB$9)*('Budget P1'!$B$11:$B$194=$B159)*('Budget P1'!$T$11:$BB$194*1))</f>
        <v>#VALUE!</v>
      </c>
      <c r="AC159" s="14" t="e" cm="1">
        <f t="array" ref="AC159">SUMPRODUCT(('Budget P1'!$T$9:$BB$9=AC$9)*('Budget P1'!$B$11:$B$194=$B159)*('Budget P1'!$T$11:$BB$194*1))</f>
        <v>#VALUE!</v>
      </c>
      <c r="AD159" s="12" t="e" cm="1">
        <f t="array" ref="AD159">SUMPRODUCT(('Budget P1'!$T$9:$BB$9=AD$9)*('Budget P1'!$B$11:$B$194=$B159)*('Budget P1'!$T$11:$BB$194*1))</f>
        <v>#VALUE!</v>
      </c>
      <c r="AE159" s="13" t="e" cm="1">
        <f t="array" ref="AE159">SUMPRODUCT(('Budget P1'!$T$9:$BB$9=AE$9)*('Budget P1'!$B$11:$B$194=$B159)*('Budget P1'!$T$11:$BB$194*1))</f>
        <v>#VALUE!</v>
      </c>
      <c r="AF159" s="14" t="e" cm="1">
        <f t="array" ref="AF159">SUMPRODUCT(('Budget P1'!$T$9:$BB$9=AF$9)*('Budget P1'!$B$11:$B$194=$B159)*('Budget P1'!$T$11:$BB$194*1))</f>
        <v>#VALUE!</v>
      </c>
      <c r="AG159" s="12" t="e" cm="1">
        <f t="array" ref="AG159">SUMPRODUCT(('Budget P1'!$T$9:$BB$9=AG$9)*('Budget P1'!$B$11:$B$194=$B159)*('Budget P1'!$T$11:$BB$194*1))</f>
        <v>#VALUE!</v>
      </c>
      <c r="AH159" s="13" t="e" cm="1">
        <f t="array" ref="AH159">SUMPRODUCT(('Budget P1'!$T$9:$BB$9=AH$9)*('Budget P1'!$B$11:$B$194=$B159)*('Budget P1'!$T$11:$BB$194*1))</f>
        <v>#VALUE!</v>
      </c>
      <c r="AI159" s="14" t="e" cm="1">
        <f t="array" ref="AI159">SUMPRODUCT(('Budget P1'!$T$9:$BB$9=AI$9)*('Budget P1'!$B$11:$B$194=$B159)*('Budget P1'!$T$11:$BB$194*1))</f>
        <v>#VALUE!</v>
      </c>
      <c r="AJ159" s="12" t="e" cm="1">
        <f t="array" ref="AJ159">SUMPRODUCT(('Budget P1'!$T$9:$BB$9=AJ$9)*('Budget P1'!$B$11:$B$194=$B159)*('Budget P1'!$T$11:$BB$194*1))</f>
        <v>#VALUE!</v>
      </c>
      <c r="AK159" s="13" t="e" cm="1">
        <f t="array" ref="AK159">SUMPRODUCT(('Budget P1'!$T$9:$BB$9=AK$9)*('Budget P1'!$B$11:$B$194=$B159)*('Budget P1'!$T$11:$BB$194*1))</f>
        <v>#VALUE!</v>
      </c>
      <c r="AL159" s="14" t="e" cm="1">
        <f t="array" ref="AL159">SUMPRODUCT(('Budget P1'!$T$9:$BB$9=AL$9)*('Budget P1'!$B$11:$B$194=$B159)*('Budget P1'!$T$11:$BB$194*1))</f>
        <v>#VALUE!</v>
      </c>
      <c r="AM159" s="12" t="e" cm="1">
        <f t="array" ref="AM159">SUMPRODUCT(('Budget P1'!$T$9:$BB$9=AM$9)*('Budget P1'!$B$11:$B$194=$B159)*('Budget P1'!$T$11:$BB$194*1))</f>
        <v>#VALUE!</v>
      </c>
      <c r="AN159" s="13" t="e" cm="1">
        <f t="array" ref="AN159">SUMPRODUCT(('Budget P1'!$T$9:$BB$9=AN$9)*('Budget P1'!$B$11:$B$194=$B159)*('Budget P1'!$T$11:$BB$194*1))</f>
        <v>#VALUE!</v>
      </c>
      <c r="AO159" s="14" t="e" cm="1">
        <f t="array" ref="AO159">SUMPRODUCT(('Budget P1'!$T$9:$BB$9=AO$9)*('Budget P1'!$B$11:$B$194=$B159)*('Budget P1'!$T$11:$BB$194*1))</f>
        <v>#VALUE!</v>
      </c>
      <c r="AP159" s="12" t="e" cm="1">
        <f t="array" ref="AP159">SUMPRODUCT(('Budget P1'!$T$9:$BB$9=AP$9)*('Budget P1'!$B$11:$B$194=$B159)*('Budget P1'!$T$11:$BB$194*1))</f>
        <v>#VALUE!</v>
      </c>
      <c r="AQ159" s="13" t="e" cm="1">
        <f t="array" ref="AQ159">SUMPRODUCT(('Budget P1'!$T$9:$BB$9=AQ$9)*('Budget P1'!$B$11:$B$194=$B159)*('Budget P1'!$T$11:$BB$194*1))</f>
        <v>#VALUE!</v>
      </c>
      <c r="AR159" s="14" t="e" cm="1">
        <f t="array" ref="AR159">SUMPRODUCT(('Budget P1'!$T$9:$BB$9=AR$9)*('Budget P1'!$B$11:$B$194=$B159)*('Budget P1'!$T$11:$BB$194*1))</f>
        <v>#VALUE!</v>
      </c>
      <c r="AS159" s="12" t="e" cm="1">
        <f t="array" ref="AS159">SUMPRODUCT(('Budget P1'!$T$9:$BB$9=AS$9)*('Budget P1'!$B$11:$B$194=$B159)*('Budget P1'!$T$11:$BB$194*1))</f>
        <v>#VALUE!</v>
      </c>
      <c r="AT159" s="13" t="e" cm="1">
        <f t="array" ref="AT159">SUMPRODUCT(('Budget P1'!$T$9:$BB$9=AT$9)*('Budget P1'!$B$11:$B$194=$B159)*('Budget P1'!$T$11:$BB$194*1))</f>
        <v>#VALUE!</v>
      </c>
      <c r="AU159" s="14" t="e" cm="1">
        <f t="array" ref="AU159">SUMPRODUCT(('Budget P1'!$T$9:$BB$9=AU$9)*('Budget P1'!$B$11:$B$194=$B159)*('Budget P1'!$T$11:$BB$194*1))</f>
        <v>#VALUE!</v>
      </c>
      <c r="AV159" s="12" t="e" cm="1">
        <f t="array" ref="AV159">SUMPRODUCT(('Budget P1'!$T$9:$BB$9=AV$9)*('Budget P1'!$B$11:$B$194=$B159)*('Budget P1'!$T$11:$BB$194*1))</f>
        <v>#VALUE!</v>
      </c>
      <c r="AW159" s="13" t="e" cm="1">
        <f t="array" ref="AW159">SUMPRODUCT(('Budget P1'!$T$9:$BB$9=AW$9)*('Budget P1'!$B$11:$B$194=$B159)*('Budget P1'!$T$11:$BB$194*1))</f>
        <v>#VALUE!</v>
      </c>
      <c r="AX159" s="14" t="e" cm="1">
        <f t="array" ref="AX159">SUMPRODUCT(('Budget P1'!$T$9:$BB$9=AX$9)*('Budget P1'!$B$11:$B$194=$B159)*('Budget P1'!$T$11:$BB$194*1))</f>
        <v>#VALUE!</v>
      </c>
      <c r="AY159" s="12" t="e" cm="1">
        <f t="array" ref="AY159">SUMPRODUCT(('Budget P1'!$T$9:$BB$9=AY$9)*('Budget P1'!$B$11:$B$194=$B159)*('Budget P1'!$T$11:$BB$194*1))</f>
        <v>#VALUE!</v>
      </c>
      <c r="AZ159" s="13" t="e" cm="1">
        <f t="array" ref="AZ159">SUMPRODUCT(('Budget P1'!$T$9:$BB$9=AZ$9)*('Budget P1'!$B$11:$B$194=$B159)*('Budget P1'!$T$11:$BB$194*1))</f>
        <v>#VALUE!</v>
      </c>
      <c r="BA159" s="14" t="e" cm="1">
        <f t="array" ref="BA159">SUMPRODUCT(('Budget P1'!$T$9:$BB$9=BA$9)*('Budget P1'!$B$11:$B$194=$B159)*('Budget P1'!$T$11:$BB$194*1))</f>
        <v>#VALUE!</v>
      </c>
      <c r="BB159" s="12" t="e" cm="1">
        <f t="array" ref="BB159">SUMPRODUCT(('Budget P1'!$T$9:$BB$9=BB$9)*('Budget P1'!$B$11:$B$194=$B159)*('Budget P1'!$T$11:$BB$194*1))</f>
        <v>#VALUE!</v>
      </c>
      <c r="BC159" s="13" t="e" cm="1">
        <f t="array" ref="BC159">SUMPRODUCT(('Budget P1'!$T$9:$BB$9=BC$9)*('Budget P1'!$B$11:$B$194=$B159)*('Budget P1'!$T$11:$BB$194*1))</f>
        <v>#VALUE!</v>
      </c>
      <c r="BD159" s="14" t="e" cm="1">
        <f t="array" ref="BD159">SUMPRODUCT(('Budget P1'!$T$9:$BB$9=BD$9)*('Budget P1'!$B$11:$B$194=$B159)*('Budget P1'!$T$11:$BB$194*1))</f>
        <v>#VALUE!</v>
      </c>
      <c r="BE159" s="12" t="e" cm="1">
        <f t="array" ref="BE159">SUMPRODUCT(('Budget P1'!$T$9:$BB$9=BE$9)*('Budget P1'!$B$11:$B$194=$B159)*('Budget P1'!$T$11:$BB$194*1))</f>
        <v>#VALUE!</v>
      </c>
      <c r="BF159" s="13" t="e" cm="1">
        <f t="array" ref="BF159">SUMPRODUCT(('Budget P1'!$T$9:$BB$9=BF$9)*('Budget P1'!$B$11:$B$194=$B159)*('Budget P1'!$T$11:$BB$194*1))</f>
        <v>#VALUE!</v>
      </c>
      <c r="BG159" s="14" t="e" cm="1">
        <f t="array" ref="BG159">SUMPRODUCT(('Budget P1'!$T$9:$BB$9=BG$9)*('Budget P1'!$B$11:$B$194=$B159)*('Budget P1'!$T$11:$BB$194*1))</f>
        <v>#VALUE!</v>
      </c>
      <c r="BH159" s="13" t="e" cm="1">
        <f t="array" ref="BH159">SUMPRODUCT(('Budget P1'!$T$9:$BB$9=BH$9)*('Budget P1'!$B$11:$B$194=$B159)*('Budget P1'!$T$11:$BB$194*1))</f>
        <v>#VALUE!</v>
      </c>
      <c r="BI159" s="1"/>
      <c r="BJ159" s="66"/>
      <c r="BK159" s="66"/>
      <c r="BL159" s="1"/>
      <c r="BM159" s="66" t="e">
        <f t="shared" ref="BM159:BM173" si="109">SUM(Z159:BH159)</f>
        <v>#VALUE!</v>
      </c>
      <c r="BN159" s="262">
        <f t="shared" ref="BN159:BN173" si="110">IFERROR(BM159/Q159,0)</f>
        <v>0</v>
      </c>
      <c r="BO159" s="1"/>
      <c r="BP159" s="66" t="e">
        <f t="shared" ref="BP159:BP173" si="111">BJ159+BM159</f>
        <v>#VALUE!</v>
      </c>
      <c r="BQ159" s="262">
        <f t="shared" ref="BQ159:BQ173" si="112">IFERROR(BP159/Q159,0)</f>
        <v>0</v>
      </c>
      <c r="BR159" s="1"/>
    </row>
    <row r="160" spans="2:70">
      <c r="B160" s="88" t="s">
        <v>235</v>
      </c>
      <c r="C160" s="10">
        <f>IFERROR(VLOOKUP($B160,'Budget P1'!$B:$AX,2,FALSE),0)</f>
        <v>0</v>
      </c>
      <c r="D160" s="10"/>
      <c r="E160" s="160">
        <f>IFERROR(VLOOKUP($B160,'Budget P1'!$B:$AX,3,FALSE),0)</f>
        <v>0</v>
      </c>
      <c r="F160" s="90">
        <f>IFERROR(VLOOKUP($B160,'Budget P1'!$B:$AX,4,FALSE),0)</f>
        <v>0</v>
      </c>
      <c r="G160" s="89">
        <f>IFERROR(VLOOKUP($B160,'Budget P1'!$B:$AX,5,FALSE),0)</f>
        <v>0</v>
      </c>
      <c r="H160" s="90">
        <f>IFERROR(VLOOKUP($B160,'Budget P1'!$B:$AX,6,FALSE),0)</f>
        <v>0</v>
      </c>
      <c r="I160" s="90">
        <f>IFERROR(VLOOKUP($B160,'Budget P1'!$B:$AX,7,FALSE),0)</f>
        <v>0</v>
      </c>
      <c r="J160" s="371">
        <f>IFERROR(VLOOKUP($B160,'Budget P1'!$B:$AX,9,FALSE),0)</f>
        <v>0</v>
      </c>
      <c r="K160" s="374">
        <f>IFERROR(VLOOKUP($B160,'Budget P1'!$B:$AX,10,FALSE),0)</f>
        <v>0</v>
      </c>
      <c r="L160" s="334"/>
      <c r="M160" s="102"/>
      <c r="N160" s="12">
        <f>K160*E160</f>
        <v>0</v>
      </c>
      <c r="O160" s="100"/>
      <c r="P160" s="101"/>
      <c r="Q160" s="11">
        <f t="shared" ref="Q160:Q173" si="113">SUM(M160:P160)</f>
        <v>0</v>
      </c>
      <c r="R160" s="338"/>
      <c r="S160" s="14"/>
      <c r="T160" s="12"/>
      <c r="U160" s="13"/>
      <c r="V160" s="14"/>
      <c r="W160" s="14"/>
      <c r="X160" s="14">
        <f t="shared" si="78"/>
        <v>0</v>
      </c>
      <c r="Z160" s="14" t="e" cm="1">
        <f t="array" ref="Z160">SUMPRODUCT(('Budget P1'!$T$9:$BB$9=Z$9)*('Budget P1'!$B$11:$B$194=$B160)*('Budget P1'!$T$11:$BB$194*1))</f>
        <v>#VALUE!</v>
      </c>
      <c r="AA160" s="12" t="e" cm="1">
        <f t="array" ref="AA160">SUMPRODUCT(('Budget P1'!$T$9:$BB$9=AA$9)*('Budget P1'!$B$11:$B$194=$B160)*('Budget P1'!$T$11:$BB$194*1))</f>
        <v>#VALUE!</v>
      </c>
      <c r="AB160" s="13" t="e" cm="1">
        <f t="array" ref="AB160">SUMPRODUCT(('Budget P1'!$T$9:$BB$9=AB$9)*('Budget P1'!$B$11:$B$194=$B160)*('Budget P1'!$T$11:$BB$194*1))</f>
        <v>#VALUE!</v>
      </c>
      <c r="AC160" s="14" t="e" cm="1">
        <f t="array" ref="AC160">SUMPRODUCT(('Budget P1'!$T$9:$BB$9=AC$9)*('Budget P1'!$B$11:$B$194=$B160)*('Budget P1'!$T$11:$BB$194*1))</f>
        <v>#VALUE!</v>
      </c>
      <c r="AD160" s="12" t="e" cm="1">
        <f t="array" ref="AD160">SUMPRODUCT(('Budget P1'!$T$9:$BB$9=AD$9)*('Budget P1'!$B$11:$B$194=$B160)*('Budget P1'!$T$11:$BB$194*1))</f>
        <v>#VALUE!</v>
      </c>
      <c r="AE160" s="13" t="e" cm="1">
        <f t="array" ref="AE160">SUMPRODUCT(('Budget P1'!$T$9:$BB$9=AE$9)*('Budget P1'!$B$11:$B$194=$B160)*('Budget P1'!$T$11:$BB$194*1))</f>
        <v>#VALUE!</v>
      </c>
      <c r="AF160" s="14" t="e" cm="1">
        <f t="array" ref="AF160">SUMPRODUCT(('Budget P1'!$T$9:$BB$9=AF$9)*('Budget P1'!$B$11:$B$194=$B160)*('Budget P1'!$T$11:$BB$194*1))</f>
        <v>#VALUE!</v>
      </c>
      <c r="AG160" s="12" t="e" cm="1">
        <f t="array" ref="AG160">SUMPRODUCT(('Budget P1'!$T$9:$BB$9=AG$9)*('Budget P1'!$B$11:$B$194=$B160)*('Budget P1'!$T$11:$BB$194*1))</f>
        <v>#VALUE!</v>
      </c>
      <c r="AH160" s="13" t="e" cm="1">
        <f t="array" ref="AH160">SUMPRODUCT(('Budget P1'!$T$9:$BB$9=AH$9)*('Budget P1'!$B$11:$B$194=$B160)*('Budget P1'!$T$11:$BB$194*1))</f>
        <v>#VALUE!</v>
      </c>
      <c r="AI160" s="14" t="e" cm="1">
        <f t="array" ref="AI160">SUMPRODUCT(('Budget P1'!$T$9:$BB$9=AI$9)*('Budget P1'!$B$11:$B$194=$B160)*('Budget P1'!$T$11:$BB$194*1))</f>
        <v>#VALUE!</v>
      </c>
      <c r="AJ160" s="12" t="e" cm="1">
        <f t="array" ref="AJ160">SUMPRODUCT(('Budget P1'!$T$9:$BB$9=AJ$9)*('Budget P1'!$B$11:$B$194=$B160)*('Budget P1'!$T$11:$BB$194*1))</f>
        <v>#VALUE!</v>
      </c>
      <c r="AK160" s="13" t="e" cm="1">
        <f t="array" ref="AK160">SUMPRODUCT(('Budget P1'!$T$9:$BB$9=AK$9)*('Budget P1'!$B$11:$B$194=$B160)*('Budget P1'!$T$11:$BB$194*1))</f>
        <v>#VALUE!</v>
      </c>
      <c r="AL160" s="14" t="e" cm="1">
        <f t="array" ref="AL160">SUMPRODUCT(('Budget P1'!$T$9:$BB$9=AL$9)*('Budget P1'!$B$11:$B$194=$B160)*('Budget P1'!$T$11:$BB$194*1))</f>
        <v>#VALUE!</v>
      </c>
      <c r="AM160" s="12" t="e" cm="1">
        <f t="array" ref="AM160">SUMPRODUCT(('Budget P1'!$T$9:$BB$9=AM$9)*('Budget P1'!$B$11:$B$194=$B160)*('Budget P1'!$T$11:$BB$194*1))</f>
        <v>#VALUE!</v>
      </c>
      <c r="AN160" s="13" t="e" cm="1">
        <f t="array" ref="AN160">SUMPRODUCT(('Budget P1'!$T$9:$BB$9=AN$9)*('Budget P1'!$B$11:$B$194=$B160)*('Budget P1'!$T$11:$BB$194*1))</f>
        <v>#VALUE!</v>
      </c>
      <c r="AO160" s="14" t="e" cm="1">
        <f t="array" ref="AO160">SUMPRODUCT(('Budget P1'!$T$9:$BB$9=AO$9)*('Budget P1'!$B$11:$B$194=$B160)*('Budget P1'!$T$11:$BB$194*1))</f>
        <v>#VALUE!</v>
      </c>
      <c r="AP160" s="12" t="e" cm="1">
        <f t="array" ref="AP160">SUMPRODUCT(('Budget P1'!$T$9:$BB$9=AP$9)*('Budget P1'!$B$11:$B$194=$B160)*('Budget P1'!$T$11:$BB$194*1))</f>
        <v>#VALUE!</v>
      </c>
      <c r="AQ160" s="13" t="e" cm="1">
        <f t="array" ref="AQ160">SUMPRODUCT(('Budget P1'!$T$9:$BB$9=AQ$9)*('Budget P1'!$B$11:$B$194=$B160)*('Budget P1'!$T$11:$BB$194*1))</f>
        <v>#VALUE!</v>
      </c>
      <c r="AR160" s="14" t="e" cm="1">
        <f t="array" ref="AR160">SUMPRODUCT(('Budget P1'!$T$9:$BB$9=AR$9)*('Budget P1'!$B$11:$B$194=$B160)*('Budget P1'!$T$11:$BB$194*1))</f>
        <v>#VALUE!</v>
      </c>
      <c r="AS160" s="12" t="e" cm="1">
        <f t="array" ref="AS160">SUMPRODUCT(('Budget P1'!$T$9:$BB$9=AS$9)*('Budget P1'!$B$11:$B$194=$B160)*('Budget P1'!$T$11:$BB$194*1))</f>
        <v>#VALUE!</v>
      </c>
      <c r="AT160" s="13" t="e" cm="1">
        <f t="array" ref="AT160">SUMPRODUCT(('Budget P1'!$T$9:$BB$9=AT$9)*('Budget P1'!$B$11:$B$194=$B160)*('Budget P1'!$T$11:$BB$194*1))</f>
        <v>#VALUE!</v>
      </c>
      <c r="AU160" s="14" t="e" cm="1">
        <f t="array" ref="AU160">SUMPRODUCT(('Budget P1'!$T$9:$BB$9=AU$9)*('Budget P1'!$B$11:$B$194=$B160)*('Budget P1'!$T$11:$BB$194*1))</f>
        <v>#VALUE!</v>
      </c>
      <c r="AV160" s="12" t="e" cm="1">
        <f t="array" ref="AV160">SUMPRODUCT(('Budget P1'!$T$9:$BB$9=AV$9)*('Budget P1'!$B$11:$B$194=$B160)*('Budget P1'!$T$11:$BB$194*1))</f>
        <v>#VALUE!</v>
      </c>
      <c r="AW160" s="13" t="e" cm="1">
        <f t="array" ref="AW160">SUMPRODUCT(('Budget P1'!$T$9:$BB$9=AW$9)*('Budget P1'!$B$11:$B$194=$B160)*('Budget P1'!$T$11:$BB$194*1))</f>
        <v>#VALUE!</v>
      </c>
      <c r="AX160" s="14" t="e" cm="1">
        <f t="array" ref="AX160">SUMPRODUCT(('Budget P1'!$T$9:$BB$9=AX$9)*('Budget P1'!$B$11:$B$194=$B160)*('Budget P1'!$T$11:$BB$194*1))</f>
        <v>#VALUE!</v>
      </c>
      <c r="AY160" s="12" t="e" cm="1">
        <f t="array" ref="AY160">SUMPRODUCT(('Budget P1'!$T$9:$BB$9=AY$9)*('Budget P1'!$B$11:$B$194=$B160)*('Budget P1'!$T$11:$BB$194*1))</f>
        <v>#VALUE!</v>
      </c>
      <c r="AZ160" s="13" t="e" cm="1">
        <f t="array" ref="AZ160">SUMPRODUCT(('Budget P1'!$T$9:$BB$9=AZ$9)*('Budget P1'!$B$11:$B$194=$B160)*('Budget P1'!$T$11:$BB$194*1))</f>
        <v>#VALUE!</v>
      </c>
      <c r="BA160" s="14" t="e" cm="1">
        <f t="array" ref="BA160">SUMPRODUCT(('Budget P1'!$T$9:$BB$9=BA$9)*('Budget P1'!$B$11:$B$194=$B160)*('Budget P1'!$T$11:$BB$194*1))</f>
        <v>#VALUE!</v>
      </c>
      <c r="BB160" s="12" t="e" cm="1">
        <f t="array" ref="BB160">SUMPRODUCT(('Budget P1'!$T$9:$BB$9=BB$9)*('Budget P1'!$B$11:$B$194=$B160)*('Budget P1'!$T$11:$BB$194*1))</f>
        <v>#VALUE!</v>
      </c>
      <c r="BC160" s="13" t="e" cm="1">
        <f t="array" ref="BC160">SUMPRODUCT(('Budget P1'!$T$9:$BB$9=BC$9)*('Budget P1'!$B$11:$B$194=$B160)*('Budget P1'!$T$11:$BB$194*1))</f>
        <v>#VALUE!</v>
      </c>
      <c r="BD160" s="14" t="e" cm="1">
        <f t="array" ref="BD160">SUMPRODUCT(('Budget P1'!$T$9:$BB$9=BD$9)*('Budget P1'!$B$11:$B$194=$B160)*('Budget P1'!$T$11:$BB$194*1))</f>
        <v>#VALUE!</v>
      </c>
      <c r="BE160" s="12" t="e" cm="1">
        <f t="array" ref="BE160">SUMPRODUCT(('Budget P1'!$T$9:$BB$9=BE$9)*('Budget P1'!$B$11:$B$194=$B160)*('Budget P1'!$T$11:$BB$194*1))</f>
        <v>#VALUE!</v>
      </c>
      <c r="BF160" s="13" t="e" cm="1">
        <f t="array" ref="BF160">SUMPRODUCT(('Budget P1'!$T$9:$BB$9=BF$9)*('Budget P1'!$B$11:$B$194=$B160)*('Budget P1'!$T$11:$BB$194*1))</f>
        <v>#VALUE!</v>
      </c>
      <c r="BG160" s="14" t="e" cm="1">
        <f t="array" ref="BG160">SUMPRODUCT(('Budget P1'!$T$9:$BB$9=BG$9)*('Budget P1'!$B$11:$B$194=$B160)*('Budget P1'!$T$11:$BB$194*1))</f>
        <v>#VALUE!</v>
      </c>
      <c r="BH160" s="13" t="e" cm="1">
        <f t="array" ref="BH160">SUMPRODUCT(('Budget P1'!$T$9:$BB$9=BH$9)*('Budget P1'!$B$11:$B$194=$B160)*('Budget P1'!$T$11:$BB$194*1))</f>
        <v>#VALUE!</v>
      </c>
      <c r="BI160" s="1"/>
      <c r="BJ160" s="66"/>
      <c r="BK160" s="66"/>
      <c r="BL160" s="1"/>
      <c r="BM160" s="66" t="e">
        <f t="shared" si="109"/>
        <v>#VALUE!</v>
      </c>
      <c r="BN160" s="262">
        <f t="shared" si="110"/>
        <v>0</v>
      </c>
      <c r="BO160" s="1"/>
      <c r="BP160" s="66" t="e">
        <f t="shared" si="111"/>
        <v>#VALUE!</v>
      </c>
      <c r="BQ160" s="262">
        <f t="shared" si="112"/>
        <v>0</v>
      </c>
      <c r="BR160" s="1"/>
    </row>
    <row r="161" spans="2:70" ht="12" hidden="1" customHeight="1" outlineLevel="1">
      <c r="B161" s="88" t="s">
        <v>236</v>
      </c>
      <c r="C161" s="10">
        <f>IFERROR(VLOOKUP($B161,'Budget P1'!$B:$AX,2,FALSE),0)</f>
        <v>0</v>
      </c>
      <c r="D161" s="10"/>
      <c r="E161" s="160">
        <f>IFERROR(VLOOKUP($B161,'Budget P1'!$B:$AX,3,FALSE),0)</f>
        <v>0</v>
      </c>
      <c r="F161" s="90">
        <f>IFERROR(VLOOKUP($B161,'Budget P1'!$B:$AX,4,FALSE),0)</f>
        <v>0</v>
      </c>
      <c r="G161" s="89">
        <f>IFERROR(VLOOKUP($B161,'Budget P1'!$B:$AX,5,FALSE),0)</f>
        <v>0</v>
      </c>
      <c r="H161" s="90">
        <f>IFERROR(VLOOKUP($B161,'Budget P1'!$B:$AX,6,FALSE),0)</f>
        <v>0</v>
      </c>
      <c r="I161" s="90">
        <f>IFERROR(VLOOKUP($B161,'Budget P1'!$B:$AX,7,FALSE),0)</f>
        <v>0</v>
      </c>
      <c r="J161" s="371">
        <f>IFERROR(VLOOKUP($B161,'Budget P1'!$B:$AX,9,FALSE),0)</f>
        <v>0</v>
      </c>
      <c r="K161" s="374">
        <f>IFERROR(VLOOKUP($B161,'Budget P1'!$B:$AX,10,FALSE),0)</f>
        <v>0</v>
      </c>
      <c r="L161" s="334"/>
      <c r="M161" s="102"/>
      <c r="N161" s="12">
        <f>K161*E161</f>
        <v>0</v>
      </c>
      <c r="O161" s="100"/>
      <c r="P161" s="101"/>
      <c r="Q161" s="11">
        <f t="shared" si="113"/>
        <v>0</v>
      </c>
      <c r="R161" s="338"/>
      <c r="S161" s="14"/>
      <c r="T161" s="12"/>
      <c r="U161" s="13"/>
      <c r="V161" s="14"/>
      <c r="W161" s="14"/>
      <c r="X161" s="14">
        <f t="shared" si="78"/>
        <v>0</v>
      </c>
      <c r="Z161" s="14" t="e" cm="1">
        <f t="array" ref="Z161">SUMPRODUCT(('Budget P1'!$T$9:$BB$9=Z$9)*('Budget P1'!$B$11:$B$194=$B161)*('Budget P1'!$T$11:$BB$194*1))</f>
        <v>#VALUE!</v>
      </c>
      <c r="AA161" s="12" t="e" cm="1">
        <f t="array" ref="AA161">SUMPRODUCT(('Budget P1'!$T$9:$BB$9=AA$9)*('Budget P1'!$B$11:$B$194=$B161)*('Budget P1'!$T$11:$BB$194*1))</f>
        <v>#VALUE!</v>
      </c>
      <c r="AB161" s="13" t="e" cm="1">
        <f t="array" ref="AB161">SUMPRODUCT(('Budget P1'!$T$9:$BB$9=AB$9)*('Budget P1'!$B$11:$B$194=$B161)*('Budget P1'!$T$11:$BB$194*1))</f>
        <v>#VALUE!</v>
      </c>
      <c r="AC161" s="14" t="e" cm="1">
        <f t="array" ref="AC161">SUMPRODUCT(('Budget P1'!$T$9:$BB$9=AC$9)*('Budget P1'!$B$11:$B$194=$B161)*('Budget P1'!$T$11:$BB$194*1))</f>
        <v>#VALUE!</v>
      </c>
      <c r="AD161" s="12" t="e" cm="1">
        <f t="array" ref="AD161">SUMPRODUCT(('Budget P1'!$T$9:$BB$9=AD$9)*('Budget P1'!$B$11:$B$194=$B161)*('Budget P1'!$T$11:$BB$194*1))</f>
        <v>#VALUE!</v>
      </c>
      <c r="AE161" s="13" t="e" cm="1">
        <f t="array" ref="AE161">SUMPRODUCT(('Budget P1'!$T$9:$BB$9=AE$9)*('Budget P1'!$B$11:$B$194=$B161)*('Budget P1'!$T$11:$BB$194*1))</f>
        <v>#VALUE!</v>
      </c>
      <c r="AF161" s="14" t="e" cm="1">
        <f t="array" ref="AF161">SUMPRODUCT(('Budget P1'!$T$9:$BB$9=AF$9)*('Budget P1'!$B$11:$B$194=$B161)*('Budget P1'!$T$11:$BB$194*1))</f>
        <v>#VALUE!</v>
      </c>
      <c r="AG161" s="12" t="e" cm="1">
        <f t="array" ref="AG161">SUMPRODUCT(('Budget P1'!$T$9:$BB$9=AG$9)*('Budget P1'!$B$11:$B$194=$B161)*('Budget P1'!$T$11:$BB$194*1))</f>
        <v>#VALUE!</v>
      </c>
      <c r="AH161" s="13" t="e" cm="1">
        <f t="array" ref="AH161">SUMPRODUCT(('Budget P1'!$T$9:$BB$9=AH$9)*('Budget P1'!$B$11:$B$194=$B161)*('Budget P1'!$T$11:$BB$194*1))</f>
        <v>#VALUE!</v>
      </c>
      <c r="AI161" s="14" t="e" cm="1">
        <f t="array" ref="AI161">SUMPRODUCT(('Budget P1'!$T$9:$BB$9=AI$9)*('Budget P1'!$B$11:$B$194=$B161)*('Budget P1'!$T$11:$BB$194*1))</f>
        <v>#VALUE!</v>
      </c>
      <c r="AJ161" s="12" t="e" cm="1">
        <f t="array" ref="AJ161">SUMPRODUCT(('Budget P1'!$T$9:$BB$9=AJ$9)*('Budget P1'!$B$11:$B$194=$B161)*('Budget P1'!$T$11:$BB$194*1))</f>
        <v>#VALUE!</v>
      </c>
      <c r="AK161" s="13" t="e" cm="1">
        <f t="array" ref="AK161">SUMPRODUCT(('Budget P1'!$T$9:$BB$9=AK$9)*('Budget P1'!$B$11:$B$194=$B161)*('Budget P1'!$T$11:$BB$194*1))</f>
        <v>#VALUE!</v>
      </c>
      <c r="AL161" s="14" t="e" cm="1">
        <f t="array" ref="AL161">SUMPRODUCT(('Budget P1'!$T$9:$BB$9=AL$9)*('Budget P1'!$B$11:$B$194=$B161)*('Budget P1'!$T$11:$BB$194*1))</f>
        <v>#VALUE!</v>
      </c>
      <c r="AM161" s="12" t="e" cm="1">
        <f t="array" ref="AM161">SUMPRODUCT(('Budget P1'!$T$9:$BB$9=AM$9)*('Budget P1'!$B$11:$B$194=$B161)*('Budget P1'!$T$11:$BB$194*1))</f>
        <v>#VALUE!</v>
      </c>
      <c r="AN161" s="13" t="e" cm="1">
        <f t="array" ref="AN161">SUMPRODUCT(('Budget P1'!$T$9:$BB$9=AN$9)*('Budget P1'!$B$11:$B$194=$B161)*('Budget P1'!$T$11:$BB$194*1))</f>
        <v>#VALUE!</v>
      </c>
      <c r="AO161" s="14" t="e" cm="1">
        <f t="array" ref="AO161">SUMPRODUCT(('Budget P1'!$T$9:$BB$9=AO$9)*('Budget P1'!$B$11:$B$194=$B161)*('Budget P1'!$T$11:$BB$194*1))</f>
        <v>#VALUE!</v>
      </c>
      <c r="AP161" s="12" t="e" cm="1">
        <f t="array" ref="AP161">SUMPRODUCT(('Budget P1'!$T$9:$BB$9=AP$9)*('Budget P1'!$B$11:$B$194=$B161)*('Budget P1'!$T$11:$BB$194*1))</f>
        <v>#VALUE!</v>
      </c>
      <c r="AQ161" s="13" t="e" cm="1">
        <f t="array" ref="AQ161">SUMPRODUCT(('Budget P1'!$T$9:$BB$9=AQ$9)*('Budget P1'!$B$11:$B$194=$B161)*('Budget P1'!$T$11:$BB$194*1))</f>
        <v>#VALUE!</v>
      </c>
      <c r="AR161" s="14" t="e" cm="1">
        <f t="array" ref="AR161">SUMPRODUCT(('Budget P1'!$T$9:$BB$9=AR$9)*('Budget P1'!$B$11:$B$194=$B161)*('Budget P1'!$T$11:$BB$194*1))</f>
        <v>#VALUE!</v>
      </c>
      <c r="AS161" s="12" t="e" cm="1">
        <f t="array" ref="AS161">SUMPRODUCT(('Budget P1'!$T$9:$BB$9=AS$9)*('Budget P1'!$B$11:$B$194=$B161)*('Budget P1'!$T$11:$BB$194*1))</f>
        <v>#VALUE!</v>
      </c>
      <c r="AT161" s="13" t="e" cm="1">
        <f t="array" ref="AT161">SUMPRODUCT(('Budget P1'!$T$9:$BB$9=AT$9)*('Budget P1'!$B$11:$B$194=$B161)*('Budget P1'!$T$11:$BB$194*1))</f>
        <v>#VALUE!</v>
      </c>
      <c r="AU161" s="14" t="e" cm="1">
        <f t="array" ref="AU161">SUMPRODUCT(('Budget P1'!$T$9:$BB$9=AU$9)*('Budget P1'!$B$11:$B$194=$B161)*('Budget P1'!$T$11:$BB$194*1))</f>
        <v>#VALUE!</v>
      </c>
      <c r="AV161" s="12" t="e" cm="1">
        <f t="array" ref="AV161">SUMPRODUCT(('Budget P1'!$T$9:$BB$9=AV$9)*('Budget P1'!$B$11:$B$194=$B161)*('Budget P1'!$T$11:$BB$194*1))</f>
        <v>#VALUE!</v>
      </c>
      <c r="AW161" s="13" t="e" cm="1">
        <f t="array" ref="AW161">SUMPRODUCT(('Budget P1'!$T$9:$BB$9=AW$9)*('Budget P1'!$B$11:$B$194=$B161)*('Budget P1'!$T$11:$BB$194*1))</f>
        <v>#VALUE!</v>
      </c>
      <c r="AX161" s="14" t="e" cm="1">
        <f t="array" ref="AX161">SUMPRODUCT(('Budget P1'!$T$9:$BB$9=AX$9)*('Budget P1'!$B$11:$B$194=$B161)*('Budget P1'!$T$11:$BB$194*1))</f>
        <v>#VALUE!</v>
      </c>
      <c r="AY161" s="12" t="e" cm="1">
        <f t="array" ref="AY161">SUMPRODUCT(('Budget P1'!$T$9:$BB$9=AY$9)*('Budget P1'!$B$11:$B$194=$B161)*('Budget P1'!$T$11:$BB$194*1))</f>
        <v>#VALUE!</v>
      </c>
      <c r="AZ161" s="13" t="e" cm="1">
        <f t="array" ref="AZ161">SUMPRODUCT(('Budget P1'!$T$9:$BB$9=AZ$9)*('Budget P1'!$B$11:$B$194=$B161)*('Budget P1'!$T$11:$BB$194*1))</f>
        <v>#VALUE!</v>
      </c>
      <c r="BA161" s="14" t="e" cm="1">
        <f t="array" ref="BA161">SUMPRODUCT(('Budget P1'!$T$9:$BB$9=BA$9)*('Budget P1'!$B$11:$B$194=$B161)*('Budget P1'!$T$11:$BB$194*1))</f>
        <v>#VALUE!</v>
      </c>
      <c r="BB161" s="12" t="e" cm="1">
        <f t="array" ref="BB161">SUMPRODUCT(('Budget P1'!$T$9:$BB$9=BB$9)*('Budget P1'!$B$11:$B$194=$B161)*('Budget P1'!$T$11:$BB$194*1))</f>
        <v>#VALUE!</v>
      </c>
      <c r="BC161" s="13" t="e" cm="1">
        <f t="array" ref="BC161">SUMPRODUCT(('Budget P1'!$T$9:$BB$9=BC$9)*('Budget P1'!$B$11:$B$194=$B161)*('Budget P1'!$T$11:$BB$194*1))</f>
        <v>#VALUE!</v>
      </c>
      <c r="BD161" s="14" t="e" cm="1">
        <f t="array" ref="BD161">SUMPRODUCT(('Budget P1'!$T$9:$BB$9=BD$9)*('Budget P1'!$B$11:$B$194=$B161)*('Budget P1'!$T$11:$BB$194*1))</f>
        <v>#VALUE!</v>
      </c>
      <c r="BE161" s="12" t="e" cm="1">
        <f t="array" ref="BE161">SUMPRODUCT(('Budget P1'!$T$9:$BB$9=BE$9)*('Budget P1'!$B$11:$B$194=$B161)*('Budget P1'!$T$11:$BB$194*1))</f>
        <v>#VALUE!</v>
      </c>
      <c r="BF161" s="13" t="e" cm="1">
        <f t="array" ref="BF161">SUMPRODUCT(('Budget P1'!$T$9:$BB$9=BF$9)*('Budget P1'!$B$11:$B$194=$B161)*('Budget P1'!$T$11:$BB$194*1))</f>
        <v>#VALUE!</v>
      </c>
      <c r="BG161" s="14" t="e" cm="1">
        <f t="array" ref="BG161">SUMPRODUCT(('Budget P1'!$T$9:$BB$9=BG$9)*('Budget P1'!$B$11:$B$194=$B161)*('Budget P1'!$T$11:$BB$194*1))</f>
        <v>#VALUE!</v>
      </c>
      <c r="BH161" s="13" t="e" cm="1">
        <f t="array" ref="BH161">SUMPRODUCT(('Budget P1'!$T$9:$BB$9=BH$9)*('Budget P1'!$B$11:$B$194=$B161)*('Budget P1'!$T$11:$BB$194*1))</f>
        <v>#VALUE!</v>
      </c>
      <c r="BI161" s="1"/>
      <c r="BJ161" s="66"/>
      <c r="BK161" s="66"/>
      <c r="BL161" s="1"/>
      <c r="BM161" s="66" t="e">
        <f t="shared" si="109"/>
        <v>#VALUE!</v>
      </c>
      <c r="BN161" s="262">
        <f t="shared" si="110"/>
        <v>0</v>
      </c>
      <c r="BO161" s="1"/>
      <c r="BP161" s="66" t="e">
        <f t="shared" si="111"/>
        <v>#VALUE!</v>
      </c>
      <c r="BQ161" s="262">
        <f t="shared" si="112"/>
        <v>0</v>
      </c>
      <c r="BR161" s="1"/>
    </row>
    <row r="162" spans="2:70" ht="12" hidden="1" customHeight="1" outlineLevel="1">
      <c r="B162" s="88" t="s">
        <v>237</v>
      </c>
      <c r="C162" s="10">
        <f>IFERROR(VLOOKUP($B162,'Budget P1'!$B:$AX,2,FALSE),0)</f>
        <v>0</v>
      </c>
      <c r="D162" s="10"/>
      <c r="E162" s="160">
        <f>IFERROR(VLOOKUP($B162,'Budget P1'!$B:$AX,3,FALSE),0)</f>
        <v>0</v>
      </c>
      <c r="F162" s="90">
        <f>IFERROR(VLOOKUP($B162,'Budget P1'!$B:$AX,4,FALSE),0)</f>
        <v>0</v>
      </c>
      <c r="G162" s="89">
        <f>IFERROR(VLOOKUP($B162,'Budget P1'!$B:$AX,5,FALSE),0)</f>
        <v>0</v>
      </c>
      <c r="H162" s="90">
        <f>IFERROR(VLOOKUP($B162,'Budget P1'!$B:$AX,6,FALSE),0)</f>
        <v>0</v>
      </c>
      <c r="I162" s="90">
        <f>IFERROR(VLOOKUP($B162,'Budget P1'!$B:$AX,7,FALSE),0)</f>
        <v>0</v>
      </c>
      <c r="J162" s="371">
        <f>IFERROR(VLOOKUP($B162,'Budget P1'!$B:$AX,9,FALSE),0)</f>
        <v>0</v>
      </c>
      <c r="K162" s="374">
        <f>IFERROR(VLOOKUP($B162,'Budget P1'!$B:$AX,10,FALSE),0)</f>
        <v>0</v>
      </c>
      <c r="L162" s="334"/>
      <c r="M162" s="102"/>
      <c r="N162" s="12">
        <f>K162*E162</f>
        <v>0</v>
      </c>
      <c r="O162" s="100"/>
      <c r="P162" s="101"/>
      <c r="Q162" s="11">
        <f t="shared" si="113"/>
        <v>0</v>
      </c>
      <c r="R162" s="338"/>
      <c r="S162" s="14"/>
      <c r="T162" s="12"/>
      <c r="U162" s="13"/>
      <c r="V162" s="14"/>
      <c r="W162" s="14"/>
      <c r="X162" s="14">
        <f t="shared" si="78"/>
        <v>0</v>
      </c>
      <c r="Z162" s="14" t="e" cm="1">
        <f t="array" ref="Z162">SUMPRODUCT(('Budget P1'!$T$9:$BB$9=Z$9)*('Budget P1'!$B$11:$B$194=$B162)*('Budget P1'!$T$11:$BB$194*1))</f>
        <v>#VALUE!</v>
      </c>
      <c r="AA162" s="12" t="e" cm="1">
        <f t="array" ref="AA162">SUMPRODUCT(('Budget P1'!$T$9:$BB$9=AA$9)*('Budget P1'!$B$11:$B$194=$B162)*('Budget P1'!$T$11:$BB$194*1))</f>
        <v>#VALUE!</v>
      </c>
      <c r="AB162" s="13" t="e" cm="1">
        <f t="array" ref="AB162">SUMPRODUCT(('Budget P1'!$T$9:$BB$9=AB$9)*('Budget P1'!$B$11:$B$194=$B162)*('Budget P1'!$T$11:$BB$194*1))</f>
        <v>#VALUE!</v>
      </c>
      <c r="AC162" s="14" t="e" cm="1">
        <f t="array" ref="AC162">SUMPRODUCT(('Budget P1'!$T$9:$BB$9=AC$9)*('Budget P1'!$B$11:$B$194=$B162)*('Budget P1'!$T$11:$BB$194*1))</f>
        <v>#VALUE!</v>
      </c>
      <c r="AD162" s="12" t="e" cm="1">
        <f t="array" ref="AD162">SUMPRODUCT(('Budget P1'!$T$9:$BB$9=AD$9)*('Budget P1'!$B$11:$B$194=$B162)*('Budget P1'!$T$11:$BB$194*1))</f>
        <v>#VALUE!</v>
      </c>
      <c r="AE162" s="13" t="e" cm="1">
        <f t="array" ref="AE162">SUMPRODUCT(('Budget P1'!$T$9:$BB$9=AE$9)*('Budget P1'!$B$11:$B$194=$B162)*('Budget P1'!$T$11:$BB$194*1))</f>
        <v>#VALUE!</v>
      </c>
      <c r="AF162" s="14" t="e" cm="1">
        <f t="array" ref="AF162">SUMPRODUCT(('Budget P1'!$T$9:$BB$9=AF$9)*('Budget P1'!$B$11:$B$194=$B162)*('Budget P1'!$T$11:$BB$194*1))</f>
        <v>#VALUE!</v>
      </c>
      <c r="AG162" s="12" t="e" cm="1">
        <f t="array" ref="AG162">SUMPRODUCT(('Budget P1'!$T$9:$BB$9=AG$9)*('Budget P1'!$B$11:$B$194=$B162)*('Budget P1'!$T$11:$BB$194*1))</f>
        <v>#VALUE!</v>
      </c>
      <c r="AH162" s="13" t="e" cm="1">
        <f t="array" ref="AH162">SUMPRODUCT(('Budget P1'!$T$9:$BB$9=AH$9)*('Budget P1'!$B$11:$B$194=$B162)*('Budget P1'!$T$11:$BB$194*1))</f>
        <v>#VALUE!</v>
      </c>
      <c r="AI162" s="14" t="e" cm="1">
        <f t="array" ref="AI162">SUMPRODUCT(('Budget P1'!$T$9:$BB$9=AI$9)*('Budget P1'!$B$11:$B$194=$B162)*('Budget P1'!$T$11:$BB$194*1))</f>
        <v>#VALUE!</v>
      </c>
      <c r="AJ162" s="12" t="e" cm="1">
        <f t="array" ref="AJ162">SUMPRODUCT(('Budget P1'!$T$9:$BB$9=AJ$9)*('Budget P1'!$B$11:$B$194=$B162)*('Budget P1'!$T$11:$BB$194*1))</f>
        <v>#VALUE!</v>
      </c>
      <c r="AK162" s="13" t="e" cm="1">
        <f t="array" ref="AK162">SUMPRODUCT(('Budget P1'!$T$9:$BB$9=AK$9)*('Budget P1'!$B$11:$B$194=$B162)*('Budget P1'!$T$11:$BB$194*1))</f>
        <v>#VALUE!</v>
      </c>
      <c r="AL162" s="14" t="e" cm="1">
        <f t="array" ref="AL162">SUMPRODUCT(('Budget P1'!$T$9:$BB$9=AL$9)*('Budget P1'!$B$11:$B$194=$B162)*('Budget P1'!$T$11:$BB$194*1))</f>
        <v>#VALUE!</v>
      </c>
      <c r="AM162" s="12" t="e" cm="1">
        <f t="array" ref="AM162">SUMPRODUCT(('Budget P1'!$T$9:$BB$9=AM$9)*('Budget P1'!$B$11:$B$194=$B162)*('Budget P1'!$T$11:$BB$194*1))</f>
        <v>#VALUE!</v>
      </c>
      <c r="AN162" s="13" t="e" cm="1">
        <f t="array" ref="AN162">SUMPRODUCT(('Budget P1'!$T$9:$BB$9=AN$9)*('Budget P1'!$B$11:$B$194=$B162)*('Budget P1'!$T$11:$BB$194*1))</f>
        <v>#VALUE!</v>
      </c>
      <c r="AO162" s="14" t="e" cm="1">
        <f t="array" ref="AO162">SUMPRODUCT(('Budget P1'!$T$9:$BB$9=AO$9)*('Budget P1'!$B$11:$B$194=$B162)*('Budget P1'!$T$11:$BB$194*1))</f>
        <v>#VALUE!</v>
      </c>
      <c r="AP162" s="12" t="e" cm="1">
        <f t="array" ref="AP162">SUMPRODUCT(('Budget P1'!$T$9:$BB$9=AP$9)*('Budget P1'!$B$11:$B$194=$B162)*('Budget P1'!$T$11:$BB$194*1))</f>
        <v>#VALUE!</v>
      </c>
      <c r="AQ162" s="13" t="e" cm="1">
        <f t="array" ref="AQ162">SUMPRODUCT(('Budget P1'!$T$9:$BB$9=AQ$9)*('Budget P1'!$B$11:$B$194=$B162)*('Budget P1'!$T$11:$BB$194*1))</f>
        <v>#VALUE!</v>
      </c>
      <c r="AR162" s="14" t="e" cm="1">
        <f t="array" ref="AR162">SUMPRODUCT(('Budget P1'!$T$9:$BB$9=AR$9)*('Budget P1'!$B$11:$B$194=$B162)*('Budget P1'!$T$11:$BB$194*1))</f>
        <v>#VALUE!</v>
      </c>
      <c r="AS162" s="12" t="e" cm="1">
        <f t="array" ref="AS162">SUMPRODUCT(('Budget P1'!$T$9:$BB$9=AS$9)*('Budget P1'!$B$11:$B$194=$B162)*('Budget P1'!$T$11:$BB$194*1))</f>
        <v>#VALUE!</v>
      </c>
      <c r="AT162" s="13" t="e" cm="1">
        <f t="array" ref="AT162">SUMPRODUCT(('Budget P1'!$T$9:$BB$9=AT$9)*('Budget P1'!$B$11:$B$194=$B162)*('Budget P1'!$T$11:$BB$194*1))</f>
        <v>#VALUE!</v>
      </c>
      <c r="AU162" s="14" t="e" cm="1">
        <f t="array" ref="AU162">SUMPRODUCT(('Budget P1'!$T$9:$BB$9=AU$9)*('Budget P1'!$B$11:$B$194=$B162)*('Budget P1'!$T$11:$BB$194*1))</f>
        <v>#VALUE!</v>
      </c>
      <c r="AV162" s="12" t="e" cm="1">
        <f t="array" ref="AV162">SUMPRODUCT(('Budget P1'!$T$9:$BB$9=AV$9)*('Budget P1'!$B$11:$B$194=$B162)*('Budget P1'!$T$11:$BB$194*1))</f>
        <v>#VALUE!</v>
      </c>
      <c r="AW162" s="13" t="e" cm="1">
        <f t="array" ref="AW162">SUMPRODUCT(('Budget P1'!$T$9:$BB$9=AW$9)*('Budget P1'!$B$11:$B$194=$B162)*('Budget P1'!$T$11:$BB$194*1))</f>
        <v>#VALUE!</v>
      </c>
      <c r="AX162" s="14" t="e" cm="1">
        <f t="array" ref="AX162">SUMPRODUCT(('Budget P1'!$T$9:$BB$9=AX$9)*('Budget P1'!$B$11:$B$194=$B162)*('Budget P1'!$T$11:$BB$194*1))</f>
        <v>#VALUE!</v>
      </c>
      <c r="AY162" s="12" t="e" cm="1">
        <f t="array" ref="AY162">SUMPRODUCT(('Budget P1'!$T$9:$BB$9=AY$9)*('Budget P1'!$B$11:$B$194=$B162)*('Budget P1'!$T$11:$BB$194*1))</f>
        <v>#VALUE!</v>
      </c>
      <c r="AZ162" s="13" t="e" cm="1">
        <f t="array" ref="AZ162">SUMPRODUCT(('Budget P1'!$T$9:$BB$9=AZ$9)*('Budget P1'!$B$11:$B$194=$B162)*('Budget P1'!$T$11:$BB$194*1))</f>
        <v>#VALUE!</v>
      </c>
      <c r="BA162" s="14" t="e" cm="1">
        <f t="array" ref="BA162">SUMPRODUCT(('Budget P1'!$T$9:$BB$9=BA$9)*('Budget P1'!$B$11:$B$194=$B162)*('Budget P1'!$T$11:$BB$194*1))</f>
        <v>#VALUE!</v>
      </c>
      <c r="BB162" s="12" t="e" cm="1">
        <f t="array" ref="BB162">SUMPRODUCT(('Budget P1'!$T$9:$BB$9=BB$9)*('Budget P1'!$B$11:$B$194=$B162)*('Budget P1'!$T$11:$BB$194*1))</f>
        <v>#VALUE!</v>
      </c>
      <c r="BC162" s="13" t="e" cm="1">
        <f t="array" ref="BC162">SUMPRODUCT(('Budget P1'!$T$9:$BB$9=BC$9)*('Budget P1'!$B$11:$B$194=$B162)*('Budget P1'!$T$11:$BB$194*1))</f>
        <v>#VALUE!</v>
      </c>
      <c r="BD162" s="14" t="e" cm="1">
        <f t="array" ref="BD162">SUMPRODUCT(('Budget P1'!$T$9:$BB$9=BD$9)*('Budget P1'!$B$11:$B$194=$B162)*('Budget P1'!$T$11:$BB$194*1))</f>
        <v>#VALUE!</v>
      </c>
      <c r="BE162" s="12" t="e" cm="1">
        <f t="array" ref="BE162">SUMPRODUCT(('Budget P1'!$T$9:$BB$9=BE$9)*('Budget P1'!$B$11:$B$194=$B162)*('Budget P1'!$T$11:$BB$194*1))</f>
        <v>#VALUE!</v>
      </c>
      <c r="BF162" s="13" t="e" cm="1">
        <f t="array" ref="BF162">SUMPRODUCT(('Budget P1'!$T$9:$BB$9=BF$9)*('Budget P1'!$B$11:$B$194=$B162)*('Budget P1'!$T$11:$BB$194*1))</f>
        <v>#VALUE!</v>
      </c>
      <c r="BG162" s="14" t="e" cm="1">
        <f t="array" ref="BG162">SUMPRODUCT(('Budget P1'!$T$9:$BB$9=BG$9)*('Budget P1'!$B$11:$B$194=$B162)*('Budget P1'!$T$11:$BB$194*1))</f>
        <v>#VALUE!</v>
      </c>
      <c r="BH162" s="13" t="e" cm="1">
        <f t="array" ref="BH162">SUMPRODUCT(('Budget P1'!$T$9:$BB$9=BH$9)*('Budget P1'!$B$11:$B$194=$B162)*('Budget P1'!$T$11:$BB$194*1))</f>
        <v>#VALUE!</v>
      </c>
      <c r="BI162" s="1"/>
      <c r="BJ162" s="66"/>
      <c r="BK162" s="66"/>
      <c r="BL162" s="1"/>
      <c r="BM162" s="66" t="e">
        <f t="shared" si="109"/>
        <v>#VALUE!</v>
      </c>
      <c r="BN162" s="262">
        <f t="shared" si="110"/>
        <v>0</v>
      </c>
      <c r="BO162" s="1"/>
      <c r="BP162" s="66" t="e">
        <f t="shared" si="111"/>
        <v>#VALUE!</v>
      </c>
      <c r="BQ162" s="262">
        <f t="shared" si="112"/>
        <v>0</v>
      </c>
      <c r="BR162" s="1"/>
    </row>
    <row r="163" spans="2:70" ht="12" hidden="1" customHeight="1" outlineLevel="1">
      <c r="B163" s="88" t="s">
        <v>238</v>
      </c>
      <c r="C163" s="10">
        <f>IFERROR(VLOOKUP($B163,'Budget P1'!$B:$AX,2,FALSE),0)</f>
        <v>0</v>
      </c>
      <c r="D163" s="10"/>
      <c r="E163" s="160">
        <f>IFERROR(VLOOKUP($B163,'Budget P1'!$B:$AX,3,FALSE),0)</f>
        <v>0</v>
      </c>
      <c r="F163" s="90">
        <f>IFERROR(VLOOKUP($B163,'Budget P1'!$B:$AX,4,FALSE),0)</f>
        <v>0</v>
      </c>
      <c r="G163" s="89">
        <f>IFERROR(VLOOKUP($B163,'Budget P1'!$B:$AX,5,FALSE),0)</f>
        <v>0</v>
      </c>
      <c r="H163" s="90">
        <f>IFERROR(VLOOKUP($B163,'Budget P1'!$B:$AX,6,FALSE),0)</f>
        <v>0</v>
      </c>
      <c r="I163" s="90">
        <f>IFERROR(VLOOKUP($B163,'Budget P1'!$B:$AX,7,FALSE),0)</f>
        <v>0</v>
      </c>
      <c r="J163" s="371">
        <f>IFERROR(VLOOKUP($B163,'Budget P1'!$B:$AX,9,FALSE),0)</f>
        <v>0</v>
      </c>
      <c r="K163" s="374">
        <f>IFERROR(VLOOKUP($B163,'Budget P1'!$B:$AX,10,FALSE),0)</f>
        <v>0</v>
      </c>
      <c r="L163" s="334"/>
      <c r="M163" s="102"/>
      <c r="N163" s="12">
        <f>K163*E163</f>
        <v>0</v>
      </c>
      <c r="O163" s="100"/>
      <c r="P163" s="101"/>
      <c r="Q163" s="11">
        <f t="shared" si="113"/>
        <v>0</v>
      </c>
      <c r="R163" s="338"/>
      <c r="S163" s="14"/>
      <c r="T163" s="12"/>
      <c r="U163" s="13"/>
      <c r="V163" s="14"/>
      <c r="W163" s="14"/>
      <c r="X163" s="14">
        <f t="shared" si="78"/>
        <v>0</v>
      </c>
      <c r="Z163" s="14" t="e" cm="1">
        <f t="array" ref="Z163">SUMPRODUCT(('Budget P1'!$T$9:$BB$9=Z$9)*('Budget P1'!$B$11:$B$194=$B163)*('Budget P1'!$T$11:$BB$194*1))</f>
        <v>#VALUE!</v>
      </c>
      <c r="AA163" s="12" t="e" cm="1">
        <f t="array" ref="AA163">SUMPRODUCT(('Budget P1'!$T$9:$BB$9=AA$9)*('Budget P1'!$B$11:$B$194=$B163)*('Budget P1'!$T$11:$BB$194*1))</f>
        <v>#VALUE!</v>
      </c>
      <c r="AB163" s="13" t="e" cm="1">
        <f t="array" ref="AB163">SUMPRODUCT(('Budget P1'!$T$9:$BB$9=AB$9)*('Budget P1'!$B$11:$B$194=$B163)*('Budget P1'!$T$11:$BB$194*1))</f>
        <v>#VALUE!</v>
      </c>
      <c r="AC163" s="14" t="e" cm="1">
        <f t="array" ref="AC163">SUMPRODUCT(('Budget P1'!$T$9:$BB$9=AC$9)*('Budget P1'!$B$11:$B$194=$B163)*('Budget P1'!$T$11:$BB$194*1))</f>
        <v>#VALUE!</v>
      </c>
      <c r="AD163" s="12" t="e" cm="1">
        <f t="array" ref="AD163">SUMPRODUCT(('Budget P1'!$T$9:$BB$9=AD$9)*('Budget P1'!$B$11:$B$194=$B163)*('Budget P1'!$T$11:$BB$194*1))</f>
        <v>#VALUE!</v>
      </c>
      <c r="AE163" s="13" t="e" cm="1">
        <f t="array" ref="AE163">SUMPRODUCT(('Budget P1'!$T$9:$BB$9=AE$9)*('Budget P1'!$B$11:$B$194=$B163)*('Budget P1'!$T$11:$BB$194*1))</f>
        <v>#VALUE!</v>
      </c>
      <c r="AF163" s="14" t="e" cm="1">
        <f t="array" ref="AF163">SUMPRODUCT(('Budget P1'!$T$9:$BB$9=AF$9)*('Budget P1'!$B$11:$B$194=$B163)*('Budget P1'!$T$11:$BB$194*1))</f>
        <v>#VALUE!</v>
      </c>
      <c r="AG163" s="12" t="e" cm="1">
        <f t="array" ref="AG163">SUMPRODUCT(('Budget P1'!$T$9:$BB$9=AG$9)*('Budget P1'!$B$11:$B$194=$B163)*('Budget P1'!$T$11:$BB$194*1))</f>
        <v>#VALUE!</v>
      </c>
      <c r="AH163" s="13" t="e" cm="1">
        <f t="array" ref="AH163">SUMPRODUCT(('Budget P1'!$T$9:$BB$9=AH$9)*('Budget P1'!$B$11:$B$194=$B163)*('Budget P1'!$T$11:$BB$194*1))</f>
        <v>#VALUE!</v>
      </c>
      <c r="AI163" s="14" t="e" cm="1">
        <f t="array" ref="AI163">SUMPRODUCT(('Budget P1'!$T$9:$BB$9=AI$9)*('Budget P1'!$B$11:$B$194=$B163)*('Budget P1'!$T$11:$BB$194*1))</f>
        <v>#VALUE!</v>
      </c>
      <c r="AJ163" s="12" t="e" cm="1">
        <f t="array" ref="AJ163">SUMPRODUCT(('Budget P1'!$T$9:$BB$9=AJ$9)*('Budget P1'!$B$11:$B$194=$B163)*('Budget P1'!$T$11:$BB$194*1))</f>
        <v>#VALUE!</v>
      </c>
      <c r="AK163" s="13" t="e" cm="1">
        <f t="array" ref="AK163">SUMPRODUCT(('Budget P1'!$T$9:$BB$9=AK$9)*('Budget P1'!$B$11:$B$194=$B163)*('Budget P1'!$T$11:$BB$194*1))</f>
        <v>#VALUE!</v>
      </c>
      <c r="AL163" s="14" t="e" cm="1">
        <f t="array" ref="AL163">SUMPRODUCT(('Budget P1'!$T$9:$BB$9=AL$9)*('Budget P1'!$B$11:$B$194=$B163)*('Budget P1'!$T$11:$BB$194*1))</f>
        <v>#VALUE!</v>
      </c>
      <c r="AM163" s="12" t="e" cm="1">
        <f t="array" ref="AM163">SUMPRODUCT(('Budget P1'!$T$9:$BB$9=AM$9)*('Budget P1'!$B$11:$B$194=$B163)*('Budget P1'!$T$11:$BB$194*1))</f>
        <v>#VALUE!</v>
      </c>
      <c r="AN163" s="13" t="e" cm="1">
        <f t="array" ref="AN163">SUMPRODUCT(('Budget P1'!$T$9:$BB$9=AN$9)*('Budget P1'!$B$11:$B$194=$B163)*('Budget P1'!$T$11:$BB$194*1))</f>
        <v>#VALUE!</v>
      </c>
      <c r="AO163" s="14" t="e" cm="1">
        <f t="array" ref="AO163">SUMPRODUCT(('Budget P1'!$T$9:$BB$9=AO$9)*('Budget P1'!$B$11:$B$194=$B163)*('Budget P1'!$T$11:$BB$194*1))</f>
        <v>#VALUE!</v>
      </c>
      <c r="AP163" s="12" t="e" cm="1">
        <f t="array" ref="AP163">SUMPRODUCT(('Budget P1'!$T$9:$BB$9=AP$9)*('Budget P1'!$B$11:$B$194=$B163)*('Budget P1'!$T$11:$BB$194*1))</f>
        <v>#VALUE!</v>
      </c>
      <c r="AQ163" s="13" t="e" cm="1">
        <f t="array" ref="AQ163">SUMPRODUCT(('Budget P1'!$T$9:$BB$9=AQ$9)*('Budget P1'!$B$11:$B$194=$B163)*('Budget P1'!$T$11:$BB$194*1))</f>
        <v>#VALUE!</v>
      </c>
      <c r="AR163" s="14" t="e" cm="1">
        <f t="array" ref="AR163">SUMPRODUCT(('Budget P1'!$T$9:$BB$9=AR$9)*('Budget P1'!$B$11:$B$194=$B163)*('Budget P1'!$T$11:$BB$194*1))</f>
        <v>#VALUE!</v>
      </c>
      <c r="AS163" s="12" t="e" cm="1">
        <f t="array" ref="AS163">SUMPRODUCT(('Budget P1'!$T$9:$BB$9=AS$9)*('Budget P1'!$B$11:$B$194=$B163)*('Budget P1'!$T$11:$BB$194*1))</f>
        <v>#VALUE!</v>
      </c>
      <c r="AT163" s="13" t="e" cm="1">
        <f t="array" ref="AT163">SUMPRODUCT(('Budget P1'!$T$9:$BB$9=AT$9)*('Budget P1'!$B$11:$B$194=$B163)*('Budget P1'!$T$11:$BB$194*1))</f>
        <v>#VALUE!</v>
      </c>
      <c r="AU163" s="14" t="e" cm="1">
        <f t="array" ref="AU163">SUMPRODUCT(('Budget P1'!$T$9:$BB$9=AU$9)*('Budget P1'!$B$11:$B$194=$B163)*('Budget P1'!$T$11:$BB$194*1))</f>
        <v>#VALUE!</v>
      </c>
      <c r="AV163" s="12" t="e" cm="1">
        <f t="array" ref="AV163">SUMPRODUCT(('Budget P1'!$T$9:$BB$9=AV$9)*('Budget P1'!$B$11:$B$194=$B163)*('Budget P1'!$T$11:$BB$194*1))</f>
        <v>#VALUE!</v>
      </c>
      <c r="AW163" s="13" t="e" cm="1">
        <f t="array" ref="AW163">SUMPRODUCT(('Budget P1'!$T$9:$BB$9=AW$9)*('Budget P1'!$B$11:$B$194=$B163)*('Budget P1'!$T$11:$BB$194*1))</f>
        <v>#VALUE!</v>
      </c>
      <c r="AX163" s="14" t="e" cm="1">
        <f t="array" ref="AX163">SUMPRODUCT(('Budget P1'!$T$9:$BB$9=AX$9)*('Budget P1'!$B$11:$B$194=$B163)*('Budget P1'!$T$11:$BB$194*1))</f>
        <v>#VALUE!</v>
      </c>
      <c r="AY163" s="12" t="e" cm="1">
        <f t="array" ref="AY163">SUMPRODUCT(('Budget P1'!$T$9:$BB$9=AY$9)*('Budget P1'!$B$11:$B$194=$B163)*('Budget P1'!$T$11:$BB$194*1))</f>
        <v>#VALUE!</v>
      </c>
      <c r="AZ163" s="13" t="e" cm="1">
        <f t="array" ref="AZ163">SUMPRODUCT(('Budget P1'!$T$9:$BB$9=AZ$9)*('Budget P1'!$B$11:$B$194=$B163)*('Budget P1'!$T$11:$BB$194*1))</f>
        <v>#VALUE!</v>
      </c>
      <c r="BA163" s="14" t="e" cm="1">
        <f t="array" ref="BA163">SUMPRODUCT(('Budget P1'!$T$9:$BB$9=BA$9)*('Budget P1'!$B$11:$B$194=$B163)*('Budget P1'!$T$11:$BB$194*1))</f>
        <v>#VALUE!</v>
      </c>
      <c r="BB163" s="12" t="e" cm="1">
        <f t="array" ref="BB163">SUMPRODUCT(('Budget P1'!$T$9:$BB$9=BB$9)*('Budget P1'!$B$11:$B$194=$B163)*('Budget P1'!$T$11:$BB$194*1))</f>
        <v>#VALUE!</v>
      </c>
      <c r="BC163" s="13" t="e" cm="1">
        <f t="array" ref="BC163">SUMPRODUCT(('Budget P1'!$T$9:$BB$9=BC$9)*('Budget P1'!$B$11:$B$194=$B163)*('Budget P1'!$T$11:$BB$194*1))</f>
        <v>#VALUE!</v>
      </c>
      <c r="BD163" s="14" t="e" cm="1">
        <f t="array" ref="BD163">SUMPRODUCT(('Budget P1'!$T$9:$BB$9=BD$9)*('Budget P1'!$B$11:$B$194=$B163)*('Budget P1'!$T$11:$BB$194*1))</f>
        <v>#VALUE!</v>
      </c>
      <c r="BE163" s="12" t="e" cm="1">
        <f t="array" ref="BE163">SUMPRODUCT(('Budget P1'!$T$9:$BB$9=BE$9)*('Budget P1'!$B$11:$B$194=$B163)*('Budget P1'!$T$11:$BB$194*1))</f>
        <v>#VALUE!</v>
      </c>
      <c r="BF163" s="13" t="e" cm="1">
        <f t="array" ref="BF163">SUMPRODUCT(('Budget P1'!$T$9:$BB$9=BF$9)*('Budget P1'!$B$11:$B$194=$B163)*('Budget P1'!$T$11:$BB$194*1))</f>
        <v>#VALUE!</v>
      </c>
      <c r="BG163" s="14" t="e" cm="1">
        <f t="array" ref="BG163">SUMPRODUCT(('Budget P1'!$T$9:$BB$9=BG$9)*('Budget P1'!$B$11:$B$194=$B163)*('Budget P1'!$T$11:$BB$194*1))</f>
        <v>#VALUE!</v>
      </c>
      <c r="BH163" s="13" t="e" cm="1">
        <f t="array" ref="BH163">SUMPRODUCT(('Budget P1'!$T$9:$BB$9=BH$9)*('Budget P1'!$B$11:$B$194=$B163)*('Budget P1'!$T$11:$BB$194*1))</f>
        <v>#VALUE!</v>
      </c>
      <c r="BI163" s="1"/>
      <c r="BJ163" s="66"/>
      <c r="BK163" s="66"/>
      <c r="BL163" s="1"/>
      <c r="BM163" s="66" t="e">
        <f t="shared" si="109"/>
        <v>#VALUE!</v>
      </c>
      <c r="BN163" s="262">
        <f t="shared" si="110"/>
        <v>0</v>
      </c>
      <c r="BO163" s="1"/>
      <c r="BP163" s="66" t="e">
        <f t="shared" si="111"/>
        <v>#VALUE!</v>
      </c>
      <c r="BQ163" s="262">
        <f t="shared" si="112"/>
        <v>0</v>
      </c>
      <c r="BR163" s="1"/>
    </row>
    <row r="164" spans="2:70" ht="12" hidden="1" customHeight="1" outlineLevel="1">
      <c r="B164" s="88" t="s">
        <v>239</v>
      </c>
      <c r="C164" s="10">
        <f>IFERROR(VLOOKUP($B164,'Budget P1'!$B:$AX,2,FALSE),0)</f>
        <v>0</v>
      </c>
      <c r="D164" s="10"/>
      <c r="E164" s="160">
        <f>IFERROR(VLOOKUP($B164,'Budget P1'!$B:$AX,3,FALSE),0)</f>
        <v>0</v>
      </c>
      <c r="F164" s="90">
        <f>IFERROR(VLOOKUP($B164,'Budget P1'!$B:$AX,4,FALSE),0)</f>
        <v>0</v>
      </c>
      <c r="G164" s="89">
        <f>IFERROR(VLOOKUP($B164,'Budget P1'!$B:$AX,5,FALSE),0)</f>
        <v>0</v>
      </c>
      <c r="H164" s="90">
        <f>IFERROR(VLOOKUP($B164,'Budget P1'!$B:$AX,6,FALSE),0)</f>
        <v>0</v>
      </c>
      <c r="I164" s="90">
        <f>IFERROR(VLOOKUP($B164,'Budget P1'!$B:$AX,7,FALSE),0)</f>
        <v>0</v>
      </c>
      <c r="J164" s="371">
        <f>IFERROR(VLOOKUP($B164,'Budget P1'!$B:$AX,9,FALSE),0)</f>
        <v>0</v>
      </c>
      <c r="K164" s="374">
        <f>IFERROR(VLOOKUP($B164,'Budget P1'!$B:$AX,10,FALSE),0)</f>
        <v>0</v>
      </c>
      <c r="L164" s="334"/>
      <c r="M164" s="102"/>
      <c r="N164" s="12">
        <f>K164*E164</f>
        <v>0</v>
      </c>
      <c r="O164" s="100"/>
      <c r="P164" s="101"/>
      <c r="Q164" s="11">
        <f t="shared" si="113"/>
        <v>0</v>
      </c>
      <c r="R164" s="338"/>
      <c r="S164" s="14"/>
      <c r="T164" s="12"/>
      <c r="U164" s="13"/>
      <c r="V164" s="14"/>
      <c r="W164" s="14"/>
      <c r="X164" s="14">
        <f t="shared" si="78"/>
        <v>0</v>
      </c>
      <c r="Z164" s="14" t="e" cm="1">
        <f t="array" ref="Z164">SUMPRODUCT(('Budget P1'!$T$9:$BB$9=Z$9)*('Budget P1'!$B$11:$B$194=$B164)*('Budget P1'!$T$11:$BB$194*1))</f>
        <v>#VALUE!</v>
      </c>
      <c r="AA164" s="12" t="e" cm="1">
        <f t="array" ref="AA164">SUMPRODUCT(('Budget P1'!$T$9:$BB$9=AA$9)*('Budget P1'!$B$11:$B$194=$B164)*('Budget P1'!$T$11:$BB$194*1))</f>
        <v>#VALUE!</v>
      </c>
      <c r="AB164" s="13" t="e" cm="1">
        <f t="array" ref="AB164">SUMPRODUCT(('Budget P1'!$T$9:$BB$9=AB$9)*('Budget P1'!$B$11:$B$194=$B164)*('Budget P1'!$T$11:$BB$194*1))</f>
        <v>#VALUE!</v>
      </c>
      <c r="AC164" s="14" t="e" cm="1">
        <f t="array" ref="AC164">SUMPRODUCT(('Budget P1'!$T$9:$BB$9=AC$9)*('Budget P1'!$B$11:$B$194=$B164)*('Budget P1'!$T$11:$BB$194*1))</f>
        <v>#VALUE!</v>
      </c>
      <c r="AD164" s="12" t="e" cm="1">
        <f t="array" ref="AD164">SUMPRODUCT(('Budget P1'!$T$9:$BB$9=AD$9)*('Budget P1'!$B$11:$B$194=$B164)*('Budget P1'!$T$11:$BB$194*1))</f>
        <v>#VALUE!</v>
      </c>
      <c r="AE164" s="13" t="e" cm="1">
        <f t="array" ref="AE164">SUMPRODUCT(('Budget P1'!$T$9:$BB$9=AE$9)*('Budget P1'!$B$11:$B$194=$B164)*('Budget P1'!$T$11:$BB$194*1))</f>
        <v>#VALUE!</v>
      </c>
      <c r="AF164" s="14" t="e" cm="1">
        <f t="array" ref="AF164">SUMPRODUCT(('Budget P1'!$T$9:$BB$9=AF$9)*('Budget P1'!$B$11:$B$194=$B164)*('Budget P1'!$T$11:$BB$194*1))</f>
        <v>#VALUE!</v>
      </c>
      <c r="AG164" s="12" t="e" cm="1">
        <f t="array" ref="AG164">SUMPRODUCT(('Budget P1'!$T$9:$BB$9=AG$9)*('Budget P1'!$B$11:$B$194=$B164)*('Budget P1'!$T$11:$BB$194*1))</f>
        <v>#VALUE!</v>
      </c>
      <c r="AH164" s="13" t="e" cm="1">
        <f t="array" ref="AH164">SUMPRODUCT(('Budget P1'!$T$9:$BB$9=AH$9)*('Budget P1'!$B$11:$B$194=$B164)*('Budget P1'!$T$11:$BB$194*1))</f>
        <v>#VALUE!</v>
      </c>
      <c r="AI164" s="14" t="e" cm="1">
        <f t="array" ref="AI164">SUMPRODUCT(('Budget P1'!$T$9:$BB$9=AI$9)*('Budget P1'!$B$11:$B$194=$B164)*('Budget P1'!$T$11:$BB$194*1))</f>
        <v>#VALUE!</v>
      </c>
      <c r="AJ164" s="12" t="e" cm="1">
        <f t="array" ref="AJ164">SUMPRODUCT(('Budget P1'!$T$9:$BB$9=AJ$9)*('Budget P1'!$B$11:$B$194=$B164)*('Budget P1'!$T$11:$BB$194*1))</f>
        <v>#VALUE!</v>
      </c>
      <c r="AK164" s="13" t="e" cm="1">
        <f t="array" ref="AK164">SUMPRODUCT(('Budget P1'!$T$9:$BB$9=AK$9)*('Budget P1'!$B$11:$B$194=$B164)*('Budget P1'!$T$11:$BB$194*1))</f>
        <v>#VALUE!</v>
      </c>
      <c r="AL164" s="14" t="e" cm="1">
        <f t="array" ref="AL164">SUMPRODUCT(('Budget P1'!$T$9:$BB$9=AL$9)*('Budget P1'!$B$11:$B$194=$B164)*('Budget P1'!$T$11:$BB$194*1))</f>
        <v>#VALUE!</v>
      </c>
      <c r="AM164" s="12" t="e" cm="1">
        <f t="array" ref="AM164">SUMPRODUCT(('Budget P1'!$T$9:$BB$9=AM$9)*('Budget P1'!$B$11:$B$194=$B164)*('Budget P1'!$T$11:$BB$194*1))</f>
        <v>#VALUE!</v>
      </c>
      <c r="AN164" s="13" t="e" cm="1">
        <f t="array" ref="AN164">SUMPRODUCT(('Budget P1'!$T$9:$BB$9=AN$9)*('Budget P1'!$B$11:$B$194=$B164)*('Budget P1'!$T$11:$BB$194*1))</f>
        <v>#VALUE!</v>
      </c>
      <c r="AO164" s="14" t="e" cm="1">
        <f t="array" ref="AO164">SUMPRODUCT(('Budget P1'!$T$9:$BB$9=AO$9)*('Budget P1'!$B$11:$B$194=$B164)*('Budget P1'!$T$11:$BB$194*1))</f>
        <v>#VALUE!</v>
      </c>
      <c r="AP164" s="12" t="e" cm="1">
        <f t="array" ref="AP164">SUMPRODUCT(('Budget P1'!$T$9:$BB$9=AP$9)*('Budget P1'!$B$11:$B$194=$B164)*('Budget P1'!$T$11:$BB$194*1))</f>
        <v>#VALUE!</v>
      </c>
      <c r="AQ164" s="13" t="e" cm="1">
        <f t="array" ref="AQ164">SUMPRODUCT(('Budget P1'!$T$9:$BB$9=AQ$9)*('Budget P1'!$B$11:$B$194=$B164)*('Budget P1'!$T$11:$BB$194*1))</f>
        <v>#VALUE!</v>
      </c>
      <c r="AR164" s="14" t="e" cm="1">
        <f t="array" ref="AR164">SUMPRODUCT(('Budget P1'!$T$9:$BB$9=AR$9)*('Budget P1'!$B$11:$B$194=$B164)*('Budget P1'!$T$11:$BB$194*1))</f>
        <v>#VALUE!</v>
      </c>
      <c r="AS164" s="12" t="e" cm="1">
        <f t="array" ref="AS164">SUMPRODUCT(('Budget P1'!$T$9:$BB$9=AS$9)*('Budget P1'!$B$11:$B$194=$B164)*('Budget P1'!$T$11:$BB$194*1))</f>
        <v>#VALUE!</v>
      </c>
      <c r="AT164" s="13" t="e" cm="1">
        <f t="array" ref="AT164">SUMPRODUCT(('Budget P1'!$T$9:$BB$9=AT$9)*('Budget P1'!$B$11:$B$194=$B164)*('Budget P1'!$T$11:$BB$194*1))</f>
        <v>#VALUE!</v>
      </c>
      <c r="AU164" s="14" t="e" cm="1">
        <f t="array" ref="AU164">SUMPRODUCT(('Budget P1'!$T$9:$BB$9=AU$9)*('Budget P1'!$B$11:$B$194=$B164)*('Budget P1'!$T$11:$BB$194*1))</f>
        <v>#VALUE!</v>
      </c>
      <c r="AV164" s="12" t="e" cm="1">
        <f t="array" ref="AV164">SUMPRODUCT(('Budget P1'!$T$9:$BB$9=AV$9)*('Budget P1'!$B$11:$B$194=$B164)*('Budget P1'!$T$11:$BB$194*1))</f>
        <v>#VALUE!</v>
      </c>
      <c r="AW164" s="13" t="e" cm="1">
        <f t="array" ref="AW164">SUMPRODUCT(('Budget P1'!$T$9:$BB$9=AW$9)*('Budget P1'!$B$11:$B$194=$B164)*('Budget P1'!$T$11:$BB$194*1))</f>
        <v>#VALUE!</v>
      </c>
      <c r="AX164" s="14" t="e" cm="1">
        <f t="array" ref="AX164">SUMPRODUCT(('Budget P1'!$T$9:$BB$9=AX$9)*('Budget P1'!$B$11:$B$194=$B164)*('Budget P1'!$T$11:$BB$194*1))</f>
        <v>#VALUE!</v>
      </c>
      <c r="AY164" s="12" t="e" cm="1">
        <f t="array" ref="AY164">SUMPRODUCT(('Budget P1'!$T$9:$BB$9=AY$9)*('Budget P1'!$B$11:$B$194=$B164)*('Budget P1'!$T$11:$BB$194*1))</f>
        <v>#VALUE!</v>
      </c>
      <c r="AZ164" s="13" t="e" cm="1">
        <f t="array" ref="AZ164">SUMPRODUCT(('Budget P1'!$T$9:$BB$9=AZ$9)*('Budget P1'!$B$11:$B$194=$B164)*('Budget P1'!$T$11:$BB$194*1))</f>
        <v>#VALUE!</v>
      </c>
      <c r="BA164" s="14" t="e" cm="1">
        <f t="array" ref="BA164">SUMPRODUCT(('Budget P1'!$T$9:$BB$9=BA$9)*('Budget P1'!$B$11:$B$194=$B164)*('Budget P1'!$T$11:$BB$194*1))</f>
        <v>#VALUE!</v>
      </c>
      <c r="BB164" s="12" t="e" cm="1">
        <f t="array" ref="BB164">SUMPRODUCT(('Budget P1'!$T$9:$BB$9=BB$9)*('Budget P1'!$B$11:$B$194=$B164)*('Budget P1'!$T$11:$BB$194*1))</f>
        <v>#VALUE!</v>
      </c>
      <c r="BC164" s="13" t="e" cm="1">
        <f t="array" ref="BC164">SUMPRODUCT(('Budget P1'!$T$9:$BB$9=BC$9)*('Budget P1'!$B$11:$B$194=$B164)*('Budget P1'!$T$11:$BB$194*1))</f>
        <v>#VALUE!</v>
      </c>
      <c r="BD164" s="14" t="e" cm="1">
        <f t="array" ref="BD164">SUMPRODUCT(('Budget P1'!$T$9:$BB$9=BD$9)*('Budget P1'!$B$11:$B$194=$B164)*('Budget P1'!$T$11:$BB$194*1))</f>
        <v>#VALUE!</v>
      </c>
      <c r="BE164" s="12" t="e" cm="1">
        <f t="array" ref="BE164">SUMPRODUCT(('Budget P1'!$T$9:$BB$9=BE$9)*('Budget P1'!$B$11:$B$194=$B164)*('Budget P1'!$T$11:$BB$194*1))</f>
        <v>#VALUE!</v>
      </c>
      <c r="BF164" s="13" t="e" cm="1">
        <f t="array" ref="BF164">SUMPRODUCT(('Budget P1'!$T$9:$BB$9=BF$9)*('Budget P1'!$B$11:$B$194=$B164)*('Budget P1'!$T$11:$BB$194*1))</f>
        <v>#VALUE!</v>
      </c>
      <c r="BG164" s="14" t="e" cm="1">
        <f t="array" ref="BG164">SUMPRODUCT(('Budget P1'!$T$9:$BB$9=BG$9)*('Budget P1'!$B$11:$B$194=$B164)*('Budget P1'!$T$11:$BB$194*1))</f>
        <v>#VALUE!</v>
      </c>
      <c r="BH164" s="13" t="e" cm="1">
        <f t="array" ref="BH164">SUMPRODUCT(('Budget P1'!$T$9:$BB$9=BH$9)*('Budget P1'!$B$11:$B$194=$B164)*('Budget P1'!$T$11:$BB$194*1))</f>
        <v>#VALUE!</v>
      </c>
      <c r="BI164" s="1"/>
      <c r="BJ164" s="66"/>
      <c r="BK164" s="66"/>
      <c r="BL164" s="1"/>
      <c r="BM164" s="66" t="e">
        <f t="shared" si="109"/>
        <v>#VALUE!</v>
      </c>
      <c r="BN164" s="262">
        <f t="shared" si="110"/>
        <v>0</v>
      </c>
      <c r="BO164" s="1"/>
      <c r="BP164" s="66" t="e">
        <f t="shared" si="111"/>
        <v>#VALUE!</v>
      </c>
      <c r="BQ164" s="262">
        <f t="shared" si="112"/>
        <v>0</v>
      </c>
      <c r="BR164" s="1"/>
    </row>
    <row r="165" spans="2:70" ht="12" hidden="1" customHeight="1" outlineLevel="1">
      <c r="B165" s="88" t="s">
        <v>240</v>
      </c>
      <c r="C165" s="10">
        <f>IFERROR(VLOOKUP($B165,'Budget P1'!$B:$AX,2,FALSE),0)</f>
        <v>0</v>
      </c>
      <c r="D165" s="10"/>
      <c r="E165" s="160">
        <f>IFERROR(VLOOKUP($B165,'Budget P1'!$B:$AX,3,FALSE),0)</f>
        <v>0</v>
      </c>
      <c r="F165" s="90">
        <f>IFERROR(VLOOKUP($B165,'Budget P1'!$B:$AX,4,FALSE),0)</f>
        <v>0</v>
      </c>
      <c r="G165" s="89">
        <f>IFERROR(VLOOKUP($B165,'Budget P1'!$B:$AX,5,FALSE),0)</f>
        <v>0</v>
      </c>
      <c r="H165" s="90">
        <f>IFERROR(VLOOKUP($B165,'Budget P1'!$B:$AX,6,FALSE),0)</f>
        <v>0</v>
      </c>
      <c r="I165" s="90">
        <f>IFERROR(VLOOKUP($B165,'Budget P1'!$B:$AX,7,FALSE),0)</f>
        <v>0</v>
      </c>
      <c r="J165" s="371">
        <f>IFERROR(VLOOKUP($B165,'Budget P1'!$B:$AX,9,FALSE),0)</f>
        <v>0</v>
      </c>
      <c r="K165" s="374">
        <f>IFERROR(VLOOKUP($B165,'Budget P1'!$B:$AX,10,FALSE),0)</f>
        <v>0</v>
      </c>
      <c r="L165" s="334"/>
      <c r="M165" s="102"/>
      <c r="N165" s="12">
        <f>K165*E165</f>
        <v>0</v>
      </c>
      <c r="O165" s="100"/>
      <c r="P165" s="101"/>
      <c r="Q165" s="11">
        <f t="shared" si="113"/>
        <v>0</v>
      </c>
      <c r="R165" s="338"/>
      <c r="S165" s="14"/>
      <c r="T165" s="12"/>
      <c r="U165" s="13"/>
      <c r="V165" s="14"/>
      <c r="W165" s="14"/>
      <c r="X165" s="14">
        <f t="shared" si="78"/>
        <v>0</v>
      </c>
      <c r="Z165" s="14" t="e" cm="1">
        <f t="array" ref="Z165">SUMPRODUCT(('Budget P1'!$T$9:$BB$9=Z$9)*('Budget P1'!$B$11:$B$194=$B165)*('Budget P1'!$T$11:$BB$194*1))</f>
        <v>#VALUE!</v>
      </c>
      <c r="AA165" s="12" t="e" cm="1">
        <f t="array" ref="AA165">SUMPRODUCT(('Budget P1'!$T$9:$BB$9=AA$9)*('Budget P1'!$B$11:$B$194=$B165)*('Budget P1'!$T$11:$BB$194*1))</f>
        <v>#VALUE!</v>
      </c>
      <c r="AB165" s="13" t="e" cm="1">
        <f t="array" ref="AB165">SUMPRODUCT(('Budget P1'!$T$9:$BB$9=AB$9)*('Budget P1'!$B$11:$B$194=$B165)*('Budget P1'!$T$11:$BB$194*1))</f>
        <v>#VALUE!</v>
      </c>
      <c r="AC165" s="14" t="e" cm="1">
        <f t="array" ref="AC165">SUMPRODUCT(('Budget P1'!$T$9:$BB$9=AC$9)*('Budget P1'!$B$11:$B$194=$B165)*('Budget P1'!$T$11:$BB$194*1))</f>
        <v>#VALUE!</v>
      </c>
      <c r="AD165" s="12" t="e" cm="1">
        <f t="array" ref="AD165">SUMPRODUCT(('Budget P1'!$T$9:$BB$9=AD$9)*('Budget P1'!$B$11:$B$194=$B165)*('Budget P1'!$T$11:$BB$194*1))</f>
        <v>#VALUE!</v>
      </c>
      <c r="AE165" s="13" t="e" cm="1">
        <f t="array" ref="AE165">SUMPRODUCT(('Budget P1'!$T$9:$BB$9=AE$9)*('Budget P1'!$B$11:$B$194=$B165)*('Budget P1'!$T$11:$BB$194*1))</f>
        <v>#VALUE!</v>
      </c>
      <c r="AF165" s="14" t="e" cm="1">
        <f t="array" ref="AF165">SUMPRODUCT(('Budget P1'!$T$9:$BB$9=AF$9)*('Budget P1'!$B$11:$B$194=$B165)*('Budget P1'!$T$11:$BB$194*1))</f>
        <v>#VALUE!</v>
      </c>
      <c r="AG165" s="12" t="e" cm="1">
        <f t="array" ref="AG165">SUMPRODUCT(('Budget P1'!$T$9:$BB$9=AG$9)*('Budget P1'!$B$11:$B$194=$B165)*('Budget P1'!$T$11:$BB$194*1))</f>
        <v>#VALUE!</v>
      </c>
      <c r="AH165" s="13" t="e" cm="1">
        <f t="array" ref="AH165">SUMPRODUCT(('Budget P1'!$T$9:$BB$9=AH$9)*('Budget P1'!$B$11:$B$194=$B165)*('Budget P1'!$T$11:$BB$194*1))</f>
        <v>#VALUE!</v>
      </c>
      <c r="AI165" s="14" t="e" cm="1">
        <f t="array" ref="AI165">SUMPRODUCT(('Budget P1'!$T$9:$BB$9=AI$9)*('Budget P1'!$B$11:$B$194=$B165)*('Budget P1'!$T$11:$BB$194*1))</f>
        <v>#VALUE!</v>
      </c>
      <c r="AJ165" s="12" t="e" cm="1">
        <f t="array" ref="AJ165">SUMPRODUCT(('Budget P1'!$T$9:$BB$9=AJ$9)*('Budget P1'!$B$11:$B$194=$B165)*('Budget P1'!$T$11:$BB$194*1))</f>
        <v>#VALUE!</v>
      </c>
      <c r="AK165" s="13" t="e" cm="1">
        <f t="array" ref="AK165">SUMPRODUCT(('Budget P1'!$T$9:$BB$9=AK$9)*('Budget P1'!$B$11:$B$194=$B165)*('Budget P1'!$T$11:$BB$194*1))</f>
        <v>#VALUE!</v>
      </c>
      <c r="AL165" s="14" t="e" cm="1">
        <f t="array" ref="AL165">SUMPRODUCT(('Budget P1'!$T$9:$BB$9=AL$9)*('Budget P1'!$B$11:$B$194=$B165)*('Budget P1'!$T$11:$BB$194*1))</f>
        <v>#VALUE!</v>
      </c>
      <c r="AM165" s="12" t="e" cm="1">
        <f t="array" ref="AM165">SUMPRODUCT(('Budget P1'!$T$9:$BB$9=AM$9)*('Budget P1'!$B$11:$B$194=$B165)*('Budget P1'!$T$11:$BB$194*1))</f>
        <v>#VALUE!</v>
      </c>
      <c r="AN165" s="13" t="e" cm="1">
        <f t="array" ref="AN165">SUMPRODUCT(('Budget P1'!$T$9:$BB$9=AN$9)*('Budget P1'!$B$11:$B$194=$B165)*('Budget P1'!$T$11:$BB$194*1))</f>
        <v>#VALUE!</v>
      </c>
      <c r="AO165" s="14" t="e" cm="1">
        <f t="array" ref="AO165">SUMPRODUCT(('Budget P1'!$T$9:$BB$9=AO$9)*('Budget P1'!$B$11:$B$194=$B165)*('Budget P1'!$T$11:$BB$194*1))</f>
        <v>#VALUE!</v>
      </c>
      <c r="AP165" s="12" t="e" cm="1">
        <f t="array" ref="AP165">SUMPRODUCT(('Budget P1'!$T$9:$BB$9=AP$9)*('Budget P1'!$B$11:$B$194=$B165)*('Budget P1'!$T$11:$BB$194*1))</f>
        <v>#VALUE!</v>
      </c>
      <c r="AQ165" s="13" t="e" cm="1">
        <f t="array" ref="AQ165">SUMPRODUCT(('Budget P1'!$T$9:$BB$9=AQ$9)*('Budget P1'!$B$11:$B$194=$B165)*('Budget P1'!$T$11:$BB$194*1))</f>
        <v>#VALUE!</v>
      </c>
      <c r="AR165" s="14" t="e" cm="1">
        <f t="array" ref="AR165">SUMPRODUCT(('Budget P1'!$T$9:$BB$9=AR$9)*('Budget P1'!$B$11:$B$194=$B165)*('Budget P1'!$T$11:$BB$194*1))</f>
        <v>#VALUE!</v>
      </c>
      <c r="AS165" s="12" t="e" cm="1">
        <f t="array" ref="AS165">SUMPRODUCT(('Budget P1'!$T$9:$BB$9=AS$9)*('Budget P1'!$B$11:$B$194=$B165)*('Budget P1'!$T$11:$BB$194*1))</f>
        <v>#VALUE!</v>
      </c>
      <c r="AT165" s="13" t="e" cm="1">
        <f t="array" ref="AT165">SUMPRODUCT(('Budget P1'!$T$9:$BB$9=AT$9)*('Budget P1'!$B$11:$B$194=$B165)*('Budget P1'!$T$11:$BB$194*1))</f>
        <v>#VALUE!</v>
      </c>
      <c r="AU165" s="14" t="e" cm="1">
        <f t="array" ref="AU165">SUMPRODUCT(('Budget P1'!$T$9:$BB$9=AU$9)*('Budget P1'!$B$11:$B$194=$B165)*('Budget P1'!$T$11:$BB$194*1))</f>
        <v>#VALUE!</v>
      </c>
      <c r="AV165" s="12" t="e" cm="1">
        <f t="array" ref="AV165">SUMPRODUCT(('Budget P1'!$T$9:$BB$9=AV$9)*('Budget P1'!$B$11:$B$194=$B165)*('Budget P1'!$T$11:$BB$194*1))</f>
        <v>#VALUE!</v>
      </c>
      <c r="AW165" s="13" t="e" cm="1">
        <f t="array" ref="AW165">SUMPRODUCT(('Budget P1'!$T$9:$BB$9=AW$9)*('Budget P1'!$B$11:$B$194=$B165)*('Budget P1'!$T$11:$BB$194*1))</f>
        <v>#VALUE!</v>
      </c>
      <c r="AX165" s="14" t="e" cm="1">
        <f t="array" ref="AX165">SUMPRODUCT(('Budget P1'!$T$9:$BB$9=AX$9)*('Budget P1'!$B$11:$B$194=$B165)*('Budget P1'!$T$11:$BB$194*1))</f>
        <v>#VALUE!</v>
      </c>
      <c r="AY165" s="12" t="e" cm="1">
        <f t="array" ref="AY165">SUMPRODUCT(('Budget P1'!$T$9:$BB$9=AY$9)*('Budget P1'!$B$11:$B$194=$B165)*('Budget P1'!$T$11:$BB$194*1))</f>
        <v>#VALUE!</v>
      </c>
      <c r="AZ165" s="13" t="e" cm="1">
        <f t="array" ref="AZ165">SUMPRODUCT(('Budget P1'!$T$9:$BB$9=AZ$9)*('Budget P1'!$B$11:$B$194=$B165)*('Budget P1'!$T$11:$BB$194*1))</f>
        <v>#VALUE!</v>
      </c>
      <c r="BA165" s="14" t="e" cm="1">
        <f t="array" ref="BA165">SUMPRODUCT(('Budget P1'!$T$9:$BB$9=BA$9)*('Budget P1'!$B$11:$B$194=$B165)*('Budget P1'!$T$11:$BB$194*1))</f>
        <v>#VALUE!</v>
      </c>
      <c r="BB165" s="12" t="e" cm="1">
        <f t="array" ref="BB165">SUMPRODUCT(('Budget P1'!$T$9:$BB$9=BB$9)*('Budget P1'!$B$11:$B$194=$B165)*('Budget P1'!$T$11:$BB$194*1))</f>
        <v>#VALUE!</v>
      </c>
      <c r="BC165" s="13" t="e" cm="1">
        <f t="array" ref="BC165">SUMPRODUCT(('Budget P1'!$T$9:$BB$9=BC$9)*('Budget P1'!$B$11:$B$194=$B165)*('Budget P1'!$T$11:$BB$194*1))</f>
        <v>#VALUE!</v>
      </c>
      <c r="BD165" s="14" t="e" cm="1">
        <f t="array" ref="BD165">SUMPRODUCT(('Budget P1'!$T$9:$BB$9=BD$9)*('Budget P1'!$B$11:$B$194=$B165)*('Budget P1'!$T$11:$BB$194*1))</f>
        <v>#VALUE!</v>
      </c>
      <c r="BE165" s="12" t="e" cm="1">
        <f t="array" ref="BE165">SUMPRODUCT(('Budget P1'!$T$9:$BB$9=BE$9)*('Budget P1'!$B$11:$B$194=$B165)*('Budget P1'!$T$11:$BB$194*1))</f>
        <v>#VALUE!</v>
      </c>
      <c r="BF165" s="13" t="e" cm="1">
        <f t="array" ref="BF165">SUMPRODUCT(('Budget P1'!$T$9:$BB$9=BF$9)*('Budget P1'!$B$11:$B$194=$B165)*('Budget P1'!$T$11:$BB$194*1))</f>
        <v>#VALUE!</v>
      </c>
      <c r="BG165" s="14" t="e" cm="1">
        <f t="array" ref="BG165">SUMPRODUCT(('Budget P1'!$T$9:$BB$9=BG$9)*('Budget P1'!$B$11:$B$194=$B165)*('Budget P1'!$T$11:$BB$194*1))</f>
        <v>#VALUE!</v>
      </c>
      <c r="BH165" s="13" t="e" cm="1">
        <f t="array" ref="BH165">SUMPRODUCT(('Budget P1'!$T$9:$BB$9=BH$9)*('Budget P1'!$B$11:$B$194=$B165)*('Budget P1'!$T$11:$BB$194*1))</f>
        <v>#VALUE!</v>
      </c>
      <c r="BI165" s="1"/>
      <c r="BJ165" s="66"/>
      <c r="BK165" s="66"/>
      <c r="BL165" s="1"/>
      <c r="BM165" s="66" t="e">
        <f t="shared" si="109"/>
        <v>#VALUE!</v>
      </c>
      <c r="BN165" s="262">
        <f t="shared" si="110"/>
        <v>0</v>
      </c>
      <c r="BO165" s="1"/>
      <c r="BP165" s="66" t="e">
        <f t="shared" si="111"/>
        <v>#VALUE!</v>
      </c>
      <c r="BQ165" s="262">
        <f t="shared" si="112"/>
        <v>0</v>
      </c>
      <c r="BR165" s="1"/>
    </row>
    <row r="166" spans="2:70" ht="12" hidden="1" customHeight="1" outlineLevel="1">
      <c r="B166" s="88" t="s">
        <v>241</v>
      </c>
      <c r="C166" s="10">
        <f>IFERROR(VLOOKUP($B166,'Budget P1'!$B:$AX,2,FALSE),0)</f>
        <v>0</v>
      </c>
      <c r="D166" s="10"/>
      <c r="E166" s="160">
        <f>IFERROR(VLOOKUP($B166,'Budget P1'!$B:$AX,3,FALSE),0)</f>
        <v>0</v>
      </c>
      <c r="F166" s="90">
        <f>IFERROR(VLOOKUP($B166,'Budget P1'!$B:$AX,4,FALSE),0)</f>
        <v>0</v>
      </c>
      <c r="G166" s="89">
        <f>IFERROR(VLOOKUP($B166,'Budget P1'!$B:$AX,5,FALSE),0)</f>
        <v>0</v>
      </c>
      <c r="H166" s="90">
        <f>IFERROR(VLOOKUP($B166,'Budget P1'!$B:$AX,6,FALSE),0)</f>
        <v>0</v>
      </c>
      <c r="I166" s="90">
        <f>IFERROR(VLOOKUP($B166,'Budget P1'!$B:$AX,7,FALSE),0)</f>
        <v>0</v>
      </c>
      <c r="J166" s="371">
        <f>IFERROR(VLOOKUP($B166,'Budget P1'!$B:$AX,9,FALSE),0)</f>
        <v>0</v>
      </c>
      <c r="K166" s="374">
        <f>IFERROR(VLOOKUP($B166,'Budget P1'!$B:$AX,10,FALSE),0)</f>
        <v>0</v>
      </c>
      <c r="L166" s="334"/>
      <c r="M166" s="102"/>
      <c r="N166" s="12">
        <f>K166*E166</f>
        <v>0</v>
      </c>
      <c r="O166" s="100"/>
      <c r="P166" s="101"/>
      <c r="Q166" s="11">
        <f t="shared" si="113"/>
        <v>0</v>
      </c>
      <c r="R166" s="338"/>
      <c r="S166" s="14"/>
      <c r="T166" s="12"/>
      <c r="U166" s="13"/>
      <c r="V166" s="14"/>
      <c r="W166" s="14"/>
      <c r="X166" s="14">
        <f t="shared" si="78"/>
        <v>0</v>
      </c>
      <c r="Z166" s="14" t="e" cm="1">
        <f t="array" ref="Z166">SUMPRODUCT(('Budget P1'!$T$9:$BB$9=Z$9)*('Budget P1'!$B$11:$B$194=$B166)*('Budget P1'!$T$11:$BB$194*1))</f>
        <v>#VALUE!</v>
      </c>
      <c r="AA166" s="12" t="e" cm="1">
        <f t="array" ref="AA166">SUMPRODUCT(('Budget P1'!$T$9:$BB$9=AA$9)*('Budget P1'!$B$11:$B$194=$B166)*('Budget P1'!$T$11:$BB$194*1))</f>
        <v>#VALUE!</v>
      </c>
      <c r="AB166" s="13" t="e" cm="1">
        <f t="array" ref="AB166">SUMPRODUCT(('Budget P1'!$T$9:$BB$9=AB$9)*('Budget P1'!$B$11:$B$194=$B166)*('Budget P1'!$T$11:$BB$194*1))</f>
        <v>#VALUE!</v>
      </c>
      <c r="AC166" s="14" t="e" cm="1">
        <f t="array" ref="AC166">SUMPRODUCT(('Budget P1'!$T$9:$BB$9=AC$9)*('Budget P1'!$B$11:$B$194=$B166)*('Budget P1'!$T$11:$BB$194*1))</f>
        <v>#VALUE!</v>
      </c>
      <c r="AD166" s="12" t="e" cm="1">
        <f t="array" ref="AD166">SUMPRODUCT(('Budget P1'!$T$9:$BB$9=AD$9)*('Budget P1'!$B$11:$B$194=$B166)*('Budget P1'!$T$11:$BB$194*1))</f>
        <v>#VALUE!</v>
      </c>
      <c r="AE166" s="13" t="e" cm="1">
        <f t="array" ref="AE166">SUMPRODUCT(('Budget P1'!$T$9:$BB$9=AE$9)*('Budget P1'!$B$11:$B$194=$B166)*('Budget P1'!$T$11:$BB$194*1))</f>
        <v>#VALUE!</v>
      </c>
      <c r="AF166" s="14" t="e" cm="1">
        <f t="array" ref="AF166">SUMPRODUCT(('Budget P1'!$T$9:$BB$9=AF$9)*('Budget P1'!$B$11:$B$194=$B166)*('Budget P1'!$T$11:$BB$194*1))</f>
        <v>#VALUE!</v>
      </c>
      <c r="AG166" s="12" t="e" cm="1">
        <f t="array" ref="AG166">SUMPRODUCT(('Budget P1'!$T$9:$BB$9=AG$9)*('Budget P1'!$B$11:$B$194=$B166)*('Budget P1'!$T$11:$BB$194*1))</f>
        <v>#VALUE!</v>
      </c>
      <c r="AH166" s="13" t="e" cm="1">
        <f t="array" ref="AH166">SUMPRODUCT(('Budget P1'!$T$9:$BB$9=AH$9)*('Budget P1'!$B$11:$B$194=$B166)*('Budget P1'!$T$11:$BB$194*1))</f>
        <v>#VALUE!</v>
      </c>
      <c r="AI166" s="14" t="e" cm="1">
        <f t="array" ref="AI166">SUMPRODUCT(('Budget P1'!$T$9:$BB$9=AI$9)*('Budget P1'!$B$11:$B$194=$B166)*('Budget P1'!$T$11:$BB$194*1))</f>
        <v>#VALUE!</v>
      </c>
      <c r="AJ166" s="12" t="e" cm="1">
        <f t="array" ref="AJ166">SUMPRODUCT(('Budget P1'!$T$9:$BB$9=AJ$9)*('Budget P1'!$B$11:$B$194=$B166)*('Budget P1'!$T$11:$BB$194*1))</f>
        <v>#VALUE!</v>
      </c>
      <c r="AK166" s="13" t="e" cm="1">
        <f t="array" ref="AK166">SUMPRODUCT(('Budget P1'!$T$9:$BB$9=AK$9)*('Budget P1'!$B$11:$B$194=$B166)*('Budget P1'!$T$11:$BB$194*1))</f>
        <v>#VALUE!</v>
      </c>
      <c r="AL166" s="14" t="e" cm="1">
        <f t="array" ref="AL166">SUMPRODUCT(('Budget P1'!$T$9:$BB$9=AL$9)*('Budget P1'!$B$11:$B$194=$B166)*('Budget P1'!$T$11:$BB$194*1))</f>
        <v>#VALUE!</v>
      </c>
      <c r="AM166" s="12" t="e" cm="1">
        <f t="array" ref="AM166">SUMPRODUCT(('Budget P1'!$T$9:$BB$9=AM$9)*('Budget P1'!$B$11:$B$194=$B166)*('Budget P1'!$T$11:$BB$194*1))</f>
        <v>#VALUE!</v>
      </c>
      <c r="AN166" s="13" t="e" cm="1">
        <f t="array" ref="AN166">SUMPRODUCT(('Budget P1'!$T$9:$BB$9=AN$9)*('Budget P1'!$B$11:$B$194=$B166)*('Budget P1'!$T$11:$BB$194*1))</f>
        <v>#VALUE!</v>
      </c>
      <c r="AO166" s="14" t="e" cm="1">
        <f t="array" ref="AO166">SUMPRODUCT(('Budget P1'!$T$9:$BB$9=AO$9)*('Budget P1'!$B$11:$B$194=$B166)*('Budget P1'!$T$11:$BB$194*1))</f>
        <v>#VALUE!</v>
      </c>
      <c r="AP166" s="12" t="e" cm="1">
        <f t="array" ref="AP166">SUMPRODUCT(('Budget P1'!$T$9:$BB$9=AP$9)*('Budget P1'!$B$11:$B$194=$B166)*('Budget P1'!$T$11:$BB$194*1))</f>
        <v>#VALUE!</v>
      </c>
      <c r="AQ166" s="13" t="e" cm="1">
        <f t="array" ref="AQ166">SUMPRODUCT(('Budget P1'!$T$9:$BB$9=AQ$9)*('Budget P1'!$B$11:$B$194=$B166)*('Budget P1'!$T$11:$BB$194*1))</f>
        <v>#VALUE!</v>
      </c>
      <c r="AR166" s="14" t="e" cm="1">
        <f t="array" ref="AR166">SUMPRODUCT(('Budget P1'!$T$9:$BB$9=AR$9)*('Budget P1'!$B$11:$B$194=$B166)*('Budget P1'!$T$11:$BB$194*1))</f>
        <v>#VALUE!</v>
      </c>
      <c r="AS166" s="12" t="e" cm="1">
        <f t="array" ref="AS166">SUMPRODUCT(('Budget P1'!$T$9:$BB$9=AS$9)*('Budget P1'!$B$11:$B$194=$B166)*('Budget P1'!$T$11:$BB$194*1))</f>
        <v>#VALUE!</v>
      </c>
      <c r="AT166" s="13" t="e" cm="1">
        <f t="array" ref="AT166">SUMPRODUCT(('Budget P1'!$T$9:$BB$9=AT$9)*('Budget P1'!$B$11:$B$194=$B166)*('Budget P1'!$T$11:$BB$194*1))</f>
        <v>#VALUE!</v>
      </c>
      <c r="AU166" s="14" t="e" cm="1">
        <f t="array" ref="AU166">SUMPRODUCT(('Budget P1'!$T$9:$BB$9=AU$9)*('Budget P1'!$B$11:$B$194=$B166)*('Budget P1'!$T$11:$BB$194*1))</f>
        <v>#VALUE!</v>
      </c>
      <c r="AV166" s="12" t="e" cm="1">
        <f t="array" ref="AV166">SUMPRODUCT(('Budget P1'!$T$9:$BB$9=AV$9)*('Budget P1'!$B$11:$B$194=$B166)*('Budget P1'!$T$11:$BB$194*1))</f>
        <v>#VALUE!</v>
      </c>
      <c r="AW166" s="13" t="e" cm="1">
        <f t="array" ref="AW166">SUMPRODUCT(('Budget P1'!$T$9:$BB$9=AW$9)*('Budget P1'!$B$11:$B$194=$B166)*('Budget P1'!$T$11:$BB$194*1))</f>
        <v>#VALUE!</v>
      </c>
      <c r="AX166" s="14" t="e" cm="1">
        <f t="array" ref="AX166">SUMPRODUCT(('Budget P1'!$T$9:$BB$9=AX$9)*('Budget P1'!$B$11:$B$194=$B166)*('Budget P1'!$T$11:$BB$194*1))</f>
        <v>#VALUE!</v>
      </c>
      <c r="AY166" s="12" t="e" cm="1">
        <f t="array" ref="AY166">SUMPRODUCT(('Budget P1'!$T$9:$BB$9=AY$9)*('Budget P1'!$B$11:$B$194=$B166)*('Budget P1'!$T$11:$BB$194*1))</f>
        <v>#VALUE!</v>
      </c>
      <c r="AZ166" s="13" t="e" cm="1">
        <f t="array" ref="AZ166">SUMPRODUCT(('Budget P1'!$T$9:$BB$9=AZ$9)*('Budget P1'!$B$11:$B$194=$B166)*('Budget P1'!$T$11:$BB$194*1))</f>
        <v>#VALUE!</v>
      </c>
      <c r="BA166" s="14" t="e" cm="1">
        <f t="array" ref="BA166">SUMPRODUCT(('Budget P1'!$T$9:$BB$9=BA$9)*('Budget P1'!$B$11:$B$194=$B166)*('Budget P1'!$T$11:$BB$194*1))</f>
        <v>#VALUE!</v>
      </c>
      <c r="BB166" s="12" t="e" cm="1">
        <f t="array" ref="BB166">SUMPRODUCT(('Budget P1'!$T$9:$BB$9=BB$9)*('Budget P1'!$B$11:$B$194=$B166)*('Budget P1'!$T$11:$BB$194*1))</f>
        <v>#VALUE!</v>
      </c>
      <c r="BC166" s="13" t="e" cm="1">
        <f t="array" ref="BC166">SUMPRODUCT(('Budget P1'!$T$9:$BB$9=BC$9)*('Budget P1'!$B$11:$B$194=$B166)*('Budget P1'!$T$11:$BB$194*1))</f>
        <v>#VALUE!</v>
      </c>
      <c r="BD166" s="14" t="e" cm="1">
        <f t="array" ref="BD166">SUMPRODUCT(('Budget P1'!$T$9:$BB$9=BD$9)*('Budget P1'!$B$11:$B$194=$B166)*('Budget P1'!$T$11:$BB$194*1))</f>
        <v>#VALUE!</v>
      </c>
      <c r="BE166" s="12" t="e" cm="1">
        <f t="array" ref="BE166">SUMPRODUCT(('Budget P1'!$T$9:$BB$9=BE$9)*('Budget P1'!$B$11:$B$194=$B166)*('Budget P1'!$T$11:$BB$194*1))</f>
        <v>#VALUE!</v>
      </c>
      <c r="BF166" s="13" t="e" cm="1">
        <f t="array" ref="BF166">SUMPRODUCT(('Budget P1'!$T$9:$BB$9=BF$9)*('Budget P1'!$B$11:$B$194=$B166)*('Budget P1'!$T$11:$BB$194*1))</f>
        <v>#VALUE!</v>
      </c>
      <c r="BG166" s="14" t="e" cm="1">
        <f t="array" ref="BG166">SUMPRODUCT(('Budget P1'!$T$9:$BB$9=BG$9)*('Budget P1'!$B$11:$B$194=$B166)*('Budget P1'!$T$11:$BB$194*1))</f>
        <v>#VALUE!</v>
      </c>
      <c r="BH166" s="13" t="e" cm="1">
        <f t="array" ref="BH166">SUMPRODUCT(('Budget P1'!$T$9:$BB$9=BH$9)*('Budget P1'!$B$11:$B$194=$B166)*('Budget P1'!$T$11:$BB$194*1))</f>
        <v>#VALUE!</v>
      </c>
      <c r="BI166" s="1"/>
      <c r="BJ166" s="66"/>
      <c r="BK166" s="66"/>
      <c r="BL166" s="1"/>
      <c r="BM166" s="66" t="e">
        <f t="shared" si="109"/>
        <v>#VALUE!</v>
      </c>
      <c r="BN166" s="262">
        <f t="shared" si="110"/>
        <v>0</v>
      </c>
      <c r="BO166" s="1"/>
      <c r="BP166" s="66" t="e">
        <f t="shared" si="111"/>
        <v>#VALUE!</v>
      </c>
      <c r="BQ166" s="262">
        <f t="shared" si="112"/>
        <v>0</v>
      </c>
      <c r="BR166" s="1"/>
    </row>
    <row r="167" spans="2:70" ht="12" hidden="1" customHeight="1" outlineLevel="1">
      <c r="B167" s="88" t="s">
        <v>242</v>
      </c>
      <c r="C167" s="10">
        <f>IFERROR(VLOOKUP($B167,'Budget P1'!$B:$AX,2,FALSE),0)</f>
        <v>0</v>
      </c>
      <c r="D167" s="10"/>
      <c r="E167" s="160">
        <f>IFERROR(VLOOKUP($B167,'Budget P1'!$B:$AX,3,FALSE),0)</f>
        <v>0</v>
      </c>
      <c r="F167" s="90">
        <f>IFERROR(VLOOKUP($B167,'Budget P1'!$B:$AX,4,FALSE),0)</f>
        <v>0</v>
      </c>
      <c r="G167" s="89">
        <f>IFERROR(VLOOKUP($B167,'Budget P1'!$B:$AX,5,FALSE),0)</f>
        <v>0</v>
      </c>
      <c r="H167" s="90">
        <f>IFERROR(VLOOKUP($B167,'Budget P1'!$B:$AX,6,FALSE),0)</f>
        <v>0</v>
      </c>
      <c r="I167" s="90">
        <f>IFERROR(VLOOKUP($B167,'Budget P1'!$B:$AX,7,FALSE),0)</f>
        <v>0</v>
      </c>
      <c r="J167" s="371">
        <f>IFERROR(VLOOKUP($B167,'Budget P1'!$B:$AX,9,FALSE),0)</f>
        <v>0</v>
      </c>
      <c r="K167" s="374">
        <f>IFERROR(VLOOKUP($B167,'Budget P1'!$B:$AX,10,FALSE),0)</f>
        <v>0</v>
      </c>
      <c r="L167" s="334"/>
      <c r="M167" s="102"/>
      <c r="N167" s="12">
        <f>K167*E167</f>
        <v>0</v>
      </c>
      <c r="O167" s="100"/>
      <c r="P167" s="101"/>
      <c r="Q167" s="11">
        <f t="shared" si="113"/>
        <v>0</v>
      </c>
      <c r="R167" s="338"/>
      <c r="S167" s="14"/>
      <c r="T167" s="12"/>
      <c r="U167" s="13"/>
      <c r="V167" s="14"/>
      <c r="W167" s="14"/>
      <c r="X167" s="14">
        <f t="shared" si="78"/>
        <v>0</v>
      </c>
      <c r="Z167" s="14" t="e" cm="1">
        <f t="array" ref="Z167">SUMPRODUCT(('Budget P1'!$T$9:$BB$9=Z$9)*('Budget P1'!$B$11:$B$194=$B167)*('Budget P1'!$T$11:$BB$194*1))</f>
        <v>#VALUE!</v>
      </c>
      <c r="AA167" s="12" t="e" cm="1">
        <f t="array" ref="AA167">SUMPRODUCT(('Budget P1'!$T$9:$BB$9=AA$9)*('Budget P1'!$B$11:$B$194=$B167)*('Budget P1'!$T$11:$BB$194*1))</f>
        <v>#VALUE!</v>
      </c>
      <c r="AB167" s="13" t="e" cm="1">
        <f t="array" ref="AB167">SUMPRODUCT(('Budget P1'!$T$9:$BB$9=AB$9)*('Budget P1'!$B$11:$B$194=$B167)*('Budget P1'!$T$11:$BB$194*1))</f>
        <v>#VALUE!</v>
      </c>
      <c r="AC167" s="14" t="e" cm="1">
        <f t="array" ref="AC167">SUMPRODUCT(('Budget P1'!$T$9:$BB$9=AC$9)*('Budget P1'!$B$11:$B$194=$B167)*('Budget P1'!$T$11:$BB$194*1))</f>
        <v>#VALUE!</v>
      </c>
      <c r="AD167" s="12" t="e" cm="1">
        <f t="array" ref="AD167">SUMPRODUCT(('Budget P1'!$T$9:$BB$9=AD$9)*('Budget P1'!$B$11:$B$194=$B167)*('Budget P1'!$T$11:$BB$194*1))</f>
        <v>#VALUE!</v>
      </c>
      <c r="AE167" s="13" t="e" cm="1">
        <f t="array" ref="AE167">SUMPRODUCT(('Budget P1'!$T$9:$BB$9=AE$9)*('Budget P1'!$B$11:$B$194=$B167)*('Budget P1'!$T$11:$BB$194*1))</f>
        <v>#VALUE!</v>
      </c>
      <c r="AF167" s="14" t="e" cm="1">
        <f t="array" ref="AF167">SUMPRODUCT(('Budget P1'!$T$9:$BB$9=AF$9)*('Budget P1'!$B$11:$B$194=$B167)*('Budget P1'!$T$11:$BB$194*1))</f>
        <v>#VALUE!</v>
      </c>
      <c r="AG167" s="12" t="e" cm="1">
        <f t="array" ref="AG167">SUMPRODUCT(('Budget P1'!$T$9:$BB$9=AG$9)*('Budget P1'!$B$11:$B$194=$B167)*('Budget P1'!$T$11:$BB$194*1))</f>
        <v>#VALUE!</v>
      </c>
      <c r="AH167" s="13" t="e" cm="1">
        <f t="array" ref="AH167">SUMPRODUCT(('Budget P1'!$T$9:$BB$9=AH$9)*('Budget P1'!$B$11:$B$194=$B167)*('Budget P1'!$T$11:$BB$194*1))</f>
        <v>#VALUE!</v>
      </c>
      <c r="AI167" s="14" t="e" cm="1">
        <f t="array" ref="AI167">SUMPRODUCT(('Budget P1'!$T$9:$BB$9=AI$9)*('Budget P1'!$B$11:$B$194=$B167)*('Budget P1'!$T$11:$BB$194*1))</f>
        <v>#VALUE!</v>
      </c>
      <c r="AJ167" s="12" t="e" cm="1">
        <f t="array" ref="AJ167">SUMPRODUCT(('Budget P1'!$T$9:$BB$9=AJ$9)*('Budget P1'!$B$11:$B$194=$B167)*('Budget P1'!$T$11:$BB$194*1))</f>
        <v>#VALUE!</v>
      </c>
      <c r="AK167" s="13" t="e" cm="1">
        <f t="array" ref="AK167">SUMPRODUCT(('Budget P1'!$T$9:$BB$9=AK$9)*('Budget P1'!$B$11:$B$194=$B167)*('Budget P1'!$T$11:$BB$194*1))</f>
        <v>#VALUE!</v>
      </c>
      <c r="AL167" s="14" t="e" cm="1">
        <f t="array" ref="AL167">SUMPRODUCT(('Budget P1'!$T$9:$BB$9=AL$9)*('Budget P1'!$B$11:$B$194=$B167)*('Budget P1'!$T$11:$BB$194*1))</f>
        <v>#VALUE!</v>
      </c>
      <c r="AM167" s="12" t="e" cm="1">
        <f t="array" ref="AM167">SUMPRODUCT(('Budget P1'!$T$9:$BB$9=AM$9)*('Budget P1'!$B$11:$B$194=$B167)*('Budget P1'!$T$11:$BB$194*1))</f>
        <v>#VALUE!</v>
      </c>
      <c r="AN167" s="13" t="e" cm="1">
        <f t="array" ref="AN167">SUMPRODUCT(('Budget P1'!$T$9:$BB$9=AN$9)*('Budget P1'!$B$11:$B$194=$B167)*('Budget P1'!$T$11:$BB$194*1))</f>
        <v>#VALUE!</v>
      </c>
      <c r="AO167" s="14" t="e" cm="1">
        <f t="array" ref="AO167">SUMPRODUCT(('Budget P1'!$T$9:$BB$9=AO$9)*('Budget P1'!$B$11:$B$194=$B167)*('Budget P1'!$T$11:$BB$194*1))</f>
        <v>#VALUE!</v>
      </c>
      <c r="AP167" s="12" t="e" cm="1">
        <f t="array" ref="AP167">SUMPRODUCT(('Budget P1'!$T$9:$BB$9=AP$9)*('Budget P1'!$B$11:$B$194=$B167)*('Budget P1'!$T$11:$BB$194*1))</f>
        <v>#VALUE!</v>
      </c>
      <c r="AQ167" s="13" t="e" cm="1">
        <f t="array" ref="AQ167">SUMPRODUCT(('Budget P1'!$T$9:$BB$9=AQ$9)*('Budget P1'!$B$11:$B$194=$B167)*('Budget P1'!$T$11:$BB$194*1))</f>
        <v>#VALUE!</v>
      </c>
      <c r="AR167" s="14" t="e" cm="1">
        <f t="array" ref="AR167">SUMPRODUCT(('Budget P1'!$T$9:$BB$9=AR$9)*('Budget P1'!$B$11:$B$194=$B167)*('Budget P1'!$T$11:$BB$194*1))</f>
        <v>#VALUE!</v>
      </c>
      <c r="AS167" s="12" t="e" cm="1">
        <f t="array" ref="AS167">SUMPRODUCT(('Budget P1'!$T$9:$BB$9=AS$9)*('Budget P1'!$B$11:$B$194=$B167)*('Budget P1'!$T$11:$BB$194*1))</f>
        <v>#VALUE!</v>
      </c>
      <c r="AT167" s="13" t="e" cm="1">
        <f t="array" ref="AT167">SUMPRODUCT(('Budget P1'!$T$9:$BB$9=AT$9)*('Budget P1'!$B$11:$B$194=$B167)*('Budget P1'!$T$11:$BB$194*1))</f>
        <v>#VALUE!</v>
      </c>
      <c r="AU167" s="14" t="e" cm="1">
        <f t="array" ref="AU167">SUMPRODUCT(('Budget P1'!$T$9:$BB$9=AU$9)*('Budget P1'!$B$11:$B$194=$B167)*('Budget P1'!$T$11:$BB$194*1))</f>
        <v>#VALUE!</v>
      </c>
      <c r="AV167" s="12" t="e" cm="1">
        <f t="array" ref="AV167">SUMPRODUCT(('Budget P1'!$T$9:$BB$9=AV$9)*('Budget P1'!$B$11:$B$194=$B167)*('Budget P1'!$T$11:$BB$194*1))</f>
        <v>#VALUE!</v>
      </c>
      <c r="AW167" s="13" t="e" cm="1">
        <f t="array" ref="AW167">SUMPRODUCT(('Budget P1'!$T$9:$BB$9=AW$9)*('Budget P1'!$B$11:$B$194=$B167)*('Budget P1'!$T$11:$BB$194*1))</f>
        <v>#VALUE!</v>
      </c>
      <c r="AX167" s="14" t="e" cm="1">
        <f t="array" ref="AX167">SUMPRODUCT(('Budget P1'!$T$9:$BB$9=AX$9)*('Budget P1'!$B$11:$B$194=$B167)*('Budget P1'!$T$11:$BB$194*1))</f>
        <v>#VALUE!</v>
      </c>
      <c r="AY167" s="12" t="e" cm="1">
        <f t="array" ref="AY167">SUMPRODUCT(('Budget P1'!$T$9:$BB$9=AY$9)*('Budget P1'!$B$11:$B$194=$B167)*('Budget P1'!$T$11:$BB$194*1))</f>
        <v>#VALUE!</v>
      </c>
      <c r="AZ167" s="13" t="e" cm="1">
        <f t="array" ref="AZ167">SUMPRODUCT(('Budget P1'!$T$9:$BB$9=AZ$9)*('Budget P1'!$B$11:$B$194=$B167)*('Budget P1'!$T$11:$BB$194*1))</f>
        <v>#VALUE!</v>
      </c>
      <c r="BA167" s="14" t="e" cm="1">
        <f t="array" ref="BA167">SUMPRODUCT(('Budget P1'!$T$9:$BB$9=BA$9)*('Budget P1'!$B$11:$B$194=$B167)*('Budget P1'!$T$11:$BB$194*1))</f>
        <v>#VALUE!</v>
      </c>
      <c r="BB167" s="12" t="e" cm="1">
        <f t="array" ref="BB167">SUMPRODUCT(('Budget P1'!$T$9:$BB$9=BB$9)*('Budget P1'!$B$11:$B$194=$B167)*('Budget P1'!$T$11:$BB$194*1))</f>
        <v>#VALUE!</v>
      </c>
      <c r="BC167" s="13" t="e" cm="1">
        <f t="array" ref="BC167">SUMPRODUCT(('Budget P1'!$T$9:$BB$9=BC$9)*('Budget P1'!$B$11:$B$194=$B167)*('Budget P1'!$T$11:$BB$194*1))</f>
        <v>#VALUE!</v>
      </c>
      <c r="BD167" s="14" t="e" cm="1">
        <f t="array" ref="BD167">SUMPRODUCT(('Budget P1'!$T$9:$BB$9=BD$9)*('Budget P1'!$B$11:$B$194=$B167)*('Budget P1'!$T$11:$BB$194*1))</f>
        <v>#VALUE!</v>
      </c>
      <c r="BE167" s="12" t="e" cm="1">
        <f t="array" ref="BE167">SUMPRODUCT(('Budget P1'!$T$9:$BB$9=BE$9)*('Budget P1'!$B$11:$B$194=$B167)*('Budget P1'!$T$11:$BB$194*1))</f>
        <v>#VALUE!</v>
      </c>
      <c r="BF167" s="13" t="e" cm="1">
        <f t="array" ref="BF167">SUMPRODUCT(('Budget P1'!$T$9:$BB$9=BF$9)*('Budget P1'!$B$11:$B$194=$B167)*('Budget P1'!$T$11:$BB$194*1))</f>
        <v>#VALUE!</v>
      </c>
      <c r="BG167" s="14" t="e" cm="1">
        <f t="array" ref="BG167">SUMPRODUCT(('Budget P1'!$T$9:$BB$9=BG$9)*('Budget P1'!$B$11:$B$194=$B167)*('Budget P1'!$T$11:$BB$194*1))</f>
        <v>#VALUE!</v>
      </c>
      <c r="BH167" s="13" t="e" cm="1">
        <f t="array" ref="BH167">SUMPRODUCT(('Budget P1'!$T$9:$BB$9=BH$9)*('Budget P1'!$B$11:$B$194=$B167)*('Budget P1'!$T$11:$BB$194*1))</f>
        <v>#VALUE!</v>
      </c>
      <c r="BI167" s="1"/>
      <c r="BJ167" s="66"/>
      <c r="BK167" s="66"/>
      <c r="BL167" s="1"/>
      <c r="BM167" s="66" t="e">
        <f t="shared" si="109"/>
        <v>#VALUE!</v>
      </c>
      <c r="BN167" s="262">
        <f t="shared" si="110"/>
        <v>0</v>
      </c>
      <c r="BO167" s="1"/>
      <c r="BP167" s="66" t="e">
        <f t="shared" si="111"/>
        <v>#VALUE!</v>
      </c>
      <c r="BQ167" s="262">
        <f t="shared" si="112"/>
        <v>0</v>
      </c>
      <c r="BR167" s="1"/>
    </row>
    <row r="168" spans="2:70" ht="12" hidden="1" customHeight="1" outlineLevel="1">
      <c r="B168" s="88" t="s">
        <v>243</v>
      </c>
      <c r="C168" s="10">
        <f>IFERROR(VLOOKUP($B168,'Budget P1'!$B:$AX,2,FALSE),0)</f>
        <v>0</v>
      </c>
      <c r="D168" s="10"/>
      <c r="E168" s="160">
        <f>IFERROR(VLOOKUP($B168,'Budget P1'!$B:$AX,3,FALSE),0)</f>
        <v>0</v>
      </c>
      <c r="F168" s="90">
        <f>IFERROR(VLOOKUP($B168,'Budget P1'!$B:$AX,4,FALSE),0)</f>
        <v>0</v>
      </c>
      <c r="G168" s="89">
        <f>IFERROR(VLOOKUP($B168,'Budget P1'!$B:$AX,5,FALSE),0)</f>
        <v>0</v>
      </c>
      <c r="H168" s="90">
        <f>IFERROR(VLOOKUP($B168,'Budget P1'!$B:$AX,6,FALSE),0)</f>
        <v>0</v>
      </c>
      <c r="I168" s="90">
        <f>IFERROR(VLOOKUP($B168,'Budget P1'!$B:$AX,7,FALSE),0)</f>
        <v>0</v>
      </c>
      <c r="J168" s="371">
        <f>IFERROR(VLOOKUP($B168,'Budget P1'!$B:$AX,9,FALSE),0)</f>
        <v>0</v>
      </c>
      <c r="K168" s="374">
        <f>IFERROR(VLOOKUP($B168,'Budget P1'!$B:$AX,10,FALSE),0)</f>
        <v>0</v>
      </c>
      <c r="L168" s="334"/>
      <c r="M168" s="102"/>
      <c r="N168" s="12">
        <f>K168*E168</f>
        <v>0</v>
      </c>
      <c r="O168" s="100"/>
      <c r="P168" s="101"/>
      <c r="Q168" s="11">
        <f t="shared" si="113"/>
        <v>0</v>
      </c>
      <c r="R168" s="338"/>
      <c r="S168" s="14"/>
      <c r="T168" s="12"/>
      <c r="U168" s="13"/>
      <c r="V168" s="14"/>
      <c r="W168" s="14"/>
      <c r="X168" s="14">
        <f t="shared" si="78"/>
        <v>0</v>
      </c>
      <c r="Z168" s="14" t="e" cm="1">
        <f t="array" ref="Z168">SUMPRODUCT(('Budget P1'!$T$9:$BB$9=Z$9)*('Budget P1'!$B$11:$B$194=$B168)*('Budget P1'!$T$11:$BB$194*1))</f>
        <v>#VALUE!</v>
      </c>
      <c r="AA168" s="12" t="e" cm="1">
        <f t="array" ref="AA168">SUMPRODUCT(('Budget P1'!$T$9:$BB$9=AA$9)*('Budget P1'!$B$11:$B$194=$B168)*('Budget P1'!$T$11:$BB$194*1))</f>
        <v>#VALUE!</v>
      </c>
      <c r="AB168" s="13" t="e" cm="1">
        <f t="array" ref="AB168">SUMPRODUCT(('Budget P1'!$T$9:$BB$9=AB$9)*('Budget P1'!$B$11:$B$194=$B168)*('Budget P1'!$T$11:$BB$194*1))</f>
        <v>#VALUE!</v>
      </c>
      <c r="AC168" s="14" t="e" cm="1">
        <f t="array" ref="AC168">SUMPRODUCT(('Budget P1'!$T$9:$BB$9=AC$9)*('Budget P1'!$B$11:$B$194=$B168)*('Budget P1'!$T$11:$BB$194*1))</f>
        <v>#VALUE!</v>
      </c>
      <c r="AD168" s="12" t="e" cm="1">
        <f t="array" ref="AD168">SUMPRODUCT(('Budget P1'!$T$9:$BB$9=AD$9)*('Budget P1'!$B$11:$B$194=$B168)*('Budget P1'!$T$11:$BB$194*1))</f>
        <v>#VALUE!</v>
      </c>
      <c r="AE168" s="13" t="e" cm="1">
        <f t="array" ref="AE168">SUMPRODUCT(('Budget P1'!$T$9:$BB$9=AE$9)*('Budget P1'!$B$11:$B$194=$B168)*('Budget P1'!$T$11:$BB$194*1))</f>
        <v>#VALUE!</v>
      </c>
      <c r="AF168" s="14" t="e" cm="1">
        <f t="array" ref="AF168">SUMPRODUCT(('Budget P1'!$T$9:$BB$9=AF$9)*('Budget P1'!$B$11:$B$194=$B168)*('Budget P1'!$T$11:$BB$194*1))</f>
        <v>#VALUE!</v>
      </c>
      <c r="AG168" s="12" t="e" cm="1">
        <f t="array" ref="AG168">SUMPRODUCT(('Budget P1'!$T$9:$BB$9=AG$9)*('Budget P1'!$B$11:$B$194=$B168)*('Budget P1'!$T$11:$BB$194*1))</f>
        <v>#VALUE!</v>
      </c>
      <c r="AH168" s="13" t="e" cm="1">
        <f t="array" ref="AH168">SUMPRODUCT(('Budget P1'!$T$9:$BB$9=AH$9)*('Budget P1'!$B$11:$B$194=$B168)*('Budget P1'!$T$11:$BB$194*1))</f>
        <v>#VALUE!</v>
      </c>
      <c r="AI168" s="14" t="e" cm="1">
        <f t="array" ref="AI168">SUMPRODUCT(('Budget P1'!$T$9:$BB$9=AI$9)*('Budget P1'!$B$11:$B$194=$B168)*('Budget P1'!$T$11:$BB$194*1))</f>
        <v>#VALUE!</v>
      </c>
      <c r="AJ168" s="12" t="e" cm="1">
        <f t="array" ref="AJ168">SUMPRODUCT(('Budget P1'!$T$9:$BB$9=AJ$9)*('Budget P1'!$B$11:$B$194=$B168)*('Budget P1'!$T$11:$BB$194*1))</f>
        <v>#VALUE!</v>
      </c>
      <c r="AK168" s="13" t="e" cm="1">
        <f t="array" ref="AK168">SUMPRODUCT(('Budget P1'!$T$9:$BB$9=AK$9)*('Budget P1'!$B$11:$B$194=$B168)*('Budget P1'!$T$11:$BB$194*1))</f>
        <v>#VALUE!</v>
      </c>
      <c r="AL168" s="14" t="e" cm="1">
        <f t="array" ref="AL168">SUMPRODUCT(('Budget P1'!$T$9:$BB$9=AL$9)*('Budget P1'!$B$11:$B$194=$B168)*('Budget P1'!$T$11:$BB$194*1))</f>
        <v>#VALUE!</v>
      </c>
      <c r="AM168" s="12" t="e" cm="1">
        <f t="array" ref="AM168">SUMPRODUCT(('Budget P1'!$T$9:$BB$9=AM$9)*('Budget P1'!$B$11:$B$194=$B168)*('Budget P1'!$T$11:$BB$194*1))</f>
        <v>#VALUE!</v>
      </c>
      <c r="AN168" s="13" t="e" cm="1">
        <f t="array" ref="AN168">SUMPRODUCT(('Budget P1'!$T$9:$BB$9=AN$9)*('Budget P1'!$B$11:$B$194=$B168)*('Budget P1'!$T$11:$BB$194*1))</f>
        <v>#VALUE!</v>
      </c>
      <c r="AO168" s="14" t="e" cm="1">
        <f t="array" ref="AO168">SUMPRODUCT(('Budget P1'!$T$9:$BB$9=AO$9)*('Budget P1'!$B$11:$B$194=$B168)*('Budget P1'!$T$11:$BB$194*1))</f>
        <v>#VALUE!</v>
      </c>
      <c r="AP168" s="12" t="e" cm="1">
        <f t="array" ref="AP168">SUMPRODUCT(('Budget P1'!$T$9:$BB$9=AP$9)*('Budget P1'!$B$11:$B$194=$B168)*('Budget P1'!$T$11:$BB$194*1))</f>
        <v>#VALUE!</v>
      </c>
      <c r="AQ168" s="13" t="e" cm="1">
        <f t="array" ref="AQ168">SUMPRODUCT(('Budget P1'!$T$9:$BB$9=AQ$9)*('Budget P1'!$B$11:$B$194=$B168)*('Budget P1'!$T$11:$BB$194*1))</f>
        <v>#VALUE!</v>
      </c>
      <c r="AR168" s="14" t="e" cm="1">
        <f t="array" ref="AR168">SUMPRODUCT(('Budget P1'!$T$9:$BB$9=AR$9)*('Budget P1'!$B$11:$B$194=$B168)*('Budget P1'!$T$11:$BB$194*1))</f>
        <v>#VALUE!</v>
      </c>
      <c r="AS168" s="12" t="e" cm="1">
        <f t="array" ref="AS168">SUMPRODUCT(('Budget P1'!$T$9:$BB$9=AS$9)*('Budget P1'!$B$11:$B$194=$B168)*('Budget P1'!$T$11:$BB$194*1))</f>
        <v>#VALUE!</v>
      </c>
      <c r="AT168" s="13" t="e" cm="1">
        <f t="array" ref="AT168">SUMPRODUCT(('Budget P1'!$T$9:$BB$9=AT$9)*('Budget P1'!$B$11:$B$194=$B168)*('Budget P1'!$T$11:$BB$194*1))</f>
        <v>#VALUE!</v>
      </c>
      <c r="AU168" s="14" t="e" cm="1">
        <f t="array" ref="AU168">SUMPRODUCT(('Budget P1'!$T$9:$BB$9=AU$9)*('Budget P1'!$B$11:$B$194=$B168)*('Budget P1'!$T$11:$BB$194*1))</f>
        <v>#VALUE!</v>
      </c>
      <c r="AV168" s="12" t="e" cm="1">
        <f t="array" ref="AV168">SUMPRODUCT(('Budget P1'!$T$9:$BB$9=AV$9)*('Budget P1'!$B$11:$B$194=$B168)*('Budget P1'!$T$11:$BB$194*1))</f>
        <v>#VALUE!</v>
      </c>
      <c r="AW168" s="13" t="e" cm="1">
        <f t="array" ref="AW168">SUMPRODUCT(('Budget P1'!$T$9:$BB$9=AW$9)*('Budget P1'!$B$11:$B$194=$B168)*('Budget P1'!$T$11:$BB$194*1))</f>
        <v>#VALUE!</v>
      </c>
      <c r="AX168" s="14" t="e" cm="1">
        <f t="array" ref="AX168">SUMPRODUCT(('Budget P1'!$T$9:$BB$9=AX$9)*('Budget P1'!$B$11:$B$194=$B168)*('Budget P1'!$T$11:$BB$194*1))</f>
        <v>#VALUE!</v>
      </c>
      <c r="AY168" s="12" t="e" cm="1">
        <f t="array" ref="AY168">SUMPRODUCT(('Budget P1'!$T$9:$BB$9=AY$9)*('Budget P1'!$B$11:$B$194=$B168)*('Budget P1'!$T$11:$BB$194*1))</f>
        <v>#VALUE!</v>
      </c>
      <c r="AZ168" s="13" t="e" cm="1">
        <f t="array" ref="AZ168">SUMPRODUCT(('Budget P1'!$T$9:$BB$9=AZ$9)*('Budget P1'!$B$11:$B$194=$B168)*('Budget P1'!$T$11:$BB$194*1))</f>
        <v>#VALUE!</v>
      </c>
      <c r="BA168" s="14" t="e" cm="1">
        <f t="array" ref="BA168">SUMPRODUCT(('Budget P1'!$T$9:$BB$9=BA$9)*('Budget P1'!$B$11:$B$194=$B168)*('Budget P1'!$T$11:$BB$194*1))</f>
        <v>#VALUE!</v>
      </c>
      <c r="BB168" s="12" t="e" cm="1">
        <f t="array" ref="BB168">SUMPRODUCT(('Budget P1'!$T$9:$BB$9=BB$9)*('Budget P1'!$B$11:$B$194=$B168)*('Budget P1'!$T$11:$BB$194*1))</f>
        <v>#VALUE!</v>
      </c>
      <c r="BC168" s="13" t="e" cm="1">
        <f t="array" ref="BC168">SUMPRODUCT(('Budget P1'!$T$9:$BB$9=BC$9)*('Budget P1'!$B$11:$B$194=$B168)*('Budget P1'!$T$11:$BB$194*1))</f>
        <v>#VALUE!</v>
      </c>
      <c r="BD168" s="14" t="e" cm="1">
        <f t="array" ref="BD168">SUMPRODUCT(('Budget P1'!$T$9:$BB$9=BD$9)*('Budget P1'!$B$11:$B$194=$B168)*('Budget P1'!$T$11:$BB$194*1))</f>
        <v>#VALUE!</v>
      </c>
      <c r="BE168" s="12" t="e" cm="1">
        <f t="array" ref="BE168">SUMPRODUCT(('Budget P1'!$T$9:$BB$9=BE$9)*('Budget P1'!$B$11:$B$194=$B168)*('Budget P1'!$T$11:$BB$194*1))</f>
        <v>#VALUE!</v>
      </c>
      <c r="BF168" s="13" t="e" cm="1">
        <f t="array" ref="BF168">SUMPRODUCT(('Budget P1'!$T$9:$BB$9=BF$9)*('Budget P1'!$B$11:$B$194=$B168)*('Budget P1'!$T$11:$BB$194*1))</f>
        <v>#VALUE!</v>
      </c>
      <c r="BG168" s="14" t="e" cm="1">
        <f t="array" ref="BG168">SUMPRODUCT(('Budget P1'!$T$9:$BB$9=BG$9)*('Budget P1'!$B$11:$B$194=$B168)*('Budget P1'!$T$11:$BB$194*1))</f>
        <v>#VALUE!</v>
      </c>
      <c r="BH168" s="13" t="e" cm="1">
        <f t="array" ref="BH168">SUMPRODUCT(('Budget P1'!$T$9:$BB$9=BH$9)*('Budget P1'!$B$11:$B$194=$B168)*('Budget P1'!$T$11:$BB$194*1))</f>
        <v>#VALUE!</v>
      </c>
      <c r="BI168" s="1"/>
      <c r="BJ168" s="66"/>
      <c r="BK168" s="66"/>
      <c r="BL168" s="1"/>
      <c r="BM168" s="66" t="e">
        <f t="shared" si="109"/>
        <v>#VALUE!</v>
      </c>
      <c r="BN168" s="262">
        <f t="shared" si="110"/>
        <v>0</v>
      </c>
      <c r="BO168" s="1"/>
      <c r="BP168" s="66" t="e">
        <f t="shared" si="111"/>
        <v>#VALUE!</v>
      </c>
      <c r="BQ168" s="262">
        <f t="shared" si="112"/>
        <v>0</v>
      </c>
      <c r="BR168" s="1"/>
    </row>
    <row r="169" spans="2:70" ht="12" hidden="1" customHeight="1" outlineLevel="1">
      <c r="B169" s="88" t="s">
        <v>244</v>
      </c>
      <c r="C169" s="10">
        <f>IFERROR(VLOOKUP($B169,'Budget P1'!$B:$AX,2,FALSE),0)</f>
        <v>0</v>
      </c>
      <c r="D169" s="10"/>
      <c r="E169" s="160">
        <f>IFERROR(VLOOKUP($B169,'Budget P1'!$B:$AX,3,FALSE),0)</f>
        <v>0</v>
      </c>
      <c r="F169" s="90">
        <f>IFERROR(VLOOKUP($B169,'Budget P1'!$B:$AX,4,FALSE),0)</f>
        <v>0</v>
      </c>
      <c r="G169" s="89">
        <f>IFERROR(VLOOKUP($B169,'Budget P1'!$B:$AX,5,FALSE),0)</f>
        <v>0</v>
      </c>
      <c r="H169" s="90">
        <f>IFERROR(VLOOKUP($B169,'Budget P1'!$B:$AX,6,FALSE),0)</f>
        <v>0</v>
      </c>
      <c r="I169" s="90">
        <f>IFERROR(VLOOKUP($B169,'Budget P1'!$B:$AX,7,FALSE),0)</f>
        <v>0</v>
      </c>
      <c r="J169" s="371">
        <f>IFERROR(VLOOKUP($B169,'Budget P1'!$B:$AX,9,FALSE),0)</f>
        <v>0</v>
      </c>
      <c r="K169" s="374">
        <f>IFERROR(VLOOKUP($B169,'Budget P1'!$B:$AX,10,FALSE),0)</f>
        <v>0</v>
      </c>
      <c r="L169" s="334"/>
      <c r="M169" s="102"/>
      <c r="N169" s="12">
        <f>K169*E169</f>
        <v>0</v>
      </c>
      <c r="O169" s="100"/>
      <c r="P169" s="101"/>
      <c r="Q169" s="11">
        <f t="shared" si="113"/>
        <v>0</v>
      </c>
      <c r="R169" s="338"/>
      <c r="S169" s="14"/>
      <c r="T169" s="12"/>
      <c r="U169" s="13"/>
      <c r="V169" s="14"/>
      <c r="W169" s="14"/>
      <c r="X169" s="14">
        <f t="shared" si="78"/>
        <v>0</v>
      </c>
      <c r="Z169" s="14" t="e" cm="1">
        <f t="array" ref="Z169">SUMPRODUCT(('Budget P1'!$T$9:$BB$9=Z$9)*('Budget P1'!$B$11:$B$194=$B169)*('Budget P1'!$T$11:$BB$194*1))</f>
        <v>#VALUE!</v>
      </c>
      <c r="AA169" s="12" t="e" cm="1">
        <f t="array" ref="AA169">SUMPRODUCT(('Budget P1'!$T$9:$BB$9=AA$9)*('Budget P1'!$B$11:$B$194=$B169)*('Budget P1'!$T$11:$BB$194*1))</f>
        <v>#VALUE!</v>
      </c>
      <c r="AB169" s="13" t="e" cm="1">
        <f t="array" ref="AB169">SUMPRODUCT(('Budget P1'!$T$9:$BB$9=AB$9)*('Budget P1'!$B$11:$B$194=$B169)*('Budget P1'!$T$11:$BB$194*1))</f>
        <v>#VALUE!</v>
      </c>
      <c r="AC169" s="14" t="e" cm="1">
        <f t="array" ref="AC169">SUMPRODUCT(('Budget P1'!$T$9:$BB$9=AC$9)*('Budget P1'!$B$11:$B$194=$B169)*('Budget P1'!$T$11:$BB$194*1))</f>
        <v>#VALUE!</v>
      </c>
      <c r="AD169" s="12" t="e" cm="1">
        <f t="array" ref="AD169">SUMPRODUCT(('Budget P1'!$T$9:$BB$9=AD$9)*('Budget P1'!$B$11:$B$194=$B169)*('Budget P1'!$T$11:$BB$194*1))</f>
        <v>#VALUE!</v>
      </c>
      <c r="AE169" s="13" t="e" cm="1">
        <f t="array" ref="AE169">SUMPRODUCT(('Budget P1'!$T$9:$BB$9=AE$9)*('Budget P1'!$B$11:$B$194=$B169)*('Budget P1'!$T$11:$BB$194*1))</f>
        <v>#VALUE!</v>
      </c>
      <c r="AF169" s="14" t="e" cm="1">
        <f t="array" ref="AF169">SUMPRODUCT(('Budget P1'!$T$9:$BB$9=AF$9)*('Budget P1'!$B$11:$B$194=$B169)*('Budget P1'!$T$11:$BB$194*1))</f>
        <v>#VALUE!</v>
      </c>
      <c r="AG169" s="12" t="e" cm="1">
        <f t="array" ref="AG169">SUMPRODUCT(('Budget P1'!$T$9:$BB$9=AG$9)*('Budget P1'!$B$11:$B$194=$B169)*('Budget P1'!$T$11:$BB$194*1))</f>
        <v>#VALUE!</v>
      </c>
      <c r="AH169" s="13" t="e" cm="1">
        <f t="array" ref="AH169">SUMPRODUCT(('Budget P1'!$T$9:$BB$9=AH$9)*('Budget P1'!$B$11:$B$194=$B169)*('Budget P1'!$T$11:$BB$194*1))</f>
        <v>#VALUE!</v>
      </c>
      <c r="AI169" s="14" t="e" cm="1">
        <f t="array" ref="AI169">SUMPRODUCT(('Budget P1'!$T$9:$BB$9=AI$9)*('Budget P1'!$B$11:$B$194=$B169)*('Budget P1'!$T$11:$BB$194*1))</f>
        <v>#VALUE!</v>
      </c>
      <c r="AJ169" s="12" t="e" cm="1">
        <f t="array" ref="AJ169">SUMPRODUCT(('Budget P1'!$T$9:$BB$9=AJ$9)*('Budget P1'!$B$11:$B$194=$B169)*('Budget P1'!$T$11:$BB$194*1))</f>
        <v>#VALUE!</v>
      </c>
      <c r="AK169" s="13" t="e" cm="1">
        <f t="array" ref="AK169">SUMPRODUCT(('Budget P1'!$T$9:$BB$9=AK$9)*('Budget P1'!$B$11:$B$194=$B169)*('Budget P1'!$T$11:$BB$194*1))</f>
        <v>#VALUE!</v>
      </c>
      <c r="AL169" s="14" t="e" cm="1">
        <f t="array" ref="AL169">SUMPRODUCT(('Budget P1'!$T$9:$BB$9=AL$9)*('Budget P1'!$B$11:$B$194=$B169)*('Budget P1'!$T$11:$BB$194*1))</f>
        <v>#VALUE!</v>
      </c>
      <c r="AM169" s="12" t="e" cm="1">
        <f t="array" ref="AM169">SUMPRODUCT(('Budget P1'!$T$9:$BB$9=AM$9)*('Budget P1'!$B$11:$B$194=$B169)*('Budget P1'!$T$11:$BB$194*1))</f>
        <v>#VALUE!</v>
      </c>
      <c r="AN169" s="13" t="e" cm="1">
        <f t="array" ref="AN169">SUMPRODUCT(('Budget P1'!$T$9:$BB$9=AN$9)*('Budget P1'!$B$11:$B$194=$B169)*('Budget P1'!$T$11:$BB$194*1))</f>
        <v>#VALUE!</v>
      </c>
      <c r="AO169" s="14" t="e" cm="1">
        <f t="array" ref="AO169">SUMPRODUCT(('Budget P1'!$T$9:$BB$9=AO$9)*('Budget P1'!$B$11:$B$194=$B169)*('Budget P1'!$T$11:$BB$194*1))</f>
        <v>#VALUE!</v>
      </c>
      <c r="AP169" s="12" t="e" cm="1">
        <f t="array" ref="AP169">SUMPRODUCT(('Budget P1'!$T$9:$BB$9=AP$9)*('Budget P1'!$B$11:$B$194=$B169)*('Budget P1'!$T$11:$BB$194*1))</f>
        <v>#VALUE!</v>
      </c>
      <c r="AQ169" s="13" t="e" cm="1">
        <f t="array" ref="AQ169">SUMPRODUCT(('Budget P1'!$T$9:$BB$9=AQ$9)*('Budget P1'!$B$11:$B$194=$B169)*('Budget P1'!$T$11:$BB$194*1))</f>
        <v>#VALUE!</v>
      </c>
      <c r="AR169" s="14" t="e" cm="1">
        <f t="array" ref="AR169">SUMPRODUCT(('Budget P1'!$T$9:$BB$9=AR$9)*('Budget P1'!$B$11:$B$194=$B169)*('Budget P1'!$T$11:$BB$194*1))</f>
        <v>#VALUE!</v>
      </c>
      <c r="AS169" s="12" t="e" cm="1">
        <f t="array" ref="AS169">SUMPRODUCT(('Budget P1'!$T$9:$BB$9=AS$9)*('Budget P1'!$B$11:$B$194=$B169)*('Budget P1'!$T$11:$BB$194*1))</f>
        <v>#VALUE!</v>
      </c>
      <c r="AT169" s="13" t="e" cm="1">
        <f t="array" ref="AT169">SUMPRODUCT(('Budget P1'!$T$9:$BB$9=AT$9)*('Budget P1'!$B$11:$B$194=$B169)*('Budget P1'!$T$11:$BB$194*1))</f>
        <v>#VALUE!</v>
      </c>
      <c r="AU169" s="14" t="e" cm="1">
        <f t="array" ref="AU169">SUMPRODUCT(('Budget P1'!$T$9:$BB$9=AU$9)*('Budget P1'!$B$11:$B$194=$B169)*('Budget P1'!$T$11:$BB$194*1))</f>
        <v>#VALUE!</v>
      </c>
      <c r="AV169" s="12" t="e" cm="1">
        <f t="array" ref="AV169">SUMPRODUCT(('Budget P1'!$T$9:$BB$9=AV$9)*('Budget P1'!$B$11:$B$194=$B169)*('Budget P1'!$T$11:$BB$194*1))</f>
        <v>#VALUE!</v>
      </c>
      <c r="AW169" s="13" t="e" cm="1">
        <f t="array" ref="AW169">SUMPRODUCT(('Budget P1'!$T$9:$BB$9=AW$9)*('Budget P1'!$B$11:$B$194=$B169)*('Budget P1'!$T$11:$BB$194*1))</f>
        <v>#VALUE!</v>
      </c>
      <c r="AX169" s="14" t="e" cm="1">
        <f t="array" ref="AX169">SUMPRODUCT(('Budget P1'!$T$9:$BB$9=AX$9)*('Budget P1'!$B$11:$B$194=$B169)*('Budget P1'!$T$11:$BB$194*1))</f>
        <v>#VALUE!</v>
      </c>
      <c r="AY169" s="12" t="e" cm="1">
        <f t="array" ref="AY169">SUMPRODUCT(('Budget P1'!$T$9:$BB$9=AY$9)*('Budget P1'!$B$11:$B$194=$B169)*('Budget P1'!$T$11:$BB$194*1))</f>
        <v>#VALUE!</v>
      </c>
      <c r="AZ169" s="13" t="e" cm="1">
        <f t="array" ref="AZ169">SUMPRODUCT(('Budget P1'!$T$9:$BB$9=AZ$9)*('Budget P1'!$B$11:$B$194=$B169)*('Budget P1'!$T$11:$BB$194*1))</f>
        <v>#VALUE!</v>
      </c>
      <c r="BA169" s="14" t="e" cm="1">
        <f t="array" ref="BA169">SUMPRODUCT(('Budget P1'!$T$9:$BB$9=BA$9)*('Budget P1'!$B$11:$B$194=$B169)*('Budget P1'!$T$11:$BB$194*1))</f>
        <v>#VALUE!</v>
      </c>
      <c r="BB169" s="12" t="e" cm="1">
        <f t="array" ref="BB169">SUMPRODUCT(('Budget P1'!$T$9:$BB$9=BB$9)*('Budget P1'!$B$11:$B$194=$B169)*('Budget P1'!$T$11:$BB$194*1))</f>
        <v>#VALUE!</v>
      </c>
      <c r="BC169" s="13" t="e" cm="1">
        <f t="array" ref="BC169">SUMPRODUCT(('Budget P1'!$T$9:$BB$9=BC$9)*('Budget P1'!$B$11:$B$194=$B169)*('Budget P1'!$T$11:$BB$194*1))</f>
        <v>#VALUE!</v>
      </c>
      <c r="BD169" s="14" t="e" cm="1">
        <f t="array" ref="BD169">SUMPRODUCT(('Budget P1'!$T$9:$BB$9=BD$9)*('Budget P1'!$B$11:$B$194=$B169)*('Budget P1'!$T$11:$BB$194*1))</f>
        <v>#VALUE!</v>
      </c>
      <c r="BE169" s="12" t="e" cm="1">
        <f t="array" ref="BE169">SUMPRODUCT(('Budget P1'!$T$9:$BB$9=BE$9)*('Budget P1'!$B$11:$B$194=$B169)*('Budget P1'!$T$11:$BB$194*1))</f>
        <v>#VALUE!</v>
      </c>
      <c r="BF169" s="13" t="e" cm="1">
        <f t="array" ref="BF169">SUMPRODUCT(('Budget P1'!$T$9:$BB$9=BF$9)*('Budget P1'!$B$11:$B$194=$B169)*('Budget P1'!$T$11:$BB$194*1))</f>
        <v>#VALUE!</v>
      </c>
      <c r="BG169" s="14" t="e" cm="1">
        <f t="array" ref="BG169">SUMPRODUCT(('Budget P1'!$T$9:$BB$9=BG$9)*('Budget P1'!$B$11:$B$194=$B169)*('Budget P1'!$T$11:$BB$194*1))</f>
        <v>#VALUE!</v>
      </c>
      <c r="BH169" s="13" t="e" cm="1">
        <f t="array" ref="BH169">SUMPRODUCT(('Budget P1'!$T$9:$BB$9=BH$9)*('Budget P1'!$B$11:$B$194=$B169)*('Budget P1'!$T$11:$BB$194*1))</f>
        <v>#VALUE!</v>
      </c>
      <c r="BI169" s="1"/>
      <c r="BJ169" s="66"/>
      <c r="BK169" s="66"/>
      <c r="BL169" s="1"/>
      <c r="BM169" s="66" t="e">
        <f t="shared" si="109"/>
        <v>#VALUE!</v>
      </c>
      <c r="BN169" s="262">
        <f t="shared" si="110"/>
        <v>0</v>
      </c>
      <c r="BO169" s="1"/>
      <c r="BP169" s="66" t="e">
        <f t="shared" si="111"/>
        <v>#VALUE!</v>
      </c>
      <c r="BQ169" s="262">
        <f t="shared" si="112"/>
        <v>0</v>
      </c>
      <c r="BR169" s="1"/>
    </row>
    <row r="170" spans="2:70" ht="12" hidden="1" customHeight="1" outlineLevel="1">
      <c r="B170" s="88" t="s">
        <v>245</v>
      </c>
      <c r="C170" s="10">
        <f>IFERROR(VLOOKUP($B170,'Budget P1'!$B:$AX,2,FALSE),0)</f>
        <v>0</v>
      </c>
      <c r="D170" s="10"/>
      <c r="E170" s="160">
        <f>IFERROR(VLOOKUP($B170,'Budget P1'!$B:$AX,3,FALSE),0)</f>
        <v>0</v>
      </c>
      <c r="F170" s="90">
        <f>IFERROR(VLOOKUP($B170,'Budget P1'!$B:$AX,4,FALSE),0)</f>
        <v>0</v>
      </c>
      <c r="G170" s="89">
        <f>IFERROR(VLOOKUP($B170,'Budget P1'!$B:$AX,5,FALSE),0)</f>
        <v>0</v>
      </c>
      <c r="H170" s="90">
        <f>IFERROR(VLOOKUP($B170,'Budget P1'!$B:$AX,6,FALSE),0)</f>
        <v>0</v>
      </c>
      <c r="I170" s="90">
        <f>IFERROR(VLOOKUP($B170,'Budget P1'!$B:$AX,7,FALSE),0)</f>
        <v>0</v>
      </c>
      <c r="J170" s="371">
        <f>IFERROR(VLOOKUP($B170,'Budget P1'!$B:$AX,9,FALSE),0)</f>
        <v>0</v>
      </c>
      <c r="K170" s="374">
        <f>IFERROR(VLOOKUP($B170,'Budget P1'!$B:$AX,10,FALSE),0)</f>
        <v>0</v>
      </c>
      <c r="L170" s="334"/>
      <c r="M170" s="102"/>
      <c r="N170" s="12">
        <f>K170*E170</f>
        <v>0</v>
      </c>
      <c r="O170" s="100"/>
      <c r="P170" s="101"/>
      <c r="Q170" s="11">
        <f t="shared" si="113"/>
        <v>0</v>
      </c>
      <c r="R170" s="338"/>
      <c r="S170" s="14"/>
      <c r="T170" s="12"/>
      <c r="U170" s="13"/>
      <c r="V170" s="14"/>
      <c r="W170" s="14"/>
      <c r="X170" s="14">
        <f t="shared" si="78"/>
        <v>0</v>
      </c>
      <c r="Z170" s="14" t="e" cm="1">
        <f t="array" ref="Z170">SUMPRODUCT(('Budget P1'!$T$9:$BB$9=Z$9)*('Budget P1'!$B$11:$B$194=$B170)*('Budget P1'!$T$11:$BB$194*1))</f>
        <v>#VALUE!</v>
      </c>
      <c r="AA170" s="12" t="e" cm="1">
        <f t="array" ref="AA170">SUMPRODUCT(('Budget P1'!$T$9:$BB$9=AA$9)*('Budget P1'!$B$11:$B$194=$B170)*('Budget P1'!$T$11:$BB$194*1))</f>
        <v>#VALUE!</v>
      </c>
      <c r="AB170" s="13" t="e" cm="1">
        <f t="array" ref="AB170">SUMPRODUCT(('Budget P1'!$T$9:$BB$9=AB$9)*('Budget P1'!$B$11:$B$194=$B170)*('Budget P1'!$T$11:$BB$194*1))</f>
        <v>#VALUE!</v>
      </c>
      <c r="AC170" s="14" t="e" cm="1">
        <f t="array" ref="AC170">SUMPRODUCT(('Budget P1'!$T$9:$BB$9=AC$9)*('Budget P1'!$B$11:$B$194=$B170)*('Budget P1'!$T$11:$BB$194*1))</f>
        <v>#VALUE!</v>
      </c>
      <c r="AD170" s="12" t="e" cm="1">
        <f t="array" ref="AD170">SUMPRODUCT(('Budget P1'!$T$9:$BB$9=AD$9)*('Budget P1'!$B$11:$B$194=$B170)*('Budget P1'!$T$11:$BB$194*1))</f>
        <v>#VALUE!</v>
      </c>
      <c r="AE170" s="13" t="e" cm="1">
        <f t="array" ref="AE170">SUMPRODUCT(('Budget P1'!$T$9:$BB$9=AE$9)*('Budget P1'!$B$11:$B$194=$B170)*('Budget P1'!$T$11:$BB$194*1))</f>
        <v>#VALUE!</v>
      </c>
      <c r="AF170" s="14" t="e" cm="1">
        <f t="array" ref="AF170">SUMPRODUCT(('Budget P1'!$T$9:$BB$9=AF$9)*('Budget P1'!$B$11:$B$194=$B170)*('Budget P1'!$T$11:$BB$194*1))</f>
        <v>#VALUE!</v>
      </c>
      <c r="AG170" s="12" t="e" cm="1">
        <f t="array" ref="AG170">SUMPRODUCT(('Budget P1'!$T$9:$BB$9=AG$9)*('Budget P1'!$B$11:$B$194=$B170)*('Budget P1'!$T$11:$BB$194*1))</f>
        <v>#VALUE!</v>
      </c>
      <c r="AH170" s="13" t="e" cm="1">
        <f t="array" ref="AH170">SUMPRODUCT(('Budget P1'!$T$9:$BB$9=AH$9)*('Budget P1'!$B$11:$B$194=$B170)*('Budget P1'!$T$11:$BB$194*1))</f>
        <v>#VALUE!</v>
      </c>
      <c r="AI170" s="14" t="e" cm="1">
        <f t="array" ref="AI170">SUMPRODUCT(('Budget P1'!$T$9:$BB$9=AI$9)*('Budget P1'!$B$11:$B$194=$B170)*('Budget P1'!$T$11:$BB$194*1))</f>
        <v>#VALUE!</v>
      </c>
      <c r="AJ170" s="12" t="e" cm="1">
        <f t="array" ref="AJ170">SUMPRODUCT(('Budget P1'!$T$9:$BB$9=AJ$9)*('Budget P1'!$B$11:$B$194=$B170)*('Budget P1'!$T$11:$BB$194*1))</f>
        <v>#VALUE!</v>
      </c>
      <c r="AK170" s="13" t="e" cm="1">
        <f t="array" ref="AK170">SUMPRODUCT(('Budget P1'!$T$9:$BB$9=AK$9)*('Budget P1'!$B$11:$B$194=$B170)*('Budget P1'!$T$11:$BB$194*1))</f>
        <v>#VALUE!</v>
      </c>
      <c r="AL170" s="14" t="e" cm="1">
        <f t="array" ref="AL170">SUMPRODUCT(('Budget P1'!$T$9:$BB$9=AL$9)*('Budget P1'!$B$11:$B$194=$B170)*('Budget P1'!$T$11:$BB$194*1))</f>
        <v>#VALUE!</v>
      </c>
      <c r="AM170" s="12" t="e" cm="1">
        <f t="array" ref="AM170">SUMPRODUCT(('Budget P1'!$T$9:$BB$9=AM$9)*('Budget P1'!$B$11:$B$194=$B170)*('Budget P1'!$T$11:$BB$194*1))</f>
        <v>#VALUE!</v>
      </c>
      <c r="AN170" s="13" t="e" cm="1">
        <f t="array" ref="AN170">SUMPRODUCT(('Budget P1'!$T$9:$BB$9=AN$9)*('Budget P1'!$B$11:$B$194=$B170)*('Budget P1'!$T$11:$BB$194*1))</f>
        <v>#VALUE!</v>
      </c>
      <c r="AO170" s="14" t="e" cm="1">
        <f t="array" ref="AO170">SUMPRODUCT(('Budget P1'!$T$9:$BB$9=AO$9)*('Budget P1'!$B$11:$B$194=$B170)*('Budget P1'!$T$11:$BB$194*1))</f>
        <v>#VALUE!</v>
      </c>
      <c r="AP170" s="12" t="e" cm="1">
        <f t="array" ref="AP170">SUMPRODUCT(('Budget P1'!$T$9:$BB$9=AP$9)*('Budget P1'!$B$11:$B$194=$B170)*('Budget P1'!$T$11:$BB$194*1))</f>
        <v>#VALUE!</v>
      </c>
      <c r="AQ170" s="13" t="e" cm="1">
        <f t="array" ref="AQ170">SUMPRODUCT(('Budget P1'!$T$9:$BB$9=AQ$9)*('Budget P1'!$B$11:$B$194=$B170)*('Budget P1'!$T$11:$BB$194*1))</f>
        <v>#VALUE!</v>
      </c>
      <c r="AR170" s="14" t="e" cm="1">
        <f t="array" ref="AR170">SUMPRODUCT(('Budget P1'!$T$9:$BB$9=AR$9)*('Budget P1'!$B$11:$B$194=$B170)*('Budget P1'!$T$11:$BB$194*1))</f>
        <v>#VALUE!</v>
      </c>
      <c r="AS170" s="12" t="e" cm="1">
        <f t="array" ref="AS170">SUMPRODUCT(('Budget P1'!$T$9:$BB$9=AS$9)*('Budget P1'!$B$11:$B$194=$B170)*('Budget P1'!$T$11:$BB$194*1))</f>
        <v>#VALUE!</v>
      </c>
      <c r="AT170" s="13" t="e" cm="1">
        <f t="array" ref="AT170">SUMPRODUCT(('Budget P1'!$T$9:$BB$9=AT$9)*('Budget P1'!$B$11:$B$194=$B170)*('Budget P1'!$T$11:$BB$194*1))</f>
        <v>#VALUE!</v>
      </c>
      <c r="AU170" s="14" t="e" cm="1">
        <f t="array" ref="AU170">SUMPRODUCT(('Budget P1'!$T$9:$BB$9=AU$9)*('Budget P1'!$B$11:$B$194=$B170)*('Budget P1'!$T$11:$BB$194*1))</f>
        <v>#VALUE!</v>
      </c>
      <c r="AV170" s="12" t="e" cm="1">
        <f t="array" ref="AV170">SUMPRODUCT(('Budget P1'!$T$9:$BB$9=AV$9)*('Budget P1'!$B$11:$B$194=$B170)*('Budget P1'!$T$11:$BB$194*1))</f>
        <v>#VALUE!</v>
      </c>
      <c r="AW170" s="13" t="e" cm="1">
        <f t="array" ref="AW170">SUMPRODUCT(('Budget P1'!$T$9:$BB$9=AW$9)*('Budget P1'!$B$11:$B$194=$B170)*('Budget P1'!$T$11:$BB$194*1))</f>
        <v>#VALUE!</v>
      </c>
      <c r="AX170" s="14" t="e" cm="1">
        <f t="array" ref="AX170">SUMPRODUCT(('Budget P1'!$T$9:$BB$9=AX$9)*('Budget P1'!$B$11:$B$194=$B170)*('Budget P1'!$T$11:$BB$194*1))</f>
        <v>#VALUE!</v>
      </c>
      <c r="AY170" s="12" t="e" cm="1">
        <f t="array" ref="AY170">SUMPRODUCT(('Budget P1'!$T$9:$BB$9=AY$9)*('Budget P1'!$B$11:$B$194=$B170)*('Budget P1'!$T$11:$BB$194*1))</f>
        <v>#VALUE!</v>
      </c>
      <c r="AZ170" s="13" t="e" cm="1">
        <f t="array" ref="AZ170">SUMPRODUCT(('Budget P1'!$T$9:$BB$9=AZ$9)*('Budget P1'!$B$11:$B$194=$B170)*('Budget P1'!$T$11:$BB$194*1))</f>
        <v>#VALUE!</v>
      </c>
      <c r="BA170" s="14" t="e" cm="1">
        <f t="array" ref="BA170">SUMPRODUCT(('Budget P1'!$T$9:$BB$9=BA$9)*('Budget P1'!$B$11:$B$194=$B170)*('Budget P1'!$T$11:$BB$194*1))</f>
        <v>#VALUE!</v>
      </c>
      <c r="BB170" s="12" t="e" cm="1">
        <f t="array" ref="BB170">SUMPRODUCT(('Budget P1'!$T$9:$BB$9=BB$9)*('Budget P1'!$B$11:$B$194=$B170)*('Budget P1'!$T$11:$BB$194*1))</f>
        <v>#VALUE!</v>
      </c>
      <c r="BC170" s="13" t="e" cm="1">
        <f t="array" ref="BC170">SUMPRODUCT(('Budget P1'!$T$9:$BB$9=BC$9)*('Budget P1'!$B$11:$B$194=$B170)*('Budget P1'!$T$11:$BB$194*1))</f>
        <v>#VALUE!</v>
      </c>
      <c r="BD170" s="14" t="e" cm="1">
        <f t="array" ref="BD170">SUMPRODUCT(('Budget P1'!$T$9:$BB$9=BD$9)*('Budget P1'!$B$11:$B$194=$B170)*('Budget P1'!$T$11:$BB$194*1))</f>
        <v>#VALUE!</v>
      </c>
      <c r="BE170" s="12" t="e" cm="1">
        <f t="array" ref="BE170">SUMPRODUCT(('Budget P1'!$T$9:$BB$9=BE$9)*('Budget P1'!$B$11:$B$194=$B170)*('Budget P1'!$T$11:$BB$194*1))</f>
        <v>#VALUE!</v>
      </c>
      <c r="BF170" s="13" t="e" cm="1">
        <f t="array" ref="BF170">SUMPRODUCT(('Budget P1'!$T$9:$BB$9=BF$9)*('Budget P1'!$B$11:$B$194=$B170)*('Budget P1'!$T$11:$BB$194*1))</f>
        <v>#VALUE!</v>
      </c>
      <c r="BG170" s="14" t="e" cm="1">
        <f t="array" ref="BG170">SUMPRODUCT(('Budget P1'!$T$9:$BB$9=BG$9)*('Budget P1'!$B$11:$B$194=$B170)*('Budget P1'!$T$11:$BB$194*1))</f>
        <v>#VALUE!</v>
      </c>
      <c r="BH170" s="13" t="e" cm="1">
        <f t="array" ref="BH170">SUMPRODUCT(('Budget P1'!$T$9:$BB$9=BH$9)*('Budget P1'!$B$11:$B$194=$B170)*('Budget P1'!$T$11:$BB$194*1))</f>
        <v>#VALUE!</v>
      </c>
      <c r="BI170" s="1"/>
      <c r="BJ170" s="66"/>
      <c r="BK170" s="66"/>
      <c r="BL170" s="1"/>
      <c r="BM170" s="66" t="e">
        <f t="shared" si="109"/>
        <v>#VALUE!</v>
      </c>
      <c r="BN170" s="262">
        <f t="shared" si="110"/>
        <v>0</v>
      </c>
      <c r="BO170" s="1"/>
      <c r="BP170" s="66" t="e">
        <f t="shared" si="111"/>
        <v>#VALUE!</v>
      </c>
      <c r="BQ170" s="262">
        <f t="shared" si="112"/>
        <v>0</v>
      </c>
      <c r="BR170" s="1"/>
    </row>
    <row r="171" spans="2:70" ht="12" hidden="1" customHeight="1" outlineLevel="1">
      <c r="B171" s="88" t="s">
        <v>246</v>
      </c>
      <c r="C171" s="10">
        <f>IFERROR(VLOOKUP($B171,'Budget P1'!$B:$AX,2,FALSE),0)</f>
        <v>0</v>
      </c>
      <c r="D171" s="10"/>
      <c r="E171" s="160">
        <f>IFERROR(VLOOKUP($B171,'Budget P1'!$B:$AX,3,FALSE),0)</f>
        <v>0</v>
      </c>
      <c r="F171" s="90">
        <f>IFERROR(VLOOKUP($B171,'Budget P1'!$B:$AX,4,FALSE),0)</f>
        <v>0</v>
      </c>
      <c r="G171" s="89">
        <f>IFERROR(VLOOKUP($B171,'Budget P1'!$B:$AX,5,FALSE),0)</f>
        <v>0</v>
      </c>
      <c r="H171" s="90">
        <f>IFERROR(VLOOKUP($B171,'Budget P1'!$B:$AX,6,FALSE),0)</f>
        <v>0</v>
      </c>
      <c r="I171" s="90">
        <f>IFERROR(VLOOKUP($B171,'Budget P1'!$B:$AX,7,FALSE),0)</f>
        <v>0</v>
      </c>
      <c r="J171" s="371">
        <f>IFERROR(VLOOKUP($B171,'Budget P1'!$B:$AX,9,FALSE),0)</f>
        <v>0</v>
      </c>
      <c r="K171" s="374">
        <f>IFERROR(VLOOKUP($B171,'Budget P1'!$B:$AX,10,FALSE),0)</f>
        <v>0</v>
      </c>
      <c r="L171" s="334"/>
      <c r="M171" s="102"/>
      <c r="N171" s="12">
        <f>K171*E171</f>
        <v>0</v>
      </c>
      <c r="O171" s="100"/>
      <c r="P171" s="101"/>
      <c r="Q171" s="11">
        <f t="shared" si="113"/>
        <v>0</v>
      </c>
      <c r="R171" s="338"/>
      <c r="S171" s="14"/>
      <c r="T171" s="12"/>
      <c r="U171" s="13"/>
      <c r="V171" s="14"/>
      <c r="W171" s="14"/>
      <c r="X171" s="14">
        <f t="shared" si="78"/>
        <v>0</v>
      </c>
      <c r="Z171" s="14" t="e" cm="1">
        <f t="array" ref="Z171">SUMPRODUCT(('Budget P1'!$T$9:$BB$9=Z$9)*('Budget P1'!$B$11:$B$194=$B171)*('Budget P1'!$T$11:$BB$194*1))</f>
        <v>#VALUE!</v>
      </c>
      <c r="AA171" s="12" t="e" cm="1">
        <f t="array" ref="AA171">SUMPRODUCT(('Budget P1'!$T$9:$BB$9=AA$9)*('Budget P1'!$B$11:$B$194=$B171)*('Budget P1'!$T$11:$BB$194*1))</f>
        <v>#VALUE!</v>
      </c>
      <c r="AB171" s="13" t="e" cm="1">
        <f t="array" ref="AB171">SUMPRODUCT(('Budget P1'!$T$9:$BB$9=AB$9)*('Budget P1'!$B$11:$B$194=$B171)*('Budget P1'!$T$11:$BB$194*1))</f>
        <v>#VALUE!</v>
      </c>
      <c r="AC171" s="14" t="e" cm="1">
        <f t="array" ref="AC171">SUMPRODUCT(('Budget P1'!$T$9:$BB$9=AC$9)*('Budget P1'!$B$11:$B$194=$B171)*('Budget P1'!$T$11:$BB$194*1))</f>
        <v>#VALUE!</v>
      </c>
      <c r="AD171" s="12" t="e" cm="1">
        <f t="array" ref="AD171">SUMPRODUCT(('Budget P1'!$T$9:$BB$9=AD$9)*('Budget P1'!$B$11:$B$194=$B171)*('Budget P1'!$T$11:$BB$194*1))</f>
        <v>#VALUE!</v>
      </c>
      <c r="AE171" s="13" t="e" cm="1">
        <f t="array" ref="AE171">SUMPRODUCT(('Budget P1'!$T$9:$BB$9=AE$9)*('Budget P1'!$B$11:$B$194=$B171)*('Budget P1'!$T$11:$BB$194*1))</f>
        <v>#VALUE!</v>
      </c>
      <c r="AF171" s="14" t="e" cm="1">
        <f t="array" ref="AF171">SUMPRODUCT(('Budget P1'!$T$9:$BB$9=AF$9)*('Budget P1'!$B$11:$B$194=$B171)*('Budget P1'!$T$11:$BB$194*1))</f>
        <v>#VALUE!</v>
      </c>
      <c r="AG171" s="12" t="e" cm="1">
        <f t="array" ref="AG171">SUMPRODUCT(('Budget P1'!$T$9:$BB$9=AG$9)*('Budget P1'!$B$11:$B$194=$B171)*('Budget P1'!$T$11:$BB$194*1))</f>
        <v>#VALUE!</v>
      </c>
      <c r="AH171" s="13" t="e" cm="1">
        <f t="array" ref="AH171">SUMPRODUCT(('Budget P1'!$T$9:$BB$9=AH$9)*('Budget P1'!$B$11:$B$194=$B171)*('Budget P1'!$T$11:$BB$194*1))</f>
        <v>#VALUE!</v>
      </c>
      <c r="AI171" s="14" t="e" cm="1">
        <f t="array" ref="AI171">SUMPRODUCT(('Budget P1'!$T$9:$BB$9=AI$9)*('Budget P1'!$B$11:$B$194=$B171)*('Budget P1'!$T$11:$BB$194*1))</f>
        <v>#VALUE!</v>
      </c>
      <c r="AJ171" s="12" t="e" cm="1">
        <f t="array" ref="AJ171">SUMPRODUCT(('Budget P1'!$T$9:$BB$9=AJ$9)*('Budget P1'!$B$11:$B$194=$B171)*('Budget P1'!$T$11:$BB$194*1))</f>
        <v>#VALUE!</v>
      </c>
      <c r="AK171" s="13" t="e" cm="1">
        <f t="array" ref="AK171">SUMPRODUCT(('Budget P1'!$T$9:$BB$9=AK$9)*('Budget P1'!$B$11:$B$194=$B171)*('Budget P1'!$T$11:$BB$194*1))</f>
        <v>#VALUE!</v>
      </c>
      <c r="AL171" s="14" t="e" cm="1">
        <f t="array" ref="AL171">SUMPRODUCT(('Budget P1'!$T$9:$BB$9=AL$9)*('Budget P1'!$B$11:$B$194=$B171)*('Budget P1'!$T$11:$BB$194*1))</f>
        <v>#VALUE!</v>
      </c>
      <c r="AM171" s="12" t="e" cm="1">
        <f t="array" ref="AM171">SUMPRODUCT(('Budget P1'!$T$9:$BB$9=AM$9)*('Budget P1'!$B$11:$B$194=$B171)*('Budget P1'!$T$11:$BB$194*1))</f>
        <v>#VALUE!</v>
      </c>
      <c r="AN171" s="13" t="e" cm="1">
        <f t="array" ref="AN171">SUMPRODUCT(('Budget P1'!$T$9:$BB$9=AN$9)*('Budget P1'!$B$11:$B$194=$B171)*('Budget P1'!$T$11:$BB$194*1))</f>
        <v>#VALUE!</v>
      </c>
      <c r="AO171" s="14" t="e" cm="1">
        <f t="array" ref="AO171">SUMPRODUCT(('Budget P1'!$T$9:$BB$9=AO$9)*('Budget P1'!$B$11:$B$194=$B171)*('Budget P1'!$T$11:$BB$194*1))</f>
        <v>#VALUE!</v>
      </c>
      <c r="AP171" s="12" t="e" cm="1">
        <f t="array" ref="AP171">SUMPRODUCT(('Budget P1'!$T$9:$BB$9=AP$9)*('Budget P1'!$B$11:$B$194=$B171)*('Budget P1'!$T$11:$BB$194*1))</f>
        <v>#VALUE!</v>
      </c>
      <c r="AQ171" s="13" t="e" cm="1">
        <f t="array" ref="AQ171">SUMPRODUCT(('Budget P1'!$T$9:$BB$9=AQ$9)*('Budget P1'!$B$11:$B$194=$B171)*('Budget P1'!$T$11:$BB$194*1))</f>
        <v>#VALUE!</v>
      </c>
      <c r="AR171" s="14" t="e" cm="1">
        <f t="array" ref="AR171">SUMPRODUCT(('Budget P1'!$T$9:$BB$9=AR$9)*('Budget P1'!$B$11:$B$194=$B171)*('Budget P1'!$T$11:$BB$194*1))</f>
        <v>#VALUE!</v>
      </c>
      <c r="AS171" s="12" t="e" cm="1">
        <f t="array" ref="AS171">SUMPRODUCT(('Budget P1'!$T$9:$BB$9=AS$9)*('Budget P1'!$B$11:$B$194=$B171)*('Budget P1'!$T$11:$BB$194*1))</f>
        <v>#VALUE!</v>
      </c>
      <c r="AT171" s="13" t="e" cm="1">
        <f t="array" ref="AT171">SUMPRODUCT(('Budget P1'!$T$9:$BB$9=AT$9)*('Budget P1'!$B$11:$B$194=$B171)*('Budget P1'!$T$11:$BB$194*1))</f>
        <v>#VALUE!</v>
      </c>
      <c r="AU171" s="14" t="e" cm="1">
        <f t="array" ref="AU171">SUMPRODUCT(('Budget P1'!$T$9:$BB$9=AU$9)*('Budget P1'!$B$11:$B$194=$B171)*('Budget P1'!$T$11:$BB$194*1))</f>
        <v>#VALUE!</v>
      </c>
      <c r="AV171" s="12" t="e" cm="1">
        <f t="array" ref="AV171">SUMPRODUCT(('Budget P1'!$T$9:$BB$9=AV$9)*('Budget P1'!$B$11:$B$194=$B171)*('Budget P1'!$T$11:$BB$194*1))</f>
        <v>#VALUE!</v>
      </c>
      <c r="AW171" s="13" t="e" cm="1">
        <f t="array" ref="AW171">SUMPRODUCT(('Budget P1'!$T$9:$BB$9=AW$9)*('Budget P1'!$B$11:$B$194=$B171)*('Budget P1'!$T$11:$BB$194*1))</f>
        <v>#VALUE!</v>
      </c>
      <c r="AX171" s="14" t="e" cm="1">
        <f t="array" ref="AX171">SUMPRODUCT(('Budget P1'!$T$9:$BB$9=AX$9)*('Budget P1'!$B$11:$B$194=$B171)*('Budget P1'!$T$11:$BB$194*1))</f>
        <v>#VALUE!</v>
      </c>
      <c r="AY171" s="12" t="e" cm="1">
        <f t="array" ref="AY171">SUMPRODUCT(('Budget P1'!$T$9:$BB$9=AY$9)*('Budget P1'!$B$11:$B$194=$B171)*('Budget P1'!$T$11:$BB$194*1))</f>
        <v>#VALUE!</v>
      </c>
      <c r="AZ171" s="13" t="e" cm="1">
        <f t="array" ref="AZ171">SUMPRODUCT(('Budget P1'!$T$9:$BB$9=AZ$9)*('Budget P1'!$B$11:$B$194=$B171)*('Budget P1'!$T$11:$BB$194*1))</f>
        <v>#VALUE!</v>
      </c>
      <c r="BA171" s="14" t="e" cm="1">
        <f t="array" ref="BA171">SUMPRODUCT(('Budget P1'!$T$9:$BB$9=BA$9)*('Budget P1'!$B$11:$B$194=$B171)*('Budget P1'!$T$11:$BB$194*1))</f>
        <v>#VALUE!</v>
      </c>
      <c r="BB171" s="12" t="e" cm="1">
        <f t="array" ref="BB171">SUMPRODUCT(('Budget P1'!$T$9:$BB$9=BB$9)*('Budget P1'!$B$11:$B$194=$B171)*('Budget P1'!$T$11:$BB$194*1))</f>
        <v>#VALUE!</v>
      </c>
      <c r="BC171" s="13" t="e" cm="1">
        <f t="array" ref="BC171">SUMPRODUCT(('Budget P1'!$T$9:$BB$9=BC$9)*('Budget P1'!$B$11:$B$194=$B171)*('Budget P1'!$T$11:$BB$194*1))</f>
        <v>#VALUE!</v>
      </c>
      <c r="BD171" s="14" t="e" cm="1">
        <f t="array" ref="BD171">SUMPRODUCT(('Budget P1'!$T$9:$BB$9=BD$9)*('Budget P1'!$B$11:$B$194=$B171)*('Budget P1'!$T$11:$BB$194*1))</f>
        <v>#VALUE!</v>
      </c>
      <c r="BE171" s="12" t="e" cm="1">
        <f t="array" ref="BE171">SUMPRODUCT(('Budget P1'!$T$9:$BB$9=BE$9)*('Budget P1'!$B$11:$B$194=$B171)*('Budget P1'!$T$11:$BB$194*1))</f>
        <v>#VALUE!</v>
      </c>
      <c r="BF171" s="13" t="e" cm="1">
        <f t="array" ref="BF171">SUMPRODUCT(('Budget P1'!$T$9:$BB$9=BF$9)*('Budget P1'!$B$11:$B$194=$B171)*('Budget P1'!$T$11:$BB$194*1))</f>
        <v>#VALUE!</v>
      </c>
      <c r="BG171" s="14" t="e" cm="1">
        <f t="array" ref="BG171">SUMPRODUCT(('Budget P1'!$T$9:$BB$9=BG$9)*('Budget P1'!$B$11:$B$194=$B171)*('Budget P1'!$T$11:$BB$194*1))</f>
        <v>#VALUE!</v>
      </c>
      <c r="BH171" s="13" t="e" cm="1">
        <f t="array" ref="BH171">SUMPRODUCT(('Budget P1'!$T$9:$BB$9=BH$9)*('Budget P1'!$B$11:$B$194=$B171)*('Budget P1'!$T$11:$BB$194*1))</f>
        <v>#VALUE!</v>
      </c>
      <c r="BI171" s="1"/>
      <c r="BJ171" s="66"/>
      <c r="BK171" s="66"/>
      <c r="BL171" s="1"/>
      <c r="BM171" s="66" t="e">
        <f t="shared" si="109"/>
        <v>#VALUE!</v>
      </c>
      <c r="BN171" s="262">
        <f t="shared" si="110"/>
        <v>0</v>
      </c>
      <c r="BO171" s="1"/>
      <c r="BP171" s="66" t="e">
        <f t="shared" si="111"/>
        <v>#VALUE!</v>
      </c>
      <c r="BQ171" s="262">
        <f t="shared" si="112"/>
        <v>0</v>
      </c>
      <c r="BR171" s="1"/>
    </row>
    <row r="172" spans="2:70" ht="12" hidden="1" customHeight="1" outlineLevel="1">
      <c r="B172" s="88" t="s">
        <v>247</v>
      </c>
      <c r="C172" s="10">
        <f>IFERROR(VLOOKUP($B172,'Budget P1'!$B:$AX,2,FALSE),0)</f>
        <v>0</v>
      </c>
      <c r="D172" s="10"/>
      <c r="E172" s="160">
        <f>IFERROR(VLOOKUP($B172,'Budget P1'!$B:$AX,3,FALSE),0)</f>
        <v>0</v>
      </c>
      <c r="F172" s="90">
        <f>IFERROR(VLOOKUP($B172,'Budget P1'!$B:$AX,4,FALSE),0)</f>
        <v>0</v>
      </c>
      <c r="G172" s="89">
        <f>IFERROR(VLOOKUP($B172,'Budget P1'!$B:$AX,5,FALSE),0)</f>
        <v>0</v>
      </c>
      <c r="H172" s="90">
        <f>IFERROR(VLOOKUP($B172,'Budget P1'!$B:$AX,6,FALSE),0)</f>
        <v>0</v>
      </c>
      <c r="I172" s="90">
        <f>IFERROR(VLOOKUP($B172,'Budget P1'!$B:$AX,7,FALSE),0)</f>
        <v>0</v>
      </c>
      <c r="J172" s="371">
        <f>IFERROR(VLOOKUP($B172,'Budget P1'!$B:$AX,9,FALSE),0)</f>
        <v>0</v>
      </c>
      <c r="K172" s="374">
        <f>IFERROR(VLOOKUP($B172,'Budget P1'!$B:$AX,10,FALSE),0)</f>
        <v>0</v>
      </c>
      <c r="L172" s="334"/>
      <c r="M172" s="102"/>
      <c r="N172" s="12">
        <f>K172*E172</f>
        <v>0</v>
      </c>
      <c r="O172" s="100"/>
      <c r="P172" s="101"/>
      <c r="Q172" s="11">
        <f t="shared" si="113"/>
        <v>0</v>
      </c>
      <c r="R172" s="338"/>
      <c r="S172" s="14"/>
      <c r="T172" s="12"/>
      <c r="U172" s="13"/>
      <c r="V172" s="14"/>
      <c r="W172" s="14"/>
      <c r="X172" s="14">
        <f t="shared" si="78"/>
        <v>0</v>
      </c>
      <c r="Z172" s="14" t="e" cm="1">
        <f t="array" ref="Z172">SUMPRODUCT(('Budget P1'!$T$9:$BB$9=Z$9)*('Budget P1'!$B$11:$B$194=$B172)*('Budget P1'!$T$11:$BB$194*1))</f>
        <v>#VALUE!</v>
      </c>
      <c r="AA172" s="12" t="e" cm="1">
        <f t="array" ref="AA172">SUMPRODUCT(('Budget P1'!$T$9:$BB$9=AA$9)*('Budget P1'!$B$11:$B$194=$B172)*('Budget P1'!$T$11:$BB$194*1))</f>
        <v>#VALUE!</v>
      </c>
      <c r="AB172" s="13" t="e" cm="1">
        <f t="array" ref="AB172">SUMPRODUCT(('Budget P1'!$T$9:$BB$9=AB$9)*('Budget P1'!$B$11:$B$194=$B172)*('Budget P1'!$T$11:$BB$194*1))</f>
        <v>#VALUE!</v>
      </c>
      <c r="AC172" s="14" t="e" cm="1">
        <f t="array" ref="AC172">SUMPRODUCT(('Budget P1'!$T$9:$BB$9=AC$9)*('Budget P1'!$B$11:$B$194=$B172)*('Budget P1'!$T$11:$BB$194*1))</f>
        <v>#VALUE!</v>
      </c>
      <c r="AD172" s="12" t="e" cm="1">
        <f t="array" ref="AD172">SUMPRODUCT(('Budget P1'!$T$9:$BB$9=AD$9)*('Budget P1'!$B$11:$B$194=$B172)*('Budget P1'!$T$11:$BB$194*1))</f>
        <v>#VALUE!</v>
      </c>
      <c r="AE172" s="13" t="e" cm="1">
        <f t="array" ref="AE172">SUMPRODUCT(('Budget P1'!$T$9:$BB$9=AE$9)*('Budget P1'!$B$11:$B$194=$B172)*('Budget P1'!$T$11:$BB$194*1))</f>
        <v>#VALUE!</v>
      </c>
      <c r="AF172" s="14" t="e" cm="1">
        <f t="array" ref="AF172">SUMPRODUCT(('Budget P1'!$T$9:$BB$9=AF$9)*('Budget P1'!$B$11:$B$194=$B172)*('Budget P1'!$T$11:$BB$194*1))</f>
        <v>#VALUE!</v>
      </c>
      <c r="AG172" s="12" t="e" cm="1">
        <f t="array" ref="AG172">SUMPRODUCT(('Budget P1'!$T$9:$BB$9=AG$9)*('Budget P1'!$B$11:$B$194=$B172)*('Budget P1'!$T$11:$BB$194*1))</f>
        <v>#VALUE!</v>
      </c>
      <c r="AH172" s="13" t="e" cm="1">
        <f t="array" ref="AH172">SUMPRODUCT(('Budget P1'!$T$9:$BB$9=AH$9)*('Budget P1'!$B$11:$B$194=$B172)*('Budget P1'!$T$11:$BB$194*1))</f>
        <v>#VALUE!</v>
      </c>
      <c r="AI172" s="14" t="e" cm="1">
        <f t="array" ref="AI172">SUMPRODUCT(('Budget P1'!$T$9:$BB$9=AI$9)*('Budget P1'!$B$11:$B$194=$B172)*('Budget P1'!$T$11:$BB$194*1))</f>
        <v>#VALUE!</v>
      </c>
      <c r="AJ172" s="12" t="e" cm="1">
        <f t="array" ref="AJ172">SUMPRODUCT(('Budget P1'!$T$9:$BB$9=AJ$9)*('Budget P1'!$B$11:$B$194=$B172)*('Budget P1'!$T$11:$BB$194*1))</f>
        <v>#VALUE!</v>
      </c>
      <c r="AK172" s="13" t="e" cm="1">
        <f t="array" ref="AK172">SUMPRODUCT(('Budget P1'!$T$9:$BB$9=AK$9)*('Budget P1'!$B$11:$B$194=$B172)*('Budget P1'!$T$11:$BB$194*1))</f>
        <v>#VALUE!</v>
      </c>
      <c r="AL172" s="14" t="e" cm="1">
        <f t="array" ref="AL172">SUMPRODUCT(('Budget P1'!$T$9:$BB$9=AL$9)*('Budget P1'!$B$11:$B$194=$B172)*('Budget P1'!$T$11:$BB$194*1))</f>
        <v>#VALUE!</v>
      </c>
      <c r="AM172" s="12" t="e" cm="1">
        <f t="array" ref="AM172">SUMPRODUCT(('Budget P1'!$T$9:$BB$9=AM$9)*('Budget P1'!$B$11:$B$194=$B172)*('Budget P1'!$T$11:$BB$194*1))</f>
        <v>#VALUE!</v>
      </c>
      <c r="AN172" s="13" t="e" cm="1">
        <f t="array" ref="AN172">SUMPRODUCT(('Budget P1'!$T$9:$BB$9=AN$9)*('Budget P1'!$B$11:$B$194=$B172)*('Budget P1'!$T$11:$BB$194*1))</f>
        <v>#VALUE!</v>
      </c>
      <c r="AO172" s="14" t="e" cm="1">
        <f t="array" ref="AO172">SUMPRODUCT(('Budget P1'!$T$9:$BB$9=AO$9)*('Budget P1'!$B$11:$B$194=$B172)*('Budget P1'!$T$11:$BB$194*1))</f>
        <v>#VALUE!</v>
      </c>
      <c r="AP172" s="12" t="e" cm="1">
        <f t="array" ref="AP172">SUMPRODUCT(('Budget P1'!$T$9:$BB$9=AP$9)*('Budget P1'!$B$11:$B$194=$B172)*('Budget P1'!$T$11:$BB$194*1))</f>
        <v>#VALUE!</v>
      </c>
      <c r="AQ172" s="13" t="e" cm="1">
        <f t="array" ref="AQ172">SUMPRODUCT(('Budget P1'!$T$9:$BB$9=AQ$9)*('Budget P1'!$B$11:$B$194=$B172)*('Budget P1'!$T$11:$BB$194*1))</f>
        <v>#VALUE!</v>
      </c>
      <c r="AR172" s="14" t="e" cm="1">
        <f t="array" ref="AR172">SUMPRODUCT(('Budget P1'!$T$9:$BB$9=AR$9)*('Budget P1'!$B$11:$B$194=$B172)*('Budget P1'!$T$11:$BB$194*1))</f>
        <v>#VALUE!</v>
      </c>
      <c r="AS172" s="12" t="e" cm="1">
        <f t="array" ref="AS172">SUMPRODUCT(('Budget P1'!$T$9:$BB$9=AS$9)*('Budget P1'!$B$11:$B$194=$B172)*('Budget P1'!$T$11:$BB$194*1))</f>
        <v>#VALUE!</v>
      </c>
      <c r="AT172" s="13" t="e" cm="1">
        <f t="array" ref="AT172">SUMPRODUCT(('Budget P1'!$T$9:$BB$9=AT$9)*('Budget P1'!$B$11:$B$194=$B172)*('Budget P1'!$T$11:$BB$194*1))</f>
        <v>#VALUE!</v>
      </c>
      <c r="AU172" s="14" t="e" cm="1">
        <f t="array" ref="AU172">SUMPRODUCT(('Budget P1'!$T$9:$BB$9=AU$9)*('Budget P1'!$B$11:$B$194=$B172)*('Budget P1'!$T$11:$BB$194*1))</f>
        <v>#VALUE!</v>
      </c>
      <c r="AV172" s="12" t="e" cm="1">
        <f t="array" ref="AV172">SUMPRODUCT(('Budget P1'!$T$9:$BB$9=AV$9)*('Budget P1'!$B$11:$B$194=$B172)*('Budget P1'!$T$11:$BB$194*1))</f>
        <v>#VALUE!</v>
      </c>
      <c r="AW172" s="13" t="e" cm="1">
        <f t="array" ref="AW172">SUMPRODUCT(('Budget P1'!$T$9:$BB$9=AW$9)*('Budget P1'!$B$11:$B$194=$B172)*('Budget P1'!$T$11:$BB$194*1))</f>
        <v>#VALUE!</v>
      </c>
      <c r="AX172" s="14" t="e" cm="1">
        <f t="array" ref="AX172">SUMPRODUCT(('Budget P1'!$T$9:$BB$9=AX$9)*('Budget P1'!$B$11:$B$194=$B172)*('Budget P1'!$T$11:$BB$194*1))</f>
        <v>#VALUE!</v>
      </c>
      <c r="AY172" s="12" t="e" cm="1">
        <f t="array" ref="AY172">SUMPRODUCT(('Budget P1'!$T$9:$BB$9=AY$9)*('Budget P1'!$B$11:$B$194=$B172)*('Budget P1'!$T$11:$BB$194*1))</f>
        <v>#VALUE!</v>
      </c>
      <c r="AZ172" s="13" t="e" cm="1">
        <f t="array" ref="AZ172">SUMPRODUCT(('Budget P1'!$T$9:$BB$9=AZ$9)*('Budget P1'!$B$11:$B$194=$B172)*('Budget P1'!$T$11:$BB$194*1))</f>
        <v>#VALUE!</v>
      </c>
      <c r="BA172" s="14" t="e" cm="1">
        <f t="array" ref="BA172">SUMPRODUCT(('Budget P1'!$T$9:$BB$9=BA$9)*('Budget P1'!$B$11:$B$194=$B172)*('Budget P1'!$T$11:$BB$194*1))</f>
        <v>#VALUE!</v>
      </c>
      <c r="BB172" s="12" t="e" cm="1">
        <f t="array" ref="BB172">SUMPRODUCT(('Budget P1'!$T$9:$BB$9=BB$9)*('Budget P1'!$B$11:$B$194=$B172)*('Budget P1'!$T$11:$BB$194*1))</f>
        <v>#VALUE!</v>
      </c>
      <c r="BC172" s="13" t="e" cm="1">
        <f t="array" ref="BC172">SUMPRODUCT(('Budget P1'!$T$9:$BB$9=BC$9)*('Budget P1'!$B$11:$B$194=$B172)*('Budget P1'!$T$11:$BB$194*1))</f>
        <v>#VALUE!</v>
      </c>
      <c r="BD172" s="14" t="e" cm="1">
        <f t="array" ref="BD172">SUMPRODUCT(('Budget P1'!$T$9:$BB$9=BD$9)*('Budget P1'!$B$11:$B$194=$B172)*('Budget P1'!$T$11:$BB$194*1))</f>
        <v>#VALUE!</v>
      </c>
      <c r="BE172" s="12" t="e" cm="1">
        <f t="array" ref="BE172">SUMPRODUCT(('Budget P1'!$T$9:$BB$9=BE$9)*('Budget P1'!$B$11:$B$194=$B172)*('Budget P1'!$T$11:$BB$194*1))</f>
        <v>#VALUE!</v>
      </c>
      <c r="BF172" s="13" t="e" cm="1">
        <f t="array" ref="BF172">SUMPRODUCT(('Budget P1'!$T$9:$BB$9=BF$9)*('Budget P1'!$B$11:$B$194=$B172)*('Budget P1'!$T$11:$BB$194*1))</f>
        <v>#VALUE!</v>
      </c>
      <c r="BG172" s="14" t="e" cm="1">
        <f t="array" ref="BG172">SUMPRODUCT(('Budget P1'!$T$9:$BB$9=BG$9)*('Budget P1'!$B$11:$B$194=$B172)*('Budget P1'!$T$11:$BB$194*1))</f>
        <v>#VALUE!</v>
      </c>
      <c r="BH172" s="13" t="e" cm="1">
        <f t="array" ref="BH172">SUMPRODUCT(('Budget P1'!$T$9:$BB$9=BH$9)*('Budget P1'!$B$11:$B$194=$B172)*('Budget P1'!$T$11:$BB$194*1))</f>
        <v>#VALUE!</v>
      </c>
      <c r="BI172" s="1"/>
      <c r="BJ172" s="66"/>
      <c r="BK172" s="66"/>
      <c r="BL172" s="1"/>
      <c r="BM172" s="66" t="e">
        <f t="shared" si="109"/>
        <v>#VALUE!</v>
      </c>
      <c r="BN172" s="262">
        <f t="shared" si="110"/>
        <v>0</v>
      </c>
      <c r="BO172" s="1"/>
      <c r="BP172" s="66" t="e">
        <f t="shared" si="111"/>
        <v>#VALUE!</v>
      </c>
      <c r="BQ172" s="262">
        <f t="shared" si="112"/>
        <v>0</v>
      </c>
      <c r="BR172" s="1"/>
    </row>
    <row r="173" spans="2:70" ht="12" hidden="1" customHeight="1" outlineLevel="1">
      <c r="B173" s="88" t="s">
        <v>248</v>
      </c>
      <c r="C173" s="10">
        <f>IFERROR(VLOOKUP($B173,'Budget P1'!$B:$AX,2,FALSE),0)</f>
        <v>0</v>
      </c>
      <c r="D173" s="10"/>
      <c r="E173" s="160">
        <f>IFERROR(VLOOKUP($B173,'Budget P1'!$B:$AX,3,FALSE),0)</f>
        <v>0</v>
      </c>
      <c r="F173" s="90">
        <f>IFERROR(VLOOKUP($B173,'Budget P1'!$B:$AX,4,FALSE),0)</f>
        <v>0</v>
      </c>
      <c r="G173" s="89">
        <f>IFERROR(VLOOKUP($B173,'Budget P1'!$B:$AX,5,FALSE),0)</f>
        <v>0</v>
      </c>
      <c r="H173" s="90">
        <f>IFERROR(VLOOKUP($B173,'Budget P1'!$B:$AX,6,FALSE),0)</f>
        <v>0</v>
      </c>
      <c r="I173" s="90">
        <f>IFERROR(VLOOKUP($B173,'Budget P1'!$B:$AX,7,FALSE),0)</f>
        <v>0</v>
      </c>
      <c r="J173" s="371">
        <f>IFERROR(VLOOKUP($B173,'Budget P1'!$B:$AX,9,FALSE),0)</f>
        <v>0</v>
      </c>
      <c r="K173" s="374">
        <f>IFERROR(VLOOKUP($B173,'Budget P1'!$B:$AX,10,FALSE),0)</f>
        <v>0</v>
      </c>
      <c r="L173" s="334"/>
      <c r="M173" s="102"/>
      <c r="N173" s="12">
        <f>K173*E173</f>
        <v>0</v>
      </c>
      <c r="O173" s="100"/>
      <c r="P173" s="101"/>
      <c r="Q173" s="11">
        <f t="shared" si="113"/>
        <v>0</v>
      </c>
      <c r="R173" s="338"/>
      <c r="S173" s="14"/>
      <c r="T173" s="12"/>
      <c r="U173" s="13"/>
      <c r="V173" s="14"/>
      <c r="W173" s="14"/>
      <c r="X173" s="14">
        <f t="shared" si="78"/>
        <v>0</v>
      </c>
      <c r="Z173" s="14" t="e" cm="1">
        <f t="array" ref="Z173">SUMPRODUCT(('Budget P1'!$T$9:$BB$9=Z$9)*('Budget P1'!$B$11:$B$194=$B173)*('Budget P1'!$T$11:$BB$194*1))</f>
        <v>#VALUE!</v>
      </c>
      <c r="AA173" s="12" t="e" cm="1">
        <f t="array" ref="AA173">SUMPRODUCT(('Budget P1'!$T$9:$BB$9=AA$9)*('Budget P1'!$B$11:$B$194=$B173)*('Budget P1'!$T$11:$BB$194*1))</f>
        <v>#VALUE!</v>
      </c>
      <c r="AB173" s="13" t="e" cm="1">
        <f t="array" ref="AB173">SUMPRODUCT(('Budget P1'!$T$9:$BB$9=AB$9)*('Budget P1'!$B$11:$B$194=$B173)*('Budget P1'!$T$11:$BB$194*1))</f>
        <v>#VALUE!</v>
      </c>
      <c r="AC173" s="14" t="e" cm="1">
        <f t="array" ref="AC173">SUMPRODUCT(('Budget P1'!$T$9:$BB$9=AC$9)*('Budget P1'!$B$11:$B$194=$B173)*('Budget P1'!$T$11:$BB$194*1))</f>
        <v>#VALUE!</v>
      </c>
      <c r="AD173" s="12" t="e" cm="1">
        <f t="array" ref="AD173">SUMPRODUCT(('Budget P1'!$T$9:$BB$9=AD$9)*('Budget P1'!$B$11:$B$194=$B173)*('Budget P1'!$T$11:$BB$194*1))</f>
        <v>#VALUE!</v>
      </c>
      <c r="AE173" s="13" t="e" cm="1">
        <f t="array" ref="AE173">SUMPRODUCT(('Budget P1'!$T$9:$BB$9=AE$9)*('Budget P1'!$B$11:$B$194=$B173)*('Budget P1'!$T$11:$BB$194*1))</f>
        <v>#VALUE!</v>
      </c>
      <c r="AF173" s="14" t="e" cm="1">
        <f t="array" ref="AF173">SUMPRODUCT(('Budget P1'!$T$9:$BB$9=AF$9)*('Budget P1'!$B$11:$B$194=$B173)*('Budget P1'!$T$11:$BB$194*1))</f>
        <v>#VALUE!</v>
      </c>
      <c r="AG173" s="12" t="e" cm="1">
        <f t="array" ref="AG173">SUMPRODUCT(('Budget P1'!$T$9:$BB$9=AG$9)*('Budget P1'!$B$11:$B$194=$B173)*('Budget P1'!$T$11:$BB$194*1))</f>
        <v>#VALUE!</v>
      </c>
      <c r="AH173" s="13" t="e" cm="1">
        <f t="array" ref="AH173">SUMPRODUCT(('Budget P1'!$T$9:$BB$9=AH$9)*('Budget P1'!$B$11:$B$194=$B173)*('Budget P1'!$T$11:$BB$194*1))</f>
        <v>#VALUE!</v>
      </c>
      <c r="AI173" s="14" t="e" cm="1">
        <f t="array" ref="AI173">SUMPRODUCT(('Budget P1'!$T$9:$BB$9=AI$9)*('Budget P1'!$B$11:$B$194=$B173)*('Budget P1'!$T$11:$BB$194*1))</f>
        <v>#VALUE!</v>
      </c>
      <c r="AJ173" s="12" t="e" cm="1">
        <f t="array" ref="AJ173">SUMPRODUCT(('Budget P1'!$T$9:$BB$9=AJ$9)*('Budget P1'!$B$11:$B$194=$B173)*('Budget P1'!$T$11:$BB$194*1))</f>
        <v>#VALUE!</v>
      </c>
      <c r="AK173" s="13" t="e" cm="1">
        <f t="array" ref="AK173">SUMPRODUCT(('Budget P1'!$T$9:$BB$9=AK$9)*('Budget P1'!$B$11:$B$194=$B173)*('Budget P1'!$T$11:$BB$194*1))</f>
        <v>#VALUE!</v>
      </c>
      <c r="AL173" s="14" t="e" cm="1">
        <f t="array" ref="AL173">SUMPRODUCT(('Budget P1'!$T$9:$BB$9=AL$9)*('Budget P1'!$B$11:$B$194=$B173)*('Budget P1'!$T$11:$BB$194*1))</f>
        <v>#VALUE!</v>
      </c>
      <c r="AM173" s="12" t="e" cm="1">
        <f t="array" ref="AM173">SUMPRODUCT(('Budget P1'!$T$9:$BB$9=AM$9)*('Budget P1'!$B$11:$B$194=$B173)*('Budget P1'!$T$11:$BB$194*1))</f>
        <v>#VALUE!</v>
      </c>
      <c r="AN173" s="13" t="e" cm="1">
        <f t="array" ref="AN173">SUMPRODUCT(('Budget P1'!$T$9:$BB$9=AN$9)*('Budget P1'!$B$11:$B$194=$B173)*('Budget P1'!$T$11:$BB$194*1))</f>
        <v>#VALUE!</v>
      </c>
      <c r="AO173" s="14" t="e" cm="1">
        <f t="array" ref="AO173">SUMPRODUCT(('Budget P1'!$T$9:$BB$9=AO$9)*('Budget P1'!$B$11:$B$194=$B173)*('Budget P1'!$T$11:$BB$194*1))</f>
        <v>#VALUE!</v>
      </c>
      <c r="AP173" s="12" t="e" cm="1">
        <f t="array" ref="AP173">SUMPRODUCT(('Budget P1'!$T$9:$BB$9=AP$9)*('Budget P1'!$B$11:$B$194=$B173)*('Budget P1'!$T$11:$BB$194*1))</f>
        <v>#VALUE!</v>
      </c>
      <c r="AQ173" s="13" t="e" cm="1">
        <f t="array" ref="AQ173">SUMPRODUCT(('Budget P1'!$T$9:$BB$9=AQ$9)*('Budget P1'!$B$11:$B$194=$B173)*('Budget P1'!$T$11:$BB$194*1))</f>
        <v>#VALUE!</v>
      </c>
      <c r="AR173" s="14" t="e" cm="1">
        <f t="array" ref="AR173">SUMPRODUCT(('Budget P1'!$T$9:$BB$9=AR$9)*('Budget P1'!$B$11:$B$194=$B173)*('Budget P1'!$T$11:$BB$194*1))</f>
        <v>#VALUE!</v>
      </c>
      <c r="AS173" s="12" t="e" cm="1">
        <f t="array" ref="AS173">SUMPRODUCT(('Budget P1'!$T$9:$BB$9=AS$9)*('Budget P1'!$B$11:$B$194=$B173)*('Budget P1'!$T$11:$BB$194*1))</f>
        <v>#VALUE!</v>
      </c>
      <c r="AT173" s="13" t="e" cm="1">
        <f t="array" ref="AT173">SUMPRODUCT(('Budget P1'!$T$9:$BB$9=AT$9)*('Budget P1'!$B$11:$B$194=$B173)*('Budget P1'!$T$11:$BB$194*1))</f>
        <v>#VALUE!</v>
      </c>
      <c r="AU173" s="14" t="e" cm="1">
        <f t="array" ref="AU173">SUMPRODUCT(('Budget P1'!$T$9:$BB$9=AU$9)*('Budget P1'!$B$11:$B$194=$B173)*('Budget P1'!$T$11:$BB$194*1))</f>
        <v>#VALUE!</v>
      </c>
      <c r="AV173" s="12" t="e" cm="1">
        <f t="array" ref="AV173">SUMPRODUCT(('Budget P1'!$T$9:$BB$9=AV$9)*('Budget P1'!$B$11:$B$194=$B173)*('Budget P1'!$T$11:$BB$194*1))</f>
        <v>#VALUE!</v>
      </c>
      <c r="AW173" s="13" t="e" cm="1">
        <f t="array" ref="AW173">SUMPRODUCT(('Budget P1'!$T$9:$BB$9=AW$9)*('Budget P1'!$B$11:$B$194=$B173)*('Budget P1'!$T$11:$BB$194*1))</f>
        <v>#VALUE!</v>
      </c>
      <c r="AX173" s="14" t="e" cm="1">
        <f t="array" ref="AX173">SUMPRODUCT(('Budget P1'!$T$9:$BB$9=AX$9)*('Budget P1'!$B$11:$B$194=$B173)*('Budget P1'!$T$11:$BB$194*1))</f>
        <v>#VALUE!</v>
      </c>
      <c r="AY173" s="12" t="e" cm="1">
        <f t="array" ref="AY173">SUMPRODUCT(('Budget P1'!$T$9:$BB$9=AY$9)*('Budget P1'!$B$11:$B$194=$B173)*('Budget P1'!$T$11:$BB$194*1))</f>
        <v>#VALUE!</v>
      </c>
      <c r="AZ173" s="13" t="e" cm="1">
        <f t="array" ref="AZ173">SUMPRODUCT(('Budget P1'!$T$9:$BB$9=AZ$9)*('Budget P1'!$B$11:$B$194=$B173)*('Budget P1'!$T$11:$BB$194*1))</f>
        <v>#VALUE!</v>
      </c>
      <c r="BA173" s="14" t="e" cm="1">
        <f t="array" ref="BA173">SUMPRODUCT(('Budget P1'!$T$9:$BB$9=BA$9)*('Budget P1'!$B$11:$B$194=$B173)*('Budget P1'!$T$11:$BB$194*1))</f>
        <v>#VALUE!</v>
      </c>
      <c r="BB173" s="12" t="e" cm="1">
        <f t="array" ref="BB173">SUMPRODUCT(('Budget P1'!$T$9:$BB$9=BB$9)*('Budget P1'!$B$11:$B$194=$B173)*('Budget P1'!$T$11:$BB$194*1))</f>
        <v>#VALUE!</v>
      </c>
      <c r="BC173" s="13" t="e" cm="1">
        <f t="array" ref="BC173">SUMPRODUCT(('Budget P1'!$T$9:$BB$9=BC$9)*('Budget P1'!$B$11:$B$194=$B173)*('Budget P1'!$T$11:$BB$194*1))</f>
        <v>#VALUE!</v>
      </c>
      <c r="BD173" s="14" t="e" cm="1">
        <f t="array" ref="BD173">SUMPRODUCT(('Budget P1'!$T$9:$BB$9=BD$9)*('Budget P1'!$B$11:$B$194=$B173)*('Budget P1'!$T$11:$BB$194*1))</f>
        <v>#VALUE!</v>
      </c>
      <c r="BE173" s="12" t="e" cm="1">
        <f t="array" ref="BE173">SUMPRODUCT(('Budget P1'!$T$9:$BB$9=BE$9)*('Budget P1'!$B$11:$B$194=$B173)*('Budget P1'!$T$11:$BB$194*1))</f>
        <v>#VALUE!</v>
      </c>
      <c r="BF173" s="13" t="e" cm="1">
        <f t="array" ref="BF173">SUMPRODUCT(('Budget P1'!$T$9:$BB$9=BF$9)*('Budget P1'!$B$11:$B$194=$B173)*('Budget P1'!$T$11:$BB$194*1))</f>
        <v>#VALUE!</v>
      </c>
      <c r="BG173" s="14" t="e" cm="1">
        <f t="array" ref="BG173">SUMPRODUCT(('Budget P1'!$T$9:$BB$9=BG$9)*('Budget P1'!$B$11:$B$194=$B173)*('Budget P1'!$T$11:$BB$194*1))</f>
        <v>#VALUE!</v>
      </c>
      <c r="BH173" s="13" t="e" cm="1">
        <f t="array" ref="BH173">SUMPRODUCT(('Budget P1'!$T$9:$BB$9=BH$9)*('Budget P1'!$B$11:$B$194=$B173)*('Budget P1'!$T$11:$BB$194*1))</f>
        <v>#VALUE!</v>
      </c>
      <c r="BI173" s="1"/>
      <c r="BJ173" s="66"/>
      <c r="BK173" s="66"/>
      <c r="BL173" s="1"/>
      <c r="BM173" s="66" t="e">
        <f t="shared" si="109"/>
        <v>#VALUE!</v>
      </c>
      <c r="BN173" s="262">
        <f t="shared" si="110"/>
        <v>0</v>
      </c>
      <c r="BO173" s="1"/>
      <c r="BP173" s="66" t="e">
        <f t="shared" si="111"/>
        <v>#VALUE!</v>
      </c>
      <c r="BQ173" s="262">
        <f t="shared" si="112"/>
        <v>0</v>
      </c>
      <c r="BR173" s="1"/>
    </row>
    <row r="174" spans="2:70" collapsed="1">
      <c r="C174" s="190" t="s">
        <v>123</v>
      </c>
      <c r="D174" s="190"/>
      <c r="E174" s="193"/>
      <c r="F174" s="91"/>
      <c r="G174" s="193"/>
      <c r="H174" s="91"/>
      <c r="I174" s="91"/>
      <c r="J174" s="320"/>
      <c r="K174" s="95">
        <f>SUM(K175:K189)</f>
        <v>0</v>
      </c>
      <c r="L174" s="335"/>
      <c r="M174" s="92">
        <f t="shared" ref="M174:P174" si="114">SUM(M175:M189)</f>
        <v>0</v>
      </c>
      <c r="N174" s="93">
        <f t="shared" si="114"/>
        <v>0</v>
      </c>
      <c r="O174" s="93">
        <f t="shared" si="114"/>
        <v>0</v>
      </c>
      <c r="P174" s="94">
        <f t="shared" si="114"/>
        <v>0</v>
      </c>
      <c r="Q174" s="95"/>
      <c r="R174" s="338"/>
      <c r="S174" s="97">
        <f t="shared" ref="S174:W174" si="115">SUM(S175:S189)</f>
        <v>0</v>
      </c>
      <c r="T174" s="98">
        <f t="shared" si="115"/>
        <v>0</v>
      </c>
      <c r="U174" s="99">
        <f t="shared" si="115"/>
        <v>0</v>
      </c>
      <c r="V174" s="97">
        <f t="shared" si="115"/>
        <v>0</v>
      </c>
      <c r="W174" s="97">
        <f t="shared" si="115"/>
        <v>0</v>
      </c>
      <c r="X174" s="97">
        <f t="shared" si="78"/>
        <v>0</v>
      </c>
      <c r="Y174" s="4"/>
      <c r="Z174" s="97"/>
      <c r="AA174" s="98"/>
      <c r="AB174" s="99"/>
      <c r="AC174" s="97"/>
      <c r="AD174" s="98"/>
      <c r="AE174" s="99"/>
      <c r="AF174" s="97"/>
      <c r="AG174" s="98"/>
      <c r="AH174" s="99"/>
      <c r="AI174" s="97"/>
      <c r="AJ174" s="98"/>
      <c r="AK174" s="99"/>
      <c r="AL174" s="97"/>
      <c r="AM174" s="98"/>
      <c r="AN174" s="99"/>
      <c r="AO174" s="97"/>
      <c r="AP174" s="98"/>
      <c r="AQ174" s="99"/>
      <c r="AR174" s="97"/>
      <c r="AS174" s="98"/>
      <c r="AT174" s="99"/>
      <c r="AU174" s="97"/>
      <c r="AV174" s="98"/>
      <c r="AW174" s="99"/>
      <c r="AX174" s="97"/>
      <c r="AY174" s="98"/>
      <c r="AZ174" s="99"/>
      <c r="BA174" s="97"/>
      <c r="BB174" s="98"/>
      <c r="BC174" s="99"/>
      <c r="BD174" s="97"/>
      <c r="BE174" s="98"/>
      <c r="BF174" s="99"/>
      <c r="BG174" s="97"/>
      <c r="BH174" s="99"/>
      <c r="BI174" s="1"/>
      <c r="BJ174" s="106"/>
      <c r="BK174" s="106"/>
      <c r="BL174" s="1"/>
      <c r="BM174" s="106"/>
      <c r="BN174" s="106"/>
      <c r="BO174" s="1"/>
      <c r="BP174" s="106"/>
      <c r="BQ174" s="106"/>
      <c r="BR174" s="1"/>
    </row>
    <row r="175" spans="2:70">
      <c r="B175" s="88" t="s">
        <v>249</v>
      </c>
      <c r="C175" s="10">
        <f>IFERROR(VLOOKUP($B175,'Budget P2'!$B:$AX,2,FALSE),0)</f>
        <v>0</v>
      </c>
      <c r="D175" s="10"/>
      <c r="E175" s="89">
        <f>IFERROR(VLOOKUP($B175,'Budget P2'!$B:$AX,3,FALSE),0)</f>
        <v>0</v>
      </c>
      <c r="F175" s="90">
        <f>IFERROR(VLOOKUP($B175,'Budget P2'!$B:$AX,4,FALSE),0)</f>
        <v>0</v>
      </c>
      <c r="G175" s="89">
        <f>IFERROR(VLOOKUP($B175,'Budget P2'!$B:$AX,5,FALSE),0)</f>
        <v>0</v>
      </c>
      <c r="H175" s="90">
        <f>IFERROR(VLOOKUP($B175,'Budget P2'!$B:$AX,6,FALSE),0)</f>
        <v>0</v>
      </c>
      <c r="I175" s="90">
        <f>IFERROR(VLOOKUP($B175,'Budget P2'!$B:$AX,7,FALSE),0)</f>
        <v>0</v>
      </c>
      <c r="J175" s="371">
        <f>IFERROR(VLOOKUP($B175,'Budget P2'!$B:$AX,9,FALSE),0)</f>
        <v>0</v>
      </c>
      <c r="K175" s="374">
        <f>IFERROR(VLOOKUP($B175,'Budget P2'!$B:$AX,10,FALSE),0)</f>
        <v>0</v>
      </c>
      <c r="L175" s="334"/>
      <c r="M175" s="102"/>
      <c r="N175" s="100"/>
      <c r="O175" s="12">
        <f>E175*K175</f>
        <v>0</v>
      </c>
      <c r="P175" s="101"/>
      <c r="Q175" s="11">
        <f t="shared" ref="Q175" si="116">SUM(M175:P175)</f>
        <v>0</v>
      </c>
      <c r="R175" s="338"/>
      <c r="S175" s="14"/>
      <c r="T175" s="12"/>
      <c r="U175" s="13"/>
      <c r="V175" s="14"/>
      <c r="W175" s="14"/>
      <c r="X175" s="14">
        <f t="shared" si="78"/>
        <v>0</v>
      </c>
      <c r="Z175" s="14" t="e" cm="1">
        <f t="array" ref="Z175">SUMPRODUCT(('Budget P2'!$T$9:$BB$9=Z$9)*('Budget P2'!$B$11:$B$194=$B175)*('Budget P2'!$T$11:$BB$194*1))</f>
        <v>#VALUE!</v>
      </c>
      <c r="AA175" s="12" t="e" cm="1">
        <f t="array" ref="AA175">SUMPRODUCT(('Budget P2'!$T$9:$BB$9=AA$9)*('Budget P2'!$B$11:$B$194=$B175)*('Budget P2'!$T$11:$BB$194*1))</f>
        <v>#VALUE!</v>
      </c>
      <c r="AB175" s="13" t="e" cm="1">
        <f t="array" ref="AB175">SUMPRODUCT(('Budget P2'!$T$9:$BB$9=AB$9)*('Budget P2'!$B$11:$B$194=$B175)*('Budget P2'!$T$11:$BB$194*1))</f>
        <v>#VALUE!</v>
      </c>
      <c r="AC175" s="14" t="e" cm="1">
        <f t="array" ref="AC175">SUMPRODUCT(('Budget P2'!$T$9:$BB$9=AC$9)*('Budget P2'!$B$11:$B$194=$B175)*('Budget P2'!$T$11:$BB$194*1))</f>
        <v>#VALUE!</v>
      </c>
      <c r="AD175" s="12" t="e" cm="1">
        <f t="array" ref="AD175">SUMPRODUCT(('Budget P2'!$T$9:$BB$9=AD$9)*('Budget P2'!$B$11:$B$194=$B175)*('Budget P2'!$T$11:$BB$194*1))</f>
        <v>#VALUE!</v>
      </c>
      <c r="AE175" s="13" t="e" cm="1">
        <f t="array" ref="AE175">SUMPRODUCT(('Budget P2'!$T$9:$BB$9=AE$9)*('Budget P2'!$B$11:$B$194=$B175)*('Budget P2'!$T$11:$BB$194*1))</f>
        <v>#VALUE!</v>
      </c>
      <c r="AF175" s="14" t="e" cm="1">
        <f t="array" ref="AF175">SUMPRODUCT(('Budget P2'!$T$9:$BB$9=AF$9)*('Budget P2'!$B$11:$B$194=$B175)*('Budget P2'!$T$11:$BB$194*1))</f>
        <v>#VALUE!</v>
      </c>
      <c r="AG175" s="12" t="e" cm="1">
        <f t="array" ref="AG175">SUMPRODUCT(('Budget P2'!$T$9:$BB$9=AG$9)*('Budget P2'!$B$11:$B$194=$B175)*('Budget P2'!$T$11:$BB$194*1))</f>
        <v>#VALUE!</v>
      </c>
      <c r="AH175" s="13" t="e" cm="1">
        <f t="array" ref="AH175">SUMPRODUCT(('Budget P2'!$T$9:$BB$9=AH$9)*('Budget P2'!$B$11:$B$194=$B175)*('Budget P2'!$T$11:$BB$194*1))</f>
        <v>#VALUE!</v>
      </c>
      <c r="AI175" s="14" t="e" cm="1">
        <f t="array" ref="AI175">SUMPRODUCT(('Budget P2'!$T$9:$BB$9=AI$9)*('Budget P2'!$B$11:$B$194=$B175)*('Budget P2'!$T$11:$BB$194*1))</f>
        <v>#VALUE!</v>
      </c>
      <c r="AJ175" s="12" t="e" cm="1">
        <f t="array" ref="AJ175">SUMPRODUCT(('Budget P2'!$T$9:$BB$9=AJ$9)*('Budget P2'!$B$11:$B$194=$B175)*('Budget P2'!$T$11:$BB$194*1))</f>
        <v>#VALUE!</v>
      </c>
      <c r="AK175" s="13" t="e" cm="1">
        <f t="array" ref="AK175">SUMPRODUCT(('Budget P2'!$T$9:$BB$9=AK$9)*('Budget P2'!$B$11:$B$194=$B175)*('Budget P2'!$T$11:$BB$194*1))</f>
        <v>#VALUE!</v>
      </c>
      <c r="AL175" s="14" t="e" cm="1">
        <f t="array" ref="AL175">SUMPRODUCT(('Budget P2'!$T$9:$BB$9=AL$9)*('Budget P2'!$B$11:$B$194=$B175)*('Budget P2'!$T$11:$BB$194*1))</f>
        <v>#VALUE!</v>
      </c>
      <c r="AM175" s="12" t="e" cm="1">
        <f t="array" ref="AM175">SUMPRODUCT(('Budget P2'!$T$9:$BB$9=AM$9)*('Budget P2'!$B$11:$B$194=$B175)*('Budget P2'!$T$11:$BB$194*1))</f>
        <v>#VALUE!</v>
      </c>
      <c r="AN175" s="13" t="e" cm="1">
        <f t="array" ref="AN175">SUMPRODUCT(('Budget P2'!$T$9:$BB$9=AN$9)*('Budget P2'!$B$11:$B$194=$B175)*('Budget P2'!$T$11:$BB$194*1))</f>
        <v>#VALUE!</v>
      </c>
      <c r="AO175" s="14" t="e" cm="1">
        <f t="array" ref="AO175">SUMPRODUCT(('Budget P2'!$T$9:$BB$9=AO$9)*('Budget P2'!$B$11:$B$194=$B175)*('Budget P2'!$T$11:$BB$194*1))</f>
        <v>#VALUE!</v>
      </c>
      <c r="AP175" s="12" t="e" cm="1">
        <f t="array" ref="AP175">SUMPRODUCT(('Budget P2'!$T$9:$BB$9=AP$9)*('Budget P2'!$B$11:$B$194=$B175)*('Budget P2'!$T$11:$BB$194*1))</f>
        <v>#VALUE!</v>
      </c>
      <c r="AQ175" s="13" t="e" cm="1">
        <f t="array" ref="AQ175">SUMPRODUCT(('Budget P2'!$T$9:$BB$9=AQ$9)*('Budget P2'!$B$11:$B$194=$B175)*('Budget P2'!$T$11:$BB$194*1))</f>
        <v>#VALUE!</v>
      </c>
      <c r="AR175" s="14" t="e" cm="1">
        <f t="array" ref="AR175">SUMPRODUCT(('Budget P2'!$T$9:$BB$9=AR$9)*('Budget P2'!$B$11:$B$194=$B175)*('Budget P2'!$T$11:$BB$194*1))</f>
        <v>#VALUE!</v>
      </c>
      <c r="AS175" s="12" t="e" cm="1">
        <f t="array" ref="AS175">SUMPRODUCT(('Budget P2'!$T$9:$BB$9=AS$9)*('Budget P2'!$B$11:$B$194=$B175)*('Budget P2'!$T$11:$BB$194*1))</f>
        <v>#VALUE!</v>
      </c>
      <c r="AT175" s="13" t="e" cm="1">
        <f t="array" ref="AT175">SUMPRODUCT(('Budget P2'!$T$9:$BB$9=AT$9)*('Budget P2'!$B$11:$B$194=$B175)*('Budget P2'!$T$11:$BB$194*1))</f>
        <v>#VALUE!</v>
      </c>
      <c r="AU175" s="14" t="e" cm="1">
        <f t="array" ref="AU175">SUMPRODUCT(('Budget P2'!$T$9:$BB$9=AU$9)*('Budget P2'!$B$11:$B$194=$B175)*('Budget P2'!$T$11:$BB$194*1))</f>
        <v>#VALUE!</v>
      </c>
      <c r="AV175" s="12" t="e" cm="1">
        <f t="array" ref="AV175">SUMPRODUCT(('Budget P2'!$T$9:$BB$9=AV$9)*('Budget P2'!$B$11:$B$194=$B175)*('Budget P2'!$T$11:$BB$194*1))</f>
        <v>#VALUE!</v>
      </c>
      <c r="AW175" s="13" t="e" cm="1">
        <f t="array" ref="AW175">SUMPRODUCT(('Budget P2'!$T$9:$BB$9=AW$9)*('Budget P2'!$B$11:$B$194=$B175)*('Budget P2'!$T$11:$BB$194*1))</f>
        <v>#VALUE!</v>
      </c>
      <c r="AX175" s="14" t="e" cm="1">
        <f t="array" ref="AX175">SUMPRODUCT(('Budget P2'!$T$9:$BB$9=AX$9)*('Budget P2'!$B$11:$B$194=$B175)*('Budget P2'!$T$11:$BB$194*1))</f>
        <v>#VALUE!</v>
      </c>
      <c r="AY175" s="12" t="e" cm="1">
        <f t="array" ref="AY175">SUMPRODUCT(('Budget P2'!$T$9:$BB$9=AY$9)*('Budget P2'!$B$11:$B$194=$B175)*('Budget P2'!$T$11:$BB$194*1))</f>
        <v>#VALUE!</v>
      </c>
      <c r="AZ175" s="13" t="e" cm="1">
        <f t="array" ref="AZ175">SUMPRODUCT(('Budget P2'!$T$9:$BB$9=AZ$9)*('Budget P2'!$B$11:$B$194=$B175)*('Budget P2'!$T$11:$BB$194*1))</f>
        <v>#VALUE!</v>
      </c>
      <c r="BA175" s="14" t="e" cm="1">
        <f t="array" ref="BA175">SUMPRODUCT(('Budget P2'!$T$9:$BB$9=BA$9)*('Budget P2'!$B$11:$B$194=$B175)*('Budget P2'!$T$11:$BB$194*1))</f>
        <v>#VALUE!</v>
      </c>
      <c r="BB175" s="12" t="e" cm="1">
        <f t="array" ref="BB175">SUMPRODUCT(('Budget P2'!$T$9:$BB$9=BB$9)*('Budget P2'!$B$11:$B$194=$B175)*('Budget P2'!$T$11:$BB$194*1))</f>
        <v>#VALUE!</v>
      </c>
      <c r="BC175" s="13" t="e" cm="1">
        <f t="array" ref="BC175">SUMPRODUCT(('Budget P2'!$T$9:$BB$9=BC$9)*('Budget P2'!$B$11:$B$194=$B175)*('Budget P2'!$T$11:$BB$194*1))</f>
        <v>#VALUE!</v>
      </c>
      <c r="BD175" s="14" t="e" cm="1">
        <f t="array" ref="BD175">SUMPRODUCT(('Budget P2'!$T$9:$BB$9=BD$9)*('Budget P2'!$B$11:$B$194=$B175)*('Budget P2'!$T$11:$BB$194*1))</f>
        <v>#VALUE!</v>
      </c>
      <c r="BE175" s="12" t="e" cm="1">
        <f t="array" ref="BE175">SUMPRODUCT(('Budget P2'!$T$9:$BB$9=BE$9)*('Budget P2'!$B$11:$B$194=$B175)*('Budget P2'!$T$11:$BB$194*1))</f>
        <v>#VALUE!</v>
      </c>
      <c r="BF175" s="13" t="e" cm="1">
        <f t="array" ref="BF175">SUMPRODUCT(('Budget P2'!$T$9:$BB$9=BF$9)*('Budget P2'!$B$11:$B$194=$B175)*('Budget P2'!$T$11:$BB$194*1))</f>
        <v>#VALUE!</v>
      </c>
      <c r="BG175" s="14" t="e" cm="1">
        <f t="array" ref="BG175">SUMPRODUCT(('Budget P2'!$T$9:$BB$9=BG$9)*('Budget P2'!$B$11:$B$194=$B175)*('Budget P2'!$T$11:$BB$194*1))</f>
        <v>#VALUE!</v>
      </c>
      <c r="BH175" s="13" t="e" cm="1">
        <f t="array" ref="BH175">SUMPRODUCT(('Budget P2'!$T$9:$BB$9=BH$9)*('Budget P2'!$B$11:$B$194=$B175)*('Budget P2'!$T$11:$BB$194*1))</f>
        <v>#VALUE!</v>
      </c>
      <c r="BI175" s="1"/>
      <c r="BJ175" s="66"/>
      <c r="BK175" s="66"/>
      <c r="BL175" s="1"/>
      <c r="BM175" s="66" t="e">
        <f t="shared" ref="BM175:BM189" si="117">SUM(Z175:BH175)</f>
        <v>#VALUE!</v>
      </c>
      <c r="BN175" s="262">
        <f t="shared" ref="BN175:BN189" si="118">IFERROR(BM175/Q175,0)</f>
        <v>0</v>
      </c>
      <c r="BO175" s="1"/>
      <c r="BP175" s="66" t="e">
        <f t="shared" ref="BP175:BP189" si="119">BJ175+BM175</f>
        <v>#VALUE!</v>
      </c>
      <c r="BQ175" s="262">
        <f t="shared" ref="BQ175:BQ189" si="120">IFERROR(BP175/Q175,0)</f>
        <v>0</v>
      </c>
      <c r="BR175" s="1"/>
    </row>
    <row r="176" spans="2:70">
      <c r="B176" s="88" t="s">
        <v>250</v>
      </c>
      <c r="C176" s="10">
        <f>IFERROR(VLOOKUP($B176,'Budget P2'!$B:$AX,2,FALSE),0)</f>
        <v>0</v>
      </c>
      <c r="D176" s="10"/>
      <c r="E176" s="89">
        <f>IFERROR(VLOOKUP($B176,'Budget P2'!$B:$AX,3,FALSE),0)</f>
        <v>0</v>
      </c>
      <c r="F176" s="90">
        <f>IFERROR(VLOOKUP($B176,'Budget P2'!$B:$AX,4,FALSE),0)</f>
        <v>0</v>
      </c>
      <c r="G176" s="89">
        <f>IFERROR(VLOOKUP($B176,'Budget P2'!$B:$AX,5,FALSE),0)</f>
        <v>0</v>
      </c>
      <c r="H176" s="90">
        <f>IFERROR(VLOOKUP($B176,'Budget P2'!$B:$AX,6,FALSE),0)</f>
        <v>0</v>
      </c>
      <c r="I176" s="90">
        <f>IFERROR(VLOOKUP($B176,'Budget P2'!$B:$AX,7,FALSE),0)</f>
        <v>0</v>
      </c>
      <c r="J176" s="371">
        <f>IFERROR(VLOOKUP($B176,'Budget P2'!$B:$AX,9,FALSE),0)</f>
        <v>0</v>
      </c>
      <c r="K176" s="374">
        <f>IFERROR(VLOOKUP($B176,'Budget P2'!$B:$AX,10,FALSE),0)</f>
        <v>0</v>
      </c>
      <c r="L176" s="334"/>
      <c r="M176" s="102"/>
      <c r="N176" s="100"/>
      <c r="O176" s="12">
        <f>E176*K176</f>
        <v>0</v>
      </c>
      <c r="P176" s="101"/>
      <c r="Q176" s="11">
        <f t="shared" ref="Q176:Q189" si="121">SUM(M176:P176)</f>
        <v>0</v>
      </c>
      <c r="R176" s="338"/>
      <c r="S176" s="14"/>
      <c r="T176" s="12"/>
      <c r="U176" s="13"/>
      <c r="V176" s="14"/>
      <c r="W176" s="14"/>
      <c r="X176" s="14">
        <f t="shared" si="78"/>
        <v>0</v>
      </c>
      <c r="Z176" s="14" t="e" cm="1">
        <f t="array" ref="Z176">SUMPRODUCT(('Budget P2'!$T$9:$BB$9=Z$9)*('Budget P2'!$B$11:$B$194=$B176)*('Budget P2'!$T$11:$BB$194*1))</f>
        <v>#VALUE!</v>
      </c>
      <c r="AA176" s="12" t="e" cm="1">
        <f t="array" ref="AA176">SUMPRODUCT(('Budget P2'!$T$9:$BB$9=AA$9)*('Budget P2'!$B$11:$B$194=$B176)*('Budget P2'!$T$11:$BB$194*1))</f>
        <v>#VALUE!</v>
      </c>
      <c r="AB176" s="13" t="e" cm="1">
        <f t="array" ref="AB176">SUMPRODUCT(('Budget P2'!$T$9:$BB$9=AB$9)*('Budget P2'!$B$11:$B$194=$B176)*('Budget P2'!$T$11:$BB$194*1))</f>
        <v>#VALUE!</v>
      </c>
      <c r="AC176" s="14" t="e" cm="1">
        <f t="array" ref="AC176">SUMPRODUCT(('Budget P2'!$T$9:$BB$9=AC$9)*('Budget P2'!$B$11:$B$194=$B176)*('Budget P2'!$T$11:$BB$194*1))</f>
        <v>#VALUE!</v>
      </c>
      <c r="AD176" s="12" t="e" cm="1">
        <f t="array" ref="AD176">SUMPRODUCT(('Budget P2'!$T$9:$BB$9=AD$9)*('Budget P2'!$B$11:$B$194=$B176)*('Budget P2'!$T$11:$BB$194*1))</f>
        <v>#VALUE!</v>
      </c>
      <c r="AE176" s="13" t="e" cm="1">
        <f t="array" ref="AE176">SUMPRODUCT(('Budget P2'!$T$9:$BB$9=AE$9)*('Budget P2'!$B$11:$B$194=$B176)*('Budget P2'!$T$11:$BB$194*1))</f>
        <v>#VALUE!</v>
      </c>
      <c r="AF176" s="14" t="e" cm="1">
        <f t="array" ref="AF176">SUMPRODUCT(('Budget P2'!$T$9:$BB$9=AF$9)*('Budget P2'!$B$11:$B$194=$B176)*('Budget P2'!$T$11:$BB$194*1))</f>
        <v>#VALUE!</v>
      </c>
      <c r="AG176" s="12" t="e" cm="1">
        <f t="array" ref="AG176">SUMPRODUCT(('Budget P2'!$T$9:$BB$9=AG$9)*('Budget P2'!$B$11:$B$194=$B176)*('Budget P2'!$T$11:$BB$194*1))</f>
        <v>#VALUE!</v>
      </c>
      <c r="AH176" s="13" t="e" cm="1">
        <f t="array" ref="AH176">SUMPRODUCT(('Budget P2'!$T$9:$BB$9=AH$9)*('Budget P2'!$B$11:$B$194=$B176)*('Budget P2'!$T$11:$BB$194*1))</f>
        <v>#VALUE!</v>
      </c>
      <c r="AI176" s="14" t="e" cm="1">
        <f t="array" ref="AI176">SUMPRODUCT(('Budget P2'!$T$9:$BB$9=AI$9)*('Budget P2'!$B$11:$B$194=$B176)*('Budget P2'!$T$11:$BB$194*1))</f>
        <v>#VALUE!</v>
      </c>
      <c r="AJ176" s="12" t="e" cm="1">
        <f t="array" ref="AJ176">SUMPRODUCT(('Budget P2'!$T$9:$BB$9=AJ$9)*('Budget P2'!$B$11:$B$194=$B176)*('Budget P2'!$T$11:$BB$194*1))</f>
        <v>#VALUE!</v>
      </c>
      <c r="AK176" s="13" t="e" cm="1">
        <f t="array" ref="AK176">SUMPRODUCT(('Budget P2'!$T$9:$BB$9=AK$9)*('Budget P2'!$B$11:$B$194=$B176)*('Budget P2'!$T$11:$BB$194*1))</f>
        <v>#VALUE!</v>
      </c>
      <c r="AL176" s="14" t="e" cm="1">
        <f t="array" ref="AL176">SUMPRODUCT(('Budget P2'!$T$9:$BB$9=AL$9)*('Budget P2'!$B$11:$B$194=$B176)*('Budget P2'!$T$11:$BB$194*1))</f>
        <v>#VALUE!</v>
      </c>
      <c r="AM176" s="12" t="e" cm="1">
        <f t="array" ref="AM176">SUMPRODUCT(('Budget P2'!$T$9:$BB$9=AM$9)*('Budget P2'!$B$11:$B$194=$B176)*('Budget P2'!$T$11:$BB$194*1))</f>
        <v>#VALUE!</v>
      </c>
      <c r="AN176" s="13" t="e" cm="1">
        <f t="array" ref="AN176">SUMPRODUCT(('Budget P2'!$T$9:$BB$9=AN$9)*('Budget P2'!$B$11:$B$194=$B176)*('Budget P2'!$T$11:$BB$194*1))</f>
        <v>#VALUE!</v>
      </c>
      <c r="AO176" s="14" t="e" cm="1">
        <f t="array" ref="AO176">SUMPRODUCT(('Budget P2'!$T$9:$BB$9=AO$9)*('Budget P2'!$B$11:$B$194=$B176)*('Budget P2'!$T$11:$BB$194*1))</f>
        <v>#VALUE!</v>
      </c>
      <c r="AP176" s="12" t="e" cm="1">
        <f t="array" ref="AP176">SUMPRODUCT(('Budget P2'!$T$9:$BB$9=AP$9)*('Budget P2'!$B$11:$B$194=$B176)*('Budget P2'!$T$11:$BB$194*1))</f>
        <v>#VALUE!</v>
      </c>
      <c r="AQ176" s="13" t="e" cm="1">
        <f t="array" ref="AQ176">SUMPRODUCT(('Budget P2'!$T$9:$BB$9=AQ$9)*('Budget P2'!$B$11:$B$194=$B176)*('Budget P2'!$T$11:$BB$194*1))</f>
        <v>#VALUE!</v>
      </c>
      <c r="AR176" s="14" t="e" cm="1">
        <f t="array" ref="AR176">SUMPRODUCT(('Budget P2'!$T$9:$BB$9=AR$9)*('Budget P2'!$B$11:$B$194=$B176)*('Budget P2'!$T$11:$BB$194*1))</f>
        <v>#VALUE!</v>
      </c>
      <c r="AS176" s="12" t="e" cm="1">
        <f t="array" ref="AS176">SUMPRODUCT(('Budget P2'!$T$9:$BB$9=AS$9)*('Budget P2'!$B$11:$B$194=$B176)*('Budget P2'!$T$11:$BB$194*1))</f>
        <v>#VALUE!</v>
      </c>
      <c r="AT176" s="13" t="e" cm="1">
        <f t="array" ref="AT176">SUMPRODUCT(('Budget P2'!$T$9:$BB$9=AT$9)*('Budget P2'!$B$11:$B$194=$B176)*('Budget P2'!$T$11:$BB$194*1))</f>
        <v>#VALUE!</v>
      </c>
      <c r="AU176" s="14" t="e" cm="1">
        <f t="array" ref="AU176">SUMPRODUCT(('Budget P2'!$T$9:$BB$9=AU$9)*('Budget P2'!$B$11:$B$194=$B176)*('Budget P2'!$T$11:$BB$194*1))</f>
        <v>#VALUE!</v>
      </c>
      <c r="AV176" s="12" t="e" cm="1">
        <f t="array" ref="AV176">SUMPRODUCT(('Budget P2'!$T$9:$BB$9=AV$9)*('Budget P2'!$B$11:$B$194=$B176)*('Budget P2'!$T$11:$BB$194*1))</f>
        <v>#VALUE!</v>
      </c>
      <c r="AW176" s="13" t="e" cm="1">
        <f t="array" ref="AW176">SUMPRODUCT(('Budget P2'!$T$9:$BB$9=AW$9)*('Budget P2'!$B$11:$B$194=$B176)*('Budget P2'!$T$11:$BB$194*1))</f>
        <v>#VALUE!</v>
      </c>
      <c r="AX176" s="14" t="e" cm="1">
        <f t="array" ref="AX176">SUMPRODUCT(('Budget P2'!$T$9:$BB$9=AX$9)*('Budget P2'!$B$11:$B$194=$B176)*('Budget P2'!$T$11:$BB$194*1))</f>
        <v>#VALUE!</v>
      </c>
      <c r="AY176" s="12" t="e" cm="1">
        <f t="array" ref="AY176">SUMPRODUCT(('Budget P2'!$T$9:$BB$9=AY$9)*('Budget P2'!$B$11:$B$194=$B176)*('Budget P2'!$T$11:$BB$194*1))</f>
        <v>#VALUE!</v>
      </c>
      <c r="AZ176" s="13" t="e" cm="1">
        <f t="array" ref="AZ176">SUMPRODUCT(('Budget P2'!$T$9:$BB$9=AZ$9)*('Budget P2'!$B$11:$B$194=$B176)*('Budget P2'!$T$11:$BB$194*1))</f>
        <v>#VALUE!</v>
      </c>
      <c r="BA176" s="14" t="e" cm="1">
        <f t="array" ref="BA176">SUMPRODUCT(('Budget P2'!$T$9:$BB$9=BA$9)*('Budget P2'!$B$11:$B$194=$B176)*('Budget P2'!$T$11:$BB$194*1))</f>
        <v>#VALUE!</v>
      </c>
      <c r="BB176" s="12" t="e" cm="1">
        <f t="array" ref="BB176">SUMPRODUCT(('Budget P2'!$T$9:$BB$9=BB$9)*('Budget P2'!$B$11:$B$194=$B176)*('Budget P2'!$T$11:$BB$194*1))</f>
        <v>#VALUE!</v>
      </c>
      <c r="BC176" s="13" t="e" cm="1">
        <f t="array" ref="BC176">SUMPRODUCT(('Budget P2'!$T$9:$BB$9=BC$9)*('Budget P2'!$B$11:$B$194=$B176)*('Budget P2'!$T$11:$BB$194*1))</f>
        <v>#VALUE!</v>
      </c>
      <c r="BD176" s="14" t="e" cm="1">
        <f t="array" ref="BD176">SUMPRODUCT(('Budget P2'!$T$9:$BB$9=BD$9)*('Budget P2'!$B$11:$B$194=$B176)*('Budget P2'!$T$11:$BB$194*1))</f>
        <v>#VALUE!</v>
      </c>
      <c r="BE176" s="12" t="e" cm="1">
        <f t="array" ref="BE176">SUMPRODUCT(('Budget P2'!$T$9:$BB$9=BE$9)*('Budget P2'!$B$11:$B$194=$B176)*('Budget P2'!$T$11:$BB$194*1))</f>
        <v>#VALUE!</v>
      </c>
      <c r="BF176" s="13" t="e" cm="1">
        <f t="array" ref="BF176">SUMPRODUCT(('Budget P2'!$T$9:$BB$9=BF$9)*('Budget P2'!$B$11:$B$194=$B176)*('Budget P2'!$T$11:$BB$194*1))</f>
        <v>#VALUE!</v>
      </c>
      <c r="BG176" s="14" t="e" cm="1">
        <f t="array" ref="BG176">SUMPRODUCT(('Budget P2'!$T$9:$BB$9=BG$9)*('Budget P2'!$B$11:$B$194=$B176)*('Budget P2'!$T$11:$BB$194*1))</f>
        <v>#VALUE!</v>
      </c>
      <c r="BH176" s="13" t="e" cm="1">
        <f t="array" ref="BH176">SUMPRODUCT(('Budget P2'!$T$9:$BB$9=BH$9)*('Budget P2'!$B$11:$B$194=$B176)*('Budget P2'!$T$11:$BB$194*1))</f>
        <v>#VALUE!</v>
      </c>
      <c r="BI176" s="1"/>
      <c r="BJ176" s="66"/>
      <c r="BK176" s="66"/>
      <c r="BL176" s="1"/>
      <c r="BM176" s="66" t="e">
        <f t="shared" si="117"/>
        <v>#VALUE!</v>
      </c>
      <c r="BN176" s="262">
        <f t="shared" si="118"/>
        <v>0</v>
      </c>
      <c r="BO176" s="1"/>
      <c r="BP176" s="66" t="e">
        <f t="shared" si="119"/>
        <v>#VALUE!</v>
      </c>
      <c r="BQ176" s="262">
        <f t="shared" si="120"/>
        <v>0</v>
      </c>
      <c r="BR176" s="1"/>
    </row>
    <row r="177" spans="2:70" ht="12" hidden="1" customHeight="1" outlineLevel="1">
      <c r="B177" s="88" t="s">
        <v>251</v>
      </c>
      <c r="C177" s="10">
        <f>IFERROR(VLOOKUP($B177,'Budget P2'!$B:$AX,2,FALSE),0)</f>
        <v>0</v>
      </c>
      <c r="D177" s="10"/>
      <c r="E177" s="89">
        <f>IFERROR(VLOOKUP($B177,'Budget P2'!$B:$AX,3,FALSE),0)</f>
        <v>0</v>
      </c>
      <c r="F177" s="90">
        <f>IFERROR(VLOOKUP($B177,'Budget P2'!$B:$AX,4,FALSE),0)</f>
        <v>0</v>
      </c>
      <c r="G177" s="89">
        <f>IFERROR(VLOOKUP($B177,'Budget P2'!$B:$AX,5,FALSE),0)</f>
        <v>0</v>
      </c>
      <c r="H177" s="90">
        <f>IFERROR(VLOOKUP($B177,'Budget P2'!$B:$AX,6,FALSE),0)</f>
        <v>0</v>
      </c>
      <c r="I177" s="90">
        <f>IFERROR(VLOOKUP($B177,'Budget P2'!$B:$AX,7,FALSE),0)</f>
        <v>0</v>
      </c>
      <c r="J177" s="371">
        <f>IFERROR(VLOOKUP($B177,'Budget P2'!$B:$AX,9,FALSE),0)</f>
        <v>0</v>
      </c>
      <c r="K177" s="374">
        <f>IFERROR(VLOOKUP($B177,'Budget P2'!$B:$AX,10,FALSE),0)</f>
        <v>0</v>
      </c>
      <c r="L177" s="334"/>
      <c r="M177" s="102"/>
      <c r="N177" s="100"/>
      <c r="O177" s="12">
        <f>E177*K177</f>
        <v>0</v>
      </c>
      <c r="P177" s="101"/>
      <c r="Q177" s="11">
        <f t="shared" si="121"/>
        <v>0</v>
      </c>
      <c r="R177" s="338"/>
      <c r="S177" s="14"/>
      <c r="T177" s="12"/>
      <c r="U177" s="13"/>
      <c r="V177" s="14"/>
      <c r="W177" s="14"/>
      <c r="X177" s="14">
        <f t="shared" si="78"/>
        <v>0</v>
      </c>
      <c r="Z177" s="14" t="e" cm="1">
        <f t="array" ref="Z177">SUMPRODUCT(('Budget P2'!$T$9:$BB$9=Z$9)*('Budget P2'!$B$11:$B$194=$B177)*('Budget P2'!$T$11:$BB$194*1))</f>
        <v>#VALUE!</v>
      </c>
      <c r="AA177" s="12" t="e" cm="1">
        <f t="array" ref="AA177">SUMPRODUCT(('Budget P2'!$T$9:$BB$9=AA$9)*('Budget P2'!$B$11:$B$194=$B177)*('Budget P2'!$T$11:$BB$194*1))</f>
        <v>#VALUE!</v>
      </c>
      <c r="AB177" s="13" t="e" cm="1">
        <f t="array" ref="AB177">SUMPRODUCT(('Budget P2'!$T$9:$BB$9=AB$9)*('Budget P2'!$B$11:$B$194=$B177)*('Budget P2'!$T$11:$BB$194*1))</f>
        <v>#VALUE!</v>
      </c>
      <c r="AC177" s="14" t="e" cm="1">
        <f t="array" ref="AC177">SUMPRODUCT(('Budget P2'!$T$9:$BB$9=AC$9)*('Budget P2'!$B$11:$B$194=$B177)*('Budget P2'!$T$11:$BB$194*1))</f>
        <v>#VALUE!</v>
      </c>
      <c r="AD177" s="12" t="e" cm="1">
        <f t="array" ref="AD177">SUMPRODUCT(('Budget P2'!$T$9:$BB$9=AD$9)*('Budget P2'!$B$11:$B$194=$B177)*('Budget P2'!$T$11:$BB$194*1))</f>
        <v>#VALUE!</v>
      </c>
      <c r="AE177" s="13" t="e" cm="1">
        <f t="array" ref="AE177">SUMPRODUCT(('Budget P2'!$T$9:$BB$9=AE$9)*('Budget P2'!$B$11:$B$194=$B177)*('Budget P2'!$T$11:$BB$194*1))</f>
        <v>#VALUE!</v>
      </c>
      <c r="AF177" s="14" t="e" cm="1">
        <f t="array" ref="AF177">SUMPRODUCT(('Budget P2'!$T$9:$BB$9=AF$9)*('Budget P2'!$B$11:$B$194=$B177)*('Budget P2'!$T$11:$BB$194*1))</f>
        <v>#VALUE!</v>
      </c>
      <c r="AG177" s="12" t="e" cm="1">
        <f t="array" ref="AG177">SUMPRODUCT(('Budget P2'!$T$9:$BB$9=AG$9)*('Budget P2'!$B$11:$B$194=$B177)*('Budget P2'!$T$11:$BB$194*1))</f>
        <v>#VALUE!</v>
      </c>
      <c r="AH177" s="13" t="e" cm="1">
        <f t="array" ref="AH177">SUMPRODUCT(('Budget P2'!$T$9:$BB$9=AH$9)*('Budget P2'!$B$11:$B$194=$B177)*('Budget P2'!$T$11:$BB$194*1))</f>
        <v>#VALUE!</v>
      </c>
      <c r="AI177" s="14" t="e" cm="1">
        <f t="array" ref="AI177">SUMPRODUCT(('Budget P2'!$T$9:$BB$9=AI$9)*('Budget P2'!$B$11:$B$194=$B177)*('Budget P2'!$T$11:$BB$194*1))</f>
        <v>#VALUE!</v>
      </c>
      <c r="AJ177" s="12" t="e" cm="1">
        <f t="array" ref="AJ177">SUMPRODUCT(('Budget P2'!$T$9:$BB$9=AJ$9)*('Budget P2'!$B$11:$B$194=$B177)*('Budget P2'!$T$11:$BB$194*1))</f>
        <v>#VALUE!</v>
      </c>
      <c r="AK177" s="13" t="e" cm="1">
        <f t="array" ref="AK177">SUMPRODUCT(('Budget P2'!$T$9:$BB$9=AK$9)*('Budget P2'!$B$11:$B$194=$B177)*('Budget P2'!$T$11:$BB$194*1))</f>
        <v>#VALUE!</v>
      </c>
      <c r="AL177" s="14" t="e" cm="1">
        <f t="array" ref="AL177">SUMPRODUCT(('Budget P2'!$T$9:$BB$9=AL$9)*('Budget P2'!$B$11:$B$194=$B177)*('Budget P2'!$T$11:$BB$194*1))</f>
        <v>#VALUE!</v>
      </c>
      <c r="AM177" s="12" t="e" cm="1">
        <f t="array" ref="AM177">SUMPRODUCT(('Budget P2'!$T$9:$BB$9=AM$9)*('Budget P2'!$B$11:$B$194=$B177)*('Budget P2'!$T$11:$BB$194*1))</f>
        <v>#VALUE!</v>
      </c>
      <c r="AN177" s="13" t="e" cm="1">
        <f t="array" ref="AN177">SUMPRODUCT(('Budget P2'!$T$9:$BB$9=AN$9)*('Budget P2'!$B$11:$B$194=$B177)*('Budget P2'!$T$11:$BB$194*1))</f>
        <v>#VALUE!</v>
      </c>
      <c r="AO177" s="14" t="e" cm="1">
        <f t="array" ref="AO177">SUMPRODUCT(('Budget P2'!$T$9:$BB$9=AO$9)*('Budget P2'!$B$11:$B$194=$B177)*('Budget P2'!$T$11:$BB$194*1))</f>
        <v>#VALUE!</v>
      </c>
      <c r="AP177" s="12" t="e" cm="1">
        <f t="array" ref="AP177">SUMPRODUCT(('Budget P2'!$T$9:$BB$9=AP$9)*('Budget P2'!$B$11:$B$194=$B177)*('Budget P2'!$T$11:$BB$194*1))</f>
        <v>#VALUE!</v>
      </c>
      <c r="AQ177" s="13" t="e" cm="1">
        <f t="array" ref="AQ177">SUMPRODUCT(('Budget P2'!$T$9:$BB$9=AQ$9)*('Budget P2'!$B$11:$B$194=$B177)*('Budget P2'!$T$11:$BB$194*1))</f>
        <v>#VALUE!</v>
      </c>
      <c r="AR177" s="14" t="e" cm="1">
        <f t="array" ref="AR177">SUMPRODUCT(('Budget P2'!$T$9:$BB$9=AR$9)*('Budget P2'!$B$11:$B$194=$B177)*('Budget P2'!$T$11:$BB$194*1))</f>
        <v>#VALUE!</v>
      </c>
      <c r="AS177" s="12" t="e" cm="1">
        <f t="array" ref="AS177">SUMPRODUCT(('Budget P2'!$T$9:$BB$9=AS$9)*('Budget P2'!$B$11:$B$194=$B177)*('Budget P2'!$T$11:$BB$194*1))</f>
        <v>#VALUE!</v>
      </c>
      <c r="AT177" s="13" t="e" cm="1">
        <f t="array" ref="AT177">SUMPRODUCT(('Budget P2'!$T$9:$BB$9=AT$9)*('Budget P2'!$B$11:$B$194=$B177)*('Budget P2'!$T$11:$BB$194*1))</f>
        <v>#VALUE!</v>
      </c>
      <c r="AU177" s="14" t="e" cm="1">
        <f t="array" ref="AU177">SUMPRODUCT(('Budget P2'!$T$9:$BB$9=AU$9)*('Budget P2'!$B$11:$B$194=$B177)*('Budget P2'!$T$11:$BB$194*1))</f>
        <v>#VALUE!</v>
      </c>
      <c r="AV177" s="12" t="e" cm="1">
        <f t="array" ref="AV177">SUMPRODUCT(('Budget P2'!$T$9:$BB$9=AV$9)*('Budget P2'!$B$11:$B$194=$B177)*('Budget P2'!$T$11:$BB$194*1))</f>
        <v>#VALUE!</v>
      </c>
      <c r="AW177" s="13" t="e" cm="1">
        <f t="array" ref="AW177">SUMPRODUCT(('Budget P2'!$T$9:$BB$9=AW$9)*('Budget P2'!$B$11:$B$194=$B177)*('Budget P2'!$T$11:$BB$194*1))</f>
        <v>#VALUE!</v>
      </c>
      <c r="AX177" s="14" t="e" cm="1">
        <f t="array" ref="AX177">SUMPRODUCT(('Budget P2'!$T$9:$BB$9=AX$9)*('Budget P2'!$B$11:$B$194=$B177)*('Budget P2'!$T$11:$BB$194*1))</f>
        <v>#VALUE!</v>
      </c>
      <c r="AY177" s="12" t="e" cm="1">
        <f t="array" ref="AY177">SUMPRODUCT(('Budget P2'!$T$9:$BB$9=AY$9)*('Budget P2'!$B$11:$B$194=$B177)*('Budget P2'!$T$11:$BB$194*1))</f>
        <v>#VALUE!</v>
      </c>
      <c r="AZ177" s="13" t="e" cm="1">
        <f t="array" ref="AZ177">SUMPRODUCT(('Budget P2'!$T$9:$BB$9=AZ$9)*('Budget P2'!$B$11:$B$194=$B177)*('Budget P2'!$T$11:$BB$194*1))</f>
        <v>#VALUE!</v>
      </c>
      <c r="BA177" s="14" t="e" cm="1">
        <f t="array" ref="BA177">SUMPRODUCT(('Budget P2'!$T$9:$BB$9=BA$9)*('Budget P2'!$B$11:$B$194=$B177)*('Budget P2'!$T$11:$BB$194*1))</f>
        <v>#VALUE!</v>
      </c>
      <c r="BB177" s="12" t="e" cm="1">
        <f t="array" ref="BB177">SUMPRODUCT(('Budget P2'!$T$9:$BB$9=BB$9)*('Budget P2'!$B$11:$B$194=$B177)*('Budget P2'!$T$11:$BB$194*1))</f>
        <v>#VALUE!</v>
      </c>
      <c r="BC177" s="13" t="e" cm="1">
        <f t="array" ref="BC177">SUMPRODUCT(('Budget P2'!$T$9:$BB$9=BC$9)*('Budget P2'!$B$11:$B$194=$B177)*('Budget P2'!$T$11:$BB$194*1))</f>
        <v>#VALUE!</v>
      </c>
      <c r="BD177" s="14" t="e" cm="1">
        <f t="array" ref="BD177">SUMPRODUCT(('Budget P2'!$T$9:$BB$9=BD$9)*('Budget P2'!$B$11:$B$194=$B177)*('Budget P2'!$T$11:$BB$194*1))</f>
        <v>#VALUE!</v>
      </c>
      <c r="BE177" s="12" t="e" cm="1">
        <f t="array" ref="BE177">SUMPRODUCT(('Budget P2'!$T$9:$BB$9=BE$9)*('Budget P2'!$B$11:$B$194=$B177)*('Budget P2'!$T$11:$BB$194*1))</f>
        <v>#VALUE!</v>
      </c>
      <c r="BF177" s="13" t="e" cm="1">
        <f t="array" ref="BF177">SUMPRODUCT(('Budget P2'!$T$9:$BB$9=BF$9)*('Budget P2'!$B$11:$B$194=$B177)*('Budget P2'!$T$11:$BB$194*1))</f>
        <v>#VALUE!</v>
      </c>
      <c r="BG177" s="14" t="e" cm="1">
        <f t="array" ref="BG177">SUMPRODUCT(('Budget P2'!$T$9:$BB$9=BG$9)*('Budget P2'!$B$11:$B$194=$B177)*('Budget P2'!$T$11:$BB$194*1))</f>
        <v>#VALUE!</v>
      </c>
      <c r="BH177" s="13" t="e" cm="1">
        <f t="array" ref="BH177">SUMPRODUCT(('Budget P2'!$T$9:$BB$9=BH$9)*('Budget P2'!$B$11:$B$194=$B177)*('Budget P2'!$T$11:$BB$194*1))</f>
        <v>#VALUE!</v>
      </c>
      <c r="BI177" s="1"/>
      <c r="BJ177" s="66"/>
      <c r="BK177" s="66"/>
      <c r="BL177" s="1"/>
      <c r="BM177" s="66" t="e">
        <f t="shared" si="117"/>
        <v>#VALUE!</v>
      </c>
      <c r="BN177" s="262">
        <f t="shared" si="118"/>
        <v>0</v>
      </c>
      <c r="BO177" s="1"/>
      <c r="BP177" s="66" t="e">
        <f t="shared" si="119"/>
        <v>#VALUE!</v>
      </c>
      <c r="BQ177" s="262">
        <f t="shared" si="120"/>
        <v>0</v>
      </c>
      <c r="BR177" s="1"/>
    </row>
    <row r="178" spans="2:70" ht="12" hidden="1" customHeight="1" outlineLevel="1">
      <c r="B178" s="88" t="s">
        <v>252</v>
      </c>
      <c r="C178" s="10">
        <f>IFERROR(VLOOKUP($B178,'Budget P2'!$B:$AX,2,FALSE),0)</f>
        <v>0</v>
      </c>
      <c r="D178" s="10"/>
      <c r="E178" s="89">
        <f>IFERROR(VLOOKUP($B178,'Budget P2'!$B:$AX,3,FALSE),0)</f>
        <v>0</v>
      </c>
      <c r="F178" s="90">
        <f>IFERROR(VLOOKUP($B178,'Budget P2'!$B:$AX,4,FALSE),0)</f>
        <v>0</v>
      </c>
      <c r="G178" s="89">
        <f>IFERROR(VLOOKUP($B178,'Budget P2'!$B:$AX,5,FALSE),0)</f>
        <v>0</v>
      </c>
      <c r="H178" s="90">
        <f>IFERROR(VLOOKUP($B178,'Budget P2'!$B:$AX,6,FALSE),0)</f>
        <v>0</v>
      </c>
      <c r="I178" s="90">
        <f>IFERROR(VLOOKUP($B178,'Budget P2'!$B:$AX,7,FALSE),0)</f>
        <v>0</v>
      </c>
      <c r="J178" s="371">
        <f>IFERROR(VLOOKUP($B178,'Budget P2'!$B:$AX,9,FALSE),0)</f>
        <v>0</v>
      </c>
      <c r="K178" s="374">
        <f>IFERROR(VLOOKUP($B178,'Budget P2'!$B:$AX,10,FALSE),0)</f>
        <v>0</v>
      </c>
      <c r="L178" s="334"/>
      <c r="M178" s="102"/>
      <c r="N178" s="100"/>
      <c r="O178" s="12">
        <f>E178*K178</f>
        <v>0</v>
      </c>
      <c r="P178" s="101"/>
      <c r="Q178" s="11">
        <f t="shared" si="121"/>
        <v>0</v>
      </c>
      <c r="R178" s="338"/>
      <c r="S178" s="14"/>
      <c r="T178" s="12"/>
      <c r="U178" s="13"/>
      <c r="V178" s="14"/>
      <c r="W178" s="14"/>
      <c r="X178" s="14">
        <f t="shared" si="78"/>
        <v>0</v>
      </c>
      <c r="Z178" s="14" t="e" cm="1">
        <f t="array" ref="Z178">SUMPRODUCT(('Budget P2'!$T$9:$BB$9=Z$9)*('Budget P2'!$B$11:$B$194=$B178)*('Budget P2'!$T$11:$BB$194*1))</f>
        <v>#VALUE!</v>
      </c>
      <c r="AA178" s="12" t="e" cm="1">
        <f t="array" ref="AA178">SUMPRODUCT(('Budget P2'!$T$9:$BB$9=AA$9)*('Budget P2'!$B$11:$B$194=$B178)*('Budget P2'!$T$11:$BB$194*1))</f>
        <v>#VALUE!</v>
      </c>
      <c r="AB178" s="13" t="e" cm="1">
        <f t="array" ref="AB178">SUMPRODUCT(('Budget P2'!$T$9:$BB$9=AB$9)*('Budget P2'!$B$11:$B$194=$B178)*('Budget P2'!$T$11:$BB$194*1))</f>
        <v>#VALUE!</v>
      </c>
      <c r="AC178" s="14" t="e" cm="1">
        <f t="array" ref="AC178">SUMPRODUCT(('Budget P2'!$T$9:$BB$9=AC$9)*('Budget P2'!$B$11:$B$194=$B178)*('Budget P2'!$T$11:$BB$194*1))</f>
        <v>#VALUE!</v>
      </c>
      <c r="AD178" s="12" t="e" cm="1">
        <f t="array" ref="AD178">SUMPRODUCT(('Budget P2'!$T$9:$BB$9=AD$9)*('Budget P2'!$B$11:$B$194=$B178)*('Budget P2'!$T$11:$BB$194*1))</f>
        <v>#VALUE!</v>
      </c>
      <c r="AE178" s="13" t="e" cm="1">
        <f t="array" ref="AE178">SUMPRODUCT(('Budget P2'!$T$9:$BB$9=AE$9)*('Budget P2'!$B$11:$B$194=$B178)*('Budget P2'!$T$11:$BB$194*1))</f>
        <v>#VALUE!</v>
      </c>
      <c r="AF178" s="14" t="e" cm="1">
        <f t="array" ref="AF178">SUMPRODUCT(('Budget P2'!$T$9:$BB$9=AF$9)*('Budget P2'!$B$11:$B$194=$B178)*('Budget P2'!$T$11:$BB$194*1))</f>
        <v>#VALUE!</v>
      </c>
      <c r="AG178" s="12" t="e" cm="1">
        <f t="array" ref="AG178">SUMPRODUCT(('Budget P2'!$T$9:$BB$9=AG$9)*('Budget P2'!$B$11:$B$194=$B178)*('Budget P2'!$T$11:$BB$194*1))</f>
        <v>#VALUE!</v>
      </c>
      <c r="AH178" s="13" t="e" cm="1">
        <f t="array" ref="AH178">SUMPRODUCT(('Budget P2'!$T$9:$BB$9=AH$9)*('Budget P2'!$B$11:$B$194=$B178)*('Budget P2'!$T$11:$BB$194*1))</f>
        <v>#VALUE!</v>
      </c>
      <c r="AI178" s="14" t="e" cm="1">
        <f t="array" ref="AI178">SUMPRODUCT(('Budget P2'!$T$9:$BB$9=AI$9)*('Budget P2'!$B$11:$B$194=$B178)*('Budget P2'!$T$11:$BB$194*1))</f>
        <v>#VALUE!</v>
      </c>
      <c r="AJ178" s="12" t="e" cm="1">
        <f t="array" ref="AJ178">SUMPRODUCT(('Budget P2'!$T$9:$BB$9=AJ$9)*('Budget P2'!$B$11:$B$194=$B178)*('Budget P2'!$T$11:$BB$194*1))</f>
        <v>#VALUE!</v>
      </c>
      <c r="AK178" s="13" t="e" cm="1">
        <f t="array" ref="AK178">SUMPRODUCT(('Budget P2'!$T$9:$BB$9=AK$9)*('Budget P2'!$B$11:$B$194=$B178)*('Budget P2'!$T$11:$BB$194*1))</f>
        <v>#VALUE!</v>
      </c>
      <c r="AL178" s="14" t="e" cm="1">
        <f t="array" ref="AL178">SUMPRODUCT(('Budget P2'!$T$9:$BB$9=AL$9)*('Budget P2'!$B$11:$B$194=$B178)*('Budget P2'!$T$11:$BB$194*1))</f>
        <v>#VALUE!</v>
      </c>
      <c r="AM178" s="12" t="e" cm="1">
        <f t="array" ref="AM178">SUMPRODUCT(('Budget P2'!$T$9:$BB$9=AM$9)*('Budget P2'!$B$11:$B$194=$B178)*('Budget P2'!$T$11:$BB$194*1))</f>
        <v>#VALUE!</v>
      </c>
      <c r="AN178" s="13" t="e" cm="1">
        <f t="array" ref="AN178">SUMPRODUCT(('Budget P2'!$T$9:$BB$9=AN$9)*('Budget P2'!$B$11:$B$194=$B178)*('Budget P2'!$T$11:$BB$194*1))</f>
        <v>#VALUE!</v>
      </c>
      <c r="AO178" s="14" t="e" cm="1">
        <f t="array" ref="AO178">SUMPRODUCT(('Budget P2'!$T$9:$BB$9=AO$9)*('Budget P2'!$B$11:$B$194=$B178)*('Budget P2'!$T$11:$BB$194*1))</f>
        <v>#VALUE!</v>
      </c>
      <c r="AP178" s="12" t="e" cm="1">
        <f t="array" ref="AP178">SUMPRODUCT(('Budget P2'!$T$9:$BB$9=AP$9)*('Budget P2'!$B$11:$B$194=$B178)*('Budget P2'!$T$11:$BB$194*1))</f>
        <v>#VALUE!</v>
      </c>
      <c r="AQ178" s="13" t="e" cm="1">
        <f t="array" ref="AQ178">SUMPRODUCT(('Budget P2'!$T$9:$BB$9=AQ$9)*('Budget P2'!$B$11:$B$194=$B178)*('Budget P2'!$T$11:$BB$194*1))</f>
        <v>#VALUE!</v>
      </c>
      <c r="AR178" s="14" t="e" cm="1">
        <f t="array" ref="AR178">SUMPRODUCT(('Budget P2'!$T$9:$BB$9=AR$9)*('Budget P2'!$B$11:$B$194=$B178)*('Budget P2'!$T$11:$BB$194*1))</f>
        <v>#VALUE!</v>
      </c>
      <c r="AS178" s="12" t="e" cm="1">
        <f t="array" ref="AS178">SUMPRODUCT(('Budget P2'!$T$9:$BB$9=AS$9)*('Budget P2'!$B$11:$B$194=$B178)*('Budget P2'!$T$11:$BB$194*1))</f>
        <v>#VALUE!</v>
      </c>
      <c r="AT178" s="13" t="e" cm="1">
        <f t="array" ref="AT178">SUMPRODUCT(('Budget P2'!$T$9:$BB$9=AT$9)*('Budget P2'!$B$11:$B$194=$B178)*('Budget P2'!$T$11:$BB$194*1))</f>
        <v>#VALUE!</v>
      </c>
      <c r="AU178" s="14" t="e" cm="1">
        <f t="array" ref="AU178">SUMPRODUCT(('Budget P2'!$T$9:$BB$9=AU$9)*('Budget P2'!$B$11:$B$194=$B178)*('Budget P2'!$T$11:$BB$194*1))</f>
        <v>#VALUE!</v>
      </c>
      <c r="AV178" s="12" t="e" cm="1">
        <f t="array" ref="AV178">SUMPRODUCT(('Budget P2'!$T$9:$BB$9=AV$9)*('Budget P2'!$B$11:$B$194=$B178)*('Budget P2'!$T$11:$BB$194*1))</f>
        <v>#VALUE!</v>
      </c>
      <c r="AW178" s="13" t="e" cm="1">
        <f t="array" ref="AW178">SUMPRODUCT(('Budget P2'!$T$9:$BB$9=AW$9)*('Budget P2'!$B$11:$B$194=$B178)*('Budget P2'!$T$11:$BB$194*1))</f>
        <v>#VALUE!</v>
      </c>
      <c r="AX178" s="14" t="e" cm="1">
        <f t="array" ref="AX178">SUMPRODUCT(('Budget P2'!$T$9:$BB$9=AX$9)*('Budget P2'!$B$11:$B$194=$B178)*('Budget P2'!$T$11:$BB$194*1))</f>
        <v>#VALUE!</v>
      </c>
      <c r="AY178" s="12" t="e" cm="1">
        <f t="array" ref="AY178">SUMPRODUCT(('Budget P2'!$T$9:$BB$9=AY$9)*('Budget P2'!$B$11:$B$194=$B178)*('Budget P2'!$T$11:$BB$194*1))</f>
        <v>#VALUE!</v>
      </c>
      <c r="AZ178" s="13" t="e" cm="1">
        <f t="array" ref="AZ178">SUMPRODUCT(('Budget P2'!$T$9:$BB$9=AZ$9)*('Budget P2'!$B$11:$B$194=$B178)*('Budget P2'!$T$11:$BB$194*1))</f>
        <v>#VALUE!</v>
      </c>
      <c r="BA178" s="14" t="e" cm="1">
        <f t="array" ref="BA178">SUMPRODUCT(('Budget P2'!$T$9:$BB$9=BA$9)*('Budget P2'!$B$11:$B$194=$B178)*('Budget P2'!$T$11:$BB$194*1))</f>
        <v>#VALUE!</v>
      </c>
      <c r="BB178" s="12" t="e" cm="1">
        <f t="array" ref="BB178">SUMPRODUCT(('Budget P2'!$T$9:$BB$9=BB$9)*('Budget P2'!$B$11:$B$194=$B178)*('Budget P2'!$T$11:$BB$194*1))</f>
        <v>#VALUE!</v>
      </c>
      <c r="BC178" s="13" t="e" cm="1">
        <f t="array" ref="BC178">SUMPRODUCT(('Budget P2'!$T$9:$BB$9=BC$9)*('Budget P2'!$B$11:$B$194=$B178)*('Budget P2'!$T$11:$BB$194*1))</f>
        <v>#VALUE!</v>
      </c>
      <c r="BD178" s="14" t="e" cm="1">
        <f t="array" ref="BD178">SUMPRODUCT(('Budget P2'!$T$9:$BB$9=BD$9)*('Budget P2'!$B$11:$B$194=$B178)*('Budget P2'!$T$11:$BB$194*1))</f>
        <v>#VALUE!</v>
      </c>
      <c r="BE178" s="12" t="e" cm="1">
        <f t="array" ref="BE178">SUMPRODUCT(('Budget P2'!$T$9:$BB$9=BE$9)*('Budget P2'!$B$11:$B$194=$B178)*('Budget P2'!$T$11:$BB$194*1))</f>
        <v>#VALUE!</v>
      </c>
      <c r="BF178" s="13" t="e" cm="1">
        <f t="array" ref="BF178">SUMPRODUCT(('Budget P2'!$T$9:$BB$9=BF$9)*('Budget P2'!$B$11:$B$194=$B178)*('Budget P2'!$T$11:$BB$194*1))</f>
        <v>#VALUE!</v>
      </c>
      <c r="BG178" s="14" t="e" cm="1">
        <f t="array" ref="BG178">SUMPRODUCT(('Budget P2'!$T$9:$BB$9=BG$9)*('Budget P2'!$B$11:$B$194=$B178)*('Budget P2'!$T$11:$BB$194*1))</f>
        <v>#VALUE!</v>
      </c>
      <c r="BH178" s="13" t="e" cm="1">
        <f t="array" ref="BH178">SUMPRODUCT(('Budget P2'!$T$9:$BB$9=BH$9)*('Budget P2'!$B$11:$B$194=$B178)*('Budget P2'!$T$11:$BB$194*1))</f>
        <v>#VALUE!</v>
      </c>
      <c r="BI178" s="1"/>
      <c r="BJ178" s="66"/>
      <c r="BK178" s="66"/>
      <c r="BL178" s="1"/>
      <c r="BM178" s="66" t="e">
        <f t="shared" si="117"/>
        <v>#VALUE!</v>
      </c>
      <c r="BN178" s="262">
        <f t="shared" si="118"/>
        <v>0</v>
      </c>
      <c r="BO178" s="1"/>
      <c r="BP178" s="66" t="e">
        <f t="shared" si="119"/>
        <v>#VALUE!</v>
      </c>
      <c r="BQ178" s="262">
        <f t="shared" si="120"/>
        <v>0</v>
      </c>
      <c r="BR178" s="1"/>
    </row>
    <row r="179" spans="2:70" ht="12" hidden="1" customHeight="1" outlineLevel="1">
      <c r="B179" s="88" t="s">
        <v>253</v>
      </c>
      <c r="C179" s="10">
        <f>IFERROR(VLOOKUP($B179,'Budget P2'!$B:$AX,2,FALSE),0)</f>
        <v>0</v>
      </c>
      <c r="D179" s="10"/>
      <c r="E179" s="89">
        <f>IFERROR(VLOOKUP($B179,'Budget P2'!$B:$AX,3,FALSE),0)</f>
        <v>0</v>
      </c>
      <c r="F179" s="90">
        <f>IFERROR(VLOOKUP($B179,'Budget P2'!$B:$AX,4,FALSE),0)</f>
        <v>0</v>
      </c>
      <c r="G179" s="89">
        <f>IFERROR(VLOOKUP($B179,'Budget P2'!$B:$AX,5,FALSE),0)</f>
        <v>0</v>
      </c>
      <c r="H179" s="90">
        <f>IFERROR(VLOOKUP($B179,'Budget P2'!$B:$AX,6,FALSE),0)</f>
        <v>0</v>
      </c>
      <c r="I179" s="90">
        <f>IFERROR(VLOOKUP($B179,'Budget P2'!$B:$AX,7,FALSE),0)</f>
        <v>0</v>
      </c>
      <c r="J179" s="371">
        <f>IFERROR(VLOOKUP($B179,'Budget P2'!$B:$AX,9,FALSE),0)</f>
        <v>0</v>
      </c>
      <c r="K179" s="374">
        <f>IFERROR(VLOOKUP($B179,'Budget P2'!$B:$AX,10,FALSE),0)</f>
        <v>0</v>
      </c>
      <c r="L179" s="334"/>
      <c r="M179" s="102"/>
      <c r="N179" s="100"/>
      <c r="O179" s="12">
        <f>E179*K179</f>
        <v>0</v>
      </c>
      <c r="P179" s="101"/>
      <c r="Q179" s="11">
        <f t="shared" si="121"/>
        <v>0</v>
      </c>
      <c r="R179" s="338"/>
      <c r="S179" s="14"/>
      <c r="T179" s="12"/>
      <c r="U179" s="13"/>
      <c r="V179" s="14"/>
      <c r="W179" s="14"/>
      <c r="X179" s="14">
        <f t="shared" si="78"/>
        <v>0</v>
      </c>
      <c r="Z179" s="14" t="e" cm="1">
        <f t="array" ref="Z179">SUMPRODUCT(('Budget P2'!$T$9:$BB$9=Z$9)*('Budget P2'!$B$11:$B$194=$B179)*('Budget P2'!$T$11:$BB$194*1))</f>
        <v>#VALUE!</v>
      </c>
      <c r="AA179" s="12" t="e" cm="1">
        <f t="array" ref="AA179">SUMPRODUCT(('Budget P2'!$T$9:$BB$9=AA$9)*('Budget P2'!$B$11:$B$194=$B179)*('Budget P2'!$T$11:$BB$194*1))</f>
        <v>#VALUE!</v>
      </c>
      <c r="AB179" s="13" t="e" cm="1">
        <f t="array" ref="AB179">SUMPRODUCT(('Budget P2'!$T$9:$BB$9=AB$9)*('Budget P2'!$B$11:$B$194=$B179)*('Budget P2'!$T$11:$BB$194*1))</f>
        <v>#VALUE!</v>
      </c>
      <c r="AC179" s="14" t="e" cm="1">
        <f t="array" ref="AC179">SUMPRODUCT(('Budget P2'!$T$9:$BB$9=AC$9)*('Budget P2'!$B$11:$B$194=$B179)*('Budget P2'!$T$11:$BB$194*1))</f>
        <v>#VALUE!</v>
      </c>
      <c r="AD179" s="12" t="e" cm="1">
        <f t="array" ref="AD179">SUMPRODUCT(('Budget P2'!$T$9:$BB$9=AD$9)*('Budget P2'!$B$11:$B$194=$B179)*('Budget P2'!$T$11:$BB$194*1))</f>
        <v>#VALUE!</v>
      </c>
      <c r="AE179" s="13" t="e" cm="1">
        <f t="array" ref="AE179">SUMPRODUCT(('Budget P2'!$T$9:$BB$9=AE$9)*('Budget P2'!$B$11:$B$194=$B179)*('Budget P2'!$T$11:$BB$194*1))</f>
        <v>#VALUE!</v>
      </c>
      <c r="AF179" s="14" t="e" cm="1">
        <f t="array" ref="AF179">SUMPRODUCT(('Budget P2'!$T$9:$BB$9=AF$9)*('Budget P2'!$B$11:$B$194=$B179)*('Budget P2'!$T$11:$BB$194*1))</f>
        <v>#VALUE!</v>
      </c>
      <c r="AG179" s="12" t="e" cm="1">
        <f t="array" ref="AG179">SUMPRODUCT(('Budget P2'!$T$9:$BB$9=AG$9)*('Budget P2'!$B$11:$B$194=$B179)*('Budget P2'!$T$11:$BB$194*1))</f>
        <v>#VALUE!</v>
      </c>
      <c r="AH179" s="13" t="e" cm="1">
        <f t="array" ref="AH179">SUMPRODUCT(('Budget P2'!$T$9:$BB$9=AH$9)*('Budget P2'!$B$11:$B$194=$B179)*('Budget P2'!$T$11:$BB$194*1))</f>
        <v>#VALUE!</v>
      </c>
      <c r="AI179" s="14" t="e" cm="1">
        <f t="array" ref="AI179">SUMPRODUCT(('Budget P2'!$T$9:$BB$9=AI$9)*('Budget P2'!$B$11:$B$194=$B179)*('Budget P2'!$T$11:$BB$194*1))</f>
        <v>#VALUE!</v>
      </c>
      <c r="AJ179" s="12" t="e" cm="1">
        <f t="array" ref="AJ179">SUMPRODUCT(('Budget P2'!$T$9:$BB$9=AJ$9)*('Budget P2'!$B$11:$B$194=$B179)*('Budget P2'!$T$11:$BB$194*1))</f>
        <v>#VALUE!</v>
      </c>
      <c r="AK179" s="13" t="e" cm="1">
        <f t="array" ref="AK179">SUMPRODUCT(('Budget P2'!$T$9:$BB$9=AK$9)*('Budget P2'!$B$11:$B$194=$B179)*('Budget P2'!$T$11:$BB$194*1))</f>
        <v>#VALUE!</v>
      </c>
      <c r="AL179" s="14" t="e" cm="1">
        <f t="array" ref="AL179">SUMPRODUCT(('Budget P2'!$T$9:$BB$9=AL$9)*('Budget P2'!$B$11:$B$194=$B179)*('Budget P2'!$T$11:$BB$194*1))</f>
        <v>#VALUE!</v>
      </c>
      <c r="AM179" s="12" t="e" cm="1">
        <f t="array" ref="AM179">SUMPRODUCT(('Budget P2'!$T$9:$BB$9=AM$9)*('Budget P2'!$B$11:$B$194=$B179)*('Budget P2'!$T$11:$BB$194*1))</f>
        <v>#VALUE!</v>
      </c>
      <c r="AN179" s="13" t="e" cm="1">
        <f t="array" ref="AN179">SUMPRODUCT(('Budget P2'!$T$9:$BB$9=AN$9)*('Budget P2'!$B$11:$B$194=$B179)*('Budget P2'!$T$11:$BB$194*1))</f>
        <v>#VALUE!</v>
      </c>
      <c r="AO179" s="14" t="e" cm="1">
        <f t="array" ref="AO179">SUMPRODUCT(('Budget P2'!$T$9:$BB$9=AO$9)*('Budget P2'!$B$11:$B$194=$B179)*('Budget P2'!$T$11:$BB$194*1))</f>
        <v>#VALUE!</v>
      </c>
      <c r="AP179" s="12" t="e" cm="1">
        <f t="array" ref="AP179">SUMPRODUCT(('Budget P2'!$T$9:$BB$9=AP$9)*('Budget P2'!$B$11:$B$194=$B179)*('Budget P2'!$T$11:$BB$194*1))</f>
        <v>#VALUE!</v>
      </c>
      <c r="AQ179" s="13" t="e" cm="1">
        <f t="array" ref="AQ179">SUMPRODUCT(('Budget P2'!$T$9:$BB$9=AQ$9)*('Budget P2'!$B$11:$B$194=$B179)*('Budget P2'!$T$11:$BB$194*1))</f>
        <v>#VALUE!</v>
      </c>
      <c r="AR179" s="14" t="e" cm="1">
        <f t="array" ref="AR179">SUMPRODUCT(('Budget P2'!$T$9:$BB$9=AR$9)*('Budget P2'!$B$11:$B$194=$B179)*('Budget P2'!$T$11:$BB$194*1))</f>
        <v>#VALUE!</v>
      </c>
      <c r="AS179" s="12" t="e" cm="1">
        <f t="array" ref="AS179">SUMPRODUCT(('Budget P2'!$T$9:$BB$9=AS$9)*('Budget P2'!$B$11:$B$194=$B179)*('Budget P2'!$T$11:$BB$194*1))</f>
        <v>#VALUE!</v>
      </c>
      <c r="AT179" s="13" t="e" cm="1">
        <f t="array" ref="AT179">SUMPRODUCT(('Budget P2'!$T$9:$BB$9=AT$9)*('Budget P2'!$B$11:$B$194=$B179)*('Budget P2'!$T$11:$BB$194*1))</f>
        <v>#VALUE!</v>
      </c>
      <c r="AU179" s="14" t="e" cm="1">
        <f t="array" ref="AU179">SUMPRODUCT(('Budget P2'!$T$9:$BB$9=AU$9)*('Budget P2'!$B$11:$B$194=$B179)*('Budget P2'!$T$11:$BB$194*1))</f>
        <v>#VALUE!</v>
      </c>
      <c r="AV179" s="12" t="e" cm="1">
        <f t="array" ref="AV179">SUMPRODUCT(('Budget P2'!$T$9:$BB$9=AV$9)*('Budget P2'!$B$11:$B$194=$B179)*('Budget P2'!$T$11:$BB$194*1))</f>
        <v>#VALUE!</v>
      </c>
      <c r="AW179" s="13" t="e" cm="1">
        <f t="array" ref="AW179">SUMPRODUCT(('Budget P2'!$T$9:$BB$9=AW$9)*('Budget P2'!$B$11:$B$194=$B179)*('Budget P2'!$T$11:$BB$194*1))</f>
        <v>#VALUE!</v>
      </c>
      <c r="AX179" s="14" t="e" cm="1">
        <f t="array" ref="AX179">SUMPRODUCT(('Budget P2'!$T$9:$BB$9=AX$9)*('Budget P2'!$B$11:$B$194=$B179)*('Budget P2'!$T$11:$BB$194*1))</f>
        <v>#VALUE!</v>
      </c>
      <c r="AY179" s="12" t="e" cm="1">
        <f t="array" ref="AY179">SUMPRODUCT(('Budget P2'!$T$9:$BB$9=AY$9)*('Budget P2'!$B$11:$B$194=$B179)*('Budget P2'!$T$11:$BB$194*1))</f>
        <v>#VALUE!</v>
      </c>
      <c r="AZ179" s="13" t="e" cm="1">
        <f t="array" ref="AZ179">SUMPRODUCT(('Budget P2'!$T$9:$BB$9=AZ$9)*('Budget P2'!$B$11:$B$194=$B179)*('Budget P2'!$T$11:$BB$194*1))</f>
        <v>#VALUE!</v>
      </c>
      <c r="BA179" s="14" t="e" cm="1">
        <f t="array" ref="BA179">SUMPRODUCT(('Budget P2'!$T$9:$BB$9=BA$9)*('Budget P2'!$B$11:$B$194=$B179)*('Budget P2'!$T$11:$BB$194*1))</f>
        <v>#VALUE!</v>
      </c>
      <c r="BB179" s="12" t="e" cm="1">
        <f t="array" ref="BB179">SUMPRODUCT(('Budget P2'!$T$9:$BB$9=BB$9)*('Budget P2'!$B$11:$B$194=$B179)*('Budget P2'!$T$11:$BB$194*1))</f>
        <v>#VALUE!</v>
      </c>
      <c r="BC179" s="13" t="e" cm="1">
        <f t="array" ref="BC179">SUMPRODUCT(('Budget P2'!$T$9:$BB$9=BC$9)*('Budget P2'!$B$11:$B$194=$B179)*('Budget P2'!$T$11:$BB$194*1))</f>
        <v>#VALUE!</v>
      </c>
      <c r="BD179" s="14" t="e" cm="1">
        <f t="array" ref="BD179">SUMPRODUCT(('Budget P2'!$T$9:$BB$9=BD$9)*('Budget P2'!$B$11:$B$194=$B179)*('Budget P2'!$T$11:$BB$194*1))</f>
        <v>#VALUE!</v>
      </c>
      <c r="BE179" s="12" t="e" cm="1">
        <f t="array" ref="BE179">SUMPRODUCT(('Budget P2'!$T$9:$BB$9=BE$9)*('Budget P2'!$B$11:$B$194=$B179)*('Budget P2'!$T$11:$BB$194*1))</f>
        <v>#VALUE!</v>
      </c>
      <c r="BF179" s="13" t="e" cm="1">
        <f t="array" ref="BF179">SUMPRODUCT(('Budget P2'!$T$9:$BB$9=BF$9)*('Budget P2'!$B$11:$B$194=$B179)*('Budget P2'!$T$11:$BB$194*1))</f>
        <v>#VALUE!</v>
      </c>
      <c r="BG179" s="14" t="e" cm="1">
        <f t="array" ref="BG179">SUMPRODUCT(('Budget P2'!$T$9:$BB$9=BG$9)*('Budget P2'!$B$11:$B$194=$B179)*('Budget P2'!$T$11:$BB$194*1))</f>
        <v>#VALUE!</v>
      </c>
      <c r="BH179" s="13" t="e" cm="1">
        <f t="array" ref="BH179">SUMPRODUCT(('Budget P2'!$T$9:$BB$9=BH$9)*('Budget P2'!$B$11:$B$194=$B179)*('Budget P2'!$T$11:$BB$194*1))</f>
        <v>#VALUE!</v>
      </c>
      <c r="BI179" s="1"/>
      <c r="BJ179" s="66"/>
      <c r="BK179" s="66"/>
      <c r="BL179" s="1"/>
      <c r="BM179" s="66" t="e">
        <f t="shared" si="117"/>
        <v>#VALUE!</v>
      </c>
      <c r="BN179" s="262">
        <f t="shared" si="118"/>
        <v>0</v>
      </c>
      <c r="BO179" s="1"/>
      <c r="BP179" s="66" t="e">
        <f t="shared" si="119"/>
        <v>#VALUE!</v>
      </c>
      <c r="BQ179" s="262">
        <f t="shared" si="120"/>
        <v>0</v>
      </c>
      <c r="BR179" s="1"/>
    </row>
    <row r="180" spans="2:70" ht="12" hidden="1" customHeight="1" outlineLevel="1">
      <c r="B180" s="88" t="s">
        <v>254</v>
      </c>
      <c r="C180" s="10">
        <f>IFERROR(VLOOKUP($B180,'Budget P2'!$B:$AX,2,FALSE),0)</f>
        <v>0</v>
      </c>
      <c r="D180" s="10"/>
      <c r="E180" s="89">
        <f>IFERROR(VLOOKUP($B180,'Budget P2'!$B:$AX,3,FALSE),0)</f>
        <v>0</v>
      </c>
      <c r="F180" s="90">
        <f>IFERROR(VLOOKUP($B180,'Budget P2'!$B:$AX,4,FALSE),0)</f>
        <v>0</v>
      </c>
      <c r="G180" s="89">
        <f>IFERROR(VLOOKUP($B180,'Budget P2'!$B:$AX,5,FALSE),0)</f>
        <v>0</v>
      </c>
      <c r="H180" s="90">
        <f>IFERROR(VLOOKUP($B180,'Budget P2'!$B:$AX,6,FALSE),0)</f>
        <v>0</v>
      </c>
      <c r="I180" s="90">
        <f>IFERROR(VLOOKUP($B180,'Budget P2'!$B:$AX,7,FALSE),0)</f>
        <v>0</v>
      </c>
      <c r="J180" s="371">
        <f>IFERROR(VLOOKUP($B180,'Budget P2'!$B:$AX,9,FALSE),0)</f>
        <v>0</v>
      </c>
      <c r="K180" s="374">
        <f>IFERROR(VLOOKUP($B180,'Budget P2'!$B:$AX,10,FALSE),0)</f>
        <v>0</v>
      </c>
      <c r="L180" s="334"/>
      <c r="M180" s="102"/>
      <c r="N180" s="100"/>
      <c r="O180" s="12">
        <f>E180*K180</f>
        <v>0</v>
      </c>
      <c r="P180" s="101"/>
      <c r="Q180" s="11">
        <f t="shared" si="121"/>
        <v>0</v>
      </c>
      <c r="R180" s="338"/>
      <c r="S180" s="14"/>
      <c r="T180" s="12"/>
      <c r="U180" s="13"/>
      <c r="V180" s="14"/>
      <c r="W180" s="14"/>
      <c r="X180" s="14">
        <f t="shared" si="78"/>
        <v>0</v>
      </c>
      <c r="Z180" s="14" t="e" cm="1">
        <f t="array" ref="Z180">SUMPRODUCT(('Budget P2'!$T$9:$BB$9=Z$9)*('Budget P2'!$B$11:$B$194=$B180)*('Budget P2'!$T$11:$BB$194*1))</f>
        <v>#VALUE!</v>
      </c>
      <c r="AA180" s="12" t="e" cm="1">
        <f t="array" ref="AA180">SUMPRODUCT(('Budget P2'!$T$9:$BB$9=AA$9)*('Budget P2'!$B$11:$B$194=$B180)*('Budget P2'!$T$11:$BB$194*1))</f>
        <v>#VALUE!</v>
      </c>
      <c r="AB180" s="13" t="e" cm="1">
        <f t="array" ref="AB180">SUMPRODUCT(('Budget P2'!$T$9:$BB$9=AB$9)*('Budget P2'!$B$11:$B$194=$B180)*('Budget P2'!$T$11:$BB$194*1))</f>
        <v>#VALUE!</v>
      </c>
      <c r="AC180" s="14" t="e" cm="1">
        <f t="array" ref="AC180">SUMPRODUCT(('Budget P2'!$T$9:$BB$9=AC$9)*('Budget P2'!$B$11:$B$194=$B180)*('Budget P2'!$T$11:$BB$194*1))</f>
        <v>#VALUE!</v>
      </c>
      <c r="AD180" s="12" t="e" cm="1">
        <f t="array" ref="AD180">SUMPRODUCT(('Budget P2'!$T$9:$BB$9=AD$9)*('Budget P2'!$B$11:$B$194=$B180)*('Budget P2'!$T$11:$BB$194*1))</f>
        <v>#VALUE!</v>
      </c>
      <c r="AE180" s="13" t="e" cm="1">
        <f t="array" ref="AE180">SUMPRODUCT(('Budget P2'!$T$9:$BB$9=AE$9)*('Budget P2'!$B$11:$B$194=$B180)*('Budget P2'!$T$11:$BB$194*1))</f>
        <v>#VALUE!</v>
      </c>
      <c r="AF180" s="14" t="e" cm="1">
        <f t="array" ref="AF180">SUMPRODUCT(('Budget P2'!$T$9:$BB$9=AF$9)*('Budget P2'!$B$11:$B$194=$B180)*('Budget P2'!$T$11:$BB$194*1))</f>
        <v>#VALUE!</v>
      </c>
      <c r="AG180" s="12" t="e" cm="1">
        <f t="array" ref="AG180">SUMPRODUCT(('Budget P2'!$T$9:$BB$9=AG$9)*('Budget P2'!$B$11:$B$194=$B180)*('Budget P2'!$T$11:$BB$194*1))</f>
        <v>#VALUE!</v>
      </c>
      <c r="AH180" s="13" t="e" cm="1">
        <f t="array" ref="AH180">SUMPRODUCT(('Budget P2'!$T$9:$BB$9=AH$9)*('Budget P2'!$B$11:$B$194=$B180)*('Budget P2'!$T$11:$BB$194*1))</f>
        <v>#VALUE!</v>
      </c>
      <c r="AI180" s="14" t="e" cm="1">
        <f t="array" ref="AI180">SUMPRODUCT(('Budget P2'!$T$9:$BB$9=AI$9)*('Budget P2'!$B$11:$B$194=$B180)*('Budget P2'!$T$11:$BB$194*1))</f>
        <v>#VALUE!</v>
      </c>
      <c r="AJ180" s="12" t="e" cm="1">
        <f t="array" ref="AJ180">SUMPRODUCT(('Budget P2'!$T$9:$BB$9=AJ$9)*('Budget P2'!$B$11:$B$194=$B180)*('Budget P2'!$T$11:$BB$194*1))</f>
        <v>#VALUE!</v>
      </c>
      <c r="AK180" s="13" t="e" cm="1">
        <f t="array" ref="AK180">SUMPRODUCT(('Budget P2'!$T$9:$BB$9=AK$9)*('Budget P2'!$B$11:$B$194=$B180)*('Budget P2'!$T$11:$BB$194*1))</f>
        <v>#VALUE!</v>
      </c>
      <c r="AL180" s="14" t="e" cm="1">
        <f t="array" ref="AL180">SUMPRODUCT(('Budget P2'!$T$9:$BB$9=AL$9)*('Budget P2'!$B$11:$B$194=$B180)*('Budget P2'!$T$11:$BB$194*1))</f>
        <v>#VALUE!</v>
      </c>
      <c r="AM180" s="12" t="e" cm="1">
        <f t="array" ref="AM180">SUMPRODUCT(('Budget P2'!$T$9:$BB$9=AM$9)*('Budget P2'!$B$11:$B$194=$B180)*('Budget P2'!$T$11:$BB$194*1))</f>
        <v>#VALUE!</v>
      </c>
      <c r="AN180" s="13" t="e" cm="1">
        <f t="array" ref="AN180">SUMPRODUCT(('Budget P2'!$T$9:$BB$9=AN$9)*('Budget P2'!$B$11:$B$194=$B180)*('Budget P2'!$T$11:$BB$194*1))</f>
        <v>#VALUE!</v>
      </c>
      <c r="AO180" s="14" t="e" cm="1">
        <f t="array" ref="AO180">SUMPRODUCT(('Budget P2'!$T$9:$BB$9=AO$9)*('Budget P2'!$B$11:$B$194=$B180)*('Budget P2'!$T$11:$BB$194*1))</f>
        <v>#VALUE!</v>
      </c>
      <c r="AP180" s="12" t="e" cm="1">
        <f t="array" ref="AP180">SUMPRODUCT(('Budget P2'!$T$9:$BB$9=AP$9)*('Budget P2'!$B$11:$B$194=$B180)*('Budget P2'!$T$11:$BB$194*1))</f>
        <v>#VALUE!</v>
      </c>
      <c r="AQ180" s="13" t="e" cm="1">
        <f t="array" ref="AQ180">SUMPRODUCT(('Budget P2'!$T$9:$BB$9=AQ$9)*('Budget P2'!$B$11:$B$194=$B180)*('Budget P2'!$T$11:$BB$194*1))</f>
        <v>#VALUE!</v>
      </c>
      <c r="AR180" s="14" t="e" cm="1">
        <f t="array" ref="AR180">SUMPRODUCT(('Budget P2'!$T$9:$BB$9=AR$9)*('Budget P2'!$B$11:$B$194=$B180)*('Budget P2'!$T$11:$BB$194*1))</f>
        <v>#VALUE!</v>
      </c>
      <c r="AS180" s="12" t="e" cm="1">
        <f t="array" ref="AS180">SUMPRODUCT(('Budget P2'!$T$9:$BB$9=AS$9)*('Budget P2'!$B$11:$B$194=$B180)*('Budget P2'!$T$11:$BB$194*1))</f>
        <v>#VALUE!</v>
      </c>
      <c r="AT180" s="13" t="e" cm="1">
        <f t="array" ref="AT180">SUMPRODUCT(('Budget P2'!$T$9:$BB$9=AT$9)*('Budget P2'!$B$11:$B$194=$B180)*('Budget P2'!$T$11:$BB$194*1))</f>
        <v>#VALUE!</v>
      </c>
      <c r="AU180" s="14" t="e" cm="1">
        <f t="array" ref="AU180">SUMPRODUCT(('Budget P2'!$T$9:$BB$9=AU$9)*('Budget P2'!$B$11:$B$194=$B180)*('Budget P2'!$T$11:$BB$194*1))</f>
        <v>#VALUE!</v>
      </c>
      <c r="AV180" s="12" t="e" cm="1">
        <f t="array" ref="AV180">SUMPRODUCT(('Budget P2'!$T$9:$BB$9=AV$9)*('Budget P2'!$B$11:$B$194=$B180)*('Budget P2'!$T$11:$BB$194*1))</f>
        <v>#VALUE!</v>
      </c>
      <c r="AW180" s="13" t="e" cm="1">
        <f t="array" ref="AW180">SUMPRODUCT(('Budget P2'!$T$9:$BB$9=AW$9)*('Budget P2'!$B$11:$B$194=$B180)*('Budget P2'!$T$11:$BB$194*1))</f>
        <v>#VALUE!</v>
      </c>
      <c r="AX180" s="14" t="e" cm="1">
        <f t="array" ref="AX180">SUMPRODUCT(('Budget P2'!$T$9:$BB$9=AX$9)*('Budget P2'!$B$11:$B$194=$B180)*('Budget P2'!$T$11:$BB$194*1))</f>
        <v>#VALUE!</v>
      </c>
      <c r="AY180" s="12" t="e" cm="1">
        <f t="array" ref="AY180">SUMPRODUCT(('Budget P2'!$T$9:$BB$9=AY$9)*('Budget P2'!$B$11:$B$194=$B180)*('Budget P2'!$T$11:$BB$194*1))</f>
        <v>#VALUE!</v>
      </c>
      <c r="AZ180" s="13" t="e" cm="1">
        <f t="array" ref="AZ180">SUMPRODUCT(('Budget P2'!$T$9:$BB$9=AZ$9)*('Budget P2'!$B$11:$B$194=$B180)*('Budget P2'!$T$11:$BB$194*1))</f>
        <v>#VALUE!</v>
      </c>
      <c r="BA180" s="14" t="e" cm="1">
        <f t="array" ref="BA180">SUMPRODUCT(('Budget P2'!$T$9:$BB$9=BA$9)*('Budget P2'!$B$11:$B$194=$B180)*('Budget P2'!$T$11:$BB$194*1))</f>
        <v>#VALUE!</v>
      </c>
      <c r="BB180" s="12" t="e" cm="1">
        <f t="array" ref="BB180">SUMPRODUCT(('Budget P2'!$T$9:$BB$9=BB$9)*('Budget P2'!$B$11:$B$194=$B180)*('Budget P2'!$T$11:$BB$194*1))</f>
        <v>#VALUE!</v>
      </c>
      <c r="BC180" s="13" t="e" cm="1">
        <f t="array" ref="BC180">SUMPRODUCT(('Budget P2'!$T$9:$BB$9=BC$9)*('Budget P2'!$B$11:$B$194=$B180)*('Budget P2'!$T$11:$BB$194*1))</f>
        <v>#VALUE!</v>
      </c>
      <c r="BD180" s="14" t="e" cm="1">
        <f t="array" ref="BD180">SUMPRODUCT(('Budget P2'!$T$9:$BB$9=BD$9)*('Budget P2'!$B$11:$B$194=$B180)*('Budget P2'!$T$11:$BB$194*1))</f>
        <v>#VALUE!</v>
      </c>
      <c r="BE180" s="12" t="e" cm="1">
        <f t="array" ref="BE180">SUMPRODUCT(('Budget P2'!$T$9:$BB$9=BE$9)*('Budget P2'!$B$11:$B$194=$B180)*('Budget P2'!$T$11:$BB$194*1))</f>
        <v>#VALUE!</v>
      </c>
      <c r="BF180" s="13" t="e" cm="1">
        <f t="array" ref="BF180">SUMPRODUCT(('Budget P2'!$T$9:$BB$9=BF$9)*('Budget P2'!$B$11:$B$194=$B180)*('Budget P2'!$T$11:$BB$194*1))</f>
        <v>#VALUE!</v>
      </c>
      <c r="BG180" s="14" t="e" cm="1">
        <f t="array" ref="BG180">SUMPRODUCT(('Budget P2'!$T$9:$BB$9=BG$9)*('Budget P2'!$B$11:$B$194=$B180)*('Budget P2'!$T$11:$BB$194*1))</f>
        <v>#VALUE!</v>
      </c>
      <c r="BH180" s="13" t="e" cm="1">
        <f t="array" ref="BH180">SUMPRODUCT(('Budget P2'!$T$9:$BB$9=BH$9)*('Budget P2'!$B$11:$B$194=$B180)*('Budget P2'!$T$11:$BB$194*1))</f>
        <v>#VALUE!</v>
      </c>
      <c r="BI180" s="1"/>
      <c r="BJ180" s="66"/>
      <c r="BK180" s="66"/>
      <c r="BL180" s="1"/>
      <c r="BM180" s="66" t="e">
        <f t="shared" si="117"/>
        <v>#VALUE!</v>
      </c>
      <c r="BN180" s="262">
        <f t="shared" si="118"/>
        <v>0</v>
      </c>
      <c r="BO180" s="1"/>
      <c r="BP180" s="66" t="e">
        <f t="shared" si="119"/>
        <v>#VALUE!</v>
      </c>
      <c r="BQ180" s="262">
        <f t="shared" si="120"/>
        <v>0</v>
      </c>
      <c r="BR180" s="1"/>
    </row>
    <row r="181" spans="2:70" ht="12" hidden="1" customHeight="1" outlineLevel="1">
      <c r="B181" s="88" t="s">
        <v>255</v>
      </c>
      <c r="C181" s="10">
        <f>IFERROR(VLOOKUP($B181,'Budget P2'!$B:$AX,2,FALSE),0)</f>
        <v>0</v>
      </c>
      <c r="D181" s="10"/>
      <c r="E181" s="89">
        <f>IFERROR(VLOOKUP($B181,'Budget P2'!$B:$AX,3,FALSE),0)</f>
        <v>0</v>
      </c>
      <c r="F181" s="90">
        <f>IFERROR(VLOOKUP($B181,'Budget P2'!$B:$AX,4,FALSE),0)</f>
        <v>0</v>
      </c>
      <c r="G181" s="89">
        <f>IFERROR(VLOOKUP($B181,'Budget P2'!$B:$AX,5,FALSE),0)</f>
        <v>0</v>
      </c>
      <c r="H181" s="90">
        <f>IFERROR(VLOOKUP($B181,'Budget P2'!$B:$AX,6,FALSE),0)</f>
        <v>0</v>
      </c>
      <c r="I181" s="90">
        <f>IFERROR(VLOOKUP($B181,'Budget P2'!$B:$AX,7,FALSE),0)</f>
        <v>0</v>
      </c>
      <c r="J181" s="371">
        <f>IFERROR(VLOOKUP($B181,'Budget P2'!$B:$AX,9,FALSE),0)</f>
        <v>0</v>
      </c>
      <c r="K181" s="374">
        <f>IFERROR(VLOOKUP($B181,'Budget P2'!$B:$AX,10,FALSE),0)</f>
        <v>0</v>
      </c>
      <c r="L181" s="334"/>
      <c r="M181" s="102"/>
      <c r="N181" s="100"/>
      <c r="O181" s="12">
        <f>E181*K181</f>
        <v>0</v>
      </c>
      <c r="P181" s="101"/>
      <c r="Q181" s="11">
        <f t="shared" si="121"/>
        <v>0</v>
      </c>
      <c r="R181" s="338"/>
      <c r="S181" s="14"/>
      <c r="T181" s="12"/>
      <c r="U181" s="13"/>
      <c r="V181" s="14"/>
      <c r="W181" s="14"/>
      <c r="X181" s="14">
        <f t="shared" si="78"/>
        <v>0</v>
      </c>
      <c r="Z181" s="14" t="e" cm="1">
        <f t="array" ref="Z181">SUMPRODUCT(('Budget P2'!$T$9:$BB$9=Z$9)*('Budget P2'!$B$11:$B$194=$B181)*('Budget P2'!$T$11:$BB$194*1))</f>
        <v>#VALUE!</v>
      </c>
      <c r="AA181" s="12" t="e" cm="1">
        <f t="array" ref="AA181">SUMPRODUCT(('Budget P2'!$T$9:$BB$9=AA$9)*('Budget P2'!$B$11:$B$194=$B181)*('Budget P2'!$T$11:$BB$194*1))</f>
        <v>#VALUE!</v>
      </c>
      <c r="AB181" s="13" t="e" cm="1">
        <f t="array" ref="AB181">SUMPRODUCT(('Budget P2'!$T$9:$BB$9=AB$9)*('Budget P2'!$B$11:$B$194=$B181)*('Budget P2'!$T$11:$BB$194*1))</f>
        <v>#VALUE!</v>
      </c>
      <c r="AC181" s="14" t="e" cm="1">
        <f t="array" ref="AC181">SUMPRODUCT(('Budget P2'!$T$9:$BB$9=AC$9)*('Budget P2'!$B$11:$B$194=$B181)*('Budget P2'!$T$11:$BB$194*1))</f>
        <v>#VALUE!</v>
      </c>
      <c r="AD181" s="12" t="e" cm="1">
        <f t="array" ref="AD181">SUMPRODUCT(('Budget P2'!$T$9:$BB$9=AD$9)*('Budget P2'!$B$11:$B$194=$B181)*('Budget P2'!$T$11:$BB$194*1))</f>
        <v>#VALUE!</v>
      </c>
      <c r="AE181" s="13" t="e" cm="1">
        <f t="array" ref="AE181">SUMPRODUCT(('Budget P2'!$T$9:$BB$9=AE$9)*('Budget P2'!$B$11:$B$194=$B181)*('Budget P2'!$T$11:$BB$194*1))</f>
        <v>#VALUE!</v>
      </c>
      <c r="AF181" s="14" t="e" cm="1">
        <f t="array" ref="AF181">SUMPRODUCT(('Budget P2'!$T$9:$BB$9=AF$9)*('Budget P2'!$B$11:$B$194=$B181)*('Budget P2'!$T$11:$BB$194*1))</f>
        <v>#VALUE!</v>
      </c>
      <c r="AG181" s="12" t="e" cm="1">
        <f t="array" ref="AG181">SUMPRODUCT(('Budget P2'!$T$9:$BB$9=AG$9)*('Budget P2'!$B$11:$B$194=$B181)*('Budget P2'!$T$11:$BB$194*1))</f>
        <v>#VALUE!</v>
      </c>
      <c r="AH181" s="13" t="e" cm="1">
        <f t="array" ref="AH181">SUMPRODUCT(('Budget P2'!$T$9:$BB$9=AH$9)*('Budget P2'!$B$11:$B$194=$B181)*('Budget P2'!$T$11:$BB$194*1))</f>
        <v>#VALUE!</v>
      </c>
      <c r="AI181" s="14" t="e" cm="1">
        <f t="array" ref="AI181">SUMPRODUCT(('Budget P2'!$T$9:$BB$9=AI$9)*('Budget P2'!$B$11:$B$194=$B181)*('Budget P2'!$T$11:$BB$194*1))</f>
        <v>#VALUE!</v>
      </c>
      <c r="AJ181" s="12" t="e" cm="1">
        <f t="array" ref="AJ181">SUMPRODUCT(('Budget P2'!$T$9:$BB$9=AJ$9)*('Budget P2'!$B$11:$B$194=$B181)*('Budget P2'!$T$11:$BB$194*1))</f>
        <v>#VALUE!</v>
      </c>
      <c r="AK181" s="13" t="e" cm="1">
        <f t="array" ref="AK181">SUMPRODUCT(('Budget P2'!$T$9:$BB$9=AK$9)*('Budget P2'!$B$11:$B$194=$B181)*('Budget P2'!$T$11:$BB$194*1))</f>
        <v>#VALUE!</v>
      </c>
      <c r="AL181" s="14" t="e" cm="1">
        <f t="array" ref="AL181">SUMPRODUCT(('Budget P2'!$T$9:$BB$9=AL$9)*('Budget P2'!$B$11:$B$194=$B181)*('Budget P2'!$T$11:$BB$194*1))</f>
        <v>#VALUE!</v>
      </c>
      <c r="AM181" s="12" t="e" cm="1">
        <f t="array" ref="AM181">SUMPRODUCT(('Budget P2'!$T$9:$BB$9=AM$9)*('Budget P2'!$B$11:$B$194=$B181)*('Budget P2'!$T$11:$BB$194*1))</f>
        <v>#VALUE!</v>
      </c>
      <c r="AN181" s="13" t="e" cm="1">
        <f t="array" ref="AN181">SUMPRODUCT(('Budget P2'!$T$9:$BB$9=AN$9)*('Budget P2'!$B$11:$B$194=$B181)*('Budget P2'!$T$11:$BB$194*1))</f>
        <v>#VALUE!</v>
      </c>
      <c r="AO181" s="14" t="e" cm="1">
        <f t="array" ref="AO181">SUMPRODUCT(('Budget P2'!$T$9:$BB$9=AO$9)*('Budget P2'!$B$11:$B$194=$B181)*('Budget P2'!$T$11:$BB$194*1))</f>
        <v>#VALUE!</v>
      </c>
      <c r="AP181" s="12" t="e" cm="1">
        <f t="array" ref="AP181">SUMPRODUCT(('Budget P2'!$T$9:$BB$9=AP$9)*('Budget P2'!$B$11:$B$194=$B181)*('Budget P2'!$T$11:$BB$194*1))</f>
        <v>#VALUE!</v>
      </c>
      <c r="AQ181" s="13" t="e" cm="1">
        <f t="array" ref="AQ181">SUMPRODUCT(('Budget P2'!$T$9:$BB$9=AQ$9)*('Budget P2'!$B$11:$B$194=$B181)*('Budget P2'!$T$11:$BB$194*1))</f>
        <v>#VALUE!</v>
      </c>
      <c r="AR181" s="14" t="e" cm="1">
        <f t="array" ref="AR181">SUMPRODUCT(('Budget P2'!$T$9:$BB$9=AR$9)*('Budget P2'!$B$11:$B$194=$B181)*('Budget P2'!$T$11:$BB$194*1))</f>
        <v>#VALUE!</v>
      </c>
      <c r="AS181" s="12" t="e" cm="1">
        <f t="array" ref="AS181">SUMPRODUCT(('Budget P2'!$T$9:$BB$9=AS$9)*('Budget P2'!$B$11:$B$194=$B181)*('Budget P2'!$T$11:$BB$194*1))</f>
        <v>#VALUE!</v>
      </c>
      <c r="AT181" s="13" t="e" cm="1">
        <f t="array" ref="AT181">SUMPRODUCT(('Budget P2'!$T$9:$BB$9=AT$9)*('Budget P2'!$B$11:$B$194=$B181)*('Budget P2'!$T$11:$BB$194*1))</f>
        <v>#VALUE!</v>
      </c>
      <c r="AU181" s="14" t="e" cm="1">
        <f t="array" ref="AU181">SUMPRODUCT(('Budget P2'!$T$9:$BB$9=AU$9)*('Budget P2'!$B$11:$B$194=$B181)*('Budget P2'!$T$11:$BB$194*1))</f>
        <v>#VALUE!</v>
      </c>
      <c r="AV181" s="12" t="e" cm="1">
        <f t="array" ref="AV181">SUMPRODUCT(('Budget P2'!$T$9:$BB$9=AV$9)*('Budget P2'!$B$11:$B$194=$B181)*('Budget P2'!$T$11:$BB$194*1))</f>
        <v>#VALUE!</v>
      </c>
      <c r="AW181" s="13" t="e" cm="1">
        <f t="array" ref="AW181">SUMPRODUCT(('Budget P2'!$T$9:$BB$9=AW$9)*('Budget P2'!$B$11:$B$194=$B181)*('Budget P2'!$T$11:$BB$194*1))</f>
        <v>#VALUE!</v>
      </c>
      <c r="AX181" s="14" t="e" cm="1">
        <f t="array" ref="AX181">SUMPRODUCT(('Budget P2'!$T$9:$BB$9=AX$9)*('Budget P2'!$B$11:$B$194=$B181)*('Budget P2'!$T$11:$BB$194*1))</f>
        <v>#VALUE!</v>
      </c>
      <c r="AY181" s="12" t="e" cm="1">
        <f t="array" ref="AY181">SUMPRODUCT(('Budget P2'!$T$9:$BB$9=AY$9)*('Budget P2'!$B$11:$B$194=$B181)*('Budget P2'!$T$11:$BB$194*1))</f>
        <v>#VALUE!</v>
      </c>
      <c r="AZ181" s="13" t="e" cm="1">
        <f t="array" ref="AZ181">SUMPRODUCT(('Budget P2'!$T$9:$BB$9=AZ$9)*('Budget P2'!$B$11:$B$194=$B181)*('Budget P2'!$T$11:$BB$194*1))</f>
        <v>#VALUE!</v>
      </c>
      <c r="BA181" s="14" t="e" cm="1">
        <f t="array" ref="BA181">SUMPRODUCT(('Budget P2'!$T$9:$BB$9=BA$9)*('Budget P2'!$B$11:$B$194=$B181)*('Budget P2'!$T$11:$BB$194*1))</f>
        <v>#VALUE!</v>
      </c>
      <c r="BB181" s="12" t="e" cm="1">
        <f t="array" ref="BB181">SUMPRODUCT(('Budget P2'!$T$9:$BB$9=BB$9)*('Budget P2'!$B$11:$B$194=$B181)*('Budget P2'!$T$11:$BB$194*1))</f>
        <v>#VALUE!</v>
      </c>
      <c r="BC181" s="13" t="e" cm="1">
        <f t="array" ref="BC181">SUMPRODUCT(('Budget P2'!$T$9:$BB$9=BC$9)*('Budget P2'!$B$11:$B$194=$B181)*('Budget P2'!$T$11:$BB$194*1))</f>
        <v>#VALUE!</v>
      </c>
      <c r="BD181" s="14" t="e" cm="1">
        <f t="array" ref="BD181">SUMPRODUCT(('Budget P2'!$T$9:$BB$9=BD$9)*('Budget P2'!$B$11:$B$194=$B181)*('Budget P2'!$T$11:$BB$194*1))</f>
        <v>#VALUE!</v>
      </c>
      <c r="BE181" s="12" t="e" cm="1">
        <f t="array" ref="BE181">SUMPRODUCT(('Budget P2'!$T$9:$BB$9=BE$9)*('Budget P2'!$B$11:$B$194=$B181)*('Budget P2'!$T$11:$BB$194*1))</f>
        <v>#VALUE!</v>
      </c>
      <c r="BF181" s="13" t="e" cm="1">
        <f t="array" ref="BF181">SUMPRODUCT(('Budget P2'!$T$9:$BB$9=BF$9)*('Budget P2'!$B$11:$B$194=$B181)*('Budget P2'!$T$11:$BB$194*1))</f>
        <v>#VALUE!</v>
      </c>
      <c r="BG181" s="14" t="e" cm="1">
        <f t="array" ref="BG181">SUMPRODUCT(('Budget P2'!$T$9:$BB$9=BG$9)*('Budget P2'!$B$11:$B$194=$B181)*('Budget P2'!$T$11:$BB$194*1))</f>
        <v>#VALUE!</v>
      </c>
      <c r="BH181" s="13" t="e" cm="1">
        <f t="array" ref="BH181">SUMPRODUCT(('Budget P2'!$T$9:$BB$9=BH$9)*('Budget P2'!$B$11:$B$194=$B181)*('Budget P2'!$T$11:$BB$194*1))</f>
        <v>#VALUE!</v>
      </c>
      <c r="BI181" s="1"/>
      <c r="BJ181" s="66"/>
      <c r="BK181" s="66"/>
      <c r="BL181" s="1"/>
      <c r="BM181" s="66" t="e">
        <f t="shared" si="117"/>
        <v>#VALUE!</v>
      </c>
      <c r="BN181" s="262">
        <f t="shared" si="118"/>
        <v>0</v>
      </c>
      <c r="BO181" s="1"/>
      <c r="BP181" s="66" t="e">
        <f t="shared" si="119"/>
        <v>#VALUE!</v>
      </c>
      <c r="BQ181" s="262">
        <f t="shared" si="120"/>
        <v>0</v>
      </c>
      <c r="BR181" s="1"/>
    </row>
    <row r="182" spans="2:70" ht="12" hidden="1" customHeight="1" outlineLevel="1">
      <c r="B182" s="88" t="s">
        <v>256</v>
      </c>
      <c r="C182" s="10">
        <f>IFERROR(VLOOKUP($B182,'Budget P2'!$B:$AX,2,FALSE),0)</f>
        <v>0</v>
      </c>
      <c r="D182" s="10"/>
      <c r="E182" s="89">
        <f>IFERROR(VLOOKUP($B182,'Budget P2'!$B:$AX,3,FALSE),0)</f>
        <v>0</v>
      </c>
      <c r="F182" s="90">
        <f>IFERROR(VLOOKUP($B182,'Budget P2'!$B:$AX,4,FALSE),0)</f>
        <v>0</v>
      </c>
      <c r="G182" s="89">
        <f>IFERROR(VLOOKUP($B182,'Budget P2'!$B:$AX,5,FALSE),0)</f>
        <v>0</v>
      </c>
      <c r="H182" s="90">
        <f>IFERROR(VLOOKUP($B182,'Budget P2'!$B:$AX,6,FALSE),0)</f>
        <v>0</v>
      </c>
      <c r="I182" s="90">
        <f>IFERROR(VLOOKUP($B182,'Budget P2'!$B:$AX,7,FALSE),0)</f>
        <v>0</v>
      </c>
      <c r="J182" s="371">
        <f>IFERROR(VLOOKUP($B182,'Budget P2'!$B:$AX,9,FALSE),0)</f>
        <v>0</v>
      </c>
      <c r="K182" s="374">
        <f>IFERROR(VLOOKUP($B182,'Budget P2'!$B:$AX,10,FALSE),0)</f>
        <v>0</v>
      </c>
      <c r="L182" s="334"/>
      <c r="M182" s="102"/>
      <c r="N182" s="100"/>
      <c r="O182" s="12">
        <f>E182*K182</f>
        <v>0</v>
      </c>
      <c r="P182" s="101"/>
      <c r="Q182" s="11">
        <f t="shared" si="121"/>
        <v>0</v>
      </c>
      <c r="R182" s="338"/>
      <c r="S182" s="14"/>
      <c r="T182" s="12"/>
      <c r="U182" s="13"/>
      <c r="V182" s="14"/>
      <c r="W182" s="14"/>
      <c r="X182" s="14">
        <f t="shared" si="78"/>
        <v>0</v>
      </c>
      <c r="Z182" s="14" t="e" cm="1">
        <f t="array" ref="Z182">SUMPRODUCT(('Budget P2'!$T$9:$BB$9=Z$9)*('Budget P2'!$B$11:$B$194=$B182)*('Budget P2'!$T$11:$BB$194*1))</f>
        <v>#VALUE!</v>
      </c>
      <c r="AA182" s="12" t="e" cm="1">
        <f t="array" ref="AA182">SUMPRODUCT(('Budget P2'!$T$9:$BB$9=AA$9)*('Budget P2'!$B$11:$B$194=$B182)*('Budget P2'!$T$11:$BB$194*1))</f>
        <v>#VALUE!</v>
      </c>
      <c r="AB182" s="13" t="e" cm="1">
        <f t="array" ref="AB182">SUMPRODUCT(('Budget P2'!$T$9:$BB$9=AB$9)*('Budget P2'!$B$11:$B$194=$B182)*('Budget P2'!$T$11:$BB$194*1))</f>
        <v>#VALUE!</v>
      </c>
      <c r="AC182" s="14" t="e" cm="1">
        <f t="array" ref="AC182">SUMPRODUCT(('Budget P2'!$T$9:$BB$9=AC$9)*('Budget P2'!$B$11:$B$194=$B182)*('Budget P2'!$T$11:$BB$194*1))</f>
        <v>#VALUE!</v>
      </c>
      <c r="AD182" s="12" t="e" cm="1">
        <f t="array" ref="AD182">SUMPRODUCT(('Budget P2'!$T$9:$BB$9=AD$9)*('Budget P2'!$B$11:$B$194=$B182)*('Budget P2'!$T$11:$BB$194*1))</f>
        <v>#VALUE!</v>
      </c>
      <c r="AE182" s="13" t="e" cm="1">
        <f t="array" ref="AE182">SUMPRODUCT(('Budget P2'!$T$9:$BB$9=AE$9)*('Budget P2'!$B$11:$B$194=$B182)*('Budget P2'!$T$11:$BB$194*1))</f>
        <v>#VALUE!</v>
      </c>
      <c r="AF182" s="14" t="e" cm="1">
        <f t="array" ref="AF182">SUMPRODUCT(('Budget P2'!$T$9:$BB$9=AF$9)*('Budget P2'!$B$11:$B$194=$B182)*('Budget P2'!$T$11:$BB$194*1))</f>
        <v>#VALUE!</v>
      </c>
      <c r="AG182" s="12" t="e" cm="1">
        <f t="array" ref="AG182">SUMPRODUCT(('Budget P2'!$T$9:$BB$9=AG$9)*('Budget P2'!$B$11:$B$194=$B182)*('Budget P2'!$T$11:$BB$194*1))</f>
        <v>#VALUE!</v>
      </c>
      <c r="AH182" s="13" t="e" cm="1">
        <f t="array" ref="AH182">SUMPRODUCT(('Budget P2'!$T$9:$BB$9=AH$9)*('Budget P2'!$B$11:$B$194=$B182)*('Budget P2'!$T$11:$BB$194*1))</f>
        <v>#VALUE!</v>
      </c>
      <c r="AI182" s="14" t="e" cm="1">
        <f t="array" ref="AI182">SUMPRODUCT(('Budget P2'!$T$9:$BB$9=AI$9)*('Budget P2'!$B$11:$B$194=$B182)*('Budget P2'!$T$11:$BB$194*1))</f>
        <v>#VALUE!</v>
      </c>
      <c r="AJ182" s="12" t="e" cm="1">
        <f t="array" ref="AJ182">SUMPRODUCT(('Budget P2'!$T$9:$BB$9=AJ$9)*('Budget P2'!$B$11:$B$194=$B182)*('Budget P2'!$T$11:$BB$194*1))</f>
        <v>#VALUE!</v>
      </c>
      <c r="AK182" s="13" t="e" cm="1">
        <f t="array" ref="AK182">SUMPRODUCT(('Budget P2'!$T$9:$BB$9=AK$9)*('Budget P2'!$B$11:$B$194=$B182)*('Budget P2'!$T$11:$BB$194*1))</f>
        <v>#VALUE!</v>
      </c>
      <c r="AL182" s="14" t="e" cm="1">
        <f t="array" ref="AL182">SUMPRODUCT(('Budget P2'!$T$9:$BB$9=AL$9)*('Budget P2'!$B$11:$B$194=$B182)*('Budget P2'!$T$11:$BB$194*1))</f>
        <v>#VALUE!</v>
      </c>
      <c r="AM182" s="12" t="e" cm="1">
        <f t="array" ref="AM182">SUMPRODUCT(('Budget P2'!$T$9:$BB$9=AM$9)*('Budget P2'!$B$11:$B$194=$B182)*('Budget P2'!$T$11:$BB$194*1))</f>
        <v>#VALUE!</v>
      </c>
      <c r="AN182" s="13" t="e" cm="1">
        <f t="array" ref="AN182">SUMPRODUCT(('Budget P2'!$T$9:$BB$9=AN$9)*('Budget P2'!$B$11:$B$194=$B182)*('Budget P2'!$T$11:$BB$194*1))</f>
        <v>#VALUE!</v>
      </c>
      <c r="AO182" s="14" t="e" cm="1">
        <f t="array" ref="AO182">SUMPRODUCT(('Budget P2'!$T$9:$BB$9=AO$9)*('Budget P2'!$B$11:$B$194=$B182)*('Budget P2'!$T$11:$BB$194*1))</f>
        <v>#VALUE!</v>
      </c>
      <c r="AP182" s="12" t="e" cm="1">
        <f t="array" ref="AP182">SUMPRODUCT(('Budget P2'!$T$9:$BB$9=AP$9)*('Budget P2'!$B$11:$B$194=$B182)*('Budget P2'!$T$11:$BB$194*1))</f>
        <v>#VALUE!</v>
      </c>
      <c r="AQ182" s="13" t="e" cm="1">
        <f t="array" ref="AQ182">SUMPRODUCT(('Budget P2'!$T$9:$BB$9=AQ$9)*('Budget P2'!$B$11:$B$194=$B182)*('Budget P2'!$T$11:$BB$194*1))</f>
        <v>#VALUE!</v>
      </c>
      <c r="AR182" s="14" t="e" cm="1">
        <f t="array" ref="AR182">SUMPRODUCT(('Budget P2'!$T$9:$BB$9=AR$9)*('Budget P2'!$B$11:$B$194=$B182)*('Budget P2'!$T$11:$BB$194*1))</f>
        <v>#VALUE!</v>
      </c>
      <c r="AS182" s="12" t="e" cm="1">
        <f t="array" ref="AS182">SUMPRODUCT(('Budget P2'!$T$9:$BB$9=AS$9)*('Budget P2'!$B$11:$B$194=$B182)*('Budget P2'!$T$11:$BB$194*1))</f>
        <v>#VALUE!</v>
      </c>
      <c r="AT182" s="13" t="e" cm="1">
        <f t="array" ref="AT182">SUMPRODUCT(('Budget P2'!$T$9:$BB$9=AT$9)*('Budget P2'!$B$11:$B$194=$B182)*('Budget P2'!$T$11:$BB$194*1))</f>
        <v>#VALUE!</v>
      </c>
      <c r="AU182" s="14" t="e" cm="1">
        <f t="array" ref="AU182">SUMPRODUCT(('Budget P2'!$T$9:$BB$9=AU$9)*('Budget P2'!$B$11:$B$194=$B182)*('Budget P2'!$T$11:$BB$194*1))</f>
        <v>#VALUE!</v>
      </c>
      <c r="AV182" s="12" t="e" cm="1">
        <f t="array" ref="AV182">SUMPRODUCT(('Budget P2'!$T$9:$BB$9=AV$9)*('Budget P2'!$B$11:$B$194=$B182)*('Budget P2'!$T$11:$BB$194*1))</f>
        <v>#VALUE!</v>
      </c>
      <c r="AW182" s="13" t="e" cm="1">
        <f t="array" ref="AW182">SUMPRODUCT(('Budget P2'!$T$9:$BB$9=AW$9)*('Budget P2'!$B$11:$B$194=$B182)*('Budget P2'!$T$11:$BB$194*1))</f>
        <v>#VALUE!</v>
      </c>
      <c r="AX182" s="14" t="e" cm="1">
        <f t="array" ref="AX182">SUMPRODUCT(('Budget P2'!$T$9:$BB$9=AX$9)*('Budget P2'!$B$11:$B$194=$B182)*('Budget P2'!$T$11:$BB$194*1))</f>
        <v>#VALUE!</v>
      </c>
      <c r="AY182" s="12" t="e" cm="1">
        <f t="array" ref="AY182">SUMPRODUCT(('Budget P2'!$T$9:$BB$9=AY$9)*('Budget P2'!$B$11:$B$194=$B182)*('Budget P2'!$T$11:$BB$194*1))</f>
        <v>#VALUE!</v>
      </c>
      <c r="AZ182" s="13" t="e" cm="1">
        <f t="array" ref="AZ182">SUMPRODUCT(('Budget P2'!$T$9:$BB$9=AZ$9)*('Budget P2'!$B$11:$B$194=$B182)*('Budget P2'!$T$11:$BB$194*1))</f>
        <v>#VALUE!</v>
      </c>
      <c r="BA182" s="14" t="e" cm="1">
        <f t="array" ref="BA182">SUMPRODUCT(('Budget P2'!$T$9:$BB$9=BA$9)*('Budget P2'!$B$11:$B$194=$B182)*('Budget P2'!$T$11:$BB$194*1))</f>
        <v>#VALUE!</v>
      </c>
      <c r="BB182" s="12" t="e" cm="1">
        <f t="array" ref="BB182">SUMPRODUCT(('Budget P2'!$T$9:$BB$9=BB$9)*('Budget P2'!$B$11:$B$194=$B182)*('Budget P2'!$T$11:$BB$194*1))</f>
        <v>#VALUE!</v>
      </c>
      <c r="BC182" s="13" t="e" cm="1">
        <f t="array" ref="BC182">SUMPRODUCT(('Budget P2'!$T$9:$BB$9=BC$9)*('Budget P2'!$B$11:$B$194=$B182)*('Budget P2'!$T$11:$BB$194*1))</f>
        <v>#VALUE!</v>
      </c>
      <c r="BD182" s="14" t="e" cm="1">
        <f t="array" ref="BD182">SUMPRODUCT(('Budget P2'!$T$9:$BB$9=BD$9)*('Budget P2'!$B$11:$B$194=$B182)*('Budget P2'!$T$11:$BB$194*1))</f>
        <v>#VALUE!</v>
      </c>
      <c r="BE182" s="12" t="e" cm="1">
        <f t="array" ref="BE182">SUMPRODUCT(('Budget P2'!$T$9:$BB$9=BE$9)*('Budget P2'!$B$11:$B$194=$B182)*('Budget P2'!$T$11:$BB$194*1))</f>
        <v>#VALUE!</v>
      </c>
      <c r="BF182" s="13" t="e" cm="1">
        <f t="array" ref="BF182">SUMPRODUCT(('Budget P2'!$T$9:$BB$9=BF$9)*('Budget P2'!$B$11:$B$194=$B182)*('Budget P2'!$T$11:$BB$194*1))</f>
        <v>#VALUE!</v>
      </c>
      <c r="BG182" s="14" t="e" cm="1">
        <f t="array" ref="BG182">SUMPRODUCT(('Budget P2'!$T$9:$BB$9=BG$9)*('Budget P2'!$B$11:$B$194=$B182)*('Budget P2'!$T$11:$BB$194*1))</f>
        <v>#VALUE!</v>
      </c>
      <c r="BH182" s="13" t="e" cm="1">
        <f t="array" ref="BH182">SUMPRODUCT(('Budget P2'!$T$9:$BB$9=BH$9)*('Budget P2'!$B$11:$B$194=$B182)*('Budget P2'!$T$11:$BB$194*1))</f>
        <v>#VALUE!</v>
      </c>
      <c r="BI182" s="1"/>
      <c r="BJ182" s="66"/>
      <c r="BK182" s="66"/>
      <c r="BL182" s="1"/>
      <c r="BM182" s="66" t="e">
        <f t="shared" si="117"/>
        <v>#VALUE!</v>
      </c>
      <c r="BN182" s="262">
        <f t="shared" si="118"/>
        <v>0</v>
      </c>
      <c r="BO182" s="1"/>
      <c r="BP182" s="66" t="e">
        <f t="shared" si="119"/>
        <v>#VALUE!</v>
      </c>
      <c r="BQ182" s="262">
        <f t="shared" si="120"/>
        <v>0</v>
      </c>
      <c r="BR182" s="1"/>
    </row>
    <row r="183" spans="2:70" ht="12" hidden="1" customHeight="1" outlineLevel="1">
      <c r="B183" s="88" t="s">
        <v>257</v>
      </c>
      <c r="C183" s="10">
        <f>IFERROR(VLOOKUP($B183,'Budget P2'!$B:$AX,2,FALSE),0)</f>
        <v>0</v>
      </c>
      <c r="D183" s="10"/>
      <c r="E183" s="89">
        <f>IFERROR(VLOOKUP($B183,'Budget P2'!$B:$AX,3,FALSE),0)</f>
        <v>0</v>
      </c>
      <c r="F183" s="90">
        <f>IFERROR(VLOOKUP($B183,'Budget P2'!$B:$AX,4,FALSE),0)</f>
        <v>0</v>
      </c>
      <c r="G183" s="89">
        <f>IFERROR(VLOOKUP($B183,'Budget P2'!$B:$AX,5,FALSE),0)</f>
        <v>0</v>
      </c>
      <c r="H183" s="90">
        <f>IFERROR(VLOOKUP($B183,'Budget P2'!$B:$AX,6,FALSE),0)</f>
        <v>0</v>
      </c>
      <c r="I183" s="90">
        <f>IFERROR(VLOOKUP($B183,'Budget P2'!$B:$AX,7,FALSE),0)</f>
        <v>0</v>
      </c>
      <c r="J183" s="371">
        <f>IFERROR(VLOOKUP($B183,'Budget P2'!$B:$AX,9,FALSE),0)</f>
        <v>0</v>
      </c>
      <c r="K183" s="374">
        <f>IFERROR(VLOOKUP($B183,'Budget P2'!$B:$AX,10,FALSE),0)</f>
        <v>0</v>
      </c>
      <c r="L183" s="334"/>
      <c r="M183" s="102"/>
      <c r="N183" s="100"/>
      <c r="O183" s="12">
        <f>E183*K183</f>
        <v>0</v>
      </c>
      <c r="P183" s="101"/>
      <c r="Q183" s="11">
        <f t="shared" si="121"/>
        <v>0</v>
      </c>
      <c r="R183" s="338"/>
      <c r="S183" s="14"/>
      <c r="T183" s="12"/>
      <c r="U183" s="13"/>
      <c r="V183" s="14"/>
      <c r="W183" s="14"/>
      <c r="X183" s="14">
        <f t="shared" si="78"/>
        <v>0</v>
      </c>
      <c r="Z183" s="14" t="e" cm="1">
        <f t="array" ref="Z183">SUMPRODUCT(('Budget P2'!$T$9:$BB$9=Z$9)*('Budget P2'!$B$11:$B$194=$B183)*('Budget P2'!$T$11:$BB$194*1))</f>
        <v>#VALUE!</v>
      </c>
      <c r="AA183" s="12" t="e" cm="1">
        <f t="array" ref="AA183">SUMPRODUCT(('Budget P2'!$T$9:$BB$9=AA$9)*('Budget P2'!$B$11:$B$194=$B183)*('Budget P2'!$T$11:$BB$194*1))</f>
        <v>#VALUE!</v>
      </c>
      <c r="AB183" s="13" t="e" cm="1">
        <f t="array" ref="AB183">SUMPRODUCT(('Budget P2'!$T$9:$BB$9=AB$9)*('Budget P2'!$B$11:$B$194=$B183)*('Budget P2'!$T$11:$BB$194*1))</f>
        <v>#VALUE!</v>
      </c>
      <c r="AC183" s="14" t="e" cm="1">
        <f t="array" ref="AC183">SUMPRODUCT(('Budget P2'!$T$9:$BB$9=AC$9)*('Budget P2'!$B$11:$B$194=$B183)*('Budget P2'!$T$11:$BB$194*1))</f>
        <v>#VALUE!</v>
      </c>
      <c r="AD183" s="12" t="e" cm="1">
        <f t="array" ref="AD183">SUMPRODUCT(('Budget P2'!$T$9:$BB$9=AD$9)*('Budget P2'!$B$11:$B$194=$B183)*('Budget P2'!$T$11:$BB$194*1))</f>
        <v>#VALUE!</v>
      </c>
      <c r="AE183" s="13" t="e" cm="1">
        <f t="array" ref="AE183">SUMPRODUCT(('Budget P2'!$T$9:$BB$9=AE$9)*('Budget P2'!$B$11:$B$194=$B183)*('Budget P2'!$T$11:$BB$194*1))</f>
        <v>#VALUE!</v>
      </c>
      <c r="AF183" s="14" t="e" cm="1">
        <f t="array" ref="AF183">SUMPRODUCT(('Budget P2'!$T$9:$BB$9=AF$9)*('Budget P2'!$B$11:$B$194=$B183)*('Budget P2'!$T$11:$BB$194*1))</f>
        <v>#VALUE!</v>
      </c>
      <c r="AG183" s="12" t="e" cm="1">
        <f t="array" ref="AG183">SUMPRODUCT(('Budget P2'!$T$9:$BB$9=AG$9)*('Budget P2'!$B$11:$B$194=$B183)*('Budget P2'!$T$11:$BB$194*1))</f>
        <v>#VALUE!</v>
      </c>
      <c r="AH183" s="13" t="e" cm="1">
        <f t="array" ref="AH183">SUMPRODUCT(('Budget P2'!$T$9:$BB$9=AH$9)*('Budget P2'!$B$11:$B$194=$B183)*('Budget P2'!$T$11:$BB$194*1))</f>
        <v>#VALUE!</v>
      </c>
      <c r="AI183" s="14" t="e" cm="1">
        <f t="array" ref="AI183">SUMPRODUCT(('Budget P2'!$T$9:$BB$9=AI$9)*('Budget P2'!$B$11:$B$194=$B183)*('Budget P2'!$T$11:$BB$194*1))</f>
        <v>#VALUE!</v>
      </c>
      <c r="AJ183" s="12" t="e" cm="1">
        <f t="array" ref="AJ183">SUMPRODUCT(('Budget P2'!$T$9:$BB$9=AJ$9)*('Budget P2'!$B$11:$B$194=$B183)*('Budget P2'!$T$11:$BB$194*1))</f>
        <v>#VALUE!</v>
      </c>
      <c r="AK183" s="13" t="e" cm="1">
        <f t="array" ref="AK183">SUMPRODUCT(('Budget P2'!$T$9:$BB$9=AK$9)*('Budget P2'!$B$11:$B$194=$B183)*('Budget P2'!$T$11:$BB$194*1))</f>
        <v>#VALUE!</v>
      </c>
      <c r="AL183" s="14" t="e" cm="1">
        <f t="array" ref="AL183">SUMPRODUCT(('Budget P2'!$T$9:$BB$9=AL$9)*('Budget P2'!$B$11:$B$194=$B183)*('Budget P2'!$T$11:$BB$194*1))</f>
        <v>#VALUE!</v>
      </c>
      <c r="AM183" s="12" t="e" cm="1">
        <f t="array" ref="AM183">SUMPRODUCT(('Budget P2'!$T$9:$BB$9=AM$9)*('Budget P2'!$B$11:$B$194=$B183)*('Budget P2'!$T$11:$BB$194*1))</f>
        <v>#VALUE!</v>
      </c>
      <c r="AN183" s="13" t="e" cm="1">
        <f t="array" ref="AN183">SUMPRODUCT(('Budget P2'!$T$9:$BB$9=AN$9)*('Budget P2'!$B$11:$B$194=$B183)*('Budget P2'!$T$11:$BB$194*1))</f>
        <v>#VALUE!</v>
      </c>
      <c r="AO183" s="14" t="e" cm="1">
        <f t="array" ref="AO183">SUMPRODUCT(('Budget P2'!$T$9:$BB$9=AO$9)*('Budget P2'!$B$11:$B$194=$B183)*('Budget P2'!$T$11:$BB$194*1))</f>
        <v>#VALUE!</v>
      </c>
      <c r="AP183" s="12" t="e" cm="1">
        <f t="array" ref="AP183">SUMPRODUCT(('Budget P2'!$T$9:$BB$9=AP$9)*('Budget P2'!$B$11:$B$194=$B183)*('Budget P2'!$T$11:$BB$194*1))</f>
        <v>#VALUE!</v>
      </c>
      <c r="AQ183" s="13" t="e" cm="1">
        <f t="array" ref="AQ183">SUMPRODUCT(('Budget P2'!$T$9:$BB$9=AQ$9)*('Budget P2'!$B$11:$B$194=$B183)*('Budget P2'!$T$11:$BB$194*1))</f>
        <v>#VALUE!</v>
      </c>
      <c r="AR183" s="14" t="e" cm="1">
        <f t="array" ref="AR183">SUMPRODUCT(('Budget P2'!$T$9:$BB$9=AR$9)*('Budget P2'!$B$11:$B$194=$B183)*('Budget P2'!$T$11:$BB$194*1))</f>
        <v>#VALUE!</v>
      </c>
      <c r="AS183" s="12" t="e" cm="1">
        <f t="array" ref="AS183">SUMPRODUCT(('Budget P2'!$T$9:$BB$9=AS$9)*('Budget P2'!$B$11:$B$194=$B183)*('Budget P2'!$T$11:$BB$194*1))</f>
        <v>#VALUE!</v>
      </c>
      <c r="AT183" s="13" t="e" cm="1">
        <f t="array" ref="AT183">SUMPRODUCT(('Budget P2'!$T$9:$BB$9=AT$9)*('Budget P2'!$B$11:$B$194=$B183)*('Budget P2'!$T$11:$BB$194*1))</f>
        <v>#VALUE!</v>
      </c>
      <c r="AU183" s="14" t="e" cm="1">
        <f t="array" ref="AU183">SUMPRODUCT(('Budget P2'!$T$9:$BB$9=AU$9)*('Budget P2'!$B$11:$B$194=$B183)*('Budget P2'!$T$11:$BB$194*1))</f>
        <v>#VALUE!</v>
      </c>
      <c r="AV183" s="12" t="e" cm="1">
        <f t="array" ref="AV183">SUMPRODUCT(('Budget P2'!$T$9:$BB$9=AV$9)*('Budget P2'!$B$11:$B$194=$B183)*('Budget P2'!$T$11:$BB$194*1))</f>
        <v>#VALUE!</v>
      </c>
      <c r="AW183" s="13" t="e" cm="1">
        <f t="array" ref="AW183">SUMPRODUCT(('Budget P2'!$T$9:$BB$9=AW$9)*('Budget P2'!$B$11:$B$194=$B183)*('Budget P2'!$T$11:$BB$194*1))</f>
        <v>#VALUE!</v>
      </c>
      <c r="AX183" s="14" t="e" cm="1">
        <f t="array" ref="AX183">SUMPRODUCT(('Budget P2'!$T$9:$BB$9=AX$9)*('Budget P2'!$B$11:$B$194=$B183)*('Budget P2'!$T$11:$BB$194*1))</f>
        <v>#VALUE!</v>
      </c>
      <c r="AY183" s="12" t="e" cm="1">
        <f t="array" ref="AY183">SUMPRODUCT(('Budget P2'!$T$9:$BB$9=AY$9)*('Budget P2'!$B$11:$B$194=$B183)*('Budget P2'!$T$11:$BB$194*1))</f>
        <v>#VALUE!</v>
      </c>
      <c r="AZ183" s="13" t="e" cm="1">
        <f t="array" ref="AZ183">SUMPRODUCT(('Budget P2'!$T$9:$BB$9=AZ$9)*('Budget P2'!$B$11:$B$194=$B183)*('Budget P2'!$T$11:$BB$194*1))</f>
        <v>#VALUE!</v>
      </c>
      <c r="BA183" s="14" t="e" cm="1">
        <f t="array" ref="BA183">SUMPRODUCT(('Budget P2'!$T$9:$BB$9=BA$9)*('Budget P2'!$B$11:$B$194=$B183)*('Budget P2'!$T$11:$BB$194*1))</f>
        <v>#VALUE!</v>
      </c>
      <c r="BB183" s="12" t="e" cm="1">
        <f t="array" ref="BB183">SUMPRODUCT(('Budget P2'!$T$9:$BB$9=BB$9)*('Budget P2'!$B$11:$B$194=$B183)*('Budget P2'!$T$11:$BB$194*1))</f>
        <v>#VALUE!</v>
      </c>
      <c r="BC183" s="13" t="e" cm="1">
        <f t="array" ref="BC183">SUMPRODUCT(('Budget P2'!$T$9:$BB$9=BC$9)*('Budget P2'!$B$11:$B$194=$B183)*('Budget P2'!$T$11:$BB$194*1))</f>
        <v>#VALUE!</v>
      </c>
      <c r="BD183" s="14" t="e" cm="1">
        <f t="array" ref="BD183">SUMPRODUCT(('Budget P2'!$T$9:$BB$9=BD$9)*('Budget P2'!$B$11:$B$194=$B183)*('Budget P2'!$T$11:$BB$194*1))</f>
        <v>#VALUE!</v>
      </c>
      <c r="BE183" s="12" t="e" cm="1">
        <f t="array" ref="BE183">SUMPRODUCT(('Budget P2'!$T$9:$BB$9=BE$9)*('Budget P2'!$B$11:$B$194=$B183)*('Budget P2'!$T$11:$BB$194*1))</f>
        <v>#VALUE!</v>
      </c>
      <c r="BF183" s="13" t="e" cm="1">
        <f t="array" ref="BF183">SUMPRODUCT(('Budget P2'!$T$9:$BB$9=BF$9)*('Budget P2'!$B$11:$B$194=$B183)*('Budget P2'!$T$11:$BB$194*1))</f>
        <v>#VALUE!</v>
      </c>
      <c r="BG183" s="14" t="e" cm="1">
        <f t="array" ref="BG183">SUMPRODUCT(('Budget P2'!$T$9:$BB$9=BG$9)*('Budget P2'!$B$11:$B$194=$B183)*('Budget P2'!$T$11:$BB$194*1))</f>
        <v>#VALUE!</v>
      </c>
      <c r="BH183" s="13" t="e" cm="1">
        <f t="array" ref="BH183">SUMPRODUCT(('Budget P2'!$T$9:$BB$9=BH$9)*('Budget P2'!$B$11:$B$194=$B183)*('Budget P2'!$T$11:$BB$194*1))</f>
        <v>#VALUE!</v>
      </c>
      <c r="BI183" s="1"/>
      <c r="BJ183" s="66"/>
      <c r="BK183" s="66"/>
      <c r="BL183" s="1"/>
      <c r="BM183" s="66" t="e">
        <f t="shared" si="117"/>
        <v>#VALUE!</v>
      </c>
      <c r="BN183" s="262">
        <f t="shared" si="118"/>
        <v>0</v>
      </c>
      <c r="BO183" s="1"/>
      <c r="BP183" s="66" t="e">
        <f t="shared" si="119"/>
        <v>#VALUE!</v>
      </c>
      <c r="BQ183" s="262">
        <f t="shared" si="120"/>
        <v>0</v>
      </c>
      <c r="BR183" s="1"/>
    </row>
    <row r="184" spans="2:70" ht="12" hidden="1" customHeight="1" outlineLevel="1">
      <c r="B184" s="88" t="s">
        <v>258</v>
      </c>
      <c r="C184" s="10">
        <f>IFERROR(VLOOKUP($B184,'Budget P2'!$B:$AX,2,FALSE),0)</f>
        <v>0</v>
      </c>
      <c r="D184" s="10"/>
      <c r="E184" s="89">
        <f>IFERROR(VLOOKUP($B184,'Budget P2'!$B:$AX,3,FALSE),0)</f>
        <v>0</v>
      </c>
      <c r="F184" s="90">
        <f>IFERROR(VLOOKUP($B184,'Budget P2'!$B:$AX,4,FALSE),0)</f>
        <v>0</v>
      </c>
      <c r="G184" s="89">
        <f>IFERROR(VLOOKUP($B184,'Budget P2'!$B:$AX,5,FALSE),0)</f>
        <v>0</v>
      </c>
      <c r="H184" s="90">
        <f>IFERROR(VLOOKUP($B184,'Budget P2'!$B:$AX,6,FALSE),0)</f>
        <v>0</v>
      </c>
      <c r="I184" s="90">
        <f>IFERROR(VLOOKUP($B184,'Budget P2'!$B:$AX,7,FALSE),0)</f>
        <v>0</v>
      </c>
      <c r="J184" s="371">
        <f>IFERROR(VLOOKUP($B184,'Budget P2'!$B:$AX,9,FALSE),0)</f>
        <v>0</v>
      </c>
      <c r="K184" s="374">
        <f>IFERROR(VLOOKUP($B184,'Budget P2'!$B:$AX,10,FALSE),0)</f>
        <v>0</v>
      </c>
      <c r="L184" s="334"/>
      <c r="M184" s="102"/>
      <c r="N184" s="100"/>
      <c r="O184" s="12">
        <f>E184*K184</f>
        <v>0</v>
      </c>
      <c r="P184" s="101"/>
      <c r="Q184" s="11">
        <f t="shared" si="121"/>
        <v>0</v>
      </c>
      <c r="R184" s="338"/>
      <c r="S184" s="14"/>
      <c r="T184" s="12"/>
      <c r="U184" s="13"/>
      <c r="V184" s="14"/>
      <c r="W184" s="14"/>
      <c r="X184" s="14">
        <f t="shared" si="78"/>
        <v>0</v>
      </c>
      <c r="Z184" s="14" t="e" cm="1">
        <f t="array" ref="Z184">SUMPRODUCT(('Budget P2'!$T$9:$BB$9=Z$9)*('Budget P2'!$B$11:$B$194=$B184)*('Budget P2'!$T$11:$BB$194*1))</f>
        <v>#VALUE!</v>
      </c>
      <c r="AA184" s="12" t="e" cm="1">
        <f t="array" ref="AA184">SUMPRODUCT(('Budget P2'!$T$9:$BB$9=AA$9)*('Budget P2'!$B$11:$B$194=$B184)*('Budget P2'!$T$11:$BB$194*1))</f>
        <v>#VALUE!</v>
      </c>
      <c r="AB184" s="13" t="e" cm="1">
        <f t="array" ref="AB184">SUMPRODUCT(('Budget P2'!$T$9:$BB$9=AB$9)*('Budget P2'!$B$11:$B$194=$B184)*('Budget P2'!$T$11:$BB$194*1))</f>
        <v>#VALUE!</v>
      </c>
      <c r="AC184" s="14" t="e" cm="1">
        <f t="array" ref="AC184">SUMPRODUCT(('Budget P2'!$T$9:$BB$9=AC$9)*('Budget P2'!$B$11:$B$194=$B184)*('Budget P2'!$T$11:$BB$194*1))</f>
        <v>#VALUE!</v>
      </c>
      <c r="AD184" s="12" t="e" cm="1">
        <f t="array" ref="AD184">SUMPRODUCT(('Budget P2'!$T$9:$BB$9=AD$9)*('Budget P2'!$B$11:$B$194=$B184)*('Budget P2'!$T$11:$BB$194*1))</f>
        <v>#VALUE!</v>
      </c>
      <c r="AE184" s="13" t="e" cm="1">
        <f t="array" ref="AE184">SUMPRODUCT(('Budget P2'!$T$9:$BB$9=AE$9)*('Budget P2'!$B$11:$B$194=$B184)*('Budget P2'!$T$11:$BB$194*1))</f>
        <v>#VALUE!</v>
      </c>
      <c r="AF184" s="14" t="e" cm="1">
        <f t="array" ref="AF184">SUMPRODUCT(('Budget P2'!$T$9:$BB$9=AF$9)*('Budget P2'!$B$11:$B$194=$B184)*('Budget P2'!$T$11:$BB$194*1))</f>
        <v>#VALUE!</v>
      </c>
      <c r="AG184" s="12" t="e" cm="1">
        <f t="array" ref="AG184">SUMPRODUCT(('Budget P2'!$T$9:$BB$9=AG$9)*('Budget P2'!$B$11:$B$194=$B184)*('Budget P2'!$T$11:$BB$194*1))</f>
        <v>#VALUE!</v>
      </c>
      <c r="AH184" s="13" t="e" cm="1">
        <f t="array" ref="AH184">SUMPRODUCT(('Budget P2'!$T$9:$BB$9=AH$9)*('Budget P2'!$B$11:$B$194=$B184)*('Budget P2'!$T$11:$BB$194*1))</f>
        <v>#VALUE!</v>
      </c>
      <c r="AI184" s="14" t="e" cm="1">
        <f t="array" ref="AI184">SUMPRODUCT(('Budget P2'!$T$9:$BB$9=AI$9)*('Budget P2'!$B$11:$B$194=$B184)*('Budget P2'!$T$11:$BB$194*1))</f>
        <v>#VALUE!</v>
      </c>
      <c r="AJ184" s="12" t="e" cm="1">
        <f t="array" ref="AJ184">SUMPRODUCT(('Budget P2'!$T$9:$BB$9=AJ$9)*('Budget P2'!$B$11:$B$194=$B184)*('Budget P2'!$T$11:$BB$194*1))</f>
        <v>#VALUE!</v>
      </c>
      <c r="AK184" s="13" t="e" cm="1">
        <f t="array" ref="AK184">SUMPRODUCT(('Budget P2'!$T$9:$BB$9=AK$9)*('Budget P2'!$B$11:$B$194=$B184)*('Budget P2'!$T$11:$BB$194*1))</f>
        <v>#VALUE!</v>
      </c>
      <c r="AL184" s="14" t="e" cm="1">
        <f t="array" ref="AL184">SUMPRODUCT(('Budget P2'!$T$9:$BB$9=AL$9)*('Budget P2'!$B$11:$B$194=$B184)*('Budget P2'!$T$11:$BB$194*1))</f>
        <v>#VALUE!</v>
      </c>
      <c r="AM184" s="12" t="e" cm="1">
        <f t="array" ref="AM184">SUMPRODUCT(('Budget P2'!$T$9:$BB$9=AM$9)*('Budget P2'!$B$11:$B$194=$B184)*('Budget P2'!$T$11:$BB$194*1))</f>
        <v>#VALUE!</v>
      </c>
      <c r="AN184" s="13" t="e" cm="1">
        <f t="array" ref="AN184">SUMPRODUCT(('Budget P2'!$T$9:$BB$9=AN$9)*('Budget P2'!$B$11:$B$194=$B184)*('Budget P2'!$T$11:$BB$194*1))</f>
        <v>#VALUE!</v>
      </c>
      <c r="AO184" s="14" t="e" cm="1">
        <f t="array" ref="AO184">SUMPRODUCT(('Budget P2'!$T$9:$BB$9=AO$9)*('Budget P2'!$B$11:$B$194=$B184)*('Budget P2'!$T$11:$BB$194*1))</f>
        <v>#VALUE!</v>
      </c>
      <c r="AP184" s="12" t="e" cm="1">
        <f t="array" ref="AP184">SUMPRODUCT(('Budget P2'!$T$9:$BB$9=AP$9)*('Budget P2'!$B$11:$B$194=$B184)*('Budget P2'!$T$11:$BB$194*1))</f>
        <v>#VALUE!</v>
      </c>
      <c r="AQ184" s="13" t="e" cm="1">
        <f t="array" ref="AQ184">SUMPRODUCT(('Budget P2'!$T$9:$BB$9=AQ$9)*('Budget P2'!$B$11:$B$194=$B184)*('Budget P2'!$T$11:$BB$194*1))</f>
        <v>#VALUE!</v>
      </c>
      <c r="AR184" s="14" t="e" cm="1">
        <f t="array" ref="AR184">SUMPRODUCT(('Budget P2'!$T$9:$BB$9=AR$9)*('Budget P2'!$B$11:$B$194=$B184)*('Budget P2'!$T$11:$BB$194*1))</f>
        <v>#VALUE!</v>
      </c>
      <c r="AS184" s="12" t="e" cm="1">
        <f t="array" ref="AS184">SUMPRODUCT(('Budget P2'!$T$9:$BB$9=AS$9)*('Budget P2'!$B$11:$B$194=$B184)*('Budget P2'!$T$11:$BB$194*1))</f>
        <v>#VALUE!</v>
      </c>
      <c r="AT184" s="13" t="e" cm="1">
        <f t="array" ref="AT184">SUMPRODUCT(('Budget P2'!$T$9:$BB$9=AT$9)*('Budget P2'!$B$11:$B$194=$B184)*('Budget P2'!$T$11:$BB$194*1))</f>
        <v>#VALUE!</v>
      </c>
      <c r="AU184" s="14" t="e" cm="1">
        <f t="array" ref="AU184">SUMPRODUCT(('Budget P2'!$T$9:$BB$9=AU$9)*('Budget P2'!$B$11:$B$194=$B184)*('Budget P2'!$T$11:$BB$194*1))</f>
        <v>#VALUE!</v>
      </c>
      <c r="AV184" s="12" t="e" cm="1">
        <f t="array" ref="AV184">SUMPRODUCT(('Budget P2'!$T$9:$BB$9=AV$9)*('Budget P2'!$B$11:$B$194=$B184)*('Budget P2'!$T$11:$BB$194*1))</f>
        <v>#VALUE!</v>
      </c>
      <c r="AW184" s="13" t="e" cm="1">
        <f t="array" ref="AW184">SUMPRODUCT(('Budget P2'!$T$9:$BB$9=AW$9)*('Budget P2'!$B$11:$B$194=$B184)*('Budget P2'!$T$11:$BB$194*1))</f>
        <v>#VALUE!</v>
      </c>
      <c r="AX184" s="14" t="e" cm="1">
        <f t="array" ref="AX184">SUMPRODUCT(('Budget P2'!$T$9:$BB$9=AX$9)*('Budget P2'!$B$11:$B$194=$B184)*('Budget P2'!$T$11:$BB$194*1))</f>
        <v>#VALUE!</v>
      </c>
      <c r="AY184" s="12" t="e" cm="1">
        <f t="array" ref="AY184">SUMPRODUCT(('Budget P2'!$T$9:$BB$9=AY$9)*('Budget P2'!$B$11:$B$194=$B184)*('Budget P2'!$T$11:$BB$194*1))</f>
        <v>#VALUE!</v>
      </c>
      <c r="AZ184" s="13" t="e" cm="1">
        <f t="array" ref="AZ184">SUMPRODUCT(('Budget P2'!$T$9:$BB$9=AZ$9)*('Budget P2'!$B$11:$B$194=$B184)*('Budget P2'!$T$11:$BB$194*1))</f>
        <v>#VALUE!</v>
      </c>
      <c r="BA184" s="14" t="e" cm="1">
        <f t="array" ref="BA184">SUMPRODUCT(('Budget P2'!$T$9:$BB$9=BA$9)*('Budget P2'!$B$11:$B$194=$B184)*('Budget P2'!$T$11:$BB$194*1))</f>
        <v>#VALUE!</v>
      </c>
      <c r="BB184" s="12" t="e" cm="1">
        <f t="array" ref="BB184">SUMPRODUCT(('Budget P2'!$T$9:$BB$9=BB$9)*('Budget P2'!$B$11:$B$194=$B184)*('Budget P2'!$T$11:$BB$194*1))</f>
        <v>#VALUE!</v>
      </c>
      <c r="BC184" s="13" t="e" cm="1">
        <f t="array" ref="BC184">SUMPRODUCT(('Budget P2'!$T$9:$BB$9=BC$9)*('Budget P2'!$B$11:$B$194=$B184)*('Budget P2'!$T$11:$BB$194*1))</f>
        <v>#VALUE!</v>
      </c>
      <c r="BD184" s="14" t="e" cm="1">
        <f t="array" ref="BD184">SUMPRODUCT(('Budget P2'!$T$9:$BB$9=BD$9)*('Budget P2'!$B$11:$B$194=$B184)*('Budget P2'!$T$11:$BB$194*1))</f>
        <v>#VALUE!</v>
      </c>
      <c r="BE184" s="12" t="e" cm="1">
        <f t="array" ref="BE184">SUMPRODUCT(('Budget P2'!$T$9:$BB$9=BE$9)*('Budget P2'!$B$11:$B$194=$B184)*('Budget P2'!$T$11:$BB$194*1))</f>
        <v>#VALUE!</v>
      </c>
      <c r="BF184" s="13" t="e" cm="1">
        <f t="array" ref="BF184">SUMPRODUCT(('Budget P2'!$T$9:$BB$9=BF$9)*('Budget P2'!$B$11:$B$194=$B184)*('Budget P2'!$T$11:$BB$194*1))</f>
        <v>#VALUE!</v>
      </c>
      <c r="BG184" s="14" t="e" cm="1">
        <f t="array" ref="BG184">SUMPRODUCT(('Budget P2'!$T$9:$BB$9=BG$9)*('Budget P2'!$B$11:$B$194=$B184)*('Budget P2'!$T$11:$BB$194*1))</f>
        <v>#VALUE!</v>
      </c>
      <c r="BH184" s="13" t="e" cm="1">
        <f t="array" ref="BH184">SUMPRODUCT(('Budget P2'!$T$9:$BB$9=BH$9)*('Budget P2'!$B$11:$B$194=$B184)*('Budget P2'!$T$11:$BB$194*1))</f>
        <v>#VALUE!</v>
      </c>
      <c r="BI184" s="1"/>
      <c r="BJ184" s="66"/>
      <c r="BK184" s="66"/>
      <c r="BL184" s="1"/>
      <c r="BM184" s="66" t="e">
        <f t="shared" si="117"/>
        <v>#VALUE!</v>
      </c>
      <c r="BN184" s="262">
        <f t="shared" si="118"/>
        <v>0</v>
      </c>
      <c r="BO184" s="1"/>
      <c r="BP184" s="66" t="e">
        <f t="shared" si="119"/>
        <v>#VALUE!</v>
      </c>
      <c r="BQ184" s="262">
        <f t="shared" si="120"/>
        <v>0</v>
      </c>
      <c r="BR184" s="1"/>
    </row>
    <row r="185" spans="2:70" ht="12" hidden="1" customHeight="1" outlineLevel="1">
      <c r="B185" s="88" t="s">
        <v>259</v>
      </c>
      <c r="C185" s="10">
        <f>IFERROR(VLOOKUP($B185,'Budget P2'!$B:$AX,2,FALSE),0)</f>
        <v>0</v>
      </c>
      <c r="D185" s="10"/>
      <c r="E185" s="89">
        <f>IFERROR(VLOOKUP($B185,'Budget P2'!$B:$AX,3,FALSE),0)</f>
        <v>0</v>
      </c>
      <c r="F185" s="90">
        <f>IFERROR(VLOOKUP($B185,'Budget P2'!$B:$AX,4,FALSE),0)</f>
        <v>0</v>
      </c>
      <c r="G185" s="89">
        <f>IFERROR(VLOOKUP($B185,'Budget P2'!$B:$AX,5,FALSE),0)</f>
        <v>0</v>
      </c>
      <c r="H185" s="90">
        <f>IFERROR(VLOOKUP($B185,'Budget P2'!$B:$AX,6,FALSE),0)</f>
        <v>0</v>
      </c>
      <c r="I185" s="90">
        <f>IFERROR(VLOOKUP($B185,'Budget P2'!$B:$AX,7,FALSE),0)</f>
        <v>0</v>
      </c>
      <c r="J185" s="371">
        <f>IFERROR(VLOOKUP($B185,'Budget P2'!$B:$AX,9,FALSE),0)</f>
        <v>0</v>
      </c>
      <c r="K185" s="374">
        <f>IFERROR(VLOOKUP($B185,'Budget P2'!$B:$AX,10,FALSE),0)</f>
        <v>0</v>
      </c>
      <c r="L185" s="334"/>
      <c r="M185" s="102"/>
      <c r="N185" s="100"/>
      <c r="O185" s="12">
        <f>E185*K185</f>
        <v>0</v>
      </c>
      <c r="P185" s="101"/>
      <c r="Q185" s="11">
        <f t="shared" si="121"/>
        <v>0</v>
      </c>
      <c r="R185" s="338"/>
      <c r="S185" s="14"/>
      <c r="T185" s="12"/>
      <c r="U185" s="13"/>
      <c r="V185" s="14"/>
      <c r="W185" s="14"/>
      <c r="X185" s="14">
        <f t="shared" si="78"/>
        <v>0</v>
      </c>
      <c r="Z185" s="14" t="e" cm="1">
        <f t="array" ref="Z185">SUMPRODUCT(('Budget P2'!$T$9:$BB$9=Z$9)*('Budget P2'!$B$11:$B$194=$B185)*('Budget P2'!$T$11:$BB$194*1))</f>
        <v>#VALUE!</v>
      </c>
      <c r="AA185" s="12" t="e" cm="1">
        <f t="array" ref="AA185">SUMPRODUCT(('Budget P2'!$T$9:$BB$9=AA$9)*('Budget P2'!$B$11:$B$194=$B185)*('Budget P2'!$T$11:$BB$194*1))</f>
        <v>#VALUE!</v>
      </c>
      <c r="AB185" s="13" t="e" cm="1">
        <f t="array" ref="AB185">SUMPRODUCT(('Budget P2'!$T$9:$BB$9=AB$9)*('Budget P2'!$B$11:$B$194=$B185)*('Budget P2'!$T$11:$BB$194*1))</f>
        <v>#VALUE!</v>
      </c>
      <c r="AC185" s="14" t="e" cm="1">
        <f t="array" ref="AC185">SUMPRODUCT(('Budget P2'!$T$9:$BB$9=AC$9)*('Budget P2'!$B$11:$B$194=$B185)*('Budget P2'!$T$11:$BB$194*1))</f>
        <v>#VALUE!</v>
      </c>
      <c r="AD185" s="12" t="e" cm="1">
        <f t="array" ref="AD185">SUMPRODUCT(('Budget P2'!$T$9:$BB$9=AD$9)*('Budget P2'!$B$11:$B$194=$B185)*('Budget P2'!$T$11:$BB$194*1))</f>
        <v>#VALUE!</v>
      </c>
      <c r="AE185" s="13" t="e" cm="1">
        <f t="array" ref="AE185">SUMPRODUCT(('Budget P2'!$T$9:$BB$9=AE$9)*('Budget P2'!$B$11:$B$194=$B185)*('Budget P2'!$T$11:$BB$194*1))</f>
        <v>#VALUE!</v>
      </c>
      <c r="AF185" s="14" t="e" cm="1">
        <f t="array" ref="AF185">SUMPRODUCT(('Budget P2'!$T$9:$BB$9=AF$9)*('Budget P2'!$B$11:$B$194=$B185)*('Budget P2'!$T$11:$BB$194*1))</f>
        <v>#VALUE!</v>
      </c>
      <c r="AG185" s="12" t="e" cm="1">
        <f t="array" ref="AG185">SUMPRODUCT(('Budget P2'!$T$9:$BB$9=AG$9)*('Budget P2'!$B$11:$B$194=$B185)*('Budget P2'!$T$11:$BB$194*1))</f>
        <v>#VALUE!</v>
      </c>
      <c r="AH185" s="13" t="e" cm="1">
        <f t="array" ref="AH185">SUMPRODUCT(('Budget P2'!$T$9:$BB$9=AH$9)*('Budget P2'!$B$11:$B$194=$B185)*('Budget P2'!$T$11:$BB$194*1))</f>
        <v>#VALUE!</v>
      </c>
      <c r="AI185" s="14" t="e" cm="1">
        <f t="array" ref="AI185">SUMPRODUCT(('Budget P2'!$T$9:$BB$9=AI$9)*('Budget P2'!$B$11:$B$194=$B185)*('Budget P2'!$T$11:$BB$194*1))</f>
        <v>#VALUE!</v>
      </c>
      <c r="AJ185" s="12" t="e" cm="1">
        <f t="array" ref="AJ185">SUMPRODUCT(('Budget P2'!$T$9:$BB$9=AJ$9)*('Budget P2'!$B$11:$B$194=$B185)*('Budget P2'!$T$11:$BB$194*1))</f>
        <v>#VALUE!</v>
      </c>
      <c r="AK185" s="13" t="e" cm="1">
        <f t="array" ref="AK185">SUMPRODUCT(('Budget P2'!$T$9:$BB$9=AK$9)*('Budget P2'!$B$11:$B$194=$B185)*('Budget P2'!$T$11:$BB$194*1))</f>
        <v>#VALUE!</v>
      </c>
      <c r="AL185" s="14" t="e" cm="1">
        <f t="array" ref="AL185">SUMPRODUCT(('Budget P2'!$T$9:$BB$9=AL$9)*('Budget P2'!$B$11:$B$194=$B185)*('Budget P2'!$T$11:$BB$194*1))</f>
        <v>#VALUE!</v>
      </c>
      <c r="AM185" s="12" t="e" cm="1">
        <f t="array" ref="AM185">SUMPRODUCT(('Budget P2'!$T$9:$BB$9=AM$9)*('Budget P2'!$B$11:$B$194=$B185)*('Budget P2'!$T$11:$BB$194*1))</f>
        <v>#VALUE!</v>
      </c>
      <c r="AN185" s="13" t="e" cm="1">
        <f t="array" ref="AN185">SUMPRODUCT(('Budget P2'!$T$9:$BB$9=AN$9)*('Budget P2'!$B$11:$B$194=$B185)*('Budget P2'!$T$11:$BB$194*1))</f>
        <v>#VALUE!</v>
      </c>
      <c r="AO185" s="14" t="e" cm="1">
        <f t="array" ref="AO185">SUMPRODUCT(('Budget P2'!$T$9:$BB$9=AO$9)*('Budget P2'!$B$11:$B$194=$B185)*('Budget P2'!$T$11:$BB$194*1))</f>
        <v>#VALUE!</v>
      </c>
      <c r="AP185" s="12" t="e" cm="1">
        <f t="array" ref="AP185">SUMPRODUCT(('Budget P2'!$T$9:$BB$9=AP$9)*('Budget P2'!$B$11:$B$194=$B185)*('Budget P2'!$T$11:$BB$194*1))</f>
        <v>#VALUE!</v>
      </c>
      <c r="AQ185" s="13" t="e" cm="1">
        <f t="array" ref="AQ185">SUMPRODUCT(('Budget P2'!$T$9:$BB$9=AQ$9)*('Budget P2'!$B$11:$B$194=$B185)*('Budget P2'!$T$11:$BB$194*1))</f>
        <v>#VALUE!</v>
      </c>
      <c r="AR185" s="14" t="e" cm="1">
        <f t="array" ref="AR185">SUMPRODUCT(('Budget P2'!$T$9:$BB$9=AR$9)*('Budget P2'!$B$11:$B$194=$B185)*('Budget P2'!$T$11:$BB$194*1))</f>
        <v>#VALUE!</v>
      </c>
      <c r="AS185" s="12" t="e" cm="1">
        <f t="array" ref="AS185">SUMPRODUCT(('Budget P2'!$T$9:$BB$9=AS$9)*('Budget P2'!$B$11:$B$194=$B185)*('Budget P2'!$T$11:$BB$194*1))</f>
        <v>#VALUE!</v>
      </c>
      <c r="AT185" s="13" t="e" cm="1">
        <f t="array" ref="AT185">SUMPRODUCT(('Budget P2'!$T$9:$BB$9=AT$9)*('Budget P2'!$B$11:$B$194=$B185)*('Budget P2'!$T$11:$BB$194*1))</f>
        <v>#VALUE!</v>
      </c>
      <c r="AU185" s="14" t="e" cm="1">
        <f t="array" ref="AU185">SUMPRODUCT(('Budget P2'!$T$9:$BB$9=AU$9)*('Budget P2'!$B$11:$B$194=$B185)*('Budget P2'!$T$11:$BB$194*1))</f>
        <v>#VALUE!</v>
      </c>
      <c r="AV185" s="12" t="e" cm="1">
        <f t="array" ref="AV185">SUMPRODUCT(('Budget P2'!$T$9:$BB$9=AV$9)*('Budget P2'!$B$11:$B$194=$B185)*('Budget P2'!$T$11:$BB$194*1))</f>
        <v>#VALUE!</v>
      </c>
      <c r="AW185" s="13" t="e" cm="1">
        <f t="array" ref="AW185">SUMPRODUCT(('Budget P2'!$T$9:$BB$9=AW$9)*('Budget P2'!$B$11:$B$194=$B185)*('Budget P2'!$T$11:$BB$194*1))</f>
        <v>#VALUE!</v>
      </c>
      <c r="AX185" s="14" t="e" cm="1">
        <f t="array" ref="AX185">SUMPRODUCT(('Budget P2'!$T$9:$BB$9=AX$9)*('Budget P2'!$B$11:$B$194=$B185)*('Budget P2'!$T$11:$BB$194*1))</f>
        <v>#VALUE!</v>
      </c>
      <c r="AY185" s="12" t="e" cm="1">
        <f t="array" ref="AY185">SUMPRODUCT(('Budget P2'!$T$9:$BB$9=AY$9)*('Budget P2'!$B$11:$B$194=$B185)*('Budget P2'!$T$11:$BB$194*1))</f>
        <v>#VALUE!</v>
      </c>
      <c r="AZ185" s="13" t="e" cm="1">
        <f t="array" ref="AZ185">SUMPRODUCT(('Budget P2'!$T$9:$BB$9=AZ$9)*('Budget P2'!$B$11:$B$194=$B185)*('Budget P2'!$T$11:$BB$194*1))</f>
        <v>#VALUE!</v>
      </c>
      <c r="BA185" s="14" t="e" cm="1">
        <f t="array" ref="BA185">SUMPRODUCT(('Budget P2'!$T$9:$BB$9=BA$9)*('Budget P2'!$B$11:$B$194=$B185)*('Budget P2'!$T$11:$BB$194*1))</f>
        <v>#VALUE!</v>
      </c>
      <c r="BB185" s="12" t="e" cm="1">
        <f t="array" ref="BB185">SUMPRODUCT(('Budget P2'!$T$9:$BB$9=BB$9)*('Budget P2'!$B$11:$B$194=$B185)*('Budget P2'!$T$11:$BB$194*1))</f>
        <v>#VALUE!</v>
      </c>
      <c r="BC185" s="13" t="e" cm="1">
        <f t="array" ref="BC185">SUMPRODUCT(('Budget P2'!$T$9:$BB$9=BC$9)*('Budget P2'!$B$11:$B$194=$B185)*('Budget P2'!$T$11:$BB$194*1))</f>
        <v>#VALUE!</v>
      </c>
      <c r="BD185" s="14" t="e" cm="1">
        <f t="array" ref="BD185">SUMPRODUCT(('Budget P2'!$T$9:$BB$9=BD$9)*('Budget P2'!$B$11:$B$194=$B185)*('Budget P2'!$T$11:$BB$194*1))</f>
        <v>#VALUE!</v>
      </c>
      <c r="BE185" s="12" t="e" cm="1">
        <f t="array" ref="BE185">SUMPRODUCT(('Budget P2'!$T$9:$BB$9=BE$9)*('Budget P2'!$B$11:$B$194=$B185)*('Budget P2'!$T$11:$BB$194*1))</f>
        <v>#VALUE!</v>
      </c>
      <c r="BF185" s="13" t="e" cm="1">
        <f t="array" ref="BF185">SUMPRODUCT(('Budget P2'!$T$9:$BB$9=BF$9)*('Budget P2'!$B$11:$B$194=$B185)*('Budget P2'!$T$11:$BB$194*1))</f>
        <v>#VALUE!</v>
      </c>
      <c r="BG185" s="14" t="e" cm="1">
        <f t="array" ref="BG185">SUMPRODUCT(('Budget P2'!$T$9:$BB$9=BG$9)*('Budget P2'!$B$11:$B$194=$B185)*('Budget P2'!$T$11:$BB$194*1))</f>
        <v>#VALUE!</v>
      </c>
      <c r="BH185" s="13" t="e" cm="1">
        <f t="array" ref="BH185">SUMPRODUCT(('Budget P2'!$T$9:$BB$9=BH$9)*('Budget P2'!$B$11:$B$194=$B185)*('Budget P2'!$T$11:$BB$194*1))</f>
        <v>#VALUE!</v>
      </c>
      <c r="BI185" s="1"/>
      <c r="BJ185" s="66"/>
      <c r="BK185" s="66"/>
      <c r="BL185" s="1"/>
      <c r="BM185" s="66" t="e">
        <f t="shared" si="117"/>
        <v>#VALUE!</v>
      </c>
      <c r="BN185" s="262">
        <f t="shared" si="118"/>
        <v>0</v>
      </c>
      <c r="BO185" s="1"/>
      <c r="BP185" s="66" t="e">
        <f t="shared" si="119"/>
        <v>#VALUE!</v>
      </c>
      <c r="BQ185" s="262">
        <f t="shared" si="120"/>
        <v>0</v>
      </c>
      <c r="BR185" s="1"/>
    </row>
    <row r="186" spans="2:70" ht="12" hidden="1" customHeight="1" outlineLevel="1">
      <c r="B186" s="88" t="s">
        <v>260</v>
      </c>
      <c r="C186" s="10">
        <f>IFERROR(VLOOKUP($B186,'Budget P2'!$B:$AX,2,FALSE),0)</f>
        <v>0</v>
      </c>
      <c r="D186" s="10"/>
      <c r="E186" s="89">
        <f>IFERROR(VLOOKUP($B186,'Budget P2'!$B:$AX,3,FALSE),0)</f>
        <v>0</v>
      </c>
      <c r="F186" s="90">
        <f>IFERROR(VLOOKUP($B186,'Budget P2'!$B:$AX,4,FALSE),0)</f>
        <v>0</v>
      </c>
      <c r="G186" s="89">
        <f>IFERROR(VLOOKUP($B186,'Budget P2'!$B:$AX,5,FALSE),0)</f>
        <v>0</v>
      </c>
      <c r="H186" s="90">
        <f>IFERROR(VLOOKUP($B186,'Budget P2'!$B:$AX,6,FALSE),0)</f>
        <v>0</v>
      </c>
      <c r="I186" s="90">
        <f>IFERROR(VLOOKUP($B186,'Budget P2'!$B:$AX,7,FALSE),0)</f>
        <v>0</v>
      </c>
      <c r="J186" s="371">
        <f>IFERROR(VLOOKUP($B186,'Budget P2'!$B:$AX,9,FALSE),0)</f>
        <v>0</v>
      </c>
      <c r="K186" s="374">
        <f>IFERROR(VLOOKUP($B186,'Budget P2'!$B:$AX,10,FALSE),0)</f>
        <v>0</v>
      </c>
      <c r="L186" s="334"/>
      <c r="M186" s="102"/>
      <c r="N186" s="100"/>
      <c r="O186" s="12">
        <f>E186*K186</f>
        <v>0</v>
      </c>
      <c r="P186" s="101"/>
      <c r="Q186" s="11">
        <f t="shared" si="121"/>
        <v>0</v>
      </c>
      <c r="R186" s="338"/>
      <c r="S186" s="14"/>
      <c r="T186" s="12"/>
      <c r="U186" s="13"/>
      <c r="V186" s="14"/>
      <c r="W186" s="14"/>
      <c r="X186" s="14">
        <f t="shared" si="78"/>
        <v>0</v>
      </c>
      <c r="Z186" s="14" t="e" cm="1">
        <f t="array" ref="Z186">SUMPRODUCT(('Budget P2'!$T$9:$BB$9=Z$9)*('Budget P2'!$B$11:$B$194=$B186)*('Budget P2'!$T$11:$BB$194*1))</f>
        <v>#VALUE!</v>
      </c>
      <c r="AA186" s="12" t="e" cm="1">
        <f t="array" ref="AA186">SUMPRODUCT(('Budget P2'!$T$9:$BB$9=AA$9)*('Budget P2'!$B$11:$B$194=$B186)*('Budget P2'!$T$11:$BB$194*1))</f>
        <v>#VALUE!</v>
      </c>
      <c r="AB186" s="13" t="e" cm="1">
        <f t="array" ref="AB186">SUMPRODUCT(('Budget P2'!$T$9:$BB$9=AB$9)*('Budget P2'!$B$11:$B$194=$B186)*('Budget P2'!$T$11:$BB$194*1))</f>
        <v>#VALUE!</v>
      </c>
      <c r="AC186" s="14" t="e" cm="1">
        <f t="array" ref="AC186">SUMPRODUCT(('Budget P2'!$T$9:$BB$9=AC$9)*('Budget P2'!$B$11:$B$194=$B186)*('Budget P2'!$T$11:$BB$194*1))</f>
        <v>#VALUE!</v>
      </c>
      <c r="AD186" s="12" t="e" cm="1">
        <f t="array" ref="AD186">SUMPRODUCT(('Budget P2'!$T$9:$BB$9=AD$9)*('Budget P2'!$B$11:$B$194=$B186)*('Budget P2'!$T$11:$BB$194*1))</f>
        <v>#VALUE!</v>
      </c>
      <c r="AE186" s="13" t="e" cm="1">
        <f t="array" ref="AE186">SUMPRODUCT(('Budget P2'!$T$9:$BB$9=AE$9)*('Budget P2'!$B$11:$B$194=$B186)*('Budget P2'!$T$11:$BB$194*1))</f>
        <v>#VALUE!</v>
      </c>
      <c r="AF186" s="14" t="e" cm="1">
        <f t="array" ref="AF186">SUMPRODUCT(('Budget P2'!$T$9:$BB$9=AF$9)*('Budget P2'!$B$11:$B$194=$B186)*('Budget P2'!$T$11:$BB$194*1))</f>
        <v>#VALUE!</v>
      </c>
      <c r="AG186" s="12" t="e" cm="1">
        <f t="array" ref="AG186">SUMPRODUCT(('Budget P2'!$T$9:$BB$9=AG$9)*('Budget P2'!$B$11:$B$194=$B186)*('Budget P2'!$T$11:$BB$194*1))</f>
        <v>#VALUE!</v>
      </c>
      <c r="AH186" s="13" t="e" cm="1">
        <f t="array" ref="AH186">SUMPRODUCT(('Budget P2'!$T$9:$BB$9=AH$9)*('Budget P2'!$B$11:$B$194=$B186)*('Budget P2'!$T$11:$BB$194*1))</f>
        <v>#VALUE!</v>
      </c>
      <c r="AI186" s="14" t="e" cm="1">
        <f t="array" ref="AI186">SUMPRODUCT(('Budget P2'!$T$9:$BB$9=AI$9)*('Budget P2'!$B$11:$B$194=$B186)*('Budget P2'!$T$11:$BB$194*1))</f>
        <v>#VALUE!</v>
      </c>
      <c r="AJ186" s="12" t="e" cm="1">
        <f t="array" ref="AJ186">SUMPRODUCT(('Budget P2'!$T$9:$BB$9=AJ$9)*('Budget P2'!$B$11:$B$194=$B186)*('Budget P2'!$T$11:$BB$194*1))</f>
        <v>#VALUE!</v>
      </c>
      <c r="AK186" s="13" t="e" cm="1">
        <f t="array" ref="AK186">SUMPRODUCT(('Budget P2'!$T$9:$BB$9=AK$9)*('Budget P2'!$B$11:$B$194=$B186)*('Budget P2'!$T$11:$BB$194*1))</f>
        <v>#VALUE!</v>
      </c>
      <c r="AL186" s="14" t="e" cm="1">
        <f t="array" ref="AL186">SUMPRODUCT(('Budget P2'!$T$9:$BB$9=AL$9)*('Budget P2'!$B$11:$B$194=$B186)*('Budget P2'!$T$11:$BB$194*1))</f>
        <v>#VALUE!</v>
      </c>
      <c r="AM186" s="12" t="e" cm="1">
        <f t="array" ref="AM186">SUMPRODUCT(('Budget P2'!$T$9:$BB$9=AM$9)*('Budget P2'!$B$11:$B$194=$B186)*('Budget P2'!$T$11:$BB$194*1))</f>
        <v>#VALUE!</v>
      </c>
      <c r="AN186" s="13" t="e" cm="1">
        <f t="array" ref="AN186">SUMPRODUCT(('Budget P2'!$T$9:$BB$9=AN$9)*('Budget P2'!$B$11:$B$194=$B186)*('Budget P2'!$T$11:$BB$194*1))</f>
        <v>#VALUE!</v>
      </c>
      <c r="AO186" s="14" t="e" cm="1">
        <f t="array" ref="AO186">SUMPRODUCT(('Budget P2'!$T$9:$BB$9=AO$9)*('Budget P2'!$B$11:$B$194=$B186)*('Budget P2'!$T$11:$BB$194*1))</f>
        <v>#VALUE!</v>
      </c>
      <c r="AP186" s="12" t="e" cm="1">
        <f t="array" ref="AP186">SUMPRODUCT(('Budget P2'!$T$9:$BB$9=AP$9)*('Budget P2'!$B$11:$B$194=$B186)*('Budget P2'!$T$11:$BB$194*1))</f>
        <v>#VALUE!</v>
      </c>
      <c r="AQ186" s="13" t="e" cm="1">
        <f t="array" ref="AQ186">SUMPRODUCT(('Budget P2'!$T$9:$BB$9=AQ$9)*('Budget P2'!$B$11:$B$194=$B186)*('Budget P2'!$T$11:$BB$194*1))</f>
        <v>#VALUE!</v>
      </c>
      <c r="AR186" s="14" t="e" cm="1">
        <f t="array" ref="AR186">SUMPRODUCT(('Budget P2'!$T$9:$BB$9=AR$9)*('Budget P2'!$B$11:$B$194=$B186)*('Budget P2'!$T$11:$BB$194*1))</f>
        <v>#VALUE!</v>
      </c>
      <c r="AS186" s="12" t="e" cm="1">
        <f t="array" ref="AS186">SUMPRODUCT(('Budget P2'!$T$9:$BB$9=AS$9)*('Budget P2'!$B$11:$B$194=$B186)*('Budget P2'!$T$11:$BB$194*1))</f>
        <v>#VALUE!</v>
      </c>
      <c r="AT186" s="13" t="e" cm="1">
        <f t="array" ref="AT186">SUMPRODUCT(('Budget P2'!$T$9:$BB$9=AT$9)*('Budget P2'!$B$11:$B$194=$B186)*('Budget P2'!$T$11:$BB$194*1))</f>
        <v>#VALUE!</v>
      </c>
      <c r="AU186" s="14" t="e" cm="1">
        <f t="array" ref="AU186">SUMPRODUCT(('Budget P2'!$T$9:$BB$9=AU$9)*('Budget P2'!$B$11:$B$194=$B186)*('Budget P2'!$T$11:$BB$194*1))</f>
        <v>#VALUE!</v>
      </c>
      <c r="AV186" s="12" t="e" cm="1">
        <f t="array" ref="AV186">SUMPRODUCT(('Budget P2'!$T$9:$BB$9=AV$9)*('Budget P2'!$B$11:$B$194=$B186)*('Budget P2'!$T$11:$BB$194*1))</f>
        <v>#VALUE!</v>
      </c>
      <c r="AW186" s="13" t="e" cm="1">
        <f t="array" ref="AW186">SUMPRODUCT(('Budget P2'!$T$9:$BB$9=AW$9)*('Budget P2'!$B$11:$B$194=$B186)*('Budget P2'!$T$11:$BB$194*1))</f>
        <v>#VALUE!</v>
      </c>
      <c r="AX186" s="14" t="e" cm="1">
        <f t="array" ref="AX186">SUMPRODUCT(('Budget P2'!$T$9:$BB$9=AX$9)*('Budget P2'!$B$11:$B$194=$B186)*('Budget P2'!$T$11:$BB$194*1))</f>
        <v>#VALUE!</v>
      </c>
      <c r="AY186" s="12" t="e" cm="1">
        <f t="array" ref="AY186">SUMPRODUCT(('Budget P2'!$T$9:$BB$9=AY$9)*('Budget P2'!$B$11:$B$194=$B186)*('Budget P2'!$T$11:$BB$194*1))</f>
        <v>#VALUE!</v>
      </c>
      <c r="AZ186" s="13" t="e" cm="1">
        <f t="array" ref="AZ186">SUMPRODUCT(('Budget P2'!$T$9:$BB$9=AZ$9)*('Budget P2'!$B$11:$B$194=$B186)*('Budget P2'!$T$11:$BB$194*1))</f>
        <v>#VALUE!</v>
      </c>
      <c r="BA186" s="14" t="e" cm="1">
        <f t="array" ref="BA186">SUMPRODUCT(('Budget P2'!$T$9:$BB$9=BA$9)*('Budget P2'!$B$11:$B$194=$B186)*('Budget P2'!$T$11:$BB$194*1))</f>
        <v>#VALUE!</v>
      </c>
      <c r="BB186" s="12" t="e" cm="1">
        <f t="array" ref="BB186">SUMPRODUCT(('Budget P2'!$T$9:$BB$9=BB$9)*('Budget P2'!$B$11:$B$194=$B186)*('Budget P2'!$T$11:$BB$194*1))</f>
        <v>#VALUE!</v>
      </c>
      <c r="BC186" s="13" t="e" cm="1">
        <f t="array" ref="BC186">SUMPRODUCT(('Budget P2'!$T$9:$BB$9=BC$9)*('Budget P2'!$B$11:$B$194=$B186)*('Budget P2'!$T$11:$BB$194*1))</f>
        <v>#VALUE!</v>
      </c>
      <c r="BD186" s="14" t="e" cm="1">
        <f t="array" ref="BD186">SUMPRODUCT(('Budget P2'!$T$9:$BB$9=BD$9)*('Budget P2'!$B$11:$B$194=$B186)*('Budget P2'!$T$11:$BB$194*1))</f>
        <v>#VALUE!</v>
      </c>
      <c r="BE186" s="12" t="e" cm="1">
        <f t="array" ref="BE186">SUMPRODUCT(('Budget P2'!$T$9:$BB$9=BE$9)*('Budget P2'!$B$11:$B$194=$B186)*('Budget P2'!$T$11:$BB$194*1))</f>
        <v>#VALUE!</v>
      </c>
      <c r="BF186" s="13" t="e" cm="1">
        <f t="array" ref="BF186">SUMPRODUCT(('Budget P2'!$T$9:$BB$9=BF$9)*('Budget P2'!$B$11:$B$194=$B186)*('Budget P2'!$T$11:$BB$194*1))</f>
        <v>#VALUE!</v>
      </c>
      <c r="BG186" s="14" t="e" cm="1">
        <f t="array" ref="BG186">SUMPRODUCT(('Budget P2'!$T$9:$BB$9=BG$9)*('Budget P2'!$B$11:$B$194=$B186)*('Budget P2'!$T$11:$BB$194*1))</f>
        <v>#VALUE!</v>
      </c>
      <c r="BH186" s="13" t="e" cm="1">
        <f t="array" ref="BH186">SUMPRODUCT(('Budget P2'!$T$9:$BB$9=BH$9)*('Budget P2'!$B$11:$B$194=$B186)*('Budget P2'!$T$11:$BB$194*1))</f>
        <v>#VALUE!</v>
      </c>
      <c r="BI186" s="1"/>
      <c r="BJ186" s="66"/>
      <c r="BK186" s="66"/>
      <c r="BL186" s="1"/>
      <c r="BM186" s="66" t="e">
        <f t="shared" si="117"/>
        <v>#VALUE!</v>
      </c>
      <c r="BN186" s="262">
        <f t="shared" si="118"/>
        <v>0</v>
      </c>
      <c r="BO186" s="1"/>
      <c r="BP186" s="66" t="e">
        <f t="shared" si="119"/>
        <v>#VALUE!</v>
      </c>
      <c r="BQ186" s="262">
        <f t="shared" si="120"/>
        <v>0</v>
      </c>
      <c r="BR186" s="1"/>
    </row>
    <row r="187" spans="2:70" ht="12" hidden="1" customHeight="1" outlineLevel="1">
      <c r="B187" s="88" t="s">
        <v>261</v>
      </c>
      <c r="C187" s="10">
        <f>IFERROR(VLOOKUP($B187,'Budget P2'!$B:$AX,2,FALSE),0)</f>
        <v>0</v>
      </c>
      <c r="D187" s="10"/>
      <c r="E187" s="89">
        <f>IFERROR(VLOOKUP($B187,'Budget P2'!$B:$AX,3,FALSE),0)</f>
        <v>0</v>
      </c>
      <c r="F187" s="90">
        <f>IFERROR(VLOOKUP($B187,'Budget P2'!$B:$AX,4,FALSE),0)</f>
        <v>0</v>
      </c>
      <c r="G187" s="89">
        <f>IFERROR(VLOOKUP($B187,'Budget P2'!$B:$AX,5,FALSE),0)</f>
        <v>0</v>
      </c>
      <c r="H187" s="90">
        <f>IFERROR(VLOOKUP($B187,'Budget P2'!$B:$AX,6,FALSE),0)</f>
        <v>0</v>
      </c>
      <c r="I187" s="90">
        <f>IFERROR(VLOOKUP($B187,'Budget P2'!$B:$AX,7,FALSE),0)</f>
        <v>0</v>
      </c>
      <c r="J187" s="371">
        <f>IFERROR(VLOOKUP($B187,'Budget P2'!$B:$AX,9,FALSE),0)</f>
        <v>0</v>
      </c>
      <c r="K187" s="374">
        <f>IFERROR(VLOOKUP($B187,'Budget P2'!$B:$AX,10,FALSE),0)</f>
        <v>0</v>
      </c>
      <c r="L187" s="334"/>
      <c r="M187" s="102"/>
      <c r="N187" s="100"/>
      <c r="O187" s="12">
        <f>E187*K187</f>
        <v>0</v>
      </c>
      <c r="P187" s="101"/>
      <c r="Q187" s="11">
        <f t="shared" si="121"/>
        <v>0</v>
      </c>
      <c r="R187" s="338"/>
      <c r="S187" s="14"/>
      <c r="T187" s="12"/>
      <c r="U187" s="13"/>
      <c r="V187" s="14"/>
      <c r="W187" s="14"/>
      <c r="X187" s="14">
        <f t="shared" si="78"/>
        <v>0</v>
      </c>
      <c r="Z187" s="14" t="e" cm="1">
        <f t="array" ref="Z187">SUMPRODUCT(('Budget P2'!$T$9:$BB$9=Z$9)*('Budget P2'!$B$11:$B$194=$B187)*('Budget P2'!$T$11:$BB$194*1))</f>
        <v>#VALUE!</v>
      </c>
      <c r="AA187" s="12" t="e" cm="1">
        <f t="array" ref="AA187">SUMPRODUCT(('Budget P2'!$T$9:$BB$9=AA$9)*('Budget P2'!$B$11:$B$194=$B187)*('Budget P2'!$T$11:$BB$194*1))</f>
        <v>#VALUE!</v>
      </c>
      <c r="AB187" s="13" t="e" cm="1">
        <f t="array" ref="AB187">SUMPRODUCT(('Budget P2'!$T$9:$BB$9=AB$9)*('Budget P2'!$B$11:$B$194=$B187)*('Budget P2'!$T$11:$BB$194*1))</f>
        <v>#VALUE!</v>
      </c>
      <c r="AC187" s="14" t="e" cm="1">
        <f t="array" ref="AC187">SUMPRODUCT(('Budget P2'!$T$9:$BB$9=AC$9)*('Budget P2'!$B$11:$B$194=$B187)*('Budget P2'!$T$11:$BB$194*1))</f>
        <v>#VALUE!</v>
      </c>
      <c r="AD187" s="12" t="e" cm="1">
        <f t="array" ref="AD187">SUMPRODUCT(('Budget P2'!$T$9:$BB$9=AD$9)*('Budget P2'!$B$11:$B$194=$B187)*('Budget P2'!$T$11:$BB$194*1))</f>
        <v>#VALUE!</v>
      </c>
      <c r="AE187" s="13" t="e" cm="1">
        <f t="array" ref="AE187">SUMPRODUCT(('Budget P2'!$T$9:$BB$9=AE$9)*('Budget P2'!$B$11:$B$194=$B187)*('Budget P2'!$T$11:$BB$194*1))</f>
        <v>#VALUE!</v>
      </c>
      <c r="AF187" s="14" t="e" cm="1">
        <f t="array" ref="AF187">SUMPRODUCT(('Budget P2'!$T$9:$BB$9=AF$9)*('Budget P2'!$B$11:$B$194=$B187)*('Budget P2'!$T$11:$BB$194*1))</f>
        <v>#VALUE!</v>
      </c>
      <c r="AG187" s="12" t="e" cm="1">
        <f t="array" ref="AG187">SUMPRODUCT(('Budget P2'!$T$9:$BB$9=AG$9)*('Budget P2'!$B$11:$B$194=$B187)*('Budget P2'!$T$11:$BB$194*1))</f>
        <v>#VALUE!</v>
      </c>
      <c r="AH187" s="13" t="e" cm="1">
        <f t="array" ref="AH187">SUMPRODUCT(('Budget P2'!$T$9:$BB$9=AH$9)*('Budget P2'!$B$11:$B$194=$B187)*('Budget P2'!$T$11:$BB$194*1))</f>
        <v>#VALUE!</v>
      </c>
      <c r="AI187" s="14" t="e" cm="1">
        <f t="array" ref="AI187">SUMPRODUCT(('Budget P2'!$T$9:$BB$9=AI$9)*('Budget P2'!$B$11:$B$194=$B187)*('Budget P2'!$T$11:$BB$194*1))</f>
        <v>#VALUE!</v>
      </c>
      <c r="AJ187" s="12" t="e" cm="1">
        <f t="array" ref="AJ187">SUMPRODUCT(('Budget P2'!$T$9:$BB$9=AJ$9)*('Budget P2'!$B$11:$B$194=$B187)*('Budget P2'!$T$11:$BB$194*1))</f>
        <v>#VALUE!</v>
      </c>
      <c r="AK187" s="13" t="e" cm="1">
        <f t="array" ref="AK187">SUMPRODUCT(('Budget P2'!$T$9:$BB$9=AK$9)*('Budget P2'!$B$11:$B$194=$B187)*('Budget P2'!$T$11:$BB$194*1))</f>
        <v>#VALUE!</v>
      </c>
      <c r="AL187" s="14" t="e" cm="1">
        <f t="array" ref="AL187">SUMPRODUCT(('Budget P2'!$T$9:$BB$9=AL$9)*('Budget P2'!$B$11:$B$194=$B187)*('Budget P2'!$T$11:$BB$194*1))</f>
        <v>#VALUE!</v>
      </c>
      <c r="AM187" s="12" t="e" cm="1">
        <f t="array" ref="AM187">SUMPRODUCT(('Budget P2'!$T$9:$BB$9=AM$9)*('Budget P2'!$B$11:$B$194=$B187)*('Budget P2'!$T$11:$BB$194*1))</f>
        <v>#VALUE!</v>
      </c>
      <c r="AN187" s="13" t="e" cm="1">
        <f t="array" ref="AN187">SUMPRODUCT(('Budget P2'!$T$9:$BB$9=AN$9)*('Budget P2'!$B$11:$B$194=$B187)*('Budget P2'!$T$11:$BB$194*1))</f>
        <v>#VALUE!</v>
      </c>
      <c r="AO187" s="14" t="e" cm="1">
        <f t="array" ref="AO187">SUMPRODUCT(('Budget P2'!$T$9:$BB$9=AO$9)*('Budget P2'!$B$11:$B$194=$B187)*('Budget P2'!$T$11:$BB$194*1))</f>
        <v>#VALUE!</v>
      </c>
      <c r="AP187" s="12" t="e" cm="1">
        <f t="array" ref="AP187">SUMPRODUCT(('Budget P2'!$T$9:$BB$9=AP$9)*('Budget P2'!$B$11:$B$194=$B187)*('Budget P2'!$T$11:$BB$194*1))</f>
        <v>#VALUE!</v>
      </c>
      <c r="AQ187" s="13" t="e" cm="1">
        <f t="array" ref="AQ187">SUMPRODUCT(('Budget P2'!$T$9:$BB$9=AQ$9)*('Budget P2'!$B$11:$B$194=$B187)*('Budget P2'!$T$11:$BB$194*1))</f>
        <v>#VALUE!</v>
      </c>
      <c r="AR187" s="14" t="e" cm="1">
        <f t="array" ref="AR187">SUMPRODUCT(('Budget P2'!$T$9:$BB$9=AR$9)*('Budget P2'!$B$11:$B$194=$B187)*('Budget P2'!$T$11:$BB$194*1))</f>
        <v>#VALUE!</v>
      </c>
      <c r="AS187" s="12" t="e" cm="1">
        <f t="array" ref="AS187">SUMPRODUCT(('Budget P2'!$T$9:$BB$9=AS$9)*('Budget P2'!$B$11:$B$194=$B187)*('Budget P2'!$T$11:$BB$194*1))</f>
        <v>#VALUE!</v>
      </c>
      <c r="AT187" s="13" t="e" cm="1">
        <f t="array" ref="AT187">SUMPRODUCT(('Budget P2'!$T$9:$BB$9=AT$9)*('Budget P2'!$B$11:$B$194=$B187)*('Budget P2'!$T$11:$BB$194*1))</f>
        <v>#VALUE!</v>
      </c>
      <c r="AU187" s="14" t="e" cm="1">
        <f t="array" ref="AU187">SUMPRODUCT(('Budget P2'!$T$9:$BB$9=AU$9)*('Budget P2'!$B$11:$B$194=$B187)*('Budget P2'!$T$11:$BB$194*1))</f>
        <v>#VALUE!</v>
      </c>
      <c r="AV187" s="12" t="e" cm="1">
        <f t="array" ref="AV187">SUMPRODUCT(('Budget P2'!$T$9:$BB$9=AV$9)*('Budget P2'!$B$11:$B$194=$B187)*('Budget P2'!$T$11:$BB$194*1))</f>
        <v>#VALUE!</v>
      </c>
      <c r="AW187" s="13" t="e" cm="1">
        <f t="array" ref="AW187">SUMPRODUCT(('Budget P2'!$T$9:$BB$9=AW$9)*('Budget P2'!$B$11:$B$194=$B187)*('Budget P2'!$T$11:$BB$194*1))</f>
        <v>#VALUE!</v>
      </c>
      <c r="AX187" s="14" t="e" cm="1">
        <f t="array" ref="AX187">SUMPRODUCT(('Budget P2'!$T$9:$BB$9=AX$9)*('Budget P2'!$B$11:$B$194=$B187)*('Budget P2'!$T$11:$BB$194*1))</f>
        <v>#VALUE!</v>
      </c>
      <c r="AY187" s="12" t="e" cm="1">
        <f t="array" ref="AY187">SUMPRODUCT(('Budget P2'!$T$9:$BB$9=AY$9)*('Budget P2'!$B$11:$B$194=$B187)*('Budget P2'!$T$11:$BB$194*1))</f>
        <v>#VALUE!</v>
      </c>
      <c r="AZ187" s="13" t="e" cm="1">
        <f t="array" ref="AZ187">SUMPRODUCT(('Budget P2'!$T$9:$BB$9=AZ$9)*('Budget P2'!$B$11:$B$194=$B187)*('Budget P2'!$T$11:$BB$194*1))</f>
        <v>#VALUE!</v>
      </c>
      <c r="BA187" s="14" t="e" cm="1">
        <f t="array" ref="BA187">SUMPRODUCT(('Budget P2'!$T$9:$BB$9=BA$9)*('Budget P2'!$B$11:$B$194=$B187)*('Budget P2'!$T$11:$BB$194*1))</f>
        <v>#VALUE!</v>
      </c>
      <c r="BB187" s="12" t="e" cm="1">
        <f t="array" ref="BB187">SUMPRODUCT(('Budget P2'!$T$9:$BB$9=BB$9)*('Budget P2'!$B$11:$B$194=$B187)*('Budget P2'!$T$11:$BB$194*1))</f>
        <v>#VALUE!</v>
      </c>
      <c r="BC187" s="13" t="e" cm="1">
        <f t="array" ref="BC187">SUMPRODUCT(('Budget P2'!$T$9:$BB$9=BC$9)*('Budget P2'!$B$11:$B$194=$B187)*('Budget P2'!$T$11:$BB$194*1))</f>
        <v>#VALUE!</v>
      </c>
      <c r="BD187" s="14" t="e" cm="1">
        <f t="array" ref="BD187">SUMPRODUCT(('Budget P2'!$T$9:$BB$9=BD$9)*('Budget P2'!$B$11:$B$194=$B187)*('Budget P2'!$T$11:$BB$194*1))</f>
        <v>#VALUE!</v>
      </c>
      <c r="BE187" s="12" t="e" cm="1">
        <f t="array" ref="BE187">SUMPRODUCT(('Budget P2'!$T$9:$BB$9=BE$9)*('Budget P2'!$B$11:$B$194=$B187)*('Budget P2'!$T$11:$BB$194*1))</f>
        <v>#VALUE!</v>
      </c>
      <c r="BF187" s="13" t="e" cm="1">
        <f t="array" ref="BF187">SUMPRODUCT(('Budget P2'!$T$9:$BB$9=BF$9)*('Budget P2'!$B$11:$B$194=$B187)*('Budget P2'!$T$11:$BB$194*1))</f>
        <v>#VALUE!</v>
      </c>
      <c r="BG187" s="14" t="e" cm="1">
        <f t="array" ref="BG187">SUMPRODUCT(('Budget P2'!$T$9:$BB$9=BG$9)*('Budget P2'!$B$11:$B$194=$B187)*('Budget P2'!$T$11:$BB$194*1))</f>
        <v>#VALUE!</v>
      </c>
      <c r="BH187" s="13" t="e" cm="1">
        <f t="array" ref="BH187">SUMPRODUCT(('Budget P2'!$T$9:$BB$9=BH$9)*('Budget P2'!$B$11:$B$194=$B187)*('Budget P2'!$T$11:$BB$194*1))</f>
        <v>#VALUE!</v>
      </c>
      <c r="BI187" s="1"/>
      <c r="BJ187" s="66"/>
      <c r="BK187" s="66"/>
      <c r="BL187" s="1"/>
      <c r="BM187" s="66" t="e">
        <f t="shared" si="117"/>
        <v>#VALUE!</v>
      </c>
      <c r="BN187" s="262">
        <f t="shared" si="118"/>
        <v>0</v>
      </c>
      <c r="BO187" s="1"/>
      <c r="BP187" s="66" t="e">
        <f t="shared" si="119"/>
        <v>#VALUE!</v>
      </c>
      <c r="BQ187" s="262">
        <f t="shared" si="120"/>
        <v>0</v>
      </c>
      <c r="BR187" s="1"/>
    </row>
    <row r="188" spans="2:70" ht="12" hidden="1" customHeight="1" outlineLevel="1">
      <c r="B188" s="88" t="s">
        <v>262</v>
      </c>
      <c r="C188" s="10">
        <f>IFERROR(VLOOKUP($B188,'Budget P2'!$B:$AX,2,FALSE),0)</f>
        <v>0</v>
      </c>
      <c r="D188" s="10"/>
      <c r="E188" s="89">
        <f>IFERROR(VLOOKUP($B188,'Budget P2'!$B:$AX,3,FALSE),0)</f>
        <v>0</v>
      </c>
      <c r="F188" s="90">
        <f>IFERROR(VLOOKUP($B188,'Budget P2'!$B:$AX,4,FALSE),0)</f>
        <v>0</v>
      </c>
      <c r="G188" s="89">
        <f>IFERROR(VLOOKUP($B188,'Budget P2'!$B:$AX,5,FALSE),0)</f>
        <v>0</v>
      </c>
      <c r="H188" s="90">
        <f>IFERROR(VLOOKUP($B188,'Budget P2'!$B:$AX,6,FALSE),0)</f>
        <v>0</v>
      </c>
      <c r="I188" s="90">
        <f>IFERROR(VLOOKUP($B188,'Budget P2'!$B:$AX,7,FALSE),0)</f>
        <v>0</v>
      </c>
      <c r="J188" s="371">
        <f>IFERROR(VLOOKUP($B188,'Budget P2'!$B:$AX,9,FALSE),0)</f>
        <v>0</v>
      </c>
      <c r="K188" s="374">
        <f>IFERROR(VLOOKUP($B188,'Budget P2'!$B:$AX,10,FALSE),0)</f>
        <v>0</v>
      </c>
      <c r="L188" s="334"/>
      <c r="M188" s="102"/>
      <c r="N188" s="100"/>
      <c r="O188" s="12">
        <f>E188*K188</f>
        <v>0</v>
      </c>
      <c r="P188" s="101"/>
      <c r="Q188" s="11">
        <f t="shared" si="121"/>
        <v>0</v>
      </c>
      <c r="R188" s="338"/>
      <c r="S188" s="14"/>
      <c r="T188" s="12"/>
      <c r="U188" s="13"/>
      <c r="V188" s="14"/>
      <c r="W188" s="14"/>
      <c r="X188" s="14">
        <f t="shared" si="78"/>
        <v>0</v>
      </c>
      <c r="Z188" s="14" t="e" cm="1">
        <f t="array" ref="Z188">SUMPRODUCT(('Budget P2'!$T$9:$BB$9=Z$9)*('Budget P2'!$B$11:$B$194=$B188)*('Budget P2'!$T$11:$BB$194*1))</f>
        <v>#VALUE!</v>
      </c>
      <c r="AA188" s="12" t="e" cm="1">
        <f t="array" ref="AA188">SUMPRODUCT(('Budget P2'!$T$9:$BB$9=AA$9)*('Budget P2'!$B$11:$B$194=$B188)*('Budget P2'!$T$11:$BB$194*1))</f>
        <v>#VALUE!</v>
      </c>
      <c r="AB188" s="13" t="e" cm="1">
        <f t="array" ref="AB188">SUMPRODUCT(('Budget P2'!$T$9:$BB$9=AB$9)*('Budget P2'!$B$11:$B$194=$B188)*('Budget P2'!$T$11:$BB$194*1))</f>
        <v>#VALUE!</v>
      </c>
      <c r="AC188" s="14" t="e" cm="1">
        <f t="array" ref="AC188">SUMPRODUCT(('Budget P2'!$T$9:$BB$9=AC$9)*('Budget P2'!$B$11:$B$194=$B188)*('Budget P2'!$T$11:$BB$194*1))</f>
        <v>#VALUE!</v>
      </c>
      <c r="AD188" s="12" t="e" cm="1">
        <f t="array" ref="AD188">SUMPRODUCT(('Budget P2'!$T$9:$BB$9=AD$9)*('Budget P2'!$B$11:$B$194=$B188)*('Budget P2'!$T$11:$BB$194*1))</f>
        <v>#VALUE!</v>
      </c>
      <c r="AE188" s="13" t="e" cm="1">
        <f t="array" ref="AE188">SUMPRODUCT(('Budget P2'!$T$9:$BB$9=AE$9)*('Budget P2'!$B$11:$B$194=$B188)*('Budget P2'!$T$11:$BB$194*1))</f>
        <v>#VALUE!</v>
      </c>
      <c r="AF188" s="14" t="e" cm="1">
        <f t="array" ref="AF188">SUMPRODUCT(('Budget P2'!$T$9:$BB$9=AF$9)*('Budget P2'!$B$11:$B$194=$B188)*('Budget P2'!$T$11:$BB$194*1))</f>
        <v>#VALUE!</v>
      </c>
      <c r="AG188" s="12" t="e" cm="1">
        <f t="array" ref="AG188">SUMPRODUCT(('Budget P2'!$T$9:$BB$9=AG$9)*('Budget P2'!$B$11:$B$194=$B188)*('Budget P2'!$T$11:$BB$194*1))</f>
        <v>#VALUE!</v>
      </c>
      <c r="AH188" s="13" t="e" cm="1">
        <f t="array" ref="AH188">SUMPRODUCT(('Budget P2'!$T$9:$BB$9=AH$9)*('Budget P2'!$B$11:$B$194=$B188)*('Budget P2'!$T$11:$BB$194*1))</f>
        <v>#VALUE!</v>
      </c>
      <c r="AI188" s="14" t="e" cm="1">
        <f t="array" ref="AI188">SUMPRODUCT(('Budget P2'!$T$9:$BB$9=AI$9)*('Budget P2'!$B$11:$B$194=$B188)*('Budget P2'!$T$11:$BB$194*1))</f>
        <v>#VALUE!</v>
      </c>
      <c r="AJ188" s="12" t="e" cm="1">
        <f t="array" ref="AJ188">SUMPRODUCT(('Budget P2'!$T$9:$BB$9=AJ$9)*('Budget P2'!$B$11:$B$194=$B188)*('Budget P2'!$T$11:$BB$194*1))</f>
        <v>#VALUE!</v>
      </c>
      <c r="AK188" s="13" t="e" cm="1">
        <f t="array" ref="AK188">SUMPRODUCT(('Budget P2'!$T$9:$BB$9=AK$9)*('Budget P2'!$B$11:$B$194=$B188)*('Budget P2'!$T$11:$BB$194*1))</f>
        <v>#VALUE!</v>
      </c>
      <c r="AL188" s="14" t="e" cm="1">
        <f t="array" ref="AL188">SUMPRODUCT(('Budget P2'!$T$9:$BB$9=AL$9)*('Budget P2'!$B$11:$B$194=$B188)*('Budget P2'!$T$11:$BB$194*1))</f>
        <v>#VALUE!</v>
      </c>
      <c r="AM188" s="12" t="e" cm="1">
        <f t="array" ref="AM188">SUMPRODUCT(('Budget P2'!$T$9:$BB$9=AM$9)*('Budget P2'!$B$11:$B$194=$B188)*('Budget P2'!$T$11:$BB$194*1))</f>
        <v>#VALUE!</v>
      </c>
      <c r="AN188" s="13" t="e" cm="1">
        <f t="array" ref="AN188">SUMPRODUCT(('Budget P2'!$T$9:$BB$9=AN$9)*('Budget P2'!$B$11:$B$194=$B188)*('Budget P2'!$T$11:$BB$194*1))</f>
        <v>#VALUE!</v>
      </c>
      <c r="AO188" s="14" t="e" cm="1">
        <f t="array" ref="AO188">SUMPRODUCT(('Budget P2'!$T$9:$BB$9=AO$9)*('Budget P2'!$B$11:$B$194=$B188)*('Budget P2'!$T$11:$BB$194*1))</f>
        <v>#VALUE!</v>
      </c>
      <c r="AP188" s="12" t="e" cm="1">
        <f t="array" ref="AP188">SUMPRODUCT(('Budget P2'!$T$9:$BB$9=AP$9)*('Budget P2'!$B$11:$B$194=$B188)*('Budget P2'!$T$11:$BB$194*1))</f>
        <v>#VALUE!</v>
      </c>
      <c r="AQ188" s="13" t="e" cm="1">
        <f t="array" ref="AQ188">SUMPRODUCT(('Budget P2'!$T$9:$BB$9=AQ$9)*('Budget P2'!$B$11:$B$194=$B188)*('Budget P2'!$T$11:$BB$194*1))</f>
        <v>#VALUE!</v>
      </c>
      <c r="AR188" s="14" t="e" cm="1">
        <f t="array" ref="AR188">SUMPRODUCT(('Budget P2'!$T$9:$BB$9=AR$9)*('Budget P2'!$B$11:$B$194=$B188)*('Budget P2'!$T$11:$BB$194*1))</f>
        <v>#VALUE!</v>
      </c>
      <c r="AS188" s="12" t="e" cm="1">
        <f t="array" ref="AS188">SUMPRODUCT(('Budget P2'!$T$9:$BB$9=AS$9)*('Budget P2'!$B$11:$B$194=$B188)*('Budget P2'!$T$11:$BB$194*1))</f>
        <v>#VALUE!</v>
      </c>
      <c r="AT188" s="13" t="e" cm="1">
        <f t="array" ref="AT188">SUMPRODUCT(('Budget P2'!$T$9:$BB$9=AT$9)*('Budget P2'!$B$11:$B$194=$B188)*('Budget P2'!$T$11:$BB$194*1))</f>
        <v>#VALUE!</v>
      </c>
      <c r="AU188" s="14" t="e" cm="1">
        <f t="array" ref="AU188">SUMPRODUCT(('Budget P2'!$T$9:$BB$9=AU$9)*('Budget P2'!$B$11:$B$194=$B188)*('Budget P2'!$T$11:$BB$194*1))</f>
        <v>#VALUE!</v>
      </c>
      <c r="AV188" s="12" t="e" cm="1">
        <f t="array" ref="AV188">SUMPRODUCT(('Budget P2'!$T$9:$BB$9=AV$9)*('Budget P2'!$B$11:$B$194=$B188)*('Budget P2'!$T$11:$BB$194*1))</f>
        <v>#VALUE!</v>
      </c>
      <c r="AW188" s="13" t="e" cm="1">
        <f t="array" ref="AW188">SUMPRODUCT(('Budget P2'!$T$9:$BB$9=AW$9)*('Budget P2'!$B$11:$B$194=$B188)*('Budget P2'!$T$11:$BB$194*1))</f>
        <v>#VALUE!</v>
      </c>
      <c r="AX188" s="14" t="e" cm="1">
        <f t="array" ref="AX188">SUMPRODUCT(('Budget P2'!$T$9:$BB$9=AX$9)*('Budget P2'!$B$11:$B$194=$B188)*('Budget P2'!$T$11:$BB$194*1))</f>
        <v>#VALUE!</v>
      </c>
      <c r="AY188" s="12" t="e" cm="1">
        <f t="array" ref="AY188">SUMPRODUCT(('Budget P2'!$T$9:$BB$9=AY$9)*('Budget P2'!$B$11:$B$194=$B188)*('Budget P2'!$T$11:$BB$194*1))</f>
        <v>#VALUE!</v>
      </c>
      <c r="AZ188" s="13" t="e" cm="1">
        <f t="array" ref="AZ188">SUMPRODUCT(('Budget P2'!$T$9:$BB$9=AZ$9)*('Budget P2'!$B$11:$B$194=$B188)*('Budget P2'!$T$11:$BB$194*1))</f>
        <v>#VALUE!</v>
      </c>
      <c r="BA188" s="14" t="e" cm="1">
        <f t="array" ref="BA188">SUMPRODUCT(('Budget P2'!$T$9:$BB$9=BA$9)*('Budget P2'!$B$11:$B$194=$B188)*('Budget P2'!$T$11:$BB$194*1))</f>
        <v>#VALUE!</v>
      </c>
      <c r="BB188" s="12" t="e" cm="1">
        <f t="array" ref="BB188">SUMPRODUCT(('Budget P2'!$T$9:$BB$9=BB$9)*('Budget P2'!$B$11:$B$194=$B188)*('Budget P2'!$T$11:$BB$194*1))</f>
        <v>#VALUE!</v>
      </c>
      <c r="BC188" s="13" t="e" cm="1">
        <f t="array" ref="BC188">SUMPRODUCT(('Budget P2'!$T$9:$BB$9=BC$9)*('Budget P2'!$B$11:$B$194=$B188)*('Budget P2'!$T$11:$BB$194*1))</f>
        <v>#VALUE!</v>
      </c>
      <c r="BD188" s="14" t="e" cm="1">
        <f t="array" ref="BD188">SUMPRODUCT(('Budget P2'!$T$9:$BB$9=BD$9)*('Budget P2'!$B$11:$B$194=$B188)*('Budget P2'!$T$11:$BB$194*1))</f>
        <v>#VALUE!</v>
      </c>
      <c r="BE188" s="12" t="e" cm="1">
        <f t="array" ref="BE188">SUMPRODUCT(('Budget P2'!$T$9:$BB$9=BE$9)*('Budget P2'!$B$11:$B$194=$B188)*('Budget P2'!$T$11:$BB$194*1))</f>
        <v>#VALUE!</v>
      </c>
      <c r="BF188" s="13" t="e" cm="1">
        <f t="array" ref="BF188">SUMPRODUCT(('Budget P2'!$T$9:$BB$9=BF$9)*('Budget P2'!$B$11:$B$194=$B188)*('Budget P2'!$T$11:$BB$194*1))</f>
        <v>#VALUE!</v>
      </c>
      <c r="BG188" s="14" t="e" cm="1">
        <f t="array" ref="BG188">SUMPRODUCT(('Budget P2'!$T$9:$BB$9=BG$9)*('Budget P2'!$B$11:$B$194=$B188)*('Budget P2'!$T$11:$BB$194*1))</f>
        <v>#VALUE!</v>
      </c>
      <c r="BH188" s="13" t="e" cm="1">
        <f t="array" ref="BH188">SUMPRODUCT(('Budget P2'!$T$9:$BB$9=BH$9)*('Budget P2'!$B$11:$B$194=$B188)*('Budget P2'!$T$11:$BB$194*1))</f>
        <v>#VALUE!</v>
      </c>
      <c r="BI188" s="1"/>
      <c r="BJ188" s="66"/>
      <c r="BK188" s="66"/>
      <c r="BL188" s="1"/>
      <c r="BM188" s="66" t="e">
        <f t="shared" si="117"/>
        <v>#VALUE!</v>
      </c>
      <c r="BN188" s="262">
        <f t="shared" si="118"/>
        <v>0</v>
      </c>
      <c r="BO188" s="1"/>
      <c r="BP188" s="66" t="e">
        <f t="shared" si="119"/>
        <v>#VALUE!</v>
      </c>
      <c r="BQ188" s="262">
        <f t="shared" si="120"/>
        <v>0</v>
      </c>
      <c r="BR188" s="1"/>
    </row>
    <row r="189" spans="2:70" ht="12" hidden="1" customHeight="1" outlineLevel="1">
      <c r="B189" s="88" t="s">
        <v>263</v>
      </c>
      <c r="C189" s="10">
        <f>IFERROR(VLOOKUP($B189,'Budget P2'!$B:$AX,2,FALSE),0)</f>
        <v>0</v>
      </c>
      <c r="D189" s="10"/>
      <c r="E189" s="89">
        <f>IFERROR(VLOOKUP($B189,'Budget P2'!$B:$AX,3,FALSE),0)</f>
        <v>0</v>
      </c>
      <c r="F189" s="90">
        <f>IFERROR(VLOOKUP($B189,'Budget P2'!$B:$AX,4,FALSE),0)</f>
        <v>0</v>
      </c>
      <c r="G189" s="89">
        <f>IFERROR(VLOOKUP($B189,'Budget P2'!$B:$AX,5,FALSE),0)</f>
        <v>0</v>
      </c>
      <c r="H189" s="90">
        <f>IFERROR(VLOOKUP($B189,'Budget P2'!$B:$AX,6,FALSE),0)</f>
        <v>0</v>
      </c>
      <c r="I189" s="90">
        <f>IFERROR(VLOOKUP($B189,'Budget P2'!$B:$AX,7,FALSE),0)</f>
        <v>0</v>
      </c>
      <c r="J189" s="371">
        <f>IFERROR(VLOOKUP($B189,'Budget P2'!$B:$AX,9,FALSE),0)</f>
        <v>0</v>
      </c>
      <c r="K189" s="374">
        <f>IFERROR(VLOOKUP($B189,'Budget P2'!$B:$AX,10,FALSE),0)</f>
        <v>0</v>
      </c>
      <c r="L189" s="334"/>
      <c r="M189" s="102"/>
      <c r="N189" s="100"/>
      <c r="O189" s="12">
        <f>E189*K189</f>
        <v>0</v>
      </c>
      <c r="P189" s="101"/>
      <c r="Q189" s="11">
        <f t="shared" si="121"/>
        <v>0</v>
      </c>
      <c r="R189" s="338"/>
      <c r="S189" s="14"/>
      <c r="T189" s="12"/>
      <c r="U189" s="13"/>
      <c r="V189" s="14"/>
      <c r="W189" s="14"/>
      <c r="X189" s="14">
        <f t="shared" si="78"/>
        <v>0</v>
      </c>
      <c r="Z189" s="14" t="e" cm="1">
        <f t="array" ref="Z189">SUMPRODUCT(('Budget P2'!$T$9:$BB$9=Z$9)*('Budget P2'!$B$11:$B$194=$B189)*('Budget P2'!$T$11:$BB$194*1))</f>
        <v>#VALUE!</v>
      </c>
      <c r="AA189" s="12" t="e" cm="1">
        <f t="array" ref="AA189">SUMPRODUCT(('Budget P2'!$T$9:$BB$9=AA$9)*('Budget P2'!$B$11:$B$194=$B189)*('Budget P2'!$T$11:$BB$194*1))</f>
        <v>#VALUE!</v>
      </c>
      <c r="AB189" s="13" t="e" cm="1">
        <f t="array" ref="AB189">SUMPRODUCT(('Budget P2'!$T$9:$BB$9=AB$9)*('Budget P2'!$B$11:$B$194=$B189)*('Budget P2'!$T$11:$BB$194*1))</f>
        <v>#VALUE!</v>
      </c>
      <c r="AC189" s="14" t="e" cm="1">
        <f t="array" ref="AC189">SUMPRODUCT(('Budget P2'!$T$9:$BB$9=AC$9)*('Budget P2'!$B$11:$B$194=$B189)*('Budget P2'!$T$11:$BB$194*1))</f>
        <v>#VALUE!</v>
      </c>
      <c r="AD189" s="12" t="e" cm="1">
        <f t="array" ref="AD189">SUMPRODUCT(('Budget P2'!$T$9:$BB$9=AD$9)*('Budget P2'!$B$11:$B$194=$B189)*('Budget P2'!$T$11:$BB$194*1))</f>
        <v>#VALUE!</v>
      </c>
      <c r="AE189" s="13" t="e" cm="1">
        <f t="array" ref="AE189">SUMPRODUCT(('Budget P2'!$T$9:$BB$9=AE$9)*('Budget P2'!$B$11:$B$194=$B189)*('Budget P2'!$T$11:$BB$194*1))</f>
        <v>#VALUE!</v>
      </c>
      <c r="AF189" s="14" t="e" cm="1">
        <f t="array" ref="AF189">SUMPRODUCT(('Budget P2'!$T$9:$BB$9=AF$9)*('Budget P2'!$B$11:$B$194=$B189)*('Budget P2'!$T$11:$BB$194*1))</f>
        <v>#VALUE!</v>
      </c>
      <c r="AG189" s="12" t="e" cm="1">
        <f t="array" ref="AG189">SUMPRODUCT(('Budget P2'!$T$9:$BB$9=AG$9)*('Budget P2'!$B$11:$B$194=$B189)*('Budget P2'!$T$11:$BB$194*1))</f>
        <v>#VALUE!</v>
      </c>
      <c r="AH189" s="13" t="e" cm="1">
        <f t="array" ref="AH189">SUMPRODUCT(('Budget P2'!$T$9:$BB$9=AH$9)*('Budget P2'!$B$11:$B$194=$B189)*('Budget P2'!$T$11:$BB$194*1))</f>
        <v>#VALUE!</v>
      </c>
      <c r="AI189" s="14" t="e" cm="1">
        <f t="array" ref="AI189">SUMPRODUCT(('Budget P2'!$T$9:$BB$9=AI$9)*('Budget P2'!$B$11:$B$194=$B189)*('Budget P2'!$T$11:$BB$194*1))</f>
        <v>#VALUE!</v>
      </c>
      <c r="AJ189" s="12" t="e" cm="1">
        <f t="array" ref="AJ189">SUMPRODUCT(('Budget P2'!$T$9:$BB$9=AJ$9)*('Budget P2'!$B$11:$B$194=$B189)*('Budget P2'!$T$11:$BB$194*1))</f>
        <v>#VALUE!</v>
      </c>
      <c r="AK189" s="13" t="e" cm="1">
        <f t="array" ref="AK189">SUMPRODUCT(('Budget P2'!$T$9:$BB$9=AK$9)*('Budget P2'!$B$11:$B$194=$B189)*('Budget P2'!$T$11:$BB$194*1))</f>
        <v>#VALUE!</v>
      </c>
      <c r="AL189" s="14" t="e" cm="1">
        <f t="array" ref="AL189">SUMPRODUCT(('Budget P2'!$T$9:$BB$9=AL$9)*('Budget P2'!$B$11:$B$194=$B189)*('Budget P2'!$T$11:$BB$194*1))</f>
        <v>#VALUE!</v>
      </c>
      <c r="AM189" s="12" t="e" cm="1">
        <f t="array" ref="AM189">SUMPRODUCT(('Budget P2'!$T$9:$BB$9=AM$9)*('Budget P2'!$B$11:$B$194=$B189)*('Budget P2'!$T$11:$BB$194*1))</f>
        <v>#VALUE!</v>
      </c>
      <c r="AN189" s="13" t="e" cm="1">
        <f t="array" ref="AN189">SUMPRODUCT(('Budget P2'!$T$9:$BB$9=AN$9)*('Budget P2'!$B$11:$B$194=$B189)*('Budget P2'!$T$11:$BB$194*1))</f>
        <v>#VALUE!</v>
      </c>
      <c r="AO189" s="14" t="e" cm="1">
        <f t="array" ref="AO189">SUMPRODUCT(('Budget P2'!$T$9:$BB$9=AO$9)*('Budget P2'!$B$11:$B$194=$B189)*('Budget P2'!$T$11:$BB$194*1))</f>
        <v>#VALUE!</v>
      </c>
      <c r="AP189" s="12" t="e" cm="1">
        <f t="array" ref="AP189">SUMPRODUCT(('Budget P2'!$T$9:$BB$9=AP$9)*('Budget P2'!$B$11:$B$194=$B189)*('Budget P2'!$T$11:$BB$194*1))</f>
        <v>#VALUE!</v>
      </c>
      <c r="AQ189" s="13" t="e" cm="1">
        <f t="array" ref="AQ189">SUMPRODUCT(('Budget P2'!$T$9:$BB$9=AQ$9)*('Budget P2'!$B$11:$B$194=$B189)*('Budget P2'!$T$11:$BB$194*1))</f>
        <v>#VALUE!</v>
      </c>
      <c r="AR189" s="14" t="e" cm="1">
        <f t="array" ref="AR189">SUMPRODUCT(('Budget P2'!$T$9:$BB$9=AR$9)*('Budget P2'!$B$11:$B$194=$B189)*('Budget P2'!$T$11:$BB$194*1))</f>
        <v>#VALUE!</v>
      </c>
      <c r="AS189" s="12" t="e" cm="1">
        <f t="array" ref="AS189">SUMPRODUCT(('Budget P2'!$T$9:$BB$9=AS$9)*('Budget P2'!$B$11:$B$194=$B189)*('Budget P2'!$T$11:$BB$194*1))</f>
        <v>#VALUE!</v>
      </c>
      <c r="AT189" s="13" t="e" cm="1">
        <f t="array" ref="AT189">SUMPRODUCT(('Budget P2'!$T$9:$BB$9=AT$9)*('Budget P2'!$B$11:$B$194=$B189)*('Budget P2'!$T$11:$BB$194*1))</f>
        <v>#VALUE!</v>
      </c>
      <c r="AU189" s="14" t="e" cm="1">
        <f t="array" ref="AU189">SUMPRODUCT(('Budget P2'!$T$9:$BB$9=AU$9)*('Budget P2'!$B$11:$B$194=$B189)*('Budget P2'!$T$11:$BB$194*1))</f>
        <v>#VALUE!</v>
      </c>
      <c r="AV189" s="12" t="e" cm="1">
        <f t="array" ref="AV189">SUMPRODUCT(('Budget P2'!$T$9:$BB$9=AV$9)*('Budget P2'!$B$11:$B$194=$B189)*('Budget P2'!$T$11:$BB$194*1))</f>
        <v>#VALUE!</v>
      </c>
      <c r="AW189" s="13" t="e" cm="1">
        <f t="array" ref="AW189">SUMPRODUCT(('Budget P2'!$T$9:$BB$9=AW$9)*('Budget P2'!$B$11:$B$194=$B189)*('Budget P2'!$T$11:$BB$194*1))</f>
        <v>#VALUE!</v>
      </c>
      <c r="AX189" s="14" t="e" cm="1">
        <f t="array" ref="AX189">SUMPRODUCT(('Budget P2'!$T$9:$BB$9=AX$9)*('Budget P2'!$B$11:$B$194=$B189)*('Budget P2'!$T$11:$BB$194*1))</f>
        <v>#VALUE!</v>
      </c>
      <c r="AY189" s="12" t="e" cm="1">
        <f t="array" ref="AY189">SUMPRODUCT(('Budget P2'!$T$9:$BB$9=AY$9)*('Budget P2'!$B$11:$B$194=$B189)*('Budget P2'!$T$11:$BB$194*1))</f>
        <v>#VALUE!</v>
      </c>
      <c r="AZ189" s="13" t="e" cm="1">
        <f t="array" ref="AZ189">SUMPRODUCT(('Budget P2'!$T$9:$BB$9=AZ$9)*('Budget P2'!$B$11:$B$194=$B189)*('Budget P2'!$T$11:$BB$194*1))</f>
        <v>#VALUE!</v>
      </c>
      <c r="BA189" s="14" t="e" cm="1">
        <f t="array" ref="BA189">SUMPRODUCT(('Budget P2'!$T$9:$BB$9=BA$9)*('Budget P2'!$B$11:$B$194=$B189)*('Budget P2'!$T$11:$BB$194*1))</f>
        <v>#VALUE!</v>
      </c>
      <c r="BB189" s="12" t="e" cm="1">
        <f t="array" ref="BB189">SUMPRODUCT(('Budget P2'!$T$9:$BB$9=BB$9)*('Budget P2'!$B$11:$B$194=$B189)*('Budget P2'!$T$11:$BB$194*1))</f>
        <v>#VALUE!</v>
      </c>
      <c r="BC189" s="13" t="e" cm="1">
        <f t="array" ref="BC189">SUMPRODUCT(('Budget P2'!$T$9:$BB$9=BC$9)*('Budget P2'!$B$11:$B$194=$B189)*('Budget P2'!$T$11:$BB$194*1))</f>
        <v>#VALUE!</v>
      </c>
      <c r="BD189" s="14" t="e" cm="1">
        <f t="array" ref="BD189">SUMPRODUCT(('Budget P2'!$T$9:$BB$9=BD$9)*('Budget P2'!$B$11:$B$194=$B189)*('Budget P2'!$T$11:$BB$194*1))</f>
        <v>#VALUE!</v>
      </c>
      <c r="BE189" s="12" t="e" cm="1">
        <f t="array" ref="BE189">SUMPRODUCT(('Budget P2'!$T$9:$BB$9=BE$9)*('Budget P2'!$B$11:$B$194=$B189)*('Budget P2'!$T$11:$BB$194*1))</f>
        <v>#VALUE!</v>
      </c>
      <c r="BF189" s="13" t="e" cm="1">
        <f t="array" ref="BF189">SUMPRODUCT(('Budget P2'!$T$9:$BB$9=BF$9)*('Budget P2'!$B$11:$B$194=$B189)*('Budget P2'!$T$11:$BB$194*1))</f>
        <v>#VALUE!</v>
      </c>
      <c r="BG189" s="14" t="e" cm="1">
        <f t="array" ref="BG189">SUMPRODUCT(('Budget P2'!$T$9:$BB$9=BG$9)*('Budget P2'!$B$11:$B$194=$B189)*('Budget P2'!$T$11:$BB$194*1))</f>
        <v>#VALUE!</v>
      </c>
      <c r="BH189" s="13" t="e" cm="1">
        <f t="array" ref="BH189">SUMPRODUCT(('Budget P2'!$T$9:$BB$9=BH$9)*('Budget P2'!$B$11:$B$194=$B189)*('Budget P2'!$T$11:$BB$194*1))</f>
        <v>#VALUE!</v>
      </c>
      <c r="BI189" s="1"/>
      <c r="BJ189" s="66"/>
      <c r="BK189" s="66"/>
      <c r="BL189" s="1"/>
      <c r="BM189" s="66" t="e">
        <f t="shared" si="117"/>
        <v>#VALUE!</v>
      </c>
      <c r="BN189" s="262">
        <f t="shared" si="118"/>
        <v>0</v>
      </c>
      <c r="BO189" s="1"/>
      <c r="BP189" s="66" t="e">
        <f t="shared" si="119"/>
        <v>#VALUE!</v>
      </c>
      <c r="BQ189" s="262">
        <f t="shared" si="120"/>
        <v>0</v>
      </c>
      <c r="BR189" s="1"/>
    </row>
    <row r="190" spans="2:70" collapsed="1">
      <c r="C190" s="190" t="s">
        <v>139</v>
      </c>
      <c r="D190" s="190"/>
      <c r="E190" s="193"/>
      <c r="F190" s="91"/>
      <c r="G190" s="193"/>
      <c r="H190" s="91"/>
      <c r="I190" s="91"/>
      <c r="J190" s="320"/>
      <c r="K190" s="95">
        <f>SUM(K191:K205)</f>
        <v>0</v>
      </c>
      <c r="L190" s="335"/>
      <c r="M190" s="92">
        <f t="shared" ref="M190:P190" si="122">SUM(M191:M205)</f>
        <v>0</v>
      </c>
      <c r="N190" s="93">
        <f t="shared" si="122"/>
        <v>0</v>
      </c>
      <c r="O190" s="93">
        <f t="shared" si="122"/>
        <v>0</v>
      </c>
      <c r="P190" s="94">
        <f t="shared" si="122"/>
        <v>0</v>
      </c>
      <c r="Q190" s="95"/>
      <c r="R190" s="338"/>
      <c r="S190" s="92">
        <f t="shared" ref="S190:W190" si="123">SUM(S191:S205)</f>
        <v>0</v>
      </c>
      <c r="T190" s="93">
        <f t="shared" si="123"/>
        <v>0</v>
      </c>
      <c r="U190" s="94">
        <f t="shared" si="123"/>
        <v>0</v>
      </c>
      <c r="V190" s="92">
        <f t="shared" si="123"/>
        <v>0</v>
      </c>
      <c r="W190" s="92">
        <f t="shared" si="123"/>
        <v>0</v>
      </c>
      <c r="X190" s="92">
        <f t="shared" si="78"/>
        <v>0</v>
      </c>
      <c r="Y190" s="4"/>
      <c r="Z190" s="92"/>
      <c r="AA190" s="93"/>
      <c r="AB190" s="94"/>
      <c r="AC190" s="92"/>
      <c r="AD190" s="93"/>
      <c r="AE190" s="94"/>
      <c r="AF190" s="92"/>
      <c r="AG190" s="93"/>
      <c r="AH190" s="94"/>
      <c r="AI190" s="92"/>
      <c r="AJ190" s="93"/>
      <c r="AK190" s="94"/>
      <c r="AL190" s="92"/>
      <c r="AM190" s="93"/>
      <c r="AN190" s="94"/>
      <c r="AO190" s="92"/>
      <c r="AP190" s="93"/>
      <c r="AQ190" s="94"/>
      <c r="AR190" s="92"/>
      <c r="AS190" s="93"/>
      <c r="AT190" s="94"/>
      <c r="AU190" s="92"/>
      <c r="AV190" s="93"/>
      <c r="AW190" s="94"/>
      <c r="AX190" s="92"/>
      <c r="AY190" s="93"/>
      <c r="AZ190" s="94"/>
      <c r="BA190" s="92"/>
      <c r="BB190" s="93"/>
      <c r="BC190" s="94"/>
      <c r="BD190" s="92"/>
      <c r="BE190" s="93"/>
      <c r="BF190" s="94"/>
      <c r="BG190" s="92"/>
      <c r="BH190" s="94"/>
      <c r="BI190" s="1"/>
      <c r="BJ190" s="105"/>
      <c r="BK190" s="105"/>
      <c r="BL190" s="1"/>
      <c r="BM190" s="105"/>
      <c r="BN190" s="105"/>
      <c r="BO190" s="1"/>
      <c r="BP190" s="105"/>
      <c r="BQ190" s="105"/>
      <c r="BR190" s="1"/>
    </row>
    <row r="191" spans="2:70">
      <c r="B191" s="88" t="s">
        <v>264</v>
      </c>
      <c r="C191" s="10">
        <f>IFERROR(VLOOKUP($B191,'Budget P3'!$B:$AX,2,FALSE),0)</f>
        <v>0</v>
      </c>
      <c r="D191" s="10"/>
      <c r="E191" s="89">
        <f>IFERROR(VLOOKUP($B191,'Budget P3'!$B:$AX,3,FALSE),0)</f>
        <v>0</v>
      </c>
      <c r="F191" s="90">
        <f>IFERROR(VLOOKUP($B191,'Budget P3'!$B:$AX,4,FALSE),0)</f>
        <v>0</v>
      </c>
      <c r="G191" s="89">
        <f>IFERROR(VLOOKUP($B191,'Budget P3'!$B:$AX,5,FALSE),0)</f>
        <v>0</v>
      </c>
      <c r="H191" s="90">
        <f>IFERROR(VLOOKUP($B191,'Budget P3'!$B:$AX,6,FALSE),0)</f>
        <v>0</v>
      </c>
      <c r="I191" s="90">
        <f>IFERROR(VLOOKUP($B191,'Budget P3'!$B:$AX,7,FALSE),0)</f>
        <v>0</v>
      </c>
      <c r="J191" s="371">
        <f>IFERROR(VLOOKUP($B191,'Budget P3'!$B:$AX,9,FALSE),0)</f>
        <v>0</v>
      </c>
      <c r="K191" s="374">
        <f>IFERROR(VLOOKUP($B191,'Budget P3'!$B:$AX,10,FALSE),0)</f>
        <v>0</v>
      </c>
      <c r="L191" s="334"/>
      <c r="M191" s="102"/>
      <c r="N191" s="100"/>
      <c r="O191" s="100"/>
      <c r="P191" s="13">
        <f>E191*K191</f>
        <v>0</v>
      </c>
      <c r="Q191" s="11">
        <f t="shared" ref="Q191" si="124">SUM(M191:P191)</f>
        <v>0</v>
      </c>
      <c r="R191" s="338"/>
      <c r="S191" s="14"/>
      <c r="T191" s="12"/>
      <c r="U191" s="13"/>
      <c r="V191" s="14"/>
      <c r="W191" s="14"/>
      <c r="X191" s="14">
        <f t="shared" si="78"/>
        <v>0</v>
      </c>
      <c r="Z191" s="14" t="e" cm="1">
        <f t="array" ref="Z191">SUMPRODUCT(('Budget P3'!$T$9:$BB$9=Z$9)*('Budget P3'!$B$11:$B$194=$B191)*('Budget P3'!$T$11:$BB$194*1))</f>
        <v>#VALUE!</v>
      </c>
      <c r="AA191" s="12" t="e" cm="1">
        <f t="array" ref="AA191">SUMPRODUCT(('Budget P3'!$T$9:$BB$9=AA$9)*('Budget P3'!$B$11:$B$194=$B191)*('Budget P3'!$T$11:$BB$194*1))</f>
        <v>#VALUE!</v>
      </c>
      <c r="AB191" s="13" t="e" cm="1">
        <f t="array" ref="AB191">SUMPRODUCT(('Budget P3'!$T$9:$BB$9=AB$9)*('Budget P3'!$B$11:$B$194=$B191)*('Budget P3'!$T$11:$BB$194*1))</f>
        <v>#VALUE!</v>
      </c>
      <c r="AC191" s="14" t="e" cm="1">
        <f t="array" ref="AC191">SUMPRODUCT(('Budget P3'!$T$9:$BB$9=AC$9)*('Budget P3'!$B$11:$B$194=$B191)*('Budget P3'!$T$11:$BB$194*1))</f>
        <v>#VALUE!</v>
      </c>
      <c r="AD191" s="12" t="e" cm="1">
        <f t="array" ref="AD191">SUMPRODUCT(('Budget P3'!$T$9:$BB$9=AD$9)*('Budget P3'!$B$11:$B$194=$B191)*('Budget P3'!$T$11:$BB$194*1))</f>
        <v>#VALUE!</v>
      </c>
      <c r="AE191" s="13" t="e" cm="1">
        <f t="array" ref="AE191">SUMPRODUCT(('Budget P3'!$T$9:$BB$9=AE$9)*('Budget P3'!$B$11:$B$194=$B191)*('Budget P3'!$T$11:$BB$194*1))</f>
        <v>#VALUE!</v>
      </c>
      <c r="AF191" s="14" t="e" cm="1">
        <f t="array" ref="AF191">SUMPRODUCT(('Budget P3'!$T$9:$BB$9=AF$9)*('Budget P3'!$B$11:$B$194=$B191)*('Budget P3'!$T$11:$BB$194*1))</f>
        <v>#VALUE!</v>
      </c>
      <c r="AG191" s="12" t="e" cm="1">
        <f t="array" ref="AG191">SUMPRODUCT(('Budget P3'!$T$9:$BB$9=AG$9)*('Budget P3'!$B$11:$B$194=$B191)*('Budget P3'!$T$11:$BB$194*1))</f>
        <v>#VALUE!</v>
      </c>
      <c r="AH191" s="13" t="e" cm="1">
        <f t="array" ref="AH191">SUMPRODUCT(('Budget P3'!$T$9:$BB$9=AH$9)*('Budget P3'!$B$11:$B$194=$B191)*('Budget P3'!$T$11:$BB$194*1))</f>
        <v>#VALUE!</v>
      </c>
      <c r="AI191" s="14" t="e" cm="1">
        <f t="array" ref="AI191">SUMPRODUCT(('Budget P3'!$T$9:$BB$9=AI$9)*('Budget P3'!$B$11:$B$194=$B191)*('Budget P3'!$T$11:$BB$194*1))</f>
        <v>#VALUE!</v>
      </c>
      <c r="AJ191" s="12" t="e" cm="1">
        <f t="array" ref="AJ191">SUMPRODUCT(('Budget P3'!$T$9:$BB$9=AJ$9)*('Budget P3'!$B$11:$B$194=$B191)*('Budget P3'!$T$11:$BB$194*1))</f>
        <v>#VALUE!</v>
      </c>
      <c r="AK191" s="13" t="e" cm="1">
        <f t="array" ref="AK191">SUMPRODUCT(('Budget P3'!$T$9:$BB$9=AK$9)*('Budget P3'!$B$11:$B$194=$B191)*('Budget P3'!$T$11:$BB$194*1))</f>
        <v>#VALUE!</v>
      </c>
      <c r="AL191" s="14" t="e" cm="1">
        <f t="array" ref="AL191">SUMPRODUCT(('Budget P3'!$T$9:$BB$9=AL$9)*('Budget P3'!$B$11:$B$194=$B191)*('Budget P3'!$T$11:$BB$194*1))</f>
        <v>#VALUE!</v>
      </c>
      <c r="AM191" s="12" t="e" cm="1">
        <f t="array" ref="AM191">SUMPRODUCT(('Budget P3'!$T$9:$BB$9=AM$9)*('Budget P3'!$B$11:$B$194=$B191)*('Budget P3'!$T$11:$BB$194*1))</f>
        <v>#VALUE!</v>
      </c>
      <c r="AN191" s="13" t="e" cm="1">
        <f t="array" ref="AN191">SUMPRODUCT(('Budget P3'!$T$9:$BB$9=AN$9)*('Budget P3'!$B$11:$B$194=$B191)*('Budget P3'!$T$11:$BB$194*1))</f>
        <v>#VALUE!</v>
      </c>
      <c r="AO191" s="14" t="e" cm="1">
        <f t="array" ref="AO191">SUMPRODUCT(('Budget P3'!$T$9:$BB$9=AO$9)*('Budget P3'!$B$11:$B$194=$B191)*('Budget P3'!$T$11:$BB$194*1))</f>
        <v>#VALUE!</v>
      </c>
      <c r="AP191" s="12" t="e" cm="1">
        <f t="array" ref="AP191">SUMPRODUCT(('Budget P3'!$T$9:$BB$9=AP$9)*('Budget P3'!$B$11:$B$194=$B191)*('Budget P3'!$T$11:$BB$194*1))</f>
        <v>#VALUE!</v>
      </c>
      <c r="AQ191" s="13" t="e" cm="1">
        <f t="array" ref="AQ191">SUMPRODUCT(('Budget P3'!$T$9:$BB$9=AQ$9)*('Budget P3'!$B$11:$B$194=$B191)*('Budget P3'!$T$11:$BB$194*1))</f>
        <v>#VALUE!</v>
      </c>
      <c r="AR191" s="14" t="e" cm="1">
        <f t="array" ref="AR191">SUMPRODUCT(('Budget P3'!$T$9:$BB$9=AR$9)*('Budget P3'!$B$11:$B$194=$B191)*('Budget P3'!$T$11:$BB$194*1))</f>
        <v>#VALUE!</v>
      </c>
      <c r="AS191" s="12" t="e" cm="1">
        <f t="array" ref="AS191">SUMPRODUCT(('Budget P3'!$T$9:$BB$9=AS$9)*('Budget P3'!$B$11:$B$194=$B191)*('Budget P3'!$T$11:$BB$194*1))</f>
        <v>#VALUE!</v>
      </c>
      <c r="AT191" s="13" t="e" cm="1">
        <f t="array" ref="AT191">SUMPRODUCT(('Budget P3'!$T$9:$BB$9=AT$9)*('Budget P3'!$B$11:$B$194=$B191)*('Budget P3'!$T$11:$BB$194*1))</f>
        <v>#VALUE!</v>
      </c>
      <c r="AU191" s="14" t="e" cm="1">
        <f t="array" ref="AU191">SUMPRODUCT(('Budget P3'!$T$9:$BB$9=AU$9)*('Budget P3'!$B$11:$B$194=$B191)*('Budget P3'!$T$11:$BB$194*1))</f>
        <v>#VALUE!</v>
      </c>
      <c r="AV191" s="12" t="e" cm="1">
        <f t="array" ref="AV191">SUMPRODUCT(('Budget P3'!$T$9:$BB$9=AV$9)*('Budget P3'!$B$11:$B$194=$B191)*('Budget P3'!$T$11:$BB$194*1))</f>
        <v>#VALUE!</v>
      </c>
      <c r="AW191" s="13" t="e" cm="1">
        <f t="array" ref="AW191">SUMPRODUCT(('Budget P3'!$T$9:$BB$9=AW$9)*('Budget P3'!$B$11:$B$194=$B191)*('Budget P3'!$T$11:$BB$194*1))</f>
        <v>#VALUE!</v>
      </c>
      <c r="AX191" s="14" t="e" cm="1">
        <f t="array" ref="AX191">SUMPRODUCT(('Budget P3'!$T$9:$BB$9=AX$9)*('Budget P3'!$B$11:$B$194=$B191)*('Budget P3'!$T$11:$BB$194*1))</f>
        <v>#VALUE!</v>
      </c>
      <c r="AY191" s="12" t="e" cm="1">
        <f t="array" ref="AY191">SUMPRODUCT(('Budget P3'!$T$9:$BB$9=AY$9)*('Budget P3'!$B$11:$B$194=$B191)*('Budget P3'!$T$11:$BB$194*1))</f>
        <v>#VALUE!</v>
      </c>
      <c r="AZ191" s="13" t="e" cm="1">
        <f t="array" ref="AZ191">SUMPRODUCT(('Budget P3'!$T$9:$BB$9=AZ$9)*('Budget P3'!$B$11:$B$194=$B191)*('Budget P3'!$T$11:$BB$194*1))</f>
        <v>#VALUE!</v>
      </c>
      <c r="BA191" s="14" t="e" cm="1">
        <f t="array" ref="BA191">SUMPRODUCT(('Budget P3'!$T$9:$BB$9=BA$9)*('Budget P3'!$B$11:$B$194=$B191)*('Budget P3'!$T$11:$BB$194*1))</f>
        <v>#VALUE!</v>
      </c>
      <c r="BB191" s="12" t="e" cm="1">
        <f t="array" ref="BB191">SUMPRODUCT(('Budget P3'!$T$9:$BB$9=BB$9)*('Budget P3'!$B$11:$B$194=$B191)*('Budget P3'!$T$11:$BB$194*1))</f>
        <v>#VALUE!</v>
      </c>
      <c r="BC191" s="13" t="e" cm="1">
        <f t="array" ref="BC191">SUMPRODUCT(('Budget P3'!$T$9:$BB$9=BC$9)*('Budget P3'!$B$11:$B$194=$B191)*('Budget P3'!$T$11:$BB$194*1))</f>
        <v>#VALUE!</v>
      </c>
      <c r="BD191" s="14" t="e" cm="1">
        <f t="array" ref="BD191">SUMPRODUCT(('Budget P3'!$T$9:$BB$9=BD$9)*('Budget P3'!$B$11:$B$194=$B191)*('Budget P3'!$T$11:$BB$194*1))</f>
        <v>#VALUE!</v>
      </c>
      <c r="BE191" s="12" t="e" cm="1">
        <f t="array" ref="BE191">SUMPRODUCT(('Budget P3'!$T$9:$BB$9=BE$9)*('Budget P3'!$B$11:$B$194=$B191)*('Budget P3'!$T$11:$BB$194*1))</f>
        <v>#VALUE!</v>
      </c>
      <c r="BF191" s="13" t="e" cm="1">
        <f t="array" ref="BF191">SUMPRODUCT(('Budget P3'!$T$9:$BB$9=BF$9)*('Budget P3'!$B$11:$B$194=$B191)*('Budget P3'!$T$11:$BB$194*1))</f>
        <v>#VALUE!</v>
      </c>
      <c r="BG191" s="14" t="e" cm="1">
        <f t="array" ref="BG191">SUMPRODUCT(('Budget P3'!$T$9:$BB$9=BG$9)*('Budget P3'!$B$11:$B$194=$B191)*('Budget P3'!$T$11:$BB$194*1))</f>
        <v>#VALUE!</v>
      </c>
      <c r="BH191" s="13" t="e" cm="1">
        <f t="array" ref="BH191">SUMPRODUCT(('Budget P3'!$T$9:$BB$9=BH$9)*('Budget P3'!$B$11:$B$194=$B191)*('Budget P3'!$T$11:$BB$194*1))</f>
        <v>#VALUE!</v>
      </c>
      <c r="BI191" s="1"/>
      <c r="BJ191" s="66"/>
      <c r="BK191" s="66"/>
      <c r="BL191" s="1"/>
      <c r="BM191" s="66" t="e">
        <f t="shared" ref="BM191:BM205" si="125">SUM(Z191:BH191)</f>
        <v>#VALUE!</v>
      </c>
      <c r="BN191" s="262">
        <f t="shared" ref="BN191:BN205" si="126">IFERROR(BM191/Q191,0)</f>
        <v>0</v>
      </c>
      <c r="BO191" s="1"/>
      <c r="BP191" s="66" t="e">
        <f t="shared" ref="BP191:BP205" si="127">BJ191+BM191</f>
        <v>#VALUE!</v>
      </c>
      <c r="BQ191" s="262">
        <f t="shared" ref="BQ191:BQ205" si="128">IFERROR(BP191/Q191,0)</f>
        <v>0</v>
      </c>
      <c r="BR191" s="1"/>
    </row>
    <row r="192" spans="2:70">
      <c r="B192" s="88" t="s">
        <v>265</v>
      </c>
      <c r="C192" s="10">
        <f>IFERROR(VLOOKUP($B192,'Budget P3'!$B:$AX,2,FALSE),0)</f>
        <v>0</v>
      </c>
      <c r="D192" s="10"/>
      <c r="E192" s="198">
        <f>IFERROR(VLOOKUP($B192,'Budget P3'!$B:$AX,3,FALSE),0)</f>
        <v>0</v>
      </c>
      <c r="F192" s="90">
        <f>IFERROR(VLOOKUP($B192,'Budget P3'!$B:$AX,4,FALSE),0)</f>
        <v>0</v>
      </c>
      <c r="G192" s="89">
        <f>IFERROR(VLOOKUP($B192,'Budget P3'!$B:$AX,5,FALSE),0)</f>
        <v>0</v>
      </c>
      <c r="H192" s="90">
        <f>IFERROR(VLOOKUP($B192,'Budget P3'!$B:$AX,6,FALSE),0)</f>
        <v>0</v>
      </c>
      <c r="I192" s="90">
        <f>IFERROR(VLOOKUP($B192,'Budget P3'!$B:$AX,7,FALSE),0)</f>
        <v>0</v>
      </c>
      <c r="J192" s="371">
        <f>IFERROR(VLOOKUP($B192,'Budget P3'!$B:$AX,9,FALSE),0)</f>
        <v>0</v>
      </c>
      <c r="K192" s="374">
        <f>IFERROR(VLOOKUP($B192,'Budget P3'!$B:$AX,10,FALSE),0)</f>
        <v>0</v>
      </c>
      <c r="L192" s="334"/>
      <c r="M192" s="102"/>
      <c r="N192" s="100"/>
      <c r="O192" s="100"/>
      <c r="P192" s="13">
        <f>E192*K192</f>
        <v>0</v>
      </c>
      <c r="Q192" s="11">
        <f t="shared" ref="Q192:Q205" si="129">SUM(M192:P192)</f>
        <v>0</v>
      </c>
      <c r="R192" s="338"/>
      <c r="S192" s="14"/>
      <c r="T192" s="12"/>
      <c r="U192" s="13"/>
      <c r="V192" s="14"/>
      <c r="W192" s="14"/>
      <c r="X192" s="14">
        <f t="shared" si="78"/>
        <v>0</v>
      </c>
      <c r="Z192" s="14" t="e" cm="1">
        <f t="array" ref="Z192">SUMPRODUCT(('Budget P3'!$T$9:$BB$9=Z$9)*('Budget P3'!$B$11:$B$194=$B192)*('Budget P3'!$T$11:$BB$194*1))</f>
        <v>#VALUE!</v>
      </c>
      <c r="AA192" s="12" t="e" cm="1">
        <f t="array" ref="AA192">SUMPRODUCT(('Budget P3'!$T$9:$BB$9=AA$9)*('Budget P3'!$B$11:$B$194=$B192)*('Budget P3'!$T$11:$BB$194*1))</f>
        <v>#VALUE!</v>
      </c>
      <c r="AB192" s="13" t="e" cm="1">
        <f t="array" ref="AB192">SUMPRODUCT(('Budget P3'!$T$9:$BB$9=AB$9)*('Budget P3'!$B$11:$B$194=$B192)*('Budget P3'!$T$11:$BB$194*1))</f>
        <v>#VALUE!</v>
      </c>
      <c r="AC192" s="14" t="e" cm="1">
        <f t="array" ref="AC192">SUMPRODUCT(('Budget P3'!$T$9:$BB$9=AC$9)*('Budget P3'!$B$11:$B$194=$B192)*('Budget P3'!$T$11:$BB$194*1))</f>
        <v>#VALUE!</v>
      </c>
      <c r="AD192" s="12" t="e" cm="1">
        <f t="array" ref="AD192">SUMPRODUCT(('Budget P3'!$T$9:$BB$9=AD$9)*('Budget P3'!$B$11:$B$194=$B192)*('Budget P3'!$T$11:$BB$194*1))</f>
        <v>#VALUE!</v>
      </c>
      <c r="AE192" s="13" t="e" cm="1">
        <f t="array" ref="AE192">SUMPRODUCT(('Budget P3'!$T$9:$BB$9=AE$9)*('Budget P3'!$B$11:$B$194=$B192)*('Budget P3'!$T$11:$BB$194*1))</f>
        <v>#VALUE!</v>
      </c>
      <c r="AF192" s="14" t="e" cm="1">
        <f t="array" ref="AF192">SUMPRODUCT(('Budget P3'!$T$9:$BB$9=AF$9)*('Budget P3'!$B$11:$B$194=$B192)*('Budget P3'!$T$11:$BB$194*1))</f>
        <v>#VALUE!</v>
      </c>
      <c r="AG192" s="12" t="e" cm="1">
        <f t="array" ref="AG192">SUMPRODUCT(('Budget P3'!$T$9:$BB$9=AG$9)*('Budget P3'!$B$11:$B$194=$B192)*('Budget P3'!$T$11:$BB$194*1))</f>
        <v>#VALUE!</v>
      </c>
      <c r="AH192" s="13" t="e" cm="1">
        <f t="array" ref="AH192">SUMPRODUCT(('Budget P3'!$T$9:$BB$9=AH$9)*('Budget P3'!$B$11:$B$194=$B192)*('Budget P3'!$T$11:$BB$194*1))</f>
        <v>#VALUE!</v>
      </c>
      <c r="AI192" s="14" t="e" cm="1">
        <f t="array" ref="AI192">SUMPRODUCT(('Budget P3'!$T$9:$BB$9=AI$9)*('Budget P3'!$B$11:$B$194=$B192)*('Budget P3'!$T$11:$BB$194*1))</f>
        <v>#VALUE!</v>
      </c>
      <c r="AJ192" s="12" t="e" cm="1">
        <f t="array" ref="AJ192">SUMPRODUCT(('Budget P3'!$T$9:$BB$9=AJ$9)*('Budget P3'!$B$11:$B$194=$B192)*('Budget P3'!$T$11:$BB$194*1))</f>
        <v>#VALUE!</v>
      </c>
      <c r="AK192" s="13" t="e" cm="1">
        <f t="array" ref="AK192">SUMPRODUCT(('Budget P3'!$T$9:$BB$9=AK$9)*('Budget P3'!$B$11:$B$194=$B192)*('Budget P3'!$T$11:$BB$194*1))</f>
        <v>#VALUE!</v>
      </c>
      <c r="AL192" s="14" t="e" cm="1">
        <f t="array" ref="AL192">SUMPRODUCT(('Budget P3'!$T$9:$BB$9=AL$9)*('Budget P3'!$B$11:$B$194=$B192)*('Budget P3'!$T$11:$BB$194*1))</f>
        <v>#VALUE!</v>
      </c>
      <c r="AM192" s="12" t="e" cm="1">
        <f t="array" ref="AM192">SUMPRODUCT(('Budget P3'!$T$9:$BB$9=AM$9)*('Budget P3'!$B$11:$B$194=$B192)*('Budget P3'!$T$11:$BB$194*1))</f>
        <v>#VALUE!</v>
      </c>
      <c r="AN192" s="13" t="e" cm="1">
        <f t="array" ref="AN192">SUMPRODUCT(('Budget P3'!$T$9:$BB$9=AN$9)*('Budget P3'!$B$11:$B$194=$B192)*('Budget P3'!$T$11:$BB$194*1))</f>
        <v>#VALUE!</v>
      </c>
      <c r="AO192" s="14" t="e" cm="1">
        <f t="array" ref="AO192">SUMPRODUCT(('Budget P3'!$T$9:$BB$9=AO$9)*('Budget P3'!$B$11:$B$194=$B192)*('Budget P3'!$T$11:$BB$194*1))</f>
        <v>#VALUE!</v>
      </c>
      <c r="AP192" s="12" t="e" cm="1">
        <f t="array" ref="AP192">SUMPRODUCT(('Budget P3'!$T$9:$BB$9=AP$9)*('Budget P3'!$B$11:$B$194=$B192)*('Budget P3'!$T$11:$BB$194*1))</f>
        <v>#VALUE!</v>
      </c>
      <c r="AQ192" s="13" t="e" cm="1">
        <f t="array" ref="AQ192">SUMPRODUCT(('Budget P3'!$T$9:$BB$9=AQ$9)*('Budget P3'!$B$11:$B$194=$B192)*('Budget P3'!$T$11:$BB$194*1))</f>
        <v>#VALUE!</v>
      </c>
      <c r="AR192" s="14" t="e" cm="1">
        <f t="array" ref="AR192">SUMPRODUCT(('Budget P3'!$T$9:$BB$9=AR$9)*('Budget P3'!$B$11:$B$194=$B192)*('Budget P3'!$T$11:$BB$194*1))</f>
        <v>#VALUE!</v>
      </c>
      <c r="AS192" s="12" t="e" cm="1">
        <f t="array" ref="AS192">SUMPRODUCT(('Budget P3'!$T$9:$BB$9=AS$9)*('Budget P3'!$B$11:$B$194=$B192)*('Budget P3'!$T$11:$BB$194*1))</f>
        <v>#VALUE!</v>
      </c>
      <c r="AT192" s="13" t="e" cm="1">
        <f t="array" ref="AT192">SUMPRODUCT(('Budget P3'!$T$9:$BB$9=AT$9)*('Budget P3'!$B$11:$B$194=$B192)*('Budget P3'!$T$11:$BB$194*1))</f>
        <v>#VALUE!</v>
      </c>
      <c r="AU192" s="14" t="e" cm="1">
        <f t="array" ref="AU192">SUMPRODUCT(('Budget P3'!$T$9:$BB$9=AU$9)*('Budget P3'!$B$11:$B$194=$B192)*('Budget P3'!$T$11:$BB$194*1))</f>
        <v>#VALUE!</v>
      </c>
      <c r="AV192" s="12" t="e" cm="1">
        <f t="array" ref="AV192">SUMPRODUCT(('Budget P3'!$T$9:$BB$9=AV$9)*('Budget P3'!$B$11:$B$194=$B192)*('Budget P3'!$T$11:$BB$194*1))</f>
        <v>#VALUE!</v>
      </c>
      <c r="AW192" s="13" t="e" cm="1">
        <f t="array" ref="AW192">SUMPRODUCT(('Budget P3'!$T$9:$BB$9=AW$9)*('Budget P3'!$B$11:$B$194=$B192)*('Budget P3'!$T$11:$BB$194*1))</f>
        <v>#VALUE!</v>
      </c>
      <c r="AX192" s="14" t="e" cm="1">
        <f t="array" ref="AX192">SUMPRODUCT(('Budget P3'!$T$9:$BB$9=AX$9)*('Budget P3'!$B$11:$B$194=$B192)*('Budget P3'!$T$11:$BB$194*1))</f>
        <v>#VALUE!</v>
      </c>
      <c r="AY192" s="12" t="e" cm="1">
        <f t="array" ref="AY192">SUMPRODUCT(('Budget P3'!$T$9:$BB$9=AY$9)*('Budget P3'!$B$11:$B$194=$B192)*('Budget P3'!$T$11:$BB$194*1))</f>
        <v>#VALUE!</v>
      </c>
      <c r="AZ192" s="13" t="e" cm="1">
        <f t="array" ref="AZ192">SUMPRODUCT(('Budget P3'!$T$9:$BB$9=AZ$9)*('Budget P3'!$B$11:$B$194=$B192)*('Budget P3'!$T$11:$BB$194*1))</f>
        <v>#VALUE!</v>
      </c>
      <c r="BA192" s="14" t="e" cm="1">
        <f t="array" ref="BA192">SUMPRODUCT(('Budget P3'!$T$9:$BB$9=BA$9)*('Budget P3'!$B$11:$B$194=$B192)*('Budget P3'!$T$11:$BB$194*1))</f>
        <v>#VALUE!</v>
      </c>
      <c r="BB192" s="12" t="e" cm="1">
        <f t="array" ref="BB192">SUMPRODUCT(('Budget P3'!$T$9:$BB$9=BB$9)*('Budget P3'!$B$11:$B$194=$B192)*('Budget P3'!$T$11:$BB$194*1))</f>
        <v>#VALUE!</v>
      </c>
      <c r="BC192" s="13" t="e" cm="1">
        <f t="array" ref="BC192">SUMPRODUCT(('Budget P3'!$T$9:$BB$9=BC$9)*('Budget P3'!$B$11:$B$194=$B192)*('Budget P3'!$T$11:$BB$194*1))</f>
        <v>#VALUE!</v>
      </c>
      <c r="BD192" s="14" t="e" cm="1">
        <f t="array" ref="BD192">SUMPRODUCT(('Budget P3'!$T$9:$BB$9=BD$9)*('Budget P3'!$B$11:$B$194=$B192)*('Budget P3'!$T$11:$BB$194*1))</f>
        <v>#VALUE!</v>
      </c>
      <c r="BE192" s="12" t="e" cm="1">
        <f t="array" ref="BE192">SUMPRODUCT(('Budget P3'!$T$9:$BB$9=BE$9)*('Budget P3'!$B$11:$B$194=$B192)*('Budget P3'!$T$11:$BB$194*1))</f>
        <v>#VALUE!</v>
      </c>
      <c r="BF192" s="13" t="e" cm="1">
        <f t="array" ref="BF192">SUMPRODUCT(('Budget P3'!$T$9:$BB$9=BF$9)*('Budget P3'!$B$11:$B$194=$B192)*('Budget P3'!$T$11:$BB$194*1))</f>
        <v>#VALUE!</v>
      </c>
      <c r="BG192" s="14" t="e" cm="1">
        <f t="array" ref="BG192">SUMPRODUCT(('Budget P3'!$T$9:$BB$9=BG$9)*('Budget P3'!$B$11:$B$194=$B192)*('Budget P3'!$T$11:$BB$194*1))</f>
        <v>#VALUE!</v>
      </c>
      <c r="BH192" s="13" t="e" cm="1">
        <f t="array" ref="BH192">SUMPRODUCT(('Budget P3'!$T$9:$BB$9=BH$9)*('Budget P3'!$B$11:$B$194=$B192)*('Budget P3'!$T$11:$BB$194*1))</f>
        <v>#VALUE!</v>
      </c>
      <c r="BI192" s="1"/>
      <c r="BJ192" s="66"/>
      <c r="BK192" s="66"/>
      <c r="BL192" s="1"/>
      <c r="BM192" s="66" t="e">
        <f t="shared" si="125"/>
        <v>#VALUE!</v>
      </c>
      <c r="BN192" s="262">
        <f t="shared" si="126"/>
        <v>0</v>
      </c>
      <c r="BO192" s="1"/>
      <c r="BP192" s="66" t="e">
        <f t="shared" si="127"/>
        <v>#VALUE!</v>
      </c>
      <c r="BQ192" s="262">
        <f t="shared" si="128"/>
        <v>0</v>
      </c>
      <c r="BR192" s="1"/>
    </row>
    <row r="193" spans="2:70" ht="12" hidden="1" customHeight="1" outlineLevel="1">
      <c r="B193" s="88" t="s">
        <v>266</v>
      </c>
      <c r="C193" s="10">
        <f>IFERROR(VLOOKUP($B193,'Budget P3'!$B:$AX,2,FALSE),0)</f>
        <v>0</v>
      </c>
      <c r="D193" s="10"/>
      <c r="E193" s="89">
        <f>IFERROR(VLOOKUP($B193,'Budget P3'!$B:$AX,3,FALSE),0)</f>
        <v>0</v>
      </c>
      <c r="F193" s="90">
        <f>IFERROR(VLOOKUP($B193,'Budget P3'!$B:$AX,4,FALSE),0)</f>
        <v>0</v>
      </c>
      <c r="G193" s="89">
        <f>IFERROR(VLOOKUP($B193,'Budget P3'!$B:$AX,5,FALSE),0)</f>
        <v>0</v>
      </c>
      <c r="H193" s="90">
        <f>IFERROR(VLOOKUP($B193,'Budget P3'!$B:$AX,6,FALSE),0)</f>
        <v>0</v>
      </c>
      <c r="I193" s="90">
        <f>IFERROR(VLOOKUP($B193,'Budget P3'!$B:$AX,7,FALSE),0)</f>
        <v>0</v>
      </c>
      <c r="J193" s="371">
        <f>IFERROR(VLOOKUP($B193,'Budget P3'!$B:$AX,9,FALSE),0)</f>
        <v>0</v>
      </c>
      <c r="K193" s="374">
        <f>IFERROR(VLOOKUP($B193,'Budget P3'!$B:$AX,10,FALSE),0)</f>
        <v>0</v>
      </c>
      <c r="L193" s="334"/>
      <c r="M193" s="102"/>
      <c r="N193" s="100"/>
      <c r="O193" s="100"/>
      <c r="P193" s="13">
        <f>E193*K193</f>
        <v>0</v>
      </c>
      <c r="Q193" s="11">
        <f t="shared" si="129"/>
        <v>0</v>
      </c>
      <c r="R193" s="338"/>
      <c r="S193" s="14"/>
      <c r="T193" s="12"/>
      <c r="U193" s="13"/>
      <c r="V193" s="14"/>
      <c r="W193" s="14"/>
      <c r="X193" s="14">
        <f t="shared" si="78"/>
        <v>0</v>
      </c>
      <c r="Z193" s="14" t="e" cm="1">
        <f t="array" ref="Z193">SUMPRODUCT(('Budget P3'!$T$9:$BB$9=Z$9)*('Budget P3'!$B$11:$B$194=$B193)*('Budget P3'!$T$11:$BB$194*1))</f>
        <v>#VALUE!</v>
      </c>
      <c r="AA193" s="12" t="e" cm="1">
        <f t="array" ref="AA193">SUMPRODUCT(('Budget P3'!$T$9:$BB$9=AA$9)*('Budget P3'!$B$11:$B$194=$B193)*('Budget P3'!$T$11:$BB$194*1))</f>
        <v>#VALUE!</v>
      </c>
      <c r="AB193" s="13" t="e" cm="1">
        <f t="array" ref="AB193">SUMPRODUCT(('Budget P3'!$T$9:$BB$9=AB$9)*('Budget P3'!$B$11:$B$194=$B193)*('Budget P3'!$T$11:$BB$194*1))</f>
        <v>#VALUE!</v>
      </c>
      <c r="AC193" s="14" t="e" cm="1">
        <f t="array" ref="AC193">SUMPRODUCT(('Budget P3'!$T$9:$BB$9=AC$9)*('Budget P3'!$B$11:$B$194=$B193)*('Budget P3'!$T$11:$BB$194*1))</f>
        <v>#VALUE!</v>
      </c>
      <c r="AD193" s="12" t="e" cm="1">
        <f t="array" ref="AD193">SUMPRODUCT(('Budget P3'!$T$9:$BB$9=AD$9)*('Budget P3'!$B$11:$B$194=$B193)*('Budget P3'!$T$11:$BB$194*1))</f>
        <v>#VALUE!</v>
      </c>
      <c r="AE193" s="13" t="e" cm="1">
        <f t="array" ref="AE193">SUMPRODUCT(('Budget P3'!$T$9:$BB$9=AE$9)*('Budget P3'!$B$11:$B$194=$B193)*('Budget P3'!$T$11:$BB$194*1))</f>
        <v>#VALUE!</v>
      </c>
      <c r="AF193" s="14" t="e" cm="1">
        <f t="array" ref="AF193">SUMPRODUCT(('Budget P3'!$T$9:$BB$9=AF$9)*('Budget P3'!$B$11:$B$194=$B193)*('Budget P3'!$T$11:$BB$194*1))</f>
        <v>#VALUE!</v>
      </c>
      <c r="AG193" s="12" t="e" cm="1">
        <f t="array" ref="AG193">SUMPRODUCT(('Budget P3'!$T$9:$BB$9=AG$9)*('Budget P3'!$B$11:$B$194=$B193)*('Budget P3'!$T$11:$BB$194*1))</f>
        <v>#VALUE!</v>
      </c>
      <c r="AH193" s="13" t="e" cm="1">
        <f t="array" ref="AH193">SUMPRODUCT(('Budget P3'!$T$9:$BB$9=AH$9)*('Budget P3'!$B$11:$B$194=$B193)*('Budget P3'!$T$11:$BB$194*1))</f>
        <v>#VALUE!</v>
      </c>
      <c r="AI193" s="14" t="e" cm="1">
        <f t="array" ref="AI193">SUMPRODUCT(('Budget P3'!$T$9:$BB$9=AI$9)*('Budget P3'!$B$11:$B$194=$B193)*('Budget P3'!$T$11:$BB$194*1))</f>
        <v>#VALUE!</v>
      </c>
      <c r="AJ193" s="12" t="e" cm="1">
        <f t="array" ref="AJ193">SUMPRODUCT(('Budget P3'!$T$9:$BB$9=AJ$9)*('Budget P3'!$B$11:$B$194=$B193)*('Budget P3'!$T$11:$BB$194*1))</f>
        <v>#VALUE!</v>
      </c>
      <c r="AK193" s="13" t="e" cm="1">
        <f t="array" ref="AK193">SUMPRODUCT(('Budget P3'!$T$9:$BB$9=AK$9)*('Budget P3'!$B$11:$B$194=$B193)*('Budget P3'!$T$11:$BB$194*1))</f>
        <v>#VALUE!</v>
      </c>
      <c r="AL193" s="14" t="e" cm="1">
        <f t="array" ref="AL193">SUMPRODUCT(('Budget P3'!$T$9:$BB$9=AL$9)*('Budget P3'!$B$11:$B$194=$B193)*('Budget P3'!$T$11:$BB$194*1))</f>
        <v>#VALUE!</v>
      </c>
      <c r="AM193" s="12" t="e" cm="1">
        <f t="array" ref="AM193">SUMPRODUCT(('Budget P3'!$T$9:$BB$9=AM$9)*('Budget P3'!$B$11:$B$194=$B193)*('Budget P3'!$T$11:$BB$194*1))</f>
        <v>#VALUE!</v>
      </c>
      <c r="AN193" s="13" t="e" cm="1">
        <f t="array" ref="AN193">SUMPRODUCT(('Budget P3'!$T$9:$BB$9=AN$9)*('Budget P3'!$B$11:$B$194=$B193)*('Budget P3'!$T$11:$BB$194*1))</f>
        <v>#VALUE!</v>
      </c>
      <c r="AO193" s="14" t="e" cm="1">
        <f t="array" ref="AO193">SUMPRODUCT(('Budget P3'!$T$9:$BB$9=AO$9)*('Budget P3'!$B$11:$B$194=$B193)*('Budget P3'!$T$11:$BB$194*1))</f>
        <v>#VALUE!</v>
      </c>
      <c r="AP193" s="12" t="e" cm="1">
        <f t="array" ref="AP193">SUMPRODUCT(('Budget P3'!$T$9:$BB$9=AP$9)*('Budget P3'!$B$11:$B$194=$B193)*('Budget P3'!$T$11:$BB$194*1))</f>
        <v>#VALUE!</v>
      </c>
      <c r="AQ193" s="13" t="e" cm="1">
        <f t="array" ref="AQ193">SUMPRODUCT(('Budget P3'!$T$9:$BB$9=AQ$9)*('Budget P3'!$B$11:$B$194=$B193)*('Budget P3'!$T$11:$BB$194*1))</f>
        <v>#VALUE!</v>
      </c>
      <c r="AR193" s="14" t="e" cm="1">
        <f t="array" ref="AR193">SUMPRODUCT(('Budget P3'!$T$9:$BB$9=AR$9)*('Budget P3'!$B$11:$B$194=$B193)*('Budget P3'!$T$11:$BB$194*1))</f>
        <v>#VALUE!</v>
      </c>
      <c r="AS193" s="12" t="e" cm="1">
        <f t="array" ref="AS193">SUMPRODUCT(('Budget P3'!$T$9:$BB$9=AS$9)*('Budget P3'!$B$11:$B$194=$B193)*('Budget P3'!$T$11:$BB$194*1))</f>
        <v>#VALUE!</v>
      </c>
      <c r="AT193" s="13" t="e" cm="1">
        <f t="array" ref="AT193">SUMPRODUCT(('Budget P3'!$T$9:$BB$9=AT$9)*('Budget P3'!$B$11:$B$194=$B193)*('Budget P3'!$T$11:$BB$194*1))</f>
        <v>#VALUE!</v>
      </c>
      <c r="AU193" s="14" t="e" cm="1">
        <f t="array" ref="AU193">SUMPRODUCT(('Budget P3'!$T$9:$BB$9=AU$9)*('Budget P3'!$B$11:$B$194=$B193)*('Budget P3'!$T$11:$BB$194*1))</f>
        <v>#VALUE!</v>
      </c>
      <c r="AV193" s="12" t="e" cm="1">
        <f t="array" ref="AV193">SUMPRODUCT(('Budget P3'!$T$9:$BB$9=AV$9)*('Budget P3'!$B$11:$B$194=$B193)*('Budget P3'!$T$11:$BB$194*1))</f>
        <v>#VALUE!</v>
      </c>
      <c r="AW193" s="13" t="e" cm="1">
        <f t="array" ref="AW193">SUMPRODUCT(('Budget P3'!$T$9:$BB$9=AW$9)*('Budget P3'!$B$11:$B$194=$B193)*('Budget P3'!$T$11:$BB$194*1))</f>
        <v>#VALUE!</v>
      </c>
      <c r="AX193" s="14" t="e" cm="1">
        <f t="array" ref="AX193">SUMPRODUCT(('Budget P3'!$T$9:$BB$9=AX$9)*('Budget P3'!$B$11:$B$194=$B193)*('Budget P3'!$T$11:$BB$194*1))</f>
        <v>#VALUE!</v>
      </c>
      <c r="AY193" s="12" t="e" cm="1">
        <f t="array" ref="AY193">SUMPRODUCT(('Budget P3'!$T$9:$BB$9=AY$9)*('Budget P3'!$B$11:$B$194=$B193)*('Budget P3'!$T$11:$BB$194*1))</f>
        <v>#VALUE!</v>
      </c>
      <c r="AZ193" s="13" t="e" cm="1">
        <f t="array" ref="AZ193">SUMPRODUCT(('Budget P3'!$T$9:$BB$9=AZ$9)*('Budget P3'!$B$11:$B$194=$B193)*('Budget P3'!$T$11:$BB$194*1))</f>
        <v>#VALUE!</v>
      </c>
      <c r="BA193" s="14" t="e" cm="1">
        <f t="array" ref="BA193">SUMPRODUCT(('Budget P3'!$T$9:$BB$9=BA$9)*('Budget P3'!$B$11:$B$194=$B193)*('Budget P3'!$T$11:$BB$194*1))</f>
        <v>#VALUE!</v>
      </c>
      <c r="BB193" s="12" t="e" cm="1">
        <f t="array" ref="BB193">SUMPRODUCT(('Budget P3'!$T$9:$BB$9=BB$9)*('Budget P3'!$B$11:$B$194=$B193)*('Budget P3'!$T$11:$BB$194*1))</f>
        <v>#VALUE!</v>
      </c>
      <c r="BC193" s="13" t="e" cm="1">
        <f t="array" ref="BC193">SUMPRODUCT(('Budget P3'!$T$9:$BB$9=BC$9)*('Budget P3'!$B$11:$B$194=$B193)*('Budget P3'!$T$11:$BB$194*1))</f>
        <v>#VALUE!</v>
      </c>
      <c r="BD193" s="14" t="e" cm="1">
        <f t="array" ref="BD193">SUMPRODUCT(('Budget P3'!$T$9:$BB$9=BD$9)*('Budget P3'!$B$11:$B$194=$B193)*('Budget P3'!$T$11:$BB$194*1))</f>
        <v>#VALUE!</v>
      </c>
      <c r="BE193" s="12" t="e" cm="1">
        <f t="array" ref="BE193">SUMPRODUCT(('Budget P3'!$T$9:$BB$9=BE$9)*('Budget P3'!$B$11:$B$194=$B193)*('Budget P3'!$T$11:$BB$194*1))</f>
        <v>#VALUE!</v>
      </c>
      <c r="BF193" s="13" t="e" cm="1">
        <f t="array" ref="BF193">SUMPRODUCT(('Budget P3'!$T$9:$BB$9=BF$9)*('Budget P3'!$B$11:$B$194=$B193)*('Budget P3'!$T$11:$BB$194*1))</f>
        <v>#VALUE!</v>
      </c>
      <c r="BG193" s="14" t="e" cm="1">
        <f t="array" ref="BG193">SUMPRODUCT(('Budget P3'!$T$9:$BB$9=BG$9)*('Budget P3'!$B$11:$B$194=$B193)*('Budget P3'!$T$11:$BB$194*1))</f>
        <v>#VALUE!</v>
      </c>
      <c r="BH193" s="13" t="e" cm="1">
        <f t="array" ref="BH193">SUMPRODUCT(('Budget P3'!$T$9:$BB$9=BH$9)*('Budget P3'!$B$11:$B$194=$B193)*('Budget P3'!$T$11:$BB$194*1))</f>
        <v>#VALUE!</v>
      </c>
      <c r="BI193" s="1"/>
      <c r="BJ193" s="66"/>
      <c r="BK193" s="66"/>
      <c r="BL193" s="1"/>
      <c r="BM193" s="66" t="e">
        <f t="shared" si="125"/>
        <v>#VALUE!</v>
      </c>
      <c r="BN193" s="262">
        <f t="shared" si="126"/>
        <v>0</v>
      </c>
      <c r="BO193" s="1"/>
      <c r="BP193" s="66" t="e">
        <f t="shared" si="127"/>
        <v>#VALUE!</v>
      </c>
      <c r="BQ193" s="262">
        <f t="shared" si="128"/>
        <v>0</v>
      </c>
      <c r="BR193" s="1"/>
    </row>
    <row r="194" spans="2:70" ht="12" hidden="1" customHeight="1" outlineLevel="1">
      <c r="B194" s="88" t="s">
        <v>267</v>
      </c>
      <c r="C194" s="10">
        <f>IFERROR(VLOOKUP($B194,'Budget P3'!$B:$AX,2,FALSE),0)</f>
        <v>0</v>
      </c>
      <c r="D194" s="10"/>
      <c r="E194" s="89">
        <f>IFERROR(VLOOKUP($B194,'Budget P3'!$B:$AX,3,FALSE),0)</f>
        <v>0</v>
      </c>
      <c r="F194" s="90">
        <f>IFERROR(VLOOKUP($B194,'Budget P3'!$B:$AX,4,FALSE),0)</f>
        <v>0</v>
      </c>
      <c r="G194" s="89">
        <f>IFERROR(VLOOKUP($B194,'Budget P3'!$B:$AX,5,FALSE),0)</f>
        <v>0</v>
      </c>
      <c r="H194" s="90">
        <f>IFERROR(VLOOKUP($B194,'Budget P3'!$B:$AX,6,FALSE),0)</f>
        <v>0</v>
      </c>
      <c r="I194" s="90">
        <f>IFERROR(VLOOKUP($B194,'Budget P3'!$B:$AX,7,FALSE),0)</f>
        <v>0</v>
      </c>
      <c r="J194" s="371">
        <f>IFERROR(VLOOKUP($B194,'Budget P3'!$B:$AX,9,FALSE),0)</f>
        <v>0</v>
      </c>
      <c r="K194" s="374">
        <f>IFERROR(VLOOKUP($B194,'Budget P3'!$B:$AX,10,FALSE),0)</f>
        <v>0</v>
      </c>
      <c r="L194" s="334"/>
      <c r="M194" s="102"/>
      <c r="N194" s="100"/>
      <c r="O194" s="100"/>
      <c r="P194" s="13">
        <f>E194*K194</f>
        <v>0</v>
      </c>
      <c r="Q194" s="11">
        <f t="shared" si="129"/>
        <v>0</v>
      </c>
      <c r="R194" s="338"/>
      <c r="S194" s="14"/>
      <c r="T194" s="12"/>
      <c r="U194" s="13"/>
      <c r="V194" s="14"/>
      <c r="W194" s="14"/>
      <c r="X194" s="14">
        <f t="shared" si="78"/>
        <v>0</v>
      </c>
      <c r="Z194" s="14" t="e" cm="1">
        <f t="array" ref="Z194">SUMPRODUCT(('Budget P3'!$T$9:$BB$9=Z$9)*('Budget P3'!$B$11:$B$194=$B194)*('Budget P3'!$T$11:$BB$194*1))</f>
        <v>#VALUE!</v>
      </c>
      <c r="AA194" s="12" t="e" cm="1">
        <f t="array" ref="AA194">SUMPRODUCT(('Budget P3'!$T$9:$BB$9=AA$9)*('Budget P3'!$B$11:$B$194=$B194)*('Budget P3'!$T$11:$BB$194*1))</f>
        <v>#VALUE!</v>
      </c>
      <c r="AB194" s="13" t="e" cm="1">
        <f t="array" ref="AB194">SUMPRODUCT(('Budget P3'!$T$9:$BB$9=AB$9)*('Budget P3'!$B$11:$B$194=$B194)*('Budget P3'!$T$11:$BB$194*1))</f>
        <v>#VALUE!</v>
      </c>
      <c r="AC194" s="14" t="e" cm="1">
        <f t="array" ref="AC194">SUMPRODUCT(('Budget P3'!$T$9:$BB$9=AC$9)*('Budget P3'!$B$11:$B$194=$B194)*('Budget P3'!$T$11:$BB$194*1))</f>
        <v>#VALUE!</v>
      </c>
      <c r="AD194" s="12" t="e" cm="1">
        <f t="array" ref="AD194">SUMPRODUCT(('Budget P3'!$T$9:$BB$9=AD$9)*('Budget P3'!$B$11:$B$194=$B194)*('Budget P3'!$T$11:$BB$194*1))</f>
        <v>#VALUE!</v>
      </c>
      <c r="AE194" s="13" t="e" cm="1">
        <f t="array" ref="AE194">SUMPRODUCT(('Budget P3'!$T$9:$BB$9=AE$9)*('Budget P3'!$B$11:$B$194=$B194)*('Budget P3'!$T$11:$BB$194*1))</f>
        <v>#VALUE!</v>
      </c>
      <c r="AF194" s="14" t="e" cm="1">
        <f t="array" ref="AF194">SUMPRODUCT(('Budget P3'!$T$9:$BB$9=AF$9)*('Budget P3'!$B$11:$B$194=$B194)*('Budget P3'!$T$11:$BB$194*1))</f>
        <v>#VALUE!</v>
      </c>
      <c r="AG194" s="12" t="e" cm="1">
        <f t="array" ref="AG194">SUMPRODUCT(('Budget P3'!$T$9:$BB$9=AG$9)*('Budget P3'!$B$11:$B$194=$B194)*('Budget P3'!$T$11:$BB$194*1))</f>
        <v>#VALUE!</v>
      </c>
      <c r="AH194" s="13" t="e" cm="1">
        <f t="array" ref="AH194">SUMPRODUCT(('Budget P3'!$T$9:$BB$9=AH$9)*('Budget P3'!$B$11:$B$194=$B194)*('Budget P3'!$T$11:$BB$194*1))</f>
        <v>#VALUE!</v>
      </c>
      <c r="AI194" s="14" t="e" cm="1">
        <f t="array" ref="AI194">SUMPRODUCT(('Budget P3'!$T$9:$BB$9=AI$9)*('Budget P3'!$B$11:$B$194=$B194)*('Budget P3'!$T$11:$BB$194*1))</f>
        <v>#VALUE!</v>
      </c>
      <c r="AJ194" s="12" t="e" cm="1">
        <f t="array" ref="AJ194">SUMPRODUCT(('Budget P3'!$T$9:$BB$9=AJ$9)*('Budget P3'!$B$11:$B$194=$B194)*('Budget P3'!$T$11:$BB$194*1))</f>
        <v>#VALUE!</v>
      </c>
      <c r="AK194" s="13" t="e" cm="1">
        <f t="array" ref="AK194">SUMPRODUCT(('Budget P3'!$T$9:$BB$9=AK$9)*('Budget P3'!$B$11:$B$194=$B194)*('Budget P3'!$T$11:$BB$194*1))</f>
        <v>#VALUE!</v>
      </c>
      <c r="AL194" s="14" t="e" cm="1">
        <f t="array" ref="AL194">SUMPRODUCT(('Budget P3'!$T$9:$BB$9=AL$9)*('Budget P3'!$B$11:$B$194=$B194)*('Budget P3'!$T$11:$BB$194*1))</f>
        <v>#VALUE!</v>
      </c>
      <c r="AM194" s="12" t="e" cm="1">
        <f t="array" ref="AM194">SUMPRODUCT(('Budget P3'!$T$9:$BB$9=AM$9)*('Budget P3'!$B$11:$B$194=$B194)*('Budget P3'!$T$11:$BB$194*1))</f>
        <v>#VALUE!</v>
      </c>
      <c r="AN194" s="13" t="e" cm="1">
        <f t="array" ref="AN194">SUMPRODUCT(('Budget P3'!$T$9:$BB$9=AN$9)*('Budget P3'!$B$11:$B$194=$B194)*('Budget P3'!$T$11:$BB$194*1))</f>
        <v>#VALUE!</v>
      </c>
      <c r="AO194" s="14" t="e" cm="1">
        <f t="array" ref="AO194">SUMPRODUCT(('Budget P3'!$T$9:$BB$9=AO$9)*('Budget P3'!$B$11:$B$194=$B194)*('Budget P3'!$T$11:$BB$194*1))</f>
        <v>#VALUE!</v>
      </c>
      <c r="AP194" s="12" t="e" cm="1">
        <f t="array" ref="AP194">SUMPRODUCT(('Budget P3'!$T$9:$BB$9=AP$9)*('Budget P3'!$B$11:$B$194=$B194)*('Budget P3'!$T$11:$BB$194*1))</f>
        <v>#VALUE!</v>
      </c>
      <c r="AQ194" s="13" t="e" cm="1">
        <f t="array" ref="AQ194">SUMPRODUCT(('Budget P3'!$T$9:$BB$9=AQ$9)*('Budget P3'!$B$11:$B$194=$B194)*('Budget P3'!$T$11:$BB$194*1))</f>
        <v>#VALUE!</v>
      </c>
      <c r="AR194" s="14" t="e" cm="1">
        <f t="array" ref="AR194">SUMPRODUCT(('Budget P3'!$T$9:$BB$9=AR$9)*('Budget P3'!$B$11:$B$194=$B194)*('Budget P3'!$T$11:$BB$194*1))</f>
        <v>#VALUE!</v>
      </c>
      <c r="AS194" s="12" t="e" cm="1">
        <f t="array" ref="AS194">SUMPRODUCT(('Budget P3'!$T$9:$BB$9=AS$9)*('Budget P3'!$B$11:$B$194=$B194)*('Budget P3'!$T$11:$BB$194*1))</f>
        <v>#VALUE!</v>
      </c>
      <c r="AT194" s="13" t="e" cm="1">
        <f t="array" ref="AT194">SUMPRODUCT(('Budget P3'!$T$9:$BB$9=AT$9)*('Budget P3'!$B$11:$B$194=$B194)*('Budget P3'!$T$11:$BB$194*1))</f>
        <v>#VALUE!</v>
      </c>
      <c r="AU194" s="14" t="e" cm="1">
        <f t="array" ref="AU194">SUMPRODUCT(('Budget P3'!$T$9:$BB$9=AU$9)*('Budget P3'!$B$11:$B$194=$B194)*('Budget P3'!$T$11:$BB$194*1))</f>
        <v>#VALUE!</v>
      </c>
      <c r="AV194" s="12" t="e" cm="1">
        <f t="array" ref="AV194">SUMPRODUCT(('Budget P3'!$T$9:$BB$9=AV$9)*('Budget P3'!$B$11:$B$194=$B194)*('Budget P3'!$T$11:$BB$194*1))</f>
        <v>#VALUE!</v>
      </c>
      <c r="AW194" s="13" t="e" cm="1">
        <f t="array" ref="AW194">SUMPRODUCT(('Budget P3'!$T$9:$BB$9=AW$9)*('Budget P3'!$B$11:$B$194=$B194)*('Budget P3'!$T$11:$BB$194*1))</f>
        <v>#VALUE!</v>
      </c>
      <c r="AX194" s="14" t="e" cm="1">
        <f t="array" ref="AX194">SUMPRODUCT(('Budget P3'!$T$9:$BB$9=AX$9)*('Budget P3'!$B$11:$B$194=$B194)*('Budget P3'!$T$11:$BB$194*1))</f>
        <v>#VALUE!</v>
      </c>
      <c r="AY194" s="12" t="e" cm="1">
        <f t="array" ref="AY194">SUMPRODUCT(('Budget P3'!$T$9:$BB$9=AY$9)*('Budget P3'!$B$11:$B$194=$B194)*('Budget P3'!$T$11:$BB$194*1))</f>
        <v>#VALUE!</v>
      </c>
      <c r="AZ194" s="13" t="e" cm="1">
        <f t="array" ref="AZ194">SUMPRODUCT(('Budget P3'!$T$9:$BB$9=AZ$9)*('Budget P3'!$B$11:$B$194=$B194)*('Budget P3'!$T$11:$BB$194*1))</f>
        <v>#VALUE!</v>
      </c>
      <c r="BA194" s="14" t="e" cm="1">
        <f t="array" ref="BA194">SUMPRODUCT(('Budget P3'!$T$9:$BB$9=BA$9)*('Budget P3'!$B$11:$B$194=$B194)*('Budget P3'!$T$11:$BB$194*1))</f>
        <v>#VALUE!</v>
      </c>
      <c r="BB194" s="12" t="e" cm="1">
        <f t="array" ref="BB194">SUMPRODUCT(('Budget P3'!$T$9:$BB$9=BB$9)*('Budget P3'!$B$11:$B$194=$B194)*('Budget P3'!$T$11:$BB$194*1))</f>
        <v>#VALUE!</v>
      </c>
      <c r="BC194" s="13" t="e" cm="1">
        <f t="array" ref="BC194">SUMPRODUCT(('Budget P3'!$T$9:$BB$9=BC$9)*('Budget P3'!$B$11:$B$194=$B194)*('Budget P3'!$T$11:$BB$194*1))</f>
        <v>#VALUE!</v>
      </c>
      <c r="BD194" s="14" t="e" cm="1">
        <f t="array" ref="BD194">SUMPRODUCT(('Budget P3'!$T$9:$BB$9=BD$9)*('Budget P3'!$B$11:$B$194=$B194)*('Budget P3'!$T$11:$BB$194*1))</f>
        <v>#VALUE!</v>
      </c>
      <c r="BE194" s="12" t="e" cm="1">
        <f t="array" ref="BE194">SUMPRODUCT(('Budget P3'!$T$9:$BB$9=BE$9)*('Budget P3'!$B$11:$B$194=$B194)*('Budget P3'!$T$11:$BB$194*1))</f>
        <v>#VALUE!</v>
      </c>
      <c r="BF194" s="13" t="e" cm="1">
        <f t="array" ref="BF194">SUMPRODUCT(('Budget P3'!$T$9:$BB$9=BF$9)*('Budget P3'!$B$11:$B$194=$B194)*('Budget P3'!$T$11:$BB$194*1))</f>
        <v>#VALUE!</v>
      </c>
      <c r="BG194" s="14" t="e" cm="1">
        <f t="array" ref="BG194">SUMPRODUCT(('Budget P3'!$T$9:$BB$9=BG$9)*('Budget P3'!$B$11:$B$194=$B194)*('Budget P3'!$T$11:$BB$194*1))</f>
        <v>#VALUE!</v>
      </c>
      <c r="BH194" s="13" t="e" cm="1">
        <f t="array" ref="BH194">SUMPRODUCT(('Budget P3'!$T$9:$BB$9=BH$9)*('Budget P3'!$B$11:$B$194=$B194)*('Budget P3'!$T$11:$BB$194*1))</f>
        <v>#VALUE!</v>
      </c>
      <c r="BI194" s="1"/>
      <c r="BJ194" s="66"/>
      <c r="BK194" s="66"/>
      <c r="BL194" s="1"/>
      <c r="BM194" s="66" t="e">
        <f t="shared" si="125"/>
        <v>#VALUE!</v>
      </c>
      <c r="BN194" s="262">
        <f t="shared" si="126"/>
        <v>0</v>
      </c>
      <c r="BO194" s="1"/>
      <c r="BP194" s="66" t="e">
        <f t="shared" si="127"/>
        <v>#VALUE!</v>
      </c>
      <c r="BQ194" s="262">
        <f t="shared" si="128"/>
        <v>0</v>
      </c>
      <c r="BR194" s="1"/>
    </row>
    <row r="195" spans="2:70" ht="12" hidden="1" customHeight="1" outlineLevel="1">
      <c r="B195" s="88" t="s">
        <v>268</v>
      </c>
      <c r="C195" s="10">
        <f>IFERROR(VLOOKUP($B195,'Budget P3'!$B:$AX,2,FALSE),0)</f>
        <v>0</v>
      </c>
      <c r="D195" s="10"/>
      <c r="E195" s="89">
        <f>IFERROR(VLOOKUP($B195,'Budget P3'!$B:$AX,3,FALSE),0)</f>
        <v>0</v>
      </c>
      <c r="F195" s="90">
        <f>IFERROR(VLOOKUP($B195,'Budget P3'!$B:$AX,4,FALSE),0)</f>
        <v>0</v>
      </c>
      <c r="G195" s="89">
        <f>IFERROR(VLOOKUP($B195,'Budget P3'!$B:$AX,5,FALSE),0)</f>
        <v>0</v>
      </c>
      <c r="H195" s="90">
        <f>IFERROR(VLOOKUP($B195,'Budget P3'!$B:$AX,6,FALSE),0)</f>
        <v>0</v>
      </c>
      <c r="I195" s="90">
        <f>IFERROR(VLOOKUP($B195,'Budget P3'!$B:$AX,7,FALSE),0)</f>
        <v>0</v>
      </c>
      <c r="J195" s="371">
        <f>IFERROR(VLOOKUP($B195,'Budget P3'!$B:$AX,9,FALSE),0)</f>
        <v>0</v>
      </c>
      <c r="K195" s="374">
        <f>IFERROR(VLOOKUP($B195,'Budget P3'!$B:$AX,10,FALSE),0)</f>
        <v>0</v>
      </c>
      <c r="L195" s="334"/>
      <c r="M195" s="102"/>
      <c r="N195" s="100"/>
      <c r="O195" s="100"/>
      <c r="P195" s="13">
        <f>E195*K195</f>
        <v>0</v>
      </c>
      <c r="Q195" s="11">
        <f t="shared" si="129"/>
        <v>0</v>
      </c>
      <c r="R195" s="338"/>
      <c r="S195" s="14"/>
      <c r="T195" s="12"/>
      <c r="U195" s="13"/>
      <c r="V195" s="14"/>
      <c r="W195" s="14"/>
      <c r="X195" s="14">
        <f t="shared" si="78"/>
        <v>0</v>
      </c>
      <c r="Z195" s="14" t="e" cm="1">
        <f t="array" ref="Z195">SUMPRODUCT(('Budget P3'!$T$9:$BB$9=Z$9)*('Budget P3'!$B$11:$B$194=$B195)*('Budget P3'!$T$11:$BB$194*1))</f>
        <v>#VALUE!</v>
      </c>
      <c r="AA195" s="12" t="e" cm="1">
        <f t="array" ref="AA195">SUMPRODUCT(('Budget P3'!$T$9:$BB$9=AA$9)*('Budget P3'!$B$11:$B$194=$B195)*('Budget P3'!$T$11:$BB$194*1))</f>
        <v>#VALUE!</v>
      </c>
      <c r="AB195" s="13" t="e" cm="1">
        <f t="array" ref="AB195">SUMPRODUCT(('Budget P3'!$T$9:$BB$9=AB$9)*('Budget P3'!$B$11:$B$194=$B195)*('Budget P3'!$T$11:$BB$194*1))</f>
        <v>#VALUE!</v>
      </c>
      <c r="AC195" s="14" t="e" cm="1">
        <f t="array" ref="AC195">SUMPRODUCT(('Budget P3'!$T$9:$BB$9=AC$9)*('Budget P3'!$B$11:$B$194=$B195)*('Budget P3'!$T$11:$BB$194*1))</f>
        <v>#VALUE!</v>
      </c>
      <c r="AD195" s="12" t="e" cm="1">
        <f t="array" ref="AD195">SUMPRODUCT(('Budget P3'!$T$9:$BB$9=AD$9)*('Budget P3'!$B$11:$B$194=$B195)*('Budget P3'!$T$11:$BB$194*1))</f>
        <v>#VALUE!</v>
      </c>
      <c r="AE195" s="13" t="e" cm="1">
        <f t="array" ref="AE195">SUMPRODUCT(('Budget P3'!$T$9:$BB$9=AE$9)*('Budget P3'!$B$11:$B$194=$B195)*('Budget P3'!$T$11:$BB$194*1))</f>
        <v>#VALUE!</v>
      </c>
      <c r="AF195" s="14" t="e" cm="1">
        <f t="array" ref="AF195">SUMPRODUCT(('Budget P3'!$T$9:$BB$9=AF$9)*('Budget P3'!$B$11:$B$194=$B195)*('Budget P3'!$T$11:$BB$194*1))</f>
        <v>#VALUE!</v>
      </c>
      <c r="AG195" s="12" t="e" cm="1">
        <f t="array" ref="AG195">SUMPRODUCT(('Budget P3'!$T$9:$BB$9=AG$9)*('Budget P3'!$B$11:$B$194=$B195)*('Budget P3'!$T$11:$BB$194*1))</f>
        <v>#VALUE!</v>
      </c>
      <c r="AH195" s="13" t="e" cm="1">
        <f t="array" ref="AH195">SUMPRODUCT(('Budget P3'!$T$9:$BB$9=AH$9)*('Budget P3'!$B$11:$B$194=$B195)*('Budget P3'!$T$11:$BB$194*1))</f>
        <v>#VALUE!</v>
      </c>
      <c r="AI195" s="14" t="e" cm="1">
        <f t="array" ref="AI195">SUMPRODUCT(('Budget P3'!$T$9:$BB$9=AI$9)*('Budget P3'!$B$11:$B$194=$B195)*('Budget P3'!$T$11:$BB$194*1))</f>
        <v>#VALUE!</v>
      </c>
      <c r="AJ195" s="12" t="e" cm="1">
        <f t="array" ref="AJ195">SUMPRODUCT(('Budget P3'!$T$9:$BB$9=AJ$9)*('Budget P3'!$B$11:$B$194=$B195)*('Budget P3'!$T$11:$BB$194*1))</f>
        <v>#VALUE!</v>
      </c>
      <c r="AK195" s="13" t="e" cm="1">
        <f t="array" ref="AK195">SUMPRODUCT(('Budget P3'!$T$9:$BB$9=AK$9)*('Budget P3'!$B$11:$B$194=$B195)*('Budget P3'!$T$11:$BB$194*1))</f>
        <v>#VALUE!</v>
      </c>
      <c r="AL195" s="14" t="e" cm="1">
        <f t="array" ref="AL195">SUMPRODUCT(('Budget P3'!$T$9:$BB$9=AL$9)*('Budget P3'!$B$11:$B$194=$B195)*('Budget P3'!$T$11:$BB$194*1))</f>
        <v>#VALUE!</v>
      </c>
      <c r="AM195" s="12" t="e" cm="1">
        <f t="array" ref="AM195">SUMPRODUCT(('Budget P3'!$T$9:$BB$9=AM$9)*('Budget P3'!$B$11:$B$194=$B195)*('Budget P3'!$T$11:$BB$194*1))</f>
        <v>#VALUE!</v>
      </c>
      <c r="AN195" s="13" t="e" cm="1">
        <f t="array" ref="AN195">SUMPRODUCT(('Budget P3'!$T$9:$BB$9=AN$9)*('Budget P3'!$B$11:$B$194=$B195)*('Budget P3'!$T$11:$BB$194*1))</f>
        <v>#VALUE!</v>
      </c>
      <c r="AO195" s="14" t="e" cm="1">
        <f t="array" ref="AO195">SUMPRODUCT(('Budget P3'!$T$9:$BB$9=AO$9)*('Budget P3'!$B$11:$B$194=$B195)*('Budget P3'!$T$11:$BB$194*1))</f>
        <v>#VALUE!</v>
      </c>
      <c r="AP195" s="12" t="e" cm="1">
        <f t="array" ref="AP195">SUMPRODUCT(('Budget P3'!$T$9:$BB$9=AP$9)*('Budget P3'!$B$11:$B$194=$B195)*('Budget P3'!$T$11:$BB$194*1))</f>
        <v>#VALUE!</v>
      </c>
      <c r="AQ195" s="13" t="e" cm="1">
        <f t="array" ref="AQ195">SUMPRODUCT(('Budget P3'!$T$9:$BB$9=AQ$9)*('Budget P3'!$B$11:$B$194=$B195)*('Budget P3'!$T$11:$BB$194*1))</f>
        <v>#VALUE!</v>
      </c>
      <c r="AR195" s="14" t="e" cm="1">
        <f t="array" ref="AR195">SUMPRODUCT(('Budget P3'!$T$9:$BB$9=AR$9)*('Budget P3'!$B$11:$B$194=$B195)*('Budget P3'!$T$11:$BB$194*1))</f>
        <v>#VALUE!</v>
      </c>
      <c r="AS195" s="12" t="e" cm="1">
        <f t="array" ref="AS195">SUMPRODUCT(('Budget P3'!$T$9:$BB$9=AS$9)*('Budget P3'!$B$11:$B$194=$B195)*('Budget P3'!$T$11:$BB$194*1))</f>
        <v>#VALUE!</v>
      </c>
      <c r="AT195" s="13" t="e" cm="1">
        <f t="array" ref="AT195">SUMPRODUCT(('Budget P3'!$T$9:$BB$9=AT$9)*('Budget P3'!$B$11:$B$194=$B195)*('Budget P3'!$T$11:$BB$194*1))</f>
        <v>#VALUE!</v>
      </c>
      <c r="AU195" s="14" t="e" cm="1">
        <f t="array" ref="AU195">SUMPRODUCT(('Budget P3'!$T$9:$BB$9=AU$9)*('Budget P3'!$B$11:$B$194=$B195)*('Budget P3'!$T$11:$BB$194*1))</f>
        <v>#VALUE!</v>
      </c>
      <c r="AV195" s="12" t="e" cm="1">
        <f t="array" ref="AV195">SUMPRODUCT(('Budget P3'!$T$9:$BB$9=AV$9)*('Budget P3'!$B$11:$B$194=$B195)*('Budget P3'!$T$11:$BB$194*1))</f>
        <v>#VALUE!</v>
      </c>
      <c r="AW195" s="13" t="e" cm="1">
        <f t="array" ref="AW195">SUMPRODUCT(('Budget P3'!$T$9:$BB$9=AW$9)*('Budget P3'!$B$11:$B$194=$B195)*('Budget P3'!$T$11:$BB$194*1))</f>
        <v>#VALUE!</v>
      </c>
      <c r="AX195" s="14" t="e" cm="1">
        <f t="array" ref="AX195">SUMPRODUCT(('Budget P3'!$T$9:$BB$9=AX$9)*('Budget P3'!$B$11:$B$194=$B195)*('Budget P3'!$T$11:$BB$194*1))</f>
        <v>#VALUE!</v>
      </c>
      <c r="AY195" s="12" t="e" cm="1">
        <f t="array" ref="AY195">SUMPRODUCT(('Budget P3'!$T$9:$BB$9=AY$9)*('Budget P3'!$B$11:$B$194=$B195)*('Budget P3'!$T$11:$BB$194*1))</f>
        <v>#VALUE!</v>
      </c>
      <c r="AZ195" s="13" t="e" cm="1">
        <f t="array" ref="AZ195">SUMPRODUCT(('Budget P3'!$T$9:$BB$9=AZ$9)*('Budget P3'!$B$11:$B$194=$B195)*('Budget P3'!$T$11:$BB$194*1))</f>
        <v>#VALUE!</v>
      </c>
      <c r="BA195" s="14" t="e" cm="1">
        <f t="array" ref="BA195">SUMPRODUCT(('Budget P3'!$T$9:$BB$9=BA$9)*('Budget P3'!$B$11:$B$194=$B195)*('Budget P3'!$T$11:$BB$194*1))</f>
        <v>#VALUE!</v>
      </c>
      <c r="BB195" s="12" t="e" cm="1">
        <f t="array" ref="BB195">SUMPRODUCT(('Budget P3'!$T$9:$BB$9=BB$9)*('Budget P3'!$B$11:$B$194=$B195)*('Budget P3'!$T$11:$BB$194*1))</f>
        <v>#VALUE!</v>
      </c>
      <c r="BC195" s="13" t="e" cm="1">
        <f t="array" ref="BC195">SUMPRODUCT(('Budget P3'!$T$9:$BB$9=BC$9)*('Budget P3'!$B$11:$B$194=$B195)*('Budget P3'!$T$11:$BB$194*1))</f>
        <v>#VALUE!</v>
      </c>
      <c r="BD195" s="14" t="e" cm="1">
        <f t="array" ref="BD195">SUMPRODUCT(('Budget P3'!$T$9:$BB$9=BD$9)*('Budget P3'!$B$11:$B$194=$B195)*('Budget P3'!$T$11:$BB$194*1))</f>
        <v>#VALUE!</v>
      </c>
      <c r="BE195" s="12" t="e" cm="1">
        <f t="array" ref="BE195">SUMPRODUCT(('Budget P3'!$T$9:$BB$9=BE$9)*('Budget P3'!$B$11:$B$194=$B195)*('Budget P3'!$T$11:$BB$194*1))</f>
        <v>#VALUE!</v>
      </c>
      <c r="BF195" s="13" t="e" cm="1">
        <f t="array" ref="BF195">SUMPRODUCT(('Budget P3'!$T$9:$BB$9=BF$9)*('Budget P3'!$B$11:$B$194=$B195)*('Budget P3'!$T$11:$BB$194*1))</f>
        <v>#VALUE!</v>
      </c>
      <c r="BG195" s="14" t="e" cm="1">
        <f t="array" ref="BG195">SUMPRODUCT(('Budget P3'!$T$9:$BB$9=BG$9)*('Budget P3'!$B$11:$B$194=$B195)*('Budget P3'!$T$11:$BB$194*1))</f>
        <v>#VALUE!</v>
      </c>
      <c r="BH195" s="13" t="e" cm="1">
        <f t="array" ref="BH195">SUMPRODUCT(('Budget P3'!$T$9:$BB$9=BH$9)*('Budget P3'!$B$11:$B$194=$B195)*('Budget P3'!$T$11:$BB$194*1))</f>
        <v>#VALUE!</v>
      </c>
      <c r="BI195" s="1"/>
      <c r="BJ195" s="66"/>
      <c r="BK195" s="66"/>
      <c r="BL195" s="1"/>
      <c r="BM195" s="66" t="e">
        <f t="shared" si="125"/>
        <v>#VALUE!</v>
      </c>
      <c r="BN195" s="262">
        <f t="shared" si="126"/>
        <v>0</v>
      </c>
      <c r="BO195" s="1"/>
      <c r="BP195" s="66" t="e">
        <f t="shared" si="127"/>
        <v>#VALUE!</v>
      </c>
      <c r="BQ195" s="262">
        <f t="shared" si="128"/>
        <v>0</v>
      </c>
      <c r="BR195" s="1"/>
    </row>
    <row r="196" spans="2:70" ht="12" hidden="1" customHeight="1" outlineLevel="1">
      <c r="B196" s="88" t="s">
        <v>269</v>
      </c>
      <c r="C196" s="10">
        <f>IFERROR(VLOOKUP($B196,'Budget P3'!$B:$AX,2,FALSE),0)</f>
        <v>0</v>
      </c>
      <c r="D196" s="10"/>
      <c r="E196" s="89">
        <f>IFERROR(VLOOKUP($B196,'Budget P3'!$B:$AX,3,FALSE),0)</f>
        <v>0</v>
      </c>
      <c r="F196" s="90">
        <f>IFERROR(VLOOKUP($B196,'Budget P3'!$B:$AX,4,FALSE),0)</f>
        <v>0</v>
      </c>
      <c r="G196" s="89">
        <f>IFERROR(VLOOKUP($B196,'Budget P3'!$B:$AX,5,FALSE),0)</f>
        <v>0</v>
      </c>
      <c r="H196" s="90">
        <f>IFERROR(VLOOKUP($B196,'Budget P3'!$B:$AX,6,FALSE),0)</f>
        <v>0</v>
      </c>
      <c r="I196" s="90">
        <f>IFERROR(VLOOKUP($B196,'Budget P3'!$B:$AX,7,FALSE),0)</f>
        <v>0</v>
      </c>
      <c r="J196" s="371">
        <f>IFERROR(VLOOKUP($B196,'Budget P3'!$B:$AX,9,FALSE),0)</f>
        <v>0</v>
      </c>
      <c r="K196" s="374">
        <f>IFERROR(VLOOKUP($B196,'Budget P3'!$B:$AX,10,FALSE),0)</f>
        <v>0</v>
      </c>
      <c r="L196" s="334"/>
      <c r="M196" s="102"/>
      <c r="N196" s="100"/>
      <c r="O196" s="100"/>
      <c r="P196" s="13">
        <f>E196*K196</f>
        <v>0</v>
      </c>
      <c r="Q196" s="11">
        <f t="shared" si="129"/>
        <v>0</v>
      </c>
      <c r="R196" s="338"/>
      <c r="S196" s="14"/>
      <c r="T196" s="12"/>
      <c r="U196" s="13"/>
      <c r="V196" s="14"/>
      <c r="W196" s="14"/>
      <c r="X196" s="14">
        <f t="shared" si="78"/>
        <v>0</v>
      </c>
      <c r="Z196" s="14" t="e" cm="1">
        <f t="array" ref="Z196">SUMPRODUCT(('Budget P3'!$T$9:$BB$9=Z$9)*('Budget P3'!$B$11:$B$194=$B196)*('Budget P3'!$T$11:$BB$194*1))</f>
        <v>#VALUE!</v>
      </c>
      <c r="AA196" s="12" t="e" cm="1">
        <f t="array" ref="AA196">SUMPRODUCT(('Budget P3'!$T$9:$BB$9=AA$9)*('Budget P3'!$B$11:$B$194=$B196)*('Budget P3'!$T$11:$BB$194*1))</f>
        <v>#VALUE!</v>
      </c>
      <c r="AB196" s="13" t="e" cm="1">
        <f t="array" ref="AB196">SUMPRODUCT(('Budget P3'!$T$9:$BB$9=AB$9)*('Budget P3'!$B$11:$B$194=$B196)*('Budget P3'!$T$11:$BB$194*1))</f>
        <v>#VALUE!</v>
      </c>
      <c r="AC196" s="14" t="e" cm="1">
        <f t="array" ref="AC196">SUMPRODUCT(('Budget P3'!$T$9:$BB$9=AC$9)*('Budget P3'!$B$11:$B$194=$B196)*('Budget P3'!$T$11:$BB$194*1))</f>
        <v>#VALUE!</v>
      </c>
      <c r="AD196" s="12" t="e" cm="1">
        <f t="array" ref="AD196">SUMPRODUCT(('Budget P3'!$T$9:$BB$9=AD$9)*('Budget P3'!$B$11:$B$194=$B196)*('Budget P3'!$T$11:$BB$194*1))</f>
        <v>#VALUE!</v>
      </c>
      <c r="AE196" s="13" t="e" cm="1">
        <f t="array" ref="AE196">SUMPRODUCT(('Budget P3'!$T$9:$BB$9=AE$9)*('Budget P3'!$B$11:$B$194=$B196)*('Budget P3'!$T$11:$BB$194*1))</f>
        <v>#VALUE!</v>
      </c>
      <c r="AF196" s="14" t="e" cm="1">
        <f t="array" ref="AF196">SUMPRODUCT(('Budget P3'!$T$9:$BB$9=AF$9)*('Budget P3'!$B$11:$B$194=$B196)*('Budget P3'!$T$11:$BB$194*1))</f>
        <v>#VALUE!</v>
      </c>
      <c r="AG196" s="12" t="e" cm="1">
        <f t="array" ref="AG196">SUMPRODUCT(('Budget P3'!$T$9:$BB$9=AG$9)*('Budget P3'!$B$11:$B$194=$B196)*('Budget P3'!$T$11:$BB$194*1))</f>
        <v>#VALUE!</v>
      </c>
      <c r="AH196" s="13" t="e" cm="1">
        <f t="array" ref="AH196">SUMPRODUCT(('Budget P3'!$T$9:$BB$9=AH$9)*('Budget P3'!$B$11:$B$194=$B196)*('Budget P3'!$T$11:$BB$194*1))</f>
        <v>#VALUE!</v>
      </c>
      <c r="AI196" s="14" t="e" cm="1">
        <f t="array" ref="AI196">SUMPRODUCT(('Budget P3'!$T$9:$BB$9=AI$9)*('Budget P3'!$B$11:$B$194=$B196)*('Budget P3'!$T$11:$BB$194*1))</f>
        <v>#VALUE!</v>
      </c>
      <c r="AJ196" s="12" t="e" cm="1">
        <f t="array" ref="AJ196">SUMPRODUCT(('Budget P3'!$T$9:$BB$9=AJ$9)*('Budget P3'!$B$11:$B$194=$B196)*('Budget P3'!$T$11:$BB$194*1))</f>
        <v>#VALUE!</v>
      </c>
      <c r="AK196" s="13" t="e" cm="1">
        <f t="array" ref="AK196">SUMPRODUCT(('Budget P3'!$T$9:$BB$9=AK$9)*('Budget P3'!$B$11:$B$194=$B196)*('Budget P3'!$T$11:$BB$194*1))</f>
        <v>#VALUE!</v>
      </c>
      <c r="AL196" s="14" t="e" cm="1">
        <f t="array" ref="AL196">SUMPRODUCT(('Budget P3'!$T$9:$BB$9=AL$9)*('Budget P3'!$B$11:$B$194=$B196)*('Budget P3'!$T$11:$BB$194*1))</f>
        <v>#VALUE!</v>
      </c>
      <c r="AM196" s="12" t="e" cm="1">
        <f t="array" ref="AM196">SUMPRODUCT(('Budget P3'!$T$9:$BB$9=AM$9)*('Budget P3'!$B$11:$B$194=$B196)*('Budget P3'!$T$11:$BB$194*1))</f>
        <v>#VALUE!</v>
      </c>
      <c r="AN196" s="13" t="e" cm="1">
        <f t="array" ref="AN196">SUMPRODUCT(('Budget P3'!$T$9:$BB$9=AN$9)*('Budget P3'!$B$11:$B$194=$B196)*('Budget P3'!$T$11:$BB$194*1))</f>
        <v>#VALUE!</v>
      </c>
      <c r="AO196" s="14" t="e" cm="1">
        <f t="array" ref="AO196">SUMPRODUCT(('Budget P3'!$T$9:$BB$9=AO$9)*('Budget P3'!$B$11:$B$194=$B196)*('Budget P3'!$T$11:$BB$194*1))</f>
        <v>#VALUE!</v>
      </c>
      <c r="AP196" s="12" t="e" cm="1">
        <f t="array" ref="AP196">SUMPRODUCT(('Budget P3'!$T$9:$BB$9=AP$9)*('Budget P3'!$B$11:$B$194=$B196)*('Budget P3'!$T$11:$BB$194*1))</f>
        <v>#VALUE!</v>
      </c>
      <c r="AQ196" s="13" t="e" cm="1">
        <f t="array" ref="AQ196">SUMPRODUCT(('Budget P3'!$T$9:$BB$9=AQ$9)*('Budget P3'!$B$11:$B$194=$B196)*('Budget P3'!$T$11:$BB$194*1))</f>
        <v>#VALUE!</v>
      </c>
      <c r="AR196" s="14" t="e" cm="1">
        <f t="array" ref="AR196">SUMPRODUCT(('Budget P3'!$T$9:$BB$9=AR$9)*('Budget P3'!$B$11:$B$194=$B196)*('Budget P3'!$T$11:$BB$194*1))</f>
        <v>#VALUE!</v>
      </c>
      <c r="AS196" s="12" t="e" cm="1">
        <f t="array" ref="AS196">SUMPRODUCT(('Budget P3'!$T$9:$BB$9=AS$9)*('Budget P3'!$B$11:$B$194=$B196)*('Budget P3'!$T$11:$BB$194*1))</f>
        <v>#VALUE!</v>
      </c>
      <c r="AT196" s="13" t="e" cm="1">
        <f t="array" ref="AT196">SUMPRODUCT(('Budget P3'!$T$9:$BB$9=AT$9)*('Budget P3'!$B$11:$B$194=$B196)*('Budget P3'!$T$11:$BB$194*1))</f>
        <v>#VALUE!</v>
      </c>
      <c r="AU196" s="14" t="e" cm="1">
        <f t="array" ref="AU196">SUMPRODUCT(('Budget P3'!$T$9:$BB$9=AU$9)*('Budget P3'!$B$11:$B$194=$B196)*('Budget P3'!$T$11:$BB$194*1))</f>
        <v>#VALUE!</v>
      </c>
      <c r="AV196" s="12" t="e" cm="1">
        <f t="array" ref="AV196">SUMPRODUCT(('Budget P3'!$T$9:$BB$9=AV$9)*('Budget P3'!$B$11:$B$194=$B196)*('Budget P3'!$T$11:$BB$194*1))</f>
        <v>#VALUE!</v>
      </c>
      <c r="AW196" s="13" t="e" cm="1">
        <f t="array" ref="AW196">SUMPRODUCT(('Budget P3'!$T$9:$BB$9=AW$9)*('Budget P3'!$B$11:$B$194=$B196)*('Budget P3'!$T$11:$BB$194*1))</f>
        <v>#VALUE!</v>
      </c>
      <c r="AX196" s="14" t="e" cm="1">
        <f t="array" ref="AX196">SUMPRODUCT(('Budget P3'!$T$9:$BB$9=AX$9)*('Budget P3'!$B$11:$B$194=$B196)*('Budget P3'!$T$11:$BB$194*1))</f>
        <v>#VALUE!</v>
      </c>
      <c r="AY196" s="12" t="e" cm="1">
        <f t="array" ref="AY196">SUMPRODUCT(('Budget P3'!$T$9:$BB$9=AY$9)*('Budget P3'!$B$11:$B$194=$B196)*('Budget P3'!$T$11:$BB$194*1))</f>
        <v>#VALUE!</v>
      </c>
      <c r="AZ196" s="13" t="e" cm="1">
        <f t="array" ref="AZ196">SUMPRODUCT(('Budget P3'!$T$9:$BB$9=AZ$9)*('Budget P3'!$B$11:$B$194=$B196)*('Budget P3'!$T$11:$BB$194*1))</f>
        <v>#VALUE!</v>
      </c>
      <c r="BA196" s="14" t="e" cm="1">
        <f t="array" ref="BA196">SUMPRODUCT(('Budget P3'!$T$9:$BB$9=BA$9)*('Budget P3'!$B$11:$B$194=$B196)*('Budget P3'!$T$11:$BB$194*1))</f>
        <v>#VALUE!</v>
      </c>
      <c r="BB196" s="12" t="e" cm="1">
        <f t="array" ref="BB196">SUMPRODUCT(('Budget P3'!$T$9:$BB$9=BB$9)*('Budget P3'!$B$11:$B$194=$B196)*('Budget P3'!$T$11:$BB$194*1))</f>
        <v>#VALUE!</v>
      </c>
      <c r="BC196" s="13" t="e" cm="1">
        <f t="array" ref="BC196">SUMPRODUCT(('Budget P3'!$T$9:$BB$9=BC$9)*('Budget P3'!$B$11:$B$194=$B196)*('Budget P3'!$T$11:$BB$194*1))</f>
        <v>#VALUE!</v>
      </c>
      <c r="BD196" s="14" t="e" cm="1">
        <f t="array" ref="BD196">SUMPRODUCT(('Budget P3'!$T$9:$BB$9=BD$9)*('Budget P3'!$B$11:$B$194=$B196)*('Budget P3'!$T$11:$BB$194*1))</f>
        <v>#VALUE!</v>
      </c>
      <c r="BE196" s="12" t="e" cm="1">
        <f t="array" ref="BE196">SUMPRODUCT(('Budget P3'!$T$9:$BB$9=BE$9)*('Budget P3'!$B$11:$B$194=$B196)*('Budget P3'!$T$11:$BB$194*1))</f>
        <v>#VALUE!</v>
      </c>
      <c r="BF196" s="13" t="e" cm="1">
        <f t="array" ref="BF196">SUMPRODUCT(('Budget P3'!$T$9:$BB$9=BF$9)*('Budget P3'!$B$11:$B$194=$B196)*('Budget P3'!$T$11:$BB$194*1))</f>
        <v>#VALUE!</v>
      </c>
      <c r="BG196" s="14" t="e" cm="1">
        <f t="array" ref="BG196">SUMPRODUCT(('Budget P3'!$T$9:$BB$9=BG$9)*('Budget P3'!$B$11:$B$194=$B196)*('Budget P3'!$T$11:$BB$194*1))</f>
        <v>#VALUE!</v>
      </c>
      <c r="BH196" s="13" t="e" cm="1">
        <f t="array" ref="BH196">SUMPRODUCT(('Budget P3'!$T$9:$BB$9=BH$9)*('Budget P3'!$B$11:$B$194=$B196)*('Budget P3'!$T$11:$BB$194*1))</f>
        <v>#VALUE!</v>
      </c>
      <c r="BI196" s="1"/>
      <c r="BJ196" s="66"/>
      <c r="BK196" s="66"/>
      <c r="BL196" s="1"/>
      <c r="BM196" s="66" t="e">
        <f t="shared" si="125"/>
        <v>#VALUE!</v>
      </c>
      <c r="BN196" s="262">
        <f t="shared" si="126"/>
        <v>0</v>
      </c>
      <c r="BO196" s="1"/>
      <c r="BP196" s="66" t="e">
        <f t="shared" si="127"/>
        <v>#VALUE!</v>
      </c>
      <c r="BQ196" s="262">
        <f t="shared" si="128"/>
        <v>0</v>
      </c>
      <c r="BR196" s="1"/>
    </row>
    <row r="197" spans="2:70" ht="12" hidden="1" customHeight="1" outlineLevel="1">
      <c r="B197" s="88" t="s">
        <v>270</v>
      </c>
      <c r="C197" s="10">
        <f>IFERROR(VLOOKUP($B197,'Budget P3'!$B:$AX,2,FALSE),0)</f>
        <v>0</v>
      </c>
      <c r="D197" s="10"/>
      <c r="E197" s="89">
        <f>IFERROR(VLOOKUP($B197,'Budget P3'!$B:$AX,3,FALSE),0)</f>
        <v>0</v>
      </c>
      <c r="F197" s="90">
        <f>IFERROR(VLOOKUP($B197,'Budget P3'!$B:$AX,4,FALSE),0)</f>
        <v>0</v>
      </c>
      <c r="G197" s="89">
        <f>IFERROR(VLOOKUP($B197,'Budget P3'!$B:$AX,5,FALSE),0)</f>
        <v>0</v>
      </c>
      <c r="H197" s="90">
        <f>IFERROR(VLOOKUP($B197,'Budget P3'!$B:$AX,6,FALSE),0)</f>
        <v>0</v>
      </c>
      <c r="I197" s="90">
        <f>IFERROR(VLOOKUP($B197,'Budget P3'!$B:$AX,7,FALSE),0)</f>
        <v>0</v>
      </c>
      <c r="J197" s="371">
        <f>IFERROR(VLOOKUP($B197,'Budget P3'!$B:$AX,9,FALSE),0)</f>
        <v>0</v>
      </c>
      <c r="K197" s="374">
        <f>IFERROR(VLOOKUP($B197,'Budget P3'!$B:$AX,10,FALSE),0)</f>
        <v>0</v>
      </c>
      <c r="L197" s="334"/>
      <c r="M197" s="102"/>
      <c r="N197" s="100"/>
      <c r="O197" s="100"/>
      <c r="P197" s="13">
        <f>E197*K197</f>
        <v>0</v>
      </c>
      <c r="Q197" s="11">
        <f t="shared" si="129"/>
        <v>0</v>
      </c>
      <c r="R197" s="338"/>
      <c r="S197" s="14"/>
      <c r="T197" s="12"/>
      <c r="U197" s="13"/>
      <c r="V197" s="14"/>
      <c r="W197" s="14"/>
      <c r="X197" s="14">
        <f t="shared" si="78"/>
        <v>0</v>
      </c>
      <c r="Z197" s="14" t="e" cm="1">
        <f t="array" ref="Z197">SUMPRODUCT(('Budget P3'!$T$9:$BB$9=Z$9)*('Budget P3'!$B$11:$B$194=$B197)*('Budget P3'!$T$11:$BB$194*1))</f>
        <v>#VALUE!</v>
      </c>
      <c r="AA197" s="12" t="e" cm="1">
        <f t="array" ref="AA197">SUMPRODUCT(('Budget P3'!$T$9:$BB$9=AA$9)*('Budget P3'!$B$11:$B$194=$B197)*('Budget P3'!$T$11:$BB$194*1))</f>
        <v>#VALUE!</v>
      </c>
      <c r="AB197" s="13" t="e" cm="1">
        <f t="array" ref="AB197">SUMPRODUCT(('Budget P3'!$T$9:$BB$9=AB$9)*('Budget P3'!$B$11:$B$194=$B197)*('Budget P3'!$T$11:$BB$194*1))</f>
        <v>#VALUE!</v>
      </c>
      <c r="AC197" s="14" t="e" cm="1">
        <f t="array" ref="AC197">SUMPRODUCT(('Budget P3'!$T$9:$BB$9=AC$9)*('Budget P3'!$B$11:$B$194=$B197)*('Budget P3'!$T$11:$BB$194*1))</f>
        <v>#VALUE!</v>
      </c>
      <c r="AD197" s="12" t="e" cm="1">
        <f t="array" ref="AD197">SUMPRODUCT(('Budget P3'!$T$9:$BB$9=AD$9)*('Budget P3'!$B$11:$B$194=$B197)*('Budget P3'!$T$11:$BB$194*1))</f>
        <v>#VALUE!</v>
      </c>
      <c r="AE197" s="13" t="e" cm="1">
        <f t="array" ref="AE197">SUMPRODUCT(('Budget P3'!$T$9:$BB$9=AE$9)*('Budget P3'!$B$11:$B$194=$B197)*('Budget P3'!$T$11:$BB$194*1))</f>
        <v>#VALUE!</v>
      </c>
      <c r="AF197" s="14" t="e" cm="1">
        <f t="array" ref="AF197">SUMPRODUCT(('Budget P3'!$T$9:$BB$9=AF$9)*('Budget P3'!$B$11:$B$194=$B197)*('Budget P3'!$T$11:$BB$194*1))</f>
        <v>#VALUE!</v>
      </c>
      <c r="AG197" s="12" t="e" cm="1">
        <f t="array" ref="AG197">SUMPRODUCT(('Budget P3'!$T$9:$BB$9=AG$9)*('Budget P3'!$B$11:$B$194=$B197)*('Budget P3'!$T$11:$BB$194*1))</f>
        <v>#VALUE!</v>
      </c>
      <c r="AH197" s="13" t="e" cm="1">
        <f t="array" ref="AH197">SUMPRODUCT(('Budget P3'!$T$9:$BB$9=AH$9)*('Budget P3'!$B$11:$B$194=$B197)*('Budget P3'!$T$11:$BB$194*1))</f>
        <v>#VALUE!</v>
      </c>
      <c r="AI197" s="14" t="e" cm="1">
        <f t="array" ref="AI197">SUMPRODUCT(('Budget P3'!$T$9:$BB$9=AI$9)*('Budget P3'!$B$11:$B$194=$B197)*('Budget P3'!$T$11:$BB$194*1))</f>
        <v>#VALUE!</v>
      </c>
      <c r="AJ197" s="12" t="e" cm="1">
        <f t="array" ref="AJ197">SUMPRODUCT(('Budget P3'!$T$9:$BB$9=AJ$9)*('Budget P3'!$B$11:$B$194=$B197)*('Budget P3'!$T$11:$BB$194*1))</f>
        <v>#VALUE!</v>
      </c>
      <c r="AK197" s="13" t="e" cm="1">
        <f t="array" ref="AK197">SUMPRODUCT(('Budget P3'!$T$9:$BB$9=AK$9)*('Budget P3'!$B$11:$B$194=$B197)*('Budget P3'!$T$11:$BB$194*1))</f>
        <v>#VALUE!</v>
      </c>
      <c r="AL197" s="14" t="e" cm="1">
        <f t="array" ref="AL197">SUMPRODUCT(('Budget P3'!$T$9:$BB$9=AL$9)*('Budget P3'!$B$11:$B$194=$B197)*('Budget P3'!$T$11:$BB$194*1))</f>
        <v>#VALUE!</v>
      </c>
      <c r="AM197" s="12" t="e" cm="1">
        <f t="array" ref="AM197">SUMPRODUCT(('Budget P3'!$T$9:$BB$9=AM$9)*('Budget P3'!$B$11:$B$194=$B197)*('Budget P3'!$T$11:$BB$194*1))</f>
        <v>#VALUE!</v>
      </c>
      <c r="AN197" s="13" t="e" cm="1">
        <f t="array" ref="AN197">SUMPRODUCT(('Budget P3'!$T$9:$BB$9=AN$9)*('Budget P3'!$B$11:$B$194=$B197)*('Budget P3'!$T$11:$BB$194*1))</f>
        <v>#VALUE!</v>
      </c>
      <c r="AO197" s="14" t="e" cm="1">
        <f t="array" ref="AO197">SUMPRODUCT(('Budget P3'!$T$9:$BB$9=AO$9)*('Budget P3'!$B$11:$B$194=$B197)*('Budget P3'!$T$11:$BB$194*1))</f>
        <v>#VALUE!</v>
      </c>
      <c r="AP197" s="12" t="e" cm="1">
        <f t="array" ref="AP197">SUMPRODUCT(('Budget P3'!$T$9:$BB$9=AP$9)*('Budget P3'!$B$11:$B$194=$B197)*('Budget P3'!$T$11:$BB$194*1))</f>
        <v>#VALUE!</v>
      </c>
      <c r="AQ197" s="13" t="e" cm="1">
        <f t="array" ref="AQ197">SUMPRODUCT(('Budget P3'!$T$9:$BB$9=AQ$9)*('Budget P3'!$B$11:$B$194=$B197)*('Budget P3'!$T$11:$BB$194*1))</f>
        <v>#VALUE!</v>
      </c>
      <c r="AR197" s="14" t="e" cm="1">
        <f t="array" ref="AR197">SUMPRODUCT(('Budget P3'!$T$9:$BB$9=AR$9)*('Budget P3'!$B$11:$B$194=$B197)*('Budget P3'!$T$11:$BB$194*1))</f>
        <v>#VALUE!</v>
      </c>
      <c r="AS197" s="12" t="e" cm="1">
        <f t="array" ref="AS197">SUMPRODUCT(('Budget P3'!$T$9:$BB$9=AS$9)*('Budget P3'!$B$11:$B$194=$B197)*('Budget P3'!$T$11:$BB$194*1))</f>
        <v>#VALUE!</v>
      </c>
      <c r="AT197" s="13" t="e" cm="1">
        <f t="array" ref="AT197">SUMPRODUCT(('Budget P3'!$T$9:$BB$9=AT$9)*('Budget P3'!$B$11:$B$194=$B197)*('Budget P3'!$T$11:$BB$194*1))</f>
        <v>#VALUE!</v>
      </c>
      <c r="AU197" s="14" t="e" cm="1">
        <f t="array" ref="AU197">SUMPRODUCT(('Budget P3'!$T$9:$BB$9=AU$9)*('Budget P3'!$B$11:$B$194=$B197)*('Budget P3'!$T$11:$BB$194*1))</f>
        <v>#VALUE!</v>
      </c>
      <c r="AV197" s="12" t="e" cm="1">
        <f t="array" ref="AV197">SUMPRODUCT(('Budget P3'!$T$9:$BB$9=AV$9)*('Budget P3'!$B$11:$B$194=$B197)*('Budget P3'!$T$11:$BB$194*1))</f>
        <v>#VALUE!</v>
      </c>
      <c r="AW197" s="13" t="e" cm="1">
        <f t="array" ref="AW197">SUMPRODUCT(('Budget P3'!$T$9:$BB$9=AW$9)*('Budget P3'!$B$11:$B$194=$B197)*('Budget P3'!$T$11:$BB$194*1))</f>
        <v>#VALUE!</v>
      </c>
      <c r="AX197" s="14" t="e" cm="1">
        <f t="array" ref="AX197">SUMPRODUCT(('Budget P3'!$T$9:$BB$9=AX$9)*('Budget P3'!$B$11:$B$194=$B197)*('Budget P3'!$T$11:$BB$194*1))</f>
        <v>#VALUE!</v>
      </c>
      <c r="AY197" s="12" t="e" cm="1">
        <f t="array" ref="AY197">SUMPRODUCT(('Budget P3'!$T$9:$BB$9=AY$9)*('Budget P3'!$B$11:$B$194=$B197)*('Budget P3'!$T$11:$BB$194*1))</f>
        <v>#VALUE!</v>
      </c>
      <c r="AZ197" s="13" t="e" cm="1">
        <f t="array" ref="AZ197">SUMPRODUCT(('Budget P3'!$T$9:$BB$9=AZ$9)*('Budget P3'!$B$11:$B$194=$B197)*('Budget P3'!$T$11:$BB$194*1))</f>
        <v>#VALUE!</v>
      </c>
      <c r="BA197" s="14" t="e" cm="1">
        <f t="array" ref="BA197">SUMPRODUCT(('Budget P3'!$T$9:$BB$9=BA$9)*('Budget P3'!$B$11:$B$194=$B197)*('Budget P3'!$T$11:$BB$194*1))</f>
        <v>#VALUE!</v>
      </c>
      <c r="BB197" s="12" t="e" cm="1">
        <f t="array" ref="BB197">SUMPRODUCT(('Budget P3'!$T$9:$BB$9=BB$9)*('Budget P3'!$B$11:$B$194=$B197)*('Budget P3'!$T$11:$BB$194*1))</f>
        <v>#VALUE!</v>
      </c>
      <c r="BC197" s="13" t="e" cm="1">
        <f t="array" ref="BC197">SUMPRODUCT(('Budget P3'!$T$9:$BB$9=BC$9)*('Budget P3'!$B$11:$B$194=$B197)*('Budget P3'!$T$11:$BB$194*1))</f>
        <v>#VALUE!</v>
      </c>
      <c r="BD197" s="14" t="e" cm="1">
        <f t="array" ref="BD197">SUMPRODUCT(('Budget P3'!$T$9:$BB$9=BD$9)*('Budget P3'!$B$11:$B$194=$B197)*('Budget P3'!$T$11:$BB$194*1))</f>
        <v>#VALUE!</v>
      </c>
      <c r="BE197" s="12" t="e" cm="1">
        <f t="array" ref="BE197">SUMPRODUCT(('Budget P3'!$T$9:$BB$9=BE$9)*('Budget P3'!$B$11:$B$194=$B197)*('Budget P3'!$T$11:$BB$194*1))</f>
        <v>#VALUE!</v>
      </c>
      <c r="BF197" s="13" t="e" cm="1">
        <f t="array" ref="BF197">SUMPRODUCT(('Budget P3'!$T$9:$BB$9=BF$9)*('Budget P3'!$B$11:$B$194=$B197)*('Budget P3'!$T$11:$BB$194*1))</f>
        <v>#VALUE!</v>
      </c>
      <c r="BG197" s="14" t="e" cm="1">
        <f t="array" ref="BG197">SUMPRODUCT(('Budget P3'!$T$9:$BB$9=BG$9)*('Budget P3'!$B$11:$B$194=$B197)*('Budget P3'!$T$11:$BB$194*1))</f>
        <v>#VALUE!</v>
      </c>
      <c r="BH197" s="13" t="e" cm="1">
        <f t="array" ref="BH197">SUMPRODUCT(('Budget P3'!$T$9:$BB$9=BH$9)*('Budget P3'!$B$11:$B$194=$B197)*('Budget P3'!$T$11:$BB$194*1))</f>
        <v>#VALUE!</v>
      </c>
      <c r="BI197" s="1"/>
      <c r="BJ197" s="66"/>
      <c r="BK197" s="66"/>
      <c r="BL197" s="1"/>
      <c r="BM197" s="66" t="e">
        <f t="shared" si="125"/>
        <v>#VALUE!</v>
      </c>
      <c r="BN197" s="262">
        <f t="shared" si="126"/>
        <v>0</v>
      </c>
      <c r="BO197" s="1"/>
      <c r="BP197" s="66" t="e">
        <f t="shared" si="127"/>
        <v>#VALUE!</v>
      </c>
      <c r="BQ197" s="262">
        <f t="shared" si="128"/>
        <v>0</v>
      </c>
      <c r="BR197" s="1"/>
    </row>
    <row r="198" spans="2:70" ht="12" hidden="1" customHeight="1" outlineLevel="1">
      <c r="B198" s="88" t="s">
        <v>271</v>
      </c>
      <c r="C198" s="10">
        <f>IFERROR(VLOOKUP($B198,'Budget P3'!$B:$AX,2,FALSE),0)</f>
        <v>0</v>
      </c>
      <c r="D198" s="10"/>
      <c r="E198" s="89">
        <f>IFERROR(VLOOKUP($B198,'Budget P3'!$B:$AX,3,FALSE),0)</f>
        <v>0</v>
      </c>
      <c r="F198" s="90">
        <f>IFERROR(VLOOKUP($B198,'Budget P3'!$B:$AX,4,FALSE),0)</f>
        <v>0</v>
      </c>
      <c r="G198" s="89">
        <f>IFERROR(VLOOKUP($B198,'Budget P3'!$B:$AX,5,FALSE),0)</f>
        <v>0</v>
      </c>
      <c r="H198" s="90">
        <f>IFERROR(VLOOKUP($B198,'Budget P3'!$B:$AX,6,FALSE),0)</f>
        <v>0</v>
      </c>
      <c r="I198" s="90">
        <f>IFERROR(VLOOKUP($B198,'Budget P3'!$B:$AX,7,FALSE),0)</f>
        <v>0</v>
      </c>
      <c r="J198" s="371">
        <f>IFERROR(VLOOKUP($B198,'Budget P3'!$B:$AX,9,FALSE),0)</f>
        <v>0</v>
      </c>
      <c r="K198" s="374">
        <f>IFERROR(VLOOKUP($B198,'Budget P3'!$B:$AX,10,FALSE),0)</f>
        <v>0</v>
      </c>
      <c r="L198" s="334"/>
      <c r="M198" s="102"/>
      <c r="N198" s="100"/>
      <c r="O198" s="100"/>
      <c r="P198" s="13">
        <f>E198*K198</f>
        <v>0</v>
      </c>
      <c r="Q198" s="11">
        <f t="shared" si="129"/>
        <v>0</v>
      </c>
      <c r="R198" s="338"/>
      <c r="S198" s="14"/>
      <c r="T198" s="12"/>
      <c r="U198" s="13"/>
      <c r="V198" s="14"/>
      <c r="W198" s="14"/>
      <c r="X198" s="14">
        <f t="shared" si="78"/>
        <v>0</v>
      </c>
      <c r="Z198" s="14" t="e" cm="1">
        <f t="array" ref="Z198">SUMPRODUCT(('Budget P3'!$T$9:$BB$9=Z$9)*('Budget P3'!$B$11:$B$194=$B198)*('Budget P3'!$T$11:$BB$194*1))</f>
        <v>#VALUE!</v>
      </c>
      <c r="AA198" s="12" t="e" cm="1">
        <f t="array" ref="AA198">SUMPRODUCT(('Budget P3'!$T$9:$BB$9=AA$9)*('Budget P3'!$B$11:$B$194=$B198)*('Budget P3'!$T$11:$BB$194*1))</f>
        <v>#VALUE!</v>
      </c>
      <c r="AB198" s="13" t="e" cm="1">
        <f t="array" ref="AB198">SUMPRODUCT(('Budget P3'!$T$9:$BB$9=AB$9)*('Budget P3'!$B$11:$B$194=$B198)*('Budget P3'!$T$11:$BB$194*1))</f>
        <v>#VALUE!</v>
      </c>
      <c r="AC198" s="14" t="e" cm="1">
        <f t="array" ref="AC198">SUMPRODUCT(('Budget P3'!$T$9:$BB$9=AC$9)*('Budget P3'!$B$11:$B$194=$B198)*('Budget P3'!$T$11:$BB$194*1))</f>
        <v>#VALUE!</v>
      </c>
      <c r="AD198" s="12" t="e" cm="1">
        <f t="array" ref="AD198">SUMPRODUCT(('Budget P3'!$T$9:$BB$9=AD$9)*('Budget P3'!$B$11:$B$194=$B198)*('Budget P3'!$T$11:$BB$194*1))</f>
        <v>#VALUE!</v>
      </c>
      <c r="AE198" s="13" t="e" cm="1">
        <f t="array" ref="AE198">SUMPRODUCT(('Budget P3'!$T$9:$BB$9=AE$9)*('Budget P3'!$B$11:$B$194=$B198)*('Budget P3'!$T$11:$BB$194*1))</f>
        <v>#VALUE!</v>
      </c>
      <c r="AF198" s="14" t="e" cm="1">
        <f t="array" ref="AF198">SUMPRODUCT(('Budget P3'!$T$9:$BB$9=AF$9)*('Budget P3'!$B$11:$B$194=$B198)*('Budget P3'!$T$11:$BB$194*1))</f>
        <v>#VALUE!</v>
      </c>
      <c r="AG198" s="12" t="e" cm="1">
        <f t="array" ref="AG198">SUMPRODUCT(('Budget P3'!$T$9:$BB$9=AG$9)*('Budget P3'!$B$11:$B$194=$B198)*('Budget P3'!$T$11:$BB$194*1))</f>
        <v>#VALUE!</v>
      </c>
      <c r="AH198" s="13" t="e" cm="1">
        <f t="array" ref="AH198">SUMPRODUCT(('Budget P3'!$T$9:$BB$9=AH$9)*('Budget P3'!$B$11:$B$194=$B198)*('Budget P3'!$T$11:$BB$194*1))</f>
        <v>#VALUE!</v>
      </c>
      <c r="AI198" s="14" t="e" cm="1">
        <f t="array" ref="AI198">SUMPRODUCT(('Budget P3'!$T$9:$BB$9=AI$9)*('Budget P3'!$B$11:$B$194=$B198)*('Budget P3'!$T$11:$BB$194*1))</f>
        <v>#VALUE!</v>
      </c>
      <c r="AJ198" s="12" t="e" cm="1">
        <f t="array" ref="AJ198">SUMPRODUCT(('Budget P3'!$T$9:$BB$9=AJ$9)*('Budget P3'!$B$11:$B$194=$B198)*('Budget P3'!$T$11:$BB$194*1))</f>
        <v>#VALUE!</v>
      </c>
      <c r="AK198" s="13" t="e" cm="1">
        <f t="array" ref="AK198">SUMPRODUCT(('Budget P3'!$T$9:$BB$9=AK$9)*('Budget P3'!$B$11:$B$194=$B198)*('Budget P3'!$T$11:$BB$194*1))</f>
        <v>#VALUE!</v>
      </c>
      <c r="AL198" s="14" t="e" cm="1">
        <f t="array" ref="AL198">SUMPRODUCT(('Budget P3'!$T$9:$BB$9=AL$9)*('Budget P3'!$B$11:$B$194=$B198)*('Budget P3'!$T$11:$BB$194*1))</f>
        <v>#VALUE!</v>
      </c>
      <c r="AM198" s="12" t="e" cm="1">
        <f t="array" ref="AM198">SUMPRODUCT(('Budget P3'!$T$9:$BB$9=AM$9)*('Budget P3'!$B$11:$B$194=$B198)*('Budget P3'!$T$11:$BB$194*1))</f>
        <v>#VALUE!</v>
      </c>
      <c r="AN198" s="13" t="e" cm="1">
        <f t="array" ref="AN198">SUMPRODUCT(('Budget P3'!$T$9:$BB$9=AN$9)*('Budget P3'!$B$11:$B$194=$B198)*('Budget P3'!$T$11:$BB$194*1))</f>
        <v>#VALUE!</v>
      </c>
      <c r="AO198" s="14" t="e" cm="1">
        <f t="array" ref="AO198">SUMPRODUCT(('Budget P3'!$T$9:$BB$9=AO$9)*('Budget P3'!$B$11:$B$194=$B198)*('Budget P3'!$T$11:$BB$194*1))</f>
        <v>#VALUE!</v>
      </c>
      <c r="AP198" s="12" t="e" cm="1">
        <f t="array" ref="AP198">SUMPRODUCT(('Budget P3'!$T$9:$BB$9=AP$9)*('Budget P3'!$B$11:$B$194=$B198)*('Budget P3'!$T$11:$BB$194*1))</f>
        <v>#VALUE!</v>
      </c>
      <c r="AQ198" s="13" t="e" cm="1">
        <f t="array" ref="AQ198">SUMPRODUCT(('Budget P3'!$T$9:$BB$9=AQ$9)*('Budget P3'!$B$11:$B$194=$B198)*('Budget P3'!$T$11:$BB$194*1))</f>
        <v>#VALUE!</v>
      </c>
      <c r="AR198" s="14" t="e" cm="1">
        <f t="array" ref="AR198">SUMPRODUCT(('Budget P3'!$T$9:$BB$9=AR$9)*('Budget P3'!$B$11:$B$194=$B198)*('Budget P3'!$T$11:$BB$194*1))</f>
        <v>#VALUE!</v>
      </c>
      <c r="AS198" s="12" t="e" cm="1">
        <f t="array" ref="AS198">SUMPRODUCT(('Budget P3'!$T$9:$BB$9=AS$9)*('Budget P3'!$B$11:$B$194=$B198)*('Budget P3'!$T$11:$BB$194*1))</f>
        <v>#VALUE!</v>
      </c>
      <c r="AT198" s="13" t="e" cm="1">
        <f t="array" ref="AT198">SUMPRODUCT(('Budget P3'!$T$9:$BB$9=AT$9)*('Budget P3'!$B$11:$B$194=$B198)*('Budget P3'!$T$11:$BB$194*1))</f>
        <v>#VALUE!</v>
      </c>
      <c r="AU198" s="14" t="e" cm="1">
        <f t="array" ref="AU198">SUMPRODUCT(('Budget P3'!$T$9:$BB$9=AU$9)*('Budget P3'!$B$11:$B$194=$B198)*('Budget P3'!$T$11:$BB$194*1))</f>
        <v>#VALUE!</v>
      </c>
      <c r="AV198" s="12" t="e" cm="1">
        <f t="array" ref="AV198">SUMPRODUCT(('Budget P3'!$T$9:$BB$9=AV$9)*('Budget P3'!$B$11:$B$194=$B198)*('Budget P3'!$T$11:$BB$194*1))</f>
        <v>#VALUE!</v>
      </c>
      <c r="AW198" s="13" t="e" cm="1">
        <f t="array" ref="AW198">SUMPRODUCT(('Budget P3'!$T$9:$BB$9=AW$9)*('Budget P3'!$B$11:$B$194=$B198)*('Budget P3'!$T$11:$BB$194*1))</f>
        <v>#VALUE!</v>
      </c>
      <c r="AX198" s="14" t="e" cm="1">
        <f t="array" ref="AX198">SUMPRODUCT(('Budget P3'!$T$9:$BB$9=AX$9)*('Budget P3'!$B$11:$B$194=$B198)*('Budget P3'!$T$11:$BB$194*1))</f>
        <v>#VALUE!</v>
      </c>
      <c r="AY198" s="12" t="e" cm="1">
        <f t="array" ref="AY198">SUMPRODUCT(('Budget P3'!$T$9:$BB$9=AY$9)*('Budget P3'!$B$11:$B$194=$B198)*('Budget P3'!$T$11:$BB$194*1))</f>
        <v>#VALUE!</v>
      </c>
      <c r="AZ198" s="13" t="e" cm="1">
        <f t="array" ref="AZ198">SUMPRODUCT(('Budget P3'!$T$9:$BB$9=AZ$9)*('Budget P3'!$B$11:$B$194=$B198)*('Budget P3'!$T$11:$BB$194*1))</f>
        <v>#VALUE!</v>
      </c>
      <c r="BA198" s="14" t="e" cm="1">
        <f t="array" ref="BA198">SUMPRODUCT(('Budget P3'!$T$9:$BB$9=BA$9)*('Budget P3'!$B$11:$B$194=$B198)*('Budget P3'!$T$11:$BB$194*1))</f>
        <v>#VALUE!</v>
      </c>
      <c r="BB198" s="12" t="e" cm="1">
        <f t="array" ref="BB198">SUMPRODUCT(('Budget P3'!$T$9:$BB$9=BB$9)*('Budget P3'!$B$11:$B$194=$B198)*('Budget P3'!$T$11:$BB$194*1))</f>
        <v>#VALUE!</v>
      </c>
      <c r="BC198" s="13" t="e" cm="1">
        <f t="array" ref="BC198">SUMPRODUCT(('Budget P3'!$T$9:$BB$9=BC$9)*('Budget P3'!$B$11:$B$194=$B198)*('Budget P3'!$T$11:$BB$194*1))</f>
        <v>#VALUE!</v>
      </c>
      <c r="BD198" s="14" t="e" cm="1">
        <f t="array" ref="BD198">SUMPRODUCT(('Budget P3'!$T$9:$BB$9=BD$9)*('Budget P3'!$B$11:$B$194=$B198)*('Budget P3'!$T$11:$BB$194*1))</f>
        <v>#VALUE!</v>
      </c>
      <c r="BE198" s="12" t="e" cm="1">
        <f t="array" ref="BE198">SUMPRODUCT(('Budget P3'!$T$9:$BB$9=BE$9)*('Budget P3'!$B$11:$B$194=$B198)*('Budget P3'!$T$11:$BB$194*1))</f>
        <v>#VALUE!</v>
      </c>
      <c r="BF198" s="13" t="e" cm="1">
        <f t="array" ref="BF198">SUMPRODUCT(('Budget P3'!$T$9:$BB$9=BF$9)*('Budget P3'!$B$11:$B$194=$B198)*('Budget P3'!$T$11:$BB$194*1))</f>
        <v>#VALUE!</v>
      </c>
      <c r="BG198" s="14" t="e" cm="1">
        <f t="array" ref="BG198">SUMPRODUCT(('Budget P3'!$T$9:$BB$9=BG$9)*('Budget P3'!$B$11:$B$194=$B198)*('Budget P3'!$T$11:$BB$194*1))</f>
        <v>#VALUE!</v>
      </c>
      <c r="BH198" s="13" t="e" cm="1">
        <f t="array" ref="BH198">SUMPRODUCT(('Budget P3'!$T$9:$BB$9=BH$9)*('Budget P3'!$B$11:$B$194=$B198)*('Budget P3'!$T$11:$BB$194*1))</f>
        <v>#VALUE!</v>
      </c>
      <c r="BI198" s="1"/>
      <c r="BJ198" s="66"/>
      <c r="BK198" s="66"/>
      <c r="BL198" s="1"/>
      <c r="BM198" s="66" t="e">
        <f t="shared" si="125"/>
        <v>#VALUE!</v>
      </c>
      <c r="BN198" s="262">
        <f t="shared" si="126"/>
        <v>0</v>
      </c>
      <c r="BO198" s="1"/>
      <c r="BP198" s="66" t="e">
        <f t="shared" si="127"/>
        <v>#VALUE!</v>
      </c>
      <c r="BQ198" s="262">
        <f t="shared" si="128"/>
        <v>0</v>
      </c>
      <c r="BR198" s="1"/>
    </row>
    <row r="199" spans="2:70" ht="12" hidden="1" customHeight="1" outlineLevel="1">
      <c r="B199" s="88" t="s">
        <v>272</v>
      </c>
      <c r="C199" s="10">
        <f>IFERROR(VLOOKUP($B199,'Budget P3'!$B:$AX,2,FALSE),0)</f>
        <v>0</v>
      </c>
      <c r="D199" s="10"/>
      <c r="E199" s="89">
        <f>IFERROR(VLOOKUP($B199,'Budget P3'!$B:$AX,3,FALSE),0)</f>
        <v>0</v>
      </c>
      <c r="F199" s="90">
        <f>IFERROR(VLOOKUP($B199,'Budget P3'!$B:$AX,4,FALSE),0)</f>
        <v>0</v>
      </c>
      <c r="G199" s="89">
        <f>IFERROR(VLOOKUP($B199,'Budget P3'!$B:$AX,5,FALSE),0)</f>
        <v>0</v>
      </c>
      <c r="H199" s="90">
        <f>IFERROR(VLOOKUP($B199,'Budget P3'!$B:$AX,6,FALSE),0)</f>
        <v>0</v>
      </c>
      <c r="I199" s="90">
        <f>IFERROR(VLOOKUP($B199,'Budget P3'!$B:$AX,7,FALSE),0)</f>
        <v>0</v>
      </c>
      <c r="J199" s="371">
        <f>IFERROR(VLOOKUP($B199,'Budget P3'!$B:$AX,9,FALSE),0)</f>
        <v>0</v>
      </c>
      <c r="K199" s="374">
        <f>IFERROR(VLOOKUP($B199,'Budget P3'!$B:$AX,10,FALSE),0)</f>
        <v>0</v>
      </c>
      <c r="L199" s="334"/>
      <c r="M199" s="102"/>
      <c r="N199" s="100"/>
      <c r="O199" s="100"/>
      <c r="P199" s="13">
        <f>E199*K199</f>
        <v>0</v>
      </c>
      <c r="Q199" s="11">
        <f t="shared" si="129"/>
        <v>0</v>
      </c>
      <c r="R199" s="338"/>
      <c r="S199" s="14"/>
      <c r="T199" s="12"/>
      <c r="U199" s="13"/>
      <c r="V199" s="14"/>
      <c r="W199" s="14"/>
      <c r="X199" s="14">
        <f t="shared" si="78"/>
        <v>0</v>
      </c>
      <c r="Z199" s="14" t="e" cm="1">
        <f t="array" ref="Z199">SUMPRODUCT(('Budget P3'!$T$9:$BB$9=Z$9)*('Budget P3'!$B$11:$B$194=$B199)*('Budget P3'!$T$11:$BB$194*1))</f>
        <v>#VALUE!</v>
      </c>
      <c r="AA199" s="12" t="e" cm="1">
        <f t="array" ref="AA199">SUMPRODUCT(('Budget P3'!$T$9:$BB$9=AA$9)*('Budget P3'!$B$11:$B$194=$B199)*('Budget P3'!$T$11:$BB$194*1))</f>
        <v>#VALUE!</v>
      </c>
      <c r="AB199" s="13" t="e" cm="1">
        <f t="array" ref="AB199">SUMPRODUCT(('Budget P3'!$T$9:$BB$9=AB$9)*('Budget P3'!$B$11:$B$194=$B199)*('Budget P3'!$T$11:$BB$194*1))</f>
        <v>#VALUE!</v>
      </c>
      <c r="AC199" s="14" t="e" cm="1">
        <f t="array" ref="AC199">SUMPRODUCT(('Budget P3'!$T$9:$BB$9=AC$9)*('Budget P3'!$B$11:$B$194=$B199)*('Budget P3'!$T$11:$BB$194*1))</f>
        <v>#VALUE!</v>
      </c>
      <c r="AD199" s="12" t="e" cm="1">
        <f t="array" ref="AD199">SUMPRODUCT(('Budget P3'!$T$9:$BB$9=AD$9)*('Budget P3'!$B$11:$B$194=$B199)*('Budget P3'!$T$11:$BB$194*1))</f>
        <v>#VALUE!</v>
      </c>
      <c r="AE199" s="13" t="e" cm="1">
        <f t="array" ref="AE199">SUMPRODUCT(('Budget P3'!$T$9:$BB$9=AE$9)*('Budget P3'!$B$11:$B$194=$B199)*('Budget P3'!$T$11:$BB$194*1))</f>
        <v>#VALUE!</v>
      </c>
      <c r="AF199" s="14" t="e" cm="1">
        <f t="array" ref="AF199">SUMPRODUCT(('Budget P3'!$T$9:$BB$9=AF$9)*('Budget P3'!$B$11:$B$194=$B199)*('Budget P3'!$T$11:$BB$194*1))</f>
        <v>#VALUE!</v>
      </c>
      <c r="AG199" s="12" t="e" cm="1">
        <f t="array" ref="AG199">SUMPRODUCT(('Budget P3'!$T$9:$BB$9=AG$9)*('Budget P3'!$B$11:$B$194=$B199)*('Budget P3'!$T$11:$BB$194*1))</f>
        <v>#VALUE!</v>
      </c>
      <c r="AH199" s="13" t="e" cm="1">
        <f t="array" ref="AH199">SUMPRODUCT(('Budget P3'!$T$9:$BB$9=AH$9)*('Budget P3'!$B$11:$B$194=$B199)*('Budget P3'!$T$11:$BB$194*1))</f>
        <v>#VALUE!</v>
      </c>
      <c r="AI199" s="14" t="e" cm="1">
        <f t="array" ref="AI199">SUMPRODUCT(('Budget P3'!$T$9:$BB$9=AI$9)*('Budget P3'!$B$11:$B$194=$B199)*('Budget P3'!$T$11:$BB$194*1))</f>
        <v>#VALUE!</v>
      </c>
      <c r="AJ199" s="12" t="e" cm="1">
        <f t="array" ref="AJ199">SUMPRODUCT(('Budget P3'!$T$9:$BB$9=AJ$9)*('Budget P3'!$B$11:$B$194=$B199)*('Budget P3'!$T$11:$BB$194*1))</f>
        <v>#VALUE!</v>
      </c>
      <c r="AK199" s="13" t="e" cm="1">
        <f t="array" ref="AK199">SUMPRODUCT(('Budget P3'!$T$9:$BB$9=AK$9)*('Budget P3'!$B$11:$B$194=$B199)*('Budget P3'!$T$11:$BB$194*1))</f>
        <v>#VALUE!</v>
      </c>
      <c r="AL199" s="14" t="e" cm="1">
        <f t="array" ref="AL199">SUMPRODUCT(('Budget P3'!$T$9:$BB$9=AL$9)*('Budget P3'!$B$11:$B$194=$B199)*('Budget P3'!$T$11:$BB$194*1))</f>
        <v>#VALUE!</v>
      </c>
      <c r="AM199" s="12" t="e" cm="1">
        <f t="array" ref="AM199">SUMPRODUCT(('Budget P3'!$T$9:$BB$9=AM$9)*('Budget P3'!$B$11:$B$194=$B199)*('Budget P3'!$T$11:$BB$194*1))</f>
        <v>#VALUE!</v>
      </c>
      <c r="AN199" s="13" t="e" cm="1">
        <f t="array" ref="AN199">SUMPRODUCT(('Budget P3'!$T$9:$BB$9=AN$9)*('Budget P3'!$B$11:$B$194=$B199)*('Budget P3'!$T$11:$BB$194*1))</f>
        <v>#VALUE!</v>
      </c>
      <c r="AO199" s="14" t="e" cm="1">
        <f t="array" ref="AO199">SUMPRODUCT(('Budget P3'!$T$9:$BB$9=AO$9)*('Budget P3'!$B$11:$B$194=$B199)*('Budget P3'!$T$11:$BB$194*1))</f>
        <v>#VALUE!</v>
      </c>
      <c r="AP199" s="12" t="e" cm="1">
        <f t="array" ref="AP199">SUMPRODUCT(('Budget P3'!$T$9:$BB$9=AP$9)*('Budget P3'!$B$11:$B$194=$B199)*('Budget P3'!$T$11:$BB$194*1))</f>
        <v>#VALUE!</v>
      </c>
      <c r="AQ199" s="13" t="e" cm="1">
        <f t="array" ref="AQ199">SUMPRODUCT(('Budget P3'!$T$9:$BB$9=AQ$9)*('Budget P3'!$B$11:$B$194=$B199)*('Budget P3'!$T$11:$BB$194*1))</f>
        <v>#VALUE!</v>
      </c>
      <c r="AR199" s="14" t="e" cm="1">
        <f t="array" ref="AR199">SUMPRODUCT(('Budget P3'!$T$9:$BB$9=AR$9)*('Budget P3'!$B$11:$B$194=$B199)*('Budget P3'!$T$11:$BB$194*1))</f>
        <v>#VALUE!</v>
      </c>
      <c r="AS199" s="12" t="e" cm="1">
        <f t="array" ref="AS199">SUMPRODUCT(('Budget P3'!$T$9:$BB$9=AS$9)*('Budget P3'!$B$11:$B$194=$B199)*('Budget P3'!$T$11:$BB$194*1))</f>
        <v>#VALUE!</v>
      </c>
      <c r="AT199" s="13" t="e" cm="1">
        <f t="array" ref="AT199">SUMPRODUCT(('Budget P3'!$T$9:$BB$9=AT$9)*('Budget P3'!$B$11:$B$194=$B199)*('Budget P3'!$T$11:$BB$194*1))</f>
        <v>#VALUE!</v>
      </c>
      <c r="AU199" s="14" t="e" cm="1">
        <f t="array" ref="AU199">SUMPRODUCT(('Budget P3'!$T$9:$BB$9=AU$9)*('Budget P3'!$B$11:$B$194=$B199)*('Budget P3'!$T$11:$BB$194*1))</f>
        <v>#VALUE!</v>
      </c>
      <c r="AV199" s="12" t="e" cm="1">
        <f t="array" ref="AV199">SUMPRODUCT(('Budget P3'!$T$9:$BB$9=AV$9)*('Budget P3'!$B$11:$B$194=$B199)*('Budget P3'!$T$11:$BB$194*1))</f>
        <v>#VALUE!</v>
      </c>
      <c r="AW199" s="13" t="e" cm="1">
        <f t="array" ref="AW199">SUMPRODUCT(('Budget P3'!$T$9:$BB$9=AW$9)*('Budget P3'!$B$11:$B$194=$B199)*('Budget P3'!$T$11:$BB$194*1))</f>
        <v>#VALUE!</v>
      </c>
      <c r="AX199" s="14" t="e" cm="1">
        <f t="array" ref="AX199">SUMPRODUCT(('Budget P3'!$T$9:$BB$9=AX$9)*('Budget P3'!$B$11:$B$194=$B199)*('Budget P3'!$T$11:$BB$194*1))</f>
        <v>#VALUE!</v>
      </c>
      <c r="AY199" s="12" t="e" cm="1">
        <f t="array" ref="AY199">SUMPRODUCT(('Budget P3'!$T$9:$BB$9=AY$9)*('Budget P3'!$B$11:$B$194=$B199)*('Budget P3'!$T$11:$BB$194*1))</f>
        <v>#VALUE!</v>
      </c>
      <c r="AZ199" s="13" t="e" cm="1">
        <f t="array" ref="AZ199">SUMPRODUCT(('Budget P3'!$T$9:$BB$9=AZ$9)*('Budget P3'!$B$11:$B$194=$B199)*('Budget P3'!$T$11:$BB$194*1))</f>
        <v>#VALUE!</v>
      </c>
      <c r="BA199" s="14" t="e" cm="1">
        <f t="array" ref="BA199">SUMPRODUCT(('Budget P3'!$T$9:$BB$9=BA$9)*('Budget P3'!$B$11:$B$194=$B199)*('Budget P3'!$T$11:$BB$194*1))</f>
        <v>#VALUE!</v>
      </c>
      <c r="BB199" s="12" t="e" cm="1">
        <f t="array" ref="BB199">SUMPRODUCT(('Budget P3'!$T$9:$BB$9=BB$9)*('Budget P3'!$B$11:$B$194=$B199)*('Budget P3'!$T$11:$BB$194*1))</f>
        <v>#VALUE!</v>
      </c>
      <c r="BC199" s="13" t="e" cm="1">
        <f t="array" ref="BC199">SUMPRODUCT(('Budget P3'!$T$9:$BB$9=BC$9)*('Budget P3'!$B$11:$B$194=$B199)*('Budget P3'!$T$11:$BB$194*1))</f>
        <v>#VALUE!</v>
      </c>
      <c r="BD199" s="14" t="e" cm="1">
        <f t="array" ref="BD199">SUMPRODUCT(('Budget P3'!$T$9:$BB$9=BD$9)*('Budget P3'!$B$11:$B$194=$B199)*('Budget P3'!$T$11:$BB$194*1))</f>
        <v>#VALUE!</v>
      </c>
      <c r="BE199" s="12" t="e" cm="1">
        <f t="array" ref="BE199">SUMPRODUCT(('Budget P3'!$T$9:$BB$9=BE$9)*('Budget P3'!$B$11:$B$194=$B199)*('Budget P3'!$T$11:$BB$194*1))</f>
        <v>#VALUE!</v>
      </c>
      <c r="BF199" s="13" t="e" cm="1">
        <f t="array" ref="BF199">SUMPRODUCT(('Budget P3'!$T$9:$BB$9=BF$9)*('Budget P3'!$B$11:$B$194=$B199)*('Budget P3'!$T$11:$BB$194*1))</f>
        <v>#VALUE!</v>
      </c>
      <c r="BG199" s="14" t="e" cm="1">
        <f t="array" ref="BG199">SUMPRODUCT(('Budget P3'!$T$9:$BB$9=BG$9)*('Budget P3'!$B$11:$B$194=$B199)*('Budget P3'!$T$11:$BB$194*1))</f>
        <v>#VALUE!</v>
      </c>
      <c r="BH199" s="13" t="e" cm="1">
        <f t="array" ref="BH199">SUMPRODUCT(('Budget P3'!$T$9:$BB$9=BH$9)*('Budget P3'!$B$11:$B$194=$B199)*('Budget P3'!$T$11:$BB$194*1))</f>
        <v>#VALUE!</v>
      </c>
      <c r="BI199" s="1"/>
      <c r="BJ199" s="66"/>
      <c r="BK199" s="66"/>
      <c r="BL199" s="1"/>
      <c r="BM199" s="66" t="e">
        <f t="shared" si="125"/>
        <v>#VALUE!</v>
      </c>
      <c r="BN199" s="262">
        <f t="shared" si="126"/>
        <v>0</v>
      </c>
      <c r="BO199" s="1"/>
      <c r="BP199" s="66" t="e">
        <f t="shared" si="127"/>
        <v>#VALUE!</v>
      </c>
      <c r="BQ199" s="262">
        <f t="shared" si="128"/>
        <v>0</v>
      </c>
      <c r="BR199" s="1"/>
    </row>
    <row r="200" spans="2:70" ht="12" hidden="1" customHeight="1" outlineLevel="1">
      <c r="B200" s="88" t="s">
        <v>273</v>
      </c>
      <c r="C200" s="10">
        <f>IFERROR(VLOOKUP($B200,'Budget P3'!$B:$AX,2,FALSE),0)</f>
        <v>0</v>
      </c>
      <c r="D200" s="10"/>
      <c r="E200" s="89">
        <f>IFERROR(VLOOKUP($B200,'Budget P3'!$B:$AX,3,FALSE),0)</f>
        <v>0</v>
      </c>
      <c r="F200" s="90">
        <f>IFERROR(VLOOKUP($B200,'Budget P3'!$B:$AX,4,FALSE),0)</f>
        <v>0</v>
      </c>
      <c r="G200" s="89">
        <f>IFERROR(VLOOKUP($B200,'Budget P3'!$B:$AX,5,FALSE),0)</f>
        <v>0</v>
      </c>
      <c r="H200" s="90">
        <f>IFERROR(VLOOKUP($B200,'Budget P3'!$B:$AX,6,FALSE),0)</f>
        <v>0</v>
      </c>
      <c r="I200" s="90">
        <f>IFERROR(VLOOKUP($B200,'Budget P3'!$B:$AX,7,FALSE),0)</f>
        <v>0</v>
      </c>
      <c r="J200" s="371">
        <f>IFERROR(VLOOKUP($B200,'Budget P3'!$B:$AX,9,FALSE),0)</f>
        <v>0</v>
      </c>
      <c r="K200" s="374">
        <f>IFERROR(VLOOKUP($B200,'Budget P3'!$B:$AX,10,FALSE),0)</f>
        <v>0</v>
      </c>
      <c r="L200" s="334"/>
      <c r="M200" s="102"/>
      <c r="N200" s="100"/>
      <c r="O200" s="100"/>
      <c r="P200" s="13">
        <f>E200*K200</f>
        <v>0</v>
      </c>
      <c r="Q200" s="11">
        <f t="shared" si="129"/>
        <v>0</v>
      </c>
      <c r="R200" s="338"/>
      <c r="S200" s="14"/>
      <c r="T200" s="12"/>
      <c r="U200" s="13"/>
      <c r="V200" s="14"/>
      <c r="W200" s="14"/>
      <c r="X200" s="14">
        <f t="shared" si="78"/>
        <v>0</v>
      </c>
      <c r="Z200" s="14" t="e" cm="1">
        <f t="array" ref="Z200">SUMPRODUCT(('Budget P3'!$T$9:$BB$9=Z$9)*('Budget P3'!$B$11:$B$194=$B200)*('Budget P3'!$T$11:$BB$194*1))</f>
        <v>#VALUE!</v>
      </c>
      <c r="AA200" s="12" t="e" cm="1">
        <f t="array" ref="AA200">SUMPRODUCT(('Budget P3'!$T$9:$BB$9=AA$9)*('Budget P3'!$B$11:$B$194=$B200)*('Budget P3'!$T$11:$BB$194*1))</f>
        <v>#VALUE!</v>
      </c>
      <c r="AB200" s="13" t="e" cm="1">
        <f t="array" ref="AB200">SUMPRODUCT(('Budget P3'!$T$9:$BB$9=AB$9)*('Budget P3'!$B$11:$B$194=$B200)*('Budget P3'!$T$11:$BB$194*1))</f>
        <v>#VALUE!</v>
      </c>
      <c r="AC200" s="14" t="e" cm="1">
        <f t="array" ref="AC200">SUMPRODUCT(('Budget P3'!$T$9:$BB$9=AC$9)*('Budget P3'!$B$11:$B$194=$B200)*('Budget P3'!$T$11:$BB$194*1))</f>
        <v>#VALUE!</v>
      </c>
      <c r="AD200" s="12" t="e" cm="1">
        <f t="array" ref="AD200">SUMPRODUCT(('Budget P3'!$T$9:$BB$9=AD$9)*('Budget P3'!$B$11:$B$194=$B200)*('Budget P3'!$T$11:$BB$194*1))</f>
        <v>#VALUE!</v>
      </c>
      <c r="AE200" s="13" t="e" cm="1">
        <f t="array" ref="AE200">SUMPRODUCT(('Budget P3'!$T$9:$BB$9=AE$9)*('Budget P3'!$B$11:$B$194=$B200)*('Budget P3'!$T$11:$BB$194*1))</f>
        <v>#VALUE!</v>
      </c>
      <c r="AF200" s="14" t="e" cm="1">
        <f t="array" ref="AF200">SUMPRODUCT(('Budget P3'!$T$9:$BB$9=AF$9)*('Budget P3'!$B$11:$B$194=$B200)*('Budget P3'!$T$11:$BB$194*1))</f>
        <v>#VALUE!</v>
      </c>
      <c r="AG200" s="12" t="e" cm="1">
        <f t="array" ref="AG200">SUMPRODUCT(('Budget P3'!$T$9:$BB$9=AG$9)*('Budget P3'!$B$11:$B$194=$B200)*('Budget P3'!$T$11:$BB$194*1))</f>
        <v>#VALUE!</v>
      </c>
      <c r="AH200" s="13" t="e" cm="1">
        <f t="array" ref="AH200">SUMPRODUCT(('Budget P3'!$T$9:$BB$9=AH$9)*('Budget P3'!$B$11:$B$194=$B200)*('Budget P3'!$T$11:$BB$194*1))</f>
        <v>#VALUE!</v>
      </c>
      <c r="AI200" s="14" t="e" cm="1">
        <f t="array" ref="AI200">SUMPRODUCT(('Budget P3'!$T$9:$BB$9=AI$9)*('Budget P3'!$B$11:$B$194=$B200)*('Budget P3'!$T$11:$BB$194*1))</f>
        <v>#VALUE!</v>
      </c>
      <c r="AJ200" s="12" t="e" cm="1">
        <f t="array" ref="AJ200">SUMPRODUCT(('Budget P3'!$T$9:$BB$9=AJ$9)*('Budget P3'!$B$11:$B$194=$B200)*('Budget P3'!$T$11:$BB$194*1))</f>
        <v>#VALUE!</v>
      </c>
      <c r="AK200" s="13" t="e" cm="1">
        <f t="array" ref="AK200">SUMPRODUCT(('Budget P3'!$T$9:$BB$9=AK$9)*('Budget P3'!$B$11:$B$194=$B200)*('Budget P3'!$T$11:$BB$194*1))</f>
        <v>#VALUE!</v>
      </c>
      <c r="AL200" s="14" t="e" cm="1">
        <f t="array" ref="AL200">SUMPRODUCT(('Budget P3'!$T$9:$BB$9=AL$9)*('Budget P3'!$B$11:$B$194=$B200)*('Budget P3'!$T$11:$BB$194*1))</f>
        <v>#VALUE!</v>
      </c>
      <c r="AM200" s="12" t="e" cm="1">
        <f t="array" ref="AM200">SUMPRODUCT(('Budget P3'!$T$9:$BB$9=AM$9)*('Budget P3'!$B$11:$B$194=$B200)*('Budget P3'!$T$11:$BB$194*1))</f>
        <v>#VALUE!</v>
      </c>
      <c r="AN200" s="13" t="e" cm="1">
        <f t="array" ref="AN200">SUMPRODUCT(('Budget P3'!$T$9:$BB$9=AN$9)*('Budget P3'!$B$11:$B$194=$B200)*('Budget P3'!$T$11:$BB$194*1))</f>
        <v>#VALUE!</v>
      </c>
      <c r="AO200" s="14" t="e" cm="1">
        <f t="array" ref="AO200">SUMPRODUCT(('Budget P3'!$T$9:$BB$9=AO$9)*('Budget P3'!$B$11:$B$194=$B200)*('Budget P3'!$T$11:$BB$194*1))</f>
        <v>#VALUE!</v>
      </c>
      <c r="AP200" s="12" t="e" cm="1">
        <f t="array" ref="AP200">SUMPRODUCT(('Budget P3'!$T$9:$BB$9=AP$9)*('Budget P3'!$B$11:$B$194=$B200)*('Budget P3'!$T$11:$BB$194*1))</f>
        <v>#VALUE!</v>
      </c>
      <c r="AQ200" s="13" t="e" cm="1">
        <f t="array" ref="AQ200">SUMPRODUCT(('Budget P3'!$T$9:$BB$9=AQ$9)*('Budget P3'!$B$11:$B$194=$B200)*('Budget P3'!$T$11:$BB$194*1))</f>
        <v>#VALUE!</v>
      </c>
      <c r="AR200" s="14" t="e" cm="1">
        <f t="array" ref="AR200">SUMPRODUCT(('Budget P3'!$T$9:$BB$9=AR$9)*('Budget P3'!$B$11:$B$194=$B200)*('Budget P3'!$T$11:$BB$194*1))</f>
        <v>#VALUE!</v>
      </c>
      <c r="AS200" s="12" t="e" cm="1">
        <f t="array" ref="AS200">SUMPRODUCT(('Budget P3'!$T$9:$BB$9=AS$9)*('Budget P3'!$B$11:$B$194=$B200)*('Budget P3'!$T$11:$BB$194*1))</f>
        <v>#VALUE!</v>
      </c>
      <c r="AT200" s="13" t="e" cm="1">
        <f t="array" ref="AT200">SUMPRODUCT(('Budget P3'!$T$9:$BB$9=AT$9)*('Budget P3'!$B$11:$B$194=$B200)*('Budget P3'!$T$11:$BB$194*1))</f>
        <v>#VALUE!</v>
      </c>
      <c r="AU200" s="14" t="e" cm="1">
        <f t="array" ref="AU200">SUMPRODUCT(('Budget P3'!$T$9:$BB$9=AU$9)*('Budget P3'!$B$11:$B$194=$B200)*('Budget P3'!$T$11:$BB$194*1))</f>
        <v>#VALUE!</v>
      </c>
      <c r="AV200" s="12" t="e" cm="1">
        <f t="array" ref="AV200">SUMPRODUCT(('Budget P3'!$T$9:$BB$9=AV$9)*('Budget P3'!$B$11:$B$194=$B200)*('Budget P3'!$T$11:$BB$194*1))</f>
        <v>#VALUE!</v>
      </c>
      <c r="AW200" s="13" t="e" cm="1">
        <f t="array" ref="AW200">SUMPRODUCT(('Budget P3'!$T$9:$BB$9=AW$9)*('Budget P3'!$B$11:$B$194=$B200)*('Budget P3'!$T$11:$BB$194*1))</f>
        <v>#VALUE!</v>
      </c>
      <c r="AX200" s="14" t="e" cm="1">
        <f t="array" ref="AX200">SUMPRODUCT(('Budget P3'!$T$9:$BB$9=AX$9)*('Budget P3'!$B$11:$B$194=$B200)*('Budget P3'!$T$11:$BB$194*1))</f>
        <v>#VALUE!</v>
      </c>
      <c r="AY200" s="12" t="e" cm="1">
        <f t="array" ref="AY200">SUMPRODUCT(('Budget P3'!$T$9:$BB$9=AY$9)*('Budget P3'!$B$11:$B$194=$B200)*('Budget P3'!$T$11:$BB$194*1))</f>
        <v>#VALUE!</v>
      </c>
      <c r="AZ200" s="13" t="e" cm="1">
        <f t="array" ref="AZ200">SUMPRODUCT(('Budget P3'!$T$9:$BB$9=AZ$9)*('Budget P3'!$B$11:$B$194=$B200)*('Budget P3'!$T$11:$BB$194*1))</f>
        <v>#VALUE!</v>
      </c>
      <c r="BA200" s="14" t="e" cm="1">
        <f t="array" ref="BA200">SUMPRODUCT(('Budget P3'!$T$9:$BB$9=BA$9)*('Budget P3'!$B$11:$B$194=$B200)*('Budget P3'!$T$11:$BB$194*1))</f>
        <v>#VALUE!</v>
      </c>
      <c r="BB200" s="12" t="e" cm="1">
        <f t="array" ref="BB200">SUMPRODUCT(('Budget P3'!$T$9:$BB$9=BB$9)*('Budget P3'!$B$11:$B$194=$B200)*('Budget P3'!$T$11:$BB$194*1))</f>
        <v>#VALUE!</v>
      </c>
      <c r="BC200" s="13" t="e" cm="1">
        <f t="array" ref="BC200">SUMPRODUCT(('Budget P3'!$T$9:$BB$9=BC$9)*('Budget P3'!$B$11:$B$194=$B200)*('Budget P3'!$T$11:$BB$194*1))</f>
        <v>#VALUE!</v>
      </c>
      <c r="BD200" s="14" t="e" cm="1">
        <f t="array" ref="BD200">SUMPRODUCT(('Budget P3'!$T$9:$BB$9=BD$9)*('Budget P3'!$B$11:$B$194=$B200)*('Budget P3'!$T$11:$BB$194*1))</f>
        <v>#VALUE!</v>
      </c>
      <c r="BE200" s="12" t="e" cm="1">
        <f t="array" ref="BE200">SUMPRODUCT(('Budget P3'!$T$9:$BB$9=BE$9)*('Budget P3'!$B$11:$B$194=$B200)*('Budget P3'!$T$11:$BB$194*1))</f>
        <v>#VALUE!</v>
      </c>
      <c r="BF200" s="13" t="e" cm="1">
        <f t="array" ref="BF200">SUMPRODUCT(('Budget P3'!$T$9:$BB$9=BF$9)*('Budget P3'!$B$11:$B$194=$B200)*('Budget P3'!$T$11:$BB$194*1))</f>
        <v>#VALUE!</v>
      </c>
      <c r="BG200" s="14" t="e" cm="1">
        <f t="array" ref="BG200">SUMPRODUCT(('Budget P3'!$T$9:$BB$9=BG$9)*('Budget P3'!$B$11:$B$194=$B200)*('Budget P3'!$T$11:$BB$194*1))</f>
        <v>#VALUE!</v>
      </c>
      <c r="BH200" s="13" t="e" cm="1">
        <f t="array" ref="BH200">SUMPRODUCT(('Budget P3'!$T$9:$BB$9=BH$9)*('Budget P3'!$B$11:$B$194=$B200)*('Budget P3'!$T$11:$BB$194*1))</f>
        <v>#VALUE!</v>
      </c>
      <c r="BI200" s="1"/>
      <c r="BJ200" s="66"/>
      <c r="BK200" s="66"/>
      <c r="BL200" s="1"/>
      <c r="BM200" s="66" t="e">
        <f t="shared" si="125"/>
        <v>#VALUE!</v>
      </c>
      <c r="BN200" s="262">
        <f t="shared" si="126"/>
        <v>0</v>
      </c>
      <c r="BO200" s="1"/>
      <c r="BP200" s="66" t="e">
        <f t="shared" si="127"/>
        <v>#VALUE!</v>
      </c>
      <c r="BQ200" s="262">
        <f t="shared" si="128"/>
        <v>0</v>
      </c>
      <c r="BR200" s="1"/>
    </row>
    <row r="201" spans="2:70" ht="12" hidden="1" customHeight="1" outlineLevel="1">
      <c r="B201" s="88" t="s">
        <v>274</v>
      </c>
      <c r="C201" s="10">
        <f>IFERROR(VLOOKUP($B201,'Budget P3'!$B:$AX,2,FALSE),0)</f>
        <v>0</v>
      </c>
      <c r="D201" s="10"/>
      <c r="E201" s="89">
        <f>IFERROR(VLOOKUP($B201,'Budget P3'!$B:$AX,3,FALSE),0)</f>
        <v>0</v>
      </c>
      <c r="F201" s="90">
        <f>IFERROR(VLOOKUP($B201,'Budget P3'!$B:$AX,4,FALSE),0)</f>
        <v>0</v>
      </c>
      <c r="G201" s="89">
        <f>IFERROR(VLOOKUP($B201,'Budget P3'!$B:$AX,5,FALSE),0)</f>
        <v>0</v>
      </c>
      <c r="H201" s="90">
        <f>IFERROR(VLOOKUP($B201,'Budget P3'!$B:$AX,6,FALSE),0)</f>
        <v>0</v>
      </c>
      <c r="I201" s="90">
        <f>IFERROR(VLOOKUP($B201,'Budget P3'!$B:$AX,7,FALSE),0)</f>
        <v>0</v>
      </c>
      <c r="J201" s="371">
        <f>IFERROR(VLOOKUP($B201,'Budget P3'!$B:$AX,9,FALSE),0)</f>
        <v>0</v>
      </c>
      <c r="K201" s="374">
        <f>IFERROR(VLOOKUP($B201,'Budget P3'!$B:$AX,10,FALSE),0)</f>
        <v>0</v>
      </c>
      <c r="L201" s="334"/>
      <c r="M201" s="102"/>
      <c r="N201" s="100"/>
      <c r="O201" s="100"/>
      <c r="P201" s="13">
        <f>E201*K201</f>
        <v>0</v>
      </c>
      <c r="Q201" s="11">
        <f t="shared" si="129"/>
        <v>0</v>
      </c>
      <c r="R201" s="338"/>
      <c r="S201" s="14"/>
      <c r="T201" s="12"/>
      <c r="U201" s="13"/>
      <c r="V201" s="14"/>
      <c r="W201" s="14"/>
      <c r="X201" s="14">
        <f t="shared" si="78"/>
        <v>0</v>
      </c>
      <c r="Z201" s="14" t="e" cm="1">
        <f t="array" ref="Z201">SUMPRODUCT(('Budget P3'!$T$9:$BB$9=Z$9)*('Budget P3'!$B$11:$B$194=$B201)*('Budget P3'!$T$11:$BB$194*1))</f>
        <v>#VALUE!</v>
      </c>
      <c r="AA201" s="12" t="e" cm="1">
        <f t="array" ref="AA201">SUMPRODUCT(('Budget P3'!$T$9:$BB$9=AA$9)*('Budget P3'!$B$11:$B$194=$B201)*('Budget P3'!$T$11:$BB$194*1))</f>
        <v>#VALUE!</v>
      </c>
      <c r="AB201" s="13" t="e" cm="1">
        <f t="array" ref="AB201">SUMPRODUCT(('Budget P3'!$T$9:$BB$9=AB$9)*('Budget P3'!$B$11:$B$194=$B201)*('Budget P3'!$T$11:$BB$194*1))</f>
        <v>#VALUE!</v>
      </c>
      <c r="AC201" s="14" t="e" cm="1">
        <f t="array" ref="AC201">SUMPRODUCT(('Budget P3'!$T$9:$BB$9=AC$9)*('Budget P3'!$B$11:$B$194=$B201)*('Budget P3'!$T$11:$BB$194*1))</f>
        <v>#VALUE!</v>
      </c>
      <c r="AD201" s="12" t="e" cm="1">
        <f t="array" ref="AD201">SUMPRODUCT(('Budget P3'!$T$9:$BB$9=AD$9)*('Budget P3'!$B$11:$B$194=$B201)*('Budget P3'!$T$11:$BB$194*1))</f>
        <v>#VALUE!</v>
      </c>
      <c r="AE201" s="13" t="e" cm="1">
        <f t="array" ref="AE201">SUMPRODUCT(('Budget P3'!$T$9:$BB$9=AE$9)*('Budget P3'!$B$11:$B$194=$B201)*('Budget P3'!$T$11:$BB$194*1))</f>
        <v>#VALUE!</v>
      </c>
      <c r="AF201" s="14" t="e" cm="1">
        <f t="array" ref="AF201">SUMPRODUCT(('Budget P3'!$T$9:$BB$9=AF$9)*('Budget P3'!$B$11:$B$194=$B201)*('Budget P3'!$T$11:$BB$194*1))</f>
        <v>#VALUE!</v>
      </c>
      <c r="AG201" s="12" t="e" cm="1">
        <f t="array" ref="AG201">SUMPRODUCT(('Budget P3'!$T$9:$BB$9=AG$9)*('Budget P3'!$B$11:$B$194=$B201)*('Budget P3'!$T$11:$BB$194*1))</f>
        <v>#VALUE!</v>
      </c>
      <c r="AH201" s="13" t="e" cm="1">
        <f t="array" ref="AH201">SUMPRODUCT(('Budget P3'!$T$9:$BB$9=AH$9)*('Budget P3'!$B$11:$B$194=$B201)*('Budget P3'!$T$11:$BB$194*1))</f>
        <v>#VALUE!</v>
      </c>
      <c r="AI201" s="14" t="e" cm="1">
        <f t="array" ref="AI201">SUMPRODUCT(('Budget P3'!$T$9:$BB$9=AI$9)*('Budget P3'!$B$11:$B$194=$B201)*('Budget P3'!$T$11:$BB$194*1))</f>
        <v>#VALUE!</v>
      </c>
      <c r="AJ201" s="12" t="e" cm="1">
        <f t="array" ref="AJ201">SUMPRODUCT(('Budget P3'!$T$9:$BB$9=AJ$9)*('Budget P3'!$B$11:$B$194=$B201)*('Budget P3'!$T$11:$BB$194*1))</f>
        <v>#VALUE!</v>
      </c>
      <c r="AK201" s="13" t="e" cm="1">
        <f t="array" ref="AK201">SUMPRODUCT(('Budget P3'!$T$9:$BB$9=AK$9)*('Budget P3'!$B$11:$B$194=$B201)*('Budget P3'!$T$11:$BB$194*1))</f>
        <v>#VALUE!</v>
      </c>
      <c r="AL201" s="14" t="e" cm="1">
        <f t="array" ref="AL201">SUMPRODUCT(('Budget P3'!$T$9:$BB$9=AL$9)*('Budget P3'!$B$11:$B$194=$B201)*('Budget P3'!$T$11:$BB$194*1))</f>
        <v>#VALUE!</v>
      </c>
      <c r="AM201" s="12" t="e" cm="1">
        <f t="array" ref="AM201">SUMPRODUCT(('Budget P3'!$T$9:$BB$9=AM$9)*('Budget P3'!$B$11:$B$194=$B201)*('Budget P3'!$T$11:$BB$194*1))</f>
        <v>#VALUE!</v>
      </c>
      <c r="AN201" s="13" t="e" cm="1">
        <f t="array" ref="AN201">SUMPRODUCT(('Budget P3'!$T$9:$BB$9=AN$9)*('Budget P3'!$B$11:$B$194=$B201)*('Budget P3'!$T$11:$BB$194*1))</f>
        <v>#VALUE!</v>
      </c>
      <c r="AO201" s="14" t="e" cm="1">
        <f t="array" ref="AO201">SUMPRODUCT(('Budget P3'!$T$9:$BB$9=AO$9)*('Budget P3'!$B$11:$B$194=$B201)*('Budget P3'!$T$11:$BB$194*1))</f>
        <v>#VALUE!</v>
      </c>
      <c r="AP201" s="12" t="e" cm="1">
        <f t="array" ref="AP201">SUMPRODUCT(('Budget P3'!$T$9:$BB$9=AP$9)*('Budget P3'!$B$11:$B$194=$B201)*('Budget P3'!$T$11:$BB$194*1))</f>
        <v>#VALUE!</v>
      </c>
      <c r="AQ201" s="13" t="e" cm="1">
        <f t="array" ref="AQ201">SUMPRODUCT(('Budget P3'!$T$9:$BB$9=AQ$9)*('Budget P3'!$B$11:$B$194=$B201)*('Budget P3'!$T$11:$BB$194*1))</f>
        <v>#VALUE!</v>
      </c>
      <c r="AR201" s="14" t="e" cm="1">
        <f t="array" ref="AR201">SUMPRODUCT(('Budget P3'!$T$9:$BB$9=AR$9)*('Budget P3'!$B$11:$B$194=$B201)*('Budget P3'!$T$11:$BB$194*1))</f>
        <v>#VALUE!</v>
      </c>
      <c r="AS201" s="12" t="e" cm="1">
        <f t="array" ref="AS201">SUMPRODUCT(('Budget P3'!$T$9:$BB$9=AS$9)*('Budget P3'!$B$11:$B$194=$B201)*('Budget P3'!$T$11:$BB$194*1))</f>
        <v>#VALUE!</v>
      </c>
      <c r="AT201" s="13" t="e" cm="1">
        <f t="array" ref="AT201">SUMPRODUCT(('Budget P3'!$T$9:$BB$9=AT$9)*('Budget P3'!$B$11:$B$194=$B201)*('Budget P3'!$T$11:$BB$194*1))</f>
        <v>#VALUE!</v>
      </c>
      <c r="AU201" s="14" t="e" cm="1">
        <f t="array" ref="AU201">SUMPRODUCT(('Budget P3'!$T$9:$BB$9=AU$9)*('Budget P3'!$B$11:$B$194=$B201)*('Budget P3'!$T$11:$BB$194*1))</f>
        <v>#VALUE!</v>
      </c>
      <c r="AV201" s="12" t="e" cm="1">
        <f t="array" ref="AV201">SUMPRODUCT(('Budget P3'!$T$9:$BB$9=AV$9)*('Budget P3'!$B$11:$B$194=$B201)*('Budget P3'!$T$11:$BB$194*1))</f>
        <v>#VALUE!</v>
      </c>
      <c r="AW201" s="13" t="e" cm="1">
        <f t="array" ref="AW201">SUMPRODUCT(('Budget P3'!$T$9:$BB$9=AW$9)*('Budget P3'!$B$11:$B$194=$B201)*('Budget P3'!$T$11:$BB$194*1))</f>
        <v>#VALUE!</v>
      </c>
      <c r="AX201" s="14" t="e" cm="1">
        <f t="array" ref="AX201">SUMPRODUCT(('Budget P3'!$T$9:$BB$9=AX$9)*('Budget P3'!$B$11:$B$194=$B201)*('Budget P3'!$T$11:$BB$194*1))</f>
        <v>#VALUE!</v>
      </c>
      <c r="AY201" s="12" t="e" cm="1">
        <f t="array" ref="AY201">SUMPRODUCT(('Budget P3'!$T$9:$BB$9=AY$9)*('Budget P3'!$B$11:$B$194=$B201)*('Budget P3'!$T$11:$BB$194*1))</f>
        <v>#VALUE!</v>
      </c>
      <c r="AZ201" s="13" t="e" cm="1">
        <f t="array" ref="AZ201">SUMPRODUCT(('Budget P3'!$T$9:$BB$9=AZ$9)*('Budget P3'!$B$11:$B$194=$B201)*('Budget P3'!$T$11:$BB$194*1))</f>
        <v>#VALUE!</v>
      </c>
      <c r="BA201" s="14" t="e" cm="1">
        <f t="array" ref="BA201">SUMPRODUCT(('Budget P3'!$T$9:$BB$9=BA$9)*('Budget P3'!$B$11:$B$194=$B201)*('Budget P3'!$T$11:$BB$194*1))</f>
        <v>#VALUE!</v>
      </c>
      <c r="BB201" s="12" t="e" cm="1">
        <f t="array" ref="BB201">SUMPRODUCT(('Budget P3'!$T$9:$BB$9=BB$9)*('Budget P3'!$B$11:$B$194=$B201)*('Budget P3'!$T$11:$BB$194*1))</f>
        <v>#VALUE!</v>
      </c>
      <c r="BC201" s="13" t="e" cm="1">
        <f t="array" ref="BC201">SUMPRODUCT(('Budget P3'!$T$9:$BB$9=BC$9)*('Budget P3'!$B$11:$B$194=$B201)*('Budget P3'!$T$11:$BB$194*1))</f>
        <v>#VALUE!</v>
      </c>
      <c r="BD201" s="14" t="e" cm="1">
        <f t="array" ref="BD201">SUMPRODUCT(('Budget P3'!$T$9:$BB$9=BD$9)*('Budget P3'!$B$11:$B$194=$B201)*('Budget P3'!$T$11:$BB$194*1))</f>
        <v>#VALUE!</v>
      </c>
      <c r="BE201" s="12" t="e" cm="1">
        <f t="array" ref="BE201">SUMPRODUCT(('Budget P3'!$T$9:$BB$9=BE$9)*('Budget P3'!$B$11:$B$194=$B201)*('Budget P3'!$T$11:$BB$194*1))</f>
        <v>#VALUE!</v>
      </c>
      <c r="BF201" s="13" t="e" cm="1">
        <f t="array" ref="BF201">SUMPRODUCT(('Budget P3'!$T$9:$BB$9=BF$9)*('Budget P3'!$B$11:$B$194=$B201)*('Budget P3'!$T$11:$BB$194*1))</f>
        <v>#VALUE!</v>
      </c>
      <c r="BG201" s="14" t="e" cm="1">
        <f t="array" ref="BG201">SUMPRODUCT(('Budget P3'!$T$9:$BB$9=BG$9)*('Budget P3'!$B$11:$B$194=$B201)*('Budget P3'!$T$11:$BB$194*1))</f>
        <v>#VALUE!</v>
      </c>
      <c r="BH201" s="13" t="e" cm="1">
        <f t="array" ref="BH201">SUMPRODUCT(('Budget P3'!$T$9:$BB$9=BH$9)*('Budget P3'!$B$11:$B$194=$B201)*('Budget P3'!$T$11:$BB$194*1))</f>
        <v>#VALUE!</v>
      </c>
      <c r="BI201" s="1"/>
      <c r="BJ201" s="66"/>
      <c r="BK201" s="66"/>
      <c r="BL201" s="1"/>
      <c r="BM201" s="66" t="e">
        <f t="shared" si="125"/>
        <v>#VALUE!</v>
      </c>
      <c r="BN201" s="262">
        <f t="shared" si="126"/>
        <v>0</v>
      </c>
      <c r="BO201" s="1"/>
      <c r="BP201" s="66" t="e">
        <f t="shared" si="127"/>
        <v>#VALUE!</v>
      </c>
      <c r="BQ201" s="262">
        <f t="shared" si="128"/>
        <v>0</v>
      </c>
      <c r="BR201" s="1"/>
    </row>
    <row r="202" spans="2:70" ht="12" hidden="1" customHeight="1" outlineLevel="1">
      <c r="B202" s="88" t="s">
        <v>275</v>
      </c>
      <c r="C202" s="10">
        <f>IFERROR(VLOOKUP($B202,'Budget P3'!$B:$AX,2,FALSE),0)</f>
        <v>0</v>
      </c>
      <c r="D202" s="10"/>
      <c r="E202" s="89">
        <f>IFERROR(VLOOKUP($B202,'Budget P3'!$B:$AX,3,FALSE),0)</f>
        <v>0</v>
      </c>
      <c r="F202" s="90">
        <f>IFERROR(VLOOKUP($B202,'Budget P3'!$B:$AX,4,FALSE),0)</f>
        <v>0</v>
      </c>
      <c r="G202" s="89">
        <f>IFERROR(VLOOKUP($B202,'Budget P3'!$B:$AX,5,FALSE),0)</f>
        <v>0</v>
      </c>
      <c r="H202" s="90">
        <f>IFERROR(VLOOKUP($B202,'Budget P3'!$B:$AX,6,FALSE),0)</f>
        <v>0</v>
      </c>
      <c r="I202" s="90">
        <f>IFERROR(VLOOKUP($B202,'Budget P3'!$B:$AX,7,FALSE),0)</f>
        <v>0</v>
      </c>
      <c r="J202" s="371">
        <f>IFERROR(VLOOKUP($B202,'Budget P3'!$B:$AX,9,FALSE),0)</f>
        <v>0</v>
      </c>
      <c r="K202" s="374">
        <f>IFERROR(VLOOKUP($B202,'Budget P3'!$B:$AX,10,FALSE),0)</f>
        <v>0</v>
      </c>
      <c r="L202" s="334"/>
      <c r="M202" s="102"/>
      <c r="N202" s="100"/>
      <c r="O202" s="100"/>
      <c r="P202" s="13">
        <f>E202*K202</f>
        <v>0</v>
      </c>
      <c r="Q202" s="11">
        <f t="shared" si="129"/>
        <v>0</v>
      </c>
      <c r="R202" s="338"/>
      <c r="S202" s="14"/>
      <c r="T202" s="12"/>
      <c r="U202" s="13"/>
      <c r="V202" s="14"/>
      <c r="W202" s="14"/>
      <c r="X202" s="14">
        <f t="shared" si="78"/>
        <v>0</v>
      </c>
      <c r="Z202" s="14" t="e" cm="1">
        <f t="array" ref="Z202">SUMPRODUCT(('Budget P3'!$T$9:$BB$9=Z$9)*('Budget P3'!$B$11:$B$194=$B202)*('Budget P3'!$T$11:$BB$194*1))</f>
        <v>#VALUE!</v>
      </c>
      <c r="AA202" s="12" t="e" cm="1">
        <f t="array" ref="AA202">SUMPRODUCT(('Budget P3'!$T$9:$BB$9=AA$9)*('Budget P3'!$B$11:$B$194=$B202)*('Budget P3'!$T$11:$BB$194*1))</f>
        <v>#VALUE!</v>
      </c>
      <c r="AB202" s="13" t="e" cm="1">
        <f t="array" ref="AB202">SUMPRODUCT(('Budget P3'!$T$9:$BB$9=AB$9)*('Budget P3'!$B$11:$B$194=$B202)*('Budget P3'!$T$11:$BB$194*1))</f>
        <v>#VALUE!</v>
      </c>
      <c r="AC202" s="14" t="e" cm="1">
        <f t="array" ref="AC202">SUMPRODUCT(('Budget P3'!$T$9:$BB$9=AC$9)*('Budget P3'!$B$11:$B$194=$B202)*('Budget P3'!$T$11:$BB$194*1))</f>
        <v>#VALUE!</v>
      </c>
      <c r="AD202" s="12" t="e" cm="1">
        <f t="array" ref="AD202">SUMPRODUCT(('Budget P3'!$T$9:$BB$9=AD$9)*('Budget P3'!$B$11:$B$194=$B202)*('Budget P3'!$T$11:$BB$194*1))</f>
        <v>#VALUE!</v>
      </c>
      <c r="AE202" s="13" t="e" cm="1">
        <f t="array" ref="AE202">SUMPRODUCT(('Budget P3'!$T$9:$BB$9=AE$9)*('Budget P3'!$B$11:$B$194=$B202)*('Budget P3'!$T$11:$BB$194*1))</f>
        <v>#VALUE!</v>
      </c>
      <c r="AF202" s="14" t="e" cm="1">
        <f t="array" ref="AF202">SUMPRODUCT(('Budget P3'!$T$9:$BB$9=AF$9)*('Budget P3'!$B$11:$B$194=$B202)*('Budget P3'!$T$11:$BB$194*1))</f>
        <v>#VALUE!</v>
      </c>
      <c r="AG202" s="12" t="e" cm="1">
        <f t="array" ref="AG202">SUMPRODUCT(('Budget P3'!$T$9:$BB$9=AG$9)*('Budget P3'!$B$11:$B$194=$B202)*('Budget P3'!$T$11:$BB$194*1))</f>
        <v>#VALUE!</v>
      </c>
      <c r="AH202" s="13" t="e" cm="1">
        <f t="array" ref="AH202">SUMPRODUCT(('Budget P3'!$T$9:$BB$9=AH$9)*('Budget P3'!$B$11:$B$194=$B202)*('Budget P3'!$T$11:$BB$194*1))</f>
        <v>#VALUE!</v>
      </c>
      <c r="AI202" s="14" t="e" cm="1">
        <f t="array" ref="AI202">SUMPRODUCT(('Budget P3'!$T$9:$BB$9=AI$9)*('Budget P3'!$B$11:$B$194=$B202)*('Budget P3'!$T$11:$BB$194*1))</f>
        <v>#VALUE!</v>
      </c>
      <c r="AJ202" s="12" t="e" cm="1">
        <f t="array" ref="AJ202">SUMPRODUCT(('Budget P3'!$T$9:$BB$9=AJ$9)*('Budget P3'!$B$11:$B$194=$B202)*('Budget P3'!$T$11:$BB$194*1))</f>
        <v>#VALUE!</v>
      </c>
      <c r="AK202" s="13" t="e" cm="1">
        <f t="array" ref="AK202">SUMPRODUCT(('Budget P3'!$T$9:$BB$9=AK$9)*('Budget P3'!$B$11:$B$194=$B202)*('Budget P3'!$T$11:$BB$194*1))</f>
        <v>#VALUE!</v>
      </c>
      <c r="AL202" s="14" t="e" cm="1">
        <f t="array" ref="AL202">SUMPRODUCT(('Budget P3'!$T$9:$BB$9=AL$9)*('Budget P3'!$B$11:$B$194=$B202)*('Budget P3'!$T$11:$BB$194*1))</f>
        <v>#VALUE!</v>
      </c>
      <c r="AM202" s="12" t="e" cm="1">
        <f t="array" ref="AM202">SUMPRODUCT(('Budget P3'!$T$9:$BB$9=AM$9)*('Budget P3'!$B$11:$B$194=$B202)*('Budget P3'!$T$11:$BB$194*1))</f>
        <v>#VALUE!</v>
      </c>
      <c r="AN202" s="13" t="e" cm="1">
        <f t="array" ref="AN202">SUMPRODUCT(('Budget P3'!$T$9:$BB$9=AN$9)*('Budget P3'!$B$11:$B$194=$B202)*('Budget P3'!$T$11:$BB$194*1))</f>
        <v>#VALUE!</v>
      </c>
      <c r="AO202" s="14" t="e" cm="1">
        <f t="array" ref="AO202">SUMPRODUCT(('Budget P3'!$T$9:$BB$9=AO$9)*('Budget P3'!$B$11:$B$194=$B202)*('Budget P3'!$T$11:$BB$194*1))</f>
        <v>#VALUE!</v>
      </c>
      <c r="AP202" s="12" t="e" cm="1">
        <f t="array" ref="AP202">SUMPRODUCT(('Budget P3'!$T$9:$BB$9=AP$9)*('Budget P3'!$B$11:$B$194=$B202)*('Budget P3'!$T$11:$BB$194*1))</f>
        <v>#VALUE!</v>
      </c>
      <c r="AQ202" s="13" t="e" cm="1">
        <f t="array" ref="AQ202">SUMPRODUCT(('Budget P3'!$T$9:$BB$9=AQ$9)*('Budget P3'!$B$11:$B$194=$B202)*('Budget P3'!$T$11:$BB$194*1))</f>
        <v>#VALUE!</v>
      </c>
      <c r="AR202" s="14" t="e" cm="1">
        <f t="array" ref="AR202">SUMPRODUCT(('Budget P3'!$T$9:$BB$9=AR$9)*('Budget P3'!$B$11:$B$194=$B202)*('Budget P3'!$T$11:$BB$194*1))</f>
        <v>#VALUE!</v>
      </c>
      <c r="AS202" s="12" t="e" cm="1">
        <f t="array" ref="AS202">SUMPRODUCT(('Budget P3'!$T$9:$BB$9=AS$9)*('Budget P3'!$B$11:$B$194=$B202)*('Budget P3'!$T$11:$BB$194*1))</f>
        <v>#VALUE!</v>
      </c>
      <c r="AT202" s="13" t="e" cm="1">
        <f t="array" ref="AT202">SUMPRODUCT(('Budget P3'!$T$9:$BB$9=AT$9)*('Budget P3'!$B$11:$B$194=$B202)*('Budget P3'!$T$11:$BB$194*1))</f>
        <v>#VALUE!</v>
      </c>
      <c r="AU202" s="14" t="e" cm="1">
        <f t="array" ref="AU202">SUMPRODUCT(('Budget P3'!$T$9:$BB$9=AU$9)*('Budget P3'!$B$11:$B$194=$B202)*('Budget P3'!$T$11:$BB$194*1))</f>
        <v>#VALUE!</v>
      </c>
      <c r="AV202" s="12" t="e" cm="1">
        <f t="array" ref="AV202">SUMPRODUCT(('Budget P3'!$T$9:$BB$9=AV$9)*('Budget P3'!$B$11:$B$194=$B202)*('Budget P3'!$T$11:$BB$194*1))</f>
        <v>#VALUE!</v>
      </c>
      <c r="AW202" s="13" t="e" cm="1">
        <f t="array" ref="AW202">SUMPRODUCT(('Budget P3'!$T$9:$BB$9=AW$9)*('Budget P3'!$B$11:$B$194=$B202)*('Budget P3'!$T$11:$BB$194*1))</f>
        <v>#VALUE!</v>
      </c>
      <c r="AX202" s="14" t="e" cm="1">
        <f t="array" ref="AX202">SUMPRODUCT(('Budget P3'!$T$9:$BB$9=AX$9)*('Budget P3'!$B$11:$B$194=$B202)*('Budget P3'!$T$11:$BB$194*1))</f>
        <v>#VALUE!</v>
      </c>
      <c r="AY202" s="12" t="e" cm="1">
        <f t="array" ref="AY202">SUMPRODUCT(('Budget P3'!$T$9:$BB$9=AY$9)*('Budget P3'!$B$11:$B$194=$B202)*('Budget P3'!$T$11:$BB$194*1))</f>
        <v>#VALUE!</v>
      </c>
      <c r="AZ202" s="13" t="e" cm="1">
        <f t="array" ref="AZ202">SUMPRODUCT(('Budget P3'!$T$9:$BB$9=AZ$9)*('Budget P3'!$B$11:$B$194=$B202)*('Budget P3'!$T$11:$BB$194*1))</f>
        <v>#VALUE!</v>
      </c>
      <c r="BA202" s="14" t="e" cm="1">
        <f t="array" ref="BA202">SUMPRODUCT(('Budget P3'!$T$9:$BB$9=BA$9)*('Budget P3'!$B$11:$B$194=$B202)*('Budget P3'!$T$11:$BB$194*1))</f>
        <v>#VALUE!</v>
      </c>
      <c r="BB202" s="12" t="e" cm="1">
        <f t="array" ref="BB202">SUMPRODUCT(('Budget P3'!$T$9:$BB$9=BB$9)*('Budget P3'!$B$11:$B$194=$B202)*('Budget P3'!$T$11:$BB$194*1))</f>
        <v>#VALUE!</v>
      </c>
      <c r="BC202" s="13" t="e" cm="1">
        <f t="array" ref="BC202">SUMPRODUCT(('Budget P3'!$T$9:$BB$9=BC$9)*('Budget P3'!$B$11:$B$194=$B202)*('Budget P3'!$T$11:$BB$194*1))</f>
        <v>#VALUE!</v>
      </c>
      <c r="BD202" s="14" t="e" cm="1">
        <f t="array" ref="BD202">SUMPRODUCT(('Budget P3'!$T$9:$BB$9=BD$9)*('Budget P3'!$B$11:$B$194=$B202)*('Budget P3'!$T$11:$BB$194*1))</f>
        <v>#VALUE!</v>
      </c>
      <c r="BE202" s="12" t="e" cm="1">
        <f t="array" ref="BE202">SUMPRODUCT(('Budget P3'!$T$9:$BB$9=BE$9)*('Budget P3'!$B$11:$B$194=$B202)*('Budget P3'!$T$11:$BB$194*1))</f>
        <v>#VALUE!</v>
      </c>
      <c r="BF202" s="13" t="e" cm="1">
        <f t="array" ref="BF202">SUMPRODUCT(('Budget P3'!$T$9:$BB$9=BF$9)*('Budget P3'!$B$11:$B$194=$B202)*('Budget P3'!$T$11:$BB$194*1))</f>
        <v>#VALUE!</v>
      </c>
      <c r="BG202" s="14" t="e" cm="1">
        <f t="array" ref="BG202">SUMPRODUCT(('Budget P3'!$T$9:$BB$9=BG$9)*('Budget P3'!$B$11:$B$194=$B202)*('Budget P3'!$T$11:$BB$194*1))</f>
        <v>#VALUE!</v>
      </c>
      <c r="BH202" s="13" t="e" cm="1">
        <f t="array" ref="BH202">SUMPRODUCT(('Budget P3'!$T$9:$BB$9=BH$9)*('Budget P3'!$B$11:$B$194=$B202)*('Budget P3'!$T$11:$BB$194*1))</f>
        <v>#VALUE!</v>
      </c>
      <c r="BI202" s="1"/>
      <c r="BJ202" s="66"/>
      <c r="BK202" s="66"/>
      <c r="BL202" s="1"/>
      <c r="BM202" s="66" t="e">
        <f t="shared" si="125"/>
        <v>#VALUE!</v>
      </c>
      <c r="BN202" s="262">
        <f t="shared" si="126"/>
        <v>0</v>
      </c>
      <c r="BO202" s="1"/>
      <c r="BP202" s="66" t="e">
        <f t="shared" si="127"/>
        <v>#VALUE!</v>
      </c>
      <c r="BQ202" s="262">
        <f t="shared" si="128"/>
        <v>0</v>
      </c>
      <c r="BR202" s="1"/>
    </row>
    <row r="203" spans="2:70" ht="12" hidden="1" customHeight="1" outlineLevel="1">
      <c r="B203" s="88" t="s">
        <v>276</v>
      </c>
      <c r="C203" s="10">
        <f>IFERROR(VLOOKUP($B203,'Budget P3'!$B:$AX,2,FALSE),0)</f>
        <v>0</v>
      </c>
      <c r="D203" s="10"/>
      <c r="E203" s="89">
        <f>IFERROR(VLOOKUP($B203,'Budget P3'!$B:$AX,3,FALSE),0)</f>
        <v>0</v>
      </c>
      <c r="F203" s="90">
        <f>IFERROR(VLOOKUP($B203,'Budget P3'!$B:$AX,4,FALSE),0)</f>
        <v>0</v>
      </c>
      <c r="G203" s="89">
        <f>IFERROR(VLOOKUP($B203,'Budget P3'!$B:$AX,5,FALSE),0)</f>
        <v>0</v>
      </c>
      <c r="H203" s="90">
        <f>IFERROR(VLOOKUP($B203,'Budget P3'!$B:$AX,6,FALSE),0)</f>
        <v>0</v>
      </c>
      <c r="I203" s="90">
        <f>IFERROR(VLOOKUP($B203,'Budget P3'!$B:$AX,7,FALSE),0)</f>
        <v>0</v>
      </c>
      <c r="J203" s="371">
        <f>IFERROR(VLOOKUP($B203,'Budget P3'!$B:$AX,9,FALSE),0)</f>
        <v>0</v>
      </c>
      <c r="K203" s="374">
        <f>IFERROR(VLOOKUP($B203,'Budget P3'!$B:$AX,10,FALSE),0)</f>
        <v>0</v>
      </c>
      <c r="L203" s="334"/>
      <c r="M203" s="102"/>
      <c r="N203" s="100"/>
      <c r="O203" s="100"/>
      <c r="P203" s="13">
        <f>E203*K203</f>
        <v>0</v>
      </c>
      <c r="Q203" s="11">
        <f t="shared" si="129"/>
        <v>0</v>
      </c>
      <c r="R203" s="338"/>
      <c r="S203" s="14"/>
      <c r="T203" s="12"/>
      <c r="U203" s="13"/>
      <c r="V203" s="14"/>
      <c r="W203" s="14"/>
      <c r="X203" s="14">
        <f t="shared" ref="X203:X266" si="130">SUM(S203:W203)</f>
        <v>0</v>
      </c>
      <c r="Z203" s="14" t="e" cm="1">
        <f t="array" ref="Z203">SUMPRODUCT(('Budget P3'!$T$9:$BB$9=Z$9)*('Budget P3'!$B$11:$B$194=$B203)*('Budget P3'!$T$11:$BB$194*1))</f>
        <v>#VALUE!</v>
      </c>
      <c r="AA203" s="12" t="e" cm="1">
        <f t="array" ref="AA203">SUMPRODUCT(('Budget P3'!$T$9:$BB$9=AA$9)*('Budget P3'!$B$11:$B$194=$B203)*('Budget P3'!$T$11:$BB$194*1))</f>
        <v>#VALUE!</v>
      </c>
      <c r="AB203" s="13" t="e" cm="1">
        <f t="array" ref="AB203">SUMPRODUCT(('Budget P3'!$T$9:$BB$9=AB$9)*('Budget P3'!$B$11:$B$194=$B203)*('Budget P3'!$T$11:$BB$194*1))</f>
        <v>#VALUE!</v>
      </c>
      <c r="AC203" s="14" t="e" cm="1">
        <f t="array" ref="AC203">SUMPRODUCT(('Budget P3'!$T$9:$BB$9=AC$9)*('Budget P3'!$B$11:$B$194=$B203)*('Budget P3'!$T$11:$BB$194*1))</f>
        <v>#VALUE!</v>
      </c>
      <c r="AD203" s="12" t="e" cm="1">
        <f t="array" ref="AD203">SUMPRODUCT(('Budget P3'!$T$9:$BB$9=AD$9)*('Budget P3'!$B$11:$B$194=$B203)*('Budget P3'!$T$11:$BB$194*1))</f>
        <v>#VALUE!</v>
      </c>
      <c r="AE203" s="13" t="e" cm="1">
        <f t="array" ref="AE203">SUMPRODUCT(('Budget P3'!$T$9:$BB$9=AE$9)*('Budget P3'!$B$11:$B$194=$B203)*('Budget P3'!$T$11:$BB$194*1))</f>
        <v>#VALUE!</v>
      </c>
      <c r="AF203" s="14" t="e" cm="1">
        <f t="array" ref="AF203">SUMPRODUCT(('Budget P3'!$T$9:$BB$9=AF$9)*('Budget P3'!$B$11:$B$194=$B203)*('Budget P3'!$T$11:$BB$194*1))</f>
        <v>#VALUE!</v>
      </c>
      <c r="AG203" s="12" t="e" cm="1">
        <f t="array" ref="AG203">SUMPRODUCT(('Budget P3'!$T$9:$BB$9=AG$9)*('Budget P3'!$B$11:$B$194=$B203)*('Budget P3'!$T$11:$BB$194*1))</f>
        <v>#VALUE!</v>
      </c>
      <c r="AH203" s="13" t="e" cm="1">
        <f t="array" ref="AH203">SUMPRODUCT(('Budget P3'!$T$9:$BB$9=AH$9)*('Budget P3'!$B$11:$B$194=$B203)*('Budget P3'!$T$11:$BB$194*1))</f>
        <v>#VALUE!</v>
      </c>
      <c r="AI203" s="14" t="e" cm="1">
        <f t="array" ref="AI203">SUMPRODUCT(('Budget P3'!$T$9:$BB$9=AI$9)*('Budget P3'!$B$11:$B$194=$B203)*('Budget P3'!$T$11:$BB$194*1))</f>
        <v>#VALUE!</v>
      </c>
      <c r="AJ203" s="12" t="e" cm="1">
        <f t="array" ref="AJ203">SUMPRODUCT(('Budget P3'!$T$9:$BB$9=AJ$9)*('Budget P3'!$B$11:$B$194=$B203)*('Budget P3'!$T$11:$BB$194*1))</f>
        <v>#VALUE!</v>
      </c>
      <c r="AK203" s="13" t="e" cm="1">
        <f t="array" ref="AK203">SUMPRODUCT(('Budget P3'!$T$9:$BB$9=AK$9)*('Budget P3'!$B$11:$B$194=$B203)*('Budget P3'!$T$11:$BB$194*1))</f>
        <v>#VALUE!</v>
      </c>
      <c r="AL203" s="14" t="e" cm="1">
        <f t="array" ref="AL203">SUMPRODUCT(('Budget P3'!$T$9:$BB$9=AL$9)*('Budget P3'!$B$11:$B$194=$B203)*('Budget P3'!$T$11:$BB$194*1))</f>
        <v>#VALUE!</v>
      </c>
      <c r="AM203" s="12" t="e" cm="1">
        <f t="array" ref="AM203">SUMPRODUCT(('Budget P3'!$T$9:$BB$9=AM$9)*('Budget P3'!$B$11:$B$194=$B203)*('Budget P3'!$T$11:$BB$194*1))</f>
        <v>#VALUE!</v>
      </c>
      <c r="AN203" s="13" t="e" cm="1">
        <f t="array" ref="AN203">SUMPRODUCT(('Budget P3'!$T$9:$BB$9=AN$9)*('Budget P3'!$B$11:$B$194=$B203)*('Budget P3'!$T$11:$BB$194*1))</f>
        <v>#VALUE!</v>
      </c>
      <c r="AO203" s="14" t="e" cm="1">
        <f t="array" ref="AO203">SUMPRODUCT(('Budget P3'!$T$9:$BB$9=AO$9)*('Budget P3'!$B$11:$B$194=$B203)*('Budget P3'!$T$11:$BB$194*1))</f>
        <v>#VALUE!</v>
      </c>
      <c r="AP203" s="12" t="e" cm="1">
        <f t="array" ref="AP203">SUMPRODUCT(('Budget P3'!$T$9:$BB$9=AP$9)*('Budget P3'!$B$11:$B$194=$B203)*('Budget P3'!$T$11:$BB$194*1))</f>
        <v>#VALUE!</v>
      </c>
      <c r="AQ203" s="13" t="e" cm="1">
        <f t="array" ref="AQ203">SUMPRODUCT(('Budget P3'!$T$9:$BB$9=AQ$9)*('Budget P3'!$B$11:$B$194=$B203)*('Budget P3'!$T$11:$BB$194*1))</f>
        <v>#VALUE!</v>
      </c>
      <c r="AR203" s="14" t="e" cm="1">
        <f t="array" ref="AR203">SUMPRODUCT(('Budget P3'!$T$9:$BB$9=AR$9)*('Budget P3'!$B$11:$B$194=$B203)*('Budget P3'!$T$11:$BB$194*1))</f>
        <v>#VALUE!</v>
      </c>
      <c r="AS203" s="12" t="e" cm="1">
        <f t="array" ref="AS203">SUMPRODUCT(('Budget P3'!$T$9:$BB$9=AS$9)*('Budget P3'!$B$11:$B$194=$B203)*('Budget P3'!$T$11:$BB$194*1))</f>
        <v>#VALUE!</v>
      </c>
      <c r="AT203" s="13" t="e" cm="1">
        <f t="array" ref="AT203">SUMPRODUCT(('Budget P3'!$T$9:$BB$9=AT$9)*('Budget P3'!$B$11:$B$194=$B203)*('Budget P3'!$T$11:$BB$194*1))</f>
        <v>#VALUE!</v>
      </c>
      <c r="AU203" s="14" t="e" cm="1">
        <f t="array" ref="AU203">SUMPRODUCT(('Budget P3'!$T$9:$BB$9=AU$9)*('Budget P3'!$B$11:$B$194=$B203)*('Budget P3'!$T$11:$BB$194*1))</f>
        <v>#VALUE!</v>
      </c>
      <c r="AV203" s="12" t="e" cm="1">
        <f t="array" ref="AV203">SUMPRODUCT(('Budget P3'!$T$9:$BB$9=AV$9)*('Budget P3'!$B$11:$B$194=$B203)*('Budget P3'!$T$11:$BB$194*1))</f>
        <v>#VALUE!</v>
      </c>
      <c r="AW203" s="13" t="e" cm="1">
        <f t="array" ref="AW203">SUMPRODUCT(('Budget P3'!$T$9:$BB$9=AW$9)*('Budget P3'!$B$11:$B$194=$B203)*('Budget P3'!$T$11:$BB$194*1))</f>
        <v>#VALUE!</v>
      </c>
      <c r="AX203" s="14" t="e" cm="1">
        <f t="array" ref="AX203">SUMPRODUCT(('Budget P3'!$T$9:$BB$9=AX$9)*('Budget P3'!$B$11:$B$194=$B203)*('Budget P3'!$T$11:$BB$194*1))</f>
        <v>#VALUE!</v>
      </c>
      <c r="AY203" s="12" t="e" cm="1">
        <f t="array" ref="AY203">SUMPRODUCT(('Budget P3'!$T$9:$BB$9=AY$9)*('Budget P3'!$B$11:$B$194=$B203)*('Budget P3'!$T$11:$BB$194*1))</f>
        <v>#VALUE!</v>
      </c>
      <c r="AZ203" s="13" t="e" cm="1">
        <f t="array" ref="AZ203">SUMPRODUCT(('Budget P3'!$T$9:$BB$9=AZ$9)*('Budget P3'!$B$11:$B$194=$B203)*('Budget P3'!$T$11:$BB$194*1))</f>
        <v>#VALUE!</v>
      </c>
      <c r="BA203" s="14" t="e" cm="1">
        <f t="array" ref="BA203">SUMPRODUCT(('Budget P3'!$T$9:$BB$9=BA$9)*('Budget P3'!$B$11:$B$194=$B203)*('Budget P3'!$T$11:$BB$194*1))</f>
        <v>#VALUE!</v>
      </c>
      <c r="BB203" s="12" t="e" cm="1">
        <f t="array" ref="BB203">SUMPRODUCT(('Budget P3'!$T$9:$BB$9=BB$9)*('Budget P3'!$B$11:$B$194=$B203)*('Budget P3'!$T$11:$BB$194*1))</f>
        <v>#VALUE!</v>
      </c>
      <c r="BC203" s="13" t="e" cm="1">
        <f t="array" ref="BC203">SUMPRODUCT(('Budget P3'!$T$9:$BB$9=BC$9)*('Budget P3'!$B$11:$B$194=$B203)*('Budget P3'!$T$11:$BB$194*1))</f>
        <v>#VALUE!</v>
      </c>
      <c r="BD203" s="14" t="e" cm="1">
        <f t="array" ref="BD203">SUMPRODUCT(('Budget P3'!$T$9:$BB$9=BD$9)*('Budget P3'!$B$11:$B$194=$B203)*('Budget P3'!$T$11:$BB$194*1))</f>
        <v>#VALUE!</v>
      </c>
      <c r="BE203" s="12" t="e" cm="1">
        <f t="array" ref="BE203">SUMPRODUCT(('Budget P3'!$T$9:$BB$9=BE$9)*('Budget P3'!$B$11:$B$194=$B203)*('Budget P3'!$T$11:$BB$194*1))</f>
        <v>#VALUE!</v>
      </c>
      <c r="BF203" s="13" t="e" cm="1">
        <f t="array" ref="BF203">SUMPRODUCT(('Budget P3'!$T$9:$BB$9=BF$9)*('Budget P3'!$B$11:$B$194=$B203)*('Budget P3'!$T$11:$BB$194*1))</f>
        <v>#VALUE!</v>
      </c>
      <c r="BG203" s="14" t="e" cm="1">
        <f t="array" ref="BG203">SUMPRODUCT(('Budget P3'!$T$9:$BB$9=BG$9)*('Budget P3'!$B$11:$B$194=$B203)*('Budget P3'!$T$11:$BB$194*1))</f>
        <v>#VALUE!</v>
      </c>
      <c r="BH203" s="13" t="e" cm="1">
        <f t="array" ref="BH203">SUMPRODUCT(('Budget P3'!$T$9:$BB$9=BH$9)*('Budget P3'!$B$11:$B$194=$B203)*('Budget P3'!$T$11:$BB$194*1))</f>
        <v>#VALUE!</v>
      </c>
      <c r="BI203" s="1"/>
      <c r="BJ203" s="66"/>
      <c r="BK203" s="66"/>
      <c r="BL203" s="1"/>
      <c r="BM203" s="66" t="e">
        <f t="shared" si="125"/>
        <v>#VALUE!</v>
      </c>
      <c r="BN203" s="262">
        <f t="shared" si="126"/>
        <v>0</v>
      </c>
      <c r="BO203" s="1"/>
      <c r="BP203" s="66" t="e">
        <f t="shared" si="127"/>
        <v>#VALUE!</v>
      </c>
      <c r="BQ203" s="262">
        <f t="shared" si="128"/>
        <v>0</v>
      </c>
      <c r="BR203" s="1"/>
    </row>
    <row r="204" spans="2:70" ht="12" hidden="1" customHeight="1" outlineLevel="1">
      <c r="B204" s="88" t="s">
        <v>277</v>
      </c>
      <c r="C204" s="10">
        <f>IFERROR(VLOOKUP($B204,'Budget P3'!$B:$AX,2,FALSE),0)</f>
        <v>0</v>
      </c>
      <c r="D204" s="10"/>
      <c r="E204" s="89">
        <f>IFERROR(VLOOKUP($B204,'Budget P3'!$B:$AX,3,FALSE),0)</f>
        <v>0</v>
      </c>
      <c r="F204" s="90">
        <f>IFERROR(VLOOKUP($B204,'Budget P3'!$B:$AX,4,FALSE),0)</f>
        <v>0</v>
      </c>
      <c r="G204" s="89">
        <f>IFERROR(VLOOKUP($B204,'Budget P3'!$B:$AX,5,FALSE),0)</f>
        <v>0</v>
      </c>
      <c r="H204" s="90">
        <f>IFERROR(VLOOKUP($B204,'Budget P3'!$B:$AX,6,FALSE),0)</f>
        <v>0</v>
      </c>
      <c r="I204" s="90">
        <f>IFERROR(VLOOKUP($B204,'Budget P3'!$B:$AX,7,FALSE),0)</f>
        <v>0</v>
      </c>
      <c r="J204" s="371">
        <f>IFERROR(VLOOKUP($B204,'Budget P3'!$B:$AX,9,FALSE),0)</f>
        <v>0</v>
      </c>
      <c r="K204" s="374">
        <f>IFERROR(VLOOKUP($B204,'Budget P3'!$B:$AX,10,FALSE),0)</f>
        <v>0</v>
      </c>
      <c r="L204" s="334"/>
      <c r="M204" s="102"/>
      <c r="N204" s="100"/>
      <c r="O204" s="100"/>
      <c r="P204" s="13">
        <f>E204*K204</f>
        <v>0</v>
      </c>
      <c r="Q204" s="11">
        <f t="shared" si="129"/>
        <v>0</v>
      </c>
      <c r="R204" s="338"/>
      <c r="S204" s="14"/>
      <c r="T204" s="12"/>
      <c r="U204" s="13"/>
      <c r="V204" s="14"/>
      <c r="W204" s="14"/>
      <c r="X204" s="14">
        <f t="shared" si="130"/>
        <v>0</v>
      </c>
      <c r="Z204" s="14" t="e" cm="1">
        <f t="array" ref="Z204">SUMPRODUCT(('Budget P3'!$T$9:$BB$9=Z$9)*('Budget P3'!$B$11:$B$194=$B204)*('Budget P3'!$T$11:$BB$194*1))</f>
        <v>#VALUE!</v>
      </c>
      <c r="AA204" s="12" t="e" cm="1">
        <f t="array" ref="AA204">SUMPRODUCT(('Budget P3'!$T$9:$BB$9=AA$9)*('Budget P3'!$B$11:$B$194=$B204)*('Budget P3'!$T$11:$BB$194*1))</f>
        <v>#VALUE!</v>
      </c>
      <c r="AB204" s="13" t="e" cm="1">
        <f t="array" ref="AB204">SUMPRODUCT(('Budget P3'!$T$9:$BB$9=AB$9)*('Budget P3'!$B$11:$B$194=$B204)*('Budget P3'!$T$11:$BB$194*1))</f>
        <v>#VALUE!</v>
      </c>
      <c r="AC204" s="14" t="e" cm="1">
        <f t="array" ref="AC204">SUMPRODUCT(('Budget P3'!$T$9:$BB$9=AC$9)*('Budget P3'!$B$11:$B$194=$B204)*('Budget P3'!$T$11:$BB$194*1))</f>
        <v>#VALUE!</v>
      </c>
      <c r="AD204" s="12" t="e" cm="1">
        <f t="array" ref="AD204">SUMPRODUCT(('Budget P3'!$T$9:$BB$9=AD$9)*('Budget P3'!$B$11:$B$194=$B204)*('Budget P3'!$T$11:$BB$194*1))</f>
        <v>#VALUE!</v>
      </c>
      <c r="AE204" s="13" t="e" cm="1">
        <f t="array" ref="AE204">SUMPRODUCT(('Budget P3'!$T$9:$BB$9=AE$9)*('Budget P3'!$B$11:$B$194=$B204)*('Budget P3'!$T$11:$BB$194*1))</f>
        <v>#VALUE!</v>
      </c>
      <c r="AF204" s="14" t="e" cm="1">
        <f t="array" ref="AF204">SUMPRODUCT(('Budget P3'!$T$9:$BB$9=AF$9)*('Budget P3'!$B$11:$B$194=$B204)*('Budget P3'!$T$11:$BB$194*1))</f>
        <v>#VALUE!</v>
      </c>
      <c r="AG204" s="12" t="e" cm="1">
        <f t="array" ref="AG204">SUMPRODUCT(('Budget P3'!$T$9:$BB$9=AG$9)*('Budget P3'!$B$11:$B$194=$B204)*('Budget P3'!$T$11:$BB$194*1))</f>
        <v>#VALUE!</v>
      </c>
      <c r="AH204" s="13" t="e" cm="1">
        <f t="array" ref="AH204">SUMPRODUCT(('Budget P3'!$T$9:$BB$9=AH$9)*('Budget P3'!$B$11:$B$194=$B204)*('Budget P3'!$T$11:$BB$194*1))</f>
        <v>#VALUE!</v>
      </c>
      <c r="AI204" s="14" t="e" cm="1">
        <f t="array" ref="AI204">SUMPRODUCT(('Budget P3'!$T$9:$BB$9=AI$9)*('Budget P3'!$B$11:$B$194=$B204)*('Budget P3'!$T$11:$BB$194*1))</f>
        <v>#VALUE!</v>
      </c>
      <c r="AJ204" s="12" t="e" cm="1">
        <f t="array" ref="AJ204">SUMPRODUCT(('Budget P3'!$T$9:$BB$9=AJ$9)*('Budget P3'!$B$11:$B$194=$B204)*('Budget P3'!$T$11:$BB$194*1))</f>
        <v>#VALUE!</v>
      </c>
      <c r="AK204" s="13" t="e" cm="1">
        <f t="array" ref="AK204">SUMPRODUCT(('Budget P3'!$T$9:$BB$9=AK$9)*('Budget P3'!$B$11:$B$194=$B204)*('Budget P3'!$T$11:$BB$194*1))</f>
        <v>#VALUE!</v>
      </c>
      <c r="AL204" s="14" t="e" cm="1">
        <f t="array" ref="AL204">SUMPRODUCT(('Budget P3'!$T$9:$BB$9=AL$9)*('Budget P3'!$B$11:$B$194=$B204)*('Budget P3'!$T$11:$BB$194*1))</f>
        <v>#VALUE!</v>
      </c>
      <c r="AM204" s="12" t="e" cm="1">
        <f t="array" ref="AM204">SUMPRODUCT(('Budget P3'!$T$9:$BB$9=AM$9)*('Budget P3'!$B$11:$B$194=$B204)*('Budget P3'!$T$11:$BB$194*1))</f>
        <v>#VALUE!</v>
      </c>
      <c r="AN204" s="13" t="e" cm="1">
        <f t="array" ref="AN204">SUMPRODUCT(('Budget P3'!$T$9:$BB$9=AN$9)*('Budget P3'!$B$11:$B$194=$B204)*('Budget P3'!$T$11:$BB$194*1))</f>
        <v>#VALUE!</v>
      </c>
      <c r="AO204" s="14" t="e" cm="1">
        <f t="array" ref="AO204">SUMPRODUCT(('Budget P3'!$T$9:$BB$9=AO$9)*('Budget P3'!$B$11:$B$194=$B204)*('Budget P3'!$T$11:$BB$194*1))</f>
        <v>#VALUE!</v>
      </c>
      <c r="AP204" s="12" t="e" cm="1">
        <f t="array" ref="AP204">SUMPRODUCT(('Budget P3'!$T$9:$BB$9=AP$9)*('Budget P3'!$B$11:$B$194=$B204)*('Budget P3'!$T$11:$BB$194*1))</f>
        <v>#VALUE!</v>
      </c>
      <c r="AQ204" s="13" t="e" cm="1">
        <f t="array" ref="AQ204">SUMPRODUCT(('Budget P3'!$T$9:$BB$9=AQ$9)*('Budget P3'!$B$11:$B$194=$B204)*('Budget P3'!$T$11:$BB$194*1))</f>
        <v>#VALUE!</v>
      </c>
      <c r="AR204" s="14" t="e" cm="1">
        <f t="array" ref="AR204">SUMPRODUCT(('Budget P3'!$T$9:$BB$9=AR$9)*('Budget P3'!$B$11:$B$194=$B204)*('Budget P3'!$T$11:$BB$194*1))</f>
        <v>#VALUE!</v>
      </c>
      <c r="AS204" s="12" t="e" cm="1">
        <f t="array" ref="AS204">SUMPRODUCT(('Budget P3'!$T$9:$BB$9=AS$9)*('Budget P3'!$B$11:$B$194=$B204)*('Budget P3'!$T$11:$BB$194*1))</f>
        <v>#VALUE!</v>
      </c>
      <c r="AT204" s="13" t="e" cm="1">
        <f t="array" ref="AT204">SUMPRODUCT(('Budget P3'!$T$9:$BB$9=AT$9)*('Budget P3'!$B$11:$B$194=$B204)*('Budget P3'!$T$11:$BB$194*1))</f>
        <v>#VALUE!</v>
      </c>
      <c r="AU204" s="14" t="e" cm="1">
        <f t="array" ref="AU204">SUMPRODUCT(('Budget P3'!$T$9:$BB$9=AU$9)*('Budget P3'!$B$11:$B$194=$B204)*('Budget P3'!$T$11:$BB$194*1))</f>
        <v>#VALUE!</v>
      </c>
      <c r="AV204" s="12" t="e" cm="1">
        <f t="array" ref="AV204">SUMPRODUCT(('Budget P3'!$T$9:$BB$9=AV$9)*('Budget P3'!$B$11:$B$194=$B204)*('Budget P3'!$T$11:$BB$194*1))</f>
        <v>#VALUE!</v>
      </c>
      <c r="AW204" s="13" t="e" cm="1">
        <f t="array" ref="AW204">SUMPRODUCT(('Budget P3'!$T$9:$BB$9=AW$9)*('Budget P3'!$B$11:$B$194=$B204)*('Budget P3'!$T$11:$BB$194*1))</f>
        <v>#VALUE!</v>
      </c>
      <c r="AX204" s="14" t="e" cm="1">
        <f t="array" ref="AX204">SUMPRODUCT(('Budget P3'!$T$9:$BB$9=AX$9)*('Budget P3'!$B$11:$B$194=$B204)*('Budget P3'!$T$11:$BB$194*1))</f>
        <v>#VALUE!</v>
      </c>
      <c r="AY204" s="12" t="e" cm="1">
        <f t="array" ref="AY204">SUMPRODUCT(('Budget P3'!$T$9:$BB$9=AY$9)*('Budget P3'!$B$11:$B$194=$B204)*('Budget P3'!$T$11:$BB$194*1))</f>
        <v>#VALUE!</v>
      </c>
      <c r="AZ204" s="13" t="e" cm="1">
        <f t="array" ref="AZ204">SUMPRODUCT(('Budget P3'!$T$9:$BB$9=AZ$9)*('Budget P3'!$B$11:$B$194=$B204)*('Budget P3'!$T$11:$BB$194*1))</f>
        <v>#VALUE!</v>
      </c>
      <c r="BA204" s="14" t="e" cm="1">
        <f t="array" ref="BA204">SUMPRODUCT(('Budget P3'!$T$9:$BB$9=BA$9)*('Budget P3'!$B$11:$B$194=$B204)*('Budget P3'!$T$11:$BB$194*1))</f>
        <v>#VALUE!</v>
      </c>
      <c r="BB204" s="12" t="e" cm="1">
        <f t="array" ref="BB204">SUMPRODUCT(('Budget P3'!$T$9:$BB$9=BB$9)*('Budget P3'!$B$11:$B$194=$B204)*('Budget P3'!$T$11:$BB$194*1))</f>
        <v>#VALUE!</v>
      </c>
      <c r="BC204" s="13" t="e" cm="1">
        <f t="array" ref="BC204">SUMPRODUCT(('Budget P3'!$T$9:$BB$9=BC$9)*('Budget P3'!$B$11:$B$194=$B204)*('Budget P3'!$T$11:$BB$194*1))</f>
        <v>#VALUE!</v>
      </c>
      <c r="BD204" s="14" t="e" cm="1">
        <f t="array" ref="BD204">SUMPRODUCT(('Budget P3'!$T$9:$BB$9=BD$9)*('Budget P3'!$B$11:$B$194=$B204)*('Budget P3'!$T$11:$BB$194*1))</f>
        <v>#VALUE!</v>
      </c>
      <c r="BE204" s="12" t="e" cm="1">
        <f t="array" ref="BE204">SUMPRODUCT(('Budget P3'!$T$9:$BB$9=BE$9)*('Budget P3'!$B$11:$B$194=$B204)*('Budget P3'!$T$11:$BB$194*1))</f>
        <v>#VALUE!</v>
      </c>
      <c r="BF204" s="13" t="e" cm="1">
        <f t="array" ref="BF204">SUMPRODUCT(('Budget P3'!$T$9:$BB$9=BF$9)*('Budget P3'!$B$11:$B$194=$B204)*('Budget P3'!$T$11:$BB$194*1))</f>
        <v>#VALUE!</v>
      </c>
      <c r="BG204" s="14" t="e" cm="1">
        <f t="array" ref="BG204">SUMPRODUCT(('Budget P3'!$T$9:$BB$9=BG$9)*('Budget P3'!$B$11:$B$194=$B204)*('Budget P3'!$T$11:$BB$194*1))</f>
        <v>#VALUE!</v>
      </c>
      <c r="BH204" s="13" t="e" cm="1">
        <f t="array" ref="BH204">SUMPRODUCT(('Budget P3'!$T$9:$BB$9=BH$9)*('Budget P3'!$B$11:$B$194=$B204)*('Budget P3'!$T$11:$BB$194*1))</f>
        <v>#VALUE!</v>
      </c>
      <c r="BI204" s="1"/>
      <c r="BJ204" s="66"/>
      <c r="BK204" s="66"/>
      <c r="BL204" s="1"/>
      <c r="BM204" s="66" t="e">
        <f t="shared" si="125"/>
        <v>#VALUE!</v>
      </c>
      <c r="BN204" s="262">
        <f t="shared" si="126"/>
        <v>0</v>
      </c>
      <c r="BO204" s="1"/>
      <c r="BP204" s="66" t="e">
        <f t="shared" si="127"/>
        <v>#VALUE!</v>
      </c>
      <c r="BQ204" s="262">
        <f t="shared" si="128"/>
        <v>0</v>
      </c>
      <c r="BR204" s="1"/>
    </row>
    <row r="205" spans="2:70" ht="12" hidden="1" customHeight="1" outlineLevel="1">
      <c r="B205" s="88" t="s">
        <v>278</v>
      </c>
      <c r="C205" s="10">
        <f>IFERROR(VLOOKUP($B205,'Budget P3'!$B:$AX,2,FALSE),0)</f>
        <v>0</v>
      </c>
      <c r="D205" s="10"/>
      <c r="E205" s="194">
        <f>IFERROR(VLOOKUP($B205,'Budget P3'!$B:$AX,3,FALSE),0)</f>
        <v>0</v>
      </c>
      <c r="F205" s="90">
        <f>IFERROR(VLOOKUP($B205,'Budget P3'!$B:$AX,4,FALSE),0)</f>
        <v>0</v>
      </c>
      <c r="G205" s="89">
        <f>IFERROR(VLOOKUP($B205,'Budget P3'!$B:$AX,5,FALSE),0)</f>
        <v>0</v>
      </c>
      <c r="H205" s="90">
        <f>IFERROR(VLOOKUP($B205,'Budget P3'!$B:$AX,6,FALSE),0)</f>
        <v>0</v>
      </c>
      <c r="I205" s="90">
        <f>IFERROR(VLOOKUP($B205,'Budget P3'!$B:$AX,7,FALSE),0)</f>
        <v>0</v>
      </c>
      <c r="J205" s="371">
        <f>IFERROR(VLOOKUP($B205,'Budget P3'!$B:$AX,9,FALSE),0)</f>
        <v>0</v>
      </c>
      <c r="K205" s="374">
        <f>IFERROR(VLOOKUP($B205,'Budget P3'!$B:$AX,10,FALSE),0)</f>
        <v>0</v>
      </c>
      <c r="L205" s="334"/>
      <c r="M205" s="102"/>
      <c r="N205" s="100"/>
      <c r="O205" s="100"/>
      <c r="P205" s="13">
        <f>E205*K205</f>
        <v>0</v>
      </c>
      <c r="Q205" s="11">
        <f t="shared" si="129"/>
        <v>0</v>
      </c>
      <c r="R205" s="338"/>
      <c r="S205" s="14"/>
      <c r="T205" s="12"/>
      <c r="U205" s="13"/>
      <c r="V205" s="14"/>
      <c r="W205" s="14"/>
      <c r="X205" s="14">
        <f t="shared" si="130"/>
        <v>0</v>
      </c>
      <c r="Z205" s="14" t="e" cm="1">
        <f t="array" ref="Z205">SUMPRODUCT(('Budget P3'!$T$9:$BB$9=Z$9)*('Budget P3'!$B$11:$B$194=$B205)*('Budget P3'!$T$11:$BB$194*1))</f>
        <v>#VALUE!</v>
      </c>
      <c r="AA205" s="12" t="e" cm="1">
        <f t="array" ref="AA205">SUMPRODUCT(('Budget P3'!$T$9:$BB$9=AA$9)*('Budget P3'!$B$11:$B$194=$B205)*('Budget P3'!$T$11:$BB$194*1))</f>
        <v>#VALUE!</v>
      </c>
      <c r="AB205" s="13" t="e" cm="1">
        <f t="array" ref="AB205">SUMPRODUCT(('Budget P3'!$T$9:$BB$9=AB$9)*('Budget P3'!$B$11:$B$194=$B205)*('Budget P3'!$T$11:$BB$194*1))</f>
        <v>#VALUE!</v>
      </c>
      <c r="AC205" s="14" t="e" cm="1">
        <f t="array" ref="AC205">SUMPRODUCT(('Budget P3'!$T$9:$BB$9=AC$9)*('Budget P3'!$B$11:$B$194=$B205)*('Budget P3'!$T$11:$BB$194*1))</f>
        <v>#VALUE!</v>
      </c>
      <c r="AD205" s="12" t="e" cm="1">
        <f t="array" ref="AD205">SUMPRODUCT(('Budget P3'!$T$9:$BB$9=AD$9)*('Budget P3'!$B$11:$B$194=$B205)*('Budget P3'!$T$11:$BB$194*1))</f>
        <v>#VALUE!</v>
      </c>
      <c r="AE205" s="13" t="e" cm="1">
        <f t="array" ref="AE205">SUMPRODUCT(('Budget P3'!$T$9:$BB$9=AE$9)*('Budget P3'!$B$11:$B$194=$B205)*('Budget P3'!$T$11:$BB$194*1))</f>
        <v>#VALUE!</v>
      </c>
      <c r="AF205" s="14" t="e" cm="1">
        <f t="array" ref="AF205">SUMPRODUCT(('Budget P3'!$T$9:$BB$9=AF$9)*('Budget P3'!$B$11:$B$194=$B205)*('Budget P3'!$T$11:$BB$194*1))</f>
        <v>#VALUE!</v>
      </c>
      <c r="AG205" s="12" t="e" cm="1">
        <f t="array" ref="AG205">SUMPRODUCT(('Budget P3'!$T$9:$BB$9=AG$9)*('Budget P3'!$B$11:$B$194=$B205)*('Budget P3'!$T$11:$BB$194*1))</f>
        <v>#VALUE!</v>
      </c>
      <c r="AH205" s="13" t="e" cm="1">
        <f t="array" ref="AH205">SUMPRODUCT(('Budget P3'!$T$9:$BB$9=AH$9)*('Budget P3'!$B$11:$B$194=$B205)*('Budget P3'!$T$11:$BB$194*1))</f>
        <v>#VALUE!</v>
      </c>
      <c r="AI205" s="14" t="e" cm="1">
        <f t="array" ref="AI205">SUMPRODUCT(('Budget P3'!$T$9:$BB$9=AI$9)*('Budget P3'!$B$11:$B$194=$B205)*('Budget P3'!$T$11:$BB$194*1))</f>
        <v>#VALUE!</v>
      </c>
      <c r="AJ205" s="12" t="e" cm="1">
        <f t="array" ref="AJ205">SUMPRODUCT(('Budget P3'!$T$9:$BB$9=AJ$9)*('Budget P3'!$B$11:$B$194=$B205)*('Budget P3'!$T$11:$BB$194*1))</f>
        <v>#VALUE!</v>
      </c>
      <c r="AK205" s="13" t="e" cm="1">
        <f t="array" ref="AK205">SUMPRODUCT(('Budget P3'!$T$9:$BB$9=AK$9)*('Budget P3'!$B$11:$B$194=$B205)*('Budget P3'!$T$11:$BB$194*1))</f>
        <v>#VALUE!</v>
      </c>
      <c r="AL205" s="14" t="e" cm="1">
        <f t="array" ref="AL205">SUMPRODUCT(('Budget P3'!$T$9:$BB$9=AL$9)*('Budget P3'!$B$11:$B$194=$B205)*('Budget P3'!$T$11:$BB$194*1))</f>
        <v>#VALUE!</v>
      </c>
      <c r="AM205" s="12" t="e" cm="1">
        <f t="array" ref="AM205">SUMPRODUCT(('Budget P3'!$T$9:$BB$9=AM$9)*('Budget P3'!$B$11:$B$194=$B205)*('Budget P3'!$T$11:$BB$194*1))</f>
        <v>#VALUE!</v>
      </c>
      <c r="AN205" s="13" t="e" cm="1">
        <f t="array" ref="AN205">SUMPRODUCT(('Budget P3'!$T$9:$BB$9=AN$9)*('Budget P3'!$B$11:$B$194=$B205)*('Budget P3'!$T$11:$BB$194*1))</f>
        <v>#VALUE!</v>
      </c>
      <c r="AO205" s="14" t="e" cm="1">
        <f t="array" ref="AO205">SUMPRODUCT(('Budget P3'!$T$9:$BB$9=AO$9)*('Budget P3'!$B$11:$B$194=$B205)*('Budget P3'!$T$11:$BB$194*1))</f>
        <v>#VALUE!</v>
      </c>
      <c r="AP205" s="12" t="e" cm="1">
        <f t="array" ref="AP205">SUMPRODUCT(('Budget P3'!$T$9:$BB$9=AP$9)*('Budget P3'!$B$11:$B$194=$B205)*('Budget P3'!$T$11:$BB$194*1))</f>
        <v>#VALUE!</v>
      </c>
      <c r="AQ205" s="13" t="e" cm="1">
        <f t="array" ref="AQ205">SUMPRODUCT(('Budget P3'!$T$9:$BB$9=AQ$9)*('Budget P3'!$B$11:$B$194=$B205)*('Budget P3'!$T$11:$BB$194*1))</f>
        <v>#VALUE!</v>
      </c>
      <c r="AR205" s="14" t="e" cm="1">
        <f t="array" ref="AR205">SUMPRODUCT(('Budget P3'!$T$9:$BB$9=AR$9)*('Budget P3'!$B$11:$B$194=$B205)*('Budget P3'!$T$11:$BB$194*1))</f>
        <v>#VALUE!</v>
      </c>
      <c r="AS205" s="12" t="e" cm="1">
        <f t="array" ref="AS205">SUMPRODUCT(('Budget P3'!$T$9:$BB$9=AS$9)*('Budget P3'!$B$11:$B$194=$B205)*('Budget P3'!$T$11:$BB$194*1))</f>
        <v>#VALUE!</v>
      </c>
      <c r="AT205" s="13" t="e" cm="1">
        <f t="array" ref="AT205">SUMPRODUCT(('Budget P3'!$T$9:$BB$9=AT$9)*('Budget P3'!$B$11:$B$194=$B205)*('Budget P3'!$T$11:$BB$194*1))</f>
        <v>#VALUE!</v>
      </c>
      <c r="AU205" s="14" t="e" cm="1">
        <f t="array" ref="AU205">SUMPRODUCT(('Budget P3'!$T$9:$BB$9=AU$9)*('Budget P3'!$B$11:$B$194=$B205)*('Budget P3'!$T$11:$BB$194*1))</f>
        <v>#VALUE!</v>
      </c>
      <c r="AV205" s="12" t="e" cm="1">
        <f t="array" ref="AV205">SUMPRODUCT(('Budget P3'!$T$9:$BB$9=AV$9)*('Budget P3'!$B$11:$B$194=$B205)*('Budget P3'!$T$11:$BB$194*1))</f>
        <v>#VALUE!</v>
      </c>
      <c r="AW205" s="13" t="e" cm="1">
        <f t="array" ref="AW205">SUMPRODUCT(('Budget P3'!$T$9:$BB$9=AW$9)*('Budget P3'!$B$11:$B$194=$B205)*('Budget P3'!$T$11:$BB$194*1))</f>
        <v>#VALUE!</v>
      </c>
      <c r="AX205" s="14" t="e" cm="1">
        <f t="array" ref="AX205">SUMPRODUCT(('Budget P3'!$T$9:$BB$9=AX$9)*('Budget P3'!$B$11:$B$194=$B205)*('Budget P3'!$T$11:$BB$194*1))</f>
        <v>#VALUE!</v>
      </c>
      <c r="AY205" s="12" t="e" cm="1">
        <f t="array" ref="AY205">SUMPRODUCT(('Budget P3'!$T$9:$BB$9=AY$9)*('Budget P3'!$B$11:$B$194=$B205)*('Budget P3'!$T$11:$BB$194*1))</f>
        <v>#VALUE!</v>
      </c>
      <c r="AZ205" s="13" t="e" cm="1">
        <f t="array" ref="AZ205">SUMPRODUCT(('Budget P3'!$T$9:$BB$9=AZ$9)*('Budget P3'!$B$11:$B$194=$B205)*('Budget P3'!$T$11:$BB$194*1))</f>
        <v>#VALUE!</v>
      </c>
      <c r="BA205" s="14" t="e" cm="1">
        <f t="array" ref="BA205">SUMPRODUCT(('Budget P3'!$T$9:$BB$9=BA$9)*('Budget P3'!$B$11:$B$194=$B205)*('Budget P3'!$T$11:$BB$194*1))</f>
        <v>#VALUE!</v>
      </c>
      <c r="BB205" s="12" t="e" cm="1">
        <f t="array" ref="BB205">SUMPRODUCT(('Budget P3'!$T$9:$BB$9=BB$9)*('Budget P3'!$B$11:$B$194=$B205)*('Budget P3'!$T$11:$BB$194*1))</f>
        <v>#VALUE!</v>
      </c>
      <c r="BC205" s="13" t="e" cm="1">
        <f t="array" ref="BC205">SUMPRODUCT(('Budget P3'!$T$9:$BB$9=BC$9)*('Budget P3'!$B$11:$B$194=$B205)*('Budget P3'!$T$11:$BB$194*1))</f>
        <v>#VALUE!</v>
      </c>
      <c r="BD205" s="14" t="e" cm="1">
        <f t="array" ref="BD205">SUMPRODUCT(('Budget P3'!$T$9:$BB$9=BD$9)*('Budget P3'!$B$11:$B$194=$B205)*('Budget P3'!$T$11:$BB$194*1))</f>
        <v>#VALUE!</v>
      </c>
      <c r="BE205" s="12" t="e" cm="1">
        <f t="array" ref="BE205">SUMPRODUCT(('Budget P3'!$T$9:$BB$9=BE$9)*('Budget P3'!$B$11:$B$194=$B205)*('Budget P3'!$T$11:$BB$194*1))</f>
        <v>#VALUE!</v>
      </c>
      <c r="BF205" s="13" t="e" cm="1">
        <f t="array" ref="BF205">SUMPRODUCT(('Budget P3'!$T$9:$BB$9=BF$9)*('Budget P3'!$B$11:$B$194=$B205)*('Budget P3'!$T$11:$BB$194*1))</f>
        <v>#VALUE!</v>
      </c>
      <c r="BG205" s="14" t="e" cm="1">
        <f t="array" ref="BG205">SUMPRODUCT(('Budget P3'!$T$9:$BB$9=BG$9)*('Budget P3'!$B$11:$B$194=$B205)*('Budget P3'!$T$11:$BB$194*1))</f>
        <v>#VALUE!</v>
      </c>
      <c r="BH205" s="13" t="e" cm="1">
        <f t="array" ref="BH205">SUMPRODUCT(('Budget P3'!$T$9:$BB$9=BH$9)*('Budget P3'!$B$11:$B$194=$B205)*('Budget P3'!$T$11:$BB$194*1))</f>
        <v>#VALUE!</v>
      </c>
      <c r="BI205" s="1"/>
      <c r="BJ205" s="66"/>
      <c r="BK205" s="66"/>
      <c r="BL205" s="1"/>
      <c r="BM205" s="66" t="e">
        <f t="shared" si="125"/>
        <v>#VALUE!</v>
      </c>
      <c r="BN205" s="262">
        <f t="shared" si="126"/>
        <v>0</v>
      </c>
      <c r="BO205" s="1"/>
      <c r="BP205" s="66" t="e">
        <f t="shared" si="127"/>
        <v>#VALUE!</v>
      </c>
      <c r="BQ205" s="262">
        <f t="shared" si="128"/>
        <v>0</v>
      </c>
      <c r="BR205" s="1"/>
    </row>
    <row r="206" spans="2:70" collapsed="1">
      <c r="C206" s="189" t="s">
        <v>279</v>
      </c>
      <c r="D206" s="189"/>
      <c r="E206" s="195"/>
      <c r="F206" s="82"/>
      <c r="G206" s="195"/>
      <c r="H206" s="82"/>
      <c r="I206" s="82"/>
      <c r="J206" s="118"/>
      <c r="K206" s="23">
        <f>K207+K223+K239+K255</f>
        <v>0</v>
      </c>
      <c r="L206" s="330"/>
      <c r="M206" s="26">
        <f>M207+M223+M239+M255</f>
        <v>0</v>
      </c>
      <c r="N206" s="243">
        <f t="shared" ref="N206:P206" si="131">N207+N223+N239+N255</f>
        <v>0</v>
      </c>
      <c r="O206" s="243">
        <f t="shared" si="131"/>
        <v>0</v>
      </c>
      <c r="P206" s="243">
        <f t="shared" si="131"/>
        <v>0</v>
      </c>
      <c r="Q206" s="23">
        <f t="shared" ref="N206:Q206" si="132">SUM(Q207:Q270)</f>
        <v>0</v>
      </c>
      <c r="R206" s="338"/>
      <c r="S206" s="243">
        <f t="shared" ref="S206" si="133">S207+S223+S239+S255</f>
        <v>0</v>
      </c>
      <c r="T206" s="243">
        <f t="shared" ref="T206" si="134">T207+T223+T239+T255</f>
        <v>0</v>
      </c>
      <c r="U206" s="243">
        <f t="shared" ref="U206" si="135">U207+U223+U239+U255</f>
        <v>0</v>
      </c>
      <c r="V206" s="243">
        <f t="shared" ref="V206" si="136">V207+V223+V239+V255</f>
        <v>0</v>
      </c>
      <c r="W206" s="243">
        <f t="shared" ref="W206" si="137">W207+W223+W239+W255</f>
        <v>0</v>
      </c>
      <c r="X206" s="26">
        <f t="shared" si="130"/>
        <v>0</v>
      </c>
      <c r="Z206" s="26" t="e">
        <f t="shared" ref="Z206:BD206" si="138">SUM(Z207:Z270)</f>
        <v>#VALUE!</v>
      </c>
      <c r="AA206" s="24" t="e">
        <f t="shared" si="138"/>
        <v>#VALUE!</v>
      </c>
      <c r="AB206" s="25" t="e">
        <f t="shared" si="138"/>
        <v>#VALUE!</v>
      </c>
      <c r="AC206" s="26" t="e">
        <f t="shared" si="138"/>
        <v>#VALUE!</v>
      </c>
      <c r="AD206" s="24" t="e">
        <f t="shared" si="138"/>
        <v>#VALUE!</v>
      </c>
      <c r="AE206" s="25" t="e">
        <f t="shared" si="138"/>
        <v>#VALUE!</v>
      </c>
      <c r="AF206" s="26" t="e">
        <f t="shared" si="138"/>
        <v>#VALUE!</v>
      </c>
      <c r="AG206" s="24" t="e">
        <f t="shared" si="138"/>
        <v>#VALUE!</v>
      </c>
      <c r="AH206" s="25" t="e">
        <f t="shared" si="138"/>
        <v>#VALUE!</v>
      </c>
      <c r="AI206" s="26" t="e">
        <f t="shared" si="138"/>
        <v>#VALUE!</v>
      </c>
      <c r="AJ206" s="24" t="e">
        <f t="shared" si="138"/>
        <v>#VALUE!</v>
      </c>
      <c r="AK206" s="25" t="e">
        <f t="shared" si="138"/>
        <v>#VALUE!</v>
      </c>
      <c r="AL206" s="26" t="e">
        <f t="shared" si="138"/>
        <v>#VALUE!</v>
      </c>
      <c r="AM206" s="24" t="e">
        <f t="shared" si="138"/>
        <v>#VALUE!</v>
      </c>
      <c r="AN206" s="25" t="e">
        <f t="shared" si="138"/>
        <v>#VALUE!</v>
      </c>
      <c r="AO206" s="26" t="e">
        <f t="shared" si="138"/>
        <v>#VALUE!</v>
      </c>
      <c r="AP206" s="24" t="e">
        <f t="shared" si="138"/>
        <v>#VALUE!</v>
      </c>
      <c r="AQ206" s="25" t="e">
        <f t="shared" si="138"/>
        <v>#VALUE!</v>
      </c>
      <c r="AR206" s="26" t="e">
        <f t="shared" si="138"/>
        <v>#VALUE!</v>
      </c>
      <c r="AS206" s="24" t="e">
        <f t="shared" si="138"/>
        <v>#VALUE!</v>
      </c>
      <c r="AT206" s="25" t="e">
        <f t="shared" si="138"/>
        <v>#VALUE!</v>
      </c>
      <c r="AU206" s="26" t="e">
        <f t="shared" si="138"/>
        <v>#VALUE!</v>
      </c>
      <c r="AV206" s="24" t="e">
        <f t="shared" si="138"/>
        <v>#VALUE!</v>
      </c>
      <c r="AW206" s="25" t="e">
        <f t="shared" si="138"/>
        <v>#VALUE!</v>
      </c>
      <c r="AX206" s="26" t="e">
        <f t="shared" si="138"/>
        <v>#VALUE!</v>
      </c>
      <c r="AY206" s="24" t="e">
        <f t="shared" si="138"/>
        <v>#VALUE!</v>
      </c>
      <c r="AZ206" s="25" t="e">
        <f t="shared" si="138"/>
        <v>#VALUE!</v>
      </c>
      <c r="BA206" s="26" t="e">
        <f t="shared" si="138"/>
        <v>#VALUE!</v>
      </c>
      <c r="BB206" s="24" t="e">
        <f t="shared" si="138"/>
        <v>#VALUE!</v>
      </c>
      <c r="BC206" s="25" t="e">
        <f t="shared" si="138"/>
        <v>#VALUE!</v>
      </c>
      <c r="BD206" s="26" t="e">
        <f t="shared" si="138"/>
        <v>#VALUE!</v>
      </c>
      <c r="BE206" s="24" t="e">
        <f t="shared" ref="BE206:BH206" si="139">SUM(BE207:BE270)</f>
        <v>#VALUE!</v>
      </c>
      <c r="BF206" s="25" t="e">
        <f t="shared" si="139"/>
        <v>#VALUE!</v>
      </c>
      <c r="BG206" s="26" t="e">
        <f t="shared" si="139"/>
        <v>#VALUE!</v>
      </c>
      <c r="BH206" s="25" t="e">
        <f t="shared" si="139"/>
        <v>#VALUE!</v>
      </c>
      <c r="BI206" s="1"/>
      <c r="BJ206" s="108">
        <f t="shared" ref="BJ206:BK206" si="140">SUM(BJ207:BJ270)</f>
        <v>0</v>
      </c>
      <c r="BK206" s="108">
        <f t="shared" si="140"/>
        <v>0</v>
      </c>
      <c r="BL206" s="1"/>
      <c r="BM206" s="108" t="e">
        <f t="shared" ref="BM206:BN206" si="141">SUM(BM207:BM270)</f>
        <v>#VALUE!</v>
      </c>
      <c r="BN206" s="108">
        <f t="shared" si="141"/>
        <v>0</v>
      </c>
      <c r="BO206" s="1"/>
      <c r="BP206" s="108" t="e">
        <f t="shared" ref="BP206:BQ206" si="142">SUM(BP207:BP270)</f>
        <v>#VALUE!</v>
      </c>
      <c r="BQ206" s="108">
        <f t="shared" si="142"/>
        <v>0</v>
      </c>
      <c r="BR206" s="1"/>
    </row>
    <row r="207" spans="2:70">
      <c r="C207" s="190" t="s">
        <v>59</v>
      </c>
      <c r="D207" s="190"/>
      <c r="E207" s="193"/>
      <c r="F207" s="91"/>
      <c r="G207" s="193"/>
      <c r="H207" s="91"/>
      <c r="I207" s="91"/>
      <c r="J207" s="320"/>
      <c r="K207" s="95">
        <f>SUM(K208:K222)</f>
        <v>0</v>
      </c>
      <c r="L207" s="333"/>
      <c r="M207" s="92">
        <f>SUM(M208:M222)</f>
        <v>0</v>
      </c>
      <c r="N207" s="327">
        <f t="shared" ref="N207:P207" si="143">SUM(N208:N222)</f>
        <v>0</v>
      </c>
      <c r="O207" s="327">
        <f t="shared" si="143"/>
        <v>0</v>
      </c>
      <c r="P207" s="327">
        <f t="shared" si="143"/>
        <v>0</v>
      </c>
      <c r="Q207" s="95"/>
      <c r="R207" s="338"/>
      <c r="S207" s="327">
        <f t="shared" ref="S207" si="144">SUM(S208:S222)</f>
        <v>0</v>
      </c>
      <c r="T207" s="327">
        <f t="shared" ref="T207" si="145">SUM(T208:T222)</f>
        <v>0</v>
      </c>
      <c r="U207" s="327">
        <f t="shared" ref="U207" si="146">SUM(U208:U222)</f>
        <v>0</v>
      </c>
      <c r="V207" s="327">
        <f t="shared" ref="V207" si="147">SUM(V208:V222)</f>
        <v>0</v>
      </c>
      <c r="W207" s="327">
        <f t="shared" ref="W207" si="148">SUM(W208:W222)</f>
        <v>0</v>
      </c>
      <c r="X207" s="92">
        <f t="shared" si="130"/>
        <v>0</v>
      </c>
      <c r="Y207" s="4"/>
      <c r="Z207" s="92"/>
      <c r="AA207" s="93"/>
      <c r="AB207" s="94"/>
      <c r="AC207" s="92"/>
      <c r="AD207" s="93"/>
      <c r="AE207" s="94"/>
      <c r="AF207" s="92"/>
      <c r="AG207" s="93"/>
      <c r="AH207" s="94"/>
      <c r="AI207" s="92"/>
      <c r="AJ207" s="93"/>
      <c r="AK207" s="94"/>
      <c r="AL207" s="92"/>
      <c r="AM207" s="93"/>
      <c r="AN207" s="94"/>
      <c r="AO207" s="92"/>
      <c r="AP207" s="93"/>
      <c r="AQ207" s="94"/>
      <c r="AR207" s="92"/>
      <c r="AS207" s="93"/>
      <c r="AT207" s="94"/>
      <c r="AU207" s="92"/>
      <c r="AV207" s="93"/>
      <c r="AW207" s="94"/>
      <c r="AX207" s="92"/>
      <c r="AY207" s="93"/>
      <c r="AZ207" s="94"/>
      <c r="BA207" s="92"/>
      <c r="BB207" s="93"/>
      <c r="BC207" s="94"/>
      <c r="BD207" s="92"/>
      <c r="BE207" s="93"/>
      <c r="BF207" s="94"/>
      <c r="BG207" s="92"/>
      <c r="BH207" s="94"/>
      <c r="BI207" s="1"/>
      <c r="BJ207" s="105"/>
      <c r="BK207" s="105"/>
      <c r="BL207" s="1"/>
      <c r="BM207" s="105"/>
      <c r="BN207" s="105"/>
      <c r="BO207" s="1"/>
      <c r="BP207" s="105"/>
      <c r="BQ207" s="105"/>
      <c r="BR207" s="1"/>
    </row>
    <row r="208" spans="2:70">
      <c r="B208" s="88" t="s">
        <v>280</v>
      </c>
      <c r="C208" s="10">
        <f>IFERROR(VLOOKUP(B208,'Budget Lead'!B:AX,2,FALSE),0)</f>
        <v>0</v>
      </c>
      <c r="D208" s="10" t="s">
        <v>281</v>
      </c>
      <c r="E208" s="89">
        <f>IFERROR(VLOOKUP(B208,'Budget Lead'!B:AX,3,FALSE),0)</f>
        <v>0</v>
      </c>
      <c r="F208" s="90">
        <f>IFERROR(VLOOKUP(B208,'Budget Lead'!B:AX,4,FALSE),0)</f>
        <v>0</v>
      </c>
      <c r="G208" s="89">
        <f>IFERROR(VLOOKUP(B208,'Budget Lead'!B:AX,5,FALSE),0)</f>
        <v>0</v>
      </c>
      <c r="H208" s="90">
        <f>IFERROR(VLOOKUP(B208,'Budget Lead'!B:AX,6,FALSE),0)</f>
        <v>0</v>
      </c>
      <c r="I208" s="90">
        <f>IFERROR(VLOOKUP(B208,'Budget Lead'!B:AX,7,FALSE),0)</f>
        <v>0</v>
      </c>
      <c r="J208" s="371">
        <f>IFERROR(VLOOKUP(B208,'Budget Lead'!B:AX,9,FALSE),0)</f>
        <v>0</v>
      </c>
      <c r="K208" s="374">
        <f>IFERROR(VLOOKUP(B208,'Budget Lead'!B:AX,10,FALSE),0)</f>
        <v>0</v>
      </c>
      <c r="L208" s="334"/>
      <c r="M208" s="14">
        <f>E208*K208</f>
        <v>0</v>
      </c>
      <c r="N208" s="100"/>
      <c r="O208" s="100"/>
      <c r="P208" s="101"/>
      <c r="Q208" s="11">
        <f>SUM(M208:P208)</f>
        <v>0</v>
      </c>
      <c r="R208" s="338"/>
      <c r="S208" s="14"/>
      <c r="T208" s="12"/>
      <c r="U208" s="13"/>
      <c r="V208" s="14"/>
      <c r="W208" s="14"/>
      <c r="X208" s="14">
        <f t="shared" si="130"/>
        <v>0</v>
      </c>
      <c r="Z208" s="14" t="e" cm="1">
        <f t="array" ref="Z208">SUMPRODUCT(('Budget Lead'!$T$9:$BB$9=Z$9)*('Budget Lead'!$B$11:$B$194=$B208)*('Budget Lead'!$T$11:$BB$194*1))</f>
        <v>#VALUE!</v>
      </c>
      <c r="AA208" s="12" t="e" cm="1">
        <f t="array" ref="AA208">SUMPRODUCT(('Budget Lead'!$T$9:$BB$9=AA$9)*('Budget Lead'!$B$11:$B$194=$B208)*('Budget Lead'!$T$11:$BB$194*1))</f>
        <v>#VALUE!</v>
      </c>
      <c r="AB208" s="13" t="e" cm="1">
        <f t="array" ref="AB208">SUMPRODUCT(('Budget Lead'!$T$9:$BB$9=AB$9)*('Budget Lead'!$B$11:$B$194=$B208)*('Budget Lead'!$T$11:$BB$194*1))</f>
        <v>#VALUE!</v>
      </c>
      <c r="AC208" s="14" t="e" cm="1">
        <f t="array" ref="AC208">SUMPRODUCT(('Budget Lead'!$T$9:$BB$9=AC$9)*('Budget Lead'!$B$11:$B$194=$B208)*('Budget Lead'!$T$11:$BB$194*1))</f>
        <v>#VALUE!</v>
      </c>
      <c r="AD208" s="12" t="e" cm="1">
        <f t="array" ref="AD208">SUMPRODUCT(('Budget Lead'!$T$9:$BB$9=AD$9)*('Budget Lead'!$B$11:$B$194=$B208)*('Budget Lead'!$T$11:$BB$194*1))</f>
        <v>#VALUE!</v>
      </c>
      <c r="AE208" s="13" t="e" cm="1">
        <f t="array" ref="AE208">SUMPRODUCT(('Budget Lead'!$T$9:$BB$9=AE$9)*('Budget Lead'!$B$11:$B$194=$B208)*('Budget Lead'!$T$11:$BB$194*1))</f>
        <v>#VALUE!</v>
      </c>
      <c r="AF208" s="14" t="e" cm="1">
        <f t="array" ref="AF208">SUMPRODUCT(('Budget Lead'!$T$9:$BB$9=AF$9)*('Budget Lead'!$B$11:$B$194=$B208)*('Budget Lead'!$T$11:$BB$194*1))</f>
        <v>#VALUE!</v>
      </c>
      <c r="AG208" s="12" t="e" cm="1">
        <f t="array" ref="AG208">SUMPRODUCT(('Budget Lead'!$T$9:$BB$9=AG$9)*('Budget Lead'!$B$11:$B$194=$B208)*('Budget Lead'!$T$11:$BB$194*1))</f>
        <v>#VALUE!</v>
      </c>
      <c r="AH208" s="13" t="e" cm="1">
        <f t="array" ref="AH208">SUMPRODUCT(('Budget Lead'!$T$9:$BB$9=AH$9)*('Budget Lead'!$B$11:$B$194=$B208)*('Budget Lead'!$T$11:$BB$194*1))</f>
        <v>#VALUE!</v>
      </c>
      <c r="AI208" s="14" t="e" cm="1">
        <f t="array" ref="AI208">SUMPRODUCT(('Budget Lead'!$T$9:$BB$9=AI$9)*('Budget Lead'!$B$11:$B$194=$B208)*('Budget Lead'!$T$11:$BB$194*1))</f>
        <v>#VALUE!</v>
      </c>
      <c r="AJ208" s="12" t="e" cm="1">
        <f t="array" ref="AJ208">SUMPRODUCT(('Budget Lead'!$T$9:$BB$9=AJ$9)*('Budget Lead'!$B$11:$B$194=$B208)*('Budget Lead'!$T$11:$BB$194*1))</f>
        <v>#VALUE!</v>
      </c>
      <c r="AK208" s="13" t="e" cm="1">
        <f t="array" ref="AK208">SUMPRODUCT(('Budget Lead'!$T$9:$BB$9=AK$9)*('Budget Lead'!$B$11:$B$194=$B208)*('Budget Lead'!$T$11:$BB$194*1))</f>
        <v>#VALUE!</v>
      </c>
      <c r="AL208" s="14" t="e" cm="1">
        <f t="array" ref="AL208">SUMPRODUCT(('Budget Lead'!$T$9:$BB$9=AL$9)*('Budget Lead'!$B$11:$B$194=$B208)*('Budget Lead'!$T$11:$BB$194*1))</f>
        <v>#VALUE!</v>
      </c>
      <c r="AM208" s="12" t="e" cm="1">
        <f t="array" ref="AM208">SUMPRODUCT(('Budget Lead'!$T$9:$BB$9=AM$9)*('Budget Lead'!$B$11:$B$194=$B208)*('Budget Lead'!$T$11:$BB$194*1))</f>
        <v>#VALUE!</v>
      </c>
      <c r="AN208" s="13" t="e" cm="1">
        <f t="array" ref="AN208">SUMPRODUCT(('Budget Lead'!$T$9:$BB$9=AN$9)*('Budget Lead'!$B$11:$B$194=$B208)*('Budget Lead'!$T$11:$BB$194*1))</f>
        <v>#VALUE!</v>
      </c>
      <c r="AO208" s="14" t="e" cm="1">
        <f t="array" ref="AO208">SUMPRODUCT(('Budget Lead'!$T$9:$BB$9=AO$9)*('Budget Lead'!$B$11:$B$194=$B208)*('Budget Lead'!$T$11:$BB$194*1))</f>
        <v>#VALUE!</v>
      </c>
      <c r="AP208" s="12" t="e" cm="1">
        <f t="array" ref="AP208">SUMPRODUCT(('Budget Lead'!$T$9:$BB$9=AP$9)*('Budget Lead'!$B$11:$B$194=$B208)*('Budget Lead'!$T$11:$BB$194*1))</f>
        <v>#VALUE!</v>
      </c>
      <c r="AQ208" s="13" t="e" cm="1">
        <f t="array" ref="AQ208">SUMPRODUCT(('Budget Lead'!$T$9:$BB$9=AQ$9)*('Budget Lead'!$B$11:$B$194=$B208)*('Budget Lead'!$T$11:$BB$194*1))</f>
        <v>#VALUE!</v>
      </c>
      <c r="AR208" s="14" t="e" cm="1">
        <f t="array" ref="AR208">SUMPRODUCT(('Budget Lead'!$T$9:$BB$9=AR$9)*('Budget Lead'!$B$11:$B$194=$B208)*('Budget Lead'!$T$11:$BB$194*1))</f>
        <v>#VALUE!</v>
      </c>
      <c r="AS208" s="12" t="e" cm="1">
        <f t="array" ref="AS208">SUMPRODUCT(('Budget Lead'!$T$9:$BB$9=AS$9)*('Budget Lead'!$B$11:$B$194=$B208)*('Budget Lead'!$T$11:$BB$194*1))</f>
        <v>#VALUE!</v>
      </c>
      <c r="AT208" s="13" t="e" cm="1">
        <f t="array" ref="AT208">SUMPRODUCT(('Budget Lead'!$T$9:$BB$9=AT$9)*('Budget Lead'!$B$11:$B$194=$B208)*('Budget Lead'!$T$11:$BB$194*1))</f>
        <v>#VALUE!</v>
      </c>
      <c r="AU208" s="14" t="e" cm="1">
        <f t="array" ref="AU208">SUMPRODUCT(('Budget Lead'!$T$9:$BB$9=AU$9)*('Budget Lead'!$B$11:$B$194=$B208)*('Budget Lead'!$T$11:$BB$194*1))</f>
        <v>#VALUE!</v>
      </c>
      <c r="AV208" s="12" t="e" cm="1">
        <f t="array" ref="AV208">SUMPRODUCT(('Budget Lead'!$T$9:$BB$9=AV$9)*('Budget Lead'!$B$11:$B$194=$B208)*('Budget Lead'!$T$11:$BB$194*1))</f>
        <v>#VALUE!</v>
      </c>
      <c r="AW208" s="13" t="e" cm="1">
        <f t="array" ref="AW208">SUMPRODUCT(('Budget Lead'!$T$9:$BB$9=AW$9)*('Budget Lead'!$B$11:$B$194=$B208)*('Budget Lead'!$T$11:$BB$194*1))</f>
        <v>#VALUE!</v>
      </c>
      <c r="AX208" s="14" t="e" cm="1">
        <f t="array" ref="AX208">SUMPRODUCT(('Budget Lead'!$T$9:$BB$9=AX$9)*('Budget Lead'!$B$11:$B$194=$B208)*('Budget Lead'!$T$11:$BB$194*1))</f>
        <v>#VALUE!</v>
      </c>
      <c r="AY208" s="12" t="e" cm="1">
        <f t="array" ref="AY208">SUMPRODUCT(('Budget Lead'!$T$9:$BB$9=AY$9)*('Budget Lead'!$B$11:$B$194=$B208)*('Budget Lead'!$T$11:$BB$194*1))</f>
        <v>#VALUE!</v>
      </c>
      <c r="AZ208" s="13" t="e" cm="1">
        <f t="array" ref="AZ208">SUMPRODUCT(('Budget Lead'!$T$9:$BB$9=AZ$9)*('Budget Lead'!$B$11:$B$194=$B208)*('Budget Lead'!$T$11:$BB$194*1))</f>
        <v>#VALUE!</v>
      </c>
      <c r="BA208" s="14" t="e" cm="1">
        <f t="array" ref="BA208">SUMPRODUCT(('Budget Lead'!$T$9:$BB$9=BA$9)*('Budget Lead'!$B$11:$B$194=$B208)*('Budget Lead'!$T$11:$BB$194*1))</f>
        <v>#VALUE!</v>
      </c>
      <c r="BB208" s="12" t="e" cm="1">
        <f t="array" ref="BB208">SUMPRODUCT(('Budget Lead'!$T$9:$BB$9=BB$9)*('Budget Lead'!$B$11:$B$194=$B208)*('Budget Lead'!$T$11:$BB$194*1))</f>
        <v>#VALUE!</v>
      </c>
      <c r="BC208" s="13" t="e" cm="1">
        <f t="array" ref="BC208">SUMPRODUCT(('Budget Lead'!$T$9:$BB$9=BC$9)*('Budget Lead'!$B$11:$B$194=$B208)*('Budget Lead'!$T$11:$BB$194*1))</f>
        <v>#VALUE!</v>
      </c>
      <c r="BD208" s="14" t="e" cm="1">
        <f t="array" ref="BD208">SUMPRODUCT(('Budget Lead'!$T$9:$BB$9=BD$9)*('Budget Lead'!$B$11:$B$194=$B208)*('Budget Lead'!$T$11:$BB$194*1))</f>
        <v>#VALUE!</v>
      </c>
      <c r="BE208" s="12" t="e" cm="1">
        <f t="array" ref="BE208">SUMPRODUCT(('Budget Lead'!$T$9:$BB$9=BE$9)*('Budget Lead'!$B$11:$B$194=$B208)*('Budget Lead'!$T$11:$BB$194*1))</f>
        <v>#VALUE!</v>
      </c>
      <c r="BF208" s="13" t="e" cm="1">
        <f t="array" ref="BF208">SUMPRODUCT(('Budget Lead'!$T$9:$BB$9=BF$9)*('Budget Lead'!$B$11:$B$194=$B208)*('Budget Lead'!$T$11:$BB$194*1))</f>
        <v>#VALUE!</v>
      </c>
      <c r="BG208" s="14" t="e" cm="1">
        <f t="array" ref="BG208">SUMPRODUCT(('Budget Lead'!$T$9:$BB$9=BG$9)*('Budget Lead'!$B$11:$B$194=$B208)*('Budget Lead'!$T$11:$BB$194*1))</f>
        <v>#VALUE!</v>
      </c>
      <c r="BH208" s="13" t="e" cm="1">
        <f t="array" ref="BH208">SUMPRODUCT(('Budget Lead'!$T$9:$BB$9=BH$9)*('Budget Lead'!$B$11:$B$194=$B208)*('Budget Lead'!$T$11:$BB$194*1))</f>
        <v>#VALUE!</v>
      </c>
      <c r="BI208" s="1"/>
      <c r="BJ208" s="66"/>
      <c r="BK208" s="66"/>
      <c r="BL208" s="1"/>
      <c r="BM208" s="66" t="e">
        <f t="shared" ref="BM208:BM222" si="149">SUM(Z208:BH208)</f>
        <v>#VALUE!</v>
      </c>
      <c r="BN208" s="262">
        <f t="shared" ref="BN208:BN222" si="150">IFERROR(BM208/Q208,0)</f>
        <v>0</v>
      </c>
      <c r="BO208" s="1"/>
      <c r="BP208" s="66" t="e">
        <f t="shared" ref="BP208:BP222" si="151">BJ208+BM208</f>
        <v>#VALUE!</v>
      </c>
      <c r="BQ208" s="262">
        <f t="shared" ref="BQ208:BQ222" si="152">IFERROR(BP208/Q208,0)</f>
        <v>0</v>
      </c>
      <c r="BR208" s="1"/>
    </row>
    <row r="209" spans="2:70">
      <c r="B209" s="88" t="s">
        <v>282</v>
      </c>
      <c r="C209" s="10">
        <f>IFERROR(VLOOKUP(B209,'Budget Lead'!B:AX,2,FALSE),0)</f>
        <v>0</v>
      </c>
      <c r="D209" s="10" t="s">
        <v>281</v>
      </c>
      <c r="E209" s="89">
        <f>IFERROR(VLOOKUP(B209,'Budget Lead'!B:AX,3,FALSE),0)</f>
        <v>0</v>
      </c>
      <c r="F209" s="90">
        <f>IFERROR(VLOOKUP(B209,'Budget Lead'!B:AX,4,FALSE),0)</f>
        <v>0</v>
      </c>
      <c r="G209" s="89">
        <f>IFERROR(VLOOKUP(B209,'Budget Lead'!B:AX,5,FALSE),0)</f>
        <v>0</v>
      </c>
      <c r="H209" s="90">
        <f>IFERROR(VLOOKUP(B209,'Budget Lead'!B:AX,6,FALSE),0)</f>
        <v>0</v>
      </c>
      <c r="I209" s="90">
        <f>IFERROR(VLOOKUP(B209,'Budget Lead'!B:AX,7,FALSE),0)</f>
        <v>0</v>
      </c>
      <c r="J209" s="371">
        <f>IFERROR(VLOOKUP(B209,'Budget Lead'!B:AX,9,FALSE),0)</f>
        <v>0</v>
      </c>
      <c r="K209" s="374">
        <f>IFERROR(VLOOKUP(B209,'Budget Lead'!B:AX,10,FALSE),0)</f>
        <v>0</v>
      </c>
      <c r="L209" s="334"/>
      <c r="M209" s="14">
        <f>E209*K209</f>
        <v>0</v>
      </c>
      <c r="N209" s="100"/>
      <c r="O209" s="100"/>
      <c r="P209" s="101"/>
      <c r="Q209" s="11">
        <f t="shared" ref="Q209:Q222" si="153">SUM(M209:P209)</f>
        <v>0</v>
      </c>
      <c r="R209" s="338"/>
      <c r="S209" s="14"/>
      <c r="T209" s="12"/>
      <c r="U209" s="13"/>
      <c r="V209" s="14"/>
      <c r="W209" s="14"/>
      <c r="X209" s="14">
        <f t="shared" si="130"/>
        <v>0</v>
      </c>
      <c r="Z209" s="14" t="e" cm="1">
        <f t="array" ref="Z209">SUMPRODUCT(('Budget Lead'!$T$9:$BB$9=Z$9)*('Budget Lead'!$B$11:$B$194=$B209)*('Budget Lead'!$T$11:$BB$194*1))</f>
        <v>#VALUE!</v>
      </c>
      <c r="AA209" s="12" t="e" cm="1">
        <f t="array" ref="AA209">SUMPRODUCT(('Budget Lead'!$T$9:$BB$9=AA$9)*('Budget Lead'!$B$11:$B$194=$B209)*('Budget Lead'!$T$11:$BB$194*1))</f>
        <v>#VALUE!</v>
      </c>
      <c r="AB209" s="13" t="e" cm="1">
        <f t="array" ref="AB209">SUMPRODUCT(('Budget Lead'!$T$9:$BB$9=AB$9)*('Budget Lead'!$B$11:$B$194=$B209)*('Budget Lead'!$T$11:$BB$194*1))</f>
        <v>#VALUE!</v>
      </c>
      <c r="AC209" s="14" t="e" cm="1">
        <f t="array" ref="AC209">SUMPRODUCT(('Budget Lead'!$T$9:$BB$9=AC$9)*('Budget Lead'!$B$11:$B$194=$B209)*('Budget Lead'!$T$11:$BB$194*1))</f>
        <v>#VALUE!</v>
      </c>
      <c r="AD209" s="12" t="e" cm="1">
        <f t="array" ref="AD209">SUMPRODUCT(('Budget Lead'!$T$9:$BB$9=AD$9)*('Budget Lead'!$B$11:$B$194=$B209)*('Budget Lead'!$T$11:$BB$194*1))</f>
        <v>#VALUE!</v>
      </c>
      <c r="AE209" s="13" t="e" cm="1">
        <f t="array" ref="AE209">SUMPRODUCT(('Budget Lead'!$T$9:$BB$9=AE$9)*('Budget Lead'!$B$11:$B$194=$B209)*('Budget Lead'!$T$11:$BB$194*1))</f>
        <v>#VALUE!</v>
      </c>
      <c r="AF209" s="14" t="e" cm="1">
        <f t="array" ref="AF209">SUMPRODUCT(('Budget Lead'!$T$9:$BB$9=AF$9)*('Budget Lead'!$B$11:$B$194=$B209)*('Budget Lead'!$T$11:$BB$194*1))</f>
        <v>#VALUE!</v>
      </c>
      <c r="AG209" s="12" t="e" cm="1">
        <f t="array" ref="AG209">SUMPRODUCT(('Budget Lead'!$T$9:$BB$9=AG$9)*('Budget Lead'!$B$11:$B$194=$B209)*('Budget Lead'!$T$11:$BB$194*1))</f>
        <v>#VALUE!</v>
      </c>
      <c r="AH209" s="13" t="e" cm="1">
        <f t="array" ref="AH209">SUMPRODUCT(('Budget Lead'!$T$9:$BB$9=AH$9)*('Budget Lead'!$B$11:$B$194=$B209)*('Budget Lead'!$T$11:$BB$194*1))</f>
        <v>#VALUE!</v>
      </c>
      <c r="AI209" s="14" t="e" cm="1">
        <f t="array" ref="AI209">SUMPRODUCT(('Budget Lead'!$T$9:$BB$9=AI$9)*('Budget Lead'!$B$11:$B$194=$B209)*('Budget Lead'!$T$11:$BB$194*1))</f>
        <v>#VALUE!</v>
      </c>
      <c r="AJ209" s="12" t="e" cm="1">
        <f t="array" ref="AJ209">SUMPRODUCT(('Budget Lead'!$T$9:$BB$9=AJ$9)*('Budget Lead'!$B$11:$B$194=$B209)*('Budget Lead'!$T$11:$BB$194*1))</f>
        <v>#VALUE!</v>
      </c>
      <c r="AK209" s="13" t="e" cm="1">
        <f t="array" ref="AK209">SUMPRODUCT(('Budget Lead'!$T$9:$BB$9=AK$9)*('Budget Lead'!$B$11:$B$194=$B209)*('Budget Lead'!$T$11:$BB$194*1))</f>
        <v>#VALUE!</v>
      </c>
      <c r="AL209" s="14" t="e" cm="1">
        <f t="array" ref="AL209">SUMPRODUCT(('Budget Lead'!$T$9:$BB$9=AL$9)*('Budget Lead'!$B$11:$B$194=$B209)*('Budget Lead'!$T$11:$BB$194*1))</f>
        <v>#VALUE!</v>
      </c>
      <c r="AM209" s="12" t="e" cm="1">
        <f t="array" ref="AM209">SUMPRODUCT(('Budget Lead'!$T$9:$BB$9=AM$9)*('Budget Lead'!$B$11:$B$194=$B209)*('Budget Lead'!$T$11:$BB$194*1))</f>
        <v>#VALUE!</v>
      </c>
      <c r="AN209" s="13" t="e" cm="1">
        <f t="array" ref="AN209">SUMPRODUCT(('Budget Lead'!$T$9:$BB$9=AN$9)*('Budget Lead'!$B$11:$B$194=$B209)*('Budget Lead'!$T$11:$BB$194*1))</f>
        <v>#VALUE!</v>
      </c>
      <c r="AO209" s="14" t="e" cm="1">
        <f t="array" ref="AO209">SUMPRODUCT(('Budget Lead'!$T$9:$BB$9=AO$9)*('Budget Lead'!$B$11:$B$194=$B209)*('Budget Lead'!$T$11:$BB$194*1))</f>
        <v>#VALUE!</v>
      </c>
      <c r="AP209" s="12" t="e" cm="1">
        <f t="array" ref="AP209">SUMPRODUCT(('Budget Lead'!$T$9:$BB$9=AP$9)*('Budget Lead'!$B$11:$B$194=$B209)*('Budget Lead'!$T$11:$BB$194*1))</f>
        <v>#VALUE!</v>
      </c>
      <c r="AQ209" s="13" t="e" cm="1">
        <f t="array" ref="AQ209">SUMPRODUCT(('Budget Lead'!$T$9:$BB$9=AQ$9)*('Budget Lead'!$B$11:$B$194=$B209)*('Budget Lead'!$T$11:$BB$194*1))</f>
        <v>#VALUE!</v>
      </c>
      <c r="AR209" s="14" t="e" cm="1">
        <f t="array" ref="AR209">SUMPRODUCT(('Budget Lead'!$T$9:$BB$9=AR$9)*('Budget Lead'!$B$11:$B$194=$B209)*('Budget Lead'!$T$11:$BB$194*1))</f>
        <v>#VALUE!</v>
      </c>
      <c r="AS209" s="12" t="e" cm="1">
        <f t="array" ref="AS209">SUMPRODUCT(('Budget Lead'!$T$9:$BB$9=AS$9)*('Budget Lead'!$B$11:$B$194=$B209)*('Budget Lead'!$T$11:$BB$194*1))</f>
        <v>#VALUE!</v>
      </c>
      <c r="AT209" s="13" t="e" cm="1">
        <f t="array" ref="AT209">SUMPRODUCT(('Budget Lead'!$T$9:$BB$9=AT$9)*('Budget Lead'!$B$11:$B$194=$B209)*('Budget Lead'!$T$11:$BB$194*1))</f>
        <v>#VALUE!</v>
      </c>
      <c r="AU209" s="14" t="e" cm="1">
        <f t="array" ref="AU209">SUMPRODUCT(('Budget Lead'!$T$9:$BB$9=AU$9)*('Budget Lead'!$B$11:$B$194=$B209)*('Budget Lead'!$T$11:$BB$194*1))</f>
        <v>#VALUE!</v>
      </c>
      <c r="AV209" s="12" t="e" cm="1">
        <f t="array" ref="AV209">SUMPRODUCT(('Budget Lead'!$T$9:$BB$9=AV$9)*('Budget Lead'!$B$11:$B$194=$B209)*('Budget Lead'!$T$11:$BB$194*1))</f>
        <v>#VALUE!</v>
      </c>
      <c r="AW209" s="13" t="e" cm="1">
        <f t="array" ref="AW209">SUMPRODUCT(('Budget Lead'!$T$9:$BB$9=AW$9)*('Budget Lead'!$B$11:$B$194=$B209)*('Budget Lead'!$T$11:$BB$194*1))</f>
        <v>#VALUE!</v>
      </c>
      <c r="AX209" s="14" t="e" cm="1">
        <f t="array" ref="AX209">SUMPRODUCT(('Budget Lead'!$T$9:$BB$9=AX$9)*('Budget Lead'!$B$11:$B$194=$B209)*('Budget Lead'!$T$11:$BB$194*1))</f>
        <v>#VALUE!</v>
      </c>
      <c r="AY209" s="12" t="e" cm="1">
        <f t="array" ref="AY209">SUMPRODUCT(('Budget Lead'!$T$9:$BB$9=AY$9)*('Budget Lead'!$B$11:$B$194=$B209)*('Budget Lead'!$T$11:$BB$194*1))</f>
        <v>#VALUE!</v>
      </c>
      <c r="AZ209" s="13" t="e" cm="1">
        <f t="array" ref="AZ209">SUMPRODUCT(('Budget Lead'!$T$9:$BB$9=AZ$9)*('Budget Lead'!$B$11:$B$194=$B209)*('Budget Lead'!$T$11:$BB$194*1))</f>
        <v>#VALUE!</v>
      </c>
      <c r="BA209" s="14" t="e" cm="1">
        <f t="array" ref="BA209">SUMPRODUCT(('Budget Lead'!$T$9:$BB$9=BA$9)*('Budget Lead'!$B$11:$B$194=$B209)*('Budget Lead'!$T$11:$BB$194*1))</f>
        <v>#VALUE!</v>
      </c>
      <c r="BB209" s="12" t="e" cm="1">
        <f t="array" ref="BB209">SUMPRODUCT(('Budget Lead'!$T$9:$BB$9=BB$9)*('Budget Lead'!$B$11:$B$194=$B209)*('Budget Lead'!$T$11:$BB$194*1))</f>
        <v>#VALUE!</v>
      </c>
      <c r="BC209" s="13" t="e" cm="1">
        <f t="array" ref="BC209">SUMPRODUCT(('Budget Lead'!$T$9:$BB$9=BC$9)*('Budget Lead'!$B$11:$B$194=$B209)*('Budget Lead'!$T$11:$BB$194*1))</f>
        <v>#VALUE!</v>
      </c>
      <c r="BD209" s="14" t="e" cm="1">
        <f t="array" ref="BD209">SUMPRODUCT(('Budget Lead'!$T$9:$BB$9=BD$9)*('Budget Lead'!$B$11:$B$194=$B209)*('Budget Lead'!$T$11:$BB$194*1))</f>
        <v>#VALUE!</v>
      </c>
      <c r="BE209" s="12" t="e" cm="1">
        <f t="array" ref="BE209">SUMPRODUCT(('Budget Lead'!$T$9:$BB$9=BE$9)*('Budget Lead'!$B$11:$B$194=$B209)*('Budget Lead'!$T$11:$BB$194*1))</f>
        <v>#VALUE!</v>
      </c>
      <c r="BF209" s="13" t="e" cm="1">
        <f t="array" ref="BF209">SUMPRODUCT(('Budget Lead'!$T$9:$BB$9=BF$9)*('Budget Lead'!$B$11:$B$194=$B209)*('Budget Lead'!$T$11:$BB$194*1))</f>
        <v>#VALUE!</v>
      </c>
      <c r="BG209" s="14" t="e" cm="1">
        <f t="array" ref="BG209">SUMPRODUCT(('Budget Lead'!$T$9:$BB$9=BG$9)*('Budget Lead'!$B$11:$B$194=$B209)*('Budget Lead'!$T$11:$BB$194*1))</f>
        <v>#VALUE!</v>
      </c>
      <c r="BH209" s="13" t="e" cm="1">
        <f t="array" ref="BH209">SUMPRODUCT(('Budget Lead'!$T$9:$BB$9=BH$9)*('Budget Lead'!$B$11:$B$194=$B209)*('Budget Lead'!$T$11:$BB$194*1))</f>
        <v>#VALUE!</v>
      </c>
      <c r="BI209" s="1"/>
      <c r="BJ209" s="66"/>
      <c r="BK209" s="66"/>
      <c r="BL209" s="1"/>
      <c r="BM209" s="66" t="e">
        <f t="shared" si="149"/>
        <v>#VALUE!</v>
      </c>
      <c r="BN209" s="262">
        <f t="shared" si="150"/>
        <v>0</v>
      </c>
      <c r="BO209" s="1"/>
      <c r="BP209" s="66" t="e">
        <f t="shared" si="151"/>
        <v>#VALUE!</v>
      </c>
      <c r="BQ209" s="262">
        <f t="shared" si="152"/>
        <v>0</v>
      </c>
      <c r="BR209" s="1"/>
    </row>
    <row r="210" spans="2:70" ht="12" hidden="1" customHeight="1" outlineLevel="1">
      <c r="B210" s="88" t="s">
        <v>283</v>
      </c>
      <c r="C210" s="10">
        <f>IFERROR(VLOOKUP(B210,'Budget Lead'!B:AX,2,FALSE),0)</f>
        <v>0</v>
      </c>
      <c r="D210" s="10" t="s">
        <v>281</v>
      </c>
      <c r="E210" s="89">
        <f>IFERROR(VLOOKUP(B210,'Budget Lead'!B:BE,3,FALSE),0)</f>
        <v>0</v>
      </c>
      <c r="F210" s="90">
        <f>IFERROR(VLOOKUP(B210,'Budget Lead'!B:BE,4,FALSE),0)</f>
        <v>0</v>
      </c>
      <c r="G210" s="89">
        <f>IFERROR(VLOOKUP(B210,'Budget Lead'!B:AX,5,FALSE),0)</f>
        <v>0</v>
      </c>
      <c r="H210" s="90">
        <f>IFERROR(VLOOKUP(B210,'Budget Lead'!B:AX,6,FALSE),0)</f>
        <v>0</v>
      </c>
      <c r="I210" s="90">
        <f>IFERROR(VLOOKUP(B210,'Budget Lead'!B:AX,7,FALSE),0)</f>
        <v>0</v>
      </c>
      <c r="J210" s="371">
        <f>IFERROR(VLOOKUP(B210,'Budget Lead'!B:AX,9,FALSE),0)</f>
        <v>0</v>
      </c>
      <c r="K210" s="374">
        <f>IFERROR(VLOOKUP(B210,'Budget Lead'!B:AX,10,FALSE),0)</f>
        <v>0</v>
      </c>
      <c r="L210" s="334"/>
      <c r="M210" s="14">
        <f>E210*K210</f>
        <v>0</v>
      </c>
      <c r="N210" s="100"/>
      <c r="O210" s="100"/>
      <c r="P210" s="101"/>
      <c r="Q210" s="11">
        <f t="shared" si="153"/>
        <v>0</v>
      </c>
      <c r="R210" s="338"/>
      <c r="S210" s="14"/>
      <c r="T210" s="12"/>
      <c r="U210" s="13"/>
      <c r="V210" s="14"/>
      <c r="W210" s="14"/>
      <c r="X210" s="14">
        <f t="shared" si="130"/>
        <v>0</v>
      </c>
      <c r="Z210" s="14" t="e" cm="1">
        <f t="array" ref="Z210">SUMPRODUCT(('Budget Lead'!$T$9:$BB$9=Z$9)*('Budget Lead'!$B$11:$B$194=$B210)*('Budget Lead'!$T$11:$BB$194*1))</f>
        <v>#VALUE!</v>
      </c>
      <c r="AA210" s="12" t="e" cm="1">
        <f t="array" ref="AA210">SUMPRODUCT(('Budget Lead'!$T$9:$BB$9=AA$9)*('Budget Lead'!$B$11:$B$194=$B210)*('Budget Lead'!$T$11:$BB$194*1))</f>
        <v>#VALUE!</v>
      </c>
      <c r="AB210" s="13" t="e" cm="1">
        <f t="array" ref="AB210">SUMPRODUCT(('Budget Lead'!$T$9:$BB$9=AB$9)*('Budget Lead'!$B$11:$B$194=$B210)*('Budget Lead'!$T$11:$BB$194*1))</f>
        <v>#VALUE!</v>
      </c>
      <c r="AC210" s="14" t="e" cm="1">
        <f t="array" ref="AC210">SUMPRODUCT(('Budget Lead'!$T$9:$BB$9=AC$9)*('Budget Lead'!$B$11:$B$194=$B210)*('Budget Lead'!$T$11:$BB$194*1))</f>
        <v>#VALUE!</v>
      </c>
      <c r="AD210" s="12" t="e" cm="1">
        <f t="array" ref="AD210">SUMPRODUCT(('Budget Lead'!$T$9:$BB$9=AD$9)*('Budget Lead'!$B$11:$B$194=$B210)*('Budget Lead'!$T$11:$BB$194*1))</f>
        <v>#VALUE!</v>
      </c>
      <c r="AE210" s="13" t="e" cm="1">
        <f t="array" ref="AE210">SUMPRODUCT(('Budget Lead'!$T$9:$BB$9=AE$9)*('Budget Lead'!$B$11:$B$194=$B210)*('Budget Lead'!$T$11:$BB$194*1))</f>
        <v>#VALUE!</v>
      </c>
      <c r="AF210" s="14" t="e" cm="1">
        <f t="array" ref="AF210">SUMPRODUCT(('Budget Lead'!$T$9:$BB$9=AF$9)*('Budget Lead'!$B$11:$B$194=$B210)*('Budget Lead'!$T$11:$BB$194*1))</f>
        <v>#VALUE!</v>
      </c>
      <c r="AG210" s="12" t="e" cm="1">
        <f t="array" ref="AG210">SUMPRODUCT(('Budget Lead'!$T$9:$BB$9=AG$9)*('Budget Lead'!$B$11:$B$194=$B210)*('Budget Lead'!$T$11:$BB$194*1))</f>
        <v>#VALUE!</v>
      </c>
      <c r="AH210" s="13" t="e" cm="1">
        <f t="array" ref="AH210">SUMPRODUCT(('Budget Lead'!$T$9:$BB$9=AH$9)*('Budget Lead'!$B$11:$B$194=$B210)*('Budget Lead'!$T$11:$BB$194*1))</f>
        <v>#VALUE!</v>
      </c>
      <c r="AI210" s="14" t="e" cm="1">
        <f t="array" ref="AI210">SUMPRODUCT(('Budget Lead'!$T$9:$BB$9=AI$9)*('Budget Lead'!$B$11:$B$194=$B210)*('Budget Lead'!$T$11:$BB$194*1))</f>
        <v>#VALUE!</v>
      </c>
      <c r="AJ210" s="12" t="e" cm="1">
        <f t="array" ref="AJ210">SUMPRODUCT(('Budget Lead'!$T$9:$BB$9=AJ$9)*('Budget Lead'!$B$11:$B$194=$B210)*('Budget Lead'!$T$11:$BB$194*1))</f>
        <v>#VALUE!</v>
      </c>
      <c r="AK210" s="13" t="e" cm="1">
        <f t="array" ref="AK210">SUMPRODUCT(('Budget Lead'!$T$9:$BB$9=AK$9)*('Budget Lead'!$B$11:$B$194=$B210)*('Budget Lead'!$T$11:$BB$194*1))</f>
        <v>#VALUE!</v>
      </c>
      <c r="AL210" s="14" t="e" cm="1">
        <f t="array" ref="AL210">SUMPRODUCT(('Budget Lead'!$T$9:$BB$9=AL$9)*('Budget Lead'!$B$11:$B$194=$B210)*('Budget Lead'!$T$11:$BB$194*1))</f>
        <v>#VALUE!</v>
      </c>
      <c r="AM210" s="12" t="e" cm="1">
        <f t="array" ref="AM210">SUMPRODUCT(('Budget Lead'!$T$9:$BB$9=AM$9)*('Budget Lead'!$B$11:$B$194=$B210)*('Budget Lead'!$T$11:$BB$194*1))</f>
        <v>#VALUE!</v>
      </c>
      <c r="AN210" s="13" t="e" cm="1">
        <f t="array" ref="AN210">SUMPRODUCT(('Budget Lead'!$T$9:$BB$9=AN$9)*('Budget Lead'!$B$11:$B$194=$B210)*('Budget Lead'!$T$11:$BB$194*1))</f>
        <v>#VALUE!</v>
      </c>
      <c r="AO210" s="14" t="e" cm="1">
        <f t="array" ref="AO210">SUMPRODUCT(('Budget Lead'!$T$9:$BB$9=AO$9)*('Budget Lead'!$B$11:$B$194=$B210)*('Budget Lead'!$T$11:$BB$194*1))</f>
        <v>#VALUE!</v>
      </c>
      <c r="AP210" s="12" t="e" cm="1">
        <f t="array" ref="AP210">SUMPRODUCT(('Budget Lead'!$T$9:$BB$9=AP$9)*('Budget Lead'!$B$11:$B$194=$B210)*('Budget Lead'!$T$11:$BB$194*1))</f>
        <v>#VALUE!</v>
      </c>
      <c r="AQ210" s="13" t="e" cm="1">
        <f t="array" ref="AQ210">SUMPRODUCT(('Budget Lead'!$T$9:$BB$9=AQ$9)*('Budget Lead'!$B$11:$B$194=$B210)*('Budget Lead'!$T$11:$BB$194*1))</f>
        <v>#VALUE!</v>
      </c>
      <c r="AR210" s="14" t="e" cm="1">
        <f t="array" ref="AR210">SUMPRODUCT(('Budget Lead'!$T$9:$BB$9=AR$9)*('Budget Lead'!$B$11:$B$194=$B210)*('Budget Lead'!$T$11:$BB$194*1))</f>
        <v>#VALUE!</v>
      </c>
      <c r="AS210" s="12" t="e" cm="1">
        <f t="array" ref="AS210">SUMPRODUCT(('Budget Lead'!$T$9:$BB$9=AS$9)*('Budget Lead'!$B$11:$B$194=$B210)*('Budget Lead'!$T$11:$BB$194*1))</f>
        <v>#VALUE!</v>
      </c>
      <c r="AT210" s="13" t="e" cm="1">
        <f t="array" ref="AT210">SUMPRODUCT(('Budget Lead'!$T$9:$BB$9=AT$9)*('Budget Lead'!$B$11:$B$194=$B210)*('Budget Lead'!$T$11:$BB$194*1))</f>
        <v>#VALUE!</v>
      </c>
      <c r="AU210" s="14" t="e" cm="1">
        <f t="array" ref="AU210">SUMPRODUCT(('Budget Lead'!$T$9:$BB$9=AU$9)*('Budget Lead'!$B$11:$B$194=$B210)*('Budget Lead'!$T$11:$BB$194*1))</f>
        <v>#VALUE!</v>
      </c>
      <c r="AV210" s="12" t="e" cm="1">
        <f t="array" ref="AV210">SUMPRODUCT(('Budget Lead'!$T$9:$BB$9=AV$9)*('Budget Lead'!$B$11:$B$194=$B210)*('Budget Lead'!$T$11:$BB$194*1))</f>
        <v>#VALUE!</v>
      </c>
      <c r="AW210" s="13" t="e" cm="1">
        <f t="array" ref="AW210">SUMPRODUCT(('Budget Lead'!$T$9:$BB$9=AW$9)*('Budget Lead'!$B$11:$B$194=$B210)*('Budget Lead'!$T$11:$BB$194*1))</f>
        <v>#VALUE!</v>
      </c>
      <c r="AX210" s="14" t="e" cm="1">
        <f t="array" ref="AX210">SUMPRODUCT(('Budget Lead'!$T$9:$BB$9=AX$9)*('Budget Lead'!$B$11:$B$194=$B210)*('Budget Lead'!$T$11:$BB$194*1))</f>
        <v>#VALUE!</v>
      </c>
      <c r="AY210" s="12" t="e" cm="1">
        <f t="array" ref="AY210">SUMPRODUCT(('Budget Lead'!$T$9:$BB$9=AY$9)*('Budget Lead'!$B$11:$B$194=$B210)*('Budget Lead'!$T$11:$BB$194*1))</f>
        <v>#VALUE!</v>
      </c>
      <c r="AZ210" s="13" t="e" cm="1">
        <f t="array" ref="AZ210">SUMPRODUCT(('Budget Lead'!$T$9:$BB$9=AZ$9)*('Budget Lead'!$B$11:$B$194=$B210)*('Budget Lead'!$T$11:$BB$194*1))</f>
        <v>#VALUE!</v>
      </c>
      <c r="BA210" s="14" t="e" cm="1">
        <f t="array" ref="BA210">SUMPRODUCT(('Budget Lead'!$T$9:$BB$9=BA$9)*('Budget Lead'!$B$11:$B$194=$B210)*('Budget Lead'!$T$11:$BB$194*1))</f>
        <v>#VALUE!</v>
      </c>
      <c r="BB210" s="12" t="e" cm="1">
        <f t="array" ref="BB210">SUMPRODUCT(('Budget Lead'!$T$9:$BB$9=BB$9)*('Budget Lead'!$B$11:$B$194=$B210)*('Budget Lead'!$T$11:$BB$194*1))</f>
        <v>#VALUE!</v>
      </c>
      <c r="BC210" s="13" t="e" cm="1">
        <f t="array" ref="BC210">SUMPRODUCT(('Budget Lead'!$T$9:$BB$9=BC$9)*('Budget Lead'!$B$11:$B$194=$B210)*('Budget Lead'!$T$11:$BB$194*1))</f>
        <v>#VALUE!</v>
      </c>
      <c r="BD210" s="14" t="e" cm="1">
        <f t="array" ref="BD210">SUMPRODUCT(('Budget Lead'!$T$9:$BB$9=BD$9)*('Budget Lead'!$B$11:$B$194=$B210)*('Budget Lead'!$T$11:$BB$194*1))</f>
        <v>#VALUE!</v>
      </c>
      <c r="BE210" s="12" t="e" cm="1">
        <f t="array" ref="BE210">SUMPRODUCT(('Budget Lead'!$T$9:$BB$9=BE$9)*('Budget Lead'!$B$11:$B$194=$B210)*('Budget Lead'!$T$11:$BB$194*1))</f>
        <v>#VALUE!</v>
      </c>
      <c r="BF210" s="13" t="e" cm="1">
        <f t="array" ref="BF210">SUMPRODUCT(('Budget Lead'!$T$9:$BB$9=BF$9)*('Budget Lead'!$B$11:$B$194=$B210)*('Budget Lead'!$T$11:$BB$194*1))</f>
        <v>#VALUE!</v>
      </c>
      <c r="BG210" s="14" t="e" cm="1">
        <f t="array" ref="BG210">SUMPRODUCT(('Budget Lead'!$T$9:$BB$9=BG$9)*('Budget Lead'!$B$11:$B$194=$B210)*('Budget Lead'!$T$11:$BB$194*1))</f>
        <v>#VALUE!</v>
      </c>
      <c r="BH210" s="13" t="e" cm="1">
        <f t="array" ref="BH210">SUMPRODUCT(('Budget Lead'!$T$9:$BB$9=BH$9)*('Budget Lead'!$B$11:$B$194=$B210)*('Budget Lead'!$T$11:$BB$194*1))</f>
        <v>#VALUE!</v>
      </c>
      <c r="BI210" s="1"/>
      <c r="BJ210" s="66"/>
      <c r="BK210" s="66"/>
      <c r="BL210" s="1"/>
      <c r="BM210" s="66" t="e">
        <f t="shared" si="149"/>
        <v>#VALUE!</v>
      </c>
      <c r="BN210" s="262">
        <f t="shared" si="150"/>
        <v>0</v>
      </c>
      <c r="BO210" s="1"/>
      <c r="BP210" s="66" t="e">
        <f t="shared" si="151"/>
        <v>#VALUE!</v>
      </c>
      <c r="BQ210" s="262">
        <f t="shared" si="152"/>
        <v>0</v>
      </c>
      <c r="BR210" s="1"/>
    </row>
    <row r="211" spans="2:70" ht="12" hidden="1" customHeight="1" outlineLevel="1">
      <c r="B211" s="88" t="s">
        <v>284</v>
      </c>
      <c r="C211" s="10">
        <f>IFERROR(VLOOKUP(B211,'Budget Lead'!B:AX,2,FALSE),0)</f>
        <v>0</v>
      </c>
      <c r="D211" s="10" t="s">
        <v>281</v>
      </c>
      <c r="E211" s="89">
        <f>IFERROR(VLOOKUP(B211,'Budget Lead'!B:BE,3,FALSE),0)</f>
        <v>0</v>
      </c>
      <c r="F211" s="90">
        <f>IFERROR(VLOOKUP(B211,'Budget Lead'!B:BE,4,FALSE),0)</f>
        <v>0</v>
      </c>
      <c r="G211" s="89">
        <f>IFERROR(VLOOKUP(B211,'Budget Lead'!B:AX,5,FALSE),0)</f>
        <v>0</v>
      </c>
      <c r="H211" s="90">
        <f>IFERROR(VLOOKUP(B211,'Budget Lead'!B:AX,6,FALSE),0)</f>
        <v>0</v>
      </c>
      <c r="I211" s="90">
        <f>IFERROR(VLOOKUP(B211,'Budget Lead'!B:AX,7,FALSE),0)</f>
        <v>0</v>
      </c>
      <c r="J211" s="371">
        <f>IFERROR(VLOOKUP(B211,'Budget Lead'!B:AX,9,FALSE),0)</f>
        <v>0</v>
      </c>
      <c r="K211" s="374">
        <f>IFERROR(VLOOKUP(B211,'Budget Lead'!B:AX,10,FALSE),0)</f>
        <v>0</v>
      </c>
      <c r="L211" s="334"/>
      <c r="M211" s="14">
        <f>E211*K211</f>
        <v>0</v>
      </c>
      <c r="N211" s="100"/>
      <c r="O211" s="100"/>
      <c r="P211" s="101"/>
      <c r="Q211" s="11">
        <f t="shared" si="153"/>
        <v>0</v>
      </c>
      <c r="R211" s="338"/>
      <c r="S211" s="14"/>
      <c r="T211" s="12"/>
      <c r="U211" s="13"/>
      <c r="V211" s="14"/>
      <c r="W211" s="14"/>
      <c r="X211" s="14">
        <f t="shared" si="130"/>
        <v>0</v>
      </c>
      <c r="Z211" s="14" t="e" cm="1">
        <f t="array" ref="Z211">SUMPRODUCT(('Budget Lead'!$T$9:$BB$9=Z$9)*('Budget Lead'!$B$11:$B$194=$B211)*('Budget Lead'!$T$11:$BB$194*1))</f>
        <v>#VALUE!</v>
      </c>
      <c r="AA211" s="12" t="e" cm="1">
        <f t="array" ref="AA211">SUMPRODUCT(('Budget Lead'!$T$9:$BB$9=AA$9)*('Budget Lead'!$B$11:$B$194=$B211)*('Budget Lead'!$T$11:$BB$194*1))</f>
        <v>#VALUE!</v>
      </c>
      <c r="AB211" s="13" t="e" cm="1">
        <f t="array" ref="AB211">SUMPRODUCT(('Budget Lead'!$T$9:$BB$9=AB$9)*('Budget Lead'!$B$11:$B$194=$B211)*('Budget Lead'!$T$11:$BB$194*1))</f>
        <v>#VALUE!</v>
      </c>
      <c r="AC211" s="14" t="e" cm="1">
        <f t="array" ref="AC211">SUMPRODUCT(('Budget Lead'!$T$9:$BB$9=AC$9)*('Budget Lead'!$B$11:$B$194=$B211)*('Budget Lead'!$T$11:$BB$194*1))</f>
        <v>#VALUE!</v>
      </c>
      <c r="AD211" s="12" t="e" cm="1">
        <f t="array" ref="AD211">SUMPRODUCT(('Budget Lead'!$T$9:$BB$9=AD$9)*('Budget Lead'!$B$11:$B$194=$B211)*('Budget Lead'!$T$11:$BB$194*1))</f>
        <v>#VALUE!</v>
      </c>
      <c r="AE211" s="13" t="e" cm="1">
        <f t="array" ref="AE211">SUMPRODUCT(('Budget Lead'!$T$9:$BB$9=AE$9)*('Budget Lead'!$B$11:$B$194=$B211)*('Budget Lead'!$T$11:$BB$194*1))</f>
        <v>#VALUE!</v>
      </c>
      <c r="AF211" s="14" t="e" cm="1">
        <f t="array" ref="AF211">SUMPRODUCT(('Budget Lead'!$T$9:$BB$9=AF$9)*('Budget Lead'!$B$11:$B$194=$B211)*('Budget Lead'!$T$11:$BB$194*1))</f>
        <v>#VALUE!</v>
      </c>
      <c r="AG211" s="12" t="e" cm="1">
        <f t="array" ref="AG211">SUMPRODUCT(('Budget Lead'!$T$9:$BB$9=AG$9)*('Budget Lead'!$B$11:$B$194=$B211)*('Budget Lead'!$T$11:$BB$194*1))</f>
        <v>#VALUE!</v>
      </c>
      <c r="AH211" s="13" t="e" cm="1">
        <f t="array" ref="AH211">SUMPRODUCT(('Budget Lead'!$T$9:$BB$9=AH$9)*('Budget Lead'!$B$11:$B$194=$B211)*('Budget Lead'!$T$11:$BB$194*1))</f>
        <v>#VALUE!</v>
      </c>
      <c r="AI211" s="14" t="e" cm="1">
        <f t="array" ref="AI211">SUMPRODUCT(('Budget Lead'!$T$9:$BB$9=AI$9)*('Budget Lead'!$B$11:$B$194=$B211)*('Budget Lead'!$T$11:$BB$194*1))</f>
        <v>#VALUE!</v>
      </c>
      <c r="AJ211" s="12" t="e" cm="1">
        <f t="array" ref="AJ211">SUMPRODUCT(('Budget Lead'!$T$9:$BB$9=AJ$9)*('Budget Lead'!$B$11:$B$194=$B211)*('Budget Lead'!$T$11:$BB$194*1))</f>
        <v>#VALUE!</v>
      </c>
      <c r="AK211" s="13" t="e" cm="1">
        <f t="array" ref="AK211">SUMPRODUCT(('Budget Lead'!$T$9:$BB$9=AK$9)*('Budget Lead'!$B$11:$B$194=$B211)*('Budget Lead'!$T$11:$BB$194*1))</f>
        <v>#VALUE!</v>
      </c>
      <c r="AL211" s="14" t="e" cm="1">
        <f t="array" ref="AL211">SUMPRODUCT(('Budget Lead'!$T$9:$BB$9=AL$9)*('Budget Lead'!$B$11:$B$194=$B211)*('Budget Lead'!$T$11:$BB$194*1))</f>
        <v>#VALUE!</v>
      </c>
      <c r="AM211" s="12" t="e" cm="1">
        <f t="array" ref="AM211">SUMPRODUCT(('Budget Lead'!$T$9:$BB$9=AM$9)*('Budget Lead'!$B$11:$B$194=$B211)*('Budget Lead'!$T$11:$BB$194*1))</f>
        <v>#VALUE!</v>
      </c>
      <c r="AN211" s="13" t="e" cm="1">
        <f t="array" ref="AN211">SUMPRODUCT(('Budget Lead'!$T$9:$BB$9=AN$9)*('Budget Lead'!$B$11:$B$194=$B211)*('Budget Lead'!$T$11:$BB$194*1))</f>
        <v>#VALUE!</v>
      </c>
      <c r="AO211" s="14" t="e" cm="1">
        <f t="array" ref="AO211">SUMPRODUCT(('Budget Lead'!$T$9:$BB$9=AO$9)*('Budget Lead'!$B$11:$B$194=$B211)*('Budget Lead'!$T$11:$BB$194*1))</f>
        <v>#VALUE!</v>
      </c>
      <c r="AP211" s="12" t="e" cm="1">
        <f t="array" ref="AP211">SUMPRODUCT(('Budget Lead'!$T$9:$BB$9=AP$9)*('Budget Lead'!$B$11:$B$194=$B211)*('Budget Lead'!$T$11:$BB$194*1))</f>
        <v>#VALUE!</v>
      </c>
      <c r="AQ211" s="13" t="e" cm="1">
        <f t="array" ref="AQ211">SUMPRODUCT(('Budget Lead'!$T$9:$BB$9=AQ$9)*('Budget Lead'!$B$11:$B$194=$B211)*('Budget Lead'!$T$11:$BB$194*1))</f>
        <v>#VALUE!</v>
      </c>
      <c r="AR211" s="14" t="e" cm="1">
        <f t="array" ref="AR211">SUMPRODUCT(('Budget Lead'!$T$9:$BB$9=AR$9)*('Budget Lead'!$B$11:$B$194=$B211)*('Budget Lead'!$T$11:$BB$194*1))</f>
        <v>#VALUE!</v>
      </c>
      <c r="AS211" s="12" t="e" cm="1">
        <f t="array" ref="AS211">SUMPRODUCT(('Budget Lead'!$T$9:$BB$9=AS$9)*('Budget Lead'!$B$11:$B$194=$B211)*('Budget Lead'!$T$11:$BB$194*1))</f>
        <v>#VALUE!</v>
      </c>
      <c r="AT211" s="13" t="e" cm="1">
        <f t="array" ref="AT211">SUMPRODUCT(('Budget Lead'!$T$9:$BB$9=AT$9)*('Budget Lead'!$B$11:$B$194=$B211)*('Budget Lead'!$T$11:$BB$194*1))</f>
        <v>#VALUE!</v>
      </c>
      <c r="AU211" s="14" t="e" cm="1">
        <f t="array" ref="AU211">SUMPRODUCT(('Budget Lead'!$T$9:$BB$9=AU$9)*('Budget Lead'!$B$11:$B$194=$B211)*('Budget Lead'!$T$11:$BB$194*1))</f>
        <v>#VALUE!</v>
      </c>
      <c r="AV211" s="12" t="e" cm="1">
        <f t="array" ref="AV211">SUMPRODUCT(('Budget Lead'!$T$9:$BB$9=AV$9)*('Budget Lead'!$B$11:$B$194=$B211)*('Budget Lead'!$T$11:$BB$194*1))</f>
        <v>#VALUE!</v>
      </c>
      <c r="AW211" s="13" t="e" cm="1">
        <f t="array" ref="AW211">SUMPRODUCT(('Budget Lead'!$T$9:$BB$9=AW$9)*('Budget Lead'!$B$11:$B$194=$B211)*('Budget Lead'!$T$11:$BB$194*1))</f>
        <v>#VALUE!</v>
      </c>
      <c r="AX211" s="14" t="e" cm="1">
        <f t="array" ref="AX211">SUMPRODUCT(('Budget Lead'!$T$9:$BB$9=AX$9)*('Budget Lead'!$B$11:$B$194=$B211)*('Budget Lead'!$T$11:$BB$194*1))</f>
        <v>#VALUE!</v>
      </c>
      <c r="AY211" s="12" t="e" cm="1">
        <f t="array" ref="AY211">SUMPRODUCT(('Budget Lead'!$T$9:$BB$9=AY$9)*('Budget Lead'!$B$11:$B$194=$B211)*('Budget Lead'!$T$11:$BB$194*1))</f>
        <v>#VALUE!</v>
      </c>
      <c r="AZ211" s="13" t="e" cm="1">
        <f t="array" ref="AZ211">SUMPRODUCT(('Budget Lead'!$T$9:$BB$9=AZ$9)*('Budget Lead'!$B$11:$B$194=$B211)*('Budget Lead'!$T$11:$BB$194*1))</f>
        <v>#VALUE!</v>
      </c>
      <c r="BA211" s="14" t="e" cm="1">
        <f t="array" ref="BA211">SUMPRODUCT(('Budget Lead'!$T$9:$BB$9=BA$9)*('Budget Lead'!$B$11:$B$194=$B211)*('Budget Lead'!$T$11:$BB$194*1))</f>
        <v>#VALUE!</v>
      </c>
      <c r="BB211" s="12" t="e" cm="1">
        <f t="array" ref="BB211">SUMPRODUCT(('Budget Lead'!$T$9:$BB$9=BB$9)*('Budget Lead'!$B$11:$B$194=$B211)*('Budget Lead'!$T$11:$BB$194*1))</f>
        <v>#VALUE!</v>
      </c>
      <c r="BC211" s="13" t="e" cm="1">
        <f t="array" ref="BC211">SUMPRODUCT(('Budget Lead'!$T$9:$BB$9=BC$9)*('Budget Lead'!$B$11:$B$194=$B211)*('Budget Lead'!$T$11:$BB$194*1))</f>
        <v>#VALUE!</v>
      </c>
      <c r="BD211" s="14" t="e" cm="1">
        <f t="array" ref="BD211">SUMPRODUCT(('Budget Lead'!$T$9:$BB$9=BD$9)*('Budget Lead'!$B$11:$B$194=$B211)*('Budget Lead'!$T$11:$BB$194*1))</f>
        <v>#VALUE!</v>
      </c>
      <c r="BE211" s="12" t="e" cm="1">
        <f t="array" ref="BE211">SUMPRODUCT(('Budget Lead'!$T$9:$BB$9=BE$9)*('Budget Lead'!$B$11:$B$194=$B211)*('Budget Lead'!$T$11:$BB$194*1))</f>
        <v>#VALUE!</v>
      </c>
      <c r="BF211" s="13" t="e" cm="1">
        <f t="array" ref="BF211">SUMPRODUCT(('Budget Lead'!$T$9:$BB$9=BF$9)*('Budget Lead'!$B$11:$B$194=$B211)*('Budget Lead'!$T$11:$BB$194*1))</f>
        <v>#VALUE!</v>
      </c>
      <c r="BG211" s="14" t="e" cm="1">
        <f t="array" ref="BG211">SUMPRODUCT(('Budget Lead'!$T$9:$BB$9=BG$9)*('Budget Lead'!$B$11:$B$194=$B211)*('Budget Lead'!$T$11:$BB$194*1))</f>
        <v>#VALUE!</v>
      </c>
      <c r="BH211" s="13" t="e" cm="1">
        <f t="array" ref="BH211">SUMPRODUCT(('Budget Lead'!$T$9:$BB$9=BH$9)*('Budget Lead'!$B$11:$B$194=$B211)*('Budget Lead'!$T$11:$BB$194*1))</f>
        <v>#VALUE!</v>
      </c>
      <c r="BI211" s="1"/>
      <c r="BJ211" s="66"/>
      <c r="BK211" s="66"/>
      <c r="BL211" s="1"/>
      <c r="BM211" s="66" t="e">
        <f t="shared" si="149"/>
        <v>#VALUE!</v>
      </c>
      <c r="BN211" s="262">
        <f t="shared" si="150"/>
        <v>0</v>
      </c>
      <c r="BO211" s="1"/>
      <c r="BP211" s="66" t="e">
        <f t="shared" si="151"/>
        <v>#VALUE!</v>
      </c>
      <c r="BQ211" s="262">
        <f t="shared" si="152"/>
        <v>0</v>
      </c>
      <c r="BR211" s="1"/>
    </row>
    <row r="212" spans="2:70" ht="12" hidden="1" customHeight="1" outlineLevel="1">
      <c r="B212" s="88" t="s">
        <v>285</v>
      </c>
      <c r="C212" s="10">
        <f>IFERROR(VLOOKUP(B212,'Budget Lead'!B:AX,2,FALSE),0)</f>
        <v>0</v>
      </c>
      <c r="D212" s="10" t="s">
        <v>281</v>
      </c>
      <c r="E212" s="89">
        <f>IFERROR(VLOOKUP(B212,'Budget Lead'!B:BE,3,FALSE),0)</f>
        <v>0</v>
      </c>
      <c r="F212" s="90">
        <f>IFERROR(VLOOKUP(B212,'Budget Lead'!B:BE,4,FALSE),0)</f>
        <v>0</v>
      </c>
      <c r="G212" s="89">
        <f>IFERROR(VLOOKUP(B212,'Budget Lead'!B:AX,5,FALSE),0)</f>
        <v>0</v>
      </c>
      <c r="H212" s="90">
        <f>IFERROR(VLOOKUP(B212,'Budget Lead'!B:AX,6,FALSE),0)</f>
        <v>0</v>
      </c>
      <c r="I212" s="90">
        <f>IFERROR(VLOOKUP(B212,'Budget Lead'!B:AX,7,FALSE),0)</f>
        <v>0</v>
      </c>
      <c r="J212" s="371">
        <f>IFERROR(VLOOKUP(B212,'Budget Lead'!B:AX,9,FALSE),0)</f>
        <v>0</v>
      </c>
      <c r="K212" s="374">
        <f>IFERROR(VLOOKUP(B212,'Budget Lead'!B:AX,10,FALSE),0)</f>
        <v>0</v>
      </c>
      <c r="L212" s="334"/>
      <c r="M212" s="14">
        <f>E212*K212</f>
        <v>0</v>
      </c>
      <c r="N212" s="100"/>
      <c r="O212" s="100"/>
      <c r="P212" s="101"/>
      <c r="Q212" s="11">
        <f t="shared" si="153"/>
        <v>0</v>
      </c>
      <c r="R212" s="338"/>
      <c r="S212" s="14"/>
      <c r="T212" s="12"/>
      <c r="U212" s="13"/>
      <c r="V212" s="14"/>
      <c r="W212" s="14"/>
      <c r="X212" s="14">
        <f t="shared" si="130"/>
        <v>0</v>
      </c>
      <c r="Z212" s="14" t="e" cm="1">
        <f t="array" ref="Z212">SUMPRODUCT(('Budget Lead'!$T$9:$BB$9=Z$9)*('Budget Lead'!$B$11:$B$194=$B212)*('Budget Lead'!$T$11:$BB$194*1))</f>
        <v>#VALUE!</v>
      </c>
      <c r="AA212" s="12" t="e" cm="1">
        <f t="array" ref="AA212">SUMPRODUCT(('Budget Lead'!$T$9:$BB$9=AA$9)*('Budget Lead'!$B$11:$B$194=$B212)*('Budget Lead'!$T$11:$BB$194*1))</f>
        <v>#VALUE!</v>
      </c>
      <c r="AB212" s="13" t="e" cm="1">
        <f t="array" ref="AB212">SUMPRODUCT(('Budget Lead'!$T$9:$BB$9=AB$9)*('Budget Lead'!$B$11:$B$194=$B212)*('Budget Lead'!$T$11:$BB$194*1))</f>
        <v>#VALUE!</v>
      </c>
      <c r="AC212" s="14" t="e" cm="1">
        <f t="array" ref="AC212">SUMPRODUCT(('Budget Lead'!$T$9:$BB$9=AC$9)*('Budget Lead'!$B$11:$B$194=$B212)*('Budget Lead'!$T$11:$BB$194*1))</f>
        <v>#VALUE!</v>
      </c>
      <c r="AD212" s="12" t="e" cm="1">
        <f t="array" ref="AD212">SUMPRODUCT(('Budget Lead'!$T$9:$BB$9=AD$9)*('Budget Lead'!$B$11:$B$194=$B212)*('Budget Lead'!$T$11:$BB$194*1))</f>
        <v>#VALUE!</v>
      </c>
      <c r="AE212" s="13" t="e" cm="1">
        <f t="array" ref="AE212">SUMPRODUCT(('Budget Lead'!$T$9:$BB$9=AE$9)*('Budget Lead'!$B$11:$B$194=$B212)*('Budget Lead'!$T$11:$BB$194*1))</f>
        <v>#VALUE!</v>
      </c>
      <c r="AF212" s="14" t="e" cm="1">
        <f t="array" ref="AF212">SUMPRODUCT(('Budget Lead'!$T$9:$BB$9=AF$9)*('Budget Lead'!$B$11:$B$194=$B212)*('Budget Lead'!$T$11:$BB$194*1))</f>
        <v>#VALUE!</v>
      </c>
      <c r="AG212" s="12" t="e" cm="1">
        <f t="array" ref="AG212">SUMPRODUCT(('Budget Lead'!$T$9:$BB$9=AG$9)*('Budget Lead'!$B$11:$B$194=$B212)*('Budget Lead'!$T$11:$BB$194*1))</f>
        <v>#VALUE!</v>
      </c>
      <c r="AH212" s="13" t="e" cm="1">
        <f t="array" ref="AH212">SUMPRODUCT(('Budget Lead'!$T$9:$BB$9=AH$9)*('Budget Lead'!$B$11:$B$194=$B212)*('Budget Lead'!$T$11:$BB$194*1))</f>
        <v>#VALUE!</v>
      </c>
      <c r="AI212" s="14" t="e" cm="1">
        <f t="array" ref="AI212">SUMPRODUCT(('Budget Lead'!$T$9:$BB$9=AI$9)*('Budget Lead'!$B$11:$B$194=$B212)*('Budget Lead'!$T$11:$BB$194*1))</f>
        <v>#VALUE!</v>
      </c>
      <c r="AJ212" s="12" t="e" cm="1">
        <f t="array" ref="AJ212">SUMPRODUCT(('Budget Lead'!$T$9:$BB$9=AJ$9)*('Budget Lead'!$B$11:$B$194=$B212)*('Budget Lead'!$T$11:$BB$194*1))</f>
        <v>#VALUE!</v>
      </c>
      <c r="AK212" s="13" t="e" cm="1">
        <f t="array" ref="AK212">SUMPRODUCT(('Budget Lead'!$T$9:$BB$9=AK$9)*('Budget Lead'!$B$11:$B$194=$B212)*('Budget Lead'!$T$11:$BB$194*1))</f>
        <v>#VALUE!</v>
      </c>
      <c r="AL212" s="14" t="e" cm="1">
        <f t="array" ref="AL212">SUMPRODUCT(('Budget Lead'!$T$9:$BB$9=AL$9)*('Budget Lead'!$B$11:$B$194=$B212)*('Budget Lead'!$T$11:$BB$194*1))</f>
        <v>#VALUE!</v>
      </c>
      <c r="AM212" s="12" t="e" cm="1">
        <f t="array" ref="AM212">SUMPRODUCT(('Budget Lead'!$T$9:$BB$9=AM$9)*('Budget Lead'!$B$11:$B$194=$B212)*('Budget Lead'!$T$11:$BB$194*1))</f>
        <v>#VALUE!</v>
      </c>
      <c r="AN212" s="13" t="e" cm="1">
        <f t="array" ref="AN212">SUMPRODUCT(('Budget Lead'!$T$9:$BB$9=AN$9)*('Budget Lead'!$B$11:$B$194=$B212)*('Budget Lead'!$T$11:$BB$194*1))</f>
        <v>#VALUE!</v>
      </c>
      <c r="AO212" s="14" t="e" cm="1">
        <f t="array" ref="AO212">SUMPRODUCT(('Budget Lead'!$T$9:$BB$9=AO$9)*('Budget Lead'!$B$11:$B$194=$B212)*('Budget Lead'!$T$11:$BB$194*1))</f>
        <v>#VALUE!</v>
      </c>
      <c r="AP212" s="12" t="e" cm="1">
        <f t="array" ref="AP212">SUMPRODUCT(('Budget Lead'!$T$9:$BB$9=AP$9)*('Budget Lead'!$B$11:$B$194=$B212)*('Budget Lead'!$T$11:$BB$194*1))</f>
        <v>#VALUE!</v>
      </c>
      <c r="AQ212" s="13" t="e" cm="1">
        <f t="array" ref="AQ212">SUMPRODUCT(('Budget Lead'!$T$9:$BB$9=AQ$9)*('Budget Lead'!$B$11:$B$194=$B212)*('Budget Lead'!$T$11:$BB$194*1))</f>
        <v>#VALUE!</v>
      </c>
      <c r="AR212" s="14" t="e" cm="1">
        <f t="array" ref="AR212">SUMPRODUCT(('Budget Lead'!$T$9:$BB$9=AR$9)*('Budget Lead'!$B$11:$B$194=$B212)*('Budget Lead'!$T$11:$BB$194*1))</f>
        <v>#VALUE!</v>
      </c>
      <c r="AS212" s="12" t="e" cm="1">
        <f t="array" ref="AS212">SUMPRODUCT(('Budget Lead'!$T$9:$BB$9=AS$9)*('Budget Lead'!$B$11:$B$194=$B212)*('Budget Lead'!$T$11:$BB$194*1))</f>
        <v>#VALUE!</v>
      </c>
      <c r="AT212" s="13" t="e" cm="1">
        <f t="array" ref="AT212">SUMPRODUCT(('Budget Lead'!$T$9:$BB$9=AT$9)*('Budget Lead'!$B$11:$B$194=$B212)*('Budget Lead'!$T$11:$BB$194*1))</f>
        <v>#VALUE!</v>
      </c>
      <c r="AU212" s="14" t="e" cm="1">
        <f t="array" ref="AU212">SUMPRODUCT(('Budget Lead'!$T$9:$BB$9=AU$9)*('Budget Lead'!$B$11:$B$194=$B212)*('Budget Lead'!$T$11:$BB$194*1))</f>
        <v>#VALUE!</v>
      </c>
      <c r="AV212" s="12" t="e" cm="1">
        <f t="array" ref="AV212">SUMPRODUCT(('Budget Lead'!$T$9:$BB$9=AV$9)*('Budget Lead'!$B$11:$B$194=$B212)*('Budget Lead'!$T$11:$BB$194*1))</f>
        <v>#VALUE!</v>
      </c>
      <c r="AW212" s="13" t="e" cm="1">
        <f t="array" ref="AW212">SUMPRODUCT(('Budget Lead'!$T$9:$BB$9=AW$9)*('Budget Lead'!$B$11:$B$194=$B212)*('Budget Lead'!$T$11:$BB$194*1))</f>
        <v>#VALUE!</v>
      </c>
      <c r="AX212" s="14" t="e" cm="1">
        <f t="array" ref="AX212">SUMPRODUCT(('Budget Lead'!$T$9:$BB$9=AX$9)*('Budget Lead'!$B$11:$B$194=$B212)*('Budget Lead'!$T$11:$BB$194*1))</f>
        <v>#VALUE!</v>
      </c>
      <c r="AY212" s="12" t="e" cm="1">
        <f t="array" ref="AY212">SUMPRODUCT(('Budget Lead'!$T$9:$BB$9=AY$9)*('Budget Lead'!$B$11:$B$194=$B212)*('Budget Lead'!$T$11:$BB$194*1))</f>
        <v>#VALUE!</v>
      </c>
      <c r="AZ212" s="13" t="e" cm="1">
        <f t="array" ref="AZ212">SUMPRODUCT(('Budget Lead'!$T$9:$BB$9=AZ$9)*('Budget Lead'!$B$11:$B$194=$B212)*('Budget Lead'!$T$11:$BB$194*1))</f>
        <v>#VALUE!</v>
      </c>
      <c r="BA212" s="14" t="e" cm="1">
        <f t="array" ref="BA212">SUMPRODUCT(('Budget Lead'!$T$9:$BB$9=BA$9)*('Budget Lead'!$B$11:$B$194=$B212)*('Budget Lead'!$T$11:$BB$194*1))</f>
        <v>#VALUE!</v>
      </c>
      <c r="BB212" s="12" t="e" cm="1">
        <f t="array" ref="BB212">SUMPRODUCT(('Budget Lead'!$T$9:$BB$9=BB$9)*('Budget Lead'!$B$11:$B$194=$B212)*('Budget Lead'!$T$11:$BB$194*1))</f>
        <v>#VALUE!</v>
      </c>
      <c r="BC212" s="13" t="e" cm="1">
        <f t="array" ref="BC212">SUMPRODUCT(('Budget Lead'!$T$9:$BB$9=BC$9)*('Budget Lead'!$B$11:$B$194=$B212)*('Budget Lead'!$T$11:$BB$194*1))</f>
        <v>#VALUE!</v>
      </c>
      <c r="BD212" s="14" t="e" cm="1">
        <f t="array" ref="BD212">SUMPRODUCT(('Budget Lead'!$T$9:$BB$9=BD$9)*('Budget Lead'!$B$11:$B$194=$B212)*('Budget Lead'!$T$11:$BB$194*1))</f>
        <v>#VALUE!</v>
      </c>
      <c r="BE212" s="12" t="e" cm="1">
        <f t="array" ref="BE212">SUMPRODUCT(('Budget Lead'!$T$9:$BB$9=BE$9)*('Budget Lead'!$B$11:$B$194=$B212)*('Budget Lead'!$T$11:$BB$194*1))</f>
        <v>#VALUE!</v>
      </c>
      <c r="BF212" s="13" t="e" cm="1">
        <f t="array" ref="BF212">SUMPRODUCT(('Budget Lead'!$T$9:$BB$9=BF$9)*('Budget Lead'!$B$11:$B$194=$B212)*('Budget Lead'!$T$11:$BB$194*1))</f>
        <v>#VALUE!</v>
      </c>
      <c r="BG212" s="14" t="e" cm="1">
        <f t="array" ref="BG212">SUMPRODUCT(('Budget Lead'!$T$9:$BB$9=BG$9)*('Budget Lead'!$B$11:$B$194=$B212)*('Budget Lead'!$T$11:$BB$194*1))</f>
        <v>#VALUE!</v>
      </c>
      <c r="BH212" s="13" t="e" cm="1">
        <f t="array" ref="BH212">SUMPRODUCT(('Budget Lead'!$T$9:$BB$9=BH$9)*('Budget Lead'!$B$11:$B$194=$B212)*('Budget Lead'!$T$11:$BB$194*1))</f>
        <v>#VALUE!</v>
      </c>
      <c r="BI212" s="1"/>
      <c r="BJ212" s="66"/>
      <c r="BK212" s="66"/>
      <c r="BL212" s="1"/>
      <c r="BM212" s="66" t="e">
        <f t="shared" si="149"/>
        <v>#VALUE!</v>
      </c>
      <c r="BN212" s="262">
        <f t="shared" si="150"/>
        <v>0</v>
      </c>
      <c r="BO212" s="1"/>
      <c r="BP212" s="66" t="e">
        <f t="shared" si="151"/>
        <v>#VALUE!</v>
      </c>
      <c r="BQ212" s="262">
        <f t="shared" si="152"/>
        <v>0</v>
      </c>
      <c r="BR212" s="1"/>
    </row>
    <row r="213" spans="2:70" ht="12" hidden="1" customHeight="1" outlineLevel="1">
      <c r="B213" s="88" t="s">
        <v>286</v>
      </c>
      <c r="C213" s="10">
        <f>IFERROR(VLOOKUP(B213,'Budget Lead'!B:AX,2,FALSE),0)</f>
        <v>0</v>
      </c>
      <c r="D213" s="10" t="s">
        <v>281</v>
      </c>
      <c r="E213" s="89">
        <f>IFERROR(VLOOKUP(B213,'Budget Lead'!B:BE,3,FALSE),0)</f>
        <v>0</v>
      </c>
      <c r="F213" s="90">
        <f>IFERROR(VLOOKUP(B213,'Budget Lead'!B:BE,4,FALSE),0)</f>
        <v>0</v>
      </c>
      <c r="G213" s="89">
        <f>IFERROR(VLOOKUP(B213,'Budget Lead'!B:AX,5,FALSE),0)</f>
        <v>0</v>
      </c>
      <c r="H213" s="90">
        <f>IFERROR(VLOOKUP(B213,'Budget Lead'!B:AX,6,FALSE),0)</f>
        <v>0</v>
      </c>
      <c r="I213" s="90">
        <f>IFERROR(VLOOKUP(B213,'Budget Lead'!B:AX,7,FALSE),0)</f>
        <v>0</v>
      </c>
      <c r="J213" s="371">
        <f>IFERROR(VLOOKUP(B213,'Budget Lead'!B:AX,9,FALSE),0)</f>
        <v>0</v>
      </c>
      <c r="K213" s="374">
        <f>IFERROR(VLOOKUP(B213,'Budget Lead'!B:AX,10,FALSE),0)</f>
        <v>0</v>
      </c>
      <c r="L213" s="334"/>
      <c r="M213" s="14">
        <f>E213*K213</f>
        <v>0</v>
      </c>
      <c r="N213" s="100"/>
      <c r="O213" s="100"/>
      <c r="P213" s="101"/>
      <c r="Q213" s="11">
        <f t="shared" si="153"/>
        <v>0</v>
      </c>
      <c r="R213" s="338"/>
      <c r="S213" s="14"/>
      <c r="T213" s="12"/>
      <c r="U213" s="13"/>
      <c r="V213" s="14"/>
      <c r="W213" s="14"/>
      <c r="X213" s="14">
        <f t="shared" si="130"/>
        <v>0</v>
      </c>
      <c r="Z213" s="14" t="e" cm="1">
        <f t="array" ref="Z213">SUMPRODUCT(('Budget Lead'!$T$9:$BB$9=Z$9)*('Budget Lead'!$B$11:$B$194=$B213)*('Budget Lead'!$T$11:$BB$194*1))</f>
        <v>#VALUE!</v>
      </c>
      <c r="AA213" s="12" t="e" cm="1">
        <f t="array" ref="AA213">SUMPRODUCT(('Budget Lead'!$T$9:$BB$9=AA$9)*('Budget Lead'!$B$11:$B$194=$B213)*('Budget Lead'!$T$11:$BB$194*1))</f>
        <v>#VALUE!</v>
      </c>
      <c r="AB213" s="13" t="e" cm="1">
        <f t="array" ref="AB213">SUMPRODUCT(('Budget Lead'!$T$9:$BB$9=AB$9)*('Budget Lead'!$B$11:$B$194=$B213)*('Budget Lead'!$T$11:$BB$194*1))</f>
        <v>#VALUE!</v>
      </c>
      <c r="AC213" s="14" t="e" cm="1">
        <f t="array" ref="AC213">SUMPRODUCT(('Budget Lead'!$T$9:$BB$9=AC$9)*('Budget Lead'!$B$11:$B$194=$B213)*('Budget Lead'!$T$11:$BB$194*1))</f>
        <v>#VALUE!</v>
      </c>
      <c r="AD213" s="12" t="e" cm="1">
        <f t="array" ref="AD213">SUMPRODUCT(('Budget Lead'!$T$9:$BB$9=AD$9)*('Budget Lead'!$B$11:$B$194=$B213)*('Budget Lead'!$T$11:$BB$194*1))</f>
        <v>#VALUE!</v>
      </c>
      <c r="AE213" s="13" t="e" cm="1">
        <f t="array" ref="AE213">SUMPRODUCT(('Budget Lead'!$T$9:$BB$9=AE$9)*('Budget Lead'!$B$11:$B$194=$B213)*('Budget Lead'!$T$11:$BB$194*1))</f>
        <v>#VALUE!</v>
      </c>
      <c r="AF213" s="14" t="e" cm="1">
        <f t="array" ref="AF213">SUMPRODUCT(('Budget Lead'!$T$9:$BB$9=AF$9)*('Budget Lead'!$B$11:$B$194=$B213)*('Budget Lead'!$T$11:$BB$194*1))</f>
        <v>#VALUE!</v>
      </c>
      <c r="AG213" s="12" t="e" cm="1">
        <f t="array" ref="AG213">SUMPRODUCT(('Budget Lead'!$T$9:$BB$9=AG$9)*('Budget Lead'!$B$11:$B$194=$B213)*('Budget Lead'!$T$11:$BB$194*1))</f>
        <v>#VALUE!</v>
      </c>
      <c r="AH213" s="13" t="e" cm="1">
        <f t="array" ref="AH213">SUMPRODUCT(('Budget Lead'!$T$9:$BB$9=AH$9)*('Budget Lead'!$B$11:$B$194=$B213)*('Budget Lead'!$T$11:$BB$194*1))</f>
        <v>#VALUE!</v>
      </c>
      <c r="AI213" s="14" t="e" cm="1">
        <f t="array" ref="AI213">SUMPRODUCT(('Budget Lead'!$T$9:$BB$9=AI$9)*('Budget Lead'!$B$11:$B$194=$B213)*('Budget Lead'!$T$11:$BB$194*1))</f>
        <v>#VALUE!</v>
      </c>
      <c r="AJ213" s="12" t="e" cm="1">
        <f t="array" ref="AJ213">SUMPRODUCT(('Budget Lead'!$T$9:$BB$9=AJ$9)*('Budget Lead'!$B$11:$B$194=$B213)*('Budget Lead'!$T$11:$BB$194*1))</f>
        <v>#VALUE!</v>
      </c>
      <c r="AK213" s="13" t="e" cm="1">
        <f t="array" ref="AK213">SUMPRODUCT(('Budget Lead'!$T$9:$BB$9=AK$9)*('Budget Lead'!$B$11:$B$194=$B213)*('Budget Lead'!$T$11:$BB$194*1))</f>
        <v>#VALUE!</v>
      </c>
      <c r="AL213" s="14" t="e" cm="1">
        <f t="array" ref="AL213">SUMPRODUCT(('Budget Lead'!$T$9:$BB$9=AL$9)*('Budget Lead'!$B$11:$B$194=$B213)*('Budget Lead'!$T$11:$BB$194*1))</f>
        <v>#VALUE!</v>
      </c>
      <c r="AM213" s="12" t="e" cm="1">
        <f t="array" ref="AM213">SUMPRODUCT(('Budget Lead'!$T$9:$BB$9=AM$9)*('Budget Lead'!$B$11:$B$194=$B213)*('Budget Lead'!$T$11:$BB$194*1))</f>
        <v>#VALUE!</v>
      </c>
      <c r="AN213" s="13" t="e" cm="1">
        <f t="array" ref="AN213">SUMPRODUCT(('Budget Lead'!$T$9:$BB$9=AN$9)*('Budget Lead'!$B$11:$B$194=$B213)*('Budget Lead'!$T$11:$BB$194*1))</f>
        <v>#VALUE!</v>
      </c>
      <c r="AO213" s="14" t="e" cm="1">
        <f t="array" ref="AO213">SUMPRODUCT(('Budget Lead'!$T$9:$BB$9=AO$9)*('Budget Lead'!$B$11:$B$194=$B213)*('Budget Lead'!$T$11:$BB$194*1))</f>
        <v>#VALUE!</v>
      </c>
      <c r="AP213" s="12" t="e" cm="1">
        <f t="array" ref="AP213">SUMPRODUCT(('Budget Lead'!$T$9:$BB$9=AP$9)*('Budget Lead'!$B$11:$B$194=$B213)*('Budget Lead'!$T$11:$BB$194*1))</f>
        <v>#VALUE!</v>
      </c>
      <c r="AQ213" s="13" t="e" cm="1">
        <f t="array" ref="AQ213">SUMPRODUCT(('Budget Lead'!$T$9:$BB$9=AQ$9)*('Budget Lead'!$B$11:$B$194=$B213)*('Budget Lead'!$T$11:$BB$194*1))</f>
        <v>#VALUE!</v>
      </c>
      <c r="AR213" s="14" t="e" cm="1">
        <f t="array" ref="AR213">SUMPRODUCT(('Budget Lead'!$T$9:$BB$9=AR$9)*('Budget Lead'!$B$11:$B$194=$B213)*('Budget Lead'!$T$11:$BB$194*1))</f>
        <v>#VALUE!</v>
      </c>
      <c r="AS213" s="12" t="e" cm="1">
        <f t="array" ref="AS213">SUMPRODUCT(('Budget Lead'!$T$9:$BB$9=AS$9)*('Budget Lead'!$B$11:$B$194=$B213)*('Budget Lead'!$T$11:$BB$194*1))</f>
        <v>#VALUE!</v>
      </c>
      <c r="AT213" s="13" t="e" cm="1">
        <f t="array" ref="AT213">SUMPRODUCT(('Budget Lead'!$T$9:$BB$9=AT$9)*('Budget Lead'!$B$11:$B$194=$B213)*('Budget Lead'!$T$11:$BB$194*1))</f>
        <v>#VALUE!</v>
      </c>
      <c r="AU213" s="14" t="e" cm="1">
        <f t="array" ref="AU213">SUMPRODUCT(('Budget Lead'!$T$9:$BB$9=AU$9)*('Budget Lead'!$B$11:$B$194=$B213)*('Budget Lead'!$T$11:$BB$194*1))</f>
        <v>#VALUE!</v>
      </c>
      <c r="AV213" s="12" t="e" cm="1">
        <f t="array" ref="AV213">SUMPRODUCT(('Budget Lead'!$T$9:$BB$9=AV$9)*('Budget Lead'!$B$11:$B$194=$B213)*('Budget Lead'!$T$11:$BB$194*1))</f>
        <v>#VALUE!</v>
      </c>
      <c r="AW213" s="13" t="e" cm="1">
        <f t="array" ref="AW213">SUMPRODUCT(('Budget Lead'!$T$9:$BB$9=AW$9)*('Budget Lead'!$B$11:$B$194=$B213)*('Budget Lead'!$T$11:$BB$194*1))</f>
        <v>#VALUE!</v>
      </c>
      <c r="AX213" s="14" t="e" cm="1">
        <f t="array" ref="AX213">SUMPRODUCT(('Budget Lead'!$T$9:$BB$9=AX$9)*('Budget Lead'!$B$11:$B$194=$B213)*('Budget Lead'!$T$11:$BB$194*1))</f>
        <v>#VALUE!</v>
      </c>
      <c r="AY213" s="12" t="e" cm="1">
        <f t="array" ref="AY213">SUMPRODUCT(('Budget Lead'!$T$9:$BB$9=AY$9)*('Budget Lead'!$B$11:$B$194=$B213)*('Budget Lead'!$T$11:$BB$194*1))</f>
        <v>#VALUE!</v>
      </c>
      <c r="AZ213" s="13" t="e" cm="1">
        <f t="array" ref="AZ213">SUMPRODUCT(('Budget Lead'!$T$9:$BB$9=AZ$9)*('Budget Lead'!$B$11:$B$194=$B213)*('Budget Lead'!$T$11:$BB$194*1))</f>
        <v>#VALUE!</v>
      </c>
      <c r="BA213" s="14" t="e" cm="1">
        <f t="array" ref="BA213">SUMPRODUCT(('Budget Lead'!$T$9:$BB$9=BA$9)*('Budget Lead'!$B$11:$B$194=$B213)*('Budget Lead'!$T$11:$BB$194*1))</f>
        <v>#VALUE!</v>
      </c>
      <c r="BB213" s="12" t="e" cm="1">
        <f t="array" ref="BB213">SUMPRODUCT(('Budget Lead'!$T$9:$BB$9=BB$9)*('Budget Lead'!$B$11:$B$194=$B213)*('Budget Lead'!$T$11:$BB$194*1))</f>
        <v>#VALUE!</v>
      </c>
      <c r="BC213" s="13" t="e" cm="1">
        <f t="array" ref="BC213">SUMPRODUCT(('Budget Lead'!$T$9:$BB$9=BC$9)*('Budget Lead'!$B$11:$B$194=$B213)*('Budget Lead'!$T$11:$BB$194*1))</f>
        <v>#VALUE!</v>
      </c>
      <c r="BD213" s="14" t="e" cm="1">
        <f t="array" ref="BD213">SUMPRODUCT(('Budget Lead'!$T$9:$BB$9=BD$9)*('Budget Lead'!$B$11:$B$194=$B213)*('Budget Lead'!$T$11:$BB$194*1))</f>
        <v>#VALUE!</v>
      </c>
      <c r="BE213" s="12" t="e" cm="1">
        <f t="array" ref="BE213">SUMPRODUCT(('Budget Lead'!$T$9:$BB$9=BE$9)*('Budget Lead'!$B$11:$B$194=$B213)*('Budget Lead'!$T$11:$BB$194*1))</f>
        <v>#VALUE!</v>
      </c>
      <c r="BF213" s="13" t="e" cm="1">
        <f t="array" ref="BF213">SUMPRODUCT(('Budget Lead'!$T$9:$BB$9=BF$9)*('Budget Lead'!$B$11:$B$194=$B213)*('Budget Lead'!$T$11:$BB$194*1))</f>
        <v>#VALUE!</v>
      </c>
      <c r="BG213" s="14" t="e" cm="1">
        <f t="array" ref="BG213">SUMPRODUCT(('Budget Lead'!$T$9:$BB$9=BG$9)*('Budget Lead'!$B$11:$B$194=$B213)*('Budget Lead'!$T$11:$BB$194*1))</f>
        <v>#VALUE!</v>
      </c>
      <c r="BH213" s="13" t="e" cm="1">
        <f t="array" ref="BH213">SUMPRODUCT(('Budget Lead'!$T$9:$BB$9=BH$9)*('Budget Lead'!$B$11:$B$194=$B213)*('Budget Lead'!$T$11:$BB$194*1))</f>
        <v>#VALUE!</v>
      </c>
      <c r="BI213" s="1"/>
      <c r="BJ213" s="66"/>
      <c r="BK213" s="66"/>
      <c r="BL213" s="1"/>
      <c r="BM213" s="66" t="e">
        <f t="shared" si="149"/>
        <v>#VALUE!</v>
      </c>
      <c r="BN213" s="262">
        <f t="shared" si="150"/>
        <v>0</v>
      </c>
      <c r="BO213" s="1"/>
      <c r="BP213" s="66" t="e">
        <f t="shared" si="151"/>
        <v>#VALUE!</v>
      </c>
      <c r="BQ213" s="262">
        <f t="shared" si="152"/>
        <v>0</v>
      </c>
      <c r="BR213" s="1"/>
    </row>
    <row r="214" spans="2:70" ht="12" hidden="1" customHeight="1" outlineLevel="1">
      <c r="B214" s="88" t="s">
        <v>287</v>
      </c>
      <c r="C214" s="10">
        <f>IFERROR(VLOOKUP(B214,'Budget Lead'!B:AX,2,FALSE),0)</f>
        <v>0</v>
      </c>
      <c r="D214" s="10" t="s">
        <v>281</v>
      </c>
      <c r="E214" s="89">
        <f>IFERROR(VLOOKUP(B214,'Budget Lead'!B:BE,3,FALSE),0)</f>
        <v>0</v>
      </c>
      <c r="F214" s="90">
        <f>IFERROR(VLOOKUP(B214,'Budget Lead'!B:BE,4,FALSE),0)</f>
        <v>0</v>
      </c>
      <c r="G214" s="89">
        <f>IFERROR(VLOOKUP(B214,'Budget Lead'!B:AX,5,FALSE),0)</f>
        <v>0</v>
      </c>
      <c r="H214" s="90">
        <f>IFERROR(VLOOKUP(B214,'Budget Lead'!B:AX,6,FALSE),0)</f>
        <v>0</v>
      </c>
      <c r="I214" s="90">
        <f>IFERROR(VLOOKUP(B214,'Budget Lead'!B:AX,7,FALSE),0)</f>
        <v>0</v>
      </c>
      <c r="J214" s="371">
        <f>IFERROR(VLOOKUP(B214,'Budget Lead'!B:AX,9,FALSE),0)</f>
        <v>0</v>
      </c>
      <c r="K214" s="374">
        <f>IFERROR(VLOOKUP(B214,'Budget Lead'!B:AX,10,FALSE),0)</f>
        <v>0</v>
      </c>
      <c r="L214" s="334"/>
      <c r="M214" s="14">
        <f>E214*K214</f>
        <v>0</v>
      </c>
      <c r="N214" s="100"/>
      <c r="O214" s="100"/>
      <c r="P214" s="101"/>
      <c r="Q214" s="11">
        <f t="shared" si="153"/>
        <v>0</v>
      </c>
      <c r="R214" s="338"/>
      <c r="S214" s="14"/>
      <c r="T214" s="12"/>
      <c r="U214" s="13"/>
      <c r="V214" s="14"/>
      <c r="W214" s="14"/>
      <c r="X214" s="14">
        <f t="shared" si="130"/>
        <v>0</v>
      </c>
      <c r="Z214" s="14" t="e" cm="1">
        <f t="array" ref="Z214">SUMPRODUCT(('Budget Lead'!$T$9:$BB$9=Z$9)*('Budget Lead'!$B$11:$B$194=$B214)*('Budget Lead'!$T$11:$BB$194*1))</f>
        <v>#VALUE!</v>
      </c>
      <c r="AA214" s="12" t="e" cm="1">
        <f t="array" ref="AA214">SUMPRODUCT(('Budget Lead'!$T$9:$BB$9=AA$9)*('Budget Lead'!$B$11:$B$194=$B214)*('Budget Lead'!$T$11:$BB$194*1))</f>
        <v>#VALUE!</v>
      </c>
      <c r="AB214" s="13" t="e" cm="1">
        <f t="array" ref="AB214">SUMPRODUCT(('Budget Lead'!$T$9:$BB$9=AB$9)*('Budget Lead'!$B$11:$B$194=$B214)*('Budget Lead'!$T$11:$BB$194*1))</f>
        <v>#VALUE!</v>
      </c>
      <c r="AC214" s="14" t="e" cm="1">
        <f t="array" ref="AC214">SUMPRODUCT(('Budget Lead'!$T$9:$BB$9=AC$9)*('Budget Lead'!$B$11:$B$194=$B214)*('Budget Lead'!$T$11:$BB$194*1))</f>
        <v>#VALUE!</v>
      </c>
      <c r="AD214" s="12" t="e" cm="1">
        <f t="array" ref="AD214">SUMPRODUCT(('Budget Lead'!$T$9:$BB$9=AD$9)*('Budget Lead'!$B$11:$B$194=$B214)*('Budget Lead'!$T$11:$BB$194*1))</f>
        <v>#VALUE!</v>
      </c>
      <c r="AE214" s="13" t="e" cm="1">
        <f t="array" ref="AE214">SUMPRODUCT(('Budget Lead'!$T$9:$BB$9=AE$9)*('Budget Lead'!$B$11:$B$194=$B214)*('Budget Lead'!$T$11:$BB$194*1))</f>
        <v>#VALUE!</v>
      </c>
      <c r="AF214" s="14" t="e" cm="1">
        <f t="array" ref="AF214">SUMPRODUCT(('Budget Lead'!$T$9:$BB$9=AF$9)*('Budget Lead'!$B$11:$B$194=$B214)*('Budget Lead'!$T$11:$BB$194*1))</f>
        <v>#VALUE!</v>
      </c>
      <c r="AG214" s="12" t="e" cm="1">
        <f t="array" ref="AG214">SUMPRODUCT(('Budget Lead'!$T$9:$BB$9=AG$9)*('Budget Lead'!$B$11:$B$194=$B214)*('Budget Lead'!$T$11:$BB$194*1))</f>
        <v>#VALUE!</v>
      </c>
      <c r="AH214" s="13" t="e" cm="1">
        <f t="array" ref="AH214">SUMPRODUCT(('Budget Lead'!$T$9:$BB$9=AH$9)*('Budget Lead'!$B$11:$B$194=$B214)*('Budget Lead'!$T$11:$BB$194*1))</f>
        <v>#VALUE!</v>
      </c>
      <c r="AI214" s="14" t="e" cm="1">
        <f t="array" ref="AI214">SUMPRODUCT(('Budget Lead'!$T$9:$BB$9=AI$9)*('Budget Lead'!$B$11:$B$194=$B214)*('Budget Lead'!$T$11:$BB$194*1))</f>
        <v>#VALUE!</v>
      </c>
      <c r="AJ214" s="12" t="e" cm="1">
        <f t="array" ref="AJ214">SUMPRODUCT(('Budget Lead'!$T$9:$BB$9=AJ$9)*('Budget Lead'!$B$11:$B$194=$B214)*('Budget Lead'!$T$11:$BB$194*1))</f>
        <v>#VALUE!</v>
      </c>
      <c r="AK214" s="13" t="e" cm="1">
        <f t="array" ref="AK214">SUMPRODUCT(('Budget Lead'!$T$9:$BB$9=AK$9)*('Budget Lead'!$B$11:$B$194=$B214)*('Budget Lead'!$T$11:$BB$194*1))</f>
        <v>#VALUE!</v>
      </c>
      <c r="AL214" s="14" t="e" cm="1">
        <f t="array" ref="AL214">SUMPRODUCT(('Budget Lead'!$T$9:$BB$9=AL$9)*('Budget Lead'!$B$11:$B$194=$B214)*('Budget Lead'!$T$11:$BB$194*1))</f>
        <v>#VALUE!</v>
      </c>
      <c r="AM214" s="12" t="e" cm="1">
        <f t="array" ref="AM214">SUMPRODUCT(('Budget Lead'!$T$9:$BB$9=AM$9)*('Budget Lead'!$B$11:$B$194=$B214)*('Budget Lead'!$T$11:$BB$194*1))</f>
        <v>#VALUE!</v>
      </c>
      <c r="AN214" s="13" t="e" cm="1">
        <f t="array" ref="AN214">SUMPRODUCT(('Budget Lead'!$T$9:$BB$9=AN$9)*('Budget Lead'!$B$11:$B$194=$B214)*('Budget Lead'!$T$11:$BB$194*1))</f>
        <v>#VALUE!</v>
      </c>
      <c r="AO214" s="14" t="e" cm="1">
        <f t="array" ref="AO214">SUMPRODUCT(('Budget Lead'!$T$9:$BB$9=AO$9)*('Budget Lead'!$B$11:$B$194=$B214)*('Budget Lead'!$T$11:$BB$194*1))</f>
        <v>#VALUE!</v>
      </c>
      <c r="AP214" s="12" t="e" cm="1">
        <f t="array" ref="AP214">SUMPRODUCT(('Budget Lead'!$T$9:$BB$9=AP$9)*('Budget Lead'!$B$11:$B$194=$B214)*('Budget Lead'!$T$11:$BB$194*1))</f>
        <v>#VALUE!</v>
      </c>
      <c r="AQ214" s="13" t="e" cm="1">
        <f t="array" ref="AQ214">SUMPRODUCT(('Budget Lead'!$T$9:$BB$9=AQ$9)*('Budget Lead'!$B$11:$B$194=$B214)*('Budget Lead'!$T$11:$BB$194*1))</f>
        <v>#VALUE!</v>
      </c>
      <c r="AR214" s="14" t="e" cm="1">
        <f t="array" ref="AR214">SUMPRODUCT(('Budget Lead'!$T$9:$BB$9=AR$9)*('Budget Lead'!$B$11:$B$194=$B214)*('Budget Lead'!$T$11:$BB$194*1))</f>
        <v>#VALUE!</v>
      </c>
      <c r="AS214" s="12" t="e" cm="1">
        <f t="array" ref="AS214">SUMPRODUCT(('Budget Lead'!$T$9:$BB$9=AS$9)*('Budget Lead'!$B$11:$B$194=$B214)*('Budget Lead'!$T$11:$BB$194*1))</f>
        <v>#VALUE!</v>
      </c>
      <c r="AT214" s="13" t="e" cm="1">
        <f t="array" ref="AT214">SUMPRODUCT(('Budget Lead'!$T$9:$BB$9=AT$9)*('Budget Lead'!$B$11:$B$194=$B214)*('Budget Lead'!$T$11:$BB$194*1))</f>
        <v>#VALUE!</v>
      </c>
      <c r="AU214" s="14" t="e" cm="1">
        <f t="array" ref="AU214">SUMPRODUCT(('Budget Lead'!$T$9:$BB$9=AU$9)*('Budget Lead'!$B$11:$B$194=$B214)*('Budget Lead'!$T$11:$BB$194*1))</f>
        <v>#VALUE!</v>
      </c>
      <c r="AV214" s="12" t="e" cm="1">
        <f t="array" ref="AV214">SUMPRODUCT(('Budget Lead'!$T$9:$BB$9=AV$9)*('Budget Lead'!$B$11:$B$194=$B214)*('Budget Lead'!$T$11:$BB$194*1))</f>
        <v>#VALUE!</v>
      </c>
      <c r="AW214" s="13" t="e" cm="1">
        <f t="array" ref="AW214">SUMPRODUCT(('Budget Lead'!$T$9:$BB$9=AW$9)*('Budget Lead'!$B$11:$B$194=$B214)*('Budget Lead'!$T$11:$BB$194*1))</f>
        <v>#VALUE!</v>
      </c>
      <c r="AX214" s="14" t="e" cm="1">
        <f t="array" ref="AX214">SUMPRODUCT(('Budget Lead'!$T$9:$BB$9=AX$9)*('Budget Lead'!$B$11:$B$194=$B214)*('Budget Lead'!$T$11:$BB$194*1))</f>
        <v>#VALUE!</v>
      </c>
      <c r="AY214" s="12" t="e" cm="1">
        <f t="array" ref="AY214">SUMPRODUCT(('Budget Lead'!$T$9:$BB$9=AY$9)*('Budget Lead'!$B$11:$B$194=$B214)*('Budget Lead'!$T$11:$BB$194*1))</f>
        <v>#VALUE!</v>
      </c>
      <c r="AZ214" s="13" t="e" cm="1">
        <f t="array" ref="AZ214">SUMPRODUCT(('Budget Lead'!$T$9:$BB$9=AZ$9)*('Budget Lead'!$B$11:$B$194=$B214)*('Budget Lead'!$T$11:$BB$194*1))</f>
        <v>#VALUE!</v>
      </c>
      <c r="BA214" s="14" t="e" cm="1">
        <f t="array" ref="BA214">SUMPRODUCT(('Budget Lead'!$T$9:$BB$9=BA$9)*('Budget Lead'!$B$11:$B$194=$B214)*('Budget Lead'!$T$11:$BB$194*1))</f>
        <v>#VALUE!</v>
      </c>
      <c r="BB214" s="12" t="e" cm="1">
        <f t="array" ref="BB214">SUMPRODUCT(('Budget Lead'!$T$9:$BB$9=BB$9)*('Budget Lead'!$B$11:$B$194=$B214)*('Budget Lead'!$T$11:$BB$194*1))</f>
        <v>#VALUE!</v>
      </c>
      <c r="BC214" s="13" t="e" cm="1">
        <f t="array" ref="BC214">SUMPRODUCT(('Budget Lead'!$T$9:$BB$9=BC$9)*('Budget Lead'!$B$11:$B$194=$B214)*('Budget Lead'!$T$11:$BB$194*1))</f>
        <v>#VALUE!</v>
      </c>
      <c r="BD214" s="14" t="e" cm="1">
        <f t="array" ref="BD214">SUMPRODUCT(('Budget Lead'!$T$9:$BB$9=BD$9)*('Budget Lead'!$B$11:$B$194=$B214)*('Budget Lead'!$T$11:$BB$194*1))</f>
        <v>#VALUE!</v>
      </c>
      <c r="BE214" s="12" t="e" cm="1">
        <f t="array" ref="BE214">SUMPRODUCT(('Budget Lead'!$T$9:$BB$9=BE$9)*('Budget Lead'!$B$11:$B$194=$B214)*('Budget Lead'!$T$11:$BB$194*1))</f>
        <v>#VALUE!</v>
      </c>
      <c r="BF214" s="13" t="e" cm="1">
        <f t="array" ref="BF214">SUMPRODUCT(('Budget Lead'!$T$9:$BB$9=BF$9)*('Budget Lead'!$B$11:$B$194=$B214)*('Budget Lead'!$T$11:$BB$194*1))</f>
        <v>#VALUE!</v>
      </c>
      <c r="BG214" s="14" t="e" cm="1">
        <f t="array" ref="BG214">SUMPRODUCT(('Budget Lead'!$T$9:$BB$9=BG$9)*('Budget Lead'!$B$11:$B$194=$B214)*('Budget Lead'!$T$11:$BB$194*1))</f>
        <v>#VALUE!</v>
      </c>
      <c r="BH214" s="13" t="e" cm="1">
        <f t="array" ref="BH214">SUMPRODUCT(('Budget Lead'!$T$9:$BB$9=BH$9)*('Budget Lead'!$B$11:$B$194=$B214)*('Budget Lead'!$T$11:$BB$194*1))</f>
        <v>#VALUE!</v>
      </c>
      <c r="BI214" s="1"/>
      <c r="BJ214" s="66"/>
      <c r="BK214" s="66"/>
      <c r="BL214" s="1"/>
      <c r="BM214" s="66" t="e">
        <f t="shared" si="149"/>
        <v>#VALUE!</v>
      </c>
      <c r="BN214" s="262">
        <f t="shared" si="150"/>
        <v>0</v>
      </c>
      <c r="BO214" s="1"/>
      <c r="BP214" s="66" t="e">
        <f t="shared" si="151"/>
        <v>#VALUE!</v>
      </c>
      <c r="BQ214" s="262">
        <f t="shared" si="152"/>
        <v>0</v>
      </c>
      <c r="BR214" s="1"/>
    </row>
    <row r="215" spans="2:70" ht="12" hidden="1" customHeight="1" outlineLevel="1">
      <c r="B215" s="88" t="s">
        <v>288</v>
      </c>
      <c r="C215" s="10">
        <f>IFERROR(VLOOKUP(B215,'Budget Lead'!B:AX,2,FALSE),0)</f>
        <v>0</v>
      </c>
      <c r="D215" s="10" t="s">
        <v>281</v>
      </c>
      <c r="E215" s="89">
        <f>IFERROR(VLOOKUP(B215,'Budget Lead'!B:BE,3,FALSE),0)</f>
        <v>0</v>
      </c>
      <c r="F215" s="90">
        <f>IFERROR(VLOOKUP(B215,'Budget Lead'!B:BE,4,FALSE),0)</f>
        <v>0</v>
      </c>
      <c r="G215" s="89">
        <f>IFERROR(VLOOKUP(B215,'Budget Lead'!B:AX,5,FALSE),0)</f>
        <v>0</v>
      </c>
      <c r="H215" s="90">
        <f>IFERROR(VLOOKUP(B215,'Budget Lead'!B:AX,6,FALSE),0)</f>
        <v>0</v>
      </c>
      <c r="I215" s="90">
        <f>IFERROR(VLOOKUP(B215,'Budget Lead'!B:AX,7,FALSE),0)</f>
        <v>0</v>
      </c>
      <c r="J215" s="371">
        <f>IFERROR(VLOOKUP(B215,'Budget Lead'!B:AX,9,FALSE),0)</f>
        <v>0</v>
      </c>
      <c r="K215" s="374">
        <f>IFERROR(VLOOKUP(B215,'Budget Lead'!B:AX,10,FALSE),0)</f>
        <v>0</v>
      </c>
      <c r="L215" s="334"/>
      <c r="M215" s="14">
        <f>E215*K215</f>
        <v>0</v>
      </c>
      <c r="N215" s="100"/>
      <c r="O215" s="100"/>
      <c r="P215" s="101"/>
      <c r="Q215" s="11">
        <f t="shared" si="153"/>
        <v>0</v>
      </c>
      <c r="R215" s="338"/>
      <c r="S215" s="14"/>
      <c r="T215" s="12"/>
      <c r="U215" s="13"/>
      <c r="V215" s="14"/>
      <c r="W215" s="14"/>
      <c r="X215" s="14">
        <f t="shared" si="130"/>
        <v>0</v>
      </c>
      <c r="Z215" s="14" t="e" cm="1">
        <f t="array" ref="Z215">SUMPRODUCT(('Budget Lead'!$T$9:$BB$9=Z$9)*('Budget Lead'!$B$11:$B$194=$B215)*('Budget Lead'!$T$11:$BB$194*1))</f>
        <v>#VALUE!</v>
      </c>
      <c r="AA215" s="12" t="e" cm="1">
        <f t="array" ref="AA215">SUMPRODUCT(('Budget Lead'!$T$9:$BB$9=AA$9)*('Budget Lead'!$B$11:$B$194=$B215)*('Budget Lead'!$T$11:$BB$194*1))</f>
        <v>#VALUE!</v>
      </c>
      <c r="AB215" s="13" t="e" cm="1">
        <f t="array" ref="AB215">SUMPRODUCT(('Budget Lead'!$T$9:$BB$9=AB$9)*('Budget Lead'!$B$11:$B$194=$B215)*('Budget Lead'!$T$11:$BB$194*1))</f>
        <v>#VALUE!</v>
      </c>
      <c r="AC215" s="14" t="e" cm="1">
        <f t="array" ref="AC215">SUMPRODUCT(('Budget Lead'!$T$9:$BB$9=AC$9)*('Budget Lead'!$B$11:$B$194=$B215)*('Budget Lead'!$T$11:$BB$194*1))</f>
        <v>#VALUE!</v>
      </c>
      <c r="AD215" s="12" t="e" cm="1">
        <f t="array" ref="AD215">SUMPRODUCT(('Budget Lead'!$T$9:$BB$9=AD$9)*('Budget Lead'!$B$11:$B$194=$B215)*('Budget Lead'!$T$11:$BB$194*1))</f>
        <v>#VALUE!</v>
      </c>
      <c r="AE215" s="13" t="e" cm="1">
        <f t="array" ref="AE215">SUMPRODUCT(('Budget Lead'!$T$9:$BB$9=AE$9)*('Budget Lead'!$B$11:$B$194=$B215)*('Budget Lead'!$T$11:$BB$194*1))</f>
        <v>#VALUE!</v>
      </c>
      <c r="AF215" s="14" t="e" cm="1">
        <f t="array" ref="AF215">SUMPRODUCT(('Budget Lead'!$T$9:$BB$9=AF$9)*('Budget Lead'!$B$11:$B$194=$B215)*('Budget Lead'!$T$11:$BB$194*1))</f>
        <v>#VALUE!</v>
      </c>
      <c r="AG215" s="12" t="e" cm="1">
        <f t="array" ref="AG215">SUMPRODUCT(('Budget Lead'!$T$9:$BB$9=AG$9)*('Budget Lead'!$B$11:$B$194=$B215)*('Budget Lead'!$T$11:$BB$194*1))</f>
        <v>#VALUE!</v>
      </c>
      <c r="AH215" s="13" t="e" cm="1">
        <f t="array" ref="AH215">SUMPRODUCT(('Budget Lead'!$T$9:$BB$9=AH$9)*('Budget Lead'!$B$11:$B$194=$B215)*('Budget Lead'!$T$11:$BB$194*1))</f>
        <v>#VALUE!</v>
      </c>
      <c r="AI215" s="14" t="e" cm="1">
        <f t="array" ref="AI215">SUMPRODUCT(('Budget Lead'!$T$9:$BB$9=AI$9)*('Budget Lead'!$B$11:$B$194=$B215)*('Budget Lead'!$T$11:$BB$194*1))</f>
        <v>#VALUE!</v>
      </c>
      <c r="AJ215" s="12" t="e" cm="1">
        <f t="array" ref="AJ215">SUMPRODUCT(('Budget Lead'!$T$9:$BB$9=AJ$9)*('Budget Lead'!$B$11:$B$194=$B215)*('Budget Lead'!$T$11:$BB$194*1))</f>
        <v>#VALUE!</v>
      </c>
      <c r="AK215" s="13" t="e" cm="1">
        <f t="array" ref="AK215">SUMPRODUCT(('Budget Lead'!$T$9:$BB$9=AK$9)*('Budget Lead'!$B$11:$B$194=$B215)*('Budget Lead'!$T$11:$BB$194*1))</f>
        <v>#VALUE!</v>
      </c>
      <c r="AL215" s="14" t="e" cm="1">
        <f t="array" ref="AL215">SUMPRODUCT(('Budget Lead'!$T$9:$BB$9=AL$9)*('Budget Lead'!$B$11:$B$194=$B215)*('Budget Lead'!$T$11:$BB$194*1))</f>
        <v>#VALUE!</v>
      </c>
      <c r="AM215" s="12" t="e" cm="1">
        <f t="array" ref="AM215">SUMPRODUCT(('Budget Lead'!$T$9:$BB$9=AM$9)*('Budget Lead'!$B$11:$B$194=$B215)*('Budget Lead'!$T$11:$BB$194*1))</f>
        <v>#VALUE!</v>
      </c>
      <c r="AN215" s="13" t="e" cm="1">
        <f t="array" ref="AN215">SUMPRODUCT(('Budget Lead'!$T$9:$BB$9=AN$9)*('Budget Lead'!$B$11:$B$194=$B215)*('Budget Lead'!$T$11:$BB$194*1))</f>
        <v>#VALUE!</v>
      </c>
      <c r="AO215" s="14" t="e" cm="1">
        <f t="array" ref="AO215">SUMPRODUCT(('Budget Lead'!$T$9:$BB$9=AO$9)*('Budget Lead'!$B$11:$B$194=$B215)*('Budget Lead'!$T$11:$BB$194*1))</f>
        <v>#VALUE!</v>
      </c>
      <c r="AP215" s="12" t="e" cm="1">
        <f t="array" ref="AP215">SUMPRODUCT(('Budget Lead'!$T$9:$BB$9=AP$9)*('Budget Lead'!$B$11:$B$194=$B215)*('Budget Lead'!$T$11:$BB$194*1))</f>
        <v>#VALUE!</v>
      </c>
      <c r="AQ215" s="13" t="e" cm="1">
        <f t="array" ref="AQ215">SUMPRODUCT(('Budget Lead'!$T$9:$BB$9=AQ$9)*('Budget Lead'!$B$11:$B$194=$B215)*('Budget Lead'!$T$11:$BB$194*1))</f>
        <v>#VALUE!</v>
      </c>
      <c r="AR215" s="14" t="e" cm="1">
        <f t="array" ref="AR215">SUMPRODUCT(('Budget Lead'!$T$9:$BB$9=AR$9)*('Budget Lead'!$B$11:$B$194=$B215)*('Budget Lead'!$T$11:$BB$194*1))</f>
        <v>#VALUE!</v>
      </c>
      <c r="AS215" s="12" t="e" cm="1">
        <f t="array" ref="AS215">SUMPRODUCT(('Budget Lead'!$T$9:$BB$9=AS$9)*('Budget Lead'!$B$11:$B$194=$B215)*('Budget Lead'!$T$11:$BB$194*1))</f>
        <v>#VALUE!</v>
      </c>
      <c r="AT215" s="13" t="e" cm="1">
        <f t="array" ref="AT215">SUMPRODUCT(('Budget Lead'!$T$9:$BB$9=AT$9)*('Budget Lead'!$B$11:$B$194=$B215)*('Budget Lead'!$T$11:$BB$194*1))</f>
        <v>#VALUE!</v>
      </c>
      <c r="AU215" s="14" t="e" cm="1">
        <f t="array" ref="AU215">SUMPRODUCT(('Budget Lead'!$T$9:$BB$9=AU$9)*('Budget Lead'!$B$11:$B$194=$B215)*('Budget Lead'!$T$11:$BB$194*1))</f>
        <v>#VALUE!</v>
      </c>
      <c r="AV215" s="12" t="e" cm="1">
        <f t="array" ref="AV215">SUMPRODUCT(('Budget Lead'!$T$9:$BB$9=AV$9)*('Budget Lead'!$B$11:$B$194=$B215)*('Budget Lead'!$T$11:$BB$194*1))</f>
        <v>#VALUE!</v>
      </c>
      <c r="AW215" s="13" t="e" cm="1">
        <f t="array" ref="AW215">SUMPRODUCT(('Budget Lead'!$T$9:$BB$9=AW$9)*('Budget Lead'!$B$11:$B$194=$B215)*('Budget Lead'!$T$11:$BB$194*1))</f>
        <v>#VALUE!</v>
      </c>
      <c r="AX215" s="14" t="e" cm="1">
        <f t="array" ref="AX215">SUMPRODUCT(('Budget Lead'!$T$9:$BB$9=AX$9)*('Budget Lead'!$B$11:$B$194=$B215)*('Budget Lead'!$T$11:$BB$194*1))</f>
        <v>#VALUE!</v>
      </c>
      <c r="AY215" s="12" t="e" cm="1">
        <f t="array" ref="AY215">SUMPRODUCT(('Budget Lead'!$T$9:$BB$9=AY$9)*('Budget Lead'!$B$11:$B$194=$B215)*('Budget Lead'!$T$11:$BB$194*1))</f>
        <v>#VALUE!</v>
      </c>
      <c r="AZ215" s="13" t="e" cm="1">
        <f t="array" ref="AZ215">SUMPRODUCT(('Budget Lead'!$T$9:$BB$9=AZ$9)*('Budget Lead'!$B$11:$B$194=$B215)*('Budget Lead'!$T$11:$BB$194*1))</f>
        <v>#VALUE!</v>
      </c>
      <c r="BA215" s="14" t="e" cm="1">
        <f t="array" ref="BA215">SUMPRODUCT(('Budget Lead'!$T$9:$BB$9=BA$9)*('Budget Lead'!$B$11:$B$194=$B215)*('Budget Lead'!$T$11:$BB$194*1))</f>
        <v>#VALUE!</v>
      </c>
      <c r="BB215" s="12" t="e" cm="1">
        <f t="array" ref="BB215">SUMPRODUCT(('Budget Lead'!$T$9:$BB$9=BB$9)*('Budget Lead'!$B$11:$B$194=$B215)*('Budget Lead'!$T$11:$BB$194*1))</f>
        <v>#VALUE!</v>
      </c>
      <c r="BC215" s="13" t="e" cm="1">
        <f t="array" ref="BC215">SUMPRODUCT(('Budget Lead'!$T$9:$BB$9=BC$9)*('Budget Lead'!$B$11:$B$194=$B215)*('Budget Lead'!$T$11:$BB$194*1))</f>
        <v>#VALUE!</v>
      </c>
      <c r="BD215" s="14" t="e" cm="1">
        <f t="array" ref="BD215">SUMPRODUCT(('Budget Lead'!$T$9:$BB$9=BD$9)*('Budget Lead'!$B$11:$B$194=$B215)*('Budget Lead'!$T$11:$BB$194*1))</f>
        <v>#VALUE!</v>
      </c>
      <c r="BE215" s="12" t="e" cm="1">
        <f t="array" ref="BE215">SUMPRODUCT(('Budget Lead'!$T$9:$BB$9=BE$9)*('Budget Lead'!$B$11:$B$194=$B215)*('Budget Lead'!$T$11:$BB$194*1))</f>
        <v>#VALUE!</v>
      </c>
      <c r="BF215" s="13" t="e" cm="1">
        <f t="array" ref="BF215">SUMPRODUCT(('Budget Lead'!$T$9:$BB$9=BF$9)*('Budget Lead'!$B$11:$B$194=$B215)*('Budget Lead'!$T$11:$BB$194*1))</f>
        <v>#VALUE!</v>
      </c>
      <c r="BG215" s="14" t="e" cm="1">
        <f t="array" ref="BG215">SUMPRODUCT(('Budget Lead'!$T$9:$BB$9=BG$9)*('Budget Lead'!$B$11:$B$194=$B215)*('Budget Lead'!$T$11:$BB$194*1))</f>
        <v>#VALUE!</v>
      </c>
      <c r="BH215" s="13" t="e" cm="1">
        <f t="array" ref="BH215">SUMPRODUCT(('Budget Lead'!$T$9:$BB$9=BH$9)*('Budget Lead'!$B$11:$B$194=$B215)*('Budget Lead'!$T$11:$BB$194*1))</f>
        <v>#VALUE!</v>
      </c>
      <c r="BI215" s="1"/>
      <c r="BJ215" s="66"/>
      <c r="BK215" s="66"/>
      <c r="BL215" s="1"/>
      <c r="BM215" s="66" t="e">
        <f t="shared" si="149"/>
        <v>#VALUE!</v>
      </c>
      <c r="BN215" s="262">
        <f t="shared" si="150"/>
        <v>0</v>
      </c>
      <c r="BO215" s="1"/>
      <c r="BP215" s="66" t="e">
        <f t="shared" si="151"/>
        <v>#VALUE!</v>
      </c>
      <c r="BQ215" s="262">
        <f t="shared" si="152"/>
        <v>0</v>
      </c>
      <c r="BR215" s="1"/>
    </row>
    <row r="216" spans="2:70" ht="12" hidden="1" customHeight="1" outlineLevel="1">
      <c r="B216" s="88" t="s">
        <v>289</v>
      </c>
      <c r="C216" s="10">
        <f>IFERROR(VLOOKUP(B216,'Budget Lead'!B:AX,2,FALSE),0)</f>
        <v>0</v>
      </c>
      <c r="D216" s="10" t="s">
        <v>281</v>
      </c>
      <c r="E216" s="89">
        <f>IFERROR(VLOOKUP(B216,'Budget Lead'!B:BE,3,FALSE),0)</f>
        <v>0</v>
      </c>
      <c r="F216" s="90">
        <f>IFERROR(VLOOKUP(B216,'Budget Lead'!B:BE,4,FALSE),0)</f>
        <v>0</v>
      </c>
      <c r="G216" s="89">
        <f>IFERROR(VLOOKUP(B216,'Budget Lead'!B:AX,5,FALSE),0)</f>
        <v>0</v>
      </c>
      <c r="H216" s="90">
        <f>IFERROR(VLOOKUP(B216,'Budget Lead'!B:AX,6,FALSE),0)</f>
        <v>0</v>
      </c>
      <c r="I216" s="90">
        <f>IFERROR(VLOOKUP(B216,'Budget Lead'!B:AX,7,FALSE),0)</f>
        <v>0</v>
      </c>
      <c r="J216" s="371">
        <f>IFERROR(VLOOKUP(B216,'Budget Lead'!B:AX,9,FALSE),0)</f>
        <v>0</v>
      </c>
      <c r="K216" s="374">
        <f>IFERROR(VLOOKUP(B216,'Budget Lead'!B:AX,10,FALSE),0)</f>
        <v>0</v>
      </c>
      <c r="L216" s="334"/>
      <c r="M216" s="14">
        <f>E216*K216</f>
        <v>0</v>
      </c>
      <c r="N216" s="100"/>
      <c r="O216" s="100"/>
      <c r="P216" s="101"/>
      <c r="Q216" s="11">
        <f t="shared" si="153"/>
        <v>0</v>
      </c>
      <c r="R216" s="338"/>
      <c r="S216" s="14"/>
      <c r="T216" s="12"/>
      <c r="U216" s="13"/>
      <c r="V216" s="14"/>
      <c r="W216" s="14"/>
      <c r="X216" s="14">
        <f t="shared" si="130"/>
        <v>0</v>
      </c>
      <c r="Z216" s="14" t="e" cm="1">
        <f t="array" ref="Z216">SUMPRODUCT(('Budget Lead'!$T$9:$BB$9=Z$9)*('Budget Lead'!$B$11:$B$194=$B216)*('Budget Lead'!$T$11:$BB$194*1))</f>
        <v>#VALUE!</v>
      </c>
      <c r="AA216" s="12" t="e" cm="1">
        <f t="array" ref="AA216">SUMPRODUCT(('Budget Lead'!$T$9:$BB$9=AA$9)*('Budget Lead'!$B$11:$B$194=$B216)*('Budget Lead'!$T$11:$BB$194*1))</f>
        <v>#VALUE!</v>
      </c>
      <c r="AB216" s="13" t="e" cm="1">
        <f t="array" ref="AB216">SUMPRODUCT(('Budget Lead'!$T$9:$BB$9=AB$9)*('Budget Lead'!$B$11:$B$194=$B216)*('Budget Lead'!$T$11:$BB$194*1))</f>
        <v>#VALUE!</v>
      </c>
      <c r="AC216" s="14" t="e" cm="1">
        <f t="array" ref="AC216">SUMPRODUCT(('Budget Lead'!$T$9:$BB$9=AC$9)*('Budget Lead'!$B$11:$B$194=$B216)*('Budget Lead'!$T$11:$BB$194*1))</f>
        <v>#VALUE!</v>
      </c>
      <c r="AD216" s="12" t="e" cm="1">
        <f t="array" ref="AD216">SUMPRODUCT(('Budget Lead'!$T$9:$BB$9=AD$9)*('Budget Lead'!$B$11:$B$194=$B216)*('Budget Lead'!$T$11:$BB$194*1))</f>
        <v>#VALUE!</v>
      </c>
      <c r="AE216" s="13" t="e" cm="1">
        <f t="array" ref="AE216">SUMPRODUCT(('Budget Lead'!$T$9:$BB$9=AE$9)*('Budget Lead'!$B$11:$B$194=$B216)*('Budget Lead'!$T$11:$BB$194*1))</f>
        <v>#VALUE!</v>
      </c>
      <c r="AF216" s="14" t="e" cm="1">
        <f t="array" ref="AF216">SUMPRODUCT(('Budget Lead'!$T$9:$BB$9=AF$9)*('Budget Lead'!$B$11:$B$194=$B216)*('Budget Lead'!$T$11:$BB$194*1))</f>
        <v>#VALUE!</v>
      </c>
      <c r="AG216" s="12" t="e" cm="1">
        <f t="array" ref="AG216">SUMPRODUCT(('Budget Lead'!$T$9:$BB$9=AG$9)*('Budget Lead'!$B$11:$B$194=$B216)*('Budget Lead'!$T$11:$BB$194*1))</f>
        <v>#VALUE!</v>
      </c>
      <c r="AH216" s="13" t="e" cm="1">
        <f t="array" ref="AH216">SUMPRODUCT(('Budget Lead'!$T$9:$BB$9=AH$9)*('Budget Lead'!$B$11:$B$194=$B216)*('Budget Lead'!$T$11:$BB$194*1))</f>
        <v>#VALUE!</v>
      </c>
      <c r="AI216" s="14" t="e" cm="1">
        <f t="array" ref="AI216">SUMPRODUCT(('Budget Lead'!$T$9:$BB$9=AI$9)*('Budget Lead'!$B$11:$B$194=$B216)*('Budget Lead'!$T$11:$BB$194*1))</f>
        <v>#VALUE!</v>
      </c>
      <c r="AJ216" s="12" t="e" cm="1">
        <f t="array" ref="AJ216">SUMPRODUCT(('Budget Lead'!$T$9:$BB$9=AJ$9)*('Budget Lead'!$B$11:$B$194=$B216)*('Budget Lead'!$T$11:$BB$194*1))</f>
        <v>#VALUE!</v>
      </c>
      <c r="AK216" s="13" t="e" cm="1">
        <f t="array" ref="AK216">SUMPRODUCT(('Budget Lead'!$T$9:$BB$9=AK$9)*('Budget Lead'!$B$11:$B$194=$B216)*('Budget Lead'!$T$11:$BB$194*1))</f>
        <v>#VALUE!</v>
      </c>
      <c r="AL216" s="14" t="e" cm="1">
        <f t="array" ref="AL216">SUMPRODUCT(('Budget Lead'!$T$9:$BB$9=AL$9)*('Budget Lead'!$B$11:$B$194=$B216)*('Budget Lead'!$T$11:$BB$194*1))</f>
        <v>#VALUE!</v>
      </c>
      <c r="AM216" s="12" t="e" cm="1">
        <f t="array" ref="AM216">SUMPRODUCT(('Budget Lead'!$T$9:$BB$9=AM$9)*('Budget Lead'!$B$11:$B$194=$B216)*('Budget Lead'!$T$11:$BB$194*1))</f>
        <v>#VALUE!</v>
      </c>
      <c r="AN216" s="13" t="e" cm="1">
        <f t="array" ref="AN216">SUMPRODUCT(('Budget Lead'!$T$9:$BB$9=AN$9)*('Budget Lead'!$B$11:$B$194=$B216)*('Budget Lead'!$T$11:$BB$194*1))</f>
        <v>#VALUE!</v>
      </c>
      <c r="AO216" s="14" t="e" cm="1">
        <f t="array" ref="AO216">SUMPRODUCT(('Budget Lead'!$T$9:$BB$9=AO$9)*('Budget Lead'!$B$11:$B$194=$B216)*('Budget Lead'!$T$11:$BB$194*1))</f>
        <v>#VALUE!</v>
      </c>
      <c r="AP216" s="12" t="e" cm="1">
        <f t="array" ref="AP216">SUMPRODUCT(('Budget Lead'!$T$9:$BB$9=AP$9)*('Budget Lead'!$B$11:$B$194=$B216)*('Budget Lead'!$T$11:$BB$194*1))</f>
        <v>#VALUE!</v>
      </c>
      <c r="AQ216" s="13" t="e" cm="1">
        <f t="array" ref="AQ216">SUMPRODUCT(('Budget Lead'!$T$9:$BB$9=AQ$9)*('Budget Lead'!$B$11:$B$194=$B216)*('Budget Lead'!$T$11:$BB$194*1))</f>
        <v>#VALUE!</v>
      </c>
      <c r="AR216" s="14" t="e" cm="1">
        <f t="array" ref="AR216">SUMPRODUCT(('Budget Lead'!$T$9:$BB$9=AR$9)*('Budget Lead'!$B$11:$B$194=$B216)*('Budget Lead'!$T$11:$BB$194*1))</f>
        <v>#VALUE!</v>
      </c>
      <c r="AS216" s="12" t="e" cm="1">
        <f t="array" ref="AS216">SUMPRODUCT(('Budget Lead'!$T$9:$BB$9=AS$9)*('Budget Lead'!$B$11:$B$194=$B216)*('Budget Lead'!$T$11:$BB$194*1))</f>
        <v>#VALUE!</v>
      </c>
      <c r="AT216" s="13" t="e" cm="1">
        <f t="array" ref="AT216">SUMPRODUCT(('Budget Lead'!$T$9:$BB$9=AT$9)*('Budget Lead'!$B$11:$B$194=$B216)*('Budget Lead'!$T$11:$BB$194*1))</f>
        <v>#VALUE!</v>
      </c>
      <c r="AU216" s="14" t="e" cm="1">
        <f t="array" ref="AU216">SUMPRODUCT(('Budget Lead'!$T$9:$BB$9=AU$9)*('Budget Lead'!$B$11:$B$194=$B216)*('Budget Lead'!$T$11:$BB$194*1))</f>
        <v>#VALUE!</v>
      </c>
      <c r="AV216" s="12" t="e" cm="1">
        <f t="array" ref="AV216">SUMPRODUCT(('Budget Lead'!$T$9:$BB$9=AV$9)*('Budget Lead'!$B$11:$B$194=$B216)*('Budget Lead'!$T$11:$BB$194*1))</f>
        <v>#VALUE!</v>
      </c>
      <c r="AW216" s="13" t="e" cm="1">
        <f t="array" ref="AW216">SUMPRODUCT(('Budget Lead'!$T$9:$BB$9=AW$9)*('Budget Lead'!$B$11:$B$194=$B216)*('Budget Lead'!$T$11:$BB$194*1))</f>
        <v>#VALUE!</v>
      </c>
      <c r="AX216" s="14" t="e" cm="1">
        <f t="array" ref="AX216">SUMPRODUCT(('Budget Lead'!$T$9:$BB$9=AX$9)*('Budget Lead'!$B$11:$B$194=$B216)*('Budget Lead'!$T$11:$BB$194*1))</f>
        <v>#VALUE!</v>
      </c>
      <c r="AY216" s="12" t="e" cm="1">
        <f t="array" ref="AY216">SUMPRODUCT(('Budget Lead'!$T$9:$BB$9=AY$9)*('Budget Lead'!$B$11:$B$194=$B216)*('Budget Lead'!$T$11:$BB$194*1))</f>
        <v>#VALUE!</v>
      </c>
      <c r="AZ216" s="13" t="e" cm="1">
        <f t="array" ref="AZ216">SUMPRODUCT(('Budget Lead'!$T$9:$BB$9=AZ$9)*('Budget Lead'!$B$11:$B$194=$B216)*('Budget Lead'!$T$11:$BB$194*1))</f>
        <v>#VALUE!</v>
      </c>
      <c r="BA216" s="14" t="e" cm="1">
        <f t="array" ref="BA216">SUMPRODUCT(('Budget Lead'!$T$9:$BB$9=BA$9)*('Budget Lead'!$B$11:$B$194=$B216)*('Budget Lead'!$T$11:$BB$194*1))</f>
        <v>#VALUE!</v>
      </c>
      <c r="BB216" s="12" t="e" cm="1">
        <f t="array" ref="BB216">SUMPRODUCT(('Budget Lead'!$T$9:$BB$9=BB$9)*('Budget Lead'!$B$11:$B$194=$B216)*('Budget Lead'!$T$11:$BB$194*1))</f>
        <v>#VALUE!</v>
      </c>
      <c r="BC216" s="13" t="e" cm="1">
        <f t="array" ref="BC216">SUMPRODUCT(('Budget Lead'!$T$9:$BB$9=BC$9)*('Budget Lead'!$B$11:$B$194=$B216)*('Budget Lead'!$T$11:$BB$194*1))</f>
        <v>#VALUE!</v>
      </c>
      <c r="BD216" s="14" t="e" cm="1">
        <f t="array" ref="BD216">SUMPRODUCT(('Budget Lead'!$T$9:$BB$9=BD$9)*('Budget Lead'!$B$11:$B$194=$B216)*('Budget Lead'!$T$11:$BB$194*1))</f>
        <v>#VALUE!</v>
      </c>
      <c r="BE216" s="12" t="e" cm="1">
        <f t="array" ref="BE216">SUMPRODUCT(('Budget Lead'!$T$9:$BB$9=BE$9)*('Budget Lead'!$B$11:$B$194=$B216)*('Budget Lead'!$T$11:$BB$194*1))</f>
        <v>#VALUE!</v>
      </c>
      <c r="BF216" s="13" t="e" cm="1">
        <f t="array" ref="BF216">SUMPRODUCT(('Budget Lead'!$T$9:$BB$9=BF$9)*('Budget Lead'!$B$11:$B$194=$B216)*('Budget Lead'!$T$11:$BB$194*1))</f>
        <v>#VALUE!</v>
      </c>
      <c r="BG216" s="14" t="e" cm="1">
        <f t="array" ref="BG216">SUMPRODUCT(('Budget Lead'!$T$9:$BB$9=BG$9)*('Budget Lead'!$B$11:$B$194=$B216)*('Budget Lead'!$T$11:$BB$194*1))</f>
        <v>#VALUE!</v>
      </c>
      <c r="BH216" s="13" t="e" cm="1">
        <f t="array" ref="BH216">SUMPRODUCT(('Budget Lead'!$T$9:$BB$9=BH$9)*('Budget Lead'!$B$11:$B$194=$B216)*('Budget Lead'!$T$11:$BB$194*1))</f>
        <v>#VALUE!</v>
      </c>
      <c r="BI216" s="1"/>
      <c r="BJ216" s="66"/>
      <c r="BK216" s="66"/>
      <c r="BL216" s="1"/>
      <c r="BM216" s="66" t="e">
        <f t="shared" si="149"/>
        <v>#VALUE!</v>
      </c>
      <c r="BN216" s="262">
        <f t="shared" si="150"/>
        <v>0</v>
      </c>
      <c r="BO216" s="1"/>
      <c r="BP216" s="66" t="e">
        <f t="shared" si="151"/>
        <v>#VALUE!</v>
      </c>
      <c r="BQ216" s="262">
        <f t="shared" si="152"/>
        <v>0</v>
      </c>
      <c r="BR216" s="1"/>
    </row>
    <row r="217" spans="2:70" ht="12" hidden="1" customHeight="1" outlineLevel="1">
      <c r="B217" s="88" t="s">
        <v>290</v>
      </c>
      <c r="C217" s="10">
        <f>IFERROR(VLOOKUP(B217,'Budget Lead'!B:AX,2,FALSE),0)</f>
        <v>0</v>
      </c>
      <c r="D217" s="10" t="s">
        <v>281</v>
      </c>
      <c r="E217" s="89">
        <f>IFERROR(VLOOKUP(B217,'Budget Lead'!B:BE,3,FALSE),0)</f>
        <v>0</v>
      </c>
      <c r="F217" s="90">
        <f>IFERROR(VLOOKUP(B217,'Budget Lead'!B:BE,4,FALSE),0)</f>
        <v>0</v>
      </c>
      <c r="G217" s="89">
        <f>IFERROR(VLOOKUP(B217,'Budget Lead'!B:AX,5,FALSE),0)</f>
        <v>0</v>
      </c>
      <c r="H217" s="90">
        <f>IFERROR(VLOOKUP(B217,'Budget Lead'!B:AX,6,FALSE),0)</f>
        <v>0</v>
      </c>
      <c r="I217" s="90">
        <f>IFERROR(VLOOKUP(B217,'Budget Lead'!B:AX,7,FALSE),0)</f>
        <v>0</v>
      </c>
      <c r="J217" s="371">
        <f>IFERROR(VLOOKUP(B217,'Budget Lead'!B:AX,9,FALSE),0)</f>
        <v>0</v>
      </c>
      <c r="K217" s="374">
        <f>IFERROR(VLOOKUP(B217,'Budget Lead'!B:AX,10,FALSE),0)</f>
        <v>0</v>
      </c>
      <c r="L217" s="334"/>
      <c r="M217" s="14">
        <f>E217*K217</f>
        <v>0</v>
      </c>
      <c r="N217" s="100"/>
      <c r="O217" s="100"/>
      <c r="P217" s="101"/>
      <c r="Q217" s="11">
        <f t="shared" si="153"/>
        <v>0</v>
      </c>
      <c r="R217" s="338"/>
      <c r="S217" s="14"/>
      <c r="T217" s="12"/>
      <c r="U217" s="13"/>
      <c r="V217" s="14"/>
      <c r="W217" s="14"/>
      <c r="X217" s="14">
        <f t="shared" si="130"/>
        <v>0</v>
      </c>
      <c r="Z217" s="14" t="e" cm="1">
        <f t="array" ref="Z217">SUMPRODUCT(('Budget Lead'!$T$9:$BB$9=Z$9)*('Budget Lead'!$B$11:$B$194=$B217)*('Budget Lead'!$T$11:$BB$194*1))</f>
        <v>#VALUE!</v>
      </c>
      <c r="AA217" s="12" t="e" cm="1">
        <f t="array" ref="AA217">SUMPRODUCT(('Budget Lead'!$T$9:$BB$9=AA$9)*('Budget Lead'!$B$11:$B$194=$B217)*('Budget Lead'!$T$11:$BB$194*1))</f>
        <v>#VALUE!</v>
      </c>
      <c r="AB217" s="13" t="e" cm="1">
        <f t="array" ref="AB217">SUMPRODUCT(('Budget Lead'!$T$9:$BB$9=AB$9)*('Budget Lead'!$B$11:$B$194=$B217)*('Budget Lead'!$T$11:$BB$194*1))</f>
        <v>#VALUE!</v>
      </c>
      <c r="AC217" s="14" t="e" cm="1">
        <f t="array" ref="AC217">SUMPRODUCT(('Budget Lead'!$T$9:$BB$9=AC$9)*('Budget Lead'!$B$11:$B$194=$B217)*('Budget Lead'!$T$11:$BB$194*1))</f>
        <v>#VALUE!</v>
      </c>
      <c r="AD217" s="12" t="e" cm="1">
        <f t="array" ref="AD217">SUMPRODUCT(('Budget Lead'!$T$9:$BB$9=AD$9)*('Budget Lead'!$B$11:$B$194=$B217)*('Budget Lead'!$T$11:$BB$194*1))</f>
        <v>#VALUE!</v>
      </c>
      <c r="AE217" s="13" t="e" cm="1">
        <f t="array" ref="AE217">SUMPRODUCT(('Budget Lead'!$T$9:$BB$9=AE$9)*('Budget Lead'!$B$11:$B$194=$B217)*('Budget Lead'!$T$11:$BB$194*1))</f>
        <v>#VALUE!</v>
      </c>
      <c r="AF217" s="14" t="e" cm="1">
        <f t="array" ref="AF217">SUMPRODUCT(('Budget Lead'!$T$9:$BB$9=AF$9)*('Budget Lead'!$B$11:$B$194=$B217)*('Budget Lead'!$T$11:$BB$194*1))</f>
        <v>#VALUE!</v>
      </c>
      <c r="AG217" s="12" t="e" cm="1">
        <f t="array" ref="AG217">SUMPRODUCT(('Budget Lead'!$T$9:$BB$9=AG$9)*('Budget Lead'!$B$11:$B$194=$B217)*('Budget Lead'!$T$11:$BB$194*1))</f>
        <v>#VALUE!</v>
      </c>
      <c r="AH217" s="13" t="e" cm="1">
        <f t="array" ref="AH217">SUMPRODUCT(('Budget Lead'!$T$9:$BB$9=AH$9)*('Budget Lead'!$B$11:$B$194=$B217)*('Budget Lead'!$T$11:$BB$194*1))</f>
        <v>#VALUE!</v>
      </c>
      <c r="AI217" s="14" t="e" cm="1">
        <f t="array" ref="AI217">SUMPRODUCT(('Budget Lead'!$T$9:$BB$9=AI$9)*('Budget Lead'!$B$11:$B$194=$B217)*('Budget Lead'!$T$11:$BB$194*1))</f>
        <v>#VALUE!</v>
      </c>
      <c r="AJ217" s="12" t="e" cm="1">
        <f t="array" ref="AJ217">SUMPRODUCT(('Budget Lead'!$T$9:$BB$9=AJ$9)*('Budget Lead'!$B$11:$B$194=$B217)*('Budget Lead'!$T$11:$BB$194*1))</f>
        <v>#VALUE!</v>
      </c>
      <c r="AK217" s="13" t="e" cm="1">
        <f t="array" ref="AK217">SUMPRODUCT(('Budget Lead'!$T$9:$BB$9=AK$9)*('Budget Lead'!$B$11:$B$194=$B217)*('Budget Lead'!$T$11:$BB$194*1))</f>
        <v>#VALUE!</v>
      </c>
      <c r="AL217" s="14" t="e" cm="1">
        <f t="array" ref="AL217">SUMPRODUCT(('Budget Lead'!$T$9:$BB$9=AL$9)*('Budget Lead'!$B$11:$B$194=$B217)*('Budget Lead'!$T$11:$BB$194*1))</f>
        <v>#VALUE!</v>
      </c>
      <c r="AM217" s="12" t="e" cm="1">
        <f t="array" ref="AM217">SUMPRODUCT(('Budget Lead'!$T$9:$BB$9=AM$9)*('Budget Lead'!$B$11:$B$194=$B217)*('Budget Lead'!$T$11:$BB$194*1))</f>
        <v>#VALUE!</v>
      </c>
      <c r="AN217" s="13" t="e" cm="1">
        <f t="array" ref="AN217">SUMPRODUCT(('Budget Lead'!$T$9:$BB$9=AN$9)*('Budget Lead'!$B$11:$B$194=$B217)*('Budget Lead'!$T$11:$BB$194*1))</f>
        <v>#VALUE!</v>
      </c>
      <c r="AO217" s="14" t="e" cm="1">
        <f t="array" ref="AO217">SUMPRODUCT(('Budget Lead'!$T$9:$BB$9=AO$9)*('Budget Lead'!$B$11:$B$194=$B217)*('Budget Lead'!$T$11:$BB$194*1))</f>
        <v>#VALUE!</v>
      </c>
      <c r="AP217" s="12" t="e" cm="1">
        <f t="array" ref="AP217">SUMPRODUCT(('Budget Lead'!$T$9:$BB$9=AP$9)*('Budget Lead'!$B$11:$B$194=$B217)*('Budget Lead'!$T$11:$BB$194*1))</f>
        <v>#VALUE!</v>
      </c>
      <c r="AQ217" s="13" t="e" cm="1">
        <f t="array" ref="AQ217">SUMPRODUCT(('Budget Lead'!$T$9:$BB$9=AQ$9)*('Budget Lead'!$B$11:$B$194=$B217)*('Budget Lead'!$T$11:$BB$194*1))</f>
        <v>#VALUE!</v>
      </c>
      <c r="AR217" s="14" t="e" cm="1">
        <f t="array" ref="AR217">SUMPRODUCT(('Budget Lead'!$T$9:$BB$9=AR$9)*('Budget Lead'!$B$11:$B$194=$B217)*('Budget Lead'!$T$11:$BB$194*1))</f>
        <v>#VALUE!</v>
      </c>
      <c r="AS217" s="12" t="e" cm="1">
        <f t="array" ref="AS217">SUMPRODUCT(('Budget Lead'!$T$9:$BB$9=AS$9)*('Budget Lead'!$B$11:$B$194=$B217)*('Budget Lead'!$T$11:$BB$194*1))</f>
        <v>#VALUE!</v>
      </c>
      <c r="AT217" s="13" t="e" cm="1">
        <f t="array" ref="AT217">SUMPRODUCT(('Budget Lead'!$T$9:$BB$9=AT$9)*('Budget Lead'!$B$11:$B$194=$B217)*('Budget Lead'!$T$11:$BB$194*1))</f>
        <v>#VALUE!</v>
      </c>
      <c r="AU217" s="14" t="e" cm="1">
        <f t="array" ref="AU217">SUMPRODUCT(('Budget Lead'!$T$9:$BB$9=AU$9)*('Budget Lead'!$B$11:$B$194=$B217)*('Budget Lead'!$T$11:$BB$194*1))</f>
        <v>#VALUE!</v>
      </c>
      <c r="AV217" s="12" t="e" cm="1">
        <f t="array" ref="AV217">SUMPRODUCT(('Budget Lead'!$T$9:$BB$9=AV$9)*('Budget Lead'!$B$11:$B$194=$B217)*('Budget Lead'!$T$11:$BB$194*1))</f>
        <v>#VALUE!</v>
      </c>
      <c r="AW217" s="13" t="e" cm="1">
        <f t="array" ref="AW217">SUMPRODUCT(('Budget Lead'!$T$9:$BB$9=AW$9)*('Budget Lead'!$B$11:$B$194=$B217)*('Budget Lead'!$T$11:$BB$194*1))</f>
        <v>#VALUE!</v>
      </c>
      <c r="AX217" s="14" t="e" cm="1">
        <f t="array" ref="AX217">SUMPRODUCT(('Budget Lead'!$T$9:$BB$9=AX$9)*('Budget Lead'!$B$11:$B$194=$B217)*('Budget Lead'!$T$11:$BB$194*1))</f>
        <v>#VALUE!</v>
      </c>
      <c r="AY217" s="12" t="e" cm="1">
        <f t="array" ref="AY217">SUMPRODUCT(('Budget Lead'!$T$9:$BB$9=AY$9)*('Budget Lead'!$B$11:$B$194=$B217)*('Budget Lead'!$T$11:$BB$194*1))</f>
        <v>#VALUE!</v>
      </c>
      <c r="AZ217" s="13" t="e" cm="1">
        <f t="array" ref="AZ217">SUMPRODUCT(('Budget Lead'!$T$9:$BB$9=AZ$9)*('Budget Lead'!$B$11:$B$194=$B217)*('Budget Lead'!$T$11:$BB$194*1))</f>
        <v>#VALUE!</v>
      </c>
      <c r="BA217" s="14" t="e" cm="1">
        <f t="array" ref="BA217">SUMPRODUCT(('Budget Lead'!$T$9:$BB$9=BA$9)*('Budget Lead'!$B$11:$B$194=$B217)*('Budget Lead'!$T$11:$BB$194*1))</f>
        <v>#VALUE!</v>
      </c>
      <c r="BB217" s="12" t="e" cm="1">
        <f t="array" ref="BB217">SUMPRODUCT(('Budget Lead'!$T$9:$BB$9=BB$9)*('Budget Lead'!$B$11:$B$194=$B217)*('Budget Lead'!$T$11:$BB$194*1))</f>
        <v>#VALUE!</v>
      </c>
      <c r="BC217" s="13" t="e" cm="1">
        <f t="array" ref="BC217">SUMPRODUCT(('Budget Lead'!$T$9:$BB$9=BC$9)*('Budget Lead'!$B$11:$B$194=$B217)*('Budget Lead'!$T$11:$BB$194*1))</f>
        <v>#VALUE!</v>
      </c>
      <c r="BD217" s="14" t="e" cm="1">
        <f t="array" ref="BD217">SUMPRODUCT(('Budget Lead'!$T$9:$BB$9=BD$9)*('Budget Lead'!$B$11:$B$194=$B217)*('Budget Lead'!$T$11:$BB$194*1))</f>
        <v>#VALUE!</v>
      </c>
      <c r="BE217" s="12" t="e" cm="1">
        <f t="array" ref="BE217">SUMPRODUCT(('Budget Lead'!$T$9:$BB$9=BE$9)*('Budget Lead'!$B$11:$B$194=$B217)*('Budget Lead'!$T$11:$BB$194*1))</f>
        <v>#VALUE!</v>
      </c>
      <c r="BF217" s="13" t="e" cm="1">
        <f t="array" ref="BF217">SUMPRODUCT(('Budget Lead'!$T$9:$BB$9=BF$9)*('Budget Lead'!$B$11:$B$194=$B217)*('Budget Lead'!$T$11:$BB$194*1))</f>
        <v>#VALUE!</v>
      </c>
      <c r="BG217" s="14" t="e" cm="1">
        <f t="array" ref="BG217">SUMPRODUCT(('Budget Lead'!$T$9:$BB$9=BG$9)*('Budget Lead'!$B$11:$B$194=$B217)*('Budget Lead'!$T$11:$BB$194*1))</f>
        <v>#VALUE!</v>
      </c>
      <c r="BH217" s="13" t="e" cm="1">
        <f t="array" ref="BH217">SUMPRODUCT(('Budget Lead'!$T$9:$BB$9=BH$9)*('Budget Lead'!$B$11:$B$194=$B217)*('Budget Lead'!$T$11:$BB$194*1))</f>
        <v>#VALUE!</v>
      </c>
      <c r="BI217" s="1"/>
      <c r="BJ217" s="66"/>
      <c r="BK217" s="66"/>
      <c r="BL217" s="1"/>
      <c r="BM217" s="66" t="e">
        <f t="shared" si="149"/>
        <v>#VALUE!</v>
      </c>
      <c r="BN217" s="262">
        <f t="shared" si="150"/>
        <v>0</v>
      </c>
      <c r="BO217" s="1"/>
      <c r="BP217" s="66" t="e">
        <f t="shared" si="151"/>
        <v>#VALUE!</v>
      </c>
      <c r="BQ217" s="262">
        <f t="shared" si="152"/>
        <v>0</v>
      </c>
      <c r="BR217" s="1"/>
    </row>
    <row r="218" spans="2:70" ht="12" hidden="1" customHeight="1" outlineLevel="1">
      <c r="B218" s="88" t="s">
        <v>291</v>
      </c>
      <c r="C218" s="10">
        <f>IFERROR(VLOOKUP(B218,'Budget Lead'!B:AX,2,FALSE),0)</f>
        <v>0</v>
      </c>
      <c r="D218" s="10" t="s">
        <v>281</v>
      </c>
      <c r="E218" s="89">
        <f>IFERROR(VLOOKUP(B218,'Budget Lead'!B:BE,3,FALSE),0)</f>
        <v>0</v>
      </c>
      <c r="F218" s="90">
        <f>IFERROR(VLOOKUP(B218,'Budget Lead'!B:BE,4,FALSE),0)</f>
        <v>0</v>
      </c>
      <c r="G218" s="89">
        <f>IFERROR(VLOOKUP(B218,'Budget Lead'!B:AX,5,FALSE),0)</f>
        <v>0</v>
      </c>
      <c r="H218" s="90">
        <f>IFERROR(VLOOKUP(B218,'Budget Lead'!B:AX,6,FALSE),0)</f>
        <v>0</v>
      </c>
      <c r="I218" s="90">
        <f>IFERROR(VLOOKUP(B218,'Budget Lead'!B:AX,7,FALSE),0)</f>
        <v>0</v>
      </c>
      <c r="J218" s="371">
        <f>IFERROR(VLOOKUP(B218,'Budget Lead'!B:AX,9,FALSE),0)</f>
        <v>0</v>
      </c>
      <c r="K218" s="374">
        <f>IFERROR(VLOOKUP(B218,'Budget Lead'!B:AX,10,FALSE),0)</f>
        <v>0</v>
      </c>
      <c r="L218" s="334"/>
      <c r="M218" s="14">
        <f>E218*K218</f>
        <v>0</v>
      </c>
      <c r="N218" s="100"/>
      <c r="O218" s="100"/>
      <c r="P218" s="101"/>
      <c r="Q218" s="11">
        <f t="shared" si="153"/>
        <v>0</v>
      </c>
      <c r="R218" s="338"/>
      <c r="S218" s="14"/>
      <c r="T218" s="12"/>
      <c r="U218" s="13"/>
      <c r="V218" s="14"/>
      <c r="W218" s="14"/>
      <c r="X218" s="14">
        <f t="shared" si="130"/>
        <v>0</v>
      </c>
      <c r="Z218" s="14" t="e" cm="1">
        <f t="array" ref="Z218">SUMPRODUCT(('Budget Lead'!$T$9:$BB$9=Z$9)*('Budget Lead'!$B$11:$B$194=$B218)*('Budget Lead'!$T$11:$BB$194*1))</f>
        <v>#VALUE!</v>
      </c>
      <c r="AA218" s="12" t="e" cm="1">
        <f t="array" ref="AA218">SUMPRODUCT(('Budget Lead'!$T$9:$BB$9=AA$9)*('Budget Lead'!$B$11:$B$194=$B218)*('Budget Lead'!$T$11:$BB$194*1))</f>
        <v>#VALUE!</v>
      </c>
      <c r="AB218" s="13" t="e" cm="1">
        <f t="array" ref="AB218">SUMPRODUCT(('Budget Lead'!$T$9:$BB$9=AB$9)*('Budget Lead'!$B$11:$B$194=$B218)*('Budget Lead'!$T$11:$BB$194*1))</f>
        <v>#VALUE!</v>
      </c>
      <c r="AC218" s="14" t="e" cm="1">
        <f t="array" ref="AC218">SUMPRODUCT(('Budget Lead'!$T$9:$BB$9=AC$9)*('Budget Lead'!$B$11:$B$194=$B218)*('Budget Lead'!$T$11:$BB$194*1))</f>
        <v>#VALUE!</v>
      </c>
      <c r="AD218" s="12" t="e" cm="1">
        <f t="array" ref="AD218">SUMPRODUCT(('Budget Lead'!$T$9:$BB$9=AD$9)*('Budget Lead'!$B$11:$B$194=$B218)*('Budget Lead'!$T$11:$BB$194*1))</f>
        <v>#VALUE!</v>
      </c>
      <c r="AE218" s="13" t="e" cm="1">
        <f t="array" ref="AE218">SUMPRODUCT(('Budget Lead'!$T$9:$BB$9=AE$9)*('Budget Lead'!$B$11:$B$194=$B218)*('Budget Lead'!$T$11:$BB$194*1))</f>
        <v>#VALUE!</v>
      </c>
      <c r="AF218" s="14" t="e" cm="1">
        <f t="array" ref="AF218">SUMPRODUCT(('Budget Lead'!$T$9:$BB$9=AF$9)*('Budget Lead'!$B$11:$B$194=$B218)*('Budget Lead'!$T$11:$BB$194*1))</f>
        <v>#VALUE!</v>
      </c>
      <c r="AG218" s="12" t="e" cm="1">
        <f t="array" ref="AG218">SUMPRODUCT(('Budget Lead'!$T$9:$BB$9=AG$9)*('Budget Lead'!$B$11:$B$194=$B218)*('Budget Lead'!$T$11:$BB$194*1))</f>
        <v>#VALUE!</v>
      </c>
      <c r="AH218" s="13" t="e" cm="1">
        <f t="array" ref="AH218">SUMPRODUCT(('Budget Lead'!$T$9:$BB$9=AH$9)*('Budget Lead'!$B$11:$B$194=$B218)*('Budget Lead'!$T$11:$BB$194*1))</f>
        <v>#VALUE!</v>
      </c>
      <c r="AI218" s="14" t="e" cm="1">
        <f t="array" ref="AI218">SUMPRODUCT(('Budget Lead'!$T$9:$BB$9=AI$9)*('Budget Lead'!$B$11:$B$194=$B218)*('Budget Lead'!$T$11:$BB$194*1))</f>
        <v>#VALUE!</v>
      </c>
      <c r="AJ218" s="12" t="e" cm="1">
        <f t="array" ref="AJ218">SUMPRODUCT(('Budget Lead'!$T$9:$BB$9=AJ$9)*('Budget Lead'!$B$11:$B$194=$B218)*('Budget Lead'!$T$11:$BB$194*1))</f>
        <v>#VALUE!</v>
      </c>
      <c r="AK218" s="13" t="e" cm="1">
        <f t="array" ref="AK218">SUMPRODUCT(('Budget Lead'!$T$9:$BB$9=AK$9)*('Budget Lead'!$B$11:$B$194=$B218)*('Budget Lead'!$T$11:$BB$194*1))</f>
        <v>#VALUE!</v>
      </c>
      <c r="AL218" s="14" t="e" cm="1">
        <f t="array" ref="AL218">SUMPRODUCT(('Budget Lead'!$T$9:$BB$9=AL$9)*('Budget Lead'!$B$11:$B$194=$B218)*('Budget Lead'!$T$11:$BB$194*1))</f>
        <v>#VALUE!</v>
      </c>
      <c r="AM218" s="12" t="e" cm="1">
        <f t="array" ref="AM218">SUMPRODUCT(('Budget Lead'!$T$9:$BB$9=AM$9)*('Budget Lead'!$B$11:$B$194=$B218)*('Budget Lead'!$T$11:$BB$194*1))</f>
        <v>#VALUE!</v>
      </c>
      <c r="AN218" s="13" t="e" cm="1">
        <f t="array" ref="AN218">SUMPRODUCT(('Budget Lead'!$T$9:$BB$9=AN$9)*('Budget Lead'!$B$11:$B$194=$B218)*('Budget Lead'!$T$11:$BB$194*1))</f>
        <v>#VALUE!</v>
      </c>
      <c r="AO218" s="14" t="e" cm="1">
        <f t="array" ref="AO218">SUMPRODUCT(('Budget Lead'!$T$9:$BB$9=AO$9)*('Budget Lead'!$B$11:$B$194=$B218)*('Budget Lead'!$T$11:$BB$194*1))</f>
        <v>#VALUE!</v>
      </c>
      <c r="AP218" s="12" t="e" cm="1">
        <f t="array" ref="AP218">SUMPRODUCT(('Budget Lead'!$T$9:$BB$9=AP$9)*('Budget Lead'!$B$11:$B$194=$B218)*('Budget Lead'!$T$11:$BB$194*1))</f>
        <v>#VALUE!</v>
      </c>
      <c r="AQ218" s="13" t="e" cm="1">
        <f t="array" ref="AQ218">SUMPRODUCT(('Budget Lead'!$T$9:$BB$9=AQ$9)*('Budget Lead'!$B$11:$B$194=$B218)*('Budget Lead'!$T$11:$BB$194*1))</f>
        <v>#VALUE!</v>
      </c>
      <c r="AR218" s="14" t="e" cm="1">
        <f t="array" ref="AR218">SUMPRODUCT(('Budget Lead'!$T$9:$BB$9=AR$9)*('Budget Lead'!$B$11:$B$194=$B218)*('Budget Lead'!$T$11:$BB$194*1))</f>
        <v>#VALUE!</v>
      </c>
      <c r="AS218" s="12" t="e" cm="1">
        <f t="array" ref="AS218">SUMPRODUCT(('Budget Lead'!$T$9:$BB$9=AS$9)*('Budget Lead'!$B$11:$B$194=$B218)*('Budget Lead'!$T$11:$BB$194*1))</f>
        <v>#VALUE!</v>
      </c>
      <c r="AT218" s="13" t="e" cm="1">
        <f t="array" ref="AT218">SUMPRODUCT(('Budget Lead'!$T$9:$BB$9=AT$9)*('Budget Lead'!$B$11:$B$194=$B218)*('Budget Lead'!$T$11:$BB$194*1))</f>
        <v>#VALUE!</v>
      </c>
      <c r="AU218" s="14" t="e" cm="1">
        <f t="array" ref="AU218">SUMPRODUCT(('Budget Lead'!$T$9:$BB$9=AU$9)*('Budget Lead'!$B$11:$B$194=$B218)*('Budget Lead'!$T$11:$BB$194*1))</f>
        <v>#VALUE!</v>
      </c>
      <c r="AV218" s="12" t="e" cm="1">
        <f t="array" ref="AV218">SUMPRODUCT(('Budget Lead'!$T$9:$BB$9=AV$9)*('Budget Lead'!$B$11:$B$194=$B218)*('Budget Lead'!$T$11:$BB$194*1))</f>
        <v>#VALUE!</v>
      </c>
      <c r="AW218" s="13" t="e" cm="1">
        <f t="array" ref="AW218">SUMPRODUCT(('Budget Lead'!$T$9:$BB$9=AW$9)*('Budget Lead'!$B$11:$B$194=$B218)*('Budget Lead'!$T$11:$BB$194*1))</f>
        <v>#VALUE!</v>
      </c>
      <c r="AX218" s="14" t="e" cm="1">
        <f t="array" ref="AX218">SUMPRODUCT(('Budget Lead'!$T$9:$BB$9=AX$9)*('Budget Lead'!$B$11:$B$194=$B218)*('Budget Lead'!$T$11:$BB$194*1))</f>
        <v>#VALUE!</v>
      </c>
      <c r="AY218" s="12" t="e" cm="1">
        <f t="array" ref="AY218">SUMPRODUCT(('Budget Lead'!$T$9:$BB$9=AY$9)*('Budget Lead'!$B$11:$B$194=$B218)*('Budget Lead'!$T$11:$BB$194*1))</f>
        <v>#VALUE!</v>
      </c>
      <c r="AZ218" s="13" t="e" cm="1">
        <f t="array" ref="AZ218">SUMPRODUCT(('Budget Lead'!$T$9:$BB$9=AZ$9)*('Budget Lead'!$B$11:$B$194=$B218)*('Budget Lead'!$T$11:$BB$194*1))</f>
        <v>#VALUE!</v>
      </c>
      <c r="BA218" s="14" t="e" cm="1">
        <f t="array" ref="BA218">SUMPRODUCT(('Budget Lead'!$T$9:$BB$9=BA$9)*('Budget Lead'!$B$11:$B$194=$B218)*('Budget Lead'!$T$11:$BB$194*1))</f>
        <v>#VALUE!</v>
      </c>
      <c r="BB218" s="12" t="e" cm="1">
        <f t="array" ref="BB218">SUMPRODUCT(('Budget Lead'!$T$9:$BB$9=BB$9)*('Budget Lead'!$B$11:$B$194=$B218)*('Budget Lead'!$T$11:$BB$194*1))</f>
        <v>#VALUE!</v>
      </c>
      <c r="BC218" s="13" t="e" cm="1">
        <f t="array" ref="BC218">SUMPRODUCT(('Budget Lead'!$T$9:$BB$9=BC$9)*('Budget Lead'!$B$11:$B$194=$B218)*('Budget Lead'!$T$11:$BB$194*1))</f>
        <v>#VALUE!</v>
      </c>
      <c r="BD218" s="14" t="e" cm="1">
        <f t="array" ref="BD218">SUMPRODUCT(('Budget Lead'!$T$9:$BB$9=BD$9)*('Budget Lead'!$B$11:$B$194=$B218)*('Budget Lead'!$T$11:$BB$194*1))</f>
        <v>#VALUE!</v>
      </c>
      <c r="BE218" s="12" t="e" cm="1">
        <f t="array" ref="BE218">SUMPRODUCT(('Budget Lead'!$T$9:$BB$9=BE$9)*('Budget Lead'!$B$11:$B$194=$B218)*('Budget Lead'!$T$11:$BB$194*1))</f>
        <v>#VALUE!</v>
      </c>
      <c r="BF218" s="13" t="e" cm="1">
        <f t="array" ref="BF218">SUMPRODUCT(('Budget Lead'!$T$9:$BB$9=BF$9)*('Budget Lead'!$B$11:$B$194=$B218)*('Budget Lead'!$T$11:$BB$194*1))</f>
        <v>#VALUE!</v>
      </c>
      <c r="BG218" s="14" t="e" cm="1">
        <f t="array" ref="BG218">SUMPRODUCT(('Budget Lead'!$T$9:$BB$9=BG$9)*('Budget Lead'!$B$11:$B$194=$B218)*('Budget Lead'!$T$11:$BB$194*1))</f>
        <v>#VALUE!</v>
      </c>
      <c r="BH218" s="13" t="e" cm="1">
        <f t="array" ref="BH218">SUMPRODUCT(('Budget Lead'!$T$9:$BB$9=BH$9)*('Budget Lead'!$B$11:$B$194=$B218)*('Budget Lead'!$T$11:$BB$194*1))</f>
        <v>#VALUE!</v>
      </c>
      <c r="BI218" s="1"/>
      <c r="BJ218" s="66"/>
      <c r="BK218" s="66"/>
      <c r="BL218" s="1"/>
      <c r="BM218" s="66" t="e">
        <f t="shared" si="149"/>
        <v>#VALUE!</v>
      </c>
      <c r="BN218" s="262">
        <f t="shared" si="150"/>
        <v>0</v>
      </c>
      <c r="BO218" s="1"/>
      <c r="BP218" s="66" t="e">
        <f t="shared" si="151"/>
        <v>#VALUE!</v>
      </c>
      <c r="BQ218" s="262">
        <f t="shared" si="152"/>
        <v>0</v>
      </c>
      <c r="BR218" s="1"/>
    </row>
    <row r="219" spans="2:70" ht="12" hidden="1" customHeight="1" outlineLevel="1">
      <c r="B219" s="88" t="s">
        <v>292</v>
      </c>
      <c r="C219" s="10">
        <f>IFERROR(VLOOKUP(B219,'Budget Lead'!B:AX,2,FALSE),0)</f>
        <v>0</v>
      </c>
      <c r="D219" s="10" t="s">
        <v>281</v>
      </c>
      <c r="E219" s="89">
        <f>IFERROR(VLOOKUP(B219,'Budget Lead'!B:BE,3,FALSE),0)</f>
        <v>0</v>
      </c>
      <c r="F219" s="90">
        <f>IFERROR(VLOOKUP(B219,'Budget Lead'!B:BE,4,FALSE),0)</f>
        <v>0</v>
      </c>
      <c r="G219" s="89">
        <f>IFERROR(VLOOKUP(B219,'Budget Lead'!B:AX,5,FALSE),0)</f>
        <v>0</v>
      </c>
      <c r="H219" s="90">
        <f>IFERROR(VLOOKUP(B219,'Budget Lead'!B:AX,6,FALSE),0)</f>
        <v>0</v>
      </c>
      <c r="I219" s="90">
        <f>IFERROR(VLOOKUP(B219,'Budget Lead'!B:AX,7,FALSE),0)</f>
        <v>0</v>
      </c>
      <c r="J219" s="371">
        <f>IFERROR(VLOOKUP(B219,'Budget Lead'!B:AX,9,FALSE),0)</f>
        <v>0</v>
      </c>
      <c r="K219" s="374">
        <f>IFERROR(VLOOKUP(B219,'Budget Lead'!B:AX,10,FALSE),0)</f>
        <v>0</v>
      </c>
      <c r="L219" s="334"/>
      <c r="M219" s="14">
        <f>E219*K219</f>
        <v>0</v>
      </c>
      <c r="N219" s="100"/>
      <c r="O219" s="100"/>
      <c r="P219" s="101"/>
      <c r="Q219" s="11">
        <f t="shared" si="153"/>
        <v>0</v>
      </c>
      <c r="R219" s="338"/>
      <c r="S219" s="14"/>
      <c r="T219" s="12"/>
      <c r="U219" s="13"/>
      <c r="V219" s="14"/>
      <c r="W219" s="14"/>
      <c r="X219" s="14">
        <f t="shared" si="130"/>
        <v>0</v>
      </c>
      <c r="Z219" s="14" t="e" cm="1">
        <f t="array" ref="Z219">SUMPRODUCT(('Budget Lead'!$T$9:$BB$9=Z$9)*('Budget Lead'!$B$11:$B$194=$B219)*('Budget Lead'!$T$11:$BB$194*1))</f>
        <v>#VALUE!</v>
      </c>
      <c r="AA219" s="12" t="e" cm="1">
        <f t="array" ref="AA219">SUMPRODUCT(('Budget Lead'!$T$9:$BB$9=AA$9)*('Budget Lead'!$B$11:$B$194=$B219)*('Budget Lead'!$T$11:$BB$194*1))</f>
        <v>#VALUE!</v>
      </c>
      <c r="AB219" s="13" t="e" cm="1">
        <f t="array" ref="AB219">SUMPRODUCT(('Budget Lead'!$T$9:$BB$9=AB$9)*('Budget Lead'!$B$11:$B$194=$B219)*('Budget Lead'!$T$11:$BB$194*1))</f>
        <v>#VALUE!</v>
      </c>
      <c r="AC219" s="14" t="e" cm="1">
        <f t="array" ref="AC219">SUMPRODUCT(('Budget Lead'!$T$9:$BB$9=AC$9)*('Budget Lead'!$B$11:$B$194=$B219)*('Budget Lead'!$T$11:$BB$194*1))</f>
        <v>#VALUE!</v>
      </c>
      <c r="AD219" s="12" t="e" cm="1">
        <f t="array" ref="AD219">SUMPRODUCT(('Budget Lead'!$T$9:$BB$9=AD$9)*('Budget Lead'!$B$11:$B$194=$B219)*('Budget Lead'!$T$11:$BB$194*1))</f>
        <v>#VALUE!</v>
      </c>
      <c r="AE219" s="13" t="e" cm="1">
        <f t="array" ref="AE219">SUMPRODUCT(('Budget Lead'!$T$9:$BB$9=AE$9)*('Budget Lead'!$B$11:$B$194=$B219)*('Budget Lead'!$T$11:$BB$194*1))</f>
        <v>#VALUE!</v>
      </c>
      <c r="AF219" s="14" t="e" cm="1">
        <f t="array" ref="AF219">SUMPRODUCT(('Budget Lead'!$T$9:$BB$9=AF$9)*('Budget Lead'!$B$11:$B$194=$B219)*('Budget Lead'!$T$11:$BB$194*1))</f>
        <v>#VALUE!</v>
      </c>
      <c r="AG219" s="12" t="e" cm="1">
        <f t="array" ref="AG219">SUMPRODUCT(('Budget Lead'!$T$9:$BB$9=AG$9)*('Budget Lead'!$B$11:$B$194=$B219)*('Budget Lead'!$T$11:$BB$194*1))</f>
        <v>#VALUE!</v>
      </c>
      <c r="AH219" s="13" t="e" cm="1">
        <f t="array" ref="AH219">SUMPRODUCT(('Budget Lead'!$T$9:$BB$9=AH$9)*('Budget Lead'!$B$11:$B$194=$B219)*('Budget Lead'!$T$11:$BB$194*1))</f>
        <v>#VALUE!</v>
      </c>
      <c r="AI219" s="14" t="e" cm="1">
        <f t="array" ref="AI219">SUMPRODUCT(('Budget Lead'!$T$9:$BB$9=AI$9)*('Budget Lead'!$B$11:$B$194=$B219)*('Budget Lead'!$T$11:$BB$194*1))</f>
        <v>#VALUE!</v>
      </c>
      <c r="AJ219" s="12" t="e" cm="1">
        <f t="array" ref="AJ219">SUMPRODUCT(('Budget Lead'!$T$9:$BB$9=AJ$9)*('Budget Lead'!$B$11:$B$194=$B219)*('Budget Lead'!$T$11:$BB$194*1))</f>
        <v>#VALUE!</v>
      </c>
      <c r="AK219" s="13" t="e" cm="1">
        <f t="array" ref="AK219">SUMPRODUCT(('Budget Lead'!$T$9:$BB$9=AK$9)*('Budget Lead'!$B$11:$B$194=$B219)*('Budget Lead'!$T$11:$BB$194*1))</f>
        <v>#VALUE!</v>
      </c>
      <c r="AL219" s="14" t="e" cm="1">
        <f t="array" ref="AL219">SUMPRODUCT(('Budget Lead'!$T$9:$BB$9=AL$9)*('Budget Lead'!$B$11:$B$194=$B219)*('Budget Lead'!$T$11:$BB$194*1))</f>
        <v>#VALUE!</v>
      </c>
      <c r="AM219" s="12" t="e" cm="1">
        <f t="array" ref="AM219">SUMPRODUCT(('Budget Lead'!$T$9:$BB$9=AM$9)*('Budget Lead'!$B$11:$B$194=$B219)*('Budget Lead'!$T$11:$BB$194*1))</f>
        <v>#VALUE!</v>
      </c>
      <c r="AN219" s="13" t="e" cm="1">
        <f t="array" ref="AN219">SUMPRODUCT(('Budget Lead'!$T$9:$BB$9=AN$9)*('Budget Lead'!$B$11:$B$194=$B219)*('Budget Lead'!$T$11:$BB$194*1))</f>
        <v>#VALUE!</v>
      </c>
      <c r="AO219" s="14" t="e" cm="1">
        <f t="array" ref="AO219">SUMPRODUCT(('Budget Lead'!$T$9:$BB$9=AO$9)*('Budget Lead'!$B$11:$B$194=$B219)*('Budget Lead'!$T$11:$BB$194*1))</f>
        <v>#VALUE!</v>
      </c>
      <c r="AP219" s="12" t="e" cm="1">
        <f t="array" ref="AP219">SUMPRODUCT(('Budget Lead'!$T$9:$BB$9=AP$9)*('Budget Lead'!$B$11:$B$194=$B219)*('Budget Lead'!$T$11:$BB$194*1))</f>
        <v>#VALUE!</v>
      </c>
      <c r="AQ219" s="13" t="e" cm="1">
        <f t="array" ref="AQ219">SUMPRODUCT(('Budget Lead'!$T$9:$BB$9=AQ$9)*('Budget Lead'!$B$11:$B$194=$B219)*('Budget Lead'!$T$11:$BB$194*1))</f>
        <v>#VALUE!</v>
      </c>
      <c r="AR219" s="14" t="e" cm="1">
        <f t="array" ref="AR219">SUMPRODUCT(('Budget Lead'!$T$9:$BB$9=AR$9)*('Budget Lead'!$B$11:$B$194=$B219)*('Budget Lead'!$T$11:$BB$194*1))</f>
        <v>#VALUE!</v>
      </c>
      <c r="AS219" s="12" t="e" cm="1">
        <f t="array" ref="AS219">SUMPRODUCT(('Budget Lead'!$T$9:$BB$9=AS$9)*('Budget Lead'!$B$11:$B$194=$B219)*('Budget Lead'!$T$11:$BB$194*1))</f>
        <v>#VALUE!</v>
      </c>
      <c r="AT219" s="13" t="e" cm="1">
        <f t="array" ref="AT219">SUMPRODUCT(('Budget Lead'!$T$9:$BB$9=AT$9)*('Budget Lead'!$B$11:$B$194=$B219)*('Budget Lead'!$T$11:$BB$194*1))</f>
        <v>#VALUE!</v>
      </c>
      <c r="AU219" s="14" t="e" cm="1">
        <f t="array" ref="AU219">SUMPRODUCT(('Budget Lead'!$T$9:$BB$9=AU$9)*('Budget Lead'!$B$11:$B$194=$B219)*('Budget Lead'!$T$11:$BB$194*1))</f>
        <v>#VALUE!</v>
      </c>
      <c r="AV219" s="12" t="e" cm="1">
        <f t="array" ref="AV219">SUMPRODUCT(('Budget Lead'!$T$9:$BB$9=AV$9)*('Budget Lead'!$B$11:$B$194=$B219)*('Budget Lead'!$T$11:$BB$194*1))</f>
        <v>#VALUE!</v>
      </c>
      <c r="AW219" s="13" t="e" cm="1">
        <f t="array" ref="AW219">SUMPRODUCT(('Budget Lead'!$T$9:$BB$9=AW$9)*('Budget Lead'!$B$11:$B$194=$B219)*('Budget Lead'!$T$11:$BB$194*1))</f>
        <v>#VALUE!</v>
      </c>
      <c r="AX219" s="14" t="e" cm="1">
        <f t="array" ref="AX219">SUMPRODUCT(('Budget Lead'!$T$9:$BB$9=AX$9)*('Budget Lead'!$B$11:$B$194=$B219)*('Budget Lead'!$T$11:$BB$194*1))</f>
        <v>#VALUE!</v>
      </c>
      <c r="AY219" s="12" t="e" cm="1">
        <f t="array" ref="AY219">SUMPRODUCT(('Budget Lead'!$T$9:$BB$9=AY$9)*('Budget Lead'!$B$11:$B$194=$B219)*('Budget Lead'!$T$11:$BB$194*1))</f>
        <v>#VALUE!</v>
      </c>
      <c r="AZ219" s="13" t="e" cm="1">
        <f t="array" ref="AZ219">SUMPRODUCT(('Budget Lead'!$T$9:$BB$9=AZ$9)*('Budget Lead'!$B$11:$B$194=$B219)*('Budget Lead'!$T$11:$BB$194*1))</f>
        <v>#VALUE!</v>
      </c>
      <c r="BA219" s="14" t="e" cm="1">
        <f t="array" ref="BA219">SUMPRODUCT(('Budget Lead'!$T$9:$BB$9=BA$9)*('Budget Lead'!$B$11:$B$194=$B219)*('Budget Lead'!$T$11:$BB$194*1))</f>
        <v>#VALUE!</v>
      </c>
      <c r="BB219" s="12" t="e" cm="1">
        <f t="array" ref="BB219">SUMPRODUCT(('Budget Lead'!$T$9:$BB$9=BB$9)*('Budget Lead'!$B$11:$B$194=$B219)*('Budget Lead'!$T$11:$BB$194*1))</f>
        <v>#VALUE!</v>
      </c>
      <c r="BC219" s="13" t="e" cm="1">
        <f t="array" ref="BC219">SUMPRODUCT(('Budget Lead'!$T$9:$BB$9=BC$9)*('Budget Lead'!$B$11:$B$194=$B219)*('Budget Lead'!$T$11:$BB$194*1))</f>
        <v>#VALUE!</v>
      </c>
      <c r="BD219" s="14" t="e" cm="1">
        <f t="array" ref="BD219">SUMPRODUCT(('Budget Lead'!$T$9:$BB$9=BD$9)*('Budget Lead'!$B$11:$B$194=$B219)*('Budget Lead'!$T$11:$BB$194*1))</f>
        <v>#VALUE!</v>
      </c>
      <c r="BE219" s="12" t="e" cm="1">
        <f t="array" ref="BE219">SUMPRODUCT(('Budget Lead'!$T$9:$BB$9=BE$9)*('Budget Lead'!$B$11:$B$194=$B219)*('Budget Lead'!$T$11:$BB$194*1))</f>
        <v>#VALUE!</v>
      </c>
      <c r="BF219" s="13" t="e" cm="1">
        <f t="array" ref="BF219">SUMPRODUCT(('Budget Lead'!$T$9:$BB$9=BF$9)*('Budget Lead'!$B$11:$B$194=$B219)*('Budget Lead'!$T$11:$BB$194*1))</f>
        <v>#VALUE!</v>
      </c>
      <c r="BG219" s="14" t="e" cm="1">
        <f t="array" ref="BG219">SUMPRODUCT(('Budget Lead'!$T$9:$BB$9=BG$9)*('Budget Lead'!$B$11:$B$194=$B219)*('Budget Lead'!$T$11:$BB$194*1))</f>
        <v>#VALUE!</v>
      </c>
      <c r="BH219" s="13" t="e" cm="1">
        <f t="array" ref="BH219">SUMPRODUCT(('Budget Lead'!$T$9:$BB$9=BH$9)*('Budget Lead'!$B$11:$B$194=$B219)*('Budget Lead'!$T$11:$BB$194*1))</f>
        <v>#VALUE!</v>
      </c>
      <c r="BI219" s="1"/>
      <c r="BJ219" s="66"/>
      <c r="BK219" s="66"/>
      <c r="BL219" s="1"/>
      <c r="BM219" s="66" t="e">
        <f t="shared" si="149"/>
        <v>#VALUE!</v>
      </c>
      <c r="BN219" s="262">
        <f t="shared" si="150"/>
        <v>0</v>
      </c>
      <c r="BO219" s="1"/>
      <c r="BP219" s="66" t="e">
        <f t="shared" si="151"/>
        <v>#VALUE!</v>
      </c>
      <c r="BQ219" s="262">
        <f t="shared" si="152"/>
        <v>0</v>
      </c>
      <c r="BR219" s="1"/>
    </row>
    <row r="220" spans="2:70" ht="12" hidden="1" customHeight="1" outlineLevel="1">
      <c r="B220" s="88" t="s">
        <v>293</v>
      </c>
      <c r="C220" s="10">
        <f>IFERROR(VLOOKUP(B220,'Budget Lead'!B:AX,2,FALSE),0)</f>
        <v>0</v>
      </c>
      <c r="D220" s="10" t="s">
        <v>281</v>
      </c>
      <c r="E220" s="89">
        <f>IFERROR(VLOOKUP(B220,'Budget Lead'!B:BE,3,FALSE),0)</f>
        <v>0</v>
      </c>
      <c r="F220" s="90">
        <f>IFERROR(VLOOKUP(B220,'Budget Lead'!B:BE,4,FALSE),0)</f>
        <v>0</v>
      </c>
      <c r="G220" s="89">
        <f>IFERROR(VLOOKUP(B220,'Budget Lead'!B:AX,5,FALSE),0)</f>
        <v>0</v>
      </c>
      <c r="H220" s="90">
        <f>IFERROR(VLOOKUP(B220,'Budget Lead'!B:AX,6,FALSE),0)</f>
        <v>0</v>
      </c>
      <c r="I220" s="90">
        <f>IFERROR(VLOOKUP(B220,'Budget Lead'!B:AX,7,FALSE),0)</f>
        <v>0</v>
      </c>
      <c r="J220" s="371">
        <f>IFERROR(VLOOKUP(B220,'Budget Lead'!B:AX,9,FALSE),0)</f>
        <v>0</v>
      </c>
      <c r="K220" s="374">
        <f>IFERROR(VLOOKUP(B220,'Budget Lead'!B:AX,10,FALSE),0)</f>
        <v>0</v>
      </c>
      <c r="L220" s="334"/>
      <c r="M220" s="14">
        <f>E220*K220</f>
        <v>0</v>
      </c>
      <c r="N220" s="100"/>
      <c r="O220" s="100"/>
      <c r="P220" s="101"/>
      <c r="Q220" s="11">
        <f t="shared" si="153"/>
        <v>0</v>
      </c>
      <c r="R220" s="338"/>
      <c r="S220" s="14"/>
      <c r="T220" s="12"/>
      <c r="U220" s="13"/>
      <c r="V220" s="14"/>
      <c r="W220" s="14"/>
      <c r="X220" s="14">
        <f t="shared" si="130"/>
        <v>0</v>
      </c>
      <c r="Z220" s="14" t="e" cm="1">
        <f t="array" ref="Z220">SUMPRODUCT(('Budget Lead'!$T$9:$BB$9=Z$9)*('Budget Lead'!$B$11:$B$194=$B220)*('Budget Lead'!$T$11:$BB$194*1))</f>
        <v>#VALUE!</v>
      </c>
      <c r="AA220" s="12" t="e" cm="1">
        <f t="array" ref="AA220">SUMPRODUCT(('Budget Lead'!$T$9:$BB$9=AA$9)*('Budget Lead'!$B$11:$B$194=$B220)*('Budget Lead'!$T$11:$BB$194*1))</f>
        <v>#VALUE!</v>
      </c>
      <c r="AB220" s="13" t="e" cm="1">
        <f t="array" ref="AB220">SUMPRODUCT(('Budget Lead'!$T$9:$BB$9=AB$9)*('Budget Lead'!$B$11:$B$194=$B220)*('Budget Lead'!$T$11:$BB$194*1))</f>
        <v>#VALUE!</v>
      </c>
      <c r="AC220" s="14" t="e" cm="1">
        <f t="array" ref="AC220">SUMPRODUCT(('Budget Lead'!$T$9:$BB$9=AC$9)*('Budget Lead'!$B$11:$B$194=$B220)*('Budget Lead'!$T$11:$BB$194*1))</f>
        <v>#VALUE!</v>
      </c>
      <c r="AD220" s="12" t="e" cm="1">
        <f t="array" ref="AD220">SUMPRODUCT(('Budget Lead'!$T$9:$BB$9=AD$9)*('Budget Lead'!$B$11:$B$194=$B220)*('Budget Lead'!$T$11:$BB$194*1))</f>
        <v>#VALUE!</v>
      </c>
      <c r="AE220" s="13" t="e" cm="1">
        <f t="array" ref="AE220">SUMPRODUCT(('Budget Lead'!$T$9:$BB$9=AE$9)*('Budget Lead'!$B$11:$B$194=$B220)*('Budget Lead'!$T$11:$BB$194*1))</f>
        <v>#VALUE!</v>
      </c>
      <c r="AF220" s="14" t="e" cm="1">
        <f t="array" ref="AF220">SUMPRODUCT(('Budget Lead'!$T$9:$BB$9=AF$9)*('Budget Lead'!$B$11:$B$194=$B220)*('Budget Lead'!$T$11:$BB$194*1))</f>
        <v>#VALUE!</v>
      </c>
      <c r="AG220" s="12" t="e" cm="1">
        <f t="array" ref="AG220">SUMPRODUCT(('Budget Lead'!$T$9:$BB$9=AG$9)*('Budget Lead'!$B$11:$B$194=$B220)*('Budget Lead'!$T$11:$BB$194*1))</f>
        <v>#VALUE!</v>
      </c>
      <c r="AH220" s="13" t="e" cm="1">
        <f t="array" ref="AH220">SUMPRODUCT(('Budget Lead'!$T$9:$BB$9=AH$9)*('Budget Lead'!$B$11:$B$194=$B220)*('Budget Lead'!$T$11:$BB$194*1))</f>
        <v>#VALUE!</v>
      </c>
      <c r="AI220" s="14" t="e" cm="1">
        <f t="array" ref="AI220">SUMPRODUCT(('Budget Lead'!$T$9:$BB$9=AI$9)*('Budget Lead'!$B$11:$B$194=$B220)*('Budget Lead'!$T$11:$BB$194*1))</f>
        <v>#VALUE!</v>
      </c>
      <c r="AJ220" s="12" t="e" cm="1">
        <f t="array" ref="AJ220">SUMPRODUCT(('Budget Lead'!$T$9:$BB$9=AJ$9)*('Budget Lead'!$B$11:$B$194=$B220)*('Budget Lead'!$T$11:$BB$194*1))</f>
        <v>#VALUE!</v>
      </c>
      <c r="AK220" s="13" t="e" cm="1">
        <f t="array" ref="AK220">SUMPRODUCT(('Budget Lead'!$T$9:$BB$9=AK$9)*('Budget Lead'!$B$11:$B$194=$B220)*('Budget Lead'!$T$11:$BB$194*1))</f>
        <v>#VALUE!</v>
      </c>
      <c r="AL220" s="14" t="e" cm="1">
        <f t="array" ref="AL220">SUMPRODUCT(('Budget Lead'!$T$9:$BB$9=AL$9)*('Budget Lead'!$B$11:$B$194=$B220)*('Budget Lead'!$T$11:$BB$194*1))</f>
        <v>#VALUE!</v>
      </c>
      <c r="AM220" s="12" t="e" cm="1">
        <f t="array" ref="AM220">SUMPRODUCT(('Budget Lead'!$T$9:$BB$9=AM$9)*('Budget Lead'!$B$11:$B$194=$B220)*('Budget Lead'!$T$11:$BB$194*1))</f>
        <v>#VALUE!</v>
      </c>
      <c r="AN220" s="13" t="e" cm="1">
        <f t="array" ref="AN220">SUMPRODUCT(('Budget Lead'!$T$9:$BB$9=AN$9)*('Budget Lead'!$B$11:$B$194=$B220)*('Budget Lead'!$T$11:$BB$194*1))</f>
        <v>#VALUE!</v>
      </c>
      <c r="AO220" s="14" t="e" cm="1">
        <f t="array" ref="AO220">SUMPRODUCT(('Budget Lead'!$T$9:$BB$9=AO$9)*('Budget Lead'!$B$11:$B$194=$B220)*('Budget Lead'!$T$11:$BB$194*1))</f>
        <v>#VALUE!</v>
      </c>
      <c r="AP220" s="12" t="e" cm="1">
        <f t="array" ref="AP220">SUMPRODUCT(('Budget Lead'!$T$9:$BB$9=AP$9)*('Budget Lead'!$B$11:$B$194=$B220)*('Budget Lead'!$T$11:$BB$194*1))</f>
        <v>#VALUE!</v>
      </c>
      <c r="AQ220" s="13" t="e" cm="1">
        <f t="array" ref="AQ220">SUMPRODUCT(('Budget Lead'!$T$9:$BB$9=AQ$9)*('Budget Lead'!$B$11:$B$194=$B220)*('Budget Lead'!$T$11:$BB$194*1))</f>
        <v>#VALUE!</v>
      </c>
      <c r="AR220" s="14" t="e" cm="1">
        <f t="array" ref="AR220">SUMPRODUCT(('Budget Lead'!$T$9:$BB$9=AR$9)*('Budget Lead'!$B$11:$B$194=$B220)*('Budget Lead'!$T$11:$BB$194*1))</f>
        <v>#VALUE!</v>
      </c>
      <c r="AS220" s="12" t="e" cm="1">
        <f t="array" ref="AS220">SUMPRODUCT(('Budget Lead'!$T$9:$BB$9=AS$9)*('Budget Lead'!$B$11:$B$194=$B220)*('Budget Lead'!$T$11:$BB$194*1))</f>
        <v>#VALUE!</v>
      </c>
      <c r="AT220" s="13" t="e" cm="1">
        <f t="array" ref="AT220">SUMPRODUCT(('Budget Lead'!$T$9:$BB$9=AT$9)*('Budget Lead'!$B$11:$B$194=$B220)*('Budget Lead'!$T$11:$BB$194*1))</f>
        <v>#VALUE!</v>
      </c>
      <c r="AU220" s="14" t="e" cm="1">
        <f t="array" ref="AU220">SUMPRODUCT(('Budget Lead'!$T$9:$BB$9=AU$9)*('Budget Lead'!$B$11:$B$194=$B220)*('Budget Lead'!$T$11:$BB$194*1))</f>
        <v>#VALUE!</v>
      </c>
      <c r="AV220" s="12" t="e" cm="1">
        <f t="array" ref="AV220">SUMPRODUCT(('Budget Lead'!$T$9:$BB$9=AV$9)*('Budget Lead'!$B$11:$B$194=$B220)*('Budget Lead'!$T$11:$BB$194*1))</f>
        <v>#VALUE!</v>
      </c>
      <c r="AW220" s="13" t="e" cm="1">
        <f t="array" ref="AW220">SUMPRODUCT(('Budget Lead'!$T$9:$BB$9=AW$9)*('Budget Lead'!$B$11:$B$194=$B220)*('Budget Lead'!$T$11:$BB$194*1))</f>
        <v>#VALUE!</v>
      </c>
      <c r="AX220" s="14" t="e" cm="1">
        <f t="array" ref="AX220">SUMPRODUCT(('Budget Lead'!$T$9:$BB$9=AX$9)*('Budget Lead'!$B$11:$B$194=$B220)*('Budget Lead'!$T$11:$BB$194*1))</f>
        <v>#VALUE!</v>
      </c>
      <c r="AY220" s="12" t="e" cm="1">
        <f t="array" ref="AY220">SUMPRODUCT(('Budget Lead'!$T$9:$BB$9=AY$9)*('Budget Lead'!$B$11:$B$194=$B220)*('Budget Lead'!$T$11:$BB$194*1))</f>
        <v>#VALUE!</v>
      </c>
      <c r="AZ220" s="13" t="e" cm="1">
        <f t="array" ref="AZ220">SUMPRODUCT(('Budget Lead'!$T$9:$BB$9=AZ$9)*('Budget Lead'!$B$11:$B$194=$B220)*('Budget Lead'!$T$11:$BB$194*1))</f>
        <v>#VALUE!</v>
      </c>
      <c r="BA220" s="14" t="e" cm="1">
        <f t="array" ref="BA220">SUMPRODUCT(('Budget Lead'!$T$9:$BB$9=BA$9)*('Budget Lead'!$B$11:$B$194=$B220)*('Budget Lead'!$T$11:$BB$194*1))</f>
        <v>#VALUE!</v>
      </c>
      <c r="BB220" s="12" t="e" cm="1">
        <f t="array" ref="BB220">SUMPRODUCT(('Budget Lead'!$T$9:$BB$9=BB$9)*('Budget Lead'!$B$11:$B$194=$B220)*('Budget Lead'!$T$11:$BB$194*1))</f>
        <v>#VALUE!</v>
      </c>
      <c r="BC220" s="13" t="e" cm="1">
        <f t="array" ref="BC220">SUMPRODUCT(('Budget Lead'!$T$9:$BB$9=BC$9)*('Budget Lead'!$B$11:$B$194=$B220)*('Budget Lead'!$T$11:$BB$194*1))</f>
        <v>#VALUE!</v>
      </c>
      <c r="BD220" s="14" t="e" cm="1">
        <f t="array" ref="BD220">SUMPRODUCT(('Budget Lead'!$T$9:$BB$9=BD$9)*('Budget Lead'!$B$11:$B$194=$B220)*('Budget Lead'!$T$11:$BB$194*1))</f>
        <v>#VALUE!</v>
      </c>
      <c r="BE220" s="12" t="e" cm="1">
        <f t="array" ref="BE220">SUMPRODUCT(('Budget Lead'!$T$9:$BB$9=BE$9)*('Budget Lead'!$B$11:$B$194=$B220)*('Budget Lead'!$T$11:$BB$194*1))</f>
        <v>#VALUE!</v>
      </c>
      <c r="BF220" s="13" t="e" cm="1">
        <f t="array" ref="BF220">SUMPRODUCT(('Budget Lead'!$T$9:$BB$9=BF$9)*('Budget Lead'!$B$11:$B$194=$B220)*('Budget Lead'!$T$11:$BB$194*1))</f>
        <v>#VALUE!</v>
      </c>
      <c r="BG220" s="14" t="e" cm="1">
        <f t="array" ref="BG220">SUMPRODUCT(('Budget Lead'!$T$9:$BB$9=BG$9)*('Budget Lead'!$B$11:$B$194=$B220)*('Budget Lead'!$T$11:$BB$194*1))</f>
        <v>#VALUE!</v>
      </c>
      <c r="BH220" s="13" t="e" cm="1">
        <f t="array" ref="BH220">SUMPRODUCT(('Budget Lead'!$T$9:$BB$9=BH$9)*('Budget Lead'!$B$11:$B$194=$B220)*('Budget Lead'!$T$11:$BB$194*1))</f>
        <v>#VALUE!</v>
      </c>
      <c r="BI220" s="1"/>
      <c r="BJ220" s="66"/>
      <c r="BK220" s="66"/>
      <c r="BL220" s="1"/>
      <c r="BM220" s="66" t="e">
        <f t="shared" si="149"/>
        <v>#VALUE!</v>
      </c>
      <c r="BN220" s="262">
        <f t="shared" si="150"/>
        <v>0</v>
      </c>
      <c r="BO220" s="1"/>
      <c r="BP220" s="66" t="e">
        <f t="shared" si="151"/>
        <v>#VALUE!</v>
      </c>
      <c r="BQ220" s="262">
        <f t="shared" si="152"/>
        <v>0</v>
      </c>
      <c r="BR220" s="1"/>
    </row>
    <row r="221" spans="2:70" ht="12" hidden="1" customHeight="1" outlineLevel="1">
      <c r="B221" s="88" t="s">
        <v>294</v>
      </c>
      <c r="C221" s="10">
        <f>IFERROR(VLOOKUP(B221,'Budget Lead'!B:AX,2,FALSE),0)</f>
        <v>0</v>
      </c>
      <c r="D221" s="10" t="s">
        <v>281</v>
      </c>
      <c r="E221" s="89">
        <f>IFERROR(VLOOKUP(B221,'Budget Lead'!B:BE,3,FALSE),0)</f>
        <v>0</v>
      </c>
      <c r="F221" s="90">
        <f>IFERROR(VLOOKUP(B221,'Budget Lead'!B:BE,4,FALSE),0)</f>
        <v>0</v>
      </c>
      <c r="G221" s="89">
        <f>IFERROR(VLOOKUP(B221,'Budget Lead'!B:AX,5,FALSE),0)</f>
        <v>0</v>
      </c>
      <c r="H221" s="90">
        <f>IFERROR(VLOOKUP(B221,'Budget Lead'!B:AX,6,FALSE),0)</f>
        <v>0</v>
      </c>
      <c r="I221" s="90">
        <f>IFERROR(VLOOKUP(B221,'Budget Lead'!B:AX,7,FALSE),0)</f>
        <v>0</v>
      </c>
      <c r="J221" s="371">
        <f>IFERROR(VLOOKUP(B221,'Budget Lead'!B:AX,9,FALSE),0)</f>
        <v>0</v>
      </c>
      <c r="K221" s="374">
        <f>IFERROR(VLOOKUP(B221,'Budget Lead'!B:AX,10,FALSE),0)</f>
        <v>0</v>
      </c>
      <c r="L221" s="334"/>
      <c r="M221" s="14">
        <f>E221*K221</f>
        <v>0</v>
      </c>
      <c r="N221" s="100"/>
      <c r="O221" s="100"/>
      <c r="P221" s="101"/>
      <c r="Q221" s="11">
        <f t="shared" si="153"/>
        <v>0</v>
      </c>
      <c r="R221" s="338"/>
      <c r="S221" s="14"/>
      <c r="T221" s="12"/>
      <c r="U221" s="13"/>
      <c r="V221" s="14"/>
      <c r="W221" s="14"/>
      <c r="X221" s="14">
        <f t="shared" si="130"/>
        <v>0</v>
      </c>
      <c r="Z221" s="14" t="e" cm="1">
        <f t="array" ref="Z221">SUMPRODUCT(('Budget Lead'!$T$9:$BB$9=Z$9)*('Budget Lead'!$B$11:$B$194=$B221)*('Budget Lead'!$T$11:$BB$194*1))</f>
        <v>#VALUE!</v>
      </c>
      <c r="AA221" s="12" t="e" cm="1">
        <f t="array" ref="AA221">SUMPRODUCT(('Budget Lead'!$T$9:$BB$9=AA$9)*('Budget Lead'!$B$11:$B$194=$B221)*('Budget Lead'!$T$11:$BB$194*1))</f>
        <v>#VALUE!</v>
      </c>
      <c r="AB221" s="13" t="e" cm="1">
        <f t="array" ref="AB221">SUMPRODUCT(('Budget Lead'!$T$9:$BB$9=AB$9)*('Budget Lead'!$B$11:$B$194=$B221)*('Budget Lead'!$T$11:$BB$194*1))</f>
        <v>#VALUE!</v>
      </c>
      <c r="AC221" s="14" t="e" cm="1">
        <f t="array" ref="AC221">SUMPRODUCT(('Budget Lead'!$T$9:$BB$9=AC$9)*('Budget Lead'!$B$11:$B$194=$B221)*('Budget Lead'!$T$11:$BB$194*1))</f>
        <v>#VALUE!</v>
      </c>
      <c r="AD221" s="12" t="e" cm="1">
        <f t="array" ref="AD221">SUMPRODUCT(('Budget Lead'!$T$9:$BB$9=AD$9)*('Budget Lead'!$B$11:$B$194=$B221)*('Budget Lead'!$T$11:$BB$194*1))</f>
        <v>#VALUE!</v>
      </c>
      <c r="AE221" s="13" t="e" cm="1">
        <f t="array" ref="AE221">SUMPRODUCT(('Budget Lead'!$T$9:$BB$9=AE$9)*('Budget Lead'!$B$11:$B$194=$B221)*('Budget Lead'!$T$11:$BB$194*1))</f>
        <v>#VALUE!</v>
      </c>
      <c r="AF221" s="14" t="e" cm="1">
        <f t="array" ref="AF221">SUMPRODUCT(('Budget Lead'!$T$9:$BB$9=AF$9)*('Budget Lead'!$B$11:$B$194=$B221)*('Budget Lead'!$T$11:$BB$194*1))</f>
        <v>#VALUE!</v>
      </c>
      <c r="AG221" s="12" t="e" cm="1">
        <f t="array" ref="AG221">SUMPRODUCT(('Budget Lead'!$T$9:$BB$9=AG$9)*('Budget Lead'!$B$11:$B$194=$B221)*('Budget Lead'!$T$11:$BB$194*1))</f>
        <v>#VALUE!</v>
      </c>
      <c r="AH221" s="13" t="e" cm="1">
        <f t="array" ref="AH221">SUMPRODUCT(('Budget Lead'!$T$9:$BB$9=AH$9)*('Budget Lead'!$B$11:$B$194=$B221)*('Budget Lead'!$T$11:$BB$194*1))</f>
        <v>#VALUE!</v>
      </c>
      <c r="AI221" s="14" t="e" cm="1">
        <f t="array" ref="AI221">SUMPRODUCT(('Budget Lead'!$T$9:$BB$9=AI$9)*('Budget Lead'!$B$11:$B$194=$B221)*('Budget Lead'!$T$11:$BB$194*1))</f>
        <v>#VALUE!</v>
      </c>
      <c r="AJ221" s="12" t="e" cm="1">
        <f t="array" ref="AJ221">SUMPRODUCT(('Budget Lead'!$T$9:$BB$9=AJ$9)*('Budget Lead'!$B$11:$B$194=$B221)*('Budget Lead'!$T$11:$BB$194*1))</f>
        <v>#VALUE!</v>
      </c>
      <c r="AK221" s="13" t="e" cm="1">
        <f t="array" ref="AK221">SUMPRODUCT(('Budget Lead'!$T$9:$BB$9=AK$9)*('Budget Lead'!$B$11:$B$194=$B221)*('Budget Lead'!$T$11:$BB$194*1))</f>
        <v>#VALUE!</v>
      </c>
      <c r="AL221" s="14" t="e" cm="1">
        <f t="array" ref="AL221">SUMPRODUCT(('Budget Lead'!$T$9:$BB$9=AL$9)*('Budget Lead'!$B$11:$B$194=$B221)*('Budget Lead'!$T$11:$BB$194*1))</f>
        <v>#VALUE!</v>
      </c>
      <c r="AM221" s="12" t="e" cm="1">
        <f t="array" ref="AM221">SUMPRODUCT(('Budget Lead'!$T$9:$BB$9=AM$9)*('Budget Lead'!$B$11:$B$194=$B221)*('Budget Lead'!$T$11:$BB$194*1))</f>
        <v>#VALUE!</v>
      </c>
      <c r="AN221" s="13" t="e" cm="1">
        <f t="array" ref="AN221">SUMPRODUCT(('Budget Lead'!$T$9:$BB$9=AN$9)*('Budget Lead'!$B$11:$B$194=$B221)*('Budget Lead'!$T$11:$BB$194*1))</f>
        <v>#VALUE!</v>
      </c>
      <c r="AO221" s="14" t="e" cm="1">
        <f t="array" ref="AO221">SUMPRODUCT(('Budget Lead'!$T$9:$BB$9=AO$9)*('Budget Lead'!$B$11:$B$194=$B221)*('Budget Lead'!$T$11:$BB$194*1))</f>
        <v>#VALUE!</v>
      </c>
      <c r="AP221" s="12" t="e" cm="1">
        <f t="array" ref="AP221">SUMPRODUCT(('Budget Lead'!$T$9:$BB$9=AP$9)*('Budget Lead'!$B$11:$B$194=$B221)*('Budget Lead'!$T$11:$BB$194*1))</f>
        <v>#VALUE!</v>
      </c>
      <c r="AQ221" s="13" t="e" cm="1">
        <f t="array" ref="AQ221">SUMPRODUCT(('Budget Lead'!$T$9:$BB$9=AQ$9)*('Budget Lead'!$B$11:$B$194=$B221)*('Budget Lead'!$T$11:$BB$194*1))</f>
        <v>#VALUE!</v>
      </c>
      <c r="AR221" s="14" t="e" cm="1">
        <f t="array" ref="AR221">SUMPRODUCT(('Budget Lead'!$T$9:$BB$9=AR$9)*('Budget Lead'!$B$11:$B$194=$B221)*('Budget Lead'!$T$11:$BB$194*1))</f>
        <v>#VALUE!</v>
      </c>
      <c r="AS221" s="12" t="e" cm="1">
        <f t="array" ref="AS221">SUMPRODUCT(('Budget Lead'!$T$9:$BB$9=AS$9)*('Budget Lead'!$B$11:$B$194=$B221)*('Budget Lead'!$T$11:$BB$194*1))</f>
        <v>#VALUE!</v>
      </c>
      <c r="AT221" s="13" t="e" cm="1">
        <f t="array" ref="AT221">SUMPRODUCT(('Budget Lead'!$T$9:$BB$9=AT$9)*('Budget Lead'!$B$11:$B$194=$B221)*('Budget Lead'!$T$11:$BB$194*1))</f>
        <v>#VALUE!</v>
      </c>
      <c r="AU221" s="14" t="e" cm="1">
        <f t="array" ref="AU221">SUMPRODUCT(('Budget Lead'!$T$9:$BB$9=AU$9)*('Budget Lead'!$B$11:$B$194=$B221)*('Budget Lead'!$T$11:$BB$194*1))</f>
        <v>#VALUE!</v>
      </c>
      <c r="AV221" s="12" t="e" cm="1">
        <f t="array" ref="AV221">SUMPRODUCT(('Budget Lead'!$T$9:$BB$9=AV$9)*('Budget Lead'!$B$11:$B$194=$B221)*('Budget Lead'!$T$11:$BB$194*1))</f>
        <v>#VALUE!</v>
      </c>
      <c r="AW221" s="13" t="e" cm="1">
        <f t="array" ref="AW221">SUMPRODUCT(('Budget Lead'!$T$9:$BB$9=AW$9)*('Budget Lead'!$B$11:$B$194=$B221)*('Budget Lead'!$T$11:$BB$194*1))</f>
        <v>#VALUE!</v>
      </c>
      <c r="AX221" s="14" t="e" cm="1">
        <f t="array" ref="AX221">SUMPRODUCT(('Budget Lead'!$T$9:$BB$9=AX$9)*('Budget Lead'!$B$11:$B$194=$B221)*('Budget Lead'!$T$11:$BB$194*1))</f>
        <v>#VALUE!</v>
      </c>
      <c r="AY221" s="12" t="e" cm="1">
        <f t="array" ref="AY221">SUMPRODUCT(('Budget Lead'!$T$9:$BB$9=AY$9)*('Budget Lead'!$B$11:$B$194=$B221)*('Budget Lead'!$T$11:$BB$194*1))</f>
        <v>#VALUE!</v>
      </c>
      <c r="AZ221" s="13" t="e" cm="1">
        <f t="array" ref="AZ221">SUMPRODUCT(('Budget Lead'!$T$9:$BB$9=AZ$9)*('Budget Lead'!$B$11:$B$194=$B221)*('Budget Lead'!$T$11:$BB$194*1))</f>
        <v>#VALUE!</v>
      </c>
      <c r="BA221" s="14" t="e" cm="1">
        <f t="array" ref="BA221">SUMPRODUCT(('Budget Lead'!$T$9:$BB$9=BA$9)*('Budget Lead'!$B$11:$B$194=$B221)*('Budget Lead'!$T$11:$BB$194*1))</f>
        <v>#VALUE!</v>
      </c>
      <c r="BB221" s="12" t="e" cm="1">
        <f t="array" ref="BB221">SUMPRODUCT(('Budget Lead'!$T$9:$BB$9=BB$9)*('Budget Lead'!$B$11:$B$194=$B221)*('Budget Lead'!$T$11:$BB$194*1))</f>
        <v>#VALUE!</v>
      </c>
      <c r="BC221" s="13" t="e" cm="1">
        <f t="array" ref="BC221">SUMPRODUCT(('Budget Lead'!$T$9:$BB$9=BC$9)*('Budget Lead'!$B$11:$B$194=$B221)*('Budget Lead'!$T$11:$BB$194*1))</f>
        <v>#VALUE!</v>
      </c>
      <c r="BD221" s="14" t="e" cm="1">
        <f t="array" ref="BD221">SUMPRODUCT(('Budget Lead'!$T$9:$BB$9=BD$9)*('Budget Lead'!$B$11:$B$194=$B221)*('Budget Lead'!$T$11:$BB$194*1))</f>
        <v>#VALUE!</v>
      </c>
      <c r="BE221" s="12" t="e" cm="1">
        <f t="array" ref="BE221">SUMPRODUCT(('Budget Lead'!$T$9:$BB$9=BE$9)*('Budget Lead'!$B$11:$B$194=$B221)*('Budget Lead'!$T$11:$BB$194*1))</f>
        <v>#VALUE!</v>
      </c>
      <c r="BF221" s="13" t="e" cm="1">
        <f t="array" ref="BF221">SUMPRODUCT(('Budget Lead'!$T$9:$BB$9=BF$9)*('Budget Lead'!$B$11:$B$194=$B221)*('Budget Lead'!$T$11:$BB$194*1))</f>
        <v>#VALUE!</v>
      </c>
      <c r="BG221" s="14" t="e" cm="1">
        <f t="array" ref="BG221">SUMPRODUCT(('Budget Lead'!$T$9:$BB$9=BG$9)*('Budget Lead'!$B$11:$B$194=$B221)*('Budget Lead'!$T$11:$BB$194*1))</f>
        <v>#VALUE!</v>
      </c>
      <c r="BH221" s="13" t="e" cm="1">
        <f t="array" ref="BH221">SUMPRODUCT(('Budget Lead'!$T$9:$BB$9=BH$9)*('Budget Lead'!$B$11:$B$194=$B221)*('Budget Lead'!$T$11:$BB$194*1))</f>
        <v>#VALUE!</v>
      </c>
      <c r="BI221" s="1"/>
      <c r="BJ221" s="66"/>
      <c r="BK221" s="66"/>
      <c r="BL221" s="1"/>
      <c r="BM221" s="66" t="e">
        <f t="shared" si="149"/>
        <v>#VALUE!</v>
      </c>
      <c r="BN221" s="262">
        <f t="shared" si="150"/>
        <v>0</v>
      </c>
      <c r="BO221" s="1"/>
      <c r="BP221" s="66" t="e">
        <f t="shared" si="151"/>
        <v>#VALUE!</v>
      </c>
      <c r="BQ221" s="262">
        <f t="shared" si="152"/>
        <v>0</v>
      </c>
      <c r="BR221" s="1"/>
    </row>
    <row r="222" spans="2:70" ht="12" hidden="1" customHeight="1" outlineLevel="1">
      <c r="B222" s="88" t="s">
        <v>295</v>
      </c>
      <c r="C222" s="10">
        <f>IFERROR(VLOOKUP(B222,'Budget Lead'!B:AX,2,FALSE),0)</f>
        <v>0</v>
      </c>
      <c r="D222" s="10" t="s">
        <v>281</v>
      </c>
      <c r="E222" s="89">
        <f>IFERROR(VLOOKUP(B222,'Budget Lead'!B:BE,3,FALSE),0)</f>
        <v>0</v>
      </c>
      <c r="F222" s="90">
        <f>IFERROR(VLOOKUP(B222,'Budget Lead'!B:BE,4,FALSE),0)</f>
        <v>0</v>
      </c>
      <c r="G222" s="89">
        <f>IFERROR(VLOOKUP(B222,'Budget Lead'!B:AX,5,FALSE),0)</f>
        <v>0</v>
      </c>
      <c r="H222" s="90">
        <f>IFERROR(VLOOKUP(B222,'Budget Lead'!B:AX,6,FALSE),0)</f>
        <v>0</v>
      </c>
      <c r="I222" s="90">
        <f>IFERROR(VLOOKUP(B222,'Budget Lead'!B:AX,7,FALSE),0)</f>
        <v>0</v>
      </c>
      <c r="J222" s="371">
        <f>IFERROR(VLOOKUP(B222,'Budget Lead'!B:AX,9,FALSE),0)</f>
        <v>0</v>
      </c>
      <c r="K222" s="374">
        <f>IFERROR(VLOOKUP(B222,'Budget Lead'!B:AX,10,FALSE),0)</f>
        <v>0</v>
      </c>
      <c r="L222" s="334"/>
      <c r="M222" s="14">
        <f>E222*K222</f>
        <v>0</v>
      </c>
      <c r="N222" s="100"/>
      <c r="O222" s="100"/>
      <c r="P222" s="101"/>
      <c r="Q222" s="11">
        <f t="shared" si="153"/>
        <v>0</v>
      </c>
      <c r="R222" s="338"/>
      <c r="S222" s="14"/>
      <c r="T222" s="12"/>
      <c r="U222" s="13"/>
      <c r="V222" s="14"/>
      <c r="W222" s="14"/>
      <c r="X222" s="14">
        <f t="shared" si="130"/>
        <v>0</v>
      </c>
      <c r="Z222" s="14" t="e" cm="1">
        <f t="array" ref="Z222">SUMPRODUCT(('Budget Lead'!$T$9:$BB$9=Z$9)*('Budget Lead'!$B$11:$B$194=$B222)*('Budget Lead'!$T$11:$BB$194*1))</f>
        <v>#VALUE!</v>
      </c>
      <c r="AA222" s="12" t="e" cm="1">
        <f t="array" ref="AA222">SUMPRODUCT(('Budget Lead'!$T$9:$BB$9=AA$9)*('Budget Lead'!$B$11:$B$194=$B222)*('Budget Lead'!$T$11:$BB$194*1))</f>
        <v>#VALUE!</v>
      </c>
      <c r="AB222" s="13" t="e" cm="1">
        <f t="array" ref="AB222">SUMPRODUCT(('Budget Lead'!$T$9:$BB$9=AB$9)*('Budget Lead'!$B$11:$B$194=$B222)*('Budget Lead'!$T$11:$BB$194*1))</f>
        <v>#VALUE!</v>
      </c>
      <c r="AC222" s="14" t="e" cm="1">
        <f t="array" ref="AC222">SUMPRODUCT(('Budget Lead'!$T$9:$BB$9=AC$9)*('Budget Lead'!$B$11:$B$194=$B222)*('Budget Lead'!$T$11:$BB$194*1))</f>
        <v>#VALUE!</v>
      </c>
      <c r="AD222" s="12" t="e" cm="1">
        <f t="array" ref="AD222">SUMPRODUCT(('Budget Lead'!$T$9:$BB$9=AD$9)*('Budget Lead'!$B$11:$B$194=$B222)*('Budget Lead'!$T$11:$BB$194*1))</f>
        <v>#VALUE!</v>
      </c>
      <c r="AE222" s="13" t="e" cm="1">
        <f t="array" ref="AE222">SUMPRODUCT(('Budget Lead'!$T$9:$BB$9=AE$9)*('Budget Lead'!$B$11:$B$194=$B222)*('Budget Lead'!$T$11:$BB$194*1))</f>
        <v>#VALUE!</v>
      </c>
      <c r="AF222" s="14" t="e" cm="1">
        <f t="array" ref="AF222">SUMPRODUCT(('Budget Lead'!$T$9:$BB$9=AF$9)*('Budget Lead'!$B$11:$B$194=$B222)*('Budget Lead'!$T$11:$BB$194*1))</f>
        <v>#VALUE!</v>
      </c>
      <c r="AG222" s="12" t="e" cm="1">
        <f t="array" ref="AG222">SUMPRODUCT(('Budget Lead'!$T$9:$BB$9=AG$9)*('Budget Lead'!$B$11:$B$194=$B222)*('Budget Lead'!$T$11:$BB$194*1))</f>
        <v>#VALUE!</v>
      </c>
      <c r="AH222" s="13" t="e" cm="1">
        <f t="array" ref="AH222">SUMPRODUCT(('Budget Lead'!$T$9:$BB$9=AH$9)*('Budget Lead'!$B$11:$B$194=$B222)*('Budget Lead'!$T$11:$BB$194*1))</f>
        <v>#VALUE!</v>
      </c>
      <c r="AI222" s="14" t="e" cm="1">
        <f t="array" ref="AI222">SUMPRODUCT(('Budget Lead'!$T$9:$BB$9=AI$9)*('Budget Lead'!$B$11:$B$194=$B222)*('Budget Lead'!$T$11:$BB$194*1))</f>
        <v>#VALUE!</v>
      </c>
      <c r="AJ222" s="12" t="e" cm="1">
        <f t="array" ref="AJ222">SUMPRODUCT(('Budget Lead'!$T$9:$BB$9=AJ$9)*('Budget Lead'!$B$11:$B$194=$B222)*('Budget Lead'!$T$11:$BB$194*1))</f>
        <v>#VALUE!</v>
      </c>
      <c r="AK222" s="13" t="e" cm="1">
        <f t="array" ref="AK222">SUMPRODUCT(('Budget Lead'!$T$9:$BB$9=AK$9)*('Budget Lead'!$B$11:$B$194=$B222)*('Budget Lead'!$T$11:$BB$194*1))</f>
        <v>#VALUE!</v>
      </c>
      <c r="AL222" s="14" t="e" cm="1">
        <f t="array" ref="AL222">SUMPRODUCT(('Budget Lead'!$T$9:$BB$9=AL$9)*('Budget Lead'!$B$11:$B$194=$B222)*('Budget Lead'!$T$11:$BB$194*1))</f>
        <v>#VALUE!</v>
      </c>
      <c r="AM222" s="12" t="e" cm="1">
        <f t="array" ref="AM222">SUMPRODUCT(('Budget Lead'!$T$9:$BB$9=AM$9)*('Budget Lead'!$B$11:$B$194=$B222)*('Budget Lead'!$T$11:$BB$194*1))</f>
        <v>#VALUE!</v>
      </c>
      <c r="AN222" s="13" t="e" cm="1">
        <f t="array" ref="AN222">SUMPRODUCT(('Budget Lead'!$T$9:$BB$9=AN$9)*('Budget Lead'!$B$11:$B$194=$B222)*('Budget Lead'!$T$11:$BB$194*1))</f>
        <v>#VALUE!</v>
      </c>
      <c r="AO222" s="14" t="e" cm="1">
        <f t="array" ref="AO222">SUMPRODUCT(('Budget Lead'!$T$9:$BB$9=AO$9)*('Budget Lead'!$B$11:$B$194=$B222)*('Budget Lead'!$T$11:$BB$194*1))</f>
        <v>#VALUE!</v>
      </c>
      <c r="AP222" s="12" t="e" cm="1">
        <f t="array" ref="AP222">SUMPRODUCT(('Budget Lead'!$T$9:$BB$9=AP$9)*('Budget Lead'!$B$11:$B$194=$B222)*('Budget Lead'!$T$11:$BB$194*1))</f>
        <v>#VALUE!</v>
      </c>
      <c r="AQ222" s="13" t="e" cm="1">
        <f t="array" ref="AQ222">SUMPRODUCT(('Budget Lead'!$T$9:$BB$9=AQ$9)*('Budget Lead'!$B$11:$B$194=$B222)*('Budget Lead'!$T$11:$BB$194*1))</f>
        <v>#VALUE!</v>
      </c>
      <c r="AR222" s="14" t="e" cm="1">
        <f t="array" ref="AR222">SUMPRODUCT(('Budget Lead'!$T$9:$BB$9=AR$9)*('Budget Lead'!$B$11:$B$194=$B222)*('Budget Lead'!$T$11:$BB$194*1))</f>
        <v>#VALUE!</v>
      </c>
      <c r="AS222" s="12" t="e" cm="1">
        <f t="array" ref="AS222">SUMPRODUCT(('Budget Lead'!$T$9:$BB$9=AS$9)*('Budget Lead'!$B$11:$B$194=$B222)*('Budget Lead'!$T$11:$BB$194*1))</f>
        <v>#VALUE!</v>
      </c>
      <c r="AT222" s="13" t="e" cm="1">
        <f t="array" ref="AT222">SUMPRODUCT(('Budget Lead'!$T$9:$BB$9=AT$9)*('Budget Lead'!$B$11:$B$194=$B222)*('Budget Lead'!$T$11:$BB$194*1))</f>
        <v>#VALUE!</v>
      </c>
      <c r="AU222" s="14" t="e" cm="1">
        <f t="array" ref="AU222">SUMPRODUCT(('Budget Lead'!$T$9:$BB$9=AU$9)*('Budget Lead'!$B$11:$B$194=$B222)*('Budget Lead'!$T$11:$BB$194*1))</f>
        <v>#VALUE!</v>
      </c>
      <c r="AV222" s="12" t="e" cm="1">
        <f t="array" ref="AV222">SUMPRODUCT(('Budget Lead'!$T$9:$BB$9=AV$9)*('Budget Lead'!$B$11:$B$194=$B222)*('Budget Lead'!$T$11:$BB$194*1))</f>
        <v>#VALUE!</v>
      </c>
      <c r="AW222" s="13" t="e" cm="1">
        <f t="array" ref="AW222">SUMPRODUCT(('Budget Lead'!$T$9:$BB$9=AW$9)*('Budget Lead'!$B$11:$B$194=$B222)*('Budget Lead'!$T$11:$BB$194*1))</f>
        <v>#VALUE!</v>
      </c>
      <c r="AX222" s="14" t="e" cm="1">
        <f t="array" ref="AX222">SUMPRODUCT(('Budget Lead'!$T$9:$BB$9=AX$9)*('Budget Lead'!$B$11:$B$194=$B222)*('Budget Lead'!$T$11:$BB$194*1))</f>
        <v>#VALUE!</v>
      </c>
      <c r="AY222" s="12" t="e" cm="1">
        <f t="array" ref="AY222">SUMPRODUCT(('Budget Lead'!$T$9:$BB$9=AY$9)*('Budget Lead'!$B$11:$B$194=$B222)*('Budget Lead'!$T$11:$BB$194*1))</f>
        <v>#VALUE!</v>
      </c>
      <c r="AZ222" s="13" t="e" cm="1">
        <f t="array" ref="AZ222">SUMPRODUCT(('Budget Lead'!$T$9:$BB$9=AZ$9)*('Budget Lead'!$B$11:$B$194=$B222)*('Budget Lead'!$T$11:$BB$194*1))</f>
        <v>#VALUE!</v>
      </c>
      <c r="BA222" s="14" t="e" cm="1">
        <f t="array" ref="BA222">SUMPRODUCT(('Budget Lead'!$T$9:$BB$9=BA$9)*('Budget Lead'!$B$11:$B$194=$B222)*('Budget Lead'!$T$11:$BB$194*1))</f>
        <v>#VALUE!</v>
      </c>
      <c r="BB222" s="12" t="e" cm="1">
        <f t="array" ref="BB222">SUMPRODUCT(('Budget Lead'!$T$9:$BB$9=BB$9)*('Budget Lead'!$B$11:$B$194=$B222)*('Budget Lead'!$T$11:$BB$194*1))</f>
        <v>#VALUE!</v>
      </c>
      <c r="BC222" s="13" t="e" cm="1">
        <f t="array" ref="BC222">SUMPRODUCT(('Budget Lead'!$T$9:$BB$9=BC$9)*('Budget Lead'!$B$11:$B$194=$B222)*('Budget Lead'!$T$11:$BB$194*1))</f>
        <v>#VALUE!</v>
      </c>
      <c r="BD222" s="14" t="e" cm="1">
        <f t="array" ref="BD222">SUMPRODUCT(('Budget Lead'!$T$9:$BB$9=BD$9)*('Budget Lead'!$B$11:$B$194=$B222)*('Budget Lead'!$T$11:$BB$194*1))</f>
        <v>#VALUE!</v>
      </c>
      <c r="BE222" s="12" t="e" cm="1">
        <f t="array" ref="BE222">SUMPRODUCT(('Budget Lead'!$T$9:$BB$9=BE$9)*('Budget Lead'!$B$11:$B$194=$B222)*('Budget Lead'!$T$11:$BB$194*1))</f>
        <v>#VALUE!</v>
      </c>
      <c r="BF222" s="13" t="e" cm="1">
        <f t="array" ref="BF222">SUMPRODUCT(('Budget Lead'!$T$9:$BB$9=BF$9)*('Budget Lead'!$B$11:$B$194=$B222)*('Budget Lead'!$T$11:$BB$194*1))</f>
        <v>#VALUE!</v>
      </c>
      <c r="BG222" s="14" t="e" cm="1">
        <f t="array" ref="BG222">SUMPRODUCT(('Budget Lead'!$T$9:$BB$9=BG$9)*('Budget Lead'!$B$11:$B$194=$B222)*('Budget Lead'!$T$11:$BB$194*1))</f>
        <v>#VALUE!</v>
      </c>
      <c r="BH222" s="13" t="e" cm="1">
        <f t="array" ref="BH222">SUMPRODUCT(('Budget Lead'!$T$9:$BB$9=BH$9)*('Budget Lead'!$B$11:$B$194=$B222)*('Budget Lead'!$T$11:$BB$194*1))</f>
        <v>#VALUE!</v>
      </c>
      <c r="BI222" s="1"/>
      <c r="BJ222" s="66"/>
      <c r="BK222" s="66"/>
      <c r="BL222" s="1"/>
      <c r="BM222" s="66" t="e">
        <f t="shared" si="149"/>
        <v>#VALUE!</v>
      </c>
      <c r="BN222" s="262">
        <f t="shared" si="150"/>
        <v>0</v>
      </c>
      <c r="BO222" s="1"/>
      <c r="BP222" s="66" t="e">
        <f t="shared" si="151"/>
        <v>#VALUE!</v>
      </c>
      <c r="BQ222" s="262">
        <f t="shared" si="152"/>
        <v>0</v>
      </c>
      <c r="BR222" s="1"/>
    </row>
    <row r="223" spans="2:70" collapsed="1">
      <c r="C223" s="190" t="s">
        <v>107</v>
      </c>
      <c r="D223" s="190"/>
      <c r="E223" s="193"/>
      <c r="F223" s="91"/>
      <c r="G223" s="193"/>
      <c r="H223" s="91"/>
      <c r="I223" s="91"/>
      <c r="J223" s="320"/>
      <c r="K223" s="95">
        <f>SUM(K224:K238)</f>
        <v>0</v>
      </c>
      <c r="L223" s="335"/>
      <c r="M223" s="92">
        <f t="shared" ref="M223:P223" si="154">SUM(M224:M238)</f>
        <v>0</v>
      </c>
      <c r="N223" s="93">
        <f t="shared" si="154"/>
        <v>0</v>
      </c>
      <c r="O223" s="93">
        <f t="shared" si="154"/>
        <v>0</v>
      </c>
      <c r="P223" s="94">
        <f t="shared" si="154"/>
        <v>0</v>
      </c>
      <c r="Q223" s="95"/>
      <c r="R223" s="338"/>
      <c r="S223" s="97">
        <f t="shared" ref="S223" si="155">SUM(S224:S238)</f>
        <v>0</v>
      </c>
      <c r="T223" s="98">
        <f t="shared" ref="T223" si="156">SUM(T224:T238)</f>
        <v>0</v>
      </c>
      <c r="U223" s="99">
        <f t="shared" ref="U223" si="157">SUM(U224:U238)</f>
        <v>0</v>
      </c>
      <c r="V223" s="97">
        <f t="shared" ref="V223" si="158">SUM(V224:V238)</f>
        <v>0</v>
      </c>
      <c r="W223" s="97">
        <f t="shared" ref="W223" si="159">SUM(W224:W238)</f>
        <v>0</v>
      </c>
      <c r="X223" s="97">
        <f t="shared" si="130"/>
        <v>0</v>
      </c>
      <c r="Y223" s="4"/>
      <c r="Z223" s="97"/>
      <c r="AA223" s="98"/>
      <c r="AB223" s="99"/>
      <c r="AC223" s="97"/>
      <c r="AD223" s="98"/>
      <c r="AE223" s="99"/>
      <c r="AF223" s="97"/>
      <c r="AG223" s="98"/>
      <c r="AH223" s="99"/>
      <c r="AI223" s="97"/>
      <c r="AJ223" s="98"/>
      <c r="AK223" s="99"/>
      <c r="AL223" s="97"/>
      <c r="AM223" s="98"/>
      <c r="AN223" s="99"/>
      <c r="AO223" s="97"/>
      <c r="AP223" s="98"/>
      <c r="AQ223" s="99"/>
      <c r="AR223" s="97"/>
      <c r="AS223" s="98"/>
      <c r="AT223" s="99"/>
      <c r="AU223" s="97"/>
      <c r="AV223" s="98"/>
      <c r="AW223" s="99"/>
      <c r="AX223" s="97"/>
      <c r="AY223" s="98"/>
      <c r="AZ223" s="99"/>
      <c r="BA223" s="97"/>
      <c r="BB223" s="98"/>
      <c r="BC223" s="99"/>
      <c r="BD223" s="97"/>
      <c r="BE223" s="98"/>
      <c r="BF223" s="99"/>
      <c r="BG223" s="97"/>
      <c r="BH223" s="99"/>
      <c r="BI223" s="1"/>
      <c r="BJ223" s="106"/>
      <c r="BK223" s="106"/>
      <c r="BL223" s="1"/>
      <c r="BM223" s="106"/>
      <c r="BN223" s="106"/>
      <c r="BO223" s="1"/>
      <c r="BP223" s="106"/>
      <c r="BQ223" s="106"/>
      <c r="BR223" s="1"/>
    </row>
    <row r="224" spans="2:70">
      <c r="B224" s="88" t="s">
        <v>296</v>
      </c>
      <c r="C224" s="10">
        <f>IFERROR(VLOOKUP($B224,'Budget P1'!$B:$AX,2,FALSE),0)</f>
        <v>0</v>
      </c>
      <c r="D224" s="10"/>
      <c r="E224" s="160">
        <f>IFERROR(VLOOKUP($B224,'Budget P1'!$B:$AX,3,FALSE),0)</f>
        <v>0</v>
      </c>
      <c r="F224" s="90">
        <f>IFERROR(VLOOKUP($B224,'Budget P1'!$B:$AX,4,FALSE),0)</f>
        <v>0</v>
      </c>
      <c r="G224" s="89">
        <f>IFERROR(VLOOKUP($B224,'Budget P1'!$B:$AX,5,FALSE),0)</f>
        <v>0</v>
      </c>
      <c r="H224" s="90">
        <f>IFERROR(VLOOKUP($B224,'Budget P1'!$B:$AX,6,FALSE),0)</f>
        <v>0</v>
      </c>
      <c r="I224" s="90">
        <f>IFERROR(VLOOKUP($B224,'Budget P1'!$B:$AX,7,FALSE),0)</f>
        <v>0</v>
      </c>
      <c r="J224" s="371">
        <f>IFERROR(VLOOKUP($B224,'Budget P1'!$B:$AX,9,FALSE),0)</f>
        <v>0</v>
      </c>
      <c r="K224" s="374">
        <f>IFERROR(VLOOKUP($B224,'Budget P1'!$B:$AX,10,FALSE),0)</f>
        <v>0</v>
      </c>
      <c r="L224" s="334"/>
      <c r="M224" s="102"/>
      <c r="N224" s="12">
        <f>K224*E224</f>
        <v>0</v>
      </c>
      <c r="O224" s="100"/>
      <c r="P224" s="101"/>
      <c r="Q224" s="11">
        <f t="shared" ref="Q224" si="160">SUM(M224:P224)</f>
        <v>0</v>
      </c>
      <c r="R224" s="338"/>
      <c r="S224" s="14"/>
      <c r="T224" s="12"/>
      <c r="U224" s="13"/>
      <c r="V224" s="14"/>
      <c r="W224" s="14"/>
      <c r="X224" s="14">
        <f t="shared" si="130"/>
        <v>0</v>
      </c>
      <c r="Z224" s="14" t="e" cm="1">
        <f t="array" ref="Z224">SUMPRODUCT(('Budget P1'!$T$9:$BB$9=Z$9)*('Budget P1'!$B$11:$B$194=$B224)*('Budget P1'!$T$11:$BB$194*1))</f>
        <v>#VALUE!</v>
      </c>
      <c r="AA224" s="12" t="e" cm="1">
        <f t="array" ref="AA224">SUMPRODUCT(('Budget P1'!$T$9:$BB$9=AA$9)*('Budget P1'!$B$11:$B$194=$B224)*('Budget P1'!$T$11:$BB$194*1))</f>
        <v>#VALUE!</v>
      </c>
      <c r="AB224" s="13" t="e" cm="1">
        <f t="array" ref="AB224">SUMPRODUCT(('Budget P1'!$T$9:$BB$9=AB$9)*('Budget P1'!$B$11:$B$194=$B224)*('Budget P1'!$T$11:$BB$194*1))</f>
        <v>#VALUE!</v>
      </c>
      <c r="AC224" s="14" t="e" cm="1">
        <f t="array" ref="AC224">SUMPRODUCT(('Budget P1'!$T$9:$BB$9=AC$9)*('Budget P1'!$B$11:$B$194=$B224)*('Budget P1'!$T$11:$BB$194*1))</f>
        <v>#VALUE!</v>
      </c>
      <c r="AD224" s="12" t="e" cm="1">
        <f t="array" ref="AD224">SUMPRODUCT(('Budget P1'!$T$9:$BB$9=AD$9)*('Budget P1'!$B$11:$B$194=$B224)*('Budget P1'!$T$11:$BB$194*1))</f>
        <v>#VALUE!</v>
      </c>
      <c r="AE224" s="13" t="e" cm="1">
        <f t="array" ref="AE224">SUMPRODUCT(('Budget P1'!$T$9:$BB$9=AE$9)*('Budget P1'!$B$11:$B$194=$B224)*('Budget P1'!$T$11:$BB$194*1))</f>
        <v>#VALUE!</v>
      </c>
      <c r="AF224" s="14" t="e" cm="1">
        <f t="array" ref="AF224">SUMPRODUCT(('Budget P1'!$T$9:$BB$9=AF$9)*('Budget P1'!$B$11:$B$194=$B224)*('Budget P1'!$T$11:$BB$194*1))</f>
        <v>#VALUE!</v>
      </c>
      <c r="AG224" s="12" t="e" cm="1">
        <f t="array" ref="AG224">SUMPRODUCT(('Budget P1'!$T$9:$BB$9=AG$9)*('Budget P1'!$B$11:$B$194=$B224)*('Budget P1'!$T$11:$BB$194*1))</f>
        <v>#VALUE!</v>
      </c>
      <c r="AH224" s="13" t="e" cm="1">
        <f t="array" ref="AH224">SUMPRODUCT(('Budget P1'!$T$9:$BB$9=AH$9)*('Budget P1'!$B$11:$B$194=$B224)*('Budget P1'!$T$11:$BB$194*1))</f>
        <v>#VALUE!</v>
      </c>
      <c r="AI224" s="14" t="e" cm="1">
        <f t="array" ref="AI224">SUMPRODUCT(('Budget P1'!$T$9:$BB$9=AI$9)*('Budget P1'!$B$11:$B$194=$B224)*('Budget P1'!$T$11:$BB$194*1))</f>
        <v>#VALUE!</v>
      </c>
      <c r="AJ224" s="12" t="e" cm="1">
        <f t="array" ref="AJ224">SUMPRODUCT(('Budget P1'!$T$9:$BB$9=AJ$9)*('Budget P1'!$B$11:$B$194=$B224)*('Budget P1'!$T$11:$BB$194*1))</f>
        <v>#VALUE!</v>
      </c>
      <c r="AK224" s="13" t="e" cm="1">
        <f t="array" ref="AK224">SUMPRODUCT(('Budget P1'!$T$9:$BB$9=AK$9)*('Budget P1'!$B$11:$B$194=$B224)*('Budget P1'!$T$11:$BB$194*1))</f>
        <v>#VALUE!</v>
      </c>
      <c r="AL224" s="14" t="e" cm="1">
        <f t="array" ref="AL224">SUMPRODUCT(('Budget P1'!$T$9:$BB$9=AL$9)*('Budget P1'!$B$11:$B$194=$B224)*('Budget P1'!$T$11:$BB$194*1))</f>
        <v>#VALUE!</v>
      </c>
      <c r="AM224" s="12" t="e" cm="1">
        <f t="array" ref="AM224">SUMPRODUCT(('Budget P1'!$T$9:$BB$9=AM$9)*('Budget P1'!$B$11:$B$194=$B224)*('Budget P1'!$T$11:$BB$194*1))</f>
        <v>#VALUE!</v>
      </c>
      <c r="AN224" s="13" t="e" cm="1">
        <f t="array" ref="AN224">SUMPRODUCT(('Budget P1'!$T$9:$BB$9=AN$9)*('Budget P1'!$B$11:$B$194=$B224)*('Budget P1'!$T$11:$BB$194*1))</f>
        <v>#VALUE!</v>
      </c>
      <c r="AO224" s="14" t="e" cm="1">
        <f t="array" ref="AO224">SUMPRODUCT(('Budget P1'!$T$9:$BB$9=AO$9)*('Budget P1'!$B$11:$B$194=$B224)*('Budget P1'!$T$11:$BB$194*1))</f>
        <v>#VALUE!</v>
      </c>
      <c r="AP224" s="12" t="e" cm="1">
        <f t="array" ref="AP224">SUMPRODUCT(('Budget P1'!$T$9:$BB$9=AP$9)*('Budget P1'!$B$11:$B$194=$B224)*('Budget P1'!$T$11:$BB$194*1))</f>
        <v>#VALUE!</v>
      </c>
      <c r="AQ224" s="13" t="e" cm="1">
        <f t="array" ref="AQ224">SUMPRODUCT(('Budget P1'!$T$9:$BB$9=AQ$9)*('Budget P1'!$B$11:$B$194=$B224)*('Budget P1'!$T$11:$BB$194*1))</f>
        <v>#VALUE!</v>
      </c>
      <c r="AR224" s="14" t="e" cm="1">
        <f t="array" ref="AR224">SUMPRODUCT(('Budget P1'!$T$9:$BB$9=AR$9)*('Budget P1'!$B$11:$B$194=$B224)*('Budget P1'!$T$11:$BB$194*1))</f>
        <v>#VALUE!</v>
      </c>
      <c r="AS224" s="12" t="e" cm="1">
        <f t="array" ref="AS224">SUMPRODUCT(('Budget P1'!$T$9:$BB$9=AS$9)*('Budget P1'!$B$11:$B$194=$B224)*('Budget P1'!$T$11:$BB$194*1))</f>
        <v>#VALUE!</v>
      </c>
      <c r="AT224" s="13" t="e" cm="1">
        <f t="array" ref="AT224">SUMPRODUCT(('Budget P1'!$T$9:$BB$9=AT$9)*('Budget P1'!$B$11:$B$194=$B224)*('Budget P1'!$T$11:$BB$194*1))</f>
        <v>#VALUE!</v>
      </c>
      <c r="AU224" s="14" t="e" cm="1">
        <f t="array" ref="AU224">SUMPRODUCT(('Budget P1'!$T$9:$BB$9=AU$9)*('Budget P1'!$B$11:$B$194=$B224)*('Budget P1'!$T$11:$BB$194*1))</f>
        <v>#VALUE!</v>
      </c>
      <c r="AV224" s="12" t="e" cm="1">
        <f t="array" ref="AV224">SUMPRODUCT(('Budget P1'!$T$9:$BB$9=AV$9)*('Budget P1'!$B$11:$B$194=$B224)*('Budget P1'!$T$11:$BB$194*1))</f>
        <v>#VALUE!</v>
      </c>
      <c r="AW224" s="13" t="e" cm="1">
        <f t="array" ref="AW224">SUMPRODUCT(('Budget P1'!$T$9:$BB$9=AW$9)*('Budget P1'!$B$11:$B$194=$B224)*('Budget P1'!$T$11:$BB$194*1))</f>
        <v>#VALUE!</v>
      </c>
      <c r="AX224" s="14" t="e" cm="1">
        <f t="array" ref="AX224">SUMPRODUCT(('Budget P1'!$T$9:$BB$9=AX$9)*('Budget P1'!$B$11:$B$194=$B224)*('Budget P1'!$T$11:$BB$194*1))</f>
        <v>#VALUE!</v>
      </c>
      <c r="AY224" s="12" t="e" cm="1">
        <f t="array" ref="AY224">SUMPRODUCT(('Budget P1'!$T$9:$BB$9=AY$9)*('Budget P1'!$B$11:$B$194=$B224)*('Budget P1'!$T$11:$BB$194*1))</f>
        <v>#VALUE!</v>
      </c>
      <c r="AZ224" s="13" t="e" cm="1">
        <f t="array" ref="AZ224">SUMPRODUCT(('Budget P1'!$T$9:$BB$9=AZ$9)*('Budget P1'!$B$11:$B$194=$B224)*('Budget P1'!$T$11:$BB$194*1))</f>
        <v>#VALUE!</v>
      </c>
      <c r="BA224" s="14" t="e" cm="1">
        <f t="array" ref="BA224">SUMPRODUCT(('Budget P1'!$T$9:$BB$9=BA$9)*('Budget P1'!$B$11:$B$194=$B224)*('Budget P1'!$T$11:$BB$194*1))</f>
        <v>#VALUE!</v>
      </c>
      <c r="BB224" s="12" t="e" cm="1">
        <f t="array" ref="BB224">SUMPRODUCT(('Budget P1'!$T$9:$BB$9=BB$9)*('Budget P1'!$B$11:$B$194=$B224)*('Budget P1'!$T$11:$BB$194*1))</f>
        <v>#VALUE!</v>
      </c>
      <c r="BC224" s="13" t="e" cm="1">
        <f t="array" ref="BC224">SUMPRODUCT(('Budget P1'!$T$9:$BB$9=BC$9)*('Budget P1'!$B$11:$B$194=$B224)*('Budget P1'!$T$11:$BB$194*1))</f>
        <v>#VALUE!</v>
      </c>
      <c r="BD224" s="14" t="e" cm="1">
        <f t="array" ref="BD224">SUMPRODUCT(('Budget P1'!$T$9:$BB$9=BD$9)*('Budget P1'!$B$11:$B$194=$B224)*('Budget P1'!$T$11:$BB$194*1))</f>
        <v>#VALUE!</v>
      </c>
      <c r="BE224" s="12" t="e" cm="1">
        <f t="array" ref="BE224">SUMPRODUCT(('Budget P1'!$T$9:$BB$9=BE$9)*('Budget P1'!$B$11:$B$194=$B224)*('Budget P1'!$T$11:$BB$194*1))</f>
        <v>#VALUE!</v>
      </c>
      <c r="BF224" s="13" t="e" cm="1">
        <f t="array" ref="BF224">SUMPRODUCT(('Budget P1'!$T$9:$BB$9=BF$9)*('Budget P1'!$B$11:$B$194=$B224)*('Budget P1'!$T$11:$BB$194*1))</f>
        <v>#VALUE!</v>
      </c>
      <c r="BG224" s="14" t="e" cm="1">
        <f t="array" ref="BG224">SUMPRODUCT(('Budget P1'!$T$9:$BB$9=BG$9)*('Budget P1'!$B$11:$B$194=$B224)*('Budget P1'!$T$11:$BB$194*1))</f>
        <v>#VALUE!</v>
      </c>
      <c r="BH224" s="13" t="e" cm="1">
        <f t="array" ref="BH224">SUMPRODUCT(('Budget P1'!$T$9:$BB$9=BH$9)*('Budget P1'!$B$11:$B$194=$B224)*('Budget P1'!$T$11:$BB$194*1))</f>
        <v>#VALUE!</v>
      </c>
      <c r="BI224" s="1"/>
      <c r="BJ224" s="66"/>
      <c r="BK224" s="66"/>
      <c r="BL224" s="1"/>
      <c r="BM224" s="66" t="e">
        <f t="shared" ref="BM224:BM238" si="161">SUM(Z224:BH224)</f>
        <v>#VALUE!</v>
      </c>
      <c r="BN224" s="262">
        <f t="shared" ref="BN224:BN238" si="162">IFERROR(BM224/Q224,0)</f>
        <v>0</v>
      </c>
      <c r="BO224" s="1"/>
      <c r="BP224" s="66" t="e">
        <f t="shared" ref="BP224:BP238" si="163">BJ224+BM224</f>
        <v>#VALUE!</v>
      </c>
      <c r="BQ224" s="262">
        <f t="shared" ref="BQ224:BQ238" si="164">IFERROR(BP224/Q224,0)</f>
        <v>0</v>
      </c>
      <c r="BR224" s="1"/>
    </row>
    <row r="225" spans="2:70">
      <c r="B225" s="88" t="s">
        <v>297</v>
      </c>
      <c r="C225" s="10">
        <f>IFERROR(VLOOKUP($B225,'Budget P1'!$B:$AX,2,FALSE),0)</f>
        <v>0</v>
      </c>
      <c r="D225" s="10"/>
      <c r="E225" s="160">
        <f>IFERROR(VLOOKUP($B225,'Budget P1'!$B:$AX,3,FALSE),0)</f>
        <v>0</v>
      </c>
      <c r="F225" s="90">
        <f>IFERROR(VLOOKUP($B225,'Budget P1'!$B:$AX,4,FALSE),0)</f>
        <v>0</v>
      </c>
      <c r="G225" s="89">
        <f>IFERROR(VLOOKUP($B225,'Budget P1'!$B:$AX,5,FALSE),0)</f>
        <v>0</v>
      </c>
      <c r="H225" s="90">
        <f>IFERROR(VLOOKUP($B225,'Budget P1'!$B:$AX,6,FALSE),0)</f>
        <v>0</v>
      </c>
      <c r="I225" s="90">
        <f>IFERROR(VLOOKUP($B225,'Budget P1'!$B:$AX,7,FALSE),0)</f>
        <v>0</v>
      </c>
      <c r="J225" s="371">
        <f>IFERROR(VLOOKUP($B225,'Budget P1'!$B:$AX,9,FALSE),0)</f>
        <v>0</v>
      </c>
      <c r="K225" s="374">
        <f>IFERROR(VLOOKUP($B225,'Budget P1'!$B:$AX,10,FALSE),0)</f>
        <v>0</v>
      </c>
      <c r="L225" s="334"/>
      <c r="M225" s="102"/>
      <c r="N225" s="12">
        <f>K225*E225</f>
        <v>0</v>
      </c>
      <c r="O225" s="100"/>
      <c r="P225" s="101"/>
      <c r="Q225" s="11">
        <f t="shared" ref="Q225:Q238" si="165">SUM(M225:P225)</f>
        <v>0</v>
      </c>
      <c r="R225" s="338"/>
      <c r="S225" s="14"/>
      <c r="T225" s="12"/>
      <c r="U225" s="13"/>
      <c r="V225" s="14"/>
      <c r="W225" s="14"/>
      <c r="X225" s="14">
        <f t="shared" si="130"/>
        <v>0</v>
      </c>
      <c r="Z225" s="14" t="e" cm="1">
        <f t="array" ref="Z225">SUMPRODUCT(('Budget P1'!$T$9:$BB$9=Z$9)*('Budget P1'!$B$11:$B$194=$B225)*('Budget P1'!$T$11:$BB$194*1))</f>
        <v>#VALUE!</v>
      </c>
      <c r="AA225" s="12" t="e" cm="1">
        <f t="array" ref="AA225">SUMPRODUCT(('Budget P1'!$T$9:$BB$9=AA$9)*('Budget P1'!$B$11:$B$194=$B225)*('Budget P1'!$T$11:$BB$194*1))</f>
        <v>#VALUE!</v>
      </c>
      <c r="AB225" s="13" t="e" cm="1">
        <f t="array" ref="AB225">SUMPRODUCT(('Budget P1'!$T$9:$BB$9=AB$9)*('Budget P1'!$B$11:$B$194=$B225)*('Budget P1'!$T$11:$BB$194*1))</f>
        <v>#VALUE!</v>
      </c>
      <c r="AC225" s="14" t="e" cm="1">
        <f t="array" ref="AC225">SUMPRODUCT(('Budget P1'!$T$9:$BB$9=AC$9)*('Budget P1'!$B$11:$B$194=$B225)*('Budget P1'!$T$11:$BB$194*1))</f>
        <v>#VALUE!</v>
      </c>
      <c r="AD225" s="12" t="e" cm="1">
        <f t="array" ref="AD225">SUMPRODUCT(('Budget P1'!$T$9:$BB$9=AD$9)*('Budget P1'!$B$11:$B$194=$B225)*('Budget P1'!$T$11:$BB$194*1))</f>
        <v>#VALUE!</v>
      </c>
      <c r="AE225" s="13" t="e" cm="1">
        <f t="array" ref="AE225">SUMPRODUCT(('Budget P1'!$T$9:$BB$9=AE$9)*('Budget P1'!$B$11:$B$194=$B225)*('Budget P1'!$T$11:$BB$194*1))</f>
        <v>#VALUE!</v>
      </c>
      <c r="AF225" s="14" t="e" cm="1">
        <f t="array" ref="AF225">SUMPRODUCT(('Budget P1'!$T$9:$BB$9=AF$9)*('Budget P1'!$B$11:$B$194=$B225)*('Budget P1'!$T$11:$BB$194*1))</f>
        <v>#VALUE!</v>
      </c>
      <c r="AG225" s="12" t="e" cm="1">
        <f t="array" ref="AG225">SUMPRODUCT(('Budget P1'!$T$9:$BB$9=AG$9)*('Budget P1'!$B$11:$B$194=$B225)*('Budget P1'!$T$11:$BB$194*1))</f>
        <v>#VALUE!</v>
      </c>
      <c r="AH225" s="13" t="e" cm="1">
        <f t="array" ref="AH225">SUMPRODUCT(('Budget P1'!$T$9:$BB$9=AH$9)*('Budget P1'!$B$11:$B$194=$B225)*('Budget P1'!$T$11:$BB$194*1))</f>
        <v>#VALUE!</v>
      </c>
      <c r="AI225" s="14" t="e" cm="1">
        <f t="array" ref="AI225">SUMPRODUCT(('Budget P1'!$T$9:$BB$9=AI$9)*('Budget P1'!$B$11:$B$194=$B225)*('Budget P1'!$T$11:$BB$194*1))</f>
        <v>#VALUE!</v>
      </c>
      <c r="AJ225" s="12" t="e" cm="1">
        <f t="array" ref="AJ225">SUMPRODUCT(('Budget P1'!$T$9:$BB$9=AJ$9)*('Budget P1'!$B$11:$B$194=$B225)*('Budget P1'!$T$11:$BB$194*1))</f>
        <v>#VALUE!</v>
      </c>
      <c r="AK225" s="13" t="e" cm="1">
        <f t="array" ref="AK225">SUMPRODUCT(('Budget P1'!$T$9:$BB$9=AK$9)*('Budget P1'!$B$11:$B$194=$B225)*('Budget P1'!$T$11:$BB$194*1))</f>
        <v>#VALUE!</v>
      </c>
      <c r="AL225" s="14" t="e" cm="1">
        <f t="array" ref="AL225">SUMPRODUCT(('Budget P1'!$T$9:$BB$9=AL$9)*('Budget P1'!$B$11:$B$194=$B225)*('Budget P1'!$T$11:$BB$194*1))</f>
        <v>#VALUE!</v>
      </c>
      <c r="AM225" s="12" t="e" cm="1">
        <f t="array" ref="AM225">SUMPRODUCT(('Budget P1'!$T$9:$BB$9=AM$9)*('Budget P1'!$B$11:$B$194=$B225)*('Budget P1'!$T$11:$BB$194*1))</f>
        <v>#VALUE!</v>
      </c>
      <c r="AN225" s="13" t="e" cm="1">
        <f t="array" ref="AN225">SUMPRODUCT(('Budget P1'!$T$9:$BB$9=AN$9)*('Budget P1'!$B$11:$B$194=$B225)*('Budget P1'!$T$11:$BB$194*1))</f>
        <v>#VALUE!</v>
      </c>
      <c r="AO225" s="14" t="e" cm="1">
        <f t="array" ref="AO225">SUMPRODUCT(('Budget P1'!$T$9:$BB$9=AO$9)*('Budget P1'!$B$11:$B$194=$B225)*('Budget P1'!$T$11:$BB$194*1))</f>
        <v>#VALUE!</v>
      </c>
      <c r="AP225" s="12" t="e" cm="1">
        <f t="array" ref="AP225">SUMPRODUCT(('Budget P1'!$T$9:$BB$9=AP$9)*('Budget P1'!$B$11:$B$194=$B225)*('Budget P1'!$T$11:$BB$194*1))</f>
        <v>#VALUE!</v>
      </c>
      <c r="AQ225" s="13" t="e" cm="1">
        <f t="array" ref="AQ225">SUMPRODUCT(('Budget P1'!$T$9:$BB$9=AQ$9)*('Budget P1'!$B$11:$B$194=$B225)*('Budget P1'!$T$11:$BB$194*1))</f>
        <v>#VALUE!</v>
      </c>
      <c r="AR225" s="14" t="e" cm="1">
        <f t="array" ref="AR225">SUMPRODUCT(('Budget P1'!$T$9:$BB$9=AR$9)*('Budget P1'!$B$11:$B$194=$B225)*('Budget P1'!$T$11:$BB$194*1))</f>
        <v>#VALUE!</v>
      </c>
      <c r="AS225" s="12" t="e" cm="1">
        <f t="array" ref="AS225">SUMPRODUCT(('Budget P1'!$T$9:$BB$9=AS$9)*('Budget P1'!$B$11:$B$194=$B225)*('Budget P1'!$T$11:$BB$194*1))</f>
        <v>#VALUE!</v>
      </c>
      <c r="AT225" s="13" t="e" cm="1">
        <f t="array" ref="AT225">SUMPRODUCT(('Budget P1'!$T$9:$BB$9=AT$9)*('Budget P1'!$B$11:$B$194=$B225)*('Budget P1'!$T$11:$BB$194*1))</f>
        <v>#VALUE!</v>
      </c>
      <c r="AU225" s="14" t="e" cm="1">
        <f t="array" ref="AU225">SUMPRODUCT(('Budget P1'!$T$9:$BB$9=AU$9)*('Budget P1'!$B$11:$B$194=$B225)*('Budget P1'!$T$11:$BB$194*1))</f>
        <v>#VALUE!</v>
      </c>
      <c r="AV225" s="12" t="e" cm="1">
        <f t="array" ref="AV225">SUMPRODUCT(('Budget P1'!$T$9:$BB$9=AV$9)*('Budget P1'!$B$11:$B$194=$B225)*('Budget P1'!$T$11:$BB$194*1))</f>
        <v>#VALUE!</v>
      </c>
      <c r="AW225" s="13" t="e" cm="1">
        <f t="array" ref="AW225">SUMPRODUCT(('Budget P1'!$T$9:$BB$9=AW$9)*('Budget P1'!$B$11:$B$194=$B225)*('Budget P1'!$T$11:$BB$194*1))</f>
        <v>#VALUE!</v>
      </c>
      <c r="AX225" s="14" t="e" cm="1">
        <f t="array" ref="AX225">SUMPRODUCT(('Budget P1'!$T$9:$BB$9=AX$9)*('Budget P1'!$B$11:$B$194=$B225)*('Budget P1'!$T$11:$BB$194*1))</f>
        <v>#VALUE!</v>
      </c>
      <c r="AY225" s="12" t="e" cm="1">
        <f t="array" ref="AY225">SUMPRODUCT(('Budget P1'!$T$9:$BB$9=AY$9)*('Budget P1'!$B$11:$B$194=$B225)*('Budget P1'!$T$11:$BB$194*1))</f>
        <v>#VALUE!</v>
      </c>
      <c r="AZ225" s="13" t="e" cm="1">
        <f t="array" ref="AZ225">SUMPRODUCT(('Budget P1'!$T$9:$BB$9=AZ$9)*('Budget P1'!$B$11:$B$194=$B225)*('Budget P1'!$T$11:$BB$194*1))</f>
        <v>#VALUE!</v>
      </c>
      <c r="BA225" s="14" t="e" cm="1">
        <f t="array" ref="BA225">SUMPRODUCT(('Budget P1'!$T$9:$BB$9=BA$9)*('Budget P1'!$B$11:$B$194=$B225)*('Budget P1'!$T$11:$BB$194*1))</f>
        <v>#VALUE!</v>
      </c>
      <c r="BB225" s="12" t="e" cm="1">
        <f t="array" ref="BB225">SUMPRODUCT(('Budget P1'!$T$9:$BB$9=BB$9)*('Budget P1'!$B$11:$B$194=$B225)*('Budget P1'!$T$11:$BB$194*1))</f>
        <v>#VALUE!</v>
      </c>
      <c r="BC225" s="13" t="e" cm="1">
        <f t="array" ref="BC225">SUMPRODUCT(('Budget P1'!$T$9:$BB$9=BC$9)*('Budget P1'!$B$11:$B$194=$B225)*('Budget P1'!$T$11:$BB$194*1))</f>
        <v>#VALUE!</v>
      </c>
      <c r="BD225" s="14" t="e" cm="1">
        <f t="array" ref="BD225">SUMPRODUCT(('Budget P1'!$T$9:$BB$9=BD$9)*('Budget P1'!$B$11:$B$194=$B225)*('Budget P1'!$T$11:$BB$194*1))</f>
        <v>#VALUE!</v>
      </c>
      <c r="BE225" s="12" t="e" cm="1">
        <f t="array" ref="BE225">SUMPRODUCT(('Budget P1'!$T$9:$BB$9=BE$9)*('Budget P1'!$B$11:$B$194=$B225)*('Budget P1'!$T$11:$BB$194*1))</f>
        <v>#VALUE!</v>
      </c>
      <c r="BF225" s="13" t="e" cm="1">
        <f t="array" ref="BF225">SUMPRODUCT(('Budget P1'!$T$9:$BB$9=BF$9)*('Budget P1'!$B$11:$B$194=$B225)*('Budget P1'!$T$11:$BB$194*1))</f>
        <v>#VALUE!</v>
      </c>
      <c r="BG225" s="14" t="e" cm="1">
        <f t="array" ref="BG225">SUMPRODUCT(('Budget P1'!$T$9:$BB$9=BG$9)*('Budget P1'!$B$11:$B$194=$B225)*('Budget P1'!$T$11:$BB$194*1))</f>
        <v>#VALUE!</v>
      </c>
      <c r="BH225" s="13" t="e" cm="1">
        <f t="array" ref="BH225">SUMPRODUCT(('Budget P1'!$T$9:$BB$9=BH$9)*('Budget P1'!$B$11:$B$194=$B225)*('Budget P1'!$T$11:$BB$194*1))</f>
        <v>#VALUE!</v>
      </c>
      <c r="BI225" s="1"/>
      <c r="BJ225" s="66"/>
      <c r="BK225" s="66"/>
      <c r="BL225" s="1"/>
      <c r="BM225" s="66" t="e">
        <f t="shared" si="161"/>
        <v>#VALUE!</v>
      </c>
      <c r="BN225" s="262">
        <f t="shared" si="162"/>
        <v>0</v>
      </c>
      <c r="BO225" s="1"/>
      <c r="BP225" s="66" t="e">
        <f t="shared" si="163"/>
        <v>#VALUE!</v>
      </c>
      <c r="BQ225" s="262">
        <f t="shared" si="164"/>
        <v>0</v>
      </c>
      <c r="BR225" s="1"/>
    </row>
    <row r="226" spans="2:70" ht="12" hidden="1" customHeight="1" outlineLevel="1">
      <c r="B226" s="88" t="s">
        <v>298</v>
      </c>
      <c r="C226" s="10">
        <f>IFERROR(VLOOKUP($B226,'Budget P1'!$B:$AX,2,FALSE),0)</f>
        <v>0</v>
      </c>
      <c r="D226" s="10"/>
      <c r="E226" s="160">
        <f>IFERROR(VLOOKUP($B226,'Budget P1'!$B:$AX,3,FALSE),0)</f>
        <v>0</v>
      </c>
      <c r="F226" s="90">
        <f>IFERROR(VLOOKUP($B226,'Budget P1'!$B:$AX,4,FALSE),0)</f>
        <v>0</v>
      </c>
      <c r="G226" s="89">
        <f>IFERROR(VLOOKUP($B226,'Budget P1'!$B:$AX,5,FALSE),0)</f>
        <v>0</v>
      </c>
      <c r="H226" s="90">
        <f>IFERROR(VLOOKUP($B226,'Budget P1'!$B:$AX,6,FALSE),0)</f>
        <v>0</v>
      </c>
      <c r="I226" s="90">
        <f>IFERROR(VLOOKUP($B226,'Budget P1'!$B:$AX,7,FALSE),0)</f>
        <v>0</v>
      </c>
      <c r="J226" s="371">
        <f>IFERROR(VLOOKUP($B226,'Budget P1'!$B:$AX,9,FALSE),0)</f>
        <v>0</v>
      </c>
      <c r="K226" s="374">
        <f>IFERROR(VLOOKUP($B226,'Budget P1'!$B:$AX,10,FALSE),0)</f>
        <v>0</v>
      </c>
      <c r="L226" s="334"/>
      <c r="M226" s="102"/>
      <c r="N226" s="12">
        <f>K226*E226</f>
        <v>0</v>
      </c>
      <c r="O226" s="100"/>
      <c r="P226" s="101"/>
      <c r="Q226" s="11">
        <f t="shared" si="165"/>
        <v>0</v>
      </c>
      <c r="R226" s="338"/>
      <c r="S226" s="14"/>
      <c r="T226" s="12"/>
      <c r="U226" s="13"/>
      <c r="V226" s="14"/>
      <c r="W226" s="14"/>
      <c r="X226" s="14">
        <f t="shared" si="130"/>
        <v>0</v>
      </c>
      <c r="Z226" s="14" t="e" cm="1">
        <f t="array" ref="Z226">SUMPRODUCT(('Budget P1'!$T$9:$BB$9=Z$9)*('Budget P1'!$B$11:$B$194=$B226)*('Budget P1'!$T$11:$BB$194*1))</f>
        <v>#VALUE!</v>
      </c>
      <c r="AA226" s="12" t="e" cm="1">
        <f t="array" ref="AA226">SUMPRODUCT(('Budget P1'!$T$9:$BB$9=AA$9)*('Budget P1'!$B$11:$B$194=$B226)*('Budget P1'!$T$11:$BB$194*1))</f>
        <v>#VALUE!</v>
      </c>
      <c r="AB226" s="13" t="e" cm="1">
        <f t="array" ref="AB226">SUMPRODUCT(('Budget P1'!$T$9:$BB$9=AB$9)*('Budget P1'!$B$11:$B$194=$B226)*('Budget P1'!$T$11:$BB$194*1))</f>
        <v>#VALUE!</v>
      </c>
      <c r="AC226" s="14" t="e" cm="1">
        <f t="array" ref="AC226">SUMPRODUCT(('Budget P1'!$T$9:$BB$9=AC$9)*('Budget P1'!$B$11:$B$194=$B226)*('Budget P1'!$T$11:$BB$194*1))</f>
        <v>#VALUE!</v>
      </c>
      <c r="AD226" s="12" t="e" cm="1">
        <f t="array" ref="AD226">SUMPRODUCT(('Budget P1'!$T$9:$BB$9=AD$9)*('Budget P1'!$B$11:$B$194=$B226)*('Budget P1'!$T$11:$BB$194*1))</f>
        <v>#VALUE!</v>
      </c>
      <c r="AE226" s="13" t="e" cm="1">
        <f t="array" ref="AE226">SUMPRODUCT(('Budget P1'!$T$9:$BB$9=AE$9)*('Budget P1'!$B$11:$B$194=$B226)*('Budget P1'!$T$11:$BB$194*1))</f>
        <v>#VALUE!</v>
      </c>
      <c r="AF226" s="14" t="e" cm="1">
        <f t="array" ref="AF226">SUMPRODUCT(('Budget P1'!$T$9:$BB$9=AF$9)*('Budget P1'!$B$11:$B$194=$B226)*('Budget P1'!$T$11:$BB$194*1))</f>
        <v>#VALUE!</v>
      </c>
      <c r="AG226" s="12" t="e" cm="1">
        <f t="array" ref="AG226">SUMPRODUCT(('Budget P1'!$T$9:$BB$9=AG$9)*('Budget P1'!$B$11:$B$194=$B226)*('Budget P1'!$T$11:$BB$194*1))</f>
        <v>#VALUE!</v>
      </c>
      <c r="AH226" s="13" t="e" cm="1">
        <f t="array" ref="AH226">SUMPRODUCT(('Budget P1'!$T$9:$BB$9=AH$9)*('Budget P1'!$B$11:$B$194=$B226)*('Budget P1'!$T$11:$BB$194*1))</f>
        <v>#VALUE!</v>
      </c>
      <c r="AI226" s="14" t="e" cm="1">
        <f t="array" ref="AI226">SUMPRODUCT(('Budget P1'!$T$9:$BB$9=AI$9)*('Budget P1'!$B$11:$B$194=$B226)*('Budget P1'!$T$11:$BB$194*1))</f>
        <v>#VALUE!</v>
      </c>
      <c r="AJ226" s="12" t="e" cm="1">
        <f t="array" ref="AJ226">SUMPRODUCT(('Budget P1'!$T$9:$BB$9=AJ$9)*('Budget P1'!$B$11:$B$194=$B226)*('Budget P1'!$T$11:$BB$194*1))</f>
        <v>#VALUE!</v>
      </c>
      <c r="AK226" s="13" t="e" cm="1">
        <f t="array" ref="AK226">SUMPRODUCT(('Budget P1'!$T$9:$BB$9=AK$9)*('Budget P1'!$B$11:$B$194=$B226)*('Budget P1'!$T$11:$BB$194*1))</f>
        <v>#VALUE!</v>
      </c>
      <c r="AL226" s="14" t="e" cm="1">
        <f t="array" ref="AL226">SUMPRODUCT(('Budget P1'!$T$9:$BB$9=AL$9)*('Budget P1'!$B$11:$B$194=$B226)*('Budget P1'!$T$11:$BB$194*1))</f>
        <v>#VALUE!</v>
      </c>
      <c r="AM226" s="12" t="e" cm="1">
        <f t="array" ref="AM226">SUMPRODUCT(('Budget P1'!$T$9:$BB$9=AM$9)*('Budget P1'!$B$11:$B$194=$B226)*('Budget P1'!$T$11:$BB$194*1))</f>
        <v>#VALUE!</v>
      </c>
      <c r="AN226" s="13" t="e" cm="1">
        <f t="array" ref="AN226">SUMPRODUCT(('Budget P1'!$T$9:$BB$9=AN$9)*('Budget P1'!$B$11:$B$194=$B226)*('Budget P1'!$T$11:$BB$194*1))</f>
        <v>#VALUE!</v>
      </c>
      <c r="AO226" s="14" t="e" cm="1">
        <f t="array" ref="AO226">SUMPRODUCT(('Budget P1'!$T$9:$BB$9=AO$9)*('Budget P1'!$B$11:$B$194=$B226)*('Budget P1'!$T$11:$BB$194*1))</f>
        <v>#VALUE!</v>
      </c>
      <c r="AP226" s="12" t="e" cm="1">
        <f t="array" ref="AP226">SUMPRODUCT(('Budget P1'!$T$9:$BB$9=AP$9)*('Budget P1'!$B$11:$B$194=$B226)*('Budget P1'!$T$11:$BB$194*1))</f>
        <v>#VALUE!</v>
      </c>
      <c r="AQ226" s="13" t="e" cm="1">
        <f t="array" ref="AQ226">SUMPRODUCT(('Budget P1'!$T$9:$BB$9=AQ$9)*('Budget P1'!$B$11:$B$194=$B226)*('Budget P1'!$T$11:$BB$194*1))</f>
        <v>#VALUE!</v>
      </c>
      <c r="AR226" s="14" t="e" cm="1">
        <f t="array" ref="AR226">SUMPRODUCT(('Budget P1'!$T$9:$BB$9=AR$9)*('Budget P1'!$B$11:$B$194=$B226)*('Budget P1'!$T$11:$BB$194*1))</f>
        <v>#VALUE!</v>
      </c>
      <c r="AS226" s="12" t="e" cm="1">
        <f t="array" ref="AS226">SUMPRODUCT(('Budget P1'!$T$9:$BB$9=AS$9)*('Budget P1'!$B$11:$B$194=$B226)*('Budget P1'!$T$11:$BB$194*1))</f>
        <v>#VALUE!</v>
      </c>
      <c r="AT226" s="13" t="e" cm="1">
        <f t="array" ref="AT226">SUMPRODUCT(('Budget P1'!$T$9:$BB$9=AT$9)*('Budget P1'!$B$11:$B$194=$B226)*('Budget P1'!$T$11:$BB$194*1))</f>
        <v>#VALUE!</v>
      </c>
      <c r="AU226" s="14" t="e" cm="1">
        <f t="array" ref="AU226">SUMPRODUCT(('Budget P1'!$T$9:$BB$9=AU$9)*('Budget P1'!$B$11:$B$194=$B226)*('Budget P1'!$T$11:$BB$194*1))</f>
        <v>#VALUE!</v>
      </c>
      <c r="AV226" s="12" t="e" cm="1">
        <f t="array" ref="AV226">SUMPRODUCT(('Budget P1'!$T$9:$BB$9=AV$9)*('Budget P1'!$B$11:$B$194=$B226)*('Budget P1'!$T$11:$BB$194*1))</f>
        <v>#VALUE!</v>
      </c>
      <c r="AW226" s="13" t="e" cm="1">
        <f t="array" ref="AW226">SUMPRODUCT(('Budget P1'!$T$9:$BB$9=AW$9)*('Budget P1'!$B$11:$B$194=$B226)*('Budget P1'!$T$11:$BB$194*1))</f>
        <v>#VALUE!</v>
      </c>
      <c r="AX226" s="14" t="e" cm="1">
        <f t="array" ref="AX226">SUMPRODUCT(('Budget P1'!$T$9:$BB$9=AX$9)*('Budget P1'!$B$11:$B$194=$B226)*('Budget P1'!$T$11:$BB$194*1))</f>
        <v>#VALUE!</v>
      </c>
      <c r="AY226" s="12" t="e" cm="1">
        <f t="array" ref="AY226">SUMPRODUCT(('Budget P1'!$T$9:$BB$9=AY$9)*('Budget P1'!$B$11:$B$194=$B226)*('Budget P1'!$T$11:$BB$194*1))</f>
        <v>#VALUE!</v>
      </c>
      <c r="AZ226" s="13" t="e" cm="1">
        <f t="array" ref="AZ226">SUMPRODUCT(('Budget P1'!$T$9:$BB$9=AZ$9)*('Budget P1'!$B$11:$B$194=$B226)*('Budget P1'!$T$11:$BB$194*1))</f>
        <v>#VALUE!</v>
      </c>
      <c r="BA226" s="14" t="e" cm="1">
        <f t="array" ref="BA226">SUMPRODUCT(('Budget P1'!$T$9:$BB$9=BA$9)*('Budget P1'!$B$11:$B$194=$B226)*('Budget P1'!$T$11:$BB$194*1))</f>
        <v>#VALUE!</v>
      </c>
      <c r="BB226" s="12" t="e" cm="1">
        <f t="array" ref="BB226">SUMPRODUCT(('Budget P1'!$T$9:$BB$9=BB$9)*('Budget P1'!$B$11:$B$194=$B226)*('Budget P1'!$T$11:$BB$194*1))</f>
        <v>#VALUE!</v>
      </c>
      <c r="BC226" s="13" t="e" cm="1">
        <f t="array" ref="BC226">SUMPRODUCT(('Budget P1'!$T$9:$BB$9=BC$9)*('Budget P1'!$B$11:$B$194=$B226)*('Budget P1'!$T$11:$BB$194*1))</f>
        <v>#VALUE!</v>
      </c>
      <c r="BD226" s="14" t="e" cm="1">
        <f t="array" ref="BD226">SUMPRODUCT(('Budget P1'!$T$9:$BB$9=BD$9)*('Budget P1'!$B$11:$B$194=$B226)*('Budget P1'!$T$11:$BB$194*1))</f>
        <v>#VALUE!</v>
      </c>
      <c r="BE226" s="12" t="e" cm="1">
        <f t="array" ref="BE226">SUMPRODUCT(('Budget P1'!$T$9:$BB$9=BE$9)*('Budget P1'!$B$11:$B$194=$B226)*('Budget P1'!$T$11:$BB$194*1))</f>
        <v>#VALUE!</v>
      </c>
      <c r="BF226" s="13" t="e" cm="1">
        <f t="array" ref="BF226">SUMPRODUCT(('Budget P1'!$T$9:$BB$9=BF$9)*('Budget P1'!$B$11:$B$194=$B226)*('Budget P1'!$T$11:$BB$194*1))</f>
        <v>#VALUE!</v>
      </c>
      <c r="BG226" s="14" t="e" cm="1">
        <f t="array" ref="BG226">SUMPRODUCT(('Budget P1'!$T$9:$BB$9=BG$9)*('Budget P1'!$B$11:$B$194=$B226)*('Budget P1'!$T$11:$BB$194*1))</f>
        <v>#VALUE!</v>
      </c>
      <c r="BH226" s="13" t="e" cm="1">
        <f t="array" ref="BH226">SUMPRODUCT(('Budget P1'!$T$9:$BB$9=BH$9)*('Budget P1'!$B$11:$B$194=$B226)*('Budget P1'!$T$11:$BB$194*1))</f>
        <v>#VALUE!</v>
      </c>
      <c r="BI226" s="1"/>
      <c r="BJ226" s="66"/>
      <c r="BK226" s="66"/>
      <c r="BL226" s="1"/>
      <c r="BM226" s="66" t="e">
        <f t="shared" si="161"/>
        <v>#VALUE!</v>
      </c>
      <c r="BN226" s="262">
        <f t="shared" si="162"/>
        <v>0</v>
      </c>
      <c r="BO226" s="1"/>
      <c r="BP226" s="66" t="e">
        <f t="shared" si="163"/>
        <v>#VALUE!</v>
      </c>
      <c r="BQ226" s="262">
        <f t="shared" si="164"/>
        <v>0</v>
      </c>
      <c r="BR226" s="1"/>
    </row>
    <row r="227" spans="2:70" ht="12" hidden="1" customHeight="1" outlineLevel="1">
      <c r="B227" s="88" t="s">
        <v>299</v>
      </c>
      <c r="C227" s="10">
        <f>IFERROR(VLOOKUP($B227,'Budget P1'!$B:$AX,2,FALSE),0)</f>
        <v>0</v>
      </c>
      <c r="D227" s="10"/>
      <c r="E227" s="160">
        <f>IFERROR(VLOOKUP($B227,'Budget P1'!$B:$AX,3,FALSE),0)</f>
        <v>0</v>
      </c>
      <c r="F227" s="90">
        <f>IFERROR(VLOOKUP($B227,'Budget P1'!$B:$AX,4,FALSE),0)</f>
        <v>0</v>
      </c>
      <c r="G227" s="89">
        <f>IFERROR(VLOOKUP($B227,'Budget P1'!$B:$AX,5,FALSE),0)</f>
        <v>0</v>
      </c>
      <c r="H227" s="90">
        <f>IFERROR(VLOOKUP($B227,'Budget P1'!$B:$AX,6,FALSE),0)</f>
        <v>0</v>
      </c>
      <c r="I227" s="90">
        <f>IFERROR(VLOOKUP($B227,'Budget P1'!$B:$AX,7,FALSE),0)</f>
        <v>0</v>
      </c>
      <c r="J227" s="371">
        <f>IFERROR(VLOOKUP($B227,'Budget P1'!$B:$AX,9,FALSE),0)</f>
        <v>0</v>
      </c>
      <c r="K227" s="374">
        <f>IFERROR(VLOOKUP($B227,'Budget P1'!$B:$AX,10,FALSE),0)</f>
        <v>0</v>
      </c>
      <c r="L227" s="334"/>
      <c r="M227" s="102"/>
      <c r="N227" s="12">
        <f>K227*E227</f>
        <v>0</v>
      </c>
      <c r="O227" s="100"/>
      <c r="P227" s="101"/>
      <c r="Q227" s="11">
        <f t="shared" si="165"/>
        <v>0</v>
      </c>
      <c r="R227" s="338"/>
      <c r="S227" s="14"/>
      <c r="T227" s="12"/>
      <c r="U227" s="13"/>
      <c r="V227" s="14"/>
      <c r="W227" s="14"/>
      <c r="X227" s="14">
        <f t="shared" si="130"/>
        <v>0</v>
      </c>
      <c r="Z227" s="14" t="e" cm="1">
        <f t="array" ref="Z227">SUMPRODUCT(('Budget P1'!$T$9:$BB$9=Z$9)*('Budget P1'!$B$11:$B$194=$B227)*('Budget P1'!$T$11:$BB$194*1))</f>
        <v>#VALUE!</v>
      </c>
      <c r="AA227" s="12" t="e" cm="1">
        <f t="array" ref="AA227">SUMPRODUCT(('Budget P1'!$T$9:$BB$9=AA$9)*('Budget P1'!$B$11:$B$194=$B227)*('Budget P1'!$T$11:$BB$194*1))</f>
        <v>#VALUE!</v>
      </c>
      <c r="AB227" s="13" t="e" cm="1">
        <f t="array" ref="AB227">SUMPRODUCT(('Budget P1'!$T$9:$BB$9=AB$9)*('Budget P1'!$B$11:$B$194=$B227)*('Budget P1'!$T$11:$BB$194*1))</f>
        <v>#VALUE!</v>
      </c>
      <c r="AC227" s="14" t="e" cm="1">
        <f t="array" ref="AC227">SUMPRODUCT(('Budget P1'!$T$9:$BB$9=AC$9)*('Budget P1'!$B$11:$B$194=$B227)*('Budget P1'!$T$11:$BB$194*1))</f>
        <v>#VALUE!</v>
      </c>
      <c r="AD227" s="12" t="e" cm="1">
        <f t="array" ref="AD227">SUMPRODUCT(('Budget P1'!$T$9:$BB$9=AD$9)*('Budget P1'!$B$11:$B$194=$B227)*('Budget P1'!$T$11:$BB$194*1))</f>
        <v>#VALUE!</v>
      </c>
      <c r="AE227" s="13" t="e" cm="1">
        <f t="array" ref="AE227">SUMPRODUCT(('Budget P1'!$T$9:$BB$9=AE$9)*('Budget P1'!$B$11:$B$194=$B227)*('Budget P1'!$T$11:$BB$194*1))</f>
        <v>#VALUE!</v>
      </c>
      <c r="AF227" s="14" t="e" cm="1">
        <f t="array" ref="AF227">SUMPRODUCT(('Budget P1'!$T$9:$BB$9=AF$9)*('Budget P1'!$B$11:$B$194=$B227)*('Budget P1'!$T$11:$BB$194*1))</f>
        <v>#VALUE!</v>
      </c>
      <c r="AG227" s="12" t="e" cm="1">
        <f t="array" ref="AG227">SUMPRODUCT(('Budget P1'!$T$9:$BB$9=AG$9)*('Budget P1'!$B$11:$B$194=$B227)*('Budget P1'!$T$11:$BB$194*1))</f>
        <v>#VALUE!</v>
      </c>
      <c r="AH227" s="13" t="e" cm="1">
        <f t="array" ref="AH227">SUMPRODUCT(('Budget P1'!$T$9:$BB$9=AH$9)*('Budget P1'!$B$11:$B$194=$B227)*('Budget P1'!$T$11:$BB$194*1))</f>
        <v>#VALUE!</v>
      </c>
      <c r="AI227" s="14" t="e" cm="1">
        <f t="array" ref="AI227">SUMPRODUCT(('Budget P1'!$T$9:$BB$9=AI$9)*('Budget P1'!$B$11:$B$194=$B227)*('Budget P1'!$T$11:$BB$194*1))</f>
        <v>#VALUE!</v>
      </c>
      <c r="AJ227" s="12" t="e" cm="1">
        <f t="array" ref="AJ227">SUMPRODUCT(('Budget P1'!$T$9:$BB$9=AJ$9)*('Budget P1'!$B$11:$B$194=$B227)*('Budget P1'!$T$11:$BB$194*1))</f>
        <v>#VALUE!</v>
      </c>
      <c r="AK227" s="13" t="e" cm="1">
        <f t="array" ref="AK227">SUMPRODUCT(('Budget P1'!$T$9:$BB$9=AK$9)*('Budget P1'!$B$11:$B$194=$B227)*('Budget P1'!$T$11:$BB$194*1))</f>
        <v>#VALUE!</v>
      </c>
      <c r="AL227" s="14" t="e" cm="1">
        <f t="array" ref="AL227">SUMPRODUCT(('Budget P1'!$T$9:$BB$9=AL$9)*('Budget P1'!$B$11:$B$194=$B227)*('Budget P1'!$T$11:$BB$194*1))</f>
        <v>#VALUE!</v>
      </c>
      <c r="AM227" s="12" t="e" cm="1">
        <f t="array" ref="AM227">SUMPRODUCT(('Budget P1'!$T$9:$BB$9=AM$9)*('Budget P1'!$B$11:$B$194=$B227)*('Budget P1'!$T$11:$BB$194*1))</f>
        <v>#VALUE!</v>
      </c>
      <c r="AN227" s="13" t="e" cm="1">
        <f t="array" ref="AN227">SUMPRODUCT(('Budget P1'!$T$9:$BB$9=AN$9)*('Budget P1'!$B$11:$B$194=$B227)*('Budget P1'!$T$11:$BB$194*1))</f>
        <v>#VALUE!</v>
      </c>
      <c r="AO227" s="14" t="e" cm="1">
        <f t="array" ref="AO227">SUMPRODUCT(('Budget P1'!$T$9:$BB$9=AO$9)*('Budget P1'!$B$11:$B$194=$B227)*('Budget P1'!$T$11:$BB$194*1))</f>
        <v>#VALUE!</v>
      </c>
      <c r="AP227" s="12" t="e" cm="1">
        <f t="array" ref="AP227">SUMPRODUCT(('Budget P1'!$T$9:$BB$9=AP$9)*('Budget P1'!$B$11:$B$194=$B227)*('Budget P1'!$T$11:$BB$194*1))</f>
        <v>#VALUE!</v>
      </c>
      <c r="AQ227" s="13" t="e" cm="1">
        <f t="array" ref="AQ227">SUMPRODUCT(('Budget P1'!$T$9:$BB$9=AQ$9)*('Budget P1'!$B$11:$B$194=$B227)*('Budget P1'!$T$11:$BB$194*1))</f>
        <v>#VALUE!</v>
      </c>
      <c r="AR227" s="14" t="e" cm="1">
        <f t="array" ref="AR227">SUMPRODUCT(('Budget P1'!$T$9:$BB$9=AR$9)*('Budget P1'!$B$11:$B$194=$B227)*('Budget P1'!$T$11:$BB$194*1))</f>
        <v>#VALUE!</v>
      </c>
      <c r="AS227" s="12" t="e" cm="1">
        <f t="array" ref="AS227">SUMPRODUCT(('Budget P1'!$T$9:$BB$9=AS$9)*('Budget P1'!$B$11:$B$194=$B227)*('Budget P1'!$T$11:$BB$194*1))</f>
        <v>#VALUE!</v>
      </c>
      <c r="AT227" s="13" t="e" cm="1">
        <f t="array" ref="AT227">SUMPRODUCT(('Budget P1'!$T$9:$BB$9=AT$9)*('Budget P1'!$B$11:$B$194=$B227)*('Budget P1'!$T$11:$BB$194*1))</f>
        <v>#VALUE!</v>
      </c>
      <c r="AU227" s="14" t="e" cm="1">
        <f t="array" ref="AU227">SUMPRODUCT(('Budget P1'!$T$9:$BB$9=AU$9)*('Budget P1'!$B$11:$B$194=$B227)*('Budget P1'!$T$11:$BB$194*1))</f>
        <v>#VALUE!</v>
      </c>
      <c r="AV227" s="12" t="e" cm="1">
        <f t="array" ref="AV227">SUMPRODUCT(('Budget P1'!$T$9:$BB$9=AV$9)*('Budget P1'!$B$11:$B$194=$B227)*('Budget P1'!$T$11:$BB$194*1))</f>
        <v>#VALUE!</v>
      </c>
      <c r="AW227" s="13" t="e" cm="1">
        <f t="array" ref="AW227">SUMPRODUCT(('Budget P1'!$T$9:$BB$9=AW$9)*('Budget P1'!$B$11:$B$194=$B227)*('Budget P1'!$T$11:$BB$194*1))</f>
        <v>#VALUE!</v>
      </c>
      <c r="AX227" s="14" t="e" cm="1">
        <f t="array" ref="AX227">SUMPRODUCT(('Budget P1'!$T$9:$BB$9=AX$9)*('Budget P1'!$B$11:$B$194=$B227)*('Budget P1'!$T$11:$BB$194*1))</f>
        <v>#VALUE!</v>
      </c>
      <c r="AY227" s="12" t="e" cm="1">
        <f t="array" ref="AY227">SUMPRODUCT(('Budget P1'!$T$9:$BB$9=AY$9)*('Budget P1'!$B$11:$B$194=$B227)*('Budget P1'!$T$11:$BB$194*1))</f>
        <v>#VALUE!</v>
      </c>
      <c r="AZ227" s="13" t="e" cm="1">
        <f t="array" ref="AZ227">SUMPRODUCT(('Budget P1'!$T$9:$BB$9=AZ$9)*('Budget P1'!$B$11:$B$194=$B227)*('Budget P1'!$T$11:$BB$194*1))</f>
        <v>#VALUE!</v>
      </c>
      <c r="BA227" s="14" t="e" cm="1">
        <f t="array" ref="BA227">SUMPRODUCT(('Budget P1'!$T$9:$BB$9=BA$9)*('Budget P1'!$B$11:$B$194=$B227)*('Budget P1'!$T$11:$BB$194*1))</f>
        <v>#VALUE!</v>
      </c>
      <c r="BB227" s="12" t="e" cm="1">
        <f t="array" ref="BB227">SUMPRODUCT(('Budget P1'!$T$9:$BB$9=BB$9)*('Budget P1'!$B$11:$B$194=$B227)*('Budget P1'!$T$11:$BB$194*1))</f>
        <v>#VALUE!</v>
      </c>
      <c r="BC227" s="13" t="e" cm="1">
        <f t="array" ref="BC227">SUMPRODUCT(('Budget P1'!$T$9:$BB$9=BC$9)*('Budget P1'!$B$11:$B$194=$B227)*('Budget P1'!$T$11:$BB$194*1))</f>
        <v>#VALUE!</v>
      </c>
      <c r="BD227" s="14" t="e" cm="1">
        <f t="array" ref="BD227">SUMPRODUCT(('Budget P1'!$T$9:$BB$9=BD$9)*('Budget P1'!$B$11:$B$194=$B227)*('Budget P1'!$T$11:$BB$194*1))</f>
        <v>#VALUE!</v>
      </c>
      <c r="BE227" s="12" t="e" cm="1">
        <f t="array" ref="BE227">SUMPRODUCT(('Budget P1'!$T$9:$BB$9=BE$9)*('Budget P1'!$B$11:$B$194=$B227)*('Budget P1'!$T$11:$BB$194*1))</f>
        <v>#VALUE!</v>
      </c>
      <c r="BF227" s="13" t="e" cm="1">
        <f t="array" ref="BF227">SUMPRODUCT(('Budget P1'!$T$9:$BB$9=BF$9)*('Budget P1'!$B$11:$B$194=$B227)*('Budget P1'!$T$11:$BB$194*1))</f>
        <v>#VALUE!</v>
      </c>
      <c r="BG227" s="14" t="e" cm="1">
        <f t="array" ref="BG227">SUMPRODUCT(('Budget P1'!$T$9:$BB$9=BG$9)*('Budget P1'!$B$11:$B$194=$B227)*('Budget P1'!$T$11:$BB$194*1))</f>
        <v>#VALUE!</v>
      </c>
      <c r="BH227" s="13" t="e" cm="1">
        <f t="array" ref="BH227">SUMPRODUCT(('Budget P1'!$T$9:$BB$9=BH$9)*('Budget P1'!$B$11:$B$194=$B227)*('Budget P1'!$T$11:$BB$194*1))</f>
        <v>#VALUE!</v>
      </c>
      <c r="BI227" s="1"/>
      <c r="BJ227" s="66"/>
      <c r="BK227" s="66"/>
      <c r="BL227" s="1"/>
      <c r="BM227" s="66" t="e">
        <f t="shared" si="161"/>
        <v>#VALUE!</v>
      </c>
      <c r="BN227" s="262">
        <f t="shared" si="162"/>
        <v>0</v>
      </c>
      <c r="BO227" s="1"/>
      <c r="BP227" s="66" t="e">
        <f t="shared" si="163"/>
        <v>#VALUE!</v>
      </c>
      <c r="BQ227" s="262">
        <f t="shared" si="164"/>
        <v>0</v>
      </c>
      <c r="BR227" s="1"/>
    </row>
    <row r="228" spans="2:70" ht="12" hidden="1" customHeight="1" outlineLevel="1">
      <c r="B228" s="88" t="s">
        <v>300</v>
      </c>
      <c r="C228" s="10">
        <f>IFERROR(VLOOKUP($B228,'Budget P1'!$B:$AX,2,FALSE),0)</f>
        <v>0</v>
      </c>
      <c r="D228" s="10"/>
      <c r="E228" s="160">
        <f>IFERROR(VLOOKUP($B228,'Budget P1'!$B:$AX,3,FALSE),0)</f>
        <v>0</v>
      </c>
      <c r="F228" s="90">
        <f>IFERROR(VLOOKUP($B228,'Budget P1'!$B:$AX,4,FALSE),0)</f>
        <v>0</v>
      </c>
      <c r="G228" s="89">
        <f>IFERROR(VLOOKUP($B228,'Budget P1'!$B:$AX,5,FALSE),0)</f>
        <v>0</v>
      </c>
      <c r="H228" s="90">
        <f>IFERROR(VLOOKUP($B228,'Budget P1'!$B:$AX,6,FALSE),0)</f>
        <v>0</v>
      </c>
      <c r="I228" s="90">
        <f>IFERROR(VLOOKUP($B228,'Budget P1'!$B:$AX,7,FALSE),0)</f>
        <v>0</v>
      </c>
      <c r="J228" s="371">
        <f>IFERROR(VLOOKUP($B228,'Budget P1'!$B:$AX,9,FALSE),0)</f>
        <v>0</v>
      </c>
      <c r="K228" s="374">
        <f>IFERROR(VLOOKUP($B228,'Budget P1'!$B:$AX,10,FALSE),0)</f>
        <v>0</v>
      </c>
      <c r="L228" s="334"/>
      <c r="M228" s="102"/>
      <c r="N228" s="12">
        <f>K228*E228</f>
        <v>0</v>
      </c>
      <c r="O228" s="100"/>
      <c r="P228" s="101"/>
      <c r="Q228" s="11">
        <f t="shared" si="165"/>
        <v>0</v>
      </c>
      <c r="R228" s="338"/>
      <c r="S228" s="14"/>
      <c r="T228" s="12"/>
      <c r="U228" s="13"/>
      <c r="V228" s="14"/>
      <c r="W228" s="14"/>
      <c r="X228" s="14">
        <f t="shared" si="130"/>
        <v>0</v>
      </c>
      <c r="Z228" s="14" t="e" cm="1">
        <f t="array" ref="Z228">SUMPRODUCT(('Budget P1'!$T$9:$BB$9=Z$9)*('Budget P1'!$B$11:$B$194=$B228)*('Budget P1'!$T$11:$BB$194*1))</f>
        <v>#VALUE!</v>
      </c>
      <c r="AA228" s="12" t="e" cm="1">
        <f t="array" ref="AA228">SUMPRODUCT(('Budget P1'!$T$9:$BB$9=AA$9)*('Budget P1'!$B$11:$B$194=$B228)*('Budget P1'!$T$11:$BB$194*1))</f>
        <v>#VALUE!</v>
      </c>
      <c r="AB228" s="13" t="e" cm="1">
        <f t="array" ref="AB228">SUMPRODUCT(('Budget P1'!$T$9:$BB$9=AB$9)*('Budget P1'!$B$11:$B$194=$B228)*('Budget P1'!$T$11:$BB$194*1))</f>
        <v>#VALUE!</v>
      </c>
      <c r="AC228" s="14" t="e" cm="1">
        <f t="array" ref="AC228">SUMPRODUCT(('Budget P1'!$T$9:$BB$9=AC$9)*('Budget P1'!$B$11:$B$194=$B228)*('Budget P1'!$T$11:$BB$194*1))</f>
        <v>#VALUE!</v>
      </c>
      <c r="AD228" s="12" t="e" cm="1">
        <f t="array" ref="AD228">SUMPRODUCT(('Budget P1'!$T$9:$BB$9=AD$9)*('Budget P1'!$B$11:$B$194=$B228)*('Budget P1'!$T$11:$BB$194*1))</f>
        <v>#VALUE!</v>
      </c>
      <c r="AE228" s="13" t="e" cm="1">
        <f t="array" ref="AE228">SUMPRODUCT(('Budget P1'!$T$9:$BB$9=AE$9)*('Budget P1'!$B$11:$B$194=$B228)*('Budget P1'!$T$11:$BB$194*1))</f>
        <v>#VALUE!</v>
      </c>
      <c r="AF228" s="14" t="e" cm="1">
        <f t="array" ref="AF228">SUMPRODUCT(('Budget P1'!$T$9:$BB$9=AF$9)*('Budget P1'!$B$11:$B$194=$B228)*('Budget P1'!$T$11:$BB$194*1))</f>
        <v>#VALUE!</v>
      </c>
      <c r="AG228" s="12" t="e" cm="1">
        <f t="array" ref="AG228">SUMPRODUCT(('Budget P1'!$T$9:$BB$9=AG$9)*('Budget P1'!$B$11:$B$194=$B228)*('Budget P1'!$T$11:$BB$194*1))</f>
        <v>#VALUE!</v>
      </c>
      <c r="AH228" s="13" t="e" cm="1">
        <f t="array" ref="AH228">SUMPRODUCT(('Budget P1'!$T$9:$BB$9=AH$9)*('Budget P1'!$B$11:$B$194=$B228)*('Budget P1'!$T$11:$BB$194*1))</f>
        <v>#VALUE!</v>
      </c>
      <c r="AI228" s="14" t="e" cm="1">
        <f t="array" ref="AI228">SUMPRODUCT(('Budget P1'!$T$9:$BB$9=AI$9)*('Budget P1'!$B$11:$B$194=$B228)*('Budget P1'!$T$11:$BB$194*1))</f>
        <v>#VALUE!</v>
      </c>
      <c r="AJ228" s="12" t="e" cm="1">
        <f t="array" ref="AJ228">SUMPRODUCT(('Budget P1'!$T$9:$BB$9=AJ$9)*('Budget P1'!$B$11:$B$194=$B228)*('Budget P1'!$T$11:$BB$194*1))</f>
        <v>#VALUE!</v>
      </c>
      <c r="AK228" s="13" t="e" cm="1">
        <f t="array" ref="AK228">SUMPRODUCT(('Budget P1'!$T$9:$BB$9=AK$9)*('Budget P1'!$B$11:$B$194=$B228)*('Budget P1'!$T$11:$BB$194*1))</f>
        <v>#VALUE!</v>
      </c>
      <c r="AL228" s="14" t="e" cm="1">
        <f t="array" ref="AL228">SUMPRODUCT(('Budget P1'!$T$9:$BB$9=AL$9)*('Budget P1'!$B$11:$B$194=$B228)*('Budget P1'!$T$11:$BB$194*1))</f>
        <v>#VALUE!</v>
      </c>
      <c r="AM228" s="12" t="e" cm="1">
        <f t="array" ref="AM228">SUMPRODUCT(('Budget P1'!$T$9:$BB$9=AM$9)*('Budget P1'!$B$11:$B$194=$B228)*('Budget P1'!$T$11:$BB$194*1))</f>
        <v>#VALUE!</v>
      </c>
      <c r="AN228" s="13" t="e" cm="1">
        <f t="array" ref="AN228">SUMPRODUCT(('Budget P1'!$T$9:$BB$9=AN$9)*('Budget P1'!$B$11:$B$194=$B228)*('Budget P1'!$T$11:$BB$194*1))</f>
        <v>#VALUE!</v>
      </c>
      <c r="AO228" s="14" t="e" cm="1">
        <f t="array" ref="AO228">SUMPRODUCT(('Budget P1'!$T$9:$BB$9=AO$9)*('Budget P1'!$B$11:$B$194=$B228)*('Budget P1'!$T$11:$BB$194*1))</f>
        <v>#VALUE!</v>
      </c>
      <c r="AP228" s="12" t="e" cm="1">
        <f t="array" ref="AP228">SUMPRODUCT(('Budget P1'!$T$9:$BB$9=AP$9)*('Budget P1'!$B$11:$B$194=$B228)*('Budget P1'!$T$11:$BB$194*1))</f>
        <v>#VALUE!</v>
      </c>
      <c r="AQ228" s="13" t="e" cm="1">
        <f t="array" ref="AQ228">SUMPRODUCT(('Budget P1'!$T$9:$BB$9=AQ$9)*('Budget P1'!$B$11:$B$194=$B228)*('Budget P1'!$T$11:$BB$194*1))</f>
        <v>#VALUE!</v>
      </c>
      <c r="AR228" s="14" t="e" cm="1">
        <f t="array" ref="AR228">SUMPRODUCT(('Budget P1'!$T$9:$BB$9=AR$9)*('Budget P1'!$B$11:$B$194=$B228)*('Budget P1'!$T$11:$BB$194*1))</f>
        <v>#VALUE!</v>
      </c>
      <c r="AS228" s="12" t="e" cm="1">
        <f t="array" ref="AS228">SUMPRODUCT(('Budget P1'!$T$9:$BB$9=AS$9)*('Budget P1'!$B$11:$B$194=$B228)*('Budget P1'!$T$11:$BB$194*1))</f>
        <v>#VALUE!</v>
      </c>
      <c r="AT228" s="13" t="e" cm="1">
        <f t="array" ref="AT228">SUMPRODUCT(('Budget P1'!$T$9:$BB$9=AT$9)*('Budget P1'!$B$11:$B$194=$B228)*('Budget P1'!$T$11:$BB$194*1))</f>
        <v>#VALUE!</v>
      </c>
      <c r="AU228" s="14" t="e" cm="1">
        <f t="array" ref="AU228">SUMPRODUCT(('Budget P1'!$T$9:$BB$9=AU$9)*('Budget P1'!$B$11:$B$194=$B228)*('Budget P1'!$T$11:$BB$194*1))</f>
        <v>#VALUE!</v>
      </c>
      <c r="AV228" s="12" t="e" cm="1">
        <f t="array" ref="AV228">SUMPRODUCT(('Budget P1'!$T$9:$BB$9=AV$9)*('Budget P1'!$B$11:$B$194=$B228)*('Budget P1'!$T$11:$BB$194*1))</f>
        <v>#VALUE!</v>
      </c>
      <c r="AW228" s="13" t="e" cm="1">
        <f t="array" ref="AW228">SUMPRODUCT(('Budget P1'!$T$9:$BB$9=AW$9)*('Budget P1'!$B$11:$B$194=$B228)*('Budget P1'!$T$11:$BB$194*1))</f>
        <v>#VALUE!</v>
      </c>
      <c r="AX228" s="14" t="e" cm="1">
        <f t="array" ref="AX228">SUMPRODUCT(('Budget P1'!$T$9:$BB$9=AX$9)*('Budget P1'!$B$11:$B$194=$B228)*('Budget P1'!$T$11:$BB$194*1))</f>
        <v>#VALUE!</v>
      </c>
      <c r="AY228" s="12" t="e" cm="1">
        <f t="array" ref="AY228">SUMPRODUCT(('Budget P1'!$T$9:$BB$9=AY$9)*('Budget P1'!$B$11:$B$194=$B228)*('Budget P1'!$T$11:$BB$194*1))</f>
        <v>#VALUE!</v>
      </c>
      <c r="AZ228" s="13" t="e" cm="1">
        <f t="array" ref="AZ228">SUMPRODUCT(('Budget P1'!$T$9:$BB$9=AZ$9)*('Budget P1'!$B$11:$B$194=$B228)*('Budget P1'!$T$11:$BB$194*1))</f>
        <v>#VALUE!</v>
      </c>
      <c r="BA228" s="14" t="e" cm="1">
        <f t="array" ref="BA228">SUMPRODUCT(('Budget P1'!$T$9:$BB$9=BA$9)*('Budget P1'!$B$11:$B$194=$B228)*('Budget P1'!$T$11:$BB$194*1))</f>
        <v>#VALUE!</v>
      </c>
      <c r="BB228" s="12" t="e" cm="1">
        <f t="array" ref="BB228">SUMPRODUCT(('Budget P1'!$T$9:$BB$9=BB$9)*('Budget P1'!$B$11:$B$194=$B228)*('Budget P1'!$T$11:$BB$194*1))</f>
        <v>#VALUE!</v>
      </c>
      <c r="BC228" s="13" t="e" cm="1">
        <f t="array" ref="BC228">SUMPRODUCT(('Budget P1'!$T$9:$BB$9=BC$9)*('Budget P1'!$B$11:$B$194=$B228)*('Budget P1'!$T$11:$BB$194*1))</f>
        <v>#VALUE!</v>
      </c>
      <c r="BD228" s="14" t="e" cm="1">
        <f t="array" ref="BD228">SUMPRODUCT(('Budget P1'!$T$9:$BB$9=BD$9)*('Budget P1'!$B$11:$B$194=$B228)*('Budget P1'!$T$11:$BB$194*1))</f>
        <v>#VALUE!</v>
      </c>
      <c r="BE228" s="12" t="e" cm="1">
        <f t="array" ref="BE228">SUMPRODUCT(('Budget P1'!$T$9:$BB$9=BE$9)*('Budget P1'!$B$11:$B$194=$B228)*('Budget P1'!$T$11:$BB$194*1))</f>
        <v>#VALUE!</v>
      </c>
      <c r="BF228" s="13" t="e" cm="1">
        <f t="array" ref="BF228">SUMPRODUCT(('Budget P1'!$T$9:$BB$9=BF$9)*('Budget P1'!$B$11:$B$194=$B228)*('Budget P1'!$T$11:$BB$194*1))</f>
        <v>#VALUE!</v>
      </c>
      <c r="BG228" s="14" t="e" cm="1">
        <f t="array" ref="BG228">SUMPRODUCT(('Budget P1'!$T$9:$BB$9=BG$9)*('Budget P1'!$B$11:$B$194=$B228)*('Budget P1'!$T$11:$BB$194*1))</f>
        <v>#VALUE!</v>
      </c>
      <c r="BH228" s="13" t="e" cm="1">
        <f t="array" ref="BH228">SUMPRODUCT(('Budget P1'!$T$9:$BB$9=BH$9)*('Budget P1'!$B$11:$B$194=$B228)*('Budget P1'!$T$11:$BB$194*1))</f>
        <v>#VALUE!</v>
      </c>
      <c r="BI228" s="1"/>
      <c r="BJ228" s="66"/>
      <c r="BK228" s="66"/>
      <c r="BL228" s="1"/>
      <c r="BM228" s="66" t="e">
        <f t="shared" si="161"/>
        <v>#VALUE!</v>
      </c>
      <c r="BN228" s="262">
        <f t="shared" si="162"/>
        <v>0</v>
      </c>
      <c r="BO228" s="1"/>
      <c r="BP228" s="66" t="e">
        <f t="shared" si="163"/>
        <v>#VALUE!</v>
      </c>
      <c r="BQ228" s="262">
        <f t="shared" si="164"/>
        <v>0</v>
      </c>
      <c r="BR228" s="1"/>
    </row>
    <row r="229" spans="2:70" ht="12" hidden="1" customHeight="1" outlineLevel="1">
      <c r="B229" s="88" t="s">
        <v>301</v>
      </c>
      <c r="C229" s="10">
        <f>IFERROR(VLOOKUP($B229,'Budget P1'!$B:$AX,2,FALSE),0)</f>
        <v>0</v>
      </c>
      <c r="D229" s="10"/>
      <c r="E229" s="160">
        <f>IFERROR(VLOOKUP($B229,'Budget P1'!$B:$AX,3,FALSE),0)</f>
        <v>0</v>
      </c>
      <c r="F229" s="90">
        <f>IFERROR(VLOOKUP($B229,'Budget P1'!$B:$AX,4,FALSE),0)</f>
        <v>0</v>
      </c>
      <c r="G229" s="89">
        <f>IFERROR(VLOOKUP($B229,'Budget P1'!$B:$AX,5,FALSE),0)</f>
        <v>0</v>
      </c>
      <c r="H229" s="90">
        <f>IFERROR(VLOOKUP($B229,'Budget P1'!$B:$AX,6,FALSE),0)</f>
        <v>0</v>
      </c>
      <c r="I229" s="90">
        <f>IFERROR(VLOOKUP($B229,'Budget P1'!$B:$AX,7,FALSE),0)</f>
        <v>0</v>
      </c>
      <c r="J229" s="371">
        <f>IFERROR(VLOOKUP($B229,'Budget P1'!$B:$AX,9,FALSE),0)</f>
        <v>0</v>
      </c>
      <c r="K229" s="374">
        <f>IFERROR(VLOOKUP($B229,'Budget P1'!$B:$AX,10,FALSE),0)</f>
        <v>0</v>
      </c>
      <c r="L229" s="334"/>
      <c r="M229" s="102"/>
      <c r="N229" s="12">
        <f>K229*E229</f>
        <v>0</v>
      </c>
      <c r="O229" s="100"/>
      <c r="P229" s="101"/>
      <c r="Q229" s="11">
        <f t="shared" si="165"/>
        <v>0</v>
      </c>
      <c r="R229" s="338"/>
      <c r="S229" s="14"/>
      <c r="T229" s="12"/>
      <c r="U229" s="13"/>
      <c r="V229" s="14"/>
      <c r="W229" s="14"/>
      <c r="X229" s="14">
        <f t="shared" si="130"/>
        <v>0</v>
      </c>
      <c r="Z229" s="14" t="e" cm="1">
        <f t="array" ref="Z229">SUMPRODUCT(('Budget P1'!$T$9:$BB$9=Z$9)*('Budget P1'!$B$11:$B$194=$B229)*('Budget P1'!$T$11:$BB$194*1))</f>
        <v>#VALUE!</v>
      </c>
      <c r="AA229" s="12" t="e" cm="1">
        <f t="array" ref="AA229">SUMPRODUCT(('Budget P1'!$T$9:$BB$9=AA$9)*('Budget P1'!$B$11:$B$194=$B229)*('Budget P1'!$T$11:$BB$194*1))</f>
        <v>#VALUE!</v>
      </c>
      <c r="AB229" s="13" t="e" cm="1">
        <f t="array" ref="AB229">SUMPRODUCT(('Budget P1'!$T$9:$BB$9=AB$9)*('Budget P1'!$B$11:$B$194=$B229)*('Budget P1'!$T$11:$BB$194*1))</f>
        <v>#VALUE!</v>
      </c>
      <c r="AC229" s="14" t="e" cm="1">
        <f t="array" ref="AC229">SUMPRODUCT(('Budget P1'!$T$9:$BB$9=AC$9)*('Budget P1'!$B$11:$B$194=$B229)*('Budget P1'!$T$11:$BB$194*1))</f>
        <v>#VALUE!</v>
      </c>
      <c r="AD229" s="12" t="e" cm="1">
        <f t="array" ref="AD229">SUMPRODUCT(('Budget P1'!$T$9:$BB$9=AD$9)*('Budget P1'!$B$11:$B$194=$B229)*('Budget P1'!$T$11:$BB$194*1))</f>
        <v>#VALUE!</v>
      </c>
      <c r="AE229" s="13" t="e" cm="1">
        <f t="array" ref="AE229">SUMPRODUCT(('Budget P1'!$T$9:$BB$9=AE$9)*('Budget P1'!$B$11:$B$194=$B229)*('Budget P1'!$T$11:$BB$194*1))</f>
        <v>#VALUE!</v>
      </c>
      <c r="AF229" s="14" t="e" cm="1">
        <f t="array" ref="AF229">SUMPRODUCT(('Budget P1'!$T$9:$BB$9=AF$9)*('Budget P1'!$B$11:$B$194=$B229)*('Budget P1'!$T$11:$BB$194*1))</f>
        <v>#VALUE!</v>
      </c>
      <c r="AG229" s="12" t="e" cm="1">
        <f t="array" ref="AG229">SUMPRODUCT(('Budget P1'!$T$9:$BB$9=AG$9)*('Budget P1'!$B$11:$B$194=$B229)*('Budget P1'!$T$11:$BB$194*1))</f>
        <v>#VALUE!</v>
      </c>
      <c r="AH229" s="13" t="e" cm="1">
        <f t="array" ref="AH229">SUMPRODUCT(('Budget P1'!$T$9:$BB$9=AH$9)*('Budget P1'!$B$11:$B$194=$B229)*('Budget P1'!$T$11:$BB$194*1))</f>
        <v>#VALUE!</v>
      </c>
      <c r="AI229" s="14" t="e" cm="1">
        <f t="array" ref="AI229">SUMPRODUCT(('Budget P1'!$T$9:$BB$9=AI$9)*('Budget P1'!$B$11:$B$194=$B229)*('Budget P1'!$T$11:$BB$194*1))</f>
        <v>#VALUE!</v>
      </c>
      <c r="AJ229" s="12" t="e" cm="1">
        <f t="array" ref="AJ229">SUMPRODUCT(('Budget P1'!$T$9:$BB$9=AJ$9)*('Budget P1'!$B$11:$B$194=$B229)*('Budget P1'!$T$11:$BB$194*1))</f>
        <v>#VALUE!</v>
      </c>
      <c r="AK229" s="13" t="e" cm="1">
        <f t="array" ref="AK229">SUMPRODUCT(('Budget P1'!$T$9:$BB$9=AK$9)*('Budget P1'!$B$11:$B$194=$B229)*('Budget P1'!$T$11:$BB$194*1))</f>
        <v>#VALUE!</v>
      </c>
      <c r="AL229" s="14" t="e" cm="1">
        <f t="array" ref="AL229">SUMPRODUCT(('Budget P1'!$T$9:$BB$9=AL$9)*('Budget P1'!$B$11:$B$194=$B229)*('Budget P1'!$T$11:$BB$194*1))</f>
        <v>#VALUE!</v>
      </c>
      <c r="AM229" s="12" t="e" cm="1">
        <f t="array" ref="AM229">SUMPRODUCT(('Budget P1'!$T$9:$BB$9=AM$9)*('Budget P1'!$B$11:$B$194=$B229)*('Budget P1'!$T$11:$BB$194*1))</f>
        <v>#VALUE!</v>
      </c>
      <c r="AN229" s="13" t="e" cm="1">
        <f t="array" ref="AN229">SUMPRODUCT(('Budget P1'!$T$9:$BB$9=AN$9)*('Budget P1'!$B$11:$B$194=$B229)*('Budget P1'!$T$11:$BB$194*1))</f>
        <v>#VALUE!</v>
      </c>
      <c r="AO229" s="14" t="e" cm="1">
        <f t="array" ref="AO229">SUMPRODUCT(('Budget P1'!$T$9:$BB$9=AO$9)*('Budget P1'!$B$11:$B$194=$B229)*('Budget P1'!$T$11:$BB$194*1))</f>
        <v>#VALUE!</v>
      </c>
      <c r="AP229" s="12" t="e" cm="1">
        <f t="array" ref="AP229">SUMPRODUCT(('Budget P1'!$T$9:$BB$9=AP$9)*('Budget P1'!$B$11:$B$194=$B229)*('Budget P1'!$T$11:$BB$194*1))</f>
        <v>#VALUE!</v>
      </c>
      <c r="AQ229" s="13" t="e" cm="1">
        <f t="array" ref="AQ229">SUMPRODUCT(('Budget P1'!$T$9:$BB$9=AQ$9)*('Budget P1'!$B$11:$B$194=$B229)*('Budget P1'!$T$11:$BB$194*1))</f>
        <v>#VALUE!</v>
      </c>
      <c r="AR229" s="14" t="e" cm="1">
        <f t="array" ref="AR229">SUMPRODUCT(('Budget P1'!$T$9:$BB$9=AR$9)*('Budget P1'!$B$11:$B$194=$B229)*('Budget P1'!$T$11:$BB$194*1))</f>
        <v>#VALUE!</v>
      </c>
      <c r="AS229" s="12" t="e" cm="1">
        <f t="array" ref="AS229">SUMPRODUCT(('Budget P1'!$T$9:$BB$9=AS$9)*('Budget P1'!$B$11:$B$194=$B229)*('Budget P1'!$T$11:$BB$194*1))</f>
        <v>#VALUE!</v>
      </c>
      <c r="AT229" s="13" t="e" cm="1">
        <f t="array" ref="AT229">SUMPRODUCT(('Budget P1'!$T$9:$BB$9=AT$9)*('Budget P1'!$B$11:$B$194=$B229)*('Budget P1'!$T$11:$BB$194*1))</f>
        <v>#VALUE!</v>
      </c>
      <c r="AU229" s="14" t="e" cm="1">
        <f t="array" ref="AU229">SUMPRODUCT(('Budget P1'!$T$9:$BB$9=AU$9)*('Budget P1'!$B$11:$B$194=$B229)*('Budget P1'!$T$11:$BB$194*1))</f>
        <v>#VALUE!</v>
      </c>
      <c r="AV229" s="12" t="e" cm="1">
        <f t="array" ref="AV229">SUMPRODUCT(('Budget P1'!$T$9:$BB$9=AV$9)*('Budget P1'!$B$11:$B$194=$B229)*('Budget P1'!$T$11:$BB$194*1))</f>
        <v>#VALUE!</v>
      </c>
      <c r="AW229" s="13" t="e" cm="1">
        <f t="array" ref="AW229">SUMPRODUCT(('Budget P1'!$T$9:$BB$9=AW$9)*('Budget P1'!$B$11:$B$194=$B229)*('Budget P1'!$T$11:$BB$194*1))</f>
        <v>#VALUE!</v>
      </c>
      <c r="AX229" s="14" t="e" cm="1">
        <f t="array" ref="AX229">SUMPRODUCT(('Budget P1'!$T$9:$BB$9=AX$9)*('Budget P1'!$B$11:$B$194=$B229)*('Budget P1'!$T$11:$BB$194*1))</f>
        <v>#VALUE!</v>
      </c>
      <c r="AY229" s="12" t="e" cm="1">
        <f t="array" ref="AY229">SUMPRODUCT(('Budget P1'!$T$9:$BB$9=AY$9)*('Budget P1'!$B$11:$B$194=$B229)*('Budget P1'!$T$11:$BB$194*1))</f>
        <v>#VALUE!</v>
      </c>
      <c r="AZ229" s="13" t="e" cm="1">
        <f t="array" ref="AZ229">SUMPRODUCT(('Budget P1'!$T$9:$BB$9=AZ$9)*('Budget P1'!$B$11:$B$194=$B229)*('Budget P1'!$T$11:$BB$194*1))</f>
        <v>#VALUE!</v>
      </c>
      <c r="BA229" s="14" t="e" cm="1">
        <f t="array" ref="BA229">SUMPRODUCT(('Budget P1'!$T$9:$BB$9=BA$9)*('Budget P1'!$B$11:$B$194=$B229)*('Budget P1'!$T$11:$BB$194*1))</f>
        <v>#VALUE!</v>
      </c>
      <c r="BB229" s="12" t="e" cm="1">
        <f t="array" ref="BB229">SUMPRODUCT(('Budget P1'!$T$9:$BB$9=BB$9)*('Budget P1'!$B$11:$B$194=$B229)*('Budget P1'!$T$11:$BB$194*1))</f>
        <v>#VALUE!</v>
      </c>
      <c r="BC229" s="13" t="e" cm="1">
        <f t="array" ref="BC229">SUMPRODUCT(('Budget P1'!$T$9:$BB$9=BC$9)*('Budget P1'!$B$11:$B$194=$B229)*('Budget P1'!$T$11:$BB$194*1))</f>
        <v>#VALUE!</v>
      </c>
      <c r="BD229" s="14" t="e" cm="1">
        <f t="array" ref="BD229">SUMPRODUCT(('Budget P1'!$T$9:$BB$9=BD$9)*('Budget P1'!$B$11:$B$194=$B229)*('Budget P1'!$T$11:$BB$194*1))</f>
        <v>#VALUE!</v>
      </c>
      <c r="BE229" s="12" t="e" cm="1">
        <f t="array" ref="BE229">SUMPRODUCT(('Budget P1'!$T$9:$BB$9=BE$9)*('Budget P1'!$B$11:$B$194=$B229)*('Budget P1'!$T$11:$BB$194*1))</f>
        <v>#VALUE!</v>
      </c>
      <c r="BF229" s="13" t="e" cm="1">
        <f t="array" ref="BF229">SUMPRODUCT(('Budget P1'!$T$9:$BB$9=BF$9)*('Budget P1'!$B$11:$B$194=$B229)*('Budget P1'!$T$11:$BB$194*1))</f>
        <v>#VALUE!</v>
      </c>
      <c r="BG229" s="14" t="e" cm="1">
        <f t="array" ref="BG229">SUMPRODUCT(('Budget P1'!$T$9:$BB$9=BG$9)*('Budget P1'!$B$11:$B$194=$B229)*('Budget P1'!$T$11:$BB$194*1))</f>
        <v>#VALUE!</v>
      </c>
      <c r="BH229" s="13" t="e" cm="1">
        <f t="array" ref="BH229">SUMPRODUCT(('Budget P1'!$T$9:$BB$9=BH$9)*('Budget P1'!$B$11:$B$194=$B229)*('Budget P1'!$T$11:$BB$194*1))</f>
        <v>#VALUE!</v>
      </c>
      <c r="BI229" s="1"/>
      <c r="BJ229" s="66"/>
      <c r="BK229" s="66"/>
      <c r="BL229" s="1"/>
      <c r="BM229" s="66" t="e">
        <f t="shared" si="161"/>
        <v>#VALUE!</v>
      </c>
      <c r="BN229" s="262">
        <f t="shared" si="162"/>
        <v>0</v>
      </c>
      <c r="BO229" s="1"/>
      <c r="BP229" s="66" t="e">
        <f t="shared" si="163"/>
        <v>#VALUE!</v>
      </c>
      <c r="BQ229" s="262">
        <f t="shared" si="164"/>
        <v>0</v>
      </c>
      <c r="BR229" s="1"/>
    </row>
    <row r="230" spans="2:70" ht="12" hidden="1" customHeight="1" outlineLevel="1">
      <c r="B230" s="88" t="s">
        <v>302</v>
      </c>
      <c r="C230" s="10">
        <f>IFERROR(VLOOKUP($B230,'Budget P1'!$B:$AX,2,FALSE),0)</f>
        <v>0</v>
      </c>
      <c r="D230" s="10"/>
      <c r="E230" s="160">
        <f>IFERROR(VLOOKUP($B230,'Budget P1'!$B:$AX,3,FALSE),0)</f>
        <v>0</v>
      </c>
      <c r="F230" s="90">
        <f>IFERROR(VLOOKUP($B230,'Budget P1'!$B:$AX,4,FALSE),0)</f>
        <v>0</v>
      </c>
      <c r="G230" s="89">
        <f>IFERROR(VLOOKUP($B230,'Budget P1'!$B:$AX,5,FALSE),0)</f>
        <v>0</v>
      </c>
      <c r="H230" s="90">
        <f>IFERROR(VLOOKUP($B230,'Budget P1'!$B:$AX,6,FALSE),0)</f>
        <v>0</v>
      </c>
      <c r="I230" s="90">
        <f>IFERROR(VLOOKUP($B230,'Budget P1'!$B:$AX,7,FALSE),0)</f>
        <v>0</v>
      </c>
      <c r="J230" s="371">
        <f>IFERROR(VLOOKUP($B230,'Budget P1'!$B:$AX,9,FALSE),0)</f>
        <v>0</v>
      </c>
      <c r="K230" s="374">
        <f>IFERROR(VLOOKUP($B230,'Budget P1'!$B:$AX,10,FALSE),0)</f>
        <v>0</v>
      </c>
      <c r="L230" s="334"/>
      <c r="M230" s="102"/>
      <c r="N230" s="12">
        <f>K230*E230</f>
        <v>0</v>
      </c>
      <c r="O230" s="100"/>
      <c r="P230" s="101"/>
      <c r="Q230" s="11">
        <f t="shared" si="165"/>
        <v>0</v>
      </c>
      <c r="R230" s="338"/>
      <c r="S230" s="14"/>
      <c r="T230" s="12"/>
      <c r="U230" s="13"/>
      <c r="V230" s="14"/>
      <c r="W230" s="14"/>
      <c r="X230" s="14">
        <f t="shared" si="130"/>
        <v>0</v>
      </c>
      <c r="Z230" s="14" t="e" cm="1">
        <f t="array" ref="Z230">SUMPRODUCT(('Budget P1'!$T$9:$BB$9=Z$9)*('Budget P1'!$B$11:$B$194=$B230)*('Budget P1'!$T$11:$BB$194*1))</f>
        <v>#VALUE!</v>
      </c>
      <c r="AA230" s="12" t="e" cm="1">
        <f t="array" ref="AA230">SUMPRODUCT(('Budget P1'!$T$9:$BB$9=AA$9)*('Budget P1'!$B$11:$B$194=$B230)*('Budget P1'!$T$11:$BB$194*1))</f>
        <v>#VALUE!</v>
      </c>
      <c r="AB230" s="13" t="e" cm="1">
        <f t="array" ref="AB230">SUMPRODUCT(('Budget P1'!$T$9:$BB$9=AB$9)*('Budget P1'!$B$11:$B$194=$B230)*('Budget P1'!$T$11:$BB$194*1))</f>
        <v>#VALUE!</v>
      </c>
      <c r="AC230" s="14" t="e" cm="1">
        <f t="array" ref="AC230">SUMPRODUCT(('Budget P1'!$T$9:$BB$9=AC$9)*('Budget P1'!$B$11:$B$194=$B230)*('Budget P1'!$T$11:$BB$194*1))</f>
        <v>#VALUE!</v>
      </c>
      <c r="AD230" s="12" t="e" cm="1">
        <f t="array" ref="AD230">SUMPRODUCT(('Budget P1'!$T$9:$BB$9=AD$9)*('Budget P1'!$B$11:$B$194=$B230)*('Budget P1'!$T$11:$BB$194*1))</f>
        <v>#VALUE!</v>
      </c>
      <c r="AE230" s="13" t="e" cm="1">
        <f t="array" ref="AE230">SUMPRODUCT(('Budget P1'!$T$9:$BB$9=AE$9)*('Budget P1'!$B$11:$B$194=$B230)*('Budget P1'!$T$11:$BB$194*1))</f>
        <v>#VALUE!</v>
      </c>
      <c r="AF230" s="14" t="e" cm="1">
        <f t="array" ref="AF230">SUMPRODUCT(('Budget P1'!$T$9:$BB$9=AF$9)*('Budget P1'!$B$11:$B$194=$B230)*('Budget P1'!$T$11:$BB$194*1))</f>
        <v>#VALUE!</v>
      </c>
      <c r="AG230" s="12" t="e" cm="1">
        <f t="array" ref="AG230">SUMPRODUCT(('Budget P1'!$T$9:$BB$9=AG$9)*('Budget P1'!$B$11:$B$194=$B230)*('Budget P1'!$T$11:$BB$194*1))</f>
        <v>#VALUE!</v>
      </c>
      <c r="AH230" s="13" t="e" cm="1">
        <f t="array" ref="AH230">SUMPRODUCT(('Budget P1'!$T$9:$BB$9=AH$9)*('Budget P1'!$B$11:$B$194=$B230)*('Budget P1'!$T$11:$BB$194*1))</f>
        <v>#VALUE!</v>
      </c>
      <c r="AI230" s="14" t="e" cm="1">
        <f t="array" ref="AI230">SUMPRODUCT(('Budget P1'!$T$9:$BB$9=AI$9)*('Budget P1'!$B$11:$B$194=$B230)*('Budget P1'!$T$11:$BB$194*1))</f>
        <v>#VALUE!</v>
      </c>
      <c r="AJ230" s="12" t="e" cm="1">
        <f t="array" ref="AJ230">SUMPRODUCT(('Budget P1'!$T$9:$BB$9=AJ$9)*('Budget P1'!$B$11:$B$194=$B230)*('Budget P1'!$T$11:$BB$194*1))</f>
        <v>#VALUE!</v>
      </c>
      <c r="AK230" s="13" t="e" cm="1">
        <f t="array" ref="AK230">SUMPRODUCT(('Budget P1'!$T$9:$BB$9=AK$9)*('Budget P1'!$B$11:$B$194=$B230)*('Budget P1'!$T$11:$BB$194*1))</f>
        <v>#VALUE!</v>
      </c>
      <c r="AL230" s="14" t="e" cm="1">
        <f t="array" ref="AL230">SUMPRODUCT(('Budget P1'!$T$9:$BB$9=AL$9)*('Budget P1'!$B$11:$B$194=$B230)*('Budget P1'!$T$11:$BB$194*1))</f>
        <v>#VALUE!</v>
      </c>
      <c r="AM230" s="12" t="e" cm="1">
        <f t="array" ref="AM230">SUMPRODUCT(('Budget P1'!$T$9:$BB$9=AM$9)*('Budget P1'!$B$11:$B$194=$B230)*('Budget P1'!$T$11:$BB$194*1))</f>
        <v>#VALUE!</v>
      </c>
      <c r="AN230" s="13" t="e" cm="1">
        <f t="array" ref="AN230">SUMPRODUCT(('Budget P1'!$T$9:$BB$9=AN$9)*('Budget P1'!$B$11:$B$194=$B230)*('Budget P1'!$T$11:$BB$194*1))</f>
        <v>#VALUE!</v>
      </c>
      <c r="AO230" s="14" t="e" cm="1">
        <f t="array" ref="AO230">SUMPRODUCT(('Budget P1'!$T$9:$BB$9=AO$9)*('Budget P1'!$B$11:$B$194=$B230)*('Budget P1'!$T$11:$BB$194*1))</f>
        <v>#VALUE!</v>
      </c>
      <c r="AP230" s="12" t="e" cm="1">
        <f t="array" ref="AP230">SUMPRODUCT(('Budget P1'!$T$9:$BB$9=AP$9)*('Budget P1'!$B$11:$B$194=$B230)*('Budget P1'!$T$11:$BB$194*1))</f>
        <v>#VALUE!</v>
      </c>
      <c r="AQ230" s="13" t="e" cm="1">
        <f t="array" ref="AQ230">SUMPRODUCT(('Budget P1'!$T$9:$BB$9=AQ$9)*('Budget P1'!$B$11:$B$194=$B230)*('Budget P1'!$T$11:$BB$194*1))</f>
        <v>#VALUE!</v>
      </c>
      <c r="AR230" s="14" t="e" cm="1">
        <f t="array" ref="AR230">SUMPRODUCT(('Budget P1'!$T$9:$BB$9=AR$9)*('Budget P1'!$B$11:$B$194=$B230)*('Budget P1'!$T$11:$BB$194*1))</f>
        <v>#VALUE!</v>
      </c>
      <c r="AS230" s="12" t="e" cm="1">
        <f t="array" ref="AS230">SUMPRODUCT(('Budget P1'!$T$9:$BB$9=AS$9)*('Budget P1'!$B$11:$B$194=$B230)*('Budget P1'!$T$11:$BB$194*1))</f>
        <v>#VALUE!</v>
      </c>
      <c r="AT230" s="13" t="e" cm="1">
        <f t="array" ref="AT230">SUMPRODUCT(('Budget P1'!$T$9:$BB$9=AT$9)*('Budget P1'!$B$11:$B$194=$B230)*('Budget P1'!$T$11:$BB$194*1))</f>
        <v>#VALUE!</v>
      </c>
      <c r="AU230" s="14" t="e" cm="1">
        <f t="array" ref="AU230">SUMPRODUCT(('Budget P1'!$T$9:$BB$9=AU$9)*('Budget P1'!$B$11:$B$194=$B230)*('Budget P1'!$T$11:$BB$194*1))</f>
        <v>#VALUE!</v>
      </c>
      <c r="AV230" s="12" t="e" cm="1">
        <f t="array" ref="AV230">SUMPRODUCT(('Budget P1'!$T$9:$BB$9=AV$9)*('Budget P1'!$B$11:$B$194=$B230)*('Budget P1'!$T$11:$BB$194*1))</f>
        <v>#VALUE!</v>
      </c>
      <c r="AW230" s="13" t="e" cm="1">
        <f t="array" ref="AW230">SUMPRODUCT(('Budget P1'!$T$9:$BB$9=AW$9)*('Budget P1'!$B$11:$B$194=$B230)*('Budget P1'!$T$11:$BB$194*1))</f>
        <v>#VALUE!</v>
      </c>
      <c r="AX230" s="14" t="e" cm="1">
        <f t="array" ref="AX230">SUMPRODUCT(('Budget P1'!$T$9:$BB$9=AX$9)*('Budget P1'!$B$11:$B$194=$B230)*('Budget P1'!$T$11:$BB$194*1))</f>
        <v>#VALUE!</v>
      </c>
      <c r="AY230" s="12" t="e" cm="1">
        <f t="array" ref="AY230">SUMPRODUCT(('Budget P1'!$T$9:$BB$9=AY$9)*('Budget P1'!$B$11:$B$194=$B230)*('Budget P1'!$T$11:$BB$194*1))</f>
        <v>#VALUE!</v>
      </c>
      <c r="AZ230" s="13" t="e" cm="1">
        <f t="array" ref="AZ230">SUMPRODUCT(('Budget P1'!$T$9:$BB$9=AZ$9)*('Budget P1'!$B$11:$B$194=$B230)*('Budget P1'!$T$11:$BB$194*1))</f>
        <v>#VALUE!</v>
      </c>
      <c r="BA230" s="14" t="e" cm="1">
        <f t="array" ref="BA230">SUMPRODUCT(('Budget P1'!$T$9:$BB$9=BA$9)*('Budget P1'!$B$11:$B$194=$B230)*('Budget P1'!$T$11:$BB$194*1))</f>
        <v>#VALUE!</v>
      </c>
      <c r="BB230" s="12" t="e" cm="1">
        <f t="array" ref="BB230">SUMPRODUCT(('Budget P1'!$T$9:$BB$9=BB$9)*('Budget P1'!$B$11:$B$194=$B230)*('Budget P1'!$T$11:$BB$194*1))</f>
        <v>#VALUE!</v>
      </c>
      <c r="BC230" s="13" t="e" cm="1">
        <f t="array" ref="BC230">SUMPRODUCT(('Budget P1'!$T$9:$BB$9=BC$9)*('Budget P1'!$B$11:$B$194=$B230)*('Budget P1'!$T$11:$BB$194*1))</f>
        <v>#VALUE!</v>
      </c>
      <c r="BD230" s="14" t="e" cm="1">
        <f t="array" ref="BD230">SUMPRODUCT(('Budget P1'!$T$9:$BB$9=BD$9)*('Budget P1'!$B$11:$B$194=$B230)*('Budget P1'!$T$11:$BB$194*1))</f>
        <v>#VALUE!</v>
      </c>
      <c r="BE230" s="12" t="e" cm="1">
        <f t="array" ref="BE230">SUMPRODUCT(('Budget P1'!$T$9:$BB$9=BE$9)*('Budget P1'!$B$11:$B$194=$B230)*('Budget P1'!$T$11:$BB$194*1))</f>
        <v>#VALUE!</v>
      </c>
      <c r="BF230" s="13" t="e" cm="1">
        <f t="array" ref="BF230">SUMPRODUCT(('Budget P1'!$T$9:$BB$9=BF$9)*('Budget P1'!$B$11:$B$194=$B230)*('Budget P1'!$T$11:$BB$194*1))</f>
        <v>#VALUE!</v>
      </c>
      <c r="BG230" s="14" t="e" cm="1">
        <f t="array" ref="BG230">SUMPRODUCT(('Budget P1'!$T$9:$BB$9=BG$9)*('Budget P1'!$B$11:$B$194=$B230)*('Budget P1'!$T$11:$BB$194*1))</f>
        <v>#VALUE!</v>
      </c>
      <c r="BH230" s="13" t="e" cm="1">
        <f t="array" ref="BH230">SUMPRODUCT(('Budget P1'!$T$9:$BB$9=BH$9)*('Budget P1'!$B$11:$B$194=$B230)*('Budget P1'!$T$11:$BB$194*1))</f>
        <v>#VALUE!</v>
      </c>
      <c r="BI230" s="1"/>
      <c r="BJ230" s="66"/>
      <c r="BK230" s="66"/>
      <c r="BL230" s="1"/>
      <c r="BM230" s="66" t="e">
        <f t="shared" si="161"/>
        <v>#VALUE!</v>
      </c>
      <c r="BN230" s="262">
        <f t="shared" si="162"/>
        <v>0</v>
      </c>
      <c r="BO230" s="1"/>
      <c r="BP230" s="66" t="e">
        <f t="shared" si="163"/>
        <v>#VALUE!</v>
      </c>
      <c r="BQ230" s="262">
        <f t="shared" si="164"/>
        <v>0</v>
      </c>
      <c r="BR230" s="1"/>
    </row>
    <row r="231" spans="2:70" ht="12" hidden="1" customHeight="1" outlineLevel="1">
      <c r="B231" s="88" t="s">
        <v>303</v>
      </c>
      <c r="C231" s="10">
        <f>IFERROR(VLOOKUP($B231,'Budget P1'!$B:$AX,2,FALSE),0)</f>
        <v>0</v>
      </c>
      <c r="D231" s="10"/>
      <c r="E231" s="160">
        <f>IFERROR(VLOOKUP($B231,'Budget P1'!$B:$AX,3,FALSE),0)</f>
        <v>0</v>
      </c>
      <c r="F231" s="90">
        <f>IFERROR(VLOOKUP($B231,'Budget P1'!$B:$AX,4,FALSE),0)</f>
        <v>0</v>
      </c>
      <c r="G231" s="89">
        <f>IFERROR(VLOOKUP($B231,'Budget P1'!$B:$AX,5,FALSE),0)</f>
        <v>0</v>
      </c>
      <c r="H231" s="90">
        <f>IFERROR(VLOOKUP($B231,'Budget P1'!$B:$AX,6,FALSE),0)</f>
        <v>0</v>
      </c>
      <c r="I231" s="90">
        <f>IFERROR(VLOOKUP($B231,'Budget P1'!$B:$AX,7,FALSE),0)</f>
        <v>0</v>
      </c>
      <c r="J231" s="371">
        <f>IFERROR(VLOOKUP($B231,'Budget P1'!$B:$AX,9,FALSE),0)</f>
        <v>0</v>
      </c>
      <c r="K231" s="374">
        <f>IFERROR(VLOOKUP($B231,'Budget P1'!$B:$AX,10,FALSE),0)</f>
        <v>0</v>
      </c>
      <c r="L231" s="334"/>
      <c r="M231" s="102"/>
      <c r="N231" s="12">
        <f>K231*E231</f>
        <v>0</v>
      </c>
      <c r="O231" s="100"/>
      <c r="P231" s="101"/>
      <c r="Q231" s="11">
        <f t="shared" si="165"/>
        <v>0</v>
      </c>
      <c r="R231" s="338"/>
      <c r="S231" s="14"/>
      <c r="T231" s="12"/>
      <c r="U231" s="13"/>
      <c r="V231" s="14"/>
      <c r="W231" s="14"/>
      <c r="X231" s="14">
        <f t="shared" si="130"/>
        <v>0</v>
      </c>
      <c r="Z231" s="14" t="e" cm="1">
        <f t="array" ref="Z231">SUMPRODUCT(('Budget P1'!$T$9:$BB$9=Z$9)*('Budget P1'!$B$11:$B$194=$B231)*('Budget P1'!$T$11:$BB$194*1))</f>
        <v>#VALUE!</v>
      </c>
      <c r="AA231" s="12" t="e" cm="1">
        <f t="array" ref="AA231">SUMPRODUCT(('Budget P1'!$T$9:$BB$9=AA$9)*('Budget P1'!$B$11:$B$194=$B231)*('Budget P1'!$T$11:$BB$194*1))</f>
        <v>#VALUE!</v>
      </c>
      <c r="AB231" s="13" t="e" cm="1">
        <f t="array" ref="AB231">SUMPRODUCT(('Budget P1'!$T$9:$BB$9=AB$9)*('Budget P1'!$B$11:$B$194=$B231)*('Budget P1'!$T$11:$BB$194*1))</f>
        <v>#VALUE!</v>
      </c>
      <c r="AC231" s="14" t="e" cm="1">
        <f t="array" ref="AC231">SUMPRODUCT(('Budget P1'!$T$9:$BB$9=AC$9)*('Budget P1'!$B$11:$B$194=$B231)*('Budget P1'!$T$11:$BB$194*1))</f>
        <v>#VALUE!</v>
      </c>
      <c r="AD231" s="12" t="e" cm="1">
        <f t="array" ref="AD231">SUMPRODUCT(('Budget P1'!$T$9:$BB$9=AD$9)*('Budget P1'!$B$11:$B$194=$B231)*('Budget P1'!$T$11:$BB$194*1))</f>
        <v>#VALUE!</v>
      </c>
      <c r="AE231" s="13" t="e" cm="1">
        <f t="array" ref="AE231">SUMPRODUCT(('Budget P1'!$T$9:$BB$9=AE$9)*('Budget P1'!$B$11:$B$194=$B231)*('Budget P1'!$T$11:$BB$194*1))</f>
        <v>#VALUE!</v>
      </c>
      <c r="AF231" s="14" t="e" cm="1">
        <f t="array" ref="AF231">SUMPRODUCT(('Budget P1'!$T$9:$BB$9=AF$9)*('Budget P1'!$B$11:$B$194=$B231)*('Budget P1'!$T$11:$BB$194*1))</f>
        <v>#VALUE!</v>
      </c>
      <c r="AG231" s="12" t="e" cm="1">
        <f t="array" ref="AG231">SUMPRODUCT(('Budget P1'!$T$9:$BB$9=AG$9)*('Budget P1'!$B$11:$B$194=$B231)*('Budget P1'!$T$11:$BB$194*1))</f>
        <v>#VALUE!</v>
      </c>
      <c r="AH231" s="13" t="e" cm="1">
        <f t="array" ref="AH231">SUMPRODUCT(('Budget P1'!$T$9:$BB$9=AH$9)*('Budget P1'!$B$11:$B$194=$B231)*('Budget P1'!$T$11:$BB$194*1))</f>
        <v>#VALUE!</v>
      </c>
      <c r="AI231" s="14" t="e" cm="1">
        <f t="array" ref="AI231">SUMPRODUCT(('Budget P1'!$T$9:$BB$9=AI$9)*('Budget P1'!$B$11:$B$194=$B231)*('Budget P1'!$T$11:$BB$194*1))</f>
        <v>#VALUE!</v>
      </c>
      <c r="AJ231" s="12" t="e" cm="1">
        <f t="array" ref="AJ231">SUMPRODUCT(('Budget P1'!$T$9:$BB$9=AJ$9)*('Budget P1'!$B$11:$B$194=$B231)*('Budget P1'!$T$11:$BB$194*1))</f>
        <v>#VALUE!</v>
      </c>
      <c r="AK231" s="13" t="e" cm="1">
        <f t="array" ref="AK231">SUMPRODUCT(('Budget P1'!$T$9:$BB$9=AK$9)*('Budget P1'!$B$11:$B$194=$B231)*('Budget P1'!$T$11:$BB$194*1))</f>
        <v>#VALUE!</v>
      </c>
      <c r="AL231" s="14" t="e" cm="1">
        <f t="array" ref="AL231">SUMPRODUCT(('Budget P1'!$T$9:$BB$9=AL$9)*('Budget P1'!$B$11:$B$194=$B231)*('Budget P1'!$T$11:$BB$194*1))</f>
        <v>#VALUE!</v>
      </c>
      <c r="AM231" s="12" t="e" cm="1">
        <f t="array" ref="AM231">SUMPRODUCT(('Budget P1'!$T$9:$BB$9=AM$9)*('Budget P1'!$B$11:$B$194=$B231)*('Budget P1'!$T$11:$BB$194*1))</f>
        <v>#VALUE!</v>
      </c>
      <c r="AN231" s="13" t="e" cm="1">
        <f t="array" ref="AN231">SUMPRODUCT(('Budget P1'!$T$9:$BB$9=AN$9)*('Budget P1'!$B$11:$B$194=$B231)*('Budget P1'!$T$11:$BB$194*1))</f>
        <v>#VALUE!</v>
      </c>
      <c r="AO231" s="14" t="e" cm="1">
        <f t="array" ref="AO231">SUMPRODUCT(('Budget P1'!$T$9:$BB$9=AO$9)*('Budget P1'!$B$11:$B$194=$B231)*('Budget P1'!$T$11:$BB$194*1))</f>
        <v>#VALUE!</v>
      </c>
      <c r="AP231" s="12" t="e" cm="1">
        <f t="array" ref="AP231">SUMPRODUCT(('Budget P1'!$T$9:$BB$9=AP$9)*('Budget P1'!$B$11:$B$194=$B231)*('Budget P1'!$T$11:$BB$194*1))</f>
        <v>#VALUE!</v>
      </c>
      <c r="AQ231" s="13" t="e" cm="1">
        <f t="array" ref="AQ231">SUMPRODUCT(('Budget P1'!$T$9:$BB$9=AQ$9)*('Budget P1'!$B$11:$B$194=$B231)*('Budget P1'!$T$11:$BB$194*1))</f>
        <v>#VALUE!</v>
      </c>
      <c r="AR231" s="14" t="e" cm="1">
        <f t="array" ref="AR231">SUMPRODUCT(('Budget P1'!$T$9:$BB$9=AR$9)*('Budget P1'!$B$11:$B$194=$B231)*('Budget P1'!$T$11:$BB$194*1))</f>
        <v>#VALUE!</v>
      </c>
      <c r="AS231" s="12" t="e" cm="1">
        <f t="array" ref="AS231">SUMPRODUCT(('Budget P1'!$T$9:$BB$9=AS$9)*('Budget P1'!$B$11:$B$194=$B231)*('Budget P1'!$T$11:$BB$194*1))</f>
        <v>#VALUE!</v>
      </c>
      <c r="AT231" s="13" t="e" cm="1">
        <f t="array" ref="AT231">SUMPRODUCT(('Budget P1'!$T$9:$BB$9=AT$9)*('Budget P1'!$B$11:$B$194=$B231)*('Budget P1'!$T$11:$BB$194*1))</f>
        <v>#VALUE!</v>
      </c>
      <c r="AU231" s="14" t="e" cm="1">
        <f t="array" ref="AU231">SUMPRODUCT(('Budget P1'!$T$9:$BB$9=AU$9)*('Budget P1'!$B$11:$B$194=$B231)*('Budget P1'!$T$11:$BB$194*1))</f>
        <v>#VALUE!</v>
      </c>
      <c r="AV231" s="12" t="e" cm="1">
        <f t="array" ref="AV231">SUMPRODUCT(('Budget P1'!$T$9:$BB$9=AV$9)*('Budget P1'!$B$11:$B$194=$B231)*('Budget P1'!$T$11:$BB$194*1))</f>
        <v>#VALUE!</v>
      </c>
      <c r="AW231" s="13" t="e" cm="1">
        <f t="array" ref="AW231">SUMPRODUCT(('Budget P1'!$T$9:$BB$9=AW$9)*('Budget P1'!$B$11:$B$194=$B231)*('Budget P1'!$T$11:$BB$194*1))</f>
        <v>#VALUE!</v>
      </c>
      <c r="AX231" s="14" t="e" cm="1">
        <f t="array" ref="AX231">SUMPRODUCT(('Budget P1'!$T$9:$BB$9=AX$9)*('Budget P1'!$B$11:$B$194=$B231)*('Budget P1'!$T$11:$BB$194*1))</f>
        <v>#VALUE!</v>
      </c>
      <c r="AY231" s="12" t="e" cm="1">
        <f t="array" ref="AY231">SUMPRODUCT(('Budget P1'!$T$9:$BB$9=AY$9)*('Budget P1'!$B$11:$B$194=$B231)*('Budget P1'!$T$11:$BB$194*1))</f>
        <v>#VALUE!</v>
      </c>
      <c r="AZ231" s="13" t="e" cm="1">
        <f t="array" ref="AZ231">SUMPRODUCT(('Budget P1'!$T$9:$BB$9=AZ$9)*('Budget P1'!$B$11:$B$194=$B231)*('Budget P1'!$T$11:$BB$194*1))</f>
        <v>#VALUE!</v>
      </c>
      <c r="BA231" s="14" t="e" cm="1">
        <f t="array" ref="BA231">SUMPRODUCT(('Budget P1'!$T$9:$BB$9=BA$9)*('Budget P1'!$B$11:$B$194=$B231)*('Budget P1'!$T$11:$BB$194*1))</f>
        <v>#VALUE!</v>
      </c>
      <c r="BB231" s="12" t="e" cm="1">
        <f t="array" ref="BB231">SUMPRODUCT(('Budget P1'!$T$9:$BB$9=BB$9)*('Budget P1'!$B$11:$B$194=$B231)*('Budget P1'!$T$11:$BB$194*1))</f>
        <v>#VALUE!</v>
      </c>
      <c r="BC231" s="13" t="e" cm="1">
        <f t="array" ref="BC231">SUMPRODUCT(('Budget P1'!$T$9:$BB$9=BC$9)*('Budget P1'!$B$11:$B$194=$B231)*('Budget P1'!$T$11:$BB$194*1))</f>
        <v>#VALUE!</v>
      </c>
      <c r="BD231" s="14" t="e" cm="1">
        <f t="array" ref="BD231">SUMPRODUCT(('Budget P1'!$T$9:$BB$9=BD$9)*('Budget P1'!$B$11:$B$194=$B231)*('Budget P1'!$T$11:$BB$194*1))</f>
        <v>#VALUE!</v>
      </c>
      <c r="BE231" s="12" t="e" cm="1">
        <f t="array" ref="BE231">SUMPRODUCT(('Budget P1'!$T$9:$BB$9=BE$9)*('Budget P1'!$B$11:$B$194=$B231)*('Budget P1'!$T$11:$BB$194*1))</f>
        <v>#VALUE!</v>
      </c>
      <c r="BF231" s="13" t="e" cm="1">
        <f t="array" ref="BF231">SUMPRODUCT(('Budget P1'!$T$9:$BB$9=BF$9)*('Budget P1'!$B$11:$B$194=$B231)*('Budget P1'!$T$11:$BB$194*1))</f>
        <v>#VALUE!</v>
      </c>
      <c r="BG231" s="14" t="e" cm="1">
        <f t="array" ref="BG231">SUMPRODUCT(('Budget P1'!$T$9:$BB$9=BG$9)*('Budget P1'!$B$11:$B$194=$B231)*('Budget P1'!$T$11:$BB$194*1))</f>
        <v>#VALUE!</v>
      </c>
      <c r="BH231" s="13" t="e" cm="1">
        <f t="array" ref="BH231">SUMPRODUCT(('Budget P1'!$T$9:$BB$9=BH$9)*('Budget P1'!$B$11:$B$194=$B231)*('Budget P1'!$T$11:$BB$194*1))</f>
        <v>#VALUE!</v>
      </c>
      <c r="BI231" s="1"/>
      <c r="BJ231" s="66"/>
      <c r="BK231" s="66"/>
      <c r="BL231" s="1"/>
      <c r="BM231" s="66" t="e">
        <f t="shared" si="161"/>
        <v>#VALUE!</v>
      </c>
      <c r="BN231" s="262">
        <f t="shared" si="162"/>
        <v>0</v>
      </c>
      <c r="BO231" s="1"/>
      <c r="BP231" s="66" t="e">
        <f t="shared" si="163"/>
        <v>#VALUE!</v>
      </c>
      <c r="BQ231" s="262">
        <f t="shared" si="164"/>
        <v>0</v>
      </c>
      <c r="BR231" s="1"/>
    </row>
    <row r="232" spans="2:70" ht="12" hidden="1" customHeight="1" outlineLevel="1">
      <c r="B232" s="88" t="s">
        <v>304</v>
      </c>
      <c r="C232" s="10">
        <f>IFERROR(VLOOKUP($B232,'Budget P1'!$B:$AX,2,FALSE),0)</f>
        <v>0</v>
      </c>
      <c r="D232" s="10"/>
      <c r="E232" s="160">
        <f>IFERROR(VLOOKUP($B232,'Budget P1'!$B:$AX,3,FALSE),0)</f>
        <v>0</v>
      </c>
      <c r="F232" s="90">
        <f>IFERROR(VLOOKUP($B232,'Budget P1'!$B:$AX,4,FALSE),0)</f>
        <v>0</v>
      </c>
      <c r="G232" s="89">
        <f>IFERROR(VLOOKUP($B232,'Budget P1'!$B:$AX,5,FALSE),0)</f>
        <v>0</v>
      </c>
      <c r="H232" s="90">
        <f>IFERROR(VLOOKUP($B232,'Budget P1'!$B:$AX,6,FALSE),0)</f>
        <v>0</v>
      </c>
      <c r="I232" s="90">
        <f>IFERROR(VLOOKUP($B232,'Budget P1'!$B:$AX,7,FALSE),0)</f>
        <v>0</v>
      </c>
      <c r="J232" s="371">
        <f>IFERROR(VLOOKUP($B232,'Budget P1'!$B:$AX,9,FALSE),0)</f>
        <v>0</v>
      </c>
      <c r="K232" s="374">
        <f>IFERROR(VLOOKUP($B232,'Budget P1'!$B:$AX,10,FALSE),0)</f>
        <v>0</v>
      </c>
      <c r="L232" s="334"/>
      <c r="M232" s="102"/>
      <c r="N232" s="12">
        <f>K232*E232</f>
        <v>0</v>
      </c>
      <c r="O232" s="100"/>
      <c r="P232" s="101"/>
      <c r="Q232" s="11">
        <f t="shared" si="165"/>
        <v>0</v>
      </c>
      <c r="R232" s="338"/>
      <c r="S232" s="14"/>
      <c r="T232" s="12"/>
      <c r="U232" s="13"/>
      <c r="V232" s="14"/>
      <c r="W232" s="14"/>
      <c r="X232" s="14">
        <f t="shared" si="130"/>
        <v>0</v>
      </c>
      <c r="Z232" s="14" t="e" cm="1">
        <f t="array" ref="Z232">SUMPRODUCT(('Budget P1'!$T$9:$BB$9=Z$9)*('Budget P1'!$B$11:$B$194=$B232)*('Budget P1'!$T$11:$BB$194*1))</f>
        <v>#VALUE!</v>
      </c>
      <c r="AA232" s="12" t="e" cm="1">
        <f t="array" ref="AA232">SUMPRODUCT(('Budget P1'!$T$9:$BB$9=AA$9)*('Budget P1'!$B$11:$B$194=$B232)*('Budget P1'!$T$11:$BB$194*1))</f>
        <v>#VALUE!</v>
      </c>
      <c r="AB232" s="13" t="e" cm="1">
        <f t="array" ref="AB232">SUMPRODUCT(('Budget P1'!$T$9:$BB$9=AB$9)*('Budget P1'!$B$11:$B$194=$B232)*('Budget P1'!$T$11:$BB$194*1))</f>
        <v>#VALUE!</v>
      </c>
      <c r="AC232" s="14" t="e" cm="1">
        <f t="array" ref="AC232">SUMPRODUCT(('Budget P1'!$T$9:$BB$9=AC$9)*('Budget P1'!$B$11:$B$194=$B232)*('Budget P1'!$T$11:$BB$194*1))</f>
        <v>#VALUE!</v>
      </c>
      <c r="AD232" s="12" t="e" cm="1">
        <f t="array" ref="AD232">SUMPRODUCT(('Budget P1'!$T$9:$BB$9=AD$9)*('Budget P1'!$B$11:$B$194=$B232)*('Budget P1'!$T$11:$BB$194*1))</f>
        <v>#VALUE!</v>
      </c>
      <c r="AE232" s="13" t="e" cm="1">
        <f t="array" ref="AE232">SUMPRODUCT(('Budget P1'!$T$9:$BB$9=AE$9)*('Budget P1'!$B$11:$B$194=$B232)*('Budget P1'!$T$11:$BB$194*1))</f>
        <v>#VALUE!</v>
      </c>
      <c r="AF232" s="14" t="e" cm="1">
        <f t="array" ref="AF232">SUMPRODUCT(('Budget P1'!$T$9:$BB$9=AF$9)*('Budget P1'!$B$11:$B$194=$B232)*('Budget P1'!$T$11:$BB$194*1))</f>
        <v>#VALUE!</v>
      </c>
      <c r="AG232" s="12" t="e" cm="1">
        <f t="array" ref="AG232">SUMPRODUCT(('Budget P1'!$T$9:$BB$9=AG$9)*('Budget P1'!$B$11:$B$194=$B232)*('Budget P1'!$T$11:$BB$194*1))</f>
        <v>#VALUE!</v>
      </c>
      <c r="AH232" s="13" t="e" cm="1">
        <f t="array" ref="AH232">SUMPRODUCT(('Budget P1'!$T$9:$BB$9=AH$9)*('Budget P1'!$B$11:$B$194=$B232)*('Budget P1'!$T$11:$BB$194*1))</f>
        <v>#VALUE!</v>
      </c>
      <c r="AI232" s="14" t="e" cm="1">
        <f t="array" ref="AI232">SUMPRODUCT(('Budget P1'!$T$9:$BB$9=AI$9)*('Budget P1'!$B$11:$B$194=$B232)*('Budget P1'!$T$11:$BB$194*1))</f>
        <v>#VALUE!</v>
      </c>
      <c r="AJ232" s="12" t="e" cm="1">
        <f t="array" ref="AJ232">SUMPRODUCT(('Budget P1'!$T$9:$BB$9=AJ$9)*('Budget P1'!$B$11:$B$194=$B232)*('Budget P1'!$T$11:$BB$194*1))</f>
        <v>#VALUE!</v>
      </c>
      <c r="AK232" s="13" t="e" cm="1">
        <f t="array" ref="AK232">SUMPRODUCT(('Budget P1'!$T$9:$BB$9=AK$9)*('Budget P1'!$B$11:$B$194=$B232)*('Budget P1'!$T$11:$BB$194*1))</f>
        <v>#VALUE!</v>
      </c>
      <c r="AL232" s="14" t="e" cm="1">
        <f t="array" ref="AL232">SUMPRODUCT(('Budget P1'!$T$9:$BB$9=AL$9)*('Budget P1'!$B$11:$B$194=$B232)*('Budget P1'!$T$11:$BB$194*1))</f>
        <v>#VALUE!</v>
      </c>
      <c r="AM232" s="12" t="e" cm="1">
        <f t="array" ref="AM232">SUMPRODUCT(('Budget P1'!$T$9:$BB$9=AM$9)*('Budget P1'!$B$11:$B$194=$B232)*('Budget P1'!$T$11:$BB$194*1))</f>
        <v>#VALUE!</v>
      </c>
      <c r="AN232" s="13" t="e" cm="1">
        <f t="array" ref="AN232">SUMPRODUCT(('Budget P1'!$T$9:$BB$9=AN$9)*('Budget P1'!$B$11:$B$194=$B232)*('Budget P1'!$T$11:$BB$194*1))</f>
        <v>#VALUE!</v>
      </c>
      <c r="AO232" s="14" t="e" cm="1">
        <f t="array" ref="AO232">SUMPRODUCT(('Budget P1'!$T$9:$BB$9=AO$9)*('Budget P1'!$B$11:$B$194=$B232)*('Budget P1'!$T$11:$BB$194*1))</f>
        <v>#VALUE!</v>
      </c>
      <c r="AP232" s="12" t="e" cm="1">
        <f t="array" ref="AP232">SUMPRODUCT(('Budget P1'!$T$9:$BB$9=AP$9)*('Budget P1'!$B$11:$B$194=$B232)*('Budget P1'!$T$11:$BB$194*1))</f>
        <v>#VALUE!</v>
      </c>
      <c r="AQ232" s="13" t="e" cm="1">
        <f t="array" ref="AQ232">SUMPRODUCT(('Budget P1'!$T$9:$BB$9=AQ$9)*('Budget P1'!$B$11:$B$194=$B232)*('Budget P1'!$T$11:$BB$194*1))</f>
        <v>#VALUE!</v>
      </c>
      <c r="AR232" s="14" t="e" cm="1">
        <f t="array" ref="AR232">SUMPRODUCT(('Budget P1'!$T$9:$BB$9=AR$9)*('Budget P1'!$B$11:$B$194=$B232)*('Budget P1'!$T$11:$BB$194*1))</f>
        <v>#VALUE!</v>
      </c>
      <c r="AS232" s="12" t="e" cm="1">
        <f t="array" ref="AS232">SUMPRODUCT(('Budget P1'!$T$9:$BB$9=AS$9)*('Budget P1'!$B$11:$B$194=$B232)*('Budget P1'!$T$11:$BB$194*1))</f>
        <v>#VALUE!</v>
      </c>
      <c r="AT232" s="13" t="e" cm="1">
        <f t="array" ref="AT232">SUMPRODUCT(('Budget P1'!$T$9:$BB$9=AT$9)*('Budget P1'!$B$11:$B$194=$B232)*('Budget P1'!$T$11:$BB$194*1))</f>
        <v>#VALUE!</v>
      </c>
      <c r="AU232" s="14" t="e" cm="1">
        <f t="array" ref="AU232">SUMPRODUCT(('Budget P1'!$T$9:$BB$9=AU$9)*('Budget P1'!$B$11:$B$194=$B232)*('Budget P1'!$T$11:$BB$194*1))</f>
        <v>#VALUE!</v>
      </c>
      <c r="AV232" s="12" t="e" cm="1">
        <f t="array" ref="AV232">SUMPRODUCT(('Budget P1'!$T$9:$BB$9=AV$9)*('Budget P1'!$B$11:$B$194=$B232)*('Budget P1'!$T$11:$BB$194*1))</f>
        <v>#VALUE!</v>
      </c>
      <c r="AW232" s="13" t="e" cm="1">
        <f t="array" ref="AW232">SUMPRODUCT(('Budget P1'!$T$9:$BB$9=AW$9)*('Budget P1'!$B$11:$B$194=$B232)*('Budget P1'!$T$11:$BB$194*1))</f>
        <v>#VALUE!</v>
      </c>
      <c r="AX232" s="14" t="e" cm="1">
        <f t="array" ref="AX232">SUMPRODUCT(('Budget P1'!$T$9:$BB$9=AX$9)*('Budget P1'!$B$11:$B$194=$B232)*('Budget P1'!$T$11:$BB$194*1))</f>
        <v>#VALUE!</v>
      </c>
      <c r="AY232" s="12" t="e" cm="1">
        <f t="array" ref="AY232">SUMPRODUCT(('Budget P1'!$T$9:$BB$9=AY$9)*('Budget P1'!$B$11:$B$194=$B232)*('Budget P1'!$T$11:$BB$194*1))</f>
        <v>#VALUE!</v>
      </c>
      <c r="AZ232" s="13" t="e" cm="1">
        <f t="array" ref="AZ232">SUMPRODUCT(('Budget P1'!$T$9:$BB$9=AZ$9)*('Budget P1'!$B$11:$B$194=$B232)*('Budget P1'!$T$11:$BB$194*1))</f>
        <v>#VALUE!</v>
      </c>
      <c r="BA232" s="14" t="e" cm="1">
        <f t="array" ref="BA232">SUMPRODUCT(('Budget P1'!$T$9:$BB$9=BA$9)*('Budget P1'!$B$11:$B$194=$B232)*('Budget P1'!$T$11:$BB$194*1))</f>
        <v>#VALUE!</v>
      </c>
      <c r="BB232" s="12" t="e" cm="1">
        <f t="array" ref="BB232">SUMPRODUCT(('Budget P1'!$T$9:$BB$9=BB$9)*('Budget P1'!$B$11:$B$194=$B232)*('Budget P1'!$T$11:$BB$194*1))</f>
        <v>#VALUE!</v>
      </c>
      <c r="BC232" s="13" t="e" cm="1">
        <f t="array" ref="BC232">SUMPRODUCT(('Budget P1'!$T$9:$BB$9=BC$9)*('Budget P1'!$B$11:$B$194=$B232)*('Budget P1'!$T$11:$BB$194*1))</f>
        <v>#VALUE!</v>
      </c>
      <c r="BD232" s="14" t="e" cm="1">
        <f t="array" ref="BD232">SUMPRODUCT(('Budget P1'!$T$9:$BB$9=BD$9)*('Budget P1'!$B$11:$B$194=$B232)*('Budget P1'!$T$11:$BB$194*1))</f>
        <v>#VALUE!</v>
      </c>
      <c r="BE232" s="12" t="e" cm="1">
        <f t="array" ref="BE232">SUMPRODUCT(('Budget P1'!$T$9:$BB$9=BE$9)*('Budget P1'!$B$11:$B$194=$B232)*('Budget P1'!$T$11:$BB$194*1))</f>
        <v>#VALUE!</v>
      </c>
      <c r="BF232" s="13" t="e" cm="1">
        <f t="array" ref="BF232">SUMPRODUCT(('Budget P1'!$T$9:$BB$9=BF$9)*('Budget P1'!$B$11:$B$194=$B232)*('Budget P1'!$T$11:$BB$194*1))</f>
        <v>#VALUE!</v>
      </c>
      <c r="BG232" s="14" t="e" cm="1">
        <f t="array" ref="BG232">SUMPRODUCT(('Budget P1'!$T$9:$BB$9=BG$9)*('Budget P1'!$B$11:$B$194=$B232)*('Budget P1'!$T$11:$BB$194*1))</f>
        <v>#VALUE!</v>
      </c>
      <c r="BH232" s="13" t="e" cm="1">
        <f t="array" ref="BH232">SUMPRODUCT(('Budget P1'!$T$9:$BB$9=BH$9)*('Budget P1'!$B$11:$B$194=$B232)*('Budget P1'!$T$11:$BB$194*1))</f>
        <v>#VALUE!</v>
      </c>
      <c r="BI232" s="1"/>
      <c r="BJ232" s="66"/>
      <c r="BK232" s="66"/>
      <c r="BL232" s="1"/>
      <c r="BM232" s="66" t="e">
        <f t="shared" si="161"/>
        <v>#VALUE!</v>
      </c>
      <c r="BN232" s="262">
        <f t="shared" si="162"/>
        <v>0</v>
      </c>
      <c r="BO232" s="1"/>
      <c r="BP232" s="66" t="e">
        <f t="shared" si="163"/>
        <v>#VALUE!</v>
      </c>
      <c r="BQ232" s="262">
        <f t="shared" si="164"/>
        <v>0</v>
      </c>
      <c r="BR232" s="1"/>
    </row>
    <row r="233" spans="2:70" ht="12" hidden="1" customHeight="1" outlineLevel="1">
      <c r="B233" s="88" t="s">
        <v>305</v>
      </c>
      <c r="C233" s="10">
        <f>IFERROR(VLOOKUP($B233,'Budget P1'!$B:$AX,2,FALSE),0)</f>
        <v>0</v>
      </c>
      <c r="D233" s="10"/>
      <c r="E233" s="160">
        <f>IFERROR(VLOOKUP($B233,'Budget P1'!$B:$AX,3,FALSE),0)</f>
        <v>0</v>
      </c>
      <c r="F233" s="90">
        <f>IFERROR(VLOOKUP($B233,'Budget P1'!$B:$AX,4,FALSE),0)</f>
        <v>0</v>
      </c>
      <c r="G233" s="89">
        <f>IFERROR(VLOOKUP($B233,'Budget P1'!$B:$AX,5,FALSE),0)</f>
        <v>0</v>
      </c>
      <c r="H233" s="90">
        <f>IFERROR(VLOOKUP($B233,'Budget P1'!$B:$AX,6,FALSE),0)</f>
        <v>0</v>
      </c>
      <c r="I233" s="90">
        <f>IFERROR(VLOOKUP($B233,'Budget P1'!$B:$AX,7,FALSE),0)</f>
        <v>0</v>
      </c>
      <c r="J233" s="371">
        <f>IFERROR(VLOOKUP($B233,'Budget P1'!$B:$AX,9,FALSE),0)</f>
        <v>0</v>
      </c>
      <c r="K233" s="374">
        <f>IFERROR(VLOOKUP($B233,'Budget P1'!$B:$AX,10,FALSE),0)</f>
        <v>0</v>
      </c>
      <c r="L233" s="334"/>
      <c r="M233" s="102"/>
      <c r="N233" s="12">
        <f>K233*E233</f>
        <v>0</v>
      </c>
      <c r="O233" s="100"/>
      <c r="P233" s="101"/>
      <c r="Q233" s="11">
        <f t="shared" si="165"/>
        <v>0</v>
      </c>
      <c r="R233" s="338"/>
      <c r="S233" s="14"/>
      <c r="T233" s="12"/>
      <c r="U233" s="13"/>
      <c r="V233" s="14"/>
      <c r="W233" s="14"/>
      <c r="X233" s="14">
        <f t="shared" si="130"/>
        <v>0</v>
      </c>
      <c r="Z233" s="14" t="e" cm="1">
        <f t="array" ref="Z233">SUMPRODUCT(('Budget P1'!$T$9:$BB$9=Z$9)*('Budget P1'!$B$11:$B$194=$B233)*('Budget P1'!$T$11:$BB$194*1))</f>
        <v>#VALUE!</v>
      </c>
      <c r="AA233" s="12" t="e" cm="1">
        <f t="array" ref="AA233">SUMPRODUCT(('Budget P1'!$T$9:$BB$9=AA$9)*('Budget P1'!$B$11:$B$194=$B233)*('Budget P1'!$T$11:$BB$194*1))</f>
        <v>#VALUE!</v>
      </c>
      <c r="AB233" s="13" t="e" cm="1">
        <f t="array" ref="AB233">SUMPRODUCT(('Budget P1'!$T$9:$BB$9=AB$9)*('Budget P1'!$B$11:$B$194=$B233)*('Budget P1'!$T$11:$BB$194*1))</f>
        <v>#VALUE!</v>
      </c>
      <c r="AC233" s="14" t="e" cm="1">
        <f t="array" ref="AC233">SUMPRODUCT(('Budget P1'!$T$9:$BB$9=AC$9)*('Budget P1'!$B$11:$B$194=$B233)*('Budget P1'!$T$11:$BB$194*1))</f>
        <v>#VALUE!</v>
      </c>
      <c r="AD233" s="12" t="e" cm="1">
        <f t="array" ref="AD233">SUMPRODUCT(('Budget P1'!$T$9:$BB$9=AD$9)*('Budget P1'!$B$11:$B$194=$B233)*('Budget P1'!$T$11:$BB$194*1))</f>
        <v>#VALUE!</v>
      </c>
      <c r="AE233" s="13" t="e" cm="1">
        <f t="array" ref="AE233">SUMPRODUCT(('Budget P1'!$T$9:$BB$9=AE$9)*('Budget P1'!$B$11:$B$194=$B233)*('Budget P1'!$T$11:$BB$194*1))</f>
        <v>#VALUE!</v>
      </c>
      <c r="AF233" s="14" t="e" cm="1">
        <f t="array" ref="AF233">SUMPRODUCT(('Budget P1'!$T$9:$BB$9=AF$9)*('Budget P1'!$B$11:$B$194=$B233)*('Budget P1'!$T$11:$BB$194*1))</f>
        <v>#VALUE!</v>
      </c>
      <c r="AG233" s="12" t="e" cm="1">
        <f t="array" ref="AG233">SUMPRODUCT(('Budget P1'!$T$9:$BB$9=AG$9)*('Budget P1'!$B$11:$B$194=$B233)*('Budget P1'!$T$11:$BB$194*1))</f>
        <v>#VALUE!</v>
      </c>
      <c r="AH233" s="13" t="e" cm="1">
        <f t="array" ref="AH233">SUMPRODUCT(('Budget P1'!$T$9:$BB$9=AH$9)*('Budget P1'!$B$11:$B$194=$B233)*('Budget P1'!$T$11:$BB$194*1))</f>
        <v>#VALUE!</v>
      </c>
      <c r="AI233" s="14" t="e" cm="1">
        <f t="array" ref="AI233">SUMPRODUCT(('Budget P1'!$T$9:$BB$9=AI$9)*('Budget P1'!$B$11:$B$194=$B233)*('Budget P1'!$T$11:$BB$194*1))</f>
        <v>#VALUE!</v>
      </c>
      <c r="AJ233" s="12" t="e" cm="1">
        <f t="array" ref="AJ233">SUMPRODUCT(('Budget P1'!$T$9:$BB$9=AJ$9)*('Budget P1'!$B$11:$B$194=$B233)*('Budget P1'!$T$11:$BB$194*1))</f>
        <v>#VALUE!</v>
      </c>
      <c r="AK233" s="13" t="e" cm="1">
        <f t="array" ref="AK233">SUMPRODUCT(('Budget P1'!$T$9:$BB$9=AK$9)*('Budget P1'!$B$11:$B$194=$B233)*('Budget P1'!$T$11:$BB$194*1))</f>
        <v>#VALUE!</v>
      </c>
      <c r="AL233" s="14" t="e" cm="1">
        <f t="array" ref="AL233">SUMPRODUCT(('Budget P1'!$T$9:$BB$9=AL$9)*('Budget P1'!$B$11:$B$194=$B233)*('Budget P1'!$T$11:$BB$194*1))</f>
        <v>#VALUE!</v>
      </c>
      <c r="AM233" s="12" t="e" cm="1">
        <f t="array" ref="AM233">SUMPRODUCT(('Budget P1'!$T$9:$BB$9=AM$9)*('Budget P1'!$B$11:$B$194=$B233)*('Budget P1'!$T$11:$BB$194*1))</f>
        <v>#VALUE!</v>
      </c>
      <c r="AN233" s="13" t="e" cm="1">
        <f t="array" ref="AN233">SUMPRODUCT(('Budget P1'!$T$9:$BB$9=AN$9)*('Budget P1'!$B$11:$B$194=$B233)*('Budget P1'!$T$11:$BB$194*1))</f>
        <v>#VALUE!</v>
      </c>
      <c r="AO233" s="14" t="e" cm="1">
        <f t="array" ref="AO233">SUMPRODUCT(('Budget P1'!$T$9:$BB$9=AO$9)*('Budget P1'!$B$11:$B$194=$B233)*('Budget P1'!$T$11:$BB$194*1))</f>
        <v>#VALUE!</v>
      </c>
      <c r="AP233" s="12" t="e" cm="1">
        <f t="array" ref="AP233">SUMPRODUCT(('Budget P1'!$T$9:$BB$9=AP$9)*('Budget P1'!$B$11:$B$194=$B233)*('Budget P1'!$T$11:$BB$194*1))</f>
        <v>#VALUE!</v>
      </c>
      <c r="AQ233" s="13" t="e" cm="1">
        <f t="array" ref="AQ233">SUMPRODUCT(('Budget P1'!$T$9:$BB$9=AQ$9)*('Budget P1'!$B$11:$B$194=$B233)*('Budget P1'!$T$11:$BB$194*1))</f>
        <v>#VALUE!</v>
      </c>
      <c r="AR233" s="14" t="e" cm="1">
        <f t="array" ref="AR233">SUMPRODUCT(('Budget P1'!$T$9:$BB$9=AR$9)*('Budget P1'!$B$11:$B$194=$B233)*('Budget P1'!$T$11:$BB$194*1))</f>
        <v>#VALUE!</v>
      </c>
      <c r="AS233" s="12" t="e" cm="1">
        <f t="array" ref="AS233">SUMPRODUCT(('Budget P1'!$T$9:$BB$9=AS$9)*('Budget P1'!$B$11:$B$194=$B233)*('Budget P1'!$T$11:$BB$194*1))</f>
        <v>#VALUE!</v>
      </c>
      <c r="AT233" s="13" t="e" cm="1">
        <f t="array" ref="AT233">SUMPRODUCT(('Budget P1'!$T$9:$BB$9=AT$9)*('Budget P1'!$B$11:$B$194=$B233)*('Budget P1'!$T$11:$BB$194*1))</f>
        <v>#VALUE!</v>
      </c>
      <c r="AU233" s="14" t="e" cm="1">
        <f t="array" ref="AU233">SUMPRODUCT(('Budget P1'!$T$9:$BB$9=AU$9)*('Budget P1'!$B$11:$B$194=$B233)*('Budget P1'!$T$11:$BB$194*1))</f>
        <v>#VALUE!</v>
      </c>
      <c r="AV233" s="12" t="e" cm="1">
        <f t="array" ref="AV233">SUMPRODUCT(('Budget P1'!$T$9:$BB$9=AV$9)*('Budget P1'!$B$11:$B$194=$B233)*('Budget P1'!$T$11:$BB$194*1))</f>
        <v>#VALUE!</v>
      </c>
      <c r="AW233" s="13" t="e" cm="1">
        <f t="array" ref="AW233">SUMPRODUCT(('Budget P1'!$T$9:$BB$9=AW$9)*('Budget P1'!$B$11:$B$194=$B233)*('Budget P1'!$T$11:$BB$194*1))</f>
        <v>#VALUE!</v>
      </c>
      <c r="AX233" s="14" t="e" cm="1">
        <f t="array" ref="AX233">SUMPRODUCT(('Budget P1'!$T$9:$BB$9=AX$9)*('Budget P1'!$B$11:$B$194=$B233)*('Budget P1'!$T$11:$BB$194*1))</f>
        <v>#VALUE!</v>
      </c>
      <c r="AY233" s="12" t="e" cm="1">
        <f t="array" ref="AY233">SUMPRODUCT(('Budget P1'!$T$9:$BB$9=AY$9)*('Budget P1'!$B$11:$B$194=$B233)*('Budget P1'!$T$11:$BB$194*1))</f>
        <v>#VALUE!</v>
      </c>
      <c r="AZ233" s="13" t="e" cm="1">
        <f t="array" ref="AZ233">SUMPRODUCT(('Budget P1'!$T$9:$BB$9=AZ$9)*('Budget P1'!$B$11:$B$194=$B233)*('Budget P1'!$T$11:$BB$194*1))</f>
        <v>#VALUE!</v>
      </c>
      <c r="BA233" s="14" t="e" cm="1">
        <f t="array" ref="BA233">SUMPRODUCT(('Budget P1'!$T$9:$BB$9=BA$9)*('Budget P1'!$B$11:$B$194=$B233)*('Budget P1'!$T$11:$BB$194*1))</f>
        <v>#VALUE!</v>
      </c>
      <c r="BB233" s="12" t="e" cm="1">
        <f t="array" ref="BB233">SUMPRODUCT(('Budget P1'!$T$9:$BB$9=BB$9)*('Budget P1'!$B$11:$B$194=$B233)*('Budget P1'!$T$11:$BB$194*1))</f>
        <v>#VALUE!</v>
      </c>
      <c r="BC233" s="13" t="e" cm="1">
        <f t="array" ref="BC233">SUMPRODUCT(('Budget P1'!$T$9:$BB$9=BC$9)*('Budget P1'!$B$11:$B$194=$B233)*('Budget P1'!$T$11:$BB$194*1))</f>
        <v>#VALUE!</v>
      </c>
      <c r="BD233" s="14" t="e" cm="1">
        <f t="array" ref="BD233">SUMPRODUCT(('Budget P1'!$T$9:$BB$9=BD$9)*('Budget P1'!$B$11:$B$194=$B233)*('Budget P1'!$T$11:$BB$194*1))</f>
        <v>#VALUE!</v>
      </c>
      <c r="BE233" s="12" t="e" cm="1">
        <f t="array" ref="BE233">SUMPRODUCT(('Budget P1'!$T$9:$BB$9=BE$9)*('Budget P1'!$B$11:$B$194=$B233)*('Budget P1'!$T$11:$BB$194*1))</f>
        <v>#VALUE!</v>
      </c>
      <c r="BF233" s="13" t="e" cm="1">
        <f t="array" ref="BF233">SUMPRODUCT(('Budget P1'!$T$9:$BB$9=BF$9)*('Budget P1'!$B$11:$B$194=$B233)*('Budget P1'!$T$11:$BB$194*1))</f>
        <v>#VALUE!</v>
      </c>
      <c r="BG233" s="14" t="e" cm="1">
        <f t="array" ref="BG233">SUMPRODUCT(('Budget P1'!$T$9:$BB$9=BG$9)*('Budget P1'!$B$11:$B$194=$B233)*('Budget P1'!$T$11:$BB$194*1))</f>
        <v>#VALUE!</v>
      </c>
      <c r="BH233" s="13" t="e" cm="1">
        <f t="array" ref="BH233">SUMPRODUCT(('Budget P1'!$T$9:$BB$9=BH$9)*('Budget P1'!$B$11:$B$194=$B233)*('Budget P1'!$T$11:$BB$194*1))</f>
        <v>#VALUE!</v>
      </c>
      <c r="BI233" s="1"/>
      <c r="BJ233" s="66"/>
      <c r="BK233" s="66"/>
      <c r="BL233" s="1"/>
      <c r="BM233" s="66" t="e">
        <f t="shared" si="161"/>
        <v>#VALUE!</v>
      </c>
      <c r="BN233" s="262">
        <f t="shared" si="162"/>
        <v>0</v>
      </c>
      <c r="BO233" s="1"/>
      <c r="BP233" s="66" t="e">
        <f t="shared" si="163"/>
        <v>#VALUE!</v>
      </c>
      <c r="BQ233" s="262">
        <f t="shared" si="164"/>
        <v>0</v>
      </c>
      <c r="BR233" s="1"/>
    </row>
    <row r="234" spans="2:70" ht="12" hidden="1" customHeight="1" outlineLevel="1">
      <c r="B234" s="88" t="s">
        <v>306</v>
      </c>
      <c r="C234" s="10">
        <f>IFERROR(VLOOKUP($B234,'Budget P1'!$B:$AX,2,FALSE),0)</f>
        <v>0</v>
      </c>
      <c r="D234" s="10"/>
      <c r="E234" s="160">
        <f>IFERROR(VLOOKUP($B234,'Budget P1'!$B:$AX,3,FALSE),0)</f>
        <v>0</v>
      </c>
      <c r="F234" s="90">
        <f>IFERROR(VLOOKUP($B234,'Budget P1'!$B:$AX,4,FALSE),0)</f>
        <v>0</v>
      </c>
      <c r="G234" s="89">
        <f>IFERROR(VLOOKUP($B234,'Budget P1'!$B:$AX,5,FALSE),0)</f>
        <v>0</v>
      </c>
      <c r="H234" s="90">
        <f>IFERROR(VLOOKUP($B234,'Budget P1'!$B:$AX,6,FALSE),0)</f>
        <v>0</v>
      </c>
      <c r="I234" s="90">
        <f>IFERROR(VLOOKUP($B234,'Budget P1'!$B:$AX,7,FALSE),0)</f>
        <v>0</v>
      </c>
      <c r="J234" s="371">
        <f>IFERROR(VLOOKUP($B234,'Budget P1'!$B:$AX,9,FALSE),0)</f>
        <v>0</v>
      </c>
      <c r="K234" s="374">
        <f>IFERROR(VLOOKUP($B234,'Budget P1'!$B:$AX,10,FALSE),0)</f>
        <v>0</v>
      </c>
      <c r="L234" s="334"/>
      <c r="M234" s="102"/>
      <c r="N234" s="12">
        <f>K234*E234</f>
        <v>0</v>
      </c>
      <c r="O234" s="100"/>
      <c r="P234" s="101"/>
      <c r="Q234" s="11">
        <f t="shared" si="165"/>
        <v>0</v>
      </c>
      <c r="R234" s="338"/>
      <c r="S234" s="14"/>
      <c r="T234" s="12"/>
      <c r="U234" s="13"/>
      <c r="V234" s="14"/>
      <c r="W234" s="14"/>
      <c r="X234" s="14">
        <f t="shared" si="130"/>
        <v>0</v>
      </c>
      <c r="Z234" s="14" t="e" cm="1">
        <f t="array" ref="Z234">SUMPRODUCT(('Budget P1'!$T$9:$BB$9=Z$9)*('Budget P1'!$B$11:$B$194=$B234)*('Budget P1'!$T$11:$BB$194*1))</f>
        <v>#VALUE!</v>
      </c>
      <c r="AA234" s="12" t="e" cm="1">
        <f t="array" ref="AA234">SUMPRODUCT(('Budget P1'!$T$9:$BB$9=AA$9)*('Budget P1'!$B$11:$B$194=$B234)*('Budget P1'!$T$11:$BB$194*1))</f>
        <v>#VALUE!</v>
      </c>
      <c r="AB234" s="13" t="e" cm="1">
        <f t="array" ref="AB234">SUMPRODUCT(('Budget P1'!$T$9:$BB$9=AB$9)*('Budget P1'!$B$11:$B$194=$B234)*('Budget P1'!$T$11:$BB$194*1))</f>
        <v>#VALUE!</v>
      </c>
      <c r="AC234" s="14" t="e" cm="1">
        <f t="array" ref="AC234">SUMPRODUCT(('Budget P1'!$T$9:$BB$9=AC$9)*('Budget P1'!$B$11:$B$194=$B234)*('Budget P1'!$T$11:$BB$194*1))</f>
        <v>#VALUE!</v>
      </c>
      <c r="AD234" s="12" t="e" cm="1">
        <f t="array" ref="AD234">SUMPRODUCT(('Budget P1'!$T$9:$BB$9=AD$9)*('Budget P1'!$B$11:$B$194=$B234)*('Budget P1'!$T$11:$BB$194*1))</f>
        <v>#VALUE!</v>
      </c>
      <c r="AE234" s="13" t="e" cm="1">
        <f t="array" ref="AE234">SUMPRODUCT(('Budget P1'!$T$9:$BB$9=AE$9)*('Budget P1'!$B$11:$B$194=$B234)*('Budget P1'!$T$11:$BB$194*1))</f>
        <v>#VALUE!</v>
      </c>
      <c r="AF234" s="14" t="e" cm="1">
        <f t="array" ref="AF234">SUMPRODUCT(('Budget P1'!$T$9:$BB$9=AF$9)*('Budget P1'!$B$11:$B$194=$B234)*('Budget P1'!$T$11:$BB$194*1))</f>
        <v>#VALUE!</v>
      </c>
      <c r="AG234" s="12" t="e" cm="1">
        <f t="array" ref="AG234">SUMPRODUCT(('Budget P1'!$T$9:$BB$9=AG$9)*('Budget P1'!$B$11:$B$194=$B234)*('Budget P1'!$T$11:$BB$194*1))</f>
        <v>#VALUE!</v>
      </c>
      <c r="AH234" s="13" t="e" cm="1">
        <f t="array" ref="AH234">SUMPRODUCT(('Budget P1'!$T$9:$BB$9=AH$9)*('Budget P1'!$B$11:$B$194=$B234)*('Budget P1'!$T$11:$BB$194*1))</f>
        <v>#VALUE!</v>
      </c>
      <c r="AI234" s="14" t="e" cm="1">
        <f t="array" ref="AI234">SUMPRODUCT(('Budget P1'!$T$9:$BB$9=AI$9)*('Budget P1'!$B$11:$B$194=$B234)*('Budget P1'!$T$11:$BB$194*1))</f>
        <v>#VALUE!</v>
      </c>
      <c r="AJ234" s="12" t="e" cm="1">
        <f t="array" ref="AJ234">SUMPRODUCT(('Budget P1'!$T$9:$BB$9=AJ$9)*('Budget P1'!$B$11:$B$194=$B234)*('Budget P1'!$T$11:$BB$194*1))</f>
        <v>#VALUE!</v>
      </c>
      <c r="AK234" s="13" t="e" cm="1">
        <f t="array" ref="AK234">SUMPRODUCT(('Budget P1'!$T$9:$BB$9=AK$9)*('Budget P1'!$B$11:$B$194=$B234)*('Budget P1'!$T$11:$BB$194*1))</f>
        <v>#VALUE!</v>
      </c>
      <c r="AL234" s="14" t="e" cm="1">
        <f t="array" ref="AL234">SUMPRODUCT(('Budget P1'!$T$9:$BB$9=AL$9)*('Budget P1'!$B$11:$B$194=$B234)*('Budget P1'!$T$11:$BB$194*1))</f>
        <v>#VALUE!</v>
      </c>
      <c r="AM234" s="12" t="e" cm="1">
        <f t="array" ref="AM234">SUMPRODUCT(('Budget P1'!$T$9:$BB$9=AM$9)*('Budget P1'!$B$11:$B$194=$B234)*('Budget P1'!$T$11:$BB$194*1))</f>
        <v>#VALUE!</v>
      </c>
      <c r="AN234" s="13" t="e" cm="1">
        <f t="array" ref="AN234">SUMPRODUCT(('Budget P1'!$T$9:$BB$9=AN$9)*('Budget P1'!$B$11:$B$194=$B234)*('Budget P1'!$T$11:$BB$194*1))</f>
        <v>#VALUE!</v>
      </c>
      <c r="AO234" s="14" t="e" cm="1">
        <f t="array" ref="AO234">SUMPRODUCT(('Budget P1'!$T$9:$BB$9=AO$9)*('Budget P1'!$B$11:$B$194=$B234)*('Budget P1'!$T$11:$BB$194*1))</f>
        <v>#VALUE!</v>
      </c>
      <c r="AP234" s="12" t="e" cm="1">
        <f t="array" ref="AP234">SUMPRODUCT(('Budget P1'!$T$9:$BB$9=AP$9)*('Budget P1'!$B$11:$B$194=$B234)*('Budget P1'!$T$11:$BB$194*1))</f>
        <v>#VALUE!</v>
      </c>
      <c r="AQ234" s="13" t="e" cm="1">
        <f t="array" ref="AQ234">SUMPRODUCT(('Budget P1'!$T$9:$BB$9=AQ$9)*('Budget P1'!$B$11:$B$194=$B234)*('Budget P1'!$T$11:$BB$194*1))</f>
        <v>#VALUE!</v>
      </c>
      <c r="AR234" s="14" t="e" cm="1">
        <f t="array" ref="AR234">SUMPRODUCT(('Budget P1'!$T$9:$BB$9=AR$9)*('Budget P1'!$B$11:$B$194=$B234)*('Budget P1'!$T$11:$BB$194*1))</f>
        <v>#VALUE!</v>
      </c>
      <c r="AS234" s="12" t="e" cm="1">
        <f t="array" ref="AS234">SUMPRODUCT(('Budget P1'!$T$9:$BB$9=AS$9)*('Budget P1'!$B$11:$B$194=$B234)*('Budget P1'!$T$11:$BB$194*1))</f>
        <v>#VALUE!</v>
      </c>
      <c r="AT234" s="13" t="e" cm="1">
        <f t="array" ref="AT234">SUMPRODUCT(('Budget P1'!$T$9:$BB$9=AT$9)*('Budget P1'!$B$11:$B$194=$B234)*('Budget P1'!$T$11:$BB$194*1))</f>
        <v>#VALUE!</v>
      </c>
      <c r="AU234" s="14" t="e" cm="1">
        <f t="array" ref="AU234">SUMPRODUCT(('Budget P1'!$T$9:$BB$9=AU$9)*('Budget P1'!$B$11:$B$194=$B234)*('Budget P1'!$T$11:$BB$194*1))</f>
        <v>#VALUE!</v>
      </c>
      <c r="AV234" s="12" t="e" cm="1">
        <f t="array" ref="AV234">SUMPRODUCT(('Budget P1'!$T$9:$BB$9=AV$9)*('Budget P1'!$B$11:$B$194=$B234)*('Budget P1'!$T$11:$BB$194*1))</f>
        <v>#VALUE!</v>
      </c>
      <c r="AW234" s="13" t="e" cm="1">
        <f t="array" ref="AW234">SUMPRODUCT(('Budget P1'!$T$9:$BB$9=AW$9)*('Budget P1'!$B$11:$B$194=$B234)*('Budget P1'!$T$11:$BB$194*1))</f>
        <v>#VALUE!</v>
      </c>
      <c r="AX234" s="14" t="e" cm="1">
        <f t="array" ref="AX234">SUMPRODUCT(('Budget P1'!$T$9:$BB$9=AX$9)*('Budget P1'!$B$11:$B$194=$B234)*('Budget P1'!$T$11:$BB$194*1))</f>
        <v>#VALUE!</v>
      </c>
      <c r="AY234" s="12" t="e" cm="1">
        <f t="array" ref="AY234">SUMPRODUCT(('Budget P1'!$T$9:$BB$9=AY$9)*('Budget P1'!$B$11:$B$194=$B234)*('Budget P1'!$T$11:$BB$194*1))</f>
        <v>#VALUE!</v>
      </c>
      <c r="AZ234" s="13" t="e" cm="1">
        <f t="array" ref="AZ234">SUMPRODUCT(('Budget P1'!$T$9:$BB$9=AZ$9)*('Budget P1'!$B$11:$B$194=$B234)*('Budget P1'!$T$11:$BB$194*1))</f>
        <v>#VALUE!</v>
      </c>
      <c r="BA234" s="14" t="e" cm="1">
        <f t="array" ref="BA234">SUMPRODUCT(('Budget P1'!$T$9:$BB$9=BA$9)*('Budget P1'!$B$11:$B$194=$B234)*('Budget P1'!$T$11:$BB$194*1))</f>
        <v>#VALUE!</v>
      </c>
      <c r="BB234" s="12" t="e" cm="1">
        <f t="array" ref="BB234">SUMPRODUCT(('Budget P1'!$T$9:$BB$9=BB$9)*('Budget P1'!$B$11:$B$194=$B234)*('Budget P1'!$T$11:$BB$194*1))</f>
        <v>#VALUE!</v>
      </c>
      <c r="BC234" s="13" t="e" cm="1">
        <f t="array" ref="BC234">SUMPRODUCT(('Budget P1'!$T$9:$BB$9=BC$9)*('Budget P1'!$B$11:$B$194=$B234)*('Budget P1'!$T$11:$BB$194*1))</f>
        <v>#VALUE!</v>
      </c>
      <c r="BD234" s="14" t="e" cm="1">
        <f t="array" ref="BD234">SUMPRODUCT(('Budget P1'!$T$9:$BB$9=BD$9)*('Budget P1'!$B$11:$B$194=$B234)*('Budget P1'!$T$11:$BB$194*1))</f>
        <v>#VALUE!</v>
      </c>
      <c r="BE234" s="12" t="e" cm="1">
        <f t="array" ref="BE234">SUMPRODUCT(('Budget P1'!$T$9:$BB$9=BE$9)*('Budget P1'!$B$11:$B$194=$B234)*('Budget P1'!$T$11:$BB$194*1))</f>
        <v>#VALUE!</v>
      </c>
      <c r="BF234" s="13" t="e" cm="1">
        <f t="array" ref="BF234">SUMPRODUCT(('Budget P1'!$T$9:$BB$9=BF$9)*('Budget P1'!$B$11:$B$194=$B234)*('Budget P1'!$T$11:$BB$194*1))</f>
        <v>#VALUE!</v>
      </c>
      <c r="BG234" s="14" t="e" cm="1">
        <f t="array" ref="BG234">SUMPRODUCT(('Budget P1'!$T$9:$BB$9=BG$9)*('Budget P1'!$B$11:$B$194=$B234)*('Budget P1'!$T$11:$BB$194*1))</f>
        <v>#VALUE!</v>
      </c>
      <c r="BH234" s="13" t="e" cm="1">
        <f t="array" ref="BH234">SUMPRODUCT(('Budget P1'!$T$9:$BB$9=BH$9)*('Budget P1'!$B$11:$B$194=$B234)*('Budget P1'!$T$11:$BB$194*1))</f>
        <v>#VALUE!</v>
      </c>
      <c r="BI234" s="1"/>
      <c r="BJ234" s="66"/>
      <c r="BK234" s="66"/>
      <c r="BL234" s="1"/>
      <c r="BM234" s="66" t="e">
        <f t="shared" si="161"/>
        <v>#VALUE!</v>
      </c>
      <c r="BN234" s="262">
        <f t="shared" si="162"/>
        <v>0</v>
      </c>
      <c r="BO234" s="1"/>
      <c r="BP234" s="66" t="e">
        <f t="shared" si="163"/>
        <v>#VALUE!</v>
      </c>
      <c r="BQ234" s="262">
        <f t="shared" si="164"/>
        <v>0</v>
      </c>
      <c r="BR234" s="1"/>
    </row>
    <row r="235" spans="2:70" ht="12" hidden="1" customHeight="1" outlineLevel="1">
      <c r="B235" s="88" t="s">
        <v>307</v>
      </c>
      <c r="C235" s="10">
        <f>IFERROR(VLOOKUP($B235,'Budget P1'!$B:$AX,2,FALSE),0)</f>
        <v>0</v>
      </c>
      <c r="D235" s="10"/>
      <c r="E235" s="160">
        <f>IFERROR(VLOOKUP($B235,'Budget P1'!$B:$AX,3,FALSE),0)</f>
        <v>0</v>
      </c>
      <c r="F235" s="90">
        <f>IFERROR(VLOOKUP($B235,'Budget P1'!$B:$AX,4,FALSE),0)</f>
        <v>0</v>
      </c>
      <c r="G235" s="89">
        <f>IFERROR(VLOOKUP($B235,'Budget P1'!$B:$AX,5,FALSE),0)</f>
        <v>0</v>
      </c>
      <c r="H235" s="90">
        <f>IFERROR(VLOOKUP($B235,'Budget P1'!$B:$AX,6,FALSE),0)</f>
        <v>0</v>
      </c>
      <c r="I235" s="90">
        <f>IFERROR(VLOOKUP($B235,'Budget P1'!$B:$AX,7,FALSE),0)</f>
        <v>0</v>
      </c>
      <c r="J235" s="371">
        <f>IFERROR(VLOOKUP($B235,'Budget P1'!$B:$AX,9,FALSE),0)</f>
        <v>0</v>
      </c>
      <c r="K235" s="374">
        <f>IFERROR(VLOOKUP($B235,'Budget P1'!$B:$AX,10,FALSE),0)</f>
        <v>0</v>
      </c>
      <c r="L235" s="334"/>
      <c r="M235" s="102"/>
      <c r="N235" s="12">
        <f>K235*E235</f>
        <v>0</v>
      </c>
      <c r="O235" s="100"/>
      <c r="P235" s="101"/>
      <c r="Q235" s="11">
        <f t="shared" si="165"/>
        <v>0</v>
      </c>
      <c r="R235" s="338"/>
      <c r="S235" s="14"/>
      <c r="T235" s="12"/>
      <c r="U235" s="13"/>
      <c r="V235" s="14"/>
      <c r="W235" s="14"/>
      <c r="X235" s="14">
        <f t="shared" si="130"/>
        <v>0</v>
      </c>
      <c r="Z235" s="14" t="e" cm="1">
        <f t="array" ref="Z235">SUMPRODUCT(('Budget P1'!$T$9:$BB$9=Z$9)*('Budget P1'!$B$11:$B$194=$B235)*('Budget P1'!$T$11:$BB$194*1))</f>
        <v>#VALUE!</v>
      </c>
      <c r="AA235" s="12" t="e" cm="1">
        <f t="array" ref="AA235">SUMPRODUCT(('Budget P1'!$T$9:$BB$9=AA$9)*('Budget P1'!$B$11:$B$194=$B235)*('Budget P1'!$T$11:$BB$194*1))</f>
        <v>#VALUE!</v>
      </c>
      <c r="AB235" s="13" t="e" cm="1">
        <f t="array" ref="AB235">SUMPRODUCT(('Budget P1'!$T$9:$BB$9=AB$9)*('Budget P1'!$B$11:$B$194=$B235)*('Budget P1'!$T$11:$BB$194*1))</f>
        <v>#VALUE!</v>
      </c>
      <c r="AC235" s="14" t="e" cm="1">
        <f t="array" ref="AC235">SUMPRODUCT(('Budget P1'!$T$9:$BB$9=AC$9)*('Budget P1'!$B$11:$B$194=$B235)*('Budget P1'!$T$11:$BB$194*1))</f>
        <v>#VALUE!</v>
      </c>
      <c r="AD235" s="12" t="e" cm="1">
        <f t="array" ref="AD235">SUMPRODUCT(('Budget P1'!$T$9:$BB$9=AD$9)*('Budget P1'!$B$11:$B$194=$B235)*('Budget P1'!$T$11:$BB$194*1))</f>
        <v>#VALUE!</v>
      </c>
      <c r="AE235" s="13" t="e" cm="1">
        <f t="array" ref="AE235">SUMPRODUCT(('Budget P1'!$T$9:$BB$9=AE$9)*('Budget P1'!$B$11:$B$194=$B235)*('Budget P1'!$T$11:$BB$194*1))</f>
        <v>#VALUE!</v>
      </c>
      <c r="AF235" s="14" t="e" cm="1">
        <f t="array" ref="AF235">SUMPRODUCT(('Budget P1'!$T$9:$BB$9=AF$9)*('Budget P1'!$B$11:$B$194=$B235)*('Budget P1'!$T$11:$BB$194*1))</f>
        <v>#VALUE!</v>
      </c>
      <c r="AG235" s="12" t="e" cm="1">
        <f t="array" ref="AG235">SUMPRODUCT(('Budget P1'!$T$9:$BB$9=AG$9)*('Budget P1'!$B$11:$B$194=$B235)*('Budget P1'!$T$11:$BB$194*1))</f>
        <v>#VALUE!</v>
      </c>
      <c r="AH235" s="13" t="e" cm="1">
        <f t="array" ref="AH235">SUMPRODUCT(('Budget P1'!$T$9:$BB$9=AH$9)*('Budget P1'!$B$11:$B$194=$B235)*('Budget P1'!$T$11:$BB$194*1))</f>
        <v>#VALUE!</v>
      </c>
      <c r="AI235" s="14" t="e" cm="1">
        <f t="array" ref="AI235">SUMPRODUCT(('Budget P1'!$T$9:$BB$9=AI$9)*('Budget P1'!$B$11:$B$194=$B235)*('Budget P1'!$T$11:$BB$194*1))</f>
        <v>#VALUE!</v>
      </c>
      <c r="AJ235" s="12" t="e" cm="1">
        <f t="array" ref="AJ235">SUMPRODUCT(('Budget P1'!$T$9:$BB$9=AJ$9)*('Budget P1'!$B$11:$B$194=$B235)*('Budget P1'!$T$11:$BB$194*1))</f>
        <v>#VALUE!</v>
      </c>
      <c r="AK235" s="13" t="e" cm="1">
        <f t="array" ref="AK235">SUMPRODUCT(('Budget P1'!$T$9:$BB$9=AK$9)*('Budget P1'!$B$11:$B$194=$B235)*('Budget P1'!$T$11:$BB$194*1))</f>
        <v>#VALUE!</v>
      </c>
      <c r="AL235" s="14" t="e" cm="1">
        <f t="array" ref="AL235">SUMPRODUCT(('Budget P1'!$T$9:$BB$9=AL$9)*('Budget P1'!$B$11:$B$194=$B235)*('Budget P1'!$T$11:$BB$194*1))</f>
        <v>#VALUE!</v>
      </c>
      <c r="AM235" s="12" t="e" cm="1">
        <f t="array" ref="AM235">SUMPRODUCT(('Budget P1'!$T$9:$BB$9=AM$9)*('Budget P1'!$B$11:$B$194=$B235)*('Budget P1'!$T$11:$BB$194*1))</f>
        <v>#VALUE!</v>
      </c>
      <c r="AN235" s="13" t="e" cm="1">
        <f t="array" ref="AN235">SUMPRODUCT(('Budget P1'!$T$9:$BB$9=AN$9)*('Budget P1'!$B$11:$B$194=$B235)*('Budget P1'!$T$11:$BB$194*1))</f>
        <v>#VALUE!</v>
      </c>
      <c r="AO235" s="14" t="e" cm="1">
        <f t="array" ref="AO235">SUMPRODUCT(('Budget P1'!$T$9:$BB$9=AO$9)*('Budget P1'!$B$11:$B$194=$B235)*('Budget P1'!$T$11:$BB$194*1))</f>
        <v>#VALUE!</v>
      </c>
      <c r="AP235" s="12" t="e" cm="1">
        <f t="array" ref="AP235">SUMPRODUCT(('Budget P1'!$T$9:$BB$9=AP$9)*('Budget P1'!$B$11:$B$194=$B235)*('Budget P1'!$T$11:$BB$194*1))</f>
        <v>#VALUE!</v>
      </c>
      <c r="AQ235" s="13" t="e" cm="1">
        <f t="array" ref="AQ235">SUMPRODUCT(('Budget P1'!$T$9:$BB$9=AQ$9)*('Budget P1'!$B$11:$B$194=$B235)*('Budget P1'!$T$11:$BB$194*1))</f>
        <v>#VALUE!</v>
      </c>
      <c r="AR235" s="14" t="e" cm="1">
        <f t="array" ref="AR235">SUMPRODUCT(('Budget P1'!$T$9:$BB$9=AR$9)*('Budget P1'!$B$11:$B$194=$B235)*('Budget P1'!$T$11:$BB$194*1))</f>
        <v>#VALUE!</v>
      </c>
      <c r="AS235" s="12" t="e" cm="1">
        <f t="array" ref="AS235">SUMPRODUCT(('Budget P1'!$T$9:$BB$9=AS$9)*('Budget P1'!$B$11:$B$194=$B235)*('Budget P1'!$T$11:$BB$194*1))</f>
        <v>#VALUE!</v>
      </c>
      <c r="AT235" s="13" t="e" cm="1">
        <f t="array" ref="AT235">SUMPRODUCT(('Budget P1'!$T$9:$BB$9=AT$9)*('Budget P1'!$B$11:$B$194=$B235)*('Budget P1'!$T$11:$BB$194*1))</f>
        <v>#VALUE!</v>
      </c>
      <c r="AU235" s="14" t="e" cm="1">
        <f t="array" ref="AU235">SUMPRODUCT(('Budget P1'!$T$9:$BB$9=AU$9)*('Budget P1'!$B$11:$B$194=$B235)*('Budget P1'!$T$11:$BB$194*1))</f>
        <v>#VALUE!</v>
      </c>
      <c r="AV235" s="12" t="e" cm="1">
        <f t="array" ref="AV235">SUMPRODUCT(('Budget P1'!$T$9:$BB$9=AV$9)*('Budget P1'!$B$11:$B$194=$B235)*('Budget P1'!$T$11:$BB$194*1))</f>
        <v>#VALUE!</v>
      </c>
      <c r="AW235" s="13" t="e" cm="1">
        <f t="array" ref="AW235">SUMPRODUCT(('Budget P1'!$T$9:$BB$9=AW$9)*('Budget P1'!$B$11:$B$194=$B235)*('Budget P1'!$T$11:$BB$194*1))</f>
        <v>#VALUE!</v>
      </c>
      <c r="AX235" s="14" t="e" cm="1">
        <f t="array" ref="AX235">SUMPRODUCT(('Budget P1'!$T$9:$BB$9=AX$9)*('Budget P1'!$B$11:$B$194=$B235)*('Budget P1'!$T$11:$BB$194*1))</f>
        <v>#VALUE!</v>
      </c>
      <c r="AY235" s="12" t="e" cm="1">
        <f t="array" ref="AY235">SUMPRODUCT(('Budget P1'!$T$9:$BB$9=AY$9)*('Budget P1'!$B$11:$B$194=$B235)*('Budget P1'!$T$11:$BB$194*1))</f>
        <v>#VALUE!</v>
      </c>
      <c r="AZ235" s="13" t="e" cm="1">
        <f t="array" ref="AZ235">SUMPRODUCT(('Budget P1'!$T$9:$BB$9=AZ$9)*('Budget P1'!$B$11:$B$194=$B235)*('Budget P1'!$T$11:$BB$194*1))</f>
        <v>#VALUE!</v>
      </c>
      <c r="BA235" s="14" t="e" cm="1">
        <f t="array" ref="BA235">SUMPRODUCT(('Budget P1'!$T$9:$BB$9=BA$9)*('Budget P1'!$B$11:$B$194=$B235)*('Budget P1'!$T$11:$BB$194*1))</f>
        <v>#VALUE!</v>
      </c>
      <c r="BB235" s="12" t="e" cm="1">
        <f t="array" ref="BB235">SUMPRODUCT(('Budget P1'!$T$9:$BB$9=BB$9)*('Budget P1'!$B$11:$B$194=$B235)*('Budget P1'!$T$11:$BB$194*1))</f>
        <v>#VALUE!</v>
      </c>
      <c r="BC235" s="13" t="e" cm="1">
        <f t="array" ref="BC235">SUMPRODUCT(('Budget P1'!$T$9:$BB$9=BC$9)*('Budget P1'!$B$11:$B$194=$B235)*('Budget P1'!$T$11:$BB$194*1))</f>
        <v>#VALUE!</v>
      </c>
      <c r="BD235" s="14" t="e" cm="1">
        <f t="array" ref="BD235">SUMPRODUCT(('Budget P1'!$T$9:$BB$9=BD$9)*('Budget P1'!$B$11:$B$194=$B235)*('Budget P1'!$T$11:$BB$194*1))</f>
        <v>#VALUE!</v>
      </c>
      <c r="BE235" s="12" t="e" cm="1">
        <f t="array" ref="BE235">SUMPRODUCT(('Budget P1'!$T$9:$BB$9=BE$9)*('Budget P1'!$B$11:$B$194=$B235)*('Budget P1'!$T$11:$BB$194*1))</f>
        <v>#VALUE!</v>
      </c>
      <c r="BF235" s="13" t="e" cm="1">
        <f t="array" ref="BF235">SUMPRODUCT(('Budget P1'!$T$9:$BB$9=BF$9)*('Budget P1'!$B$11:$B$194=$B235)*('Budget P1'!$T$11:$BB$194*1))</f>
        <v>#VALUE!</v>
      </c>
      <c r="BG235" s="14" t="e" cm="1">
        <f t="array" ref="BG235">SUMPRODUCT(('Budget P1'!$T$9:$BB$9=BG$9)*('Budget P1'!$B$11:$B$194=$B235)*('Budget P1'!$T$11:$BB$194*1))</f>
        <v>#VALUE!</v>
      </c>
      <c r="BH235" s="13" t="e" cm="1">
        <f t="array" ref="BH235">SUMPRODUCT(('Budget P1'!$T$9:$BB$9=BH$9)*('Budget P1'!$B$11:$B$194=$B235)*('Budget P1'!$T$11:$BB$194*1))</f>
        <v>#VALUE!</v>
      </c>
      <c r="BI235" s="1"/>
      <c r="BJ235" s="66"/>
      <c r="BK235" s="66"/>
      <c r="BL235" s="1"/>
      <c r="BM235" s="66" t="e">
        <f t="shared" si="161"/>
        <v>#VALUE!</v>
      </c>
      <c r="BN235" s="262">
        <f t="shared" si="162"/>
        <v>0</v>
      </c>
      <c r="BO235" s="1"/>
      <c r="BP235" s="66" t="e">
        <f t="shared" si="163"/>
        <v>#VALUE!</v>
      </c>
      <c r="BQ235" s="262">
        <f t="shared" si="164"/>
        <v>0</v>
      </c>
      <c r="BR235" s="1"/>
    </row>
    <row r="236" spans="2:70" ht="12" hidden="1" customHeight="1" outlineLevel="1">
      <c r="B236" s="88" t="s">
        <v>308</v>
      </c>
      <c r="C236" s="10">
        <f>IFERROR(VLOOKUP($B236,'Budget P1'!$B:$AX,2,FALSE),0)</f>
        <v>0</v>
      </c>
      <c r="D236" s="10"/>
      <c r="E236" s="160">
        <f>IFERROR(VLOOKUP($B236,'Budget P1'!$B:$AX,3,FALSE),0)</f>
        <v>0</v>
      </c>
      <c r="F236" s="90">
        <f>IFERROR(VLOOKUP($B236,'Budget P1'!$B:$AX,4,FALSE),0)</f>
        <v>0</v>
      </c>
      <c r="G236" s="89">
        <f>IFERROR(VLOOKUP($B236,'Budget P1'!$B:$AX,5,FALSE),0)</f>
        <v>0</v>
      </c>
      <c r="H236" s="90">
        <f>IFERROR(VLOOKUP($B236,'Budget P1'!$B:$AX,6,FALSE),0)</f>
        <v>0</v>
      </c>
      <c r="I236" s="90">
        <f>IFERROR(VLOOKUP($B236,'Budget P1'!$B:$AX,7,FALSE),0)</f>
        <v>0</v>
      </c>
      <c r="J236" s="371">
        <f>IFERROR(VLOOKUP($B236,'Budget P1'!$B:$AX,9,FALSE),0)</f>
        <v>0</v>
      </c>
      <c r="K236" s="374">
        <f>IFERROR(VLOOKUP($B236,'Budget P1'!$B:$AX,10,FALSE),0)</f>
        <v>0</v>
      </c>
      <c r="L236" s="334"/>
      <c r="M236" s="102"/>
      <c r="N236" s="12">
        <f>K236*E236</f>
        <v>0</v>
      </c>
      <c r="O236" s="100"/>
      <c r="P236" s="101"/>
      <c r="Q236" s="11">
        <f t="shared" si="165"/>
        <v>0</v>
      </c>
      <c r="R236" s="338"/>
      <c r="S236" s="14"/>
      <c r="T236" s="12"/>
      <c r="U236" s="13"/>
      <c r="V236" s="14"/>
      <c r="W236" s="14"/>
      <c r="X236" s="14">
        <f t="shared" si="130"/>
        <v>0</v>
      </c>
      <c r="Z236" s="14" t="e" cm="1">
        <f t="array" ref="Z236">SUMPRODUCT(('Budget P1'!$T$9:$BB$9=Z$9)*('Budget P1'!$B$11:$B$194=$B236)*('Budget P1'!$T$11:$BB$194*1))</f>
        <v>#VALUE!</v>
      </c>
      <c r="AA236" s="12" t="e" cm="1">
        <f t="array" ref="AA236">SUMPRODUCT(('Budget P1'!$T$9:$BB$9=AA$9)*('Budget P1'!$B$11:$B$194=$B236)*('Budget P1'!$T$11:$BB$194*1))</f>
        <v>#VALUE!</v>
      </c>
      <c r="AB236" s="13" t="e" cm="1">
        <f t="array" ref="AB236">SUMPRODUCT(('Budget P1'!$T$9:$BB$9=AB$9)*('Budget P1'!$B$11:$B$194=$B236)*('Budget P1'!$T$11:$BB$194*1))</f>
        <v>#VALUE!</v>
      </c>
      <c r="AC236" s="14" t="e" cm="1">
        <f t="array" ref="AC236">SUMPRODUCT(('Budget P1'!$T$9:$BB$9=AC$9)*('Budget P1'!$B$11:$B$194=$B236)*('Budget P1'!$T$11:$BB$194*1))</f>
        <v>#VALUE!</v>
      </c>
      <c r="AD236" s="12" t="e" cm="1">
        <f t="array" ref="AD236">SUMPRODUCT(('Budget P1'!$T$9:$BB$9=AD$9)*('Budget P1'!$B$11:$B$194=$B236)*('Budget P1'!$T$11:$BB$194*1))</f>
        <v>#VALUE!</v>
      </c>
      <c r="AE236" s="13" t="e" cm="1">
        <f t="array" ref="AE236">SUMPRODUCT(('Budget P1'!$T$9:$BB$9=AE$9)*('Budget P1'!$B$11:$B$194=$B236)*('Budget P1'!$T$11:$BB$194*1))</f>
        <v>#VALUE!</v>
      </c>
      <c r="AF236" s="14" t="e" cm="1">
        <f t="array" ref="AF236">SUMPRODUCT(('Budget P1'!$T$9:$BB$9=AF$9)*('Budget P1'!$B$11:$B$194=$B236)*('Budget P1'!$T$11:$BB$194*1))</f>
        <v>#VALUE!</v>
      </c>
      <c r="AG236" s="12" t="e" cm="1">
        <f t="array" ref="AG236">SUMPRODUCT(('Budget P1'!$T$9:$BB$9=AG$9)*('Budget P1'!$B$11:$B$194=$B236)*('Budget P1'!$T$11:$BB$194*1))</f>
        <v>#VALUE!</v>
      </c>
      <c r="AH236" s="13" t="e" cm="1">
        <f t="array" ref="AH236">SUMPRODUCT(('Budget P1'!$T$9:$BB$9=AH$9)*('Budget P1'!$B$11:$B$194=$B236)*('Budget P1'!$T$11:$BB$194*1))</f>
        <v>#VALUE!</v>
      </c>
      <c r="AI236" s="14" t="e" cm="1">
        <f t="array" ref="AI236">SUMPRODUCT(('Budget P1'!$T$9:$BB$9=AI$9)*('Budget P1'!$B$11:$B$194=$B236)*('Budget P1'!$T$11:$BB$194*1))</f>
        <v>#VALUE!</v>
      </c>
      <c r="AJ236" s="12" t="e" cm="1">
        <f t="array" ref="AJ236">SUMPRODUCT(('Budget P1'!$T$9:$BB$9=AJ$9)*('Budget P1'!$B$11:$B$194=$B236)*('Budget P1'!$T$11:$BB$194*1))</f>
        <v>#VALUE!</v>
      </c>
      <c r="AK236" s="13" t="e" cm="1">
        <f t="array" ref="AK236">SUMPRODUCT(('Budget P1'!$T$9:$BB$9=AK$9)*('Budget P1'!$B$11:$B$194=$B236)*('Budget P1'!$T$11:$BB$194*1))</f>
        <v>#VALUE!</v>
      </c>
      <c r="AL236" s="14" t="e" cm="1">
        <f t="array" ref="AL236">SUMPRODUCT(('Budget P1'!$T$9:$BB$9=AL$9)*('Budget P1'!$B$11:$B$194=$B236)*('Budget P1'!$T$11:$BB$194*1))</f>
        <v>#VALUE!</v>
      </c>
      <c r="AM236" s="12" t="e" cm="1">
        <f t="array" ref="AM236">SUMPRODUCT(('Budget P1'!$T$9:$BB$9=AM$9)*('Budget P1'!$B$11:$B$194=$B236)*('Budget P1'!$T$11:$BB$194*1))</f>
        <v>#VALUE!</v>
      </c>
      <c r="AN236" s="13" t="e" cm="1">
        <f t="array" ref="AN236">SUMPRODUCT(('Budget P1'!$T$9:$BB$9=AN$9)*('Budget P1'!$B$11:$B$194=$B236)*('Budget P1'!$T$11:$BB$194*1))</f>
        <v>#VALUE!</v>
      </c>
      <c r="AO236" s="14" t="e" cm="1">
        <f t="array" ref="AO236">SUMPRODUCT(('Budget P1'!$T$9:$BB$9=AO$9)*('Budget P1'!$B$11:$B$194=$B236)*('Budget P1'!$T$11:$BB$194*1))</f>
        <v>#VALUE!</v>
      </c>
      <c r="AP236" s="12" t="e" cm="1">
        <f t="array" ref="AP236">SUMPRODUCT(('Budget P1'!$T$9:$BB$9=AP$9)*('Budget P1'!$B$11:$B$194=$B236)*('Budget P1'!$T$11:$BB$194*1))</f>
        <v>#VALUE!</v>
      </c>
      <c r="AQ236" s="13" t="e" cm="1">
        <f t="array" ref="AQ236">SUMPRODUCT(('Budget P1'!$T$9:$BB$9=AQ$9)*('Budget P1'!$B$11:$B$194=$B236)*('Budget P1'!$T$11:$BB$194*1))</f>
        <v>#VALUE!</v>
      </c>
      <c r="AR236" s="14" t="e" cm="1">
        <f t="array" ref="AR236">SUMPRODUCT(('Budget P1'!$T$9:$BB$9=AR$9)*('Budget P1'!$B$11:$B$194=$B236)*('Budget P1'!$T$11:$BB$194*1))</f>
        <v>#VALUE!</v>
      </c>
      <c r="AS236" s="12" t="e" cm="1">
        <f t="array" ref="AS236">SUMPRODUCT(('Budget P1'!$T$9:$BB$9=AS$9)*('Budget P1'!$B$11:$B$194=$B236)*('Budget P1'!$T$11:$BB$194*1))</f>
        <v>#VALUE!</v>
      </c>
      <c r="AT236" s="13" t="e" cm="1">
        <f t="array" ref="AT236">SUMPRODUCT(('Budget P1'!$T$9:$BB$9=AT$9)*('Budget P1'!$B$11:$B$194=$B236)*('Budget P1'!$T$11:$BB$194*1))</f>
        <v>#VALUE!</v>
      </c>
      <c r="AU236" s="14" t="e" cm="1">
        <f t="array" ref="AU236">SUMPRODUCT(('Budget P1'!$T$9:$BB$9=AU$9)*('Budget P1'!$B$11:$B$194=$B236)*('Budget P1'!$T$11:$BB$194*1))</f>
        <v>#VALUE!</v>
      </c>
      <c r="AV236" s="12" t="e" cm="1">
        <f t="array" ref="AV236">SUMPRODUCT(('Budget P1'!$T$9:$BB$9=AV$9)*('Budget P1'!$B$11:$B$194=$B236)*('Budget P1'!$T$11:$BB$194*1))</f>
        <v>#VALUE!</v>
      </c>
      <c r="AW236" s="13" t="e" cm="1">
        <f t="array" ref="AW236">SUMPRODUCT(('Budget P1'!$T$9:$BB$9=AW$9)*('Budget P1'!$B$11:$B$194=$B236)*('Budget P1'!$T$11:$BB$194*1))</f>
        <v>#VALUE!</v>
      </c>
      <c r="AX236" s="14" t="e" cm="1">
        <f t="array" ref="AX236">SUMPRODUCT(('Budget P1'!$T$9:$BB$9=AX$9)*('Budget P1'!$B$11:$B$194=$B236)*('Budget P1'!$T$11:$BB$194*1))</f>
        <v>#VALUE!</v>
      </c>
      <c r="AY236" s="12" t="e" cm="1">
        <f t="array" ref="AY236">SUMPRODUCT(('Budget P1'!$T$9:$BB$9=AY$9)*('Budget P1'!$B$11:$B$194=$B236)*('Budget P1'!$T$11:$BB$194*1))</f>
        <v>#VALUE!</v>
      </c>
      <c r="AZ236" s="13" t="e" cm="1">
        <f t="array" ref="AZ236">SUMPRODUCT(('Budget P1'!$T$9:$BB$9=AZ$9)*('Budget P1'!$B$11:$B$194=$B236)*('Budget P1'!$T$11:$BB$194*1))</f>
        <v>#VALUE!</v>
      </c>
      <c r="BA236" s="14" t="e" cm="1">
        <f t="array" ref="BA236">SUMPRODUCT(('Budget P1'!$T$9:$BB$9=BA$9)*('Budget P1'!$B$11:$B$194=$B236)*('Budget P1'!$T$11:$BB$194*1))</f>
        <v>#VALUE!</v>
      </c>
      <c r="BB236" s="12" t="e" cm="1">
        <f t="array" ref="BB236">SUMPRODUCT(('Budget P1'!$T$9:$BB$9=BB$9)*('Budget P1'!$B$11:$B$194=$B236)*('Budget P1'!$T$11:$BB$194*1))</f>
        <v>#VALUE!</v>
      </c>
      <c r="BC236" s="13" t="e" cm="1">
        <f t="array" ref="BC236">SUMPRODUCT(('Budget P1'!$T$9:$BB$9=BC$9)*('Budget P1'!$B$11:$B$194=$B236)*('Budget P1'!$T$11:$BB$194*1))</f>
        <v>#VALUE!</v>
      </c>
      <c r="BD236" s="14" t="e" cm="1">
        <f t="array" ref="BD236">SUMPRODUCT(('Budget P1'!$T$9:$BB$9=BD$9)*('Budget P1'!$B$11:$B$194=$B236)*('Budget P1'!$T$11:$BB$194*1))</f>
        <v>#VALUE!</v>
      </c>
      <c r="BE236" s="12" t="e" cm="1">
        <f t="array" ref="BE236">SUMPRODUCT(('Budget P1'!$T$9:$BB$9=BE$9)*('Budget P1'!$B$11:$B$194=$B236)*('Budget P1'!$T$11:$BB$194*1))</f>
        <v>#VALUE!</v>
      </c>
      <c r="BF236" s="13" t="e" cm="1">
        <f t="array" ref="BF236">SUMPRODUCT(('Budget P1'!$T$9:$BB$9=BF$9)*('Budget P1'!$B$11:$B$194=$B236)*('Budget P1'!$T$11:$BB$194*1))</f>
        <v>#VALUE!</v>
      </c>
      <c r="BG236" s="14" t="e" cm="1">
        <f t="array" ref="BG236">SUMPRODUCT(('Budget P1'!$T$9:$BB$9=BG$9)*('Budget P1'!$B$11:$B$194=$B236)*('Budget P1'!$T$11:$BB$194*1))</f>
        <v>#VALUE!</v>
      </c>
      <c r="BH236" s="13" t="e" cm="1">
        <f t="array" ref="BH236">SUMPRODUCT(('Budget P1'!$T$9:$BB$9=BH$9)*('Budget P1'!$B$11:$B$194=$B236)*('Budget P1'!$T$11:$BB$194*1))</f>
        <v>#VALUE!</v>
      </c>
      <c r="BI236" s="1"/>
      <c r="BJ236" s="66"/>
      <c r="BK236" s="66"/>
      <c r="BL236" s="1"/>
      <c r="BM236" s="66" t="e">
        <f t="shared" si="161"/>
        <v>#VALUE!</v>
      </c>
      <c r="BN236" s="262">
        <f t="shared" si="162"/>
        <v>0</v>
      </c>
      <c r="BO236" s="1"/>
      <c r="BP236" s="66" t="e">
        <f t="shared" si="163"/>
        <v>#VALUE!</v>
      </c>
      <c r="BQ236" s="262">
        <f t="shared" si="164"/>
        <v>0</v>
      </c>
      <c r="BR236" s="1"/>
    </row>
    <row r="237" spans="2:70" ht="12" hidden="1" customHeight="1" outlineLevel="1">
      <c r="B237" s="88" t="s">
        <v>309</v>
      </c>
      <c r="C237" s="10">
        <f>IFERROR(VLOOKUP($B237,'Budget P1'!$B:$AX,2,FALSE),0)</f>
        <v>0</v>
      </c>
      <c r="D237" s="10"/>
      <c r="E237" s="160">
        <f>IFERROR(VLOOKUP($B237,'Budget P1'!$B:$AX,3,FALSE),0)</f>
        <v>0</v>
      </c>
      <c r="F237" s="90">
        <f>IFERROR(VLOOKUP($B237,'Budget P1'!$B:$AX,4,FALSE),0)</f>
        <v>0</v>
      </c>
      <c r="G237" s="89">
        <f>IFERROR(VLOOKUP($B237,'Budget P1'!$B:$AX,5,FALSE),0)</f>
        <v>0</v>
      </c>
      <c r="H237" s="90">
        <f>IFERROR(VLOOKUP($B237,'Budget P1'!$B:$AX,6,FALSE),0)</f>
        <v>0</v>
      </c>
      <c r="I237" s="90">
        <f>IFERROR(VLOOKUP($B237,'Budget P1'!$B:$AX,7,FALSE),0)</f>
        <v>0</v>
      </c>
      <c r="J237" s="371">
        <f>IFERROR(VLOOKUP($B237,'Budget P1'!$B:$AX,9,FALSE),0)</f>
        <v>0</v>
      </c>
      <c r="K237" s="374">
        <f>IFERROR(VLOOKUP($B237,'Budget P1'!$B:$AX,10,FALSE),0)</f>
        <v>0</v>
      </c>
      <c r="L237" s="334"/>
      <c r="M237" s="102"/>
      <c r="N237" s="12">
        <f>K237*E237</f>
        <v>0</v>
      </c>
      <c r="O237" s="100"/>
      <c r="P237" s="101"/>
      <c r="Q237" s="11">
        <f t="shared" si="165"/>
        <v>0</v>
      </c>
      <c r="R237" s="338"/>
      <c r="S237" s="14"/>
      <c r="T237" s="12"/>
      <c r="U237" s="13"/>
      <c r="V237" s="14"/>
      <c r="W237" s="14"/>
      <c r="X237" s="14">
        <f t="shared" si="130"/>
        <v>0</v>
      </c>
      <c r="Z237" s="14" t="e" cm="1">
        <f t="array" ref="Z237">SUMPRODUCT(('Budget P1'!$T$9:$BB$9=Z$9)*('Budget P1'!$B$11:$B$194=$B237)*('Budget P1'!$T$11:$BB$194*1))</f>
        <v>#VALUE!</v>
      </c>
      <c r="AA237" s="12" t="e" cm="1">
        <f t="array" ref="AA237">SUMPRODUCT(('Budget P1'!$T$9:$BB$9=AA$9)*('Budget P1'!$B$11:$B$194=$B237)*('Budget P1'!$T$11:$BB$194*1))</f>
        <v>#VALUE!</v>
      </c>
      <c r="AB237" s="13" t="e" cm="1">
        <f t="array" ref="AB237">SUMPRODUCT(('Budget P1'!$T$9:$BB$9=AB$9)*('Budget P1'!$B$11:$B$194=$B237)*('Budget P1'!$T$11:$BB$194*1))</f>
        <v>#VALUE!</v>
      </c>
      <c r="AC237" s="14" t="e" cm="1">
        <f t="array" ref="AC237">SUMPRODUCT(('Budget P1'!$T$9:$BB$9=AC$9)*('Budget P1'!$B$11:$B$194=$B237)*('Budget P1'!$T$11:$BB$194*1))</f>
        <v>#VALUE!</v>
      </c>
      <c r="AD237" s="12" t="e" cm="1">
        <f t="array" ref="AD237">SUMPRODUCT(('Budget P1'!$T$9:$BB$9=AD$9)*('Budget P1'!$B$11:$B$194=$B237)*('Budget P1'!$T$11:$BB$194*1))</f>
        <v>#VALUE!</v>
      </c>
      <c r="AE237" s="13" t="e" cm="1">
        <f t="array" ref="AE237">SUMPRODUCT(('Budget P1'!$T$9:$BB$9=AE$9)*('Budget P1'!$B$11:$B$194=$B237)*('Budget P1'!$T$11:$BB$194*1))</f>
        <v>#VALUE!</v>
      </c>
      <c r="AF237" s="14" t="e" cm="1">
        <f t="array" ref="AF237">SUMPRODUCT(('Budget P1'!$T$9:$BB$9=AF$9)*('Budget P1'!$B$11:$B$194=$B237)*('Budget P1'!$T$11:$BB$194*1))</f>
        <v>#VALUE!</v>
      </c>
      <c r="AG237" s="12" t="e" cm="1">
        <f t="array" ref="AG237">SUMPRODUCT(('Budget P1'!$T$9:$BB$9=AG$9)*('Budget P1'!$B$11:$B$194=$B237)*('Budget P1'!$T$11:$BB$194*1))</f>
        <v>#VALUE!</v>
      </c>
      <c r="AH237" s="13" t="e" cm="1">
        <f t="array" ref="AH237">SUMPRODUCT(('Budget P1'!$T$9:$BB$9=AH$9)*('Budget P1'!$B$11:$B$194=$B237)*('Budget P1'!$T$11:$BB$194*1))</f>
        <v>#VALUE!</v>
      </c>
      <c r="AI237" s="14" t="e" cm="1">
        <f t="array" ref="AI237">SUMPRODUCT(('Budget P1'!$T$9:$BB$9=AI$9)*('Budget P1'!$B$11:$B$194=$B237)*('Budget P1'!$T$11:$BB$194*1))</f>
        <v>#VALUE!</v>
      </c>
      <c r="AJ237" s="12" t="e" cm="1">
        <f t="array" ref="AJ237">SUMPRODUCT(('Budget P1'!$T$9:$BB$9=AJ$9)*('Budget P1'!$B$11:$B$194=$B237)*('Budget P1'!$T$11:$BB$194*1))</f>
        <v>#VALUE!</v>
      </c>
      <c r="AK237" s="13" t="e" cm="1">
        <f t="array" ref="AK237">SUMPRODUCT(('Budget P1'!$T$9:$BB$9=AK$9)*('Budget P1'!$B$11:$B$194=$B237)*('Budget P1'!$T$11:$BB$194*1))</f>
        <v>#VALUE!</v>
      </c>
      <c r="AL237" s="14" t="e" cm="1">
        <f t="array" ref="AL237">SUMPRODUCT(('Budget P1'!$T$9:$BB$9=AL$9)*('Budget P1'!$B$11:$B$194=$B237)*('Budget P1'!$T$11:$BB$194*1))</f>
        <v>#VALUE!</v>
      </c>
      <c r="AM237" s="12" t="e" cm="1">
        <f t="array" ref="AM237">SUMPRODUCT(('Budget P1'!$T$9:$BB$9=AM$9)*('Budget P1'!$B$11:$B$194=$B237)*('Budget P1'!$T$11:$BB$194*1))</f>
        <v>#VALUE!</v>
      </c>
      <c r="AN237" s="13" t="e" cm="1">
        <f t="array" ref="AN237">SUMPRODUCT(('Budget P1'!$T$9:$BB$9=AN$9)*('Budget P1'!$B$11:$B$194=$B237)*('Budget P1'!$T$11:$BB$194*1))</f>
        <v>#VALUE!</v>
      </c>
      <c r="AO237" s="14" t="e" cm="1">
        <f t="array" ref="AO237">SUMPRODUCT(('Budget P1'!$T$9:$BB$9=AO$9)*('Budget P1'!$B$11:$B$194=$B237)*('Budget P1'!$T$11:$BB$194*1))</f>
        <v>#VALUE!</v>
      </c>
      <c r="AP237" s="12" t="e" cm="1">
        <f t="array" ref="AP237">SUMPRODUCT(('Budget P1'!$T$9:$BB$9=AP$9)*('Budget P1'!$B$11:$B$194=$B237)*('Budget P1'!$T$11:$BB$194*1))</f>
        <v>#VALUE!</v>
      </c>
      <c r="AQ237" s="13" t="e" cm="1">
        <f t="array" ref="AQ237">SUMPRODUCT(('Budget P1'!$T$9:$BB$9=AQ$9)*('Budget P1'!$B$11:$B$194=$B237)*('Budget P1'!$T$11:$BB$194*1))</f>
        <v>#VALUE!</v>
      </c>
      <c r="AR237" s="14" t="e" cm="1">
        <f t="array" ref="AR237">SUMPRODUCT(('Budget P1'!$T$9:$BB$9=AR$9)*('Budget P1'!$B$11:$B$194=$B237)*('Budget P1'!$T$11:$BB$194*1))</f>
        <v>#VALUE!</v>
      </c>
      <c r="AS237" s="12" t="e" cm="1">
        <f t="array" ref="AS237">SUMPRODUCT(('Budget P1'!$T$9:$BB$9=AS$9)*('Budget P1'!$B$11:$B$194=$B237)*('Budget P1'!$T$11:$BB$194*1))</f>
        <v>#VALUE!</v>
      </c>
      <c r="AT237" s="13" t="e" cm="1">
        <f t="array" ref="AT237">SUMPRODUCT(('Budget P1'!$T$9:$BB$9=AT$9)*('Budget P1'!$B$11:$B$194=$B237)*('Budget P1'!$T$11:$BB$194*1))</f>
        <v>#VALUE!</v>
      </c>
      <c r="AU237" s="14" t="e" cm="1">
        <f t="array" ref="AU237">SUMPRODUCT(('Budget P1'!$T$9:$BB$9=AU$9)*('Budget P1'!$B$11:$B$194=$B237)*('Budget P1'!$T$11:$BB$194*1))</f>
        <v>#VALUE!</v>
      </c>
      <c r="AV237" s="12" t="e" cm="1">
        <f t="array" ref="AV237">SUMPRODUCT(('Budget P1'!$T$9:$BB$9=AV$9)*('Budget P1'!$B$11:$B$194=$B237)*('Budget P1'!$T$11:$BB$194*1))</f>
        <v>#VALUE!</v>
      </c>
      <c r="AW237" s="13" t="e" cm="1">
        <f t="array" ref="AW237">SUMPRODUCT(('Budget P1'!$T$9:$BB$9=AW$9)*('Budget P1'!$B$11:$B$194=$B237)*('Budget P1'!$T$11:$BB$194*1))</f>
        <v>#VALUE!</v>
      </c>
      <c r="AX237" s="14" t="e" cm="1">
        <f t="array" ref="AX237">SUMPRODUCT(('Budget P1'!$T$9:$BB$9=AX$9)*('Budget P1'!$B$11:$B$194=$B237)*('Budget P1'!$T$11:$BB$194*1))</f>
        <v>#VALUE!</v>
      </c>
      <c r="AY237" s="12" t="e" cm="1">
        <f t="array" ref="AY237">SUMPRODUCT(('Budget P1'!$T$9:$BB$9=AY$9)*('Budget P1'!$B$11:$B$194=$B237)*('Budget P1'!$T$11:$BB$194*1))</f>
        <v>#VALUE!</v>
      </c>
      <c r="AZ237" s="13" t="e" cm="1">
        <f t="array" ref="AZ237">SUMPRODUCT(('Budget P1'!$T$9:$BB$9=AZ$9)*('Budget P1'!$B$11:$B$194=$B237)*('Budget P1'!$T$11:$BB$194*1))</f>
        <v>#VALUE!</v>
      </c>
      <c r="BA237" s="14" t="e" cm="1">
        <f t="array" ref="BA237">SUMPRODUCT(('Budget P1'!$T$9:$BB$9=BA$9)*('Budget P1'!$B$11:$B$194=$B237)*('Budget P1'!$T$11:$BB$194*1))</f>
        <v>#VALUE!</v>
      </c>
      <c r="BB237" s="12" t="e" cm="1">
        <f t="array" ref="BB237">SUMPRODUCT(('Budget P1'!$T$9:$BB$9=BB$9)*('Budget P1'!$B$11:$B$194=$B237)*('Budget P1'!$T$11:$BB$194*1))</f>
        <v>#VALUE!</v>
      </c>
      <c r="BC237" s="13" t="e" cm="1">
        <f t="array" ref="BC237">SUMPRODUCT(('Budget P1'!$T$9:$BB$9=BC$9)*('Budget P1'!$B$11:$B$194=$B237)*('Budget P1'!$T$11:$BB$194*1))</f>
        <v>#VALUE!</v>
      </c>
      <c r="BD237" s="14" t="e" cm="1">
        <f t="array" ref="BD237">SUMPRODUCT(('Budget P1'!$T$9:$BB$9=BD$9)*('Budget P1'!$B$11:$B$194=$B237)*('Budget P1'!$T$11:$BB$194*1))</f>
        <v>#VALUE!</v>
      </c>
      <c r="BE237" s="12" t="e" cm="1">
        <f t="array" ref="BE237">SUMPRODUCT(('Budget P1'!$T$9:$BB$9=BE$9)*('Budget P1'!$B$11:$B$194=$B237)*('Budget P1'!$T$11:$BB$194*1))</f>
        <v>#VALUE!</v>
      </c>
      <c r="BF237" s="13" t="e" cm="1">
        <f t="array" ref="BF237">SUMPRODUCT(('Budget P1'!$T$9:$BB$9=BF$9)*('Budget P1'!$B$11:$B$194=$B237)*('Budget P1'!$T$11:$BB$194*1))</f>
        <v>#VALUE!</v>
      </c>
      <c r="BG237" s="14" t="e" cm="1">
        <f t="array" ref="BG237">SUMPRODUCT(('Budget P1'!$T$9:$BB$9=BG$9)*('Budget P1'!$B$11:$B$194=$B237)*('Budget P1'!$T$11:$BB$194*1))</f>
        <v>#VALUE!</v>
      </c>
      <c r="BH237" s="13" t="e" cm="1">
        <f t="array" ref="BH237">SUMPRODUCT(('Budget P1'!$T$9:$BB$9=BH$9)*('Budget P1'!$B$11:$B$194=$B237)*('Budget P1'!$T$11:$BB$194*1))</f>
        <v>#VALUE!</v>
      </c>
      <c r="BI237" s="1"/>
      <c r="BJ237" s="66"/>
      <c r="BK237" s="66"/>
      <c r="BL237" s="1"/>
      <c r="BM237" s="66" t="e">
        <f t="shared" si="161"/>
        <v>#VALUE!</v>
      </c>
      <c r="BN237" s="262">
        <f t="shared" si="162"/>
        <v>0</v>
      </c>
      <c r="BO237" s="1"/>
      <c r="BP237" s="66" t="e">
        <f t="shared" si="163"/>
        <v>#VALUE!</v>
      </c>
      <c r="BQ237" s="262">
        <f t="shared" si="164"/>
        <v>0</v>
      </c>
      <c r="BR237" s="1"/>
    </row>
    <row r="238" spans="2:70" ht="12" hidden="1" customHeight="1" outlineLevel="1">
      <c r="B238" s="88" t="s">
        <v>310</v>
      </c>
      <c r="C238" s="10">
        <f>IFERROR(VLOOKUP($B238,'Budget P1'!$B:$AX,2,FALSE),0)</f>
        <v>0</v>
      </c>
      <c r="D238" s="10"/>
      <c r="E238" s="160">
        <f>IFERROR(VLOOKUP($B238,'Budget P1'!$B:$AX,3,FALSE),0)</f>
        <v>0</v>
      </c>
      <c r="F238" s="90">
        <f>IFERROR(VLOOKUP($B238,'Budget P1'!$B:$AX,4,FALSE),0)</f>
        <v>0</v>
      </c>
      <c r="G238" s="89">
        <f>IFERROR(VLOOKUP($B238,'Budget P1'!$B:$AX,5,FALSE),0)</f>
        <v>0</v>
      </c>
      <c r="H238" s="90">
        <f>IFERROR(VLOOKUP($B238,'Budget P1'!$B:$AX,6,FALSE),0)</f>
        <v>0</v>
      </c>
      <c r="I238" s="90">
        <f>IFERROR(VLOOKUP($B238,'Budget P1'!$B:$AX,7,FALSE),0)</f>
        <v>0</v>
      </c>
      <c r="J238" s="371">
        <f>IFERROR(VLOOKUP($B238,'Budget P1'!$B:$AX,9,FALSE),0)</f>
        <v>0</v>
      </c>
      <c r="K238" s="374">
        <f>IFERROR(VLOOKUP($B238,'Budget P1'!$B:$AX,10,FALSE),0)</f>
        <v>0</v>
      </c>
      <c r="L238" s="334"/>
      <c r="M238" s="102"/>
      <c r="N238" s="12">
        <f>K238*E238</f>
        <v>0</v>
      </c>
      <c r="O238" s="100"/>
      <c r="P238" s="101"/>
      <c r="Q238" s="11">
        <f t="shared" si="165"/>
        <v>0</v>
      </c>
      <c r="R238" s="338"/>
      <c r="S238" s="14"/>
      <c r="T238" s="12"/>
      <c r="U238" s="13"/>
      <c r="V238" s="14"/>
      <c r="W238" s="14"/>
      <c r="X238" s="14">
        <f t="shared" si="130"/>
        <v>0</v>
      </c>
      <c r="Z238" s="14" t="e" cm="1">
        <f t="array" ref="Z238">SUMPRODUCT(('Budget P1'!$T$9:$BB$9=Z$9)*('Budget P1'!$B$11:$B$194=$B238)*('Budget P1'!$T$11:$BB$194*1))</f>
        <v>#VALUE!</v>
      </c>
      <c r="AA238" s="12" t="e" cm="1">
        <f t="array" ref="AA238">SUMPRODUCT(('Budget P1'!$T$9:$BB$9=AA$9)*('Budget P1'!$B$11:$B$194=$B238)*('Budget P1'!$T$11:$BB$194*1))</f>
        <v>#VALUE!</v>
      </c>
      <c r="AB238" s="13" t="e" cm="1">
        <f t="array" ref="AB238">SUMPRODUCT(('Budget P1'!$T$9:$BB$9=AB$9)*('Budget P1'!$B$11:$B$194=$B238)*('Budget P1'!$T$11:$BB$194*1))</f>
        <v>#VALUE!</v>
      </c>
      <c r="AC238" s="14" t="e" cm="1">
        <f t="array" ref="AC238">SUMPRODUCT(('Budget P1'!$T$9:$BB$9=AC$9)*('Budget P1'!$B$11:$B$194=$B238)*('Budget P1'!$T$11:$BB$194*1))</f>
        <v>#VALUE!</v>
      </c>
      <c r="AD238" s="12" t="e" cm="1">
        <f t="array" ref="AD238">SUMPRODUCT(('Budget P1'!$T$9:$BB$9=AD$9)*('Budget P1'!$B$11:$B$194=$B238)*('Budget P1'!$T$11:$BB$194*1))</f>
        <v>#VALUE!</v>
      </c>
      <c r="AE238" s="13" t="e" cm="1">
        <f t="array" ref="AE238">SUMPRODUCT(('Budget P1'!$T$9:$BB$9=AE$9)*('Budget P1'!$B$11:$B$194=$B238)*('Budget P1'!$T$11:$BB$194*1))</f>
        <v>#VALUE!</v>
      </c>
      <c r="AF238" s="14" t="e" cm="1">
        <f t="array" ref="AF238">SUMPRODUCT(('Budget P1'!$T$9:$BB$9=AF$9)*('Budget P1'!$B$11:$B$194=$B238)*('Budget P1'!$T$11:$BB$194*1))</f>
        <v>#VALUE!</v>
      </c>
      <c r="AG238" s="12" t="e" cm="1">
        <f t="array" ref="AG238">SUMPRODUCT(('Budget P1'!$T$9:$BB$9=AG$9)*('Budget P1'!$B$11:$B$194=$B238)*('Budget P1'!$T$11:$BB$194*1))</f>
        <v>#VALUE!</v>
      </c>
      <c r="AH238" s="13" t="e" cm="1">
        <f t="array" ref="AH238">SUMPRODUCT(('Budget P1'!$T$9:$BB$9=AH$9)*('Budget P1'!$B$11:$B$194=$B238)*('Budget P1'!$T$11:$BB$194*1))</f>
        <v>#VALUE!</v>
      </c>
      <c r="AI238" s="14" t="e" cm="1">
        <f t="array" ref="AI238">SUMPRODUCT(('Budget P1'!$T$9:$BB$9=AI$9)*('Budget P1'!$B$11:$B$194=$B238)*('Budget P1'!$T$11:$BB$194*1))</f>
        <v>#VALUE!</v>
      </c>
      <c r="AJ238" s="12" t="e" cm="1">
        <f t="array" ref="AJ238">SUMPRODUCT(('Budget P1'!$T$9:$BB$9=AJ$9)*('Budget P1'!$B$11:$B$194=$B238)*('Budget P1'!$T$11:$BB$194*1))</f>
        <v>#VALUE!</v>
      </c>
      <c r="AK238" s="13" t="e" cm="1">
        <f t="array" ref="AK238">SUMPRODUCT(('Budget P1'!$T$9:$BB$9=AK$9)*('Budget P1'!$B$11:$B$194=$B238)*('Budget P1'!$T$11:$BB$194*1))</f>
        <v>#VALUE!</v>
      </c>
      <c r="AL238" s="14" t="e" cm="1">
        <f t="array" ref="AL238">SUMPRODUCT(('Budget P1'!$T$9:$BB$9=AL$9)*('Budget P1'!$B$11:$B$194=$B238)*('Budget P1'!$T$11:$BB$194*1))</f>
        <v>#VALUE!</v>
      </c>
      <c r="AM238" s="12" t="e" cm="1">
        <f t="array" ref="AM238">SUMPRODUCT(('Budget P1'!$T$9:$BB$9=AM$9)*('Budget P1'!$B$11:$B$194=$B238)*('Budget P1'!$T$11:$BB$194*1))</f>
        <v>#VALUE!</v>
      </c>
      <c r="AN238" s="13" t="e" cm="1">
        <f t="array" ref="AN238">SUMPRODUCT(('Budget P1'!$T$9:$BB$9=AN$9)*('Budget P1'!$B$11:$B$194=$B238)*('Budget P1'!$T$11:$BB$194*1))</f>
        <v>#VALUE!</v>
      </c>
      <c r="AO238" s="14" t="e" cm="1">
        <f t="array" ref="AO238">SUMPRODUCT(('Budget P1'!$T$9:$BB$9=AO$9)*('Budget P1'!$B$11:$B$194=$B238)*('Budget P1'!$T$11:$BB$194*1))</f>
        <v>#VALUE!</v>
      </c>
      <c r="AP238" s="12" t="e" cm="1">
        <f t="array" ref="AP238">SUMPRODUCT(('Budget P1'!$T$9:$BB$9=AP$9)*('Budget P1'!$B$11:$B$194=$B238)*('Budget P1'!$T$11:$BB$194*1))</f>
        <v>#VALUE!</v>
      </c>
      <c r="AQ238" s="13" t="e" cm="1">
        <f t="array" ref="AQ238">SUMPRODUCT(('Budget P1'!$T$9:$BB$9=AQ$9)*('Budget P1'!$B$11:$B$194=$B238)*('Budget P1'!$T$11:$BB$194*1))</f>
        <v>#VALUE!</v>
      </c>
      <c r="AR238" s="14" t="e" cm="1">
        <f t="array" ref="AR238">SUMPRODUCT(('Budget P1'!$T$9:$BB$9=AR$9)*('Budget P1'!$B$11:$B$194=$B238)*('Budget P1'!$T$11:$BB$194*1))</f>
        <v>#VALUE!</v>
      </c>
      <c r="AS238" s="12" t="e" cm="1">
        <f t="array" ref="AS238">SUMPRODUCT(('Budget P1'!$T$9:$BB$9=AS$9)*('Budget P1'!$B$11:$B$194=$B238)*('Budget P1'!$T$11:$BB$194*1))</f>
        <v>#VALUE!</v>
      </c>
      <c r="AT238" s="13" t="e" cm="1">
        <f t="array" ref="AT238">SUMPRODUCT(('Budget P1'!$T$9:$BB$9=AT$9)*('Budget P1'!$B$11:$B$194=$B238)*('Budget P1'!$T$11:$BB$194*1))</f>
        <v>#VALUE!</v>
      </c>
      <c r="AU238" s="14" t="e" cm="1">
        <f t="array" ref="AU238">SUMPRODUCT(('Budget P1'!$T$9:$BB$9=AU$9)*('Budget P1'!$B$11:$B$194=$B238)*('Budget P1'!$T$11:$BB$194*1))</f>
        <v>#VALUE!</v>
      </c>
      <c r="AV238" s="12" t="e" cm="1">
        <f t="array" ref="AV238">SUMPRODUCT(('Budget P1'!$T$9:$BB$9=AV$9)*('Budget P1'!$B$11:$B$194=$B238)*('Budget P1'!$T$11:$BB$194*1))</f>
        <v>#VALUE!</v>
      </c>
      <c r="AW238" s="13" t="e" cm="1">
        <f t="array" ref="AW238">SUMPRODUCT(('Budget P1'!$T$9:$BB$9=AW$9)*('Budget P1'!$B$11:$B$194=$B238)*('Budget P1'!$T$11:$BB$194*1))</f>
        <v>#VALUE!</v>
      </c>
      <c r="AX238" s="14" t="e" cm="1">
        <f t="array" ref="AX238">SUMPRODUCT(('Budget P1'!$T$9:$BB$9=AX$9)*('Budget P1'!$B$11:$B$194=$B238)*('Budget P1'!$T$11:$BB$194*1))</f>
        <v>#VALUE!</v>
      </c>
      <c r="AY238" s="12" t="e" cm="1">
        <f t="array" ref="AY238">SUMPRODUCT(('Budget P1'!$T$9:$BB$9=AY$9)*('Budget P1'!$B$11:$B$194=$B238)*('Budget P1'!$T$11:$BB$194*1))</f>
        <v>#VALUE!</v>
      </c>
      <c r="AZ238" s="13" t="e" cm="1">
        <f t="array" ref="AZ238">SUMPRODUCT(('Budget P1'!$T$9:$BB$9=AZ$9)*('Budget P1'!$B$11:$B$194=$B238)*('Budget P1'!$T$11:$BB$194*1))</f>
        <v>#VALUE!</v>
      </c>
      <c r="BA238" s="14" t="e" cm="1">
        <f t="array" ref="BA238">SUMPRODUCT(('Budget P1'!$T$9:$BB$9=BA$9)*('Budget P1'!$B$11:$B$194=$B238)*('Budget P1'!$T$11:$BB$194*1))</f>
        <v>#VALUE!</v>
      </c>
      <c r="BB238" s="12" t="e" cm="1">
        <f t="array" ref="BB238">SUMPRODUCT(('Budget P1'!$T$9:$BB$9=BB$9)*('Budget P1'!$B$11:$B$194=$B238)*('Budget P1'!$T$11:$BB$194*1))</f>
        <v>#VALUE!</v>
      </c>
      <c r="BC238" s="13" t="e" cm="1">
        <f t="array" ref="BC238">SUMPRODUCT(('Budget P1'!$T$9:$BB$9=BC$9)*('Budget P1'!$B$11:$B$194=$B238)*('Budget P1'!$T$11:$BB$194*1))</f>
        <v>#VALUE!</v>
      </c>
      <c r="BD238" s="14" t="e" cm="1">
        <f t="array" ref="BD238">SUMPRODUCT(('Budget P1'!$T$9:$BB$9=BD$9)*('Budget P1'!$B$11:$B$194=$B238)*('Budget P1'!$T$11:$BB$194*1))</f>
        <v>#VALUE!</v>
      </c>
      <c r="BE238" s="12" t="e" cm="1">
        <f t="array" ref="BE238">SUMPRODUCT(('Budget P1'!$T$9:$BB$9=BE$9)*('Budget P1'!$B$11:$B$194=$B238)*('Budget P1'!$T$11:$BB$194*1))</f>
        <v>#VALUE!</v>
      </c>
      <c r="BF238" s="13" t="e" cm="1">
        <f t="array" ref="BF238">SUMPRODUCT(('Budget P1'!$T$9:$BB$9=BF$9)*('Budget P1'!$B$11:$B$194=$B238)*('Budget P1'!$T$11:$BB$194*1))</f>
        <v>#VALUE!</v>
      </c>
      <c r="BG238" s="14" t="e" cm="1">
        <f t="array" ref="BG238">SUMPRODUCT(('Budget P1'!$T$9:$BB$9=BG$9)*('Budget P1'!$B$11:$B$194=$B238)*('Budget P1'!$T$11:$BB$194*1))</f>
        <v>#VALUE!</v>
      </c>
      <c r="BH238" s="13" t="e" cm="1">
        <f t="array" ref="BH238">SUMPRODUCT(('Budget P1'!$T$9:$BB$9=BH$9)*('Budget P1'!$B$11:$B$194=$B238)*('Budget P1'!$T$11:$BB$194*1))</f>
        <v>#VALUE!</v>
      </c>
      <c r="BI238" s="1"/>
      <c r="BJ238" s="66"/>
      <c r="BK238" s="66"/>
      <c r="BL238" s="1"/>
      <c r="BM238" s="66" t="e">
        <f t="shared" si="161"/>
        <v>#VALUE!</v>
      </c>
      <c r="BN238" s="262">
        <f t="shared" si="162"/>
        <v>0</v>
      </c>
      <c r="BO238" s="1"/>
      <c r="BP238" s="66" t="e">
        <f t="shared" si="163"/>
        <v>#VALUE!</v>
      </c>
      <c r="BQ238" s="262">
        <f t="shared" si="164"/>
        <v>0</v>
      </c>
      <c r="BR238" s="1"/>
    </row>
    <row r="239" spans="2:70" collapsed="1">
      <c r="C239" s="190" t="s">
        <v>123</v>
      </c>
      <c r="D239" s="190"/>
      <c r="E239" s="193"/>
      <c r="F239" s="91"/>
      <c r="G239" s="193"/>
      <c r="H239" s="91"/>
      <c r="I239" s="91"/>
      <c r="J239" s="320"/>
      <c r="K239" s="95">
        <f>SUM(K240:K254)</f>
        <v>0</v>
      </c>
      <c r="L239" s="335"/>
      <c r="M239" s="97">
        <f t="shared" ref="M239:P239" si="166">SUM(M240:M254)</f>
        <v>0</v>
      </c>
      <c r="N239" s="98">
        <f t="shared" si="166"/>
        <v>0</v>
      </c>
      <c r="O239" s="99">
        <f t="shared" si="166"/>
        <v>0</v>
      </c>
      <c r="P239" s="97">
        <f t="shared" si="166"/>
        <v>0</v>
      </c>
      <c r="Q239" s="23"/>
      <c r="R239" s="338"/>
      <c r="S239" s="97">
        <f t="shared" ref="S239:W239" si="167">SUM(S240:S254)</f>
        <v>0</v>
      </c>
      <c r="T239" s="98">
        <f t="shared" si="167"/>
        <v>0</v>
      </c>
      <c r="U239" s="99">
        <f t="shared" si="167"/>
        <v>0</v>
      </c>
      <c r="V239" s="97">
        <f t="shared" si="167"/>
        <v>0</v>
      </c>
      <c r="W239" s="97">
        <f t="shared" si="167"/>
        <v>0</v>
      </c>
      <c r="X239" s="97">
        <f t="shared" si="130"/>
        <v>0</v>
      </c>
      <c r="Y239" s="4"/>
      <c r="Z239" s="97"/>
      <c r="AA239" s="98"/>
      <c r="AB239" s="99"/>
      <c r="AC239" s="97"/>
      <c r="AD239" s="98"/>
      <c r="AE239" s="99"/>
      <c r="AF239" s="97"/>
      <c r="AG239" s="98"/>
      <c r="AH239" s="99"/>
      <c r="AI239" s="97"/>
      <c r="AJ239" s="98"/>
      <c r="AK239" s="99"/>
      <c r="AL239" s="97"/>
      <c r="AM239" s="98"/>
      <c r="AN239" s="99"/>
      <c r="AO239" s="97"/>
      <c r="AP239" s="98"/>
      <c r="AQ239" s="99"/>
      <c r="AR239" s="97"/>
      <c r="AS239" s="98"/>
      <c r="AT239" s="99"/>
      <c r="AU239" s="97"/>
      <c r="AV239" s="98"/>
      <c r="AW239" s="99"/>
      <c r="AX239" s="97"/>
      <c r="AY239" s="98"/>
      <c r="AZ239" s="99"/>
      <c r="BA239" s="97"/>
      <c r="BB239" s="98"/>
      <c r="BC239" s="99"/>
      <c r="BD239" s="97"/>
      <c r="BE239" s="98"/>
      <c r="BF239" s="99"/>
      <c r="BG239" s="97"/>
      <c r="BH239" s="99"/>
      <c r="BI239" s="1"/>
      <c r="BJ239" s="106"/>
      <c r="BK239" s="106"/>
      <c r="BL239" s="1"/>
      <c r="BM239" s="106"/>
      <c r="BN239" s="106"/>
      <c r="BO239" s="1"/>
      <c r="BP239" s="106"/>
      <c r="BQ239" s="106"/>
      <c r="BR239" s="1"/>
    </row>
    <row r="240" spans="2:70">
      <c r="B240" s="88" t="s">
        <v>311</v>
      </c>
      <c r="C240" s="10">
        <f>IFERROR(VLOOKUP($B240,'Budget P2'!$B:$AX,2,FALSE),0)</f>
        <v>0</v>
      </c>
      <c r="D240" s="10"/>
      <c r="E240" s="89">
        <f>IFERROR(VLOOKUP($B240,'Budget P2'!$B:$AX,3,FALSE),0)</f>
        <v>0</v>
      </c>
      <c r="F240" s="90">
        <f>IFERROR(VLOOKUP($B240,'Budget P2'!$B:$AX,4,FALSE),0)</f>
        <v>0</v>
      </c>
      <c r="G240" s="89">
        <f>IFERROR(VLOOKUP($B240,'Budget P2'!$B:$AX,5,FALSE),0)</f>
        <v>0</v>
      </c>
      <c r="H240" s="90">
        <f>IFERROR(VLOOKUP($B240,'Budget P2'!$B:$AX,6,FALSE),0)</f>
        <v>0</v>
      </c>
      <c r="I240" s="90">
        <f>IFERROR(VLOOKUP($B240,'Budget P2'!$B:$AX,7,FALSE),0)</f>
        <v>0</v>
      </c>
      <c r="J240" s="371">
        <f>IFERROR(VLOOKUP($B240,'Budget P2'!$B:$AX,9,FALSE),0)</f>
        <v>0</v>
      </c>
      <c r="K240" s="374">
        <f>IFERROR(VLOOKUP($B240,'Budget P2'!$B:$AX,10,FALSE),0)</f>
        <v>0</v>
      </c>
      <c r="L240" s="334"/>
      <c r="M240" s="102"/>
      <c r="N240" s="100"/>
      <c r="O240" s="12">
        <f>E240*K240</f>
        <v>0</v>
      </c>
      <c r="P240" s="101"/>
      <c r="Q240" s="11">
        <f t="shared" ref="Q240" si="168">SUM(M240:P240)</f>
        <v>0</v>
      </c>
      <c r="R240" s="338"/>
      <c r="S240" s="14"/>
      <c r="T240" s="12"/>
      <c r="U240" s="13"/>
      <c r="V240" s="14"/>
      <c r="W240" s="14"/>
      <c r="X240" s="14">
        <f t="shared" si="130"/>
        <v>0</v>
      </c>
      <c r="Z240" s="14" t="e" cm="1">
        <f t="array" ref="Z240">SUMPRODUCT(('Budget P2'!$T$9:$BB$9=Z$9)*('Budget P2'!$B$11:$B$194=$B240)*('Budget P2'!$T$11:$BB$194*1))</f>
        <v>#VALUE!</v>
      </c>
      <c r="AA240" s="12" t="e" cm="1">
        <f t="array" ref="AA240">SUMPRODUCT(('Budget P2'!$T$9:$BB$9=AA$9)*('Budget P2'!$B$11:$B$194=$B240)*('Budget P2'!$T$11:$BB$194*1))</f>
        <v>#VALUE!</v>
      </c>
      <c r="AB240" s="13" t="e" cm="1">
        <f t="array" ref="AB240">SUMPRODUCT(('Budget P2'!$T$9:$BB$9=AB$9)*('Budget P2'!$B$11:$B$194=$B240)*('Budget P2'!$T$11:$BB$194*1))</f>
        <v>#VALUE!</v>
      </c>
      <c r="AC240" s="14" t="e" cm="1">
        <f t="array" ref="AC240">SUMPRODUCT(('Budget P2'!$T$9:$BB$9=AC$9)*('Budget P2'!$B$11:$B$194=$B240)*('Budget P2'!$T$11:$BB$194*1))</f>
        <v>#VALUE!</v>
      </c>
      <c r="AD240" s="12" t="e" cm="1">
        <f t="array" ref="AD240">SUMPRODUCT(('Budget P2'!$T$9:$BB$9=AD$9)*('Budget P2'!$B$11:$B$194=$B240)*('Budget P2'!$T$11:$BB$194*1))</f>
        <v>#VALUE!</v>
      </c>
      <c r="AE240" s="13" t="e" cm="1">
        <f t="array" ref="AE240">SUMPRODUCT(('Budget P2'!$T$9:$BB$9=AE$9)*('Budget P2'!$B$11:$B$194=$B240)*('Budget P2'!$T$11:$BB$194*1))</f>
        <v>#VALUE!</v>
      </c>
      <c r="AF240" s="14" t="e" cm="1">
        <f t="array" ref="AF240">SUMPRODUCT(('Budget P2'!$T$9:$BB$9=AF$9)*('Budget P2'!$B$11:$B$194=$B240)*('Budget P2'!$T$11:$BB$194*1))</f>
        <v>#VALUE!</v>
      </c>
      <c r="AG240" s="12" t="e" cm="1">
        <f t="array" ref="AG240">SUMPRODUCT(('Budget P2'!$T$9:$BB$9=AG$9)*('Budget P2'!$B$11:$B$194=$B240)*('Budget P2'!$T$11:$BB$194*1))</f>
        <v>#VALUE!</v>
      </c>
      <c r="AH240" s="13" t="e" cm="1">
        <f t="array" ref="AH240">SUMPRODUCT(('Budget P2'!$T$9:$BB$9=AH$9)*('Budget P2'!$B$11:$B$194=$B240)*('Budget P2'!$T$11:$BB$194*1))</f>
        <v>#VALUE!</v>
      </c>
      <c r="AI240" s="14" t="e" cm="1">
        <f t="array" ref="AI240">SUMPRODUCT(('Budget P2'!$T$9:$BB$9=AI$9)*('Budget P2'!$B$11:$B$194=$B240)*('Budget P2'!$T$11:$BB$194*1))</f>
        <v>#VALUE!</v>
      </c>
      <c r="AJ240" s="12" t="e" cm="1">
        <f t="array" ref="AJ240">SUMPRODUCT(('Budget P2'!$T$9:$BB$9=AJ$9)*('Budget P2'!$B$11:$B$194=$B240)*('Budget P2'!$T$11:$BB$194*1))</f>
        <v>#VALUE!</v>
      </c>
      <c r="AK240" s="13" t="e" cm="1">
        <f t="array" ref="AK240">SUMPRODUCT(('Budget P2'!$T$9:$BB$9=AK$9)*('Budget P2'!$B$11:$B$194=$B240)*('Budget P2'!$T$11:$BB$194*1))</f>
        <v>#VALUE!</v>
      </c>
      <c r="AL240" s="14" t="e" cm="1">
        <f t="array" ref="AL240">SUMPRODUCT(('Budget P2'!$T$9:$BB$9=AL$9)*('Budget P2'!$B$11:$B$194=$B240)*('Budget P2'!$T$11:$BB$194*1))</f>
        <v>#VALUE!</v>
      </c>
      <c r="AM240" s="12" t="e" cm="1">
        <f t="array" ref="AM240">SUMPRODUCT(('Budget P2'!$T$9:$BB$9=AM$9)*('Budget P2'!$B$11:$B$194=$B240)*('Budget P2'!$T$11:$BB$194*1))</f>
        <v>#VALUE!</v>
      </c>
      <c r="AN240" s="13" t="e" cm="1">
        <f t="array" ref="AN240">SUMPRODUCT(('Budget P2'!$T$9:$BB$9=AN$9)*('Budget P2'!$B$11:$B$194=$B240)*('Budget P2'!$T$11:$BB$194*1))</f>
        <v>#VALUE!</v>
      </c>
      <c r="AO240" s="14" t="e" cm="1">
        <f t="array" ref="AO240">SUMPRODUCT(('Budget P2'!$T$9:$BB$9=AO$9)*('Budget P2'!$B$11:$B$194=$B240)*('Budget P2'!$T$11:$BB$194*1))</f>
        <v>#VALUE!</v>
      </c>
      <c r="AP240" s="12" t="e" cm="1">
        <f t="array" ref="AP240">SUMPRODUCT(('Budget P2'!$T$9:$BB$9=AP$9)*('Budget P2'!$B$11:$B$194=$B240)*('Budget P2'!$T$11:$BB$194*1))</f>
        <v>#VALUE!</v>
      </c>
      <c r="AQ240" s="13" t="e" cm="1">
        <f t="array" ref="AQ240">SUMPRODUCT(('Budget P2'!$T$9:$BB$9=AQ$9)*('Budget P2'!$B$11:$B$194=$B240)*('Budget P2'!$T$11:$BB$194*1))</f>
        <v>#VALUE!</v>
      </c>
      <c r="AR240" s="14" t="e" cm="1">
        <f t="array" ref="AR240">SUMPRODUCT(('Budget P2'!$T$9:$BB$9=AR$9)*('Budget P2'!$B$11:$B$194=$B240)*('Budget P2'!$T$11:$BB$194*1))</f>
        <v>#VALUE!</v>
      </c>
      <c r="AS240" s="12" t="e" cm="1">
        <f t="array" ref="AS240">SUMPRODUCT(('Budget P2'!$T$9:$BB$9=AS$9)*('Budget P2'!$B$11:$B$194=$B240)*('Budget P2'!$T$11:$BB$194*1))</f>
        <v>#VALUE!</v>
      </c>
      <c r="AT240" s="13" t="e" cm="1">
        <f t="array" ref="AT240">SUMPRODUCT(('Budget P2'!$T$9:$BB$9=AT$9)*('Budget P2'!$B$11:$B$194=$B240)*('Budget P2'!$T$11:$BB$194*1))</f>
        <v>#VALUE!</v>
      </c>
      <c r="AU240" s="14" t="e" cm="1">
        <f t="array" ref="AU240">SUMPRODUCT(('Budget P2'!$T$9:$BB$9=AU$9)*('Budget P2'!$B$11:$B$194=$B240)*('Budget P2'!$T$11:$BB$194*1))</f>
        <v>#VALUE!</v>
      </c>
      <c r="AV240" s="12" t="e" cm="1">
        <f t="array" ref="AV240">SUMPRODUCT(('Budget P2'!$T$9:$BB$9=AV$9)*('Budget P2'!$B$11:$B$194=$B240)*('Budget P2'!$T$11:$BB$194*1))</f>
        <v>#VALUE!</v>
      </c>
      <c r="AW240" s="13" t="e" cm="1">
        <f t="array" ref="AW240">SUMPRODUCT(('Budget P2'!$T$9:$BB$9=AW$9)*('Budget P2'!$B$11:$B$194=$B240)*('Budget P2'!$T$11:$BB$194*1))</f>
        <v>#VALUE!</v>
      </c>
      <c r="AX240" s="14" t="e" cm="1">
        <f t="array" ref="AX240">SUMPRODUCT(('Budget P2'!$T$9:$BB$9=AX$9)*('Budget P2'!$B$11:$B$194=$B240)*('Budget P2'!$T$11:$BB$194*1))</f>
        <v>#VALUE!</v>
      </c>
      <c r="AY240" s="12" t="e" cm="1">
        <f t="array" ref="AY240">SUMPRODUCT(('Budget P2'!$T$9:$BB$9=AY$9)*('Budget P2'!$B$11:$B$194=$B240)*('Budget P2'!$T$11:$BB$194*1))</f>
        <v>#VALUE!</v>
      </c>
      <c r="AZ240" s="13" t="e" cm="1">
        <f t="array" ref="AZ240">SUMPRODUCT(('Budget P2'!$T$9:$BB$9=AZ$9)*('Budget P2'!$B$11:$B$194=$B240)*('Budget P2'!$T$11:$BB$194*1))</f>
        <v>#VALUE!</v>
      </c>
      <c r="BA240" s="14" t="e" cm="1">
        <f t="array" ref="BA240">SUMPRODUCT(('Budget P2'!$T$9:$BB$9=BA$9)*('Budget P2'!$B$11:$B$194=$B240)*('Budget P2'!$T$11:$BB$194*1))</f>
        <v>#VALUE!</v>
      </c>
      <c r="BB240" s="12" t="e" cm="1">
        <f t="array" ref="BB240">SUMPRODUCT(('Budget P2'!$T$9:$BB$9=BB$9)*('Budget P2'!$B$11:$B$194=$B240)*('Budget P2'!$T$11:$BB$194*1))</f>
        <v>#VALUE!</v>
      </c>
      <c r="BC240" s="13" t="e" cm="1">
        <f t="array" ref="BC240">SUMPRODUCT(('Budget P2'!$T$9:$BB$9=BC$9)*('Budget P2'!$B$11:$B$194=$B240)*('Budget P2'!$T$11:$BB$194*1))</f>
        <v>#VALUE!</v>
      </c>
      <c r="BD240" s="14" t="e" cm="1">
        <f t="array" ref="BD240">SUMPRODUCT(('Budget P2'!$T$9:$BB$9=BD$9)*('Budget P2'!$B$11:$B$194=$B240)*('Budget P2'!$T$11:$BB$194*1))</f>
        <v>#VALUE!</v>
      </c>
      <c r="BE240" s="12" t="e" cm="1">
        <f t="array" ref="BE240">SUMPRODUCT(('Budget P2'!$T$9:$BB$9=BE$9)*('Budget P2'!$B$11:$B$194=$B240)*('Budget P2'!$T$11:$BB$194*1))</f>
        <v>#VALUE!</v>
      </c>
      <c r="BF240" s="13" t="e" cm="1">
        <f t="array" ref="BF240">SUMPRODUCT(('Budget P2'!$T$9:$BB$9=BF$9)*('Budget P2'!$B$11:$B$194=$B240)*('Budget P2'!$T$11:$BB$194*1))</f>
        <v>#VALUE!</v>
      </c>
      <c r="BG240" s="14" t="e" cm="1">
        <f t="array" ref="BG240">SUMPRODUCT(('Budget P2'!$T$9:$BB$9=BG$9)*('Budget P2'!$B$11:$B$194=$B240)*('Budget P2'!$T$11:$BB$194*1))</f>
        <v>#VALUE!</v>
      </c>
      <c r="BH240" s="13" t="e" cm="1">
        <f t="array" ref="BH240">SUMPRODUCT(('Budget P2'!$T$9:$BB$9=BH$9)*('Budget P2'!$B$11:$B$194=$B240)*('Budget P2'!$T$11:$BB$194*1))</f>
        <v>#VALUE!</v>
      </c>
      <c r="BI240" s="1"/>
      <c r="BJ240" s="66"/>
      <c r="BK240" s="66"/>
      <c r="BL240" s="1"/>
      <c r="BM240" s="66" t="e">
        <f t="shared" ref="BM240:BM254" si="169">SUM(Z240:BH240)</f>
        <v>#VALUE!</v>
      </c>
      <c r="BN240" s="262">
        <f t="shared" ref="BN240:BN254" si="170">IFERROR(BM240/Q240,0)</f>
        <v>0</v>
      </c>
      <c r="BO240" s="1"/>
      <c r="BP240" s="66" t="e">
        <f t="shared" ref="BP240:BP254" si="171">BJ240+BM240</f>
        <v>#VALUE!</v>
      </c>
      <c r="BQ240" s="262">
        <f t="shared" ref="BQ240:BQ254" si="172">IFERROR(BP240/Q240,0)</f>
        <v>0</v>
      </c>
      <c r="BR240" s="1"/>
    </row>
    <row r="241" spans="2:70">
      <c r="B241" s="88" t="s">
        <v>312</v>
      </c>
      <c r="C241" s="10">
        <f>IFERROR(VLOOKUP($B241,'Budget P2'!$B:$AX,2,FALSE),0)</f>
        <v>0</v>
      </c>
      <c r="D241" s="10"/>
      <c r="E241" s="89">
        <f>IFERROR(VLOOKUP($B241,'Budget P2'!$B:$AX,3,FALSE),0)</f>
        <v>0</v>
      </c>
      <c r="F241" s="90">
        <f>IFERROR(VLOOKUP($B241,'Budget P2'!$B:$AX,4,FALSE),0)</f>
        <v>0</v>
      </c>
      <c r="G241" s="89">
        <f>IFERROR(VLOOKUP($B241,'Budget P2'!$B:$AX,5,FALSE),0)</f>
        <v>0</v>
      </c>
      <c r="H241" s="90">
        <f>IFERROR(VLOOKUP($B241,'Budget P2'!$B:$AX,6,FALSE),0)</f>
        <v>0</v>
      </c>
      <c r="I241" s="90">
        <f>IFERROR(VLOOKUP($B241,'Budget P2'!$B:$AX,7,FALSE),0)</f>
        <v>0</v>
      </c>
      <c r="J241" s="371">
        <f>IFERROR(VLOOKUP($B241,'Budget P2'!$B:$AX,9,FALSE),0)</f>
        <v>0</v>
      </c>
      <c r="K241" s="374">
        <f>IFERROR(VLOOKUP($B241,'Budget P2'!$B:$AX,10,FALSE),0)</f>
        <v>0</v>
      </c>
      <c r="L241" s="334"/>
      <c r="M241" s="102"/>
      <c r="N241" s="100"/>
      <c r="O241" s="12">
        <f>E241*K241</f>
        <v>0</v>
      </c>
      <c r="P241" s="101"/>
      <c r="Q241" s="11">
        <f t="shared" ref="Q241:Q254" si="173">SUM(M241:P241)</f>
        <v>0</v>
      </c>
      <c r="R241" s="338"/>
      <c r="S241" s="14"/>
      <c r="T241" s="12"/>
      <c r="U241" s="13"/>
      <c r="V241" s="14"/>
      <c r="W241" s="14"/>
      <c r="X241" s="14">
        <f t="shared" si="130"/>
        <v>0</v>
      </c>
      <c r="Z241" s="14" t="e" cm="1">
        <f t="array" ref="Z241">SUMPRODUCT(('Budget P2'!$T$9:$BB$9=Z$9)*('Budget P2'!$B$11:$B$194=$B241)*('Budget P2'!$T$11:$BB$194*1))</f>
        <v>#VALUE!</v>
      </c>
      <c r="AA241" s="12" t="e" cm="1">
        <f t="array" ref="AA241">SUMPRODUCT(('Budget P2'!$T$9:$BB$9=AA$9)*('Budget P2'!$B$11:$B$194=$B241)*('Budget P2'!$T$11:$BB$194*1))</f>
        <v>#VALUE!</v>
      </c>
      <c r="AB241" s="13" t="e" cm="1">
        <f t="array" ref="AB241">SUMPRODUCT(('Budget P2'!$T$9:$BB$9=AB$9)*('Budget P2'!$B$11:$B$194=$B241)*('Budget P2'!$T$11:$BB$194*1))</f>
        <v>#VALUE!</v>
      </c>
      <c r="AC241" s="14" t="e" cm="1">
        <f t="array" ref="AC241">SUMPRODUCT(('Budget P2'!$T$9:$BB$9=AC$9)*('Budget P2'!$B$11:$B$194=$B241)*('Budget P2'!$T$11:$BB$194*1))</f>
        <v>#VALUE!</v>
      </c>
      <c r="AD241" s="12" t="e" cm="1">
        <f t="array" ref="AD241">SUMPRODUCT(('Budget P2'!$T$9:$BB$9=AD$9)*('Budget P2'!$B$11:$B$194=$B241)*('Budget P2'!$T$11:$BB$194*1))</f>
        <v>#VALUE!</v>
      </c>
      <c r="AE241" s="13" t="e" cm="1">
        <f t="array" ref="AE241">SUMPRODUCT(('Budget P2'!$T$9:$BB$9=AE$9)*('Budget P2'!$B$11:$B$194=$B241)*('Budget P2'!$T$11:$BB$194*1))</f>
        <v>#VALUE!</v>
      </c>
      <c r="AF241" s="14" t="e" cm="1">
        <f t="array" ref="AF241">SUMPRODUCT(('Budget P2'!$T$9:$BB$9=AF$9)*('Budget P2'!$B$11:$B$194=$B241)*('Budget P2'!$T$11:$BB$194*1))</f>
        <v>#VALUE!</v>
      </c>
      <c r="AG241" s="12" t="e" cm="1">
        <f t="array" ref="AG241">SUMPRODUCT(('Budget P2'!$T$9:$BB$9=AG$9)*('Budget P2'!$B$11:$B$194=$B241)*('Budget P2'!$T$11:$BB$194*1))</f>
        <v>#VALUE!</v>
      </c>
      <c r="AH241" s="13" t="e" cm="1">
        <f t="array" ref="AH241">SUMPRODUCT(('Budget P2'!$T$9:$BB$9=AH$9)*('Budget P2'!$B$11:$B$194=$B241)*('Budget P2'!$T$11:$BB$194*1))</f>
        <v>#VALUE!</v>
      </c>
      <c r="AI241" s="14" t="e" cm="1">
        <f t="array" ref="AI241">SUMPRODUCT(('Budget P2'!$T$9:$BB$9=AI$9)*('Budget P2'!$B$11:$B$194=$B241)*('Budget P2'!$T$11:$BB$194*1))</f>
        <v>#VALUE!</v>
      </c>
      <c r="AJ241" s="12" t="e" cm="1">
        <f t="array" ref="AJ241">SUMPRODUCT(('Budget P2'!$T$9:$BB$9=AJ$9)*('Budget P2'!$B$11:$B$194=$B241)*('Budget P2'!$T$11:$BB$194*1))</f>
        <v>#VALUE!</v>
      </c>
      <c r="AK241" s="13" t="e" cm="1">
        <f t="array" ref="AK241">SUMPRODUCT(('Budget P2'!$T$9:$BB$9=AK$9)*('Budget P2'!$B$11:$B$194=$B241)*('Budget P2'!$T$11:$BB$194*1))</f>
        <v>#VALUE!</v>
      </c>
      <c r="AL241" s="14" t="e" cm="1">
        <f t="array" ref="AL241">SUMPRODUCT(('Budget P2'!$T$9:$BB$9=AL$9)*('Budget P2'!$B$11:$B$194=$B241)*('Budget P2'!$T$11:$BB$194*1))</f>
        <v>#VALUE!</v>
      </c>
      <c r="AM241" s="12" t="e" cm="1">
        <f t="array" ref="AM241">SUMPRODUCT(('Budget P2'!$T$9:$BB$9=AM$9)*('Budget P2'!$B$11:$B$194=$B241)*('Budget P2'!$T$11:$BB$194*1))</f>
        <v>#VALUE!</v>
      </c>
      <c r="AN241" s="13" t="e" cm="1">
        <f t="array" ref="AN241">SUMPRODUCT(('Budget P2'!$T$9:$BB$9=AN$9)*('Budget P2'!$B$11:$B$194=$B241)*('Budget P2'!$T$11:$BB$194*1))</f>
        <v>#VALUE!</v>
      </c>
      <c r="AO241" s="14" t="e" cm="1">
        <f t="array" ref="AO241">SUMPRODUCT(('Budget P2'!$T$9:$BB$9=AO$9)*('Budget P2'!$B$11:$B$194=$B241)*('Budget P2'!$T$11:$BB$194*1))</f>
        <v>#VALUE!</v>
      </c>
      <c r="AP241" s="12" t="e" cm="1">
        <f t="array" ref="AP241">SUMPRODUCT(('Budget P2'!$T$9:$BB$9=AP$9)*('Budget P2'!$B$11:$B$194=$B241)*('Budget P2'!$T$11:$BB$194*1))</f>
        <v>#VALUE!</v>
      </c>
      <c r="AQ241" s="13" t="e" cm="1">
        <f t="array" ref="AQ241">SUMPRODUCT(('Budget P2'!$T$9:$BB$9=AQ$9)*('Budget P2'!$B$11:$B$194=$B241)*('Budget P2'!$T$11:$BB$194*1))</f>
        <v>#VALUE!</v>
      </c>
      <c r="AR241" s="14" t="e" cm="1">
        <f t="array" ref="AR241">SUMPRODUCT(('Budget P2'!$T$9:$BB$9=AR$9)*('Budget P2'!$B$11:$B$194=$B241)*('Budget P2'!$T$11:$BB$194*1))</f>
        <v>#VALUE!</v>
      </c>
      <c r="AS241" s="12" t="e" cm="1">
        <f t="array" ref="AS241">SUMPRODUCT(('Budget P2'!$T$9:$BB$9=AS$9)*('Budget P2'!$B$11:$B$194=$B241)*('Budget P2'!$T$11:$BB$194*1))</f>
        <v>#VALUE!</v>
      </c>
      <c r="AT241" s="13" t="e" cm="1">
        <f t="array" ref="AT241">SUMPRODUCT(('Budget P2'!$T$9:$BB$9=AT$9)*('Budget P2'!$B$11:$B$194=$B241)*('Budget P2'!$T$11:$BB$194*1))</f>
        <v>#VALUE!</v>
      </c>
      <c r="AU241" s="14" t="e" cm="1">
        <f t="array" ref="AU241">SUMPRODUCT(('Budget P2'!$T$9:$BB$9=AU$9)*('Budget P2'!$B$11:$B$194=$B241)*('Budget P2'!$T$11:$BB$194*1))</f>
        <v>#VALUE!</v>
      </c>
      <c r="AV241" s="12" t="e" cm="1">
        <f t="array" ref="AV241">SUMPRODUCT(('Budget P2'!$T$9:$BB$9=AV$9)*('Budget P2'!$B$11:$B$194=$B241)*('Budget P2'!$T$11:$BB$194*1))</f>
        <v>#VALUE!</v>
      </c>
      <c r="AW241" s="13" t="e" cm="1">
        <f t="array" ref="AW241">SUMPRODUCT(('Budget P2'!$T$9:$BB$9=AW$9)*('Budget P2'!$B$11:$B$194=$B241)*('Budget P2'!$T$11:$BB$194*1))</f>
        <v>#VALUE!</v>
      </c>
      <c r="AX241" s="14" t="e" cm="1">
        <f t="array" ref="AX241">SUMPRODUCT(('Budget P2'!$T$9:$BB$9=AX$9)*('Budget P2'!$B$11:$B$194=$B241)*('Budget P2'!$T$11:$BB$194*1))</f>
        <v>#VALUE!</v>
      </c>
      <c r="AY241" s="12" t="e" cm="1">
        <f t="array" ref="AY241">SUMPRODUCT(('Budget P2'!$T$9:$BB$9=AY$9)*('Budget P2'!$B$11:$B$194=$B241)*('Budget P2'!$T$11:$BB$194*1))</f>
        <v>#VALUE!</v>
      </c>
      <c r="AZ241" s="13" t="e" cm="1">
        <f t="array" ref="AZ241">SUMPRODUCT(('Budget P2'!$T$9:$BB$9=AZ$9)*('Budget P2'!$B$11:$B$194=$B241)*('Budget P2'!$T$11:$BB$194*1))</f>
        <v>#VALUE!</v>
      </c>
      <c r="BA241" s="14" t="e" cm="1">
        <f t="array" ref="BA241">SUMPRODUCT(('Budget P2'!$T$9:$BB$9=BA$9)*('Budget P2'!$B$11:$B$194=$B241)*('Budget P2'!$T$11:$BB$194*1))</f>
        <v>#VALUE!</v>
      </c>
      <c r="BB241" s="12" t="e" cm="1">
        <f t="array" ref="BB241">SUMPRODUCT(('Budget P2'!$T$9:$BB$9=BB$9)*('Budget P2'!$B$11:$B$194=$B241)*('Budget P2'!$T$11:$BB$194*1))</f>
        <v>#VALUE!</v>
      </c>
      <c r="BC241" s="13" t="e" cm="1">
        <f t="array" ref="BC241">SUMPRODUCT(('Budget P2'!$T$9:$BB$9=BC$9)*('Budget P2'!$B$11:$B$194=$B241)*('Budget P2'!$T$11:$BB$194*1))</f>
        <v>#VALUE!</v>
      </c>
      <c r="BD241" s="14" t="e" cm="1">
        <f t="array" ref="BD241">SUMPRODUCT(('Budget P2'!$T$9:$BB$9=BD$9)*('Budget P2'!$B$11:$B$194=$B241)*('Budget P2'!$T$11:$BB$194*1))</f>
        <v>#VALUE!</v>
      </c>
      <c r="BE241" s="12" t="e" cm="1">
        <f t="array" ref="BE241">SUMPRODUCT(('Budget P2'!$T$9:$BB$9=BE$9)*('Budget P2'!$B$11:$B$194=$B241)*('Budget P2'!$T$11:$BB$194*1))</f>
        <v>#VALUE!</v>
      </c>
      <c r="BF241" s="13" t="e" cm="1">
        <f t="array" ref="BF241">SUMPRODUCT(('Budget P2'!$T$9:$BB$9=BF$9)*('Budget P2'!$B$11:$B$194=$B241)*('Budget P2'!$T$11:$BB$194*1))</f>
        <v>#VALUE!</v>
      </c>
      <c r="BG241" s="14" t="e" cm="1">
        <f t="array" ref="BG241">SUMPRODUCT(('Budget P2'!$T$9:$BB$9=BG$9)*('Budget P2'!$B$11:$B$194=$B241)*('Budget P2'!$T$11:$BB$194*1))</f>
        <v>#VALUE!</v>
      </c>
      <c r="BH241" s="13" t="e" cm="1">
        <f t="array" ref="BH241">SUMPRODUCT(('Budget P2'!$T$9:$BB$9=BH$9)*('Budget P2'!$B$11:$B$194=$B241)*('Budget P2'!$T$11:$BB$194*1))</f>
        <v>#VALUE!</v>
      </c>
      <c r="BI241" s="1"/>
      <c r="BJ241" s="66"/>
      <c r="BK241" s="66"/>
      <c r="BL241" s="1"/>
      <c r="BM241" s="66" t="e">
        <f t="shared" si="169"/>
        <v>#VALUE!</v>
      </c>
      <c r="BN241" s="262">
        <f t="shared" si="170"/>
        <v>0</v>
      </c>
      <c r="BO241" s="1"/>
      <c r="BP241" s="66" t="e">
        <f t="shared" si="171"/>
        <v>#VALUE!</v>
      </c>
      <c r="BQ241" s="262">
        <f t="shared" si="172"/>
        <v>0</v>
      </c>
      <c r="BR241" s="1"/>
    </row>
    <row r="242" spans="2:70" ht="12" hidden="1" customHeight="1" outlineLevel="1">
      <c r="B242" s="88" t="s">
        <v>313</v>
      </c>
      <c r="C242" s="10">
        <f>IFERROR(VLOOKUP($B242,'Budget P2'!$B:$AX,2,FALSE),0)</f>
        <v>0</v>
      </c>
      <c r="D242" s="10"/>
      <c r="E242" s="89">
        <f>IFERROR(VLOOKUP($B242,'Budget P2'!$B:$AX,3,FALSE),0)</f>
        <v>0</v>
      </c>
      <c r="F242" s="90">
        <f>IFERROR(VLOOKUP($B242,'Budget P2'!$B:$AX,4,FALSE),0)</f>
        <v>0</v>
      </c>
      <c r="G242" s="89">
        <f>IFERROR(VLOOKUP($B242,'Budget P2'!$B:$AX,5,FALSE),0)</f>
        <v>0</v>
      </c>
      <c r="H242" s="90">
        <f>IFERROR(VLOOKUP($B242,'Budget P2'!$B:$AX,6,FALSE),0)</f>
        <v>0</v>
      </c>
      <c r="I242" s="90">
        <f>IFERROR(VLOOKUP($B242,'Budget P2'!$B:$AX,7,FALSE),0)</f>
        <v>0</v>
      </c>
      <c r="J242" s="371">
        <f>IFERROR(VLOOKUP($B242,'Budget P2'!$B:$AX,9,FALSE),0)</f>
        <v>0</v>
      </c>
      <c r="K242" s="374">
        <f>IFERROR(VLOOKUP($B242,'Budget P2'!$B:$AX,10,FALSE),0)</f>
        <v>0</v>
      </c>
      <c r="L242" s="334"/>
      <c r="M242" s="102"/>
      <c r="N242" s="100"/>
      <c r="O242" s="12">
        <f>E242*K242</f>
        <v>0</v>
      </c>
      <c r="P242" s="101"/>
      <c r="Q242" s="11">
        <f t="shared" si="173"/>
        <v>0</v>
      </c>
      <c r="R242" s="338"/>
      <c r="S242" s="14"/>
      <c r="T242" s="12"/>
      <c r="U242" s="13"/>
      <c r="V242" s="14"/>
      <c r="W242" s="14"/>
      <c r="X242" s="14">
        <f t="shared" si="130"/>
        <v>0</v>
      </c>
      <c r="Z242" s="14" t="e" cm="1">
        <f t="array" ref="Z242">SUMPRODUCT(('Budget P2'!$T$9:$BB$9=Z$9)*('Budget P2'!$B$11:$B$194=$B242)*('Budget P2'!$T$11:$BB$194*1))</f>
        <v>#VALUE!</v>
      </c>
      <c r="AA242" s="12" t="e" cm="1">
        <f t="array" ref="AA242">SUMPRODUCT(('Budget P2'!$T$9:$BB$9=AA$9)*('Budget P2'!$B$11:$B$194=$B242)*('Budget P2'!$T$11:$BB$194*1))</f>
        <v>#VALUE!</v>
      </c>
      <c r="AB242" s="13" t="e" cm="1">
        <f t="array" ref="AB242">SUMPRODUCT(('Budget P2'!$T$9:$BB$9=AB$9)*('Budget P2'!$B$11:$B$194=$B242)*('Budget P2'!$T$11:$BB$194*1))</f>
        <v>#VALUE!</v>
      </c>
      <c r="AC242" s="14" t="e" cm="1">
        <f t="array" ref="AC242">SUMPRODUCT(('Budget P2'!$T$9:$BB$9=AC$9)*('Budget P2'!$B$11:$B$194=$B242)*('Budget P2'!$T$11:$BB$194*1))</f>
        <v>#VALUE!</v>
      </c>
      <c r="AD242" s="12" t="e" cm="1">
        <f t="array" ref="AD242">SUMPRODUCT(('Budget P2'!$T$9:$BB$9=AD$9)*('Budget P2'!$B$11:$B$194=$B242)*('Budget P2'!$T$11:$BB$194*1))</f>
        <v>#VALUE!</v>
      </c>
      <c r="AE242" s="13" t="e" cm="1">
        <f t="array" ref="AE242">SUMPRODUCT(('Budget P2'!$T$9:$BB$9=AE$9)*('Budget P2'!$B$11:$B$194=$B242)*('Budget P2'!$T$11:$BB$194*1))</f>
        <v>#VALUE!</v>
      </c>
      <c r="AF242" s="14" t="e" cm="1">
        <f t="array" ref="AF242">SUMPRODUCT(('Budget P2'!$T$9:$BB$9=AF$9)*('Budget P2'!$B$11:$B$194=$B242)*('Budget P2'!$T$11:$BB$194*1))</f>
        <v>#VALUE!</v>
      </c>
      <c r="AG242" s="12" t="e" cm="1">
        <f t="array" ref="AG242">SUMPRODUCT(('Budget P2'!$T$9:$BB$9=AG$9)*('Budget P2'!$B$11:$B$194=$B242)*('Budget P2'!$T$11:$BB$194*1))</f>
        <v>#VALUE!</v>
      </c>
      <c r="AH242" s="13" t="e" cm="1">
        <f t="array" ref="AH242">SUMPRODUCT(('Budget P2'!$T$9:$BB$9=AH$9)*('Budget P2'!$B$11:$B$194=$B242)*('Budget P2'!$T$11:$BB$194*1))</f>
        <v>#VALUE!</v>
      </c>
      <c r="AI242" s="14" t="e" cm="1">
        <f t="array" ref="AI242">SUMPRODUCT(('Budget P2'!$T$9:$BB$9=AI$9)*('Budget P2'!$B$11:$B$194=$B242)*('Budget P2'!$T$11:$BB$194*1))</f>
        <v>#VALUE!</v>
      </c>
      <c r="AJ242" s="12" t="e" cm="1">
        <f t="array" ref="AJ242">SUMPRODUCT(('Budget P2'!$T$9:$BB$9=AJ$9)*('Budget P2'!$B$11:$B$194=$B242)*('Budget P2'!$T$11:$BB$194*1))</f>
        <v>#VALUE!</v>
      </c>
      <c r="AK242" s="13" t="e" cm="1">
        <f t="array" ref="AK242">SUMPRODUCT(('Budget P2'!$T$9:$BB$9=AK$9)*('Budget P2'!$B$11:$B$194=$B242)*('Budget P2'!$T$11:$BB$194*1))</f>
        <v>#VALUE!</v>
      </c>
      <c r="AL242" s="14" t="e" cm="1">
        <f t="array" ref="AL242">SUMPRODUCT(('Budget P2'!$T$9:$BB$9=AL$9)*('Budget P2'!$B$11:$B$194=$B242)*('Budget P2'!$T$11:$BB$194*1))</f>
        <v>#VALUE!</v>
      </c>
      <c r="AM242" s="12" t="e" cm="1">
        <f t="array" ref="AM242">SUMPRODUCT(('Budget P2'!$T$9:$BB$9=AM$9)*('Budget P2'!$B$11:$B$194=$B242)*('Budget P2'!$T$11:$BB$194*1))</f>
        <v>#VALUE!</v>
      </c>
      <c r="AN242" s="13" t="e" cm="1">
        <f t="array" ref="AN242">SUMPRODUCT(('Budget P2'!$T$9:$BB$9=AN$9)*('Budget P2'!$B$11:$B$194=$B242)*('Budget P2'!$T$11:$BB$194*1))</f>
        <v>#VALUE!</v>
      </c>
      <c r="AO242" s="14" t="e" cm="1">
        <f t="array" ref="AO242">SUMPRODUCT(('Budget P2'!$T$9:$BB$9=AO$9)*('Budget P2'!$B$11:$B$194=$B242)*('Budget P2'!$T$11:$BB$194*1))</f>
        <v>#VALUE!</v>
      </c>
      <c r="AP242" s="12" t="e" cm="1">
        <f t="array" ref="AP242">SUMPRODUCT(('Budget P2'!$T$9:$BB$9=AP$9)*('Budget P2'!$B$11:$B$194=$B242)*('Budget P2'!$T$11:$BB$194*1))</f>
        <v>#VALUE!</v>
      </c>
      <c r="AQ242" s="13" t="e" cm="1">
        <f t="array" ref="AQ242">SUMPRODUCT(('Budget P2'!$T$9:$BB$9=AQ$9)*('Budget P2'!$B$11:$B$194=$B242)*('Budget P2'!$T$11:$BB$194*1))</f>
        <v>#VALUE!</v>
      </c>
      <c r="AR242" s="14" t="e" cm="1">
        <f t="array" ref="AR242">SUMPRODUCT(('Budget P2'!$T$9:$BB$9=AR$9)*('Budget P2'!$B$11:$B$194=$B242)*('Budget P2'!$T$11:$BB$194*1))</f>
        <v>#VALUE!</v>
      </c>
      <c r="AS242" s="12" t="e" cm="1">
        <f t="array" ref="AS242">SUMPRODUCT(('Budget P2'!$T$9:$BB$9=AS$9)*('Budget P2'!$B$11:$B$194=$B242)*('Budget P2'!$T$11:$BB$194*1))</f>
        <v>#VALUE!</v>
      </c>
      <c r="AT242" s="13" t="e" cm="1">
        <f t="array" ref="AT242">SUMPRODUCT(('Budget P2'!$T$9:$BB$9=AT$9)*('Budget P2'!$B$11:$B$194=$B242)*('Budget P2'!$T$11:$BB$194*1))</f>
        <v>#VALUE!</v>
      </c>
      <c r="AU242" s="14" t="e" cm="1">
        <f t="array" ref="AU242">SUMPRODUCT(('Budget P2'!$T$9:$BB$9=AU$9)*('Budget P2'!$B$11:$B$194=$B242)*('Budget P2'!$T$11:$BB$194*1))</f>
        <v>#VALUE!</v>
      </c>
      <c r="AV242" s="12" t="e" cm="1">
        <f t="array" ref="AV242">SUMPRODUCT(('Budget P2'!$T$9:$BB$9=AV$9)*('Budget P2'!$B$11:$B$194=$B242)*('Budget P2'!$T$11:$BB$194*1))</f>
        <v>#VALUE!</v>
      </c>
      <c r="AW242" s="13" t="e" cm="1">
        <f t="array" ref="AW242">SUMPRODUCT(('Budget P2'!$T$9:$BB$9=AW$9)*('Budget P2'!$B$11:$B$194=$B242)*('Budget P2'!$T$11:$BB$194*1))</f>
        <v>#VALUE!</v>
      </c>
      <c r="AX242" s="14" t="e" cm="1">
        <f t="array" ref="AX242">SUMPRODUCT(('Budget P2'!$T$9:$BB$9=AX$9)*('Budget P2'!$B$11:$B$194=$B242)*('Budget P2'!$T$11:$BB$194*1))</f>
        <v>#VALUE!</v>
      </c>
      <c r="AY242" s="12" t="e" cm="1">
        <f t="array" ref="AY242">SUMPRODUCT(('Budget P2'!$T$9:$BB$9=AY$9)*('Budget P2'!$B$11:$B$194=$B242)*('Budget P2'!$T$11:$BB$194*1))</f>
        <v>#VALUE!</v>
      </c>
      <c r="AZ242" s="13" t="e" cm="1">
        <f t="array" ref="AZ242">SUMPRODUCT(('Budget P2'!$T$9:$BB$9=AZ$9)*('Budget P2'!$B$11:$B$194=$B242)*('Budget P2'!$T$11:$BB$194*1))</f>
        <v>#VALUE!</v>
      </c>
      <c r="BA242" s="14" t="e" cm="1">
        <f t="array" ref="BA242">SUMPRODUCT(('Budget P2'!$T$9:$BB$9=BA$9)*('Budget P2'!$B$11:$B$194=$B242)*('Budget P2'!$T$11:$BB$194*1))</f>
        <v>#VALUE!</v>
      </c>
      <c r="BB242" s="12" t="e" cm="1">
        <f t="array" ref="BB242">SUMPRODUCT(('Budget P2'!$T$9:$BB$9=BB$9)*('Budget P2'!$B$11:$B$194=$B242)*('Budget P2'!$T$11:$BB$194*1))</f>
        <v>#VALUE!</v>
      </c>
      <c r="BC242" s="13" t="e" cm="1">
        <f t="array" ref="BC242">SUMPRODUCT(('Budget P2'!$T$9:$BB$9=BC$9)*('Budget P2'!$B$11:$B$194=$B242)*('Budget P2'!$T$11:$BB$194*1))</f>
        <v>#VALUE!</v>
      </c>
      <c r="BD242" s="14" t="e" cm="1">
        <f t="array" ref="BD242">SUMPRODUCT(('Budget P2'!$T$9:$BB$9=BD$9)*('Budget P2'!$B$11:$B$194=$B242)*('Budget P2'!$T$11:$BB$194*1))</f>
        <v>#VALUE!</v>
      </c>
      <c r="BE242" s="12" t="e" cm="1">
        <f t="array" ref="BE242">SUMPRODUCT(('Budget P2'!$T$9:$BB$9=BE$9)*('Budget P2'!$B$11:$B$194=$B242)*('Budget P2'!$T$11:$BB$194*1))</f>
        <v>#VALUE!</v>
      </c>
      <c r="BF242" s="13" t="e" cm="1">
        <f t="array" ref="BF242">SUMPRODUCT(('Budget P2'!$T$9:$BB$9=BF$9)*('Budget P2'!$B$11:$B$194=$B242)*('Budget P2'!$T$11:$BB$194*1))</f>
        <v>#VALUE!</v>
      </c>
      <c r="BG242" s="14" t="e" cm="1">
        <f t="array" ref="BG242">SUMPRODUCT(('Budget P2'!$T$9:$BB$9=BG$9)*('Budget P2'!$B$11:$B$194=$B242)*('Budget P2'!$T$11:$BB$194*1))</f>
        <v>#VALUE!</v>
      </c>
      <c r="BH242" s="13" t="e" cm="1">
        <f t="array" ref="BH242">SUMPRODUCT(('Budget P2'!$T$9:$BB$9=BH$9)*('Budget P2'!$B$11:$B$194=$B242)*('Budget P2'!$T$11:$BB$194*1))</f>
        <v>#VALUE!</v>
      </c>
      <c r="BI242" s="1"/>
      <c r="BJ242" s="66"/>
      <c r="BK242" s="66"/>
      <c r="BL242" s="1"/>
      <c r="BM242" s="66" t="e">
        <f t="shared" si="169"/>
        <v>#VALUE!</v>
      </c>
      <c r="BN242" s="262">
        <f t="shared" si="170"/>
        <v>0</v>
      </c>
      <c r="BO242" s="1"/>
      <c r="BP242" s="66" t="e">
        <f t="shared" si="171"/>
        <v>#VALUE!</v>
      </c>
      <c r="BQ242" s="262">
        <f t="shared" si="172"/>
        <v>0</v>
      </c>
      <c r="BR242" s="1"/>
    </row>
    <row r="243" spans="2:70" ht="12" hidden="1" customHeight="1" outlineLevel="1">
      <c r="B243" s="88" t="s">
        <v>314</v>
      </c>
      <c r="C243" s="10">
        <f>IFERROR(VLOOKUP($B243,'Budget P2'!$B:$AX,2,FALSE),0)</f>
        <v>0</v>
      </c>
      <c r="D243" s="10"/>
      <c r="E243" s="89">
        <f>IFERROR(VLOOKUP($B243,'Budget P2'!$B:$AX,3,FALSE),0)</f>
        <v>0</v>
      </c>
      <c r="F243" s="90">
        <f>IFERROR(VLOOKUP($B243,'Budget P2'!$B:$AX,4,FALSE),0)</f>
        <v>0</v>
      </c>
      <c r="G243" s="89">
        <f>IFERROR(VLOOKUP($B243,'Budget P2'!$B:$AX,5,FALSE),0)</f>
        <v>0</v>
      </c>
      <c r="H243" s="90">
        <f>IFERROR(VLOOKUP($B243,'Budget P2'!$B:$AX,6,FALSE),0)</f>
        <v>0</v>
      </c>
      <c r="I243" s="90">
        <f>IFERROR(VLOOKUP($B243,'Budget P2'!$B:$AX,7,FALSE),0)</f>
        <v>0</v>
      </c>
      <c r="J243" s="371">
        <f>IFERROR(VLOOKUP($B243,'Budget P2'!$B:$AX,9,FALSE),0)</f>
        <v>0</v>
      </c>
      <c r="K243" s="374">
        <f>IFERROR(VLOOKUP($B243,'Budget P2'!$B:$AX,10,FALSE),0)</f>
        <v>0</v>
      </c>
      <c r="L243" s="334"/>
      <c r="M243" s="102"/>
      <c r="N243" s="100"/>
      <c r="O243" s="12">
        <f>E243*K243</f>
        <v>0</v>
      </c>
      <c r="P243" s="101"/>
      <c r="Q243" s="11">
        <f t="shared" si="173"/>
        <v>0</v>
      </c>
      <c r="R243" s="338"/>
      <c r="S243" s="14"/>
      <c r="T243" s="12"/>
      <c r="U243" s="13"/>
      <c r="V243" s="14"/>
      <c r="W243" s="14"/>
      <c r="X243" s="14">
        <f t="shared" si="130"/>
        <v>0</v>
      </c>
      <c r="Z243" s="14" t="e" cm="1">
        <f t="array" ref="Z243">SUMPRODUCT(('Budget P2'!$T$9:$BB$9=Z$9)*('Budget P2'!$B$11:$B$194=$B243)*('Budget P2'!$T$11:$BB$194*1))</f>
        <v>#VALUE!</v>
      </c>
      <c r="AA243" s="12" t="e" cm="1">
        <f t="array" ref="AA243">SUMPRODUCT(('Budget P2'!$T$9:$BB$9=AA$9)*('Budget P2'!$B$11:$B$194=$B243)*('Budget P2'!$T$11:$BB$194*1))</f>
        <v>#VALUE!</v>
      </c>
      <c r="AB243" s="13" t="e" cm="1">
        <f t="array" ref="AB243">SUMPRODUCT(('Budget P2'!$T$9:$BB$9=AB$9)*('Budget P2'!$B$11:$B$194=$B243)*('Budget P2'!$T$11:$BB$194*1))</f>
        <v>#VALUE!</v>
      </c>
      <c r="AC243" s="14" t="e" cm="1">
        <f t="array" ref="AC243">SUMPRODUCT(('Budget P2'!$T$9:$BB$9=AC$9)*('Budget P2'!$B$11:$B$194=$B243)*('Budget P2'!$T$11:$BB$194*1))</f>
        <v>#VALUE!</v>
      </c>
      <c r="AD243" s="12" t="e" cm="1">
        <f t="array" ref="AD243">SUMPRODUCT(('Budget P2'!$T$9:$BB$9=AD$9)*('Budget P2'!$B$11:$B$194=$B243)*('Budget P2'!$T$11:$BB$194*1))</f>
        <v>#VALUE!</v>
      </c>
      <c r="AE243" s="13" t="e" cm="1">
        <f t="array" ref="AE243">SUMPRODUCT(('Budget P2'!$T$9:$BB$9=AE$9)*('Budget P2'!$B$11:$B$194=$B243)*('Budget P2'!$T$11:$BB$194*1))</f>
        <v>#VALUE!</v>
      </c>
      <c r="AF243" s="14" t="e" cm="1">
        <f t="array" ref="AF243">SUMPRODUCT(('Budget P2'!$T$9:$BB$9=AF$9)*('Budget P2'!$B$11:$B$194=$B243)*('Budget P2'!$T$11:$BB$194*1))</f>
        <v>#VALUE!</v>
      </c>
      <c r="AG243" s="12" t="e" cm="1">
        <f t="array" ref="AG243">SUMPRODUCT(('Budget P2'!$T$9:$BB$9=AG$9)*('Budget P2'!$B$11:$B$194=$B243)*('Budget P2'!$T$11:$BB$194*1))</f>
        <v>#VALUE!</v>
      </c>
      <c r="AH243" s="13" t="e" cm="1">
        <f t="array" ref="AH243">SUMPRODUCT(('Budget P2'!$T$9:$BB$9=AH$9)*('Budget P2'!$B$11:$B$194=$B243)*('Budget P2'!$T$11:$BB$194*1))</f>
        <v>#VALUE!</v>
      </c>
      <c r="AI243" s="14" t="e" cm="1">
        <f t="array" ref="AI243">SUMPRODUCT(('Budget P2'!$T$9:$BB$9=AI$9)*('Budget P2'!$B$11:$B$194=$B243)*('Budget P2'!$T$11:$BB$194*1))</f>
        <v>#VALUE!</v>
      </c>
      <c r="AJ243" s="12" t="e" cm="1">
        <f t="array" ref="AJ243">SUMPRODUCT(('Budget P2'!$T$9:$BB$9=AJ$9)*('Budget P2'!$B$11:$B$194=$B243)*('Budget P2'!$T$11:$BB$194*1))</f>
        <v>#VALUE!</v>
      </c>
      <c r="AK243" s="13" t="e" cm="1">
        <f t="array" ref="AK243">SUMPRODUCT(('Budget P2'!$T$9:$BB$9=AK$9)*('Budget P2'!$B$11:$B$194=$B243)*('Budget P2'!$T$11:$BB$194*1))</f>
        <v>#VALUE!</v>
      </c>
      <c r="AL243" s="14" t="e" cm="1">
        <f t="array" ref="AL243">SUMPRODUCT(('Budget P2'!$T$9:$BB$9=AL$9)*('Budget P2'!$B$11:$B$194=$B243)*('Budget P2'!$T$11:$BB$194*1))</f>
        <v>#VALUE!</v>
      </c>
      <c r="AM243" s="12" t="e" cm="1">
        <f t="array" ref="AM243">SUMPRODUCT(('Budget P2'!$T$9:$BB$9=AM$9)*('Budget P2'!$B$11:$B$194=$B243)*('Budget P2'!$T$11:$BB$194*1))</f>
        <v>#VALUE!</v>
      </c>
      <c r="AN243" s="13" t="e" cm="1">
        <f t="array" ref="AN243">SUMPRODUCT(('Budget P2'!$T$9:$BB$9=AN$9)*('Budget P2'!$B$11:$B$194=$B243)*('Budget P2'!$T$11:$BB$194*1))</f>
        <v>#VALUE!</v>
      </c>
      <c r="AO243" s="14" t="e" cm="1">
        <f t="array" ref="AO243">SUMPRODUCT(('Budget P2'!$T$9:$BB$9=AO$9)*('Budget P2'!$B$11:$B$194=$B243)*('Budget P2'!$T$11:$BB$194*1))</f>
        <v>#VALUE!</v>
      </c>
      <c r="AP243" s="12" t="e" cm="1">
        <f t="array" ref="AP243">SUMPRODUCT(('Budget P2'!$T$9:$BB$9=AP$9)*('Budget P2'!$B$11:$B$194=$B243)*('Budget P2'!$T$11:$BB$194*1))</f>
        <v>#VALUE!</v>
      </c>
      <c r="AQ243" s="13" t="e" cm="1">
        <f t="array" ref="AQ243">SUMPRODUCT(('Budget P2'!$T$9:$BB$9=AQ$9)*('Budget P2'!$B$11:$B$194=$B243)*('Budget P2'!$T$11:$BB$194*1))</f>
        <v>#VALUE!</v>
      </c>
      <c r="AR243" s="14" t="e" cm="1">
        <f t="array" ref="AR243">SUMPRODUCT(('Budget P2'!$T$9:$BB$9=AR$9)*('Budget P2'!$B$11:$B$194=$B243)*('Budget P2'!$T$11:$BB$194*1))</f>
        <v>#VALUE!</v>
      </c>
      <c r="AS243" s="12" t="e" cm="1">
        <f t="array" ref="AS243">SUMPRODUCT(('Budget P2'!$T$9:$BB$9=AS$9)*('Budget P2'!$B$11:$B$194=$B243)*('Budget P2'!$T$11:$BB$194*1))</f>
        <v>#VALUE!</v>
      </c>
      <c r="AT243" s="13" t="e" cm="1">
        <f t="array" ref="AT243">SUMPRODUCT(('Budget P2'!$T$9:$BB$9=AT$9)*('Budget P2'!$B$11:$B$194=$B243)*('Budget P2'!$T$11:$BB$194*1))</f>
        <v>#VALUE!</v>
      </c>
      <c r="AU243" s="14" t="e" cm="1">
        <f t="array" ref="AU243">SUMPRODUCT(('Budget P2'!$T$9:$BB$9=AU$9)*('Budget P2'!$B$11:$B$194=$B243)*('Budget P2'!$T$11:$BB$194*1))</f>
        <v>#VALUE!</v>
      </c>
      <c r="AV243" s="12" t="e" cm="1">
        <f t="array" ref="AV243">SUMPRODUCT(('Budget P2'!$T$9:$BB$9=AV$9)*('Budget P2'!$B$11:$B$194=$B243)*('Budget P2'!$T$11:$BB$194*1))</f>
        <v>#VALUE!</v>
      </c>
      <c r="AW243" s="13" t="e" cm="1">
        <f t="array" ref="AW243">SUMPRODUCT(('Budget P2'!$T$9:$BB$9=AW$9)*('Budget P2'!$B$11:$B$194=$B243)*('Budget P2'!$T$11:$BB$194*1))</f>
        <v>#VALUE!</v>
      </c>
      <c r="AX243" s="14" t="e" cm="1">
        <f t="array" ref="AX243">SUMPRODUCT(('Budget P2'!$T$9:$BB$9=AX$9)*('Budget P2'!$B$11:$B$194=$B243)*('Budget P2'!$T$11:$BB$194*1))</f>
        <v>#VALUE!</v>
      </c>
      <c r="AY243" s="12" t="e" cm="1">
        <f t="array" ref="AY243">SUMPRODUCT(('Budget P2'!$T$9:$BB$9=AY$9)*('Budget P2'!$B$11:$B$194=$B243)*('Budget P2'!$T$11:$BB$194*1))</f>
        <v>#VALUE!</v>
      </c>
      <c r="AZ243" s="13" t="e" cm="1">
        <f t="array" ref="AZ243">SUMPRODUCT(('Budget P2'!$T$9:$BB$9=AZ$9)*('Budget P2'!$B$11:$B$194=$B243)*('Budget P2'!$T$11:$BB$194*1))</f>
        <v>#VALUE!</v>
      </c>
      <c r="BA243" s="14" t="e" cm="1">
        <f t="array" ref="BA243">SUMPRODUCT(('Budget P2'!$T$9:$BB$9=BA$9)*('Budget P2'!$B$11:$B$194=$B243)*('Budget P2'!$T$11:$BB$194*1))</f>
        <v>#VALUE!</v>
      </c>
      <c r="BB243" s="12" t="e" cm="1">
        <f t="array" ref="BB243">SUMPRODUCT(('Budget P2'!$T$9:$BB$9=BB$9)*('Budget P2'!$B$11:$B$194=$B243)*('Budget P2'!$T$11:$BB$194*1))</f>
        <v>#VALUE!</v>
      </c>
      <c r="BC243" s="13" t="e" cm="1">
        <f t="array" ref="BC243">SUMPRODUCT(('Budget P2'!$T$9:$BB$9=BC$9)*('Budget P2'!$B$11:$B$194=$B243)*('Budget P2'!$T$11:$BB$194*1))</f>
        <v>#VALUE!</v>
      </c>
      <c r="BD243" s="14" t="e" cm="1">
        <f t="array" ref="BD243">SUMPRODUCT(('Budget P2'!$T$9:$BB$9=BD$9)*('Budget P2'!$B$11:$B$194=$B243)*('Budget P2'!$T$11:$BB$194*1))</f>
        <v>#VALUE!</v>
      </c>
      <c r="BE243" s="12" t="e" cm="1">
        <f t="array" ref="BE243">SUMPRODUCT(('Budget P2'!$T$9:$BB$9=BE$9)*('Budget P2'!$B$11:$B$194=$B243)*('Budget P2'!$T$11:$BB$194*1))</f>
        <v>#VALUE!</v>
      </c>
      <c r="BF243" s="13" t="e" cm="1">
        <f t="array" ref="BF243">SUMPRODUCT(('Budget P2'!$T$9:$BB$9=BF$9)*('Budget P2'!$B$11:$B$194=$B243)*('Budget P2'!$T$11:$BB$194*1))</f>
        <v>#VALUE!</v>
      </c>
      <c r="BG243" s="14" t="e" cm="1">
        <f t="array" ref="BG243">SUMPRODUCT(('Budget P2'!$T$9:$BB$9=BG$9)*('Budget P2'!$B$11:$B$194=$B243)*('Budget P2'!$T$11:$BB$194*1))</f>
        <v>#VALUE!</v>
      </c>
      <c r="BH243" s="13" t="e" cm="1">
        <f t="array" ref="BH243">SUMPRODUCT(('Budget P2'!$T$9:$BB$9=BH$9)*('Budget P2'!$B$11:$B$194=$B243)*('Budget P2'!$T$11:$BB$194*1))</f>
        <v>#VALUE!</v>
      </c>
      <c r="BI243" s="1"/>
      <c r="BJ243" s="66"/>
      <c r="BK243" s="66"/>
      <c r="BL243" s="1"/>
      <c r="BM243" s="66" t="e">
        <f t="shared" si="169"/>
        <v>#VALUE!</v>
      </c>
      <c r="BN243" s="262">
        <f t="shared" si="170"/>
        <v>0</v>
      </c>
      <c r="BO243" s="1"/>
      <c r="BP243" s="66" t="e">
        <f t="shared" si="171"/>
        <v>#VALUE!</v>
      </c>
      <c r="BQ243" s="262">
        <f t="shared" si="172"/>
        <v>0</v>
      </c>
      <c r="BR243" s="1"/>
    </row>
    <row r="244" spans="2:70" ht="12" hidden="1" customHeight="1" outlineLevel="1">
      <c r="B244" s="88" t="s">
        <v>315</v>
      </c>
      <c r="C244" s="10">
        <f>IFERROR(VLOOKUP($B244,'Budget P2'!$B:$AX,2,FALSE),0)</f>
        <v>0</v>
      </c>
      <c r="D244" s="10"/>
      <c r="E244" s="89">
        <f>IFERROR(VLOOKUP($B244,'Budget P2'!$B:$AX,3,FALSE),0)</f>
        <v>0</v>
      </c>
      <c r="F244" s="90">
        <f>IFERROR(VLOOKUP($B244,'Budget P2'!$B:$AX,4,FALSE),0)</f>
        <v>0</v>
      </c>
      <c r="G244" s="89">
        <f>IFERROR(VLOOKUP($B244,'Budget P2'!$B:$AX,5,FALSE),0)</f>
        <v>0</v>
      </c>
      <c r="H244" s="90">
        <f>IFERROR(VLOOKUP($B244,'Budget P2'!$B:$AX,6,FALSE),0)</f>
        <v>0</v>
      </c>
      <c r="I244" s="90">
        <f>IFERROR(VLOOKUP($B244,'Budget P2'!$B:$AX,7,FALSE),0)</f>
        <v>0</v>
      </c>
      <c r="J244" s="371">
        <f>IFERROR(VLOOKUP($B244,'Budget P2'!$B:$AX,9,FALSE),0)</f>
        <v>0</v>
      </c>
      <c r="K244" s="374">
        <f>IFERROR(VLOOKUP($B244,'Budget P2'!$B:$AX,10,FALSE),0)</f>
        <v>0</v>
      </c>
      <c r="L244" s="334"/>
      <c r="M244" s="102"/>
      <c r="N244" s="100"/>
      <c r="O244" s="12">
        <f>E244*K244</f>
        <v>0</v>
      </c>
      <c r="P244" s="101"/>
      <c r="Q244" s="11">
        <f t="shared" si="173"/>
        <v>0</v>
      </c>
      <c r="R244" s="338"/>
      <c r="S244" s="14"/>
      <c r="T244" s="12"/>
      <c r="U244" s="13"/>
      <c r="V244" s="14"/>
      <c r="W244" s="14"/>
      <c r="X244" s="14">
        <f t="shared" si="130"/>
        <v>0</v>
      </c>
      <c r="Z244" s="14" t="e" cm="1">
        <f t="array" ref="Z244">SUMPRODUCT(('Budget P2'!$T$9:$BB$9=Z$9)*('Budget P2'!$B$11:$B$194=$B244)*('Budget P2'!$T$11:$BB$194*1))</f>
        <v>#VALUE!</v>
      </c>
      <c r="AA244" s="12" t="e" cm="1">
        <f t="array" ref="AA244">SUMPRODUCT(('Budget P2'!$T$9:$BB$9=AA$9)*('Budget P2'!$B$11:$B$194=$B244)*('Budget P2'!$T$11:$BB$194*1))</f>
        <v>#VALUE!</v>
      </c>
      <c r="AB244" s="13" t="e" cm="1">
        <f t="array" ref="AB244">SUMPRODUCT(('Budget P2'!$T$9:$BB$9=AB$9)*('Budget P2'!$B$11:$B$194=$B244)*('Budget P2'!$T$11:$BB$194*1))</f>
        <v>#VALUE!</v>
      </c>
      <c r="AC244" s="14" t="e" cm="1">
        <f t="array" ref="AC244">SUMPRODUCT(('Budget P2'!$T$9:$BB$9=AC$9)*('Budget P2'!$B$11:$B$194=$B244)*('Budget P2'!$T$11:$BB$194*1))</f>
        <v>#VALUE!</v>
      </c>
      <c r="AD244" s="12" t="e" cm="1">
        <f t="array" ref="AD244">SUMPRODUCT(('Budget P2'!$T$9:$BB$9=AD$9)*('Budget P2'!$B$11:$B$194=$B244)*('Budget P2'!$T$11:$BB$194*1))</f>
        <v>#VALUE!</v>
      </c>
      <c r="AE244" s="13" t="e" cm="1">
        <f t="array" ref="AE244">SUMPRODUCT(('Budget P2'!$T$9:$BB$9=AE$9)*('Budget P2'!$B$11:$B$194=$B244)*('Budget P2'!$T$11:$BB$194*1))</f>
        <v>#VALUE!</v>
      </c>
      <c r="AF244" s="14" t="e" cm="1">
        <f t="array" ref="AF244">SUMPRODUCT(('Budget P2'!$T$9:$BB$9=AF$9)*('Budget P2'!$B$11:$B$194=$B244)*('Budget P2'!$T$11:$BB$194*1))</f>
        <v>#VALUE!</v>
      </c>
      <c r="AG244" s="12" t="e" cm="1">
        <f t="array" ref="AG244">SUMPRODUCT(('Budget P2'!$T$9:$BB$9=AG$9)*('Budget P2'!$B$11:$B$194=$B244)*('Budget P2'!$T$11:$BB$194*1))</f>
        <v>#VALUE!</v>
      </c>
      <c r="AH244" s="13" t="e" cm="1">
        <f t="array" ref="AH244">SUMPRODUCT(('Budget P2'!$T$9:$BB$9=AH$9)*('Budget P2'!$B$11:$B$194=$B244)*('Budget P2'!$T$11:$BB$194*1))</f>
        <v>#VALUE!</v>
      </c>
      <c r="AI244" s="14" t="e" cm="1">
        <f t="array" ref="AI244">SUMPRODUCT(('Budget P2'!$T$9:$BB$9=AI$9)*('Budget P2'!$B$11:$B$194=$B244)*('Budget P2'!$T$11:$BB$194*1))</f>
        <v>#VALUE!</v>
      </c>
      <c r="AJ244" s="12" t="e" cm="1">
        <f t="array" ref="AJ244">SUMPRODUCT(('Budget P2'!$T$9:$BB$9=AJ$9)*('Budget P2'!$B$11:$B$194=$B244)*('Budget P2'!$T$11:$BB$194*1))</f>
        <v>#VALUE!</v>
      </c>
      <c r="AK244" s="13" t="e" cm="1">
        <f t="array" ref="AK244">SUMPRODUCT(('Budget P2'!$T$9:$BB$9=AK$9)*('Budget P2'!$B$11:$B$194=$B244)*('Budget P2'!$T$11:$BB$194*1))</f>
        <v>#VALUE!</v>
      </c>
      <c r="AL244" s="14" t="e" cm="1">
        <f t="array" ref="AL244">SUMPRODUCT(('Budget P2'!$T$9:$BB$9=AL$9)*('Budget P2'!$B$11:$B$194=$B244)*('Budget P2'!$T$11:$BB$194*1))</f>
        <v>#VALUE!</v>
      </c>
      <c r="AM244" s="12" t="e" cm="1">
        <f t="array" ref="AM244">SUMPRODUCT(('Budget P2'!$T$9:$BB$9=AM$9)*('Budget P2'!$B$11:$B$194=$B244)*('Budget P2'!$T$11:$BB$194*1))</f>
        <v>#VALUE!</v>
      </c>
      <c r="AN244" s="13" t="e" cm="1">
        <f t="array" ref="AN244">SUMPRODUCT(('Budget P2'!$T$9:$BB$9=AN$9)*('Budget P2'!$B$11:$B$194=$B244)*('Budget P2'!$T$11:$BB$194*1))</f>
        <v>#VALUE!</v>
      </c>
      <c r="AO244" s="14" t="e" cm="1">
        <f t="array" ref="AO244">SUMPRODUCT(('Budget P2'!$T$9:$BB$9=AO$9)*('Budget P2'!$B$11:$B$194=$B244)*('Budget P2'!$T$11:$BB$194*1))</f>
        <v>#VALUE!</v>
      </c>
      <c r="AP244" s="12" t="e" cm="1">
        <f t="array" ref="AP244">SUMPRODUCT(('Budget P2'!$T$9:$BB$9=AP$9)*('Budget P2'!$B$11:$B$194=$B244)*('Budget P2'!$T$11:$BB$194*1))</f>
        <v>#VALUE!</v>
      </c>
      <c r="AQ244" s="13" t="e" cm="1">
        <f t="array" ref="AQ244">SUMPRODUCT(('Budget P2'!$T$9:$BB$9=AQ$9)*('Budget P2'!$B$11:$B$194=$B244)*('Budget P2'!$T$11:$BB$194*1))</f>
        <v>#VALUE!</v>
      </c>
      <c r="AR244" s="14" t="e" cm="1">
        <f t="array" ref="AR244">SUMPRODUCT(('Budget P2'!$T$9:$BB$9=AR$9)*('Budget P2'!$B$11:$B$194=$B244)*('Budget P2'!$T$11:$BB$194*1))</f>
        <v>#VALUE!</v>
      </c>
      <c r="AS244" s="12" t="e" cm="1">
        <f t="array" ref="AS244">SUMPRODUCT(('Budget P2'!$T$9:$BB$9=AS$9)*('Budget P2'!$B$11:$B$194=$B244)*('Budget P2'!$T$11:$BB$194*1))</f>
        <v>#VALUE!</v>
      </c>
      <c r="AT244" s="13" t="e" cm="1">
        <f t="array" ref="AT244">SUMPRODUCT(('Budget P2'!$T$9:$BB$9=AT$9)*('Budget P2'!$B$11:$B$194=$B244)*('Budget P2'!$T$11:$BB$194*1))</f>
        <v>#VALUE!</v>
      </c>
      <c r="AU244" s="14" t="e" cm="1">
        <f t="array" ref="AU244">SUMPRODUCT(('Budget P2'!$T$9:$BB$9=AU$9)*('Budget P2'!$B$11:$B$194=$B244)*('Budget P2'!$T$11:$BB$194*1))</f>
        <v>#VALUE!</v>
      </c>
      <c r="AV244" s="12" t="e" cm="1">
        <f t="array" ref="AV244">SUMPRODUCT(('Budget P2'!$T$9:$BB$9=AV$9)*('Budget P2'!$B$11:$B$194=$B244)*('Budget P2'!$T$11:$BB$194*1))</f>
        <v>#VALUE!</v>
      </c>
      <c r="AW244" s="13" t="e" cm="1">
        <f t="array" ref="AW244">SUMPRODUCT(('Budget P2'!$T$9:$BB$9=AW$9)*('Budget P2'!$B$11:$B$194=$B244)*('Budget P2'!$T$11:$BB$194*1))</f>
        <v>#VALUE!</v>
      </c>
      <c r="AX244" s="14" t="e" cm="1">
        <f t="array" ref="AX244">SUMPRODUCT(('Budget P2'!$T$9:$BB$9=AX$9)*('Budget P2'!$B$11:$B$194=$B244)*('Budget P2'!$T$11:$BB$194*1))</f>
        <v>#VALUE!</v>
      </c>
      <c r="AY244" s="12" t="e" cm="1">
        <f t="array" ref="AY244">SUMPRODUCT(('Budget P2'!$T$9:$BB$9=AY$9)*('Budget P2'!$B$11:$B$194=$B244)*('Budget P2'!$T$11:$BB$194*1))</f>
        <v>#VALUE!</v>
      </c>
      <c r="AZ244" s="13" t="e" cm="1">
        <f t="array" ref="AZ244">SUMPRODUCT(('Budget P2'!$T$9:$BB$9=AZ$9)*('Budget P2'!$B$11:$B$194=$B244)*('Budget P2'!$T$11:$BB$194*1))</f>
        <v>#VALUE!</v>
      </c>
      <c r="BA244" s="14" t="e" cm="1">
        <f t="array" ref="BA244">SUMPRODUCT(('Budget P2'!$T$9:$BB$9=BA$9)*('Budget P2'!$B$11:$B$194=$B244)*('Budget P2'!$T$11:$BB$194*1))</f>
        <v>#VALUE!</v>
      </c>
      <c r="BB244" s="12" t="e" cm="1">
        <f t="array" ref="BB244">SUMPRODUCT(('Budget P2'!$T$9:$BB$9=BB$9)*('Budget P2'!$B$11:$B$194=$B244)*('Budget P2'!$T$11:$BB$194*1))</f>
        <v>#VALUE!</v>
      </c>
      <c r="BC244" s="13" t="e" cm="1">
        <f t="array" ref="BC244">SUMPRODUCT(('Budget P2'!$T$9:$BB$9=BC$9)*('Budget P2'!$B$11:$B$194=$B244)*('Budget P2'!$T$11:$BB$194*1))</f>
        <v>#VALUE!</v>
      </c>
      <c r="BD244" s="14" t="e" cm="1">
        <f t="array" ref="BD244">SUMPRODUCT(('Budget P2'!$T$9:$BB$9=BD$9)*('Budget P2'!$B$11:$B$194=$B244)*('Budget P2'!$T$11:$BB$194*1))</f>
        <v>#VALUE!</v>
      </c>
      <c r="BE244" s="12" t="e" cm="1">
        <f t="array" ref="BE244">SUMPRODUCT(('Budget P2'!$T$9:$BB$9=BE$9)*('Budget P2'!$B$11:$B$194=$B244)*('Budget P2'!$T$11:$BB$194*1))</f>
        <v>#VALUE!</v>
      </c>
      <c r="BF244" s="13" t="e" cm="1">
        <f t="array" ref="BF244">SUMPRODUCT(('Budget P2'!$T$9:$BB$9=BF$9)*('Budget P2'!$B$11:$B$194=$B244)*('Budget P2'!$T$11:$BB$194*1))</f>
        <v>#VALUE!</v>
      </c>
      <c r="BG244" s="14" t="e" cm="1">
        <f t="array" ref="BG244">SUMPRODUCT(('Budget P2'!$T$9:$BB$9=BG$9)*('Budget P2'!$B$11:$B$194=$B244)*('Budget P2'!$T$11:$BB$194*1))</f>
        <v>#VALUE!</v>
      </c>
      <c r="BH244" s="13" t="e" cm="1">
        <f t="array" ref="BH244">SUMPRODUCT(('Budget P2'!$T$9:$BB$9=BH$9)*('Budget P2'!$B$11:$B$194=$B244)*('Budget P2'!$T$11:$BB$194*1))</f>
        <v>#VALUE!</v>
      </c>
      <c r="BI244" s="1"/>
      <c r="BJ244" s="66"/>
      <c r="BK244" s="66"/>
      <c r="BL244" s="1"/>
      <c r="BM244" s="66" t="e">
        <f t="shared" si="169"/>
        <v>#VALUE!</v>
      </c>
      <c r="BN244" s="262">
        <f t="shared" si="170"/>
        <v>0</v>
      </c>
      <c r="BO244" s="1"/>
      <c r="BP244" s="66" t="e">
        <f t="shared" si="171"/>
        <v>#VALUE!</v>
      </c>
      <c r="BQ244" s="262">
        <f t="shared" si="172"/>
        <v>0</v>
      </c>
      <c r="BR244" s="1"/>
    </row>
    <row r="245" spans="2:70" ht="12" hidden="1" customHeight="1" outlineLevel="1">
      <c r="B245" s="88" t="s">
        <v>316</v>
      </c>
      <c r="C245" s="10">
        <f>IFERROR(VLOOKUP($B245,'Budget P2'!$B:$AX,2,FALSE),0)</f>
        <v>0</v>
      </c>
      <c r="D245" s="10"/>
      <c r="E245" s="89">
        <f>IFERROR(VLOOKUP($B245,'Budget P2'!$B:$AX,3,FALSE),0)</f>
        <v>0</v>
      </c>
      <c r="F245" s="90">
        <f>IFERROR(VLOOKUP($B245,'Budget P2'!$B:$AX,4,FALSE),0)</f>
        <v>0</v>
      </c>
      <c r="G245" s="89">
        <f>IFERROR(VLOOKUP($B245,'Budget P2'!$B:$AX,5,FALSE),0)</f>
        <v>0</v>
      </c>
      <c r="H245" s="90">
        <f>IFERROR(VLOOKUP($B245,'Budget P2'!$B:$AX,6,FALSE),0)</f>
        <v>0</v>
      </c>
      <c r="I245" s="90">
        <f>IFERROR(VLOOKUP($B245,'Budget P2'!$B:$AX,7,FALSE),0)</f>
        <v>0</v>
      </c>
      <c r="J245" s="371">
        <f>IFERROR(VLOOKUP($B245,'Budget P2'!$B:$AX,9,FALSE),0)</f>
        <v>0</v>
      </c>
      <c r="K245" s="374">
        <f>IFERROR(VLOOKUP($B245,'Budget P2'!$B:$AX,10,FALSE),0)</f>
        <v>0</v>
      </c>
      <c r="L245" s="334"/>
      <c r="M245" s="102"/>
      <c r="N245" s="100"/>
      <c r="O245" s="12">
        <f>E245*K245</f>
        <v>0</v>
      </c>
      <c r="P245" s="101"/>
      <c r="Q245" s="11">
        <f t="shared" si="173"/>
        <v>0</v>
      </c>
      <c r="R245" s="338"/>
      <c r="S245" s="14"/>
      <c r="T245" s="12"/>
      <c r="U245" s="13"/>
      <c r="V245" s="14"/>
      <c r="W245" s="14"/>
      <c r="X245" s="14">
        <f t="shared" si="130"/>
        <v>0</v>
      </c>
      <c r="Z245" s="14" t="e" cm="1">
        <f t="array" ref="Z245">SUMPRODUCT(('Budget P2'!$T$9:$BB$9=Z$9)*('Budget P2'!$B$11:$B$194=$B245)*('Budget P2'!$T$11:$BB$194*1))</f>
        <v>#VALUE!</v>
      </c>
      <c r="AA245" s="12" t="e" cm="1">
        <f t="array" ref="AA245">SUMPRODUCT(('Budget P2'!$T$9:$BB$9=AA$9)*('Budget P2'!$B$11:$B$194=$B245)*('Budget P2'!$T$11:$BB$194*1))</f>
        <v>#VALUE!</v>
      </c>
      <c r="AB245" s="13" t="e" cm="1">
        <f t="array" ref="AB245">SUMPRODUCT(('Budget P2'!$T$9:$BB$9=AB$9)*('Budget P2'!$B$11:$B$194=$B245)*('Budget P2'!$T$11:$BB$194*1))</f>
        <v>#VALUE!</v>
      </c>
      <c r="AC245" s="14" t="e" cm="1">
        <f t="array" ref="AC245">SUMPRODUCT(('Budget P2'!$T$9:$BB$9=AC$9)*('Budget P2'!$B$11:$B$194=$B245)*('Budget P2'!$T$11:$BB$194*1))</f>
        <v>#VALUE!</v>
      </c>
      <c r="AD245" s="12" t="e" cm="1">
        <f t="array" ref="AD245">SUMPRODUCT(('Budget P2'!$T$9:$BB$9=AD$9)*('Budget P2'!$B$11:$B$194=$B245)*('Budget P2'!$T$11:$BB$194*1))</f>
        <v>#VALUE!</v>
      </c>
      <c r="AE245" s="13" t="e" cm="1">
        <f t="array" ref="AE245">SUMPRODUCT(('Budget P2'!$T$9:$BB$9=AE$9)*('Budget P2'!$B$11:$B$194=$B245)*('Budget P2'!$T$11:$BB$194*1))</f>
        <v>#VALUE!</v>
      </c>
      <c r="AF245" s="14" t="e" cm="1">
        <f t="array" ref="AF245">SUMPRODUCT(('Budget P2'!$T$9:$BB$9=AF$9)*('Budget P2'!$B$11:$B$194=$B245)*('Budget P2'!$T$11:$BB$194*1))</f>
        <v>#VALUE!</v>
      </c>
      <c r="AG245" s="12" t="e" cm="1">
        <f t="array" ref="AG245">SUMPRODUCT(('Budget P2'!$T$9:$BB$9=AG$9)*('Budget P2'!$B$11:$B$194=$B245)*('Budget P2'!$T$11:$BB$194*1))</f>
        <v>#VALUE!</v>
      </c>
      <c r="AH245" s="13" t="e" cm="1">
        <f t="array" ref="AH245">SUMPRODUCT(('Budget P2'!$T$9:$BB$9=AH$9)*('Budget P2'!$B$11:$B$194=$B245)*('Budget P2'!$T$11:$BB$194*1))</f>
        <v>#VALUE!</v>
      </c>
      <c r="AI245" s="14" t="e" cm="1">
        <f t="array" ref="AI245">SUMPRODUCT(('Budget P2'!$T$9:$BB$9=AI$9)*('Budget P2'!$B$11:$B$194=$B245)*('Budget P2'!$T$11:$BB$194*1))</f>
        <v>#VALUE!</v>
      </c>
      <c r="AJ245" s="12" t="e" cm="1">
        <f t="array" ref="AJ245">SUMPRODUCT(('Budget P2'!$T$9:$BB$9=AJ$9)*('Budget P2'!$B$11:$B$194=$B245)*('Budget P2'!$T$11:$BB$194*1))</f>
        <v>#VALUE!</v>
      </c>
      <c r="AK245" s="13" t="e" cm="1">
        <f t="array" ref="AK245">SUMPRODUCT(('Budget P2'!$T$9:$BB$9=AK$9)*('Budget P2'!$B$11:$B$194=$B245)*('Budget P2'!$T$11:$BB$194*1))</f>
        <v>#VALUE!</v>
      </c>
      <c r="AL245" s="14" t="e" cm="1">
        <f t="array" ref="AL245">SUMPRODUCT(('Budget P2'!$T$9:$BB$9=AL$9)*('Budget P2'!$B$11:$B$194=$B245)*('Budget P2'!$T$11:$BB$194*1))</f>
        <v>#VALUE!</v>
      </c>
      <c r="AM245" s="12" t="e" cm="1">
        <f t="array" ref="AM245">SUMPRODUCT(('Budget P2'!$T$9:$BB$9=AM$9)*('Budget P2'!$B$11:$B$194=$B245)*('Budget P2'!$T$11:$BB$194*1))</f>
        <v>#VALUE!</v>
      </c>
      <c r="AN245" s="13" t="e" cm="1">
        <f t="array" ref="AN245">SUMPRODUCT(('Budget P2'!$T$9:$BB$9=AN$9)*('Budget P2'!$B$11:$B$194=$B245)*('Budget P2'!$T$11:$BB$194*1))</f>
        <v>#VALUE!</v>
      </c>
      <c r="AO245" s="14" t="e" cm="1">
        <f t="array" ref="AO245">SUMPRODUCT(('Budget P2'!$T$9:$BB$9=AO$9)*('Budget P2'!$B$11:$B$194=$B245)*('Budget P2'!$T$11:$BB$194*1))</f>
        <v>#VALUE!</v>
      </c>
      <c r="AP245" s="12" t="e" cm="1">
        <f t="array" ref="AP245">SUMPRODUCT(('Budget P2'!$T$9:$BB$9=AP$9)*('Budget P2'!$B$11:$B$194=$B245)*('Budget P2'!$T$11:$BB$194*1))</f>
        <v>#VALUE!</v>
      </c>
      <c r="AQ245" s="13" t="e" cm="1">
        <f t="array" ref="AQ245">SUMPRODUCT(('Budget P2'!$T$9:$BB$9=AQ$9)*('Budget P2'!$B$11:$B$194=$B245)*('Budget P2'!$T$11:$BB$194*1))</f>
        <v>#VALUE!</v>
      </c>
      <c r="AR245" s="14" t="e" cm="1">
        <f t="array" ref="AR245">SUMPRODUCT(('Budget P2'!$T$9:$BB$9=AR$9)*('Budget P2'!$B$11:$B$194=$B245)*('Budget P2'!$T$11:$BB$194*1))</f>
        <v>#VALUE!</v>
      </c>
      <c r="AS245" s="12" t="e" cm="1">
        <f t="array" ref="AS245">SUMPRODUCT(('Budget P2'!$T$9:$BB$9=AS$9)*('Budget P2'!$B$11:$B$194=$B245)*('Budget P2'!$T$11:$BB$194*1))</f>
        <v>#VALUE!</v>
      </c>
      <c r="AT245" s="13" t="e" cm="1">
        <f t="array" ref="AT245">SUMPRODUCT(('Budget P2'!$T$9:$BB$9=AT$9)*('Budget P2'!$B$11:$B$194=$B245)*('Budget P2'!$T$11:$BB$194*1))</f>
        <v>#VALUE!</v>
      </c>
      <c r="AU245" s="14" t="e" cm="1">
        <f t="array" ref="AU245">SUMPRODUCT(('Budget P2'!$T$9:$BB$9=AU$9)*('Budget P2'!$B$11:$B$194=$B245)*('Budget P2'!$T$11:$BB$194*1))</f>
        <v>#VALUE!</v>
      </c>
      <c r="AV245" s="12" t="e" cm="1">
        <f t="array" ref="AV245">SUMPRODUCT(('Budget P2'!$T$9:$BB$9=AV$9)*('Budget P2'!$B$11:$B$194=$B245)*('Budget P2'!$T$11:$BB$194*1))</f>
        <v>#VALUE!</v>
      </c>
      <c r="AW245" s="13" t="e" cm="1">
        <f t="array" ref="AW245">SUMPRODUCT(('Budget P2'!$T$9:$BB$9=AW$9)*('Budget P2'!$B$11:$B$194=$B245)*('Budget P2'!$T$11:$BB$194*1))</f>
        <v>#VALUE!</v>
      </c>
      <c r="AX245" s="14" t="e" cm="1">
        <f t="array" ref="AX245">SUMPRODUCT(('Budget P2'!$T$9:$BB$9=AX$9)*('Budget P2'!$B$11:$B$194=$B245)*('Budget P2'!$T$11:$BB$194*1))</f>
        <v>#VALUE!</v>
      </c>
      <c r="AY245" s="12" t="e" cm="1">
        <f t="array" ref="AY245">SUMPRODUCT(('Budget P2'!$T$9:$BB$9=AY$9)*('Budget P2'!$B$11:$B$194=$B245)*('Budget P2'!$T$11:$BB$194*1))</f>
        <v>#VALUE!</v>
      </c>
      <c r="AZ245" s="13" t="e" cm="1">
        <f t="array" ref="AZ245">SUMPRODUCT(('Budget P2'!$T$9:$BB$9=AZ$9)*('Budget P2'!$B$11:$B$194=$B245)*('Budget P2'!$T$11:$BB$194*1))</f>
        <v>#VALUE!</v>
      </c>
      <c r="BA245" s="14" t="e" cm="1">
        <f t="array" ref="BA245">SUMPRODUCT(('Budget P2'!$T$9:$BB$9=BA$9)*('Budget P2'!$B$11:$B$194=$B245)*('Budget P2'!$T$11:$BB$194*1))</f>
        <v>#VALUE!</v>
      </c>
      <c r="BB245" s="12" t="e" cm="1">
        <f t="array" ref="BB245">SUMPRODUCT(('Budget P2'!$T$9:$BB$9=BB$9)*('Budget P2'!$B$11:$B$194=$B245)*('Budget P2'!$T$11:$BB$194*1))</f>
        <v>#VALUE!</v>
      </c>
      <c r="BC245" s="13" t="e" cm="1">
        <f t="array" ref="BC245">SUMPRODUCT(('Budget P2'!$T$9:$BB$9=BC$9)*('Budget P2'!$B$11:$B$194=$B245)*('Budget P2'!$T$11:$BB$194*1))</f>
        <v>#VALUE!</v>
      </c>
      <c r="BD245" s="14" t="e" cm="1">
        <f t="array" ref="BD245">SUMPRODUCT(('Budget P2'!$T$9:$BB$9=BD$9)*('Budget P2'!$B$11:$B$194=$B245)*('Budget P2'!$T$11:$BB$194*1))</f>
        <v>#VALUE!</v>
      </c>
      <c r="BE245" s="12" t="e" cm="1">
        <f t="array" ref="BE245">SUMPRODUCT(('Budget P2'!$T$9:$BB$9=BE$9)*('Budget P2'!$B$11:$B$194=$B245)*('Budget P2'!$T$11:$BB$194*1))</f>
        <v>#VALUE!</v>
      </c>
      <c r="BF245" s="13" t="e" cm="1">
        <f t="array" ref="BF245">SUMPRODUCT(('Budget P2'!$T$9:$BB$9=BF$9)*('Budget P2'!$B$11:$B$194=$B245)*('Budget P2'!$T$11:$BB$194*1))</f>
        <v>#VALUE!</v>
      </c>
      <c r="BG245" s="14" t="e" cm="1">
        <f t="array" ref="BG245">SUMPRODUCT(('Budget P2'!$T$9:$BB$9=BG$9)*('Budget P2'!$B$11:$B$194=$B245)*('Budget P2'!$T$11:$BB$194*1))</f>
        <v>#VALUE!</v>
      </c>
      <c r="BH245" s="13" t="e" cm="1">
        <f t="array" ref="BH245">SUMPRODUCT(('Budget P2'!$T$9:$BB$9=BH$9)*('Budget P2'!$B$11:$B$194=$B245)*('Budget P2'!$T$11:$BB$194*1))</f>
        <v>#VALUE!</v>
      </c>
      <c r="BI245" s="1"/>
      <c r="BJ245" s="66"/>
      <c r="BK245" s="66"/>
      <c r="BL245" s="1"/>
      <c r="BM245" s="66" t="e">
        <f t="shared" si="169"/>
        <v>#VALUE!</v>
      </c>
      <c r="BN245" s="262">
        <f t="shared" si="170"/>
        <v>0</v>
      </c>
      <c r="BO245" s="1"/>
      <c r="BP245" s="66" t="e">
        <f t="shared" si="171"/>
        <v>#VALUE!</v>
      </c>
      <c r="BQ245" s="262">
        <f t="shared" si="172"/>
        <v>0</v>
      </c>
      <c r="BR245" s="1"/>
    </row>
    <row r="246" spans="2:70" ht="12" hidden="1" customHeight="1" outlineLevel="1">
      <c r="B246" s="88" t="s">
        <v>317</v>
      </c>
      <c r="C246" s="10">
        <f>IFERROR(VLOOKUP($B246,'Budget P2'!$B:$AX,2,FALSE),0)</f>
        <v>0</v>
      </c>
      <c r="D246" s="10"/>
      <c r="E246" s="89">
        <f>IFERROR(VLOOKUP($B246,'Budget P2'!$B:$AX,3,FALSE),0)</f>
        <v>0</v>
      </c>
      <c r="F246" s="90">
        <f>IFERROR(VLOOKUP($B246,'Budget P2'!$B:$AX,4,FALSE),0)</f>
        <v>0</v>
      </c>
      <c r="G246" s="89">
        <f>IFERROR(VLOOKUP($B246,'Budget P2'!$B:$AX,5,FALSE),0)</f>
        <v>0</v>
      </c>
      <c r="H246" s="90">
        <f>IFERROR(VLOOKUP($B246,'Budget P2'!$B:$AX,6,FALSE),0)</f>
        <v>0</v>
      </c>
      <c r="I246" s="90">
        <f>IFERROR(VLOOKUP($B246,'Budget P2'!$B:$AX,7,FALSE),0)</f>
        <v>0</v>
      </c>
      <c r="J246" s="371">
        <f>IFERROR(VLOOKUP($B246,'Budget P2'!$B:$AX,9,FALSE),0)</f>
        <v>0</v>
      </c>
      <c r="K246" s="374">
        <f>IFERROR(VLOOKUP($B246,'Budget P2'!$B:$AX,10,FALSE),0)</f>
        <v>0</v>
      </c>
      <c r="L246" s="334"/>
      <c r="M246" s="102"/>
      <c r="N246" s="100"/>
      <c r="O246" s="12">
        <f>E246*K246</f>
        <v>0</v>
      </c>
      <c r="P246" s="101"/>
      <c r="Q246" s="11">
        <f t="shared" si="173"/>
        <v>0</v>
      </c>
      <c r="R246" s="338"/>
      <c r="S246" s="14"/>
      <c r="T246" s="12"/>
      <c r="U246" s="13"/>
      <c r="V246" s="14"/>
      <c r="W246" s="14"/>
      <c r="X246" s="14">
        <f t="shared" si="130"/>
        <v>0</v>
      </c>
      <c r="Z246" s="14" t="e" cm="1">
        <f t="array" ref="Z246">SUMPRODUCT(('Budget P2'!$T$9:$BB$9=Z$9)*('Budget P2'!$B$11:$B$194=$B246)*('Budget P2'!$T$11:$BB$194*1))</f>
        <v>#VALUE!</v>
      </c>
      <c r="AA246" s="12" t="e" cm="1">
        <f t="array" ref="AA246">SUMPRODUCT(('Budget P2'!$T$9:$BB$9=AA$9)*('Budget P2'!$B$11:$B$194=$B246)*('Budget P2'!$T$11:$BB$194*1))</f>
        <v>#VALUE!</v>
      </c>
      <c r="AB246" s="13" t="e" cm="1">
        <f t="array" ref="AB246">SUMPRODUCT(('Budget P2'!$T$9:$BB$9=AB$9)*('Budget P2'!$B$11:$B$194=$B246)*('Budget P2'!$T$11:$BB$194*1))</f>
        <v>#VALUE!</v>
      </c>
      <c r="AC246" s="14" t="e" cm="1">
        <f t="array" ref="AC246">SUMPRODUCT(('Budget P2'!$T$9:$BB$9=AC$9)*('Budget P2'!$B$11:$B$194=$B246)*('Budget P2'!$T$11:$BB$194*1))</f>
        <v>#VALUE!</v>
      </c>
      <c r="AD246" s="12" t="e" cm="1">
        <f t="array" ref="AD246">SUMPRODUCT(('Budget P2'!$T$9:$BB$9=AD$9)*('Budget P2'!$B$11:$B$194=$B246)*('Budget P2'!$T$11:$BB$194*1))</f>
        <v>#VALUE!</v>
      </c>
      <c r="AE246" s="13" t="e" cm="1">
        <f t="array" ref="AE246">SUMPRODUCT(('Budget P2'!$T$9:$BB$9=AE$9)*('Budget P2'!$B$11:$B$194=$B246)*('Budget P2'!$T$11:$BB$194*1))</f>
        <v>#VALUE!</v>
      </c>
      <c r="AF246" s="14" t="e" cm="1">
        <f t="array" ref="AF246">SUMPRODUCT(('Budget P2'!$T$9:$BB$9=AF$9)*('Budget P2'!$B$11:$B$194=$B246)*('Budget P2'!$T$11:$BB$194*1))</f>
        <v>#VALUE!</v>
      </c>
      <c r="AG246" s="12" t="e" cm="1">
        <f t="array" ref="AG246">SUMPRODUCT(('Budget P2'!$T$9:$BB$9=AG$9)*('Budget P2'!$B$11:$B$194=$B246)*('Budget P2'!$T$11:$BB$194*1))</f>
        <v>#VALUE!</v>
      </c>
      <c r="AH246" s="13" t="e" cm="1">
        <f t="array" ref="AH246">SUMPRODUCT(('Budget P2'!$T$9:$BB$9=AH$9)*('Budget P2'!$B$11:$B$194=$B246)*('Budget P2'!$T$11:$BB$194*1))</f>
        <v>#VALUE!</v>
      </c>
      <c r="AI246" s="14" t="e" cm="1">
        <f t="array" ref="AI246">SUMPRODUCT(('Budget P2'!$T$9:$BB$9=AI$9)*('Budget P2'!$B$11:$B$194=$B246)*('Budget P2'!$T$11:$BB$194*1))</f>
        <v>#VALUE!</v>
      </c>
      <c r="AJ246" s="12" t="e" cm="1">
        <f t="array" ref="AJ246">SUMPRODUCT(('Budget P2'!$T$9:$BB$9=AJ$9)*('Budget P2'!$B$11:$B$194=$B246)*('Budget P2'!$T$11:$BB$194*1))</f>
        <v>#VALUE!</v>
      </c>
      <c r="AK246" s="13" t="e" cm="1">
        <f t="array" ref="AK246">SUMPRODUCT(('Budget P2'!$T$9:$BB$9=AK$9)*('Budget P2'!$B$11:$B$194=$B246)*('Budget P2'!$T$11:$BB$194*1))</f>
        <v>#VALUE!</v>
      </c>
      <c r="AL246" s="14" t="e" cm="1">
        <f t="array" ref="AL246">SUMPRODUCT(('Budget P2'!$T$9:$BB$9=AL$9)*('Budget P2'!$B$11:$B$194=$B246)*('Budget P2'!$T$11:$BB$194*1))</f>
        <v>#VALUE!</v>
      </c>
      <c r="AM246" s="12" t="e" cm="1">
        <f t="array" ref="AM246">SUMPRODUCT(('Budget P2'!$T$9:$BB$9=AM$9)*('Budget P2'!$B$11:$B$194=$B246)*('Budget P2'!$T$11:$BB$194*1))</f>
        <v>#VALUE!</v>
      </c>
      <c r="AN246" s="13" t="e" cm="1">
        <f t="array" ref="AN246">SUMPRODUCT(('Budget P2'!$T$9:$BB$9=AN$9)*('Budget P2'!$B$11:$B$194=$B246)*('Budget P2'!$T$11:$BB$194*1))</f>
        <v>#VALUE!</v>
      </c>
      <c r="AO246" s="14" t="e" cm="1">
        <f t="array" ref="AO246">SUMPRODUCT(('Budget P2'!$T$9:$BB$9=AO$9)*('Budget P2'!$B$11:$B$194=$B246)*('Budget P2'!$T$11:$BB$194*1))</f>
        <v>#VALUE!</v>
      </c>
      <c r="AP246" s="12" t="e" cm="1">
        <f t="array" ref="AP246">SUMPRODUCT(('Budget P2'!$T$9:$BB$9=AP$9)*('Budget P2'!$B$11:$B$194=$B246)*('Budget P2'!$T$11:$BB$194*1))</f>
        <v>#VALUE!</v>
      </c>
      <c r="AQ246" s="13" t="e" cm="1">
        <f t="array" ref="AQ246">SUMPRODUCT(('Budget P2'!$T$9:$BB$9=AQ$9)*('Budget P2'!$B$11:$B$194=$B246)*('Budget P2'!$T$11:$BB$194*1))</f>
        <v>#VALUE!</v>
      </c>
      <c r="AR246" s="14" t="e" cm="1">
        <f t="array" ref="AR246">SUMPRODUCT(('Budget P2'!$T$9:$BB$9=AR$9)*('Budget P2'!$B$11:$B$194=$B246)*('Budget P2'!$T$11:$BB$194*1))</f>
        <v>#VALUE!</v>
      </c>
      <c r="AS246" s="12" t="e" cm="1">
        <f t="array" ref="AS246">SUMPRODUCT(('Budget P2'!$T$9:$BB$9=AS$9)*('Budget P2'!$B$11:$B$194=$B246)*('Budget P2'!$T$11:$BB$194*1))</f>
        <v>#VALUE!</v>
      </c>
      <c r="AT246" s="13" t="e" cm="1">
        <f t="array" ref="AT246">SUMPRODUCT(('Budget P2'!$T$9:$BB$9=AT$9)*('Budget P2'!$B$11:$B$194=$B246)*('Budget P2'!$T$11:$BB$194*1))</f>
        <v>#VALUE!</v>
      </c>
      <c r="AU246" s="14" t="e" cm="1">
        <f t="array" ref="AU246">SUMPRODUCT(('Budget P2'!$T$9:$BB$9=AU$9)*('Budget P2'!$B$11:$B$194=$B246)*('Budget P2'!$T$11:$BB$194*1))</f>
        <v>#VALUE!</v>
      </c>
      <c r="AV246" s="12" t="e" cm="1">
        <f t="array" ref="AV246">SUMPRODUCT(('Budget P2'!$T$9:$BB$9=AV$9)*('Budget P2'!$B$11:$B$194=$B246)*('Budget P2'!$T$11:$BB$194*1))</f>
        <v>#VALUE!</v>
      </c>
      <c r="AW246" s="13" t="e" cm="1">
        <f t="array" ref="AW246">SUMPRODUCT(('Budget P2'!$T$9:$BB$9=AW$9)*('Budget P2'!$B$11:$B$194=$B246)*('Budget P2'!$T$11:$BB$194*1))</f>
        <v>#VALUE!</v>
      </c>
      <c r="AX246" s="14" t="e" cm="1">
        <f t="array" ref="AX246">SUMPRODUCT(('Budget P2'!$T$9:$BB$9=AX$9)*('Budget P2'!$B$11:$B$194=$B246)*('Budget P2'!$T$11:$BB$194*1))</f>
        <v>#VALUE!</v>
      </c>
      <c r="AY246" s="12" t="e" cm="1">
        <f t="array" ref="AY246">SUMPRODUCT(('Budget P2'!$T$9:$BB$9=AY$9)*('Budget P2'!$B$11:$B$194=$B246)*('Budget P2'!$T$11:$BB$194*1))</f>
        <v>#VALUE!</v>
      </c>
      <c r="AZ246" s="13" t="e" cm="1">
        <f t="array" ref="AZ246">SUMPRODUCT(('Budget P2'!$T$9:$BB$9=AZ$9)*('Budget P2'!$B$11:$B$194=$B246)*('Budget P2'!$T$11:$BB$194*1))</f>
        <v>#VALUE!</v>
      </c>
      <c r="BA246" s="14" t="e" cm="1">
        <f t="array" ref="BA246">SUMPRODUCT(('Budget P2'!$T$9:$BB$9=BA$9)*('Budget P2'!$B$11:$B$194=$B246)*('Budget P2'!$T$11:$BB$194*1))</f>
        <v>#VALUE!</v>
      </c>
      <c r="BB246" s="12" t="e" cm="1">
        <f t="array" ref="BB246">SUMPRODUCT(('Budget P2'!$T$9:$BB$9=BB$9)*('Budget P2'!$B$11:$B$194=$B246)*('Budget P2'!$T$11:$BB$194*1))</f>
        <v>#VALUE!</v>
      </c>
      <c r="BC246" s="13" t="e" cm="1">
        <f t="array" ref="BC246">SUMPRODUCT(('Budget P2'!$T$9:$BB$9=BC$9)*('Budget P2'!$B$11:$B$194=$B246)*('Budget P2'!$T$11:$BB$194*1))</f>
        <v>#VALUE!</v>
      </c>
      <c r="BD246" s="14" t="e" cm="1">
        <f t="array" ref="BD246">SUMPRODUCT(('Budget P2'!$T$9:$BB$9=BD$9)*('Budget P2'!$B$11:$B$194=$B246)*('Budget P2'!$T$11:$BB$194*1))</f>
        <v>#VALUE!</v>
      </c>
      <c r="BE246" s="12" t="e" cm="1">
        <f t="array" ref="BE246">SUMPRODUCT(('Budget P2'!$T$9:$BB$9=BE$9)*('Budget P2'!$B$11:$B$194=$B246)*('Budget P2'!$T$11:$BB$194*1))</f>
        <v>#VALUE!</v>
      </c>
      <c r="BF246" s="13" t="e" cm="1">
        <f t="array" ref="BF246">SUMPRODUCT(('Budget P2'!$T$9:$BB$9=BF$9)*('Budget P2'!$B$11:$B$194=$B246)*('Budget P2'!$T$11:$BB$194*1))</f>
        <v>#VALUE!</v>
      </c>
      <c r="BG246" s="14" t="e" cm="1">
        <f t="array" ref="BG246">SUMPRODUCT(('Budget P2'!$T$9:$BB$9=BG$9)*('Budget P2'!$B$11:$B$194=$B246)*('Budget P2'!$T$11:$BB$194*1))</f>
        <v>#VALUE!</v>
      </c>
      <c r="BH246" s="13" t="e" cm="1">
        <f t="array" ref="BH246">SUMPRODUCT(('Budget P2'!$T$9:$BB$9=BH$9)*('Budget P2'!$B$11:$B$194=$B246)*('Budget P2'!$T$11:$BB$194*1))</f>
        <v>#VALUE!</v>
      </c>
      <c r="BI246" s="1"/>
      <c r="BJ246" s="66"/>
      <c r="BK246" s="66"/>
      <c r="BL246" s="1"/>
      <c r="BM246" s="66" t="e">
        <f t="shared" si="169"/>
        <v>#VALUE!</v>
      </c>
      <c r="BN246" s="262">
        <f t="shared" si="170"/>
        <v>0</v>
      </c>
      <c r="BO246" s="1"/>
      <c r="BP246" s="66" t="e">
        <f t="shared" si="171"/>
        <v>#VALUE!</v>
      </c>
      <c r="BQ246" s="262">
        <f t="shared" si="172"/>
        <v>0</v>
      </c>
      <c r="BR246" s="1"/>
    </row>
    <row r="247" spans="2:70" ht="12" hidden="1" customHeight="1" outlineLevel="1">
      <c r="B247" s="88" t="s">
        <v>318</v>
      </c>
      <c r="C247" s="10">
        <f>IFERROR(VLOOKUP($B247,'Budget P2'!$B:$AX,2,FALSE),0)</f>
        <v>0</v>
      </c>
      <c r="D247" s="10"/>
      <c r="E247" s="89">
        <f>IFERROR(VLOOKUP($B247,'Budget P2'!$B:$AX,3,FALSE),0)</f>
        <v>0</v>
      </c>
      <c r="F247" s="90">
        <f>IFERROR(VLOOKUP($B247,'Budget P2'!$B:$AX,4,FALSE),0)</f>
        <v>0</v>
      </c>
      <c r="G247" s="89">
        <f>IFERROR(VLOOKUP($B247,'Budget P2'!$B:$AX,5,FALSE),0)</f>
        <v>0</v>
      </c>
      <c r="H247" s="90">
        <f>IFERROR(VLOOKUP($B247,'Budget P2'!$B:$AX,6,FALSE),0)</f>
        <v>0</v>
      </c>
      <c r="I247" s="90">
        <f>IFERROR(VLOOKUP($B247,'Budget P2'!$B:$AX,7,FALSE),0)</f>
        <v>0</v>
      </c>
      <c r="J247" s="371">
        <f>IFERROR(VLOOKUP($B247,'Budget P2'!$B:$AX,9,FALSE),0)</f>
        <v>0</v>
      </c>
      <c r="K247" s="374">
        <f>IFERROR(VLOOKUP($B247,'Budget P2'!$B:$AX,10,FALSE),0)</f>
        <v>0</v>
      </c>
      <c r="L247" s="334"/>
      <c r="M247" s="102"/>
      <c r="N247" s="100"/>
      <c r="O247" s="12">
        <f>E247*K247</f>
        <v>0</v>
      </c>
      <c r="P247" s="101"/>
      <c r="Q247" s="11">
        <f t="shared" si="173"/>
        <v>0</v>
      </c>
      <c r="R247" s="338"/>
      <c r="S247" s="14"/>
      <c r="T247" s="12"/>
      <c r="U247" s="13"/>
      <c r="V247" s="14"/>
      <c r="W247" s="14"/>
      <c r="X247" s="14">
        <f t="shared" si="130"/>
        <v>0</v>
      </c>
      <c r="Z247" s="14" t="e" cm="1">
        <f t="array" ref="Z247">SUMPRODUCT(('Budget P2'!$T$9:$BB$9=Z$9)*('Budget P2'!$B$11:$B$194=$B247)*('Budget P2'!$T$11:$BB$194*1))</f>
        <v>#VALUE!</v>
      </c>
      <c r="AA247" s="12" t="e" cm="1">
        <f t="array" ref="AA247">SUMPRODUCT(('Budget P2'!$T$9:$BB$9=AA$9)*('Budget P2'!$B$11:$B$194=$B247)*('Budget P2'!$T$11:$BB$194*1))</f>
        <v>#VALUE!</v>
      </c>
      <c r="AB247" s="13" t="e" cm="1">
        <f t="array" ref="AB247">SUMPRODUCT(('Budget P2'!$T$9:$BB$9=AB$9)*('Budget P2'!$B$11:$B$194=$B247)*('Budget P2'!$T$11:$BB$194*1))</f>
        <v>#VALUE!</v>
      </c>
      <c r="AC247" s="14" t="e" cm="1">
        <f t="array" ref="AC247">SUMPRODUCT(('Budget P2'!$T$9:$BB$9=AC$9)*('Budget P2'!$B$11:$B$194=$B247)*('Budget P2'!$T$11:$BB$194*1))</f>
        <v>#VALUE!</v>
      </c>
      <c r="AD247" s="12" t="e" cm="1">
        <f t="array" ref="AD247">SUMPRODUCT(('Budget P2'!$T$9:$BB$9=AD$9)*('Budget P2'!$B$11:$B$194=$B247)*('Budget P2'!$T$11:$BB$194*1))</f>
        <v>#VALUE!</v>
      </c>
      <c r="AE247" s="13" t="e" cm="1">
        <f t="array" ref="AE247">SUMPRODUCT(('Budget P2'!$T$9:$BB$9=AE$9)*('Budget P2'!$B$11:$B$194=$B247)*('Budget P2'!$T$11:$BB$194*1))</f>
        <v>#VALUE!</v>
      </c>
      <c r="AF247" s="14" t="e" cm="1">
        <f t="array" ref="AF247">SUMPRODUCT(('Budget P2'!$T$9:$BB$9=AF$9)*('Budget P2'!$B$11:$B$194=$B247)*('Budget P2'!$T$11:$BB$194*1))</f>
        <v>#VALUE!</v>
      </c>
      <c r="AG247" s="12" t="e" cm="1">
        <f t="array" ref="AG247">SUMPRODUCT(('Budget P2'!$T$9:$BB$9=AG$9)*('Budget P2'!$B$11:$B$194=$B247)*('Budget P2'!$T$11:$BB$194*1))</f>
        <v>#VALUE!</v>
      </c>
      <c r="AH247" s="13" t="e" cm="1">
        <f t="array" ref="AH247">SUMPRODUCT(('Budget P2'!$T$9:$BB$9=AH$9)*('Budget P2'!$B$11:$B$194=$B247)*('Budget P2'!$T$11:$BB$194*1))</f>
        <v>#VALUE!</v>
      </c>
      <c r="AI247" s="14" t="e" cm="1">
        <f t="array" ref="AI247">SUMPRODUCT(('Budget P2'!$T$9:$BB$9=AI$9)*('Budget P2'!$B$11:$B$194=$B247)*('Budget P2'!$T$11:$BB$194*1))</f>
        <v>#VALUE!</v>
      </c>
      <c r="AJ247" s="12" t="e" cm="1">
        <f t="array" ref="AJ247">SUMPRODUCT(('Budget P2'!$T$9:$BB$9=AJ$9)*('Budget P2'!$B$11:$B$194=$B247)*('Budget P2'!$T$11:$BB$194*1))</f>
        <v>#VALUE!</v>
      </c>
      <c r="AK247" s="13" t="e" cm="1">
        <f t="array" ref="AK247">SUMPRODUCT(('Budget P2'!$T$9:$BB$9=AK$9)*('Budget P2'!$B$11:$B$194=$B247)*('Budget P2'!$T$11:$BB$194*1))</f>
        <v>#VALUE!</v>
      </c>
      <c r="AL247" s="14" t="e" cm="1">
        <f t="array" ref="AL247">SUMPRODUCT(('Budget P2'!$T$9:$BB$9=AL$9)*('Budget P2'!$B$11:$B$194=$B247)*('Budget P2'!$T$11:$BB$194*1))</f>
        <v>#VALUE!</v>
      </c>
      <c r="AM247" s="12" t="e" cm="1">
        <f t="array" ref="AM247">SUMPRODUCT(('Budget P2'!$T$9:$BB$9=AM$9)*('Budget P2'!$B$11:$B$194=$B247)*('Budget P2'!$T$11:$BB$194*1))</f>
        <v>#VALUE!</v>
      </c>
      <c r="AN247" s="13" t="e" cm="1">
        <f t="array" ref="AN247">SUMPRODUCT(('Budget P2'!$T$9:$BB$9=AN$9)*('Budget P2'!$B$11:$B$194=$B247)*('Budget P2'!$T$11:$BB$194*1))</f>
        <v>#VALUE!</v>
      </c>
      <c r="AO247" s="14" t="e" cm="1">
        <f t="array" ref="AO247">SUMPRODUCT(('Budget P2'!$T$9:$BB$9=AO$9)*('Budget P2'!$B$11:$B$194=$B247)*('Budget P2'!$T$11:$BB$194*1))</f>
        <v>#VALUE!</v>
      </c>
      <c r="AP247" s="12" t="e" cm="1">
        <f t="array" ref="AP247">SUMPRODUCT(('Budget P2'!$T$9:$BB$9=AP$9)*('Budget P2'!$B$11:$B$194=$B247)*('Budget P2'!$T$11:$BB$194*1))</f>
        <v>#VALUE!</v>
      </c>
      <c r="AQ247" s="13" t="e" cm="1">
        <f t="array" ref="AQ247">SUMPRODUCT(('Budget P2'!$T$9:$BB$9=AQ$9)*('Budget P2'!$B$11:$B$194=$B247)*('Budget P2'!$T$11:$BB$194*1))</f>
        <v>#VALUE!</v>
      </c>
      <c r="AR247" s="14" t="e" cm="1">
        <f t="array" ref="AR247">SUMPRODUCT(('Budget P2'!$T$9:$BB$9=AR$9)*('Budget P2'!$B$11:$B$194=$B247)*('Budget P2'!$T$11:$BB$194*1))</f>
        <v>#VALUE!</v>
      </c>
      <c r="AS247" s="12" t="e" cm="1">
        <f t="array" ref="AS247">SUMPRODUCT(('Budget P2'!$T$9:$BB$9=AS$9)*('Budget P2'!$B$11:$B$194=$B247)*('Budget P2'!$T$11:$BB$194*1))</f>
        <v>#VALUE!</v>
      </c>
      <c r="AT247" s="13" t="e" cm="1">
        <f t="array" ref="AT247">SUMPRODUCT(('Budget P2'!$T$9:$BB$9=AT$9)*('Budget P2'!$B$11:$B$194=$B247)*('Budget P2'!$T$11:$BB$194*1))</f>
        <v>#VALUE!</v>
      </c>
      <c r="AU247" s="14" t="e" cm="1">
        <f t="array" ref="AU247">SUMPRODUCT(('Budget P2'!$T$9:$BB$9=AU$9)*('Budget P2'!$B$11:$B$194=$B247)*('Budget P2'!$T$11:$BB$194*1))</f>
        <v>#VALUE!</v>
      </c>
      <c r="AV247" s="12" t="e" cm="1">
        <f t="array" ref="AV247">SUMPRODUCT(('Budget P2'!$T$9:$BB$9=AV$9)*('Budget P2'!$B$11:$B$194=$B247)*('Budget P2'!$T$11:$BB$194*1))</f>
        <v>#VALUE!</v>
      </c>
      <c r="AW247" s="13" t="e" cm="1">
        <f t="array" ref="AW247">SUMPRODUCT(('Budget P2'!$T$9:$BB$9=AW$9)*('Budget P2'!$B$11:$B$194=$B247)*('Budget P2'!$T$11:$BB$194*1))</f>
        <v>#VALUE!</v>
      </c>
      <c r="AX247" s="14" t="e" cm="1">
        <f t="array" ref="AX247">SUMPRODUCT(('Budget P2'!$T$9:$BB$9=AX$9)*('Budget P2'!$B$11:$B$194=$B247)*('Budget P2'!$T$11:$BB$194*1))</f>
        <v>#VALUE!</v>
      </c>
      <c r="AY247" s="12" t="e" cm="1">
        <f t="array" ref="AY247">SUMPRODUCT(('Budget P2'!$T$9:$BB$9=AY$9)*('Budget P2'!$B$11:$B$194=$B247)*('Budget P2'!$T$11:$BB$194*1))</f>
        <v>#VALUE!</v>
      </c>
      <c r="AZ247" s="13" t="e" cm="1">
        <f t="array" ref="AZ247">SUMPRODUCT(('Budget P2'!$T$9:$BB$9=AZ$9)*('Budget P2'!$B$11:$B$194=$B247)*('Budget P2'!$T$11:$BB$194*1))</f>
        <v>#VALUE!</v>
      </c>
      <c r="BA247" s="14" t="e" cm="1">
        <f t="array" ref="BA247">SUMPRODUCT(('Budget P2'!$T$9:$BB$9=BA$9)*('Budget P2'!$B$11:$B$194=$B247)*('Budget P2'!$T$11:$BB$194*1))</f>
        <v>#VALUE!</v>
      </c>
      <c r="BB247" s="12" t="e" cm="1">
        <f t="array" ref="BB247">SUMPRODUCT(('Budget P2'!$T$9:$BB$9=BB$9)*('Budget P2'!$B$11:$B$194=$B247)*('Budget P2'!$T$11:$BB$194*1))</f>
        <v>#VALUE!</v>
      </c>
      <c r="BC247" s="13" t="e" cm="1">
        <f t="array" ref="BC247">SUMPRODUCT(('Budget P2'!$T$9:$BB$9=BC$9)*('Budget P2'!$B$11:$B$194=$B247)*('Budget P2'!$T$11:$BB$194*1))</f>
        <v>#VALUE!</v>
      </c>
      <c r="BD247" s="14" t="e" cm="1">
        <f t="array" ref="BD247">SUMPRODUCT(('Budget P2'!$T$9:$BB$9=BD$9)*('Budget P2'!$B$11:$B$194=$B247)*('Budget P2'!$T$11:$BB$194*1))</f>
        <v>#VALUE!</v>
      </c>
      <c r="BE247" s="12" t="e" cm="1">
        <f t="array" ref="BE247">SUMPRODUCT(('Budget P2'!$T$9:$BB$9=BE$9)*('Budget P2'!$B$11:$B$194=$B247)*('Budget P2'!$T$11:$BB$194*1))</f>
        <v>#VALUE!</v>
      </c>
      <c r="BF247" s="13" t="e" cm="1">
        <f t="array" ref="BF247">SUMPRODUCT(('Budget P2'!$T$9:$BB$9=BF$9)*('Budget P2'!$B$11:$B$194=$B247)*('Budget P2'!$T$11:$BB$194*1))</f>
        <v>#VALUE!</v>
      </c>
      <c r="BG247" s="14" t="e" cm="1">
        <f t="array" ref="BG247">SUMPRODUCT(('Budget P2'!$T$9:$BB$9=BG$9)*('Budget P2'!$B$11:$B$194=$B247)*('Budget P2'!$T$11:$BB$194*1))</f>
        <v>#VALUE!</v>
      </c>
      <c r="BH247" s="13" t="e" cm="1">
        <f t="array" ref="BH247">SUMPRODUCT(('Budget P2'!$T$9:$BB$9=BH$9)*('Budget P2'!$B$11:$B$194=$B247)*('Budget P2'!$T$11:$BB$194*1))</f>
        <v>#VALUE!</v>
      </c>
      <c r="BI247" s="1"/>
      <c r="BJ247" s="66"/>
      <c r="BK247" s="66"/>
      <c r="BL247" s="1"/>
      <c r="BM247" s="66" t="e">
        <f t="shared" si="169"/>
        <v>#VALUE!</v>
      </c>
      <c r="BN247" s="262">
        <f t="shared" si="170"/>
        <v>0</v>
      </c>
      <c r="BO247" s="1"/>
      <c r="BP247" s="66" t="e">
        <f t="shared" si="171"/>
        <v>#VALUE!</v>
      </c>
      <c r="BQ247" s="262">
        <f t="shared" si="172"/>
        <v>0</v>
      </c>
      <c r="BR247" s="1"/>
    </row>
    <row r="248" spans="2:70" ht="12" hidden="1" customHeight="1" outlineLevel="1">
      <c r="B248" s="88" t="s">
        <v>319</v>
      </c>
      <c r="C248" s="10">
        <f>IFERROR(VLOOKUP($B248,'Budget P2'!$B:$AX,2,FALSE),0)</f>
        <v>0</v>
      </c>
      <c r="D248" s="10"/>
      <c r="E248" s="89">
        <f>IFERROR(VLOOKUP($B248,'Budget P2'!$B:$AX,3,FALSE),0)</f>
        <v>0</v>
      </c>
      <c r="F248" s="90">
        <f>IFERROR(VLOOKUP($B248,'Budget P2'!$B:$AX,4,FALSE),0)</f>
        <v>0</v>
      </c>
      <c r="G248" s="89">
        <f>IFERROR(VLOOKUP($B248,'Budget P2'!$B:$AX,5,FALSE),0)</f>
        <v>0</v>
      </c>
      <c r="H248" s="90">
        <f>IFERROR(VLOOKUP($B248,'Budget P2'!$B:$AX,6,FALSE),0)</f>
        <v>0</v>
      </c>
      <c r="I248" s="90">
        <f>IFERROR(VLOOKUP($B248,'Budget P2'!$B:$AX,7,FALSE),0)</f>
        <v>0</v>
      </c>
      <c r="J248" s="371">
        <f>IFERROR(VLOOKUP($B248,'Budget P2'!$B:$AX,9,FALSE),0)</f>
        <v>0</v>
      </c>
      <c r="K248" s="374">
        <f>IFERROR(VLOOKUP($B248,'Budget P2'!$B:$AX,10,FALSE),0)</f>
        <v>0</v>
      </c>
      <c r="L248" s="334"/>
      <c r="M248" s="102"/>
      <c r="N248" s="100"/>
      <c r="O248" s="12">
        <f>E248*K248</f>
        <v>0</v>
      </c>
      <c r="P248" s="101"/>
      <c r="Q248" s="11">
        <f t="shared" si="173"/>
        <v>0</v>
      </c>
      <c r="R248" s="338"/>
      <c r="S248" s="14"/>
      <c r="T248" s="12"/>
      <c r="U248" s="13"/>
      <c r="V248" s="14"/>
      <c r="W248" s="14"/>
      <c r="X248" s="14">
        <f t="shared" si="130"/>
        <v>0</v>
      </c>
      <c r="Z248" s="14" t="e" cm="1">
        <f t="array" ref="Z248">SUMPRODUCT(('Budget P2'!$T$9:$BB$9=Z$9)*('Budget P2'!$B$11:$B$194=$B248)*('Budget P2'!$T$11:$BB$194*1))</f>
        <v>#VALUE!</v>
      </c>
      <c r="AA248" s="12" t="e" cm="1">
        <f t="array" ref="AA248">SUMPRODUCT(('Budget P2'!$T$9:$BB$9=AA$9)*('Budget P2'!$B$11:$B$194=$B248)*('Budget P2'!$T$11:$BB$194*1))</f>
        <v>#VALUE!</v>
      </c>
      <c r="AB248" s="13" t="e" cm="1">
        <f t="array" ref="AB248">SUMPRODUCT(('Budget P2'!$T$9:$BB$9=AB$9)*('Budget P2'!$B$11:$B$194=$B248)*('Budget P2'!$T$11:$BB$194*1))</f>
        <v>#VALUE!</v>
      </c>
      <c r="AC248" s="14" t="e" cm="1">
        <f t="array" ref="AC248">SUMPRODUCT(('Budget P2'!$T$9:$BB$9=AC$9)*('Budget P2'!$B$11:$B$194=$B248)*('Budget P2'!$T$11:$BB$194*1))</f>
        <v>#VALUE!</v>
      </c>
      <c r="AD248" s="12" t="e" cm="1">
        <f t="array" ref="AD248">SUMPRODUCT(('Budget P2'!$T$9:$BB$9=AD$9)*('Budget P2'!$B$11:$B$194=$B248)*('Budget P2'!$T$11:$BB$194*1))</f>
        <v>#VALUE!</v>
      </c>
      <c r="AE248" s="13" t="e" cm="1">
        <f t="array" ref="AE248">SUMPRODUCT(('Budget P2'!$T$9:$BB$9=AE$9)*('Budget P2'!$B$11:$B$194=$B248)*('Budget P2'!$T$11:$BB$194*1))</f>
        <v>#VALUE!</v>
      </c>
      <c r="AF248" s="14" t="e" cm="1">
        <f t="array" ref="AF248">SUMPRODUCT(('Budget P2'!$T$9:$BB$9=AF$9)*('Budget P2'!$B$11:$B$194=$B248)*('Budget P2'!$T$11:$BB$194*1))</f>
        <v>#VALUE!</v>
      </c>
      <c r="AG248" s="12" t="e" cm="1">
        <f t="array" ref="AG248">SUMPRODUCT(('Budget P2'!$T$9:$BB$9=AG$9)*('Budget P2'!$B$11:$B$194=$B248)*('Budget P2'!$T$11:$BB$194*1))</f>
        <v>#VALUE!</v>
      </c>
      <c r="AH248" s="13" t="e" cm="1">
        <f t="array" ref="AH248">SUMPRODUCT(('Budget P2'!$T$9:$BB$9=AH$9)*('Budget P2'!$B$11:$B$194=$B248)*('Budget P2'!$T$11:$BB$194*1))</f>
        <v>#VALUE!</v>
      </c>
      <c r="AI248" s="14" t="e" cm="1">
        <f t="array" ref="AI248">SUMPRODUCT(('Budget P2'!$T$9:$BB$9=AI$9)*('Budget P2'!$B$11:$B$194=$B248)*('Budget P2'!$T$11:$BB$194*1))</f>
        <v>#VALUE!</v>
      </c>
      <c r="AJ248" s="12" t="e" cm="1">
        <f t="array" ref="AJ248">SUMPRODUCT(('Budget P2'!$T$9:$BB$9=AJ$9)*('Budget P2'!$B$11:$B$194=$B248)*('Budget P2'!$T$11:$BB$194*1))</f>
        <v>#VALUE!</v>
      </c>
      <c r="AK248" s="13" t="e" cm="1">
        <f t="array" ref="AK248">SUMPRODUCT(('Budget P2'!$T$9:$BB$9=AK$9)*('Budget P2'!$B$11:$B$194=$B248)*('Budget P2'!$T$11:$BB$194*1))</f>
        <v>#VALUE!</v>
      </c>
      <c r="AL248" s="14" t="e" cm="1">
        <f t="array" ref="AL248">SUMPRODUCT(('Budget P2'!$T$9:$BB$9=AL$9)*('Budget P2'!$B$11:$B$194=$B248)*('Budget P2'!$T$11:$BB$194*1))</f>
        <v>#VALUE!</v>
      </c>
      <c r="AM248" s="12" t="e" cm="1">
        <f t="array" ref="AM248">SUMPRODUCT(('Budget P2'!$T$9:$BB$9=AM$9)*('Budget P2'!$B$11:$B$194=$B248)*('Budget P2'!$T$11:$BB$194*1))</f>
        <v>#VALUE!</v>
      </c>
      <c r="AN248" s="13" t="e" cm="1">
        <f t="array" ref="AN248">SUMPRODUCT(('Budget P2'!$T$9:$BB$9=AN$9)*('Budget P2'!$B$11:$B$194=$B248)*('Budget P2'!$T$11:$BB$194*1))</f>
        <v>#VALUE!</v>
      </c>
      <c r="AO248" s="14" t="e" cm="1">
        <f t="array" ref="AO248">SUMPRODUCT(('Budget P2'!$T$9:$BB$9=AO$9)*('Budget P2'!$B$11:$B$194=$B248)*('Budget P2'!$T$11:$BB$194*1))</f>
        <v>#VALUE!</v>
      </c>
      <c r="AP248" s="12" t="e" cm="1">
        <f t="array" ref="AP248">SUMPRODUCT(('Budget P2'!$T$9:$BB$9=AP$9)*('Budget P2'!$B$11:$B$194=$B248)*('Budget P2'!$T$11:$BB$194*1))</f>
        <v>#VALUE!</v>
      </c>
      <c r="AQ248" s="13" t="e" cm="1">
        <f t="array" ref="AQ248">SUMPRODUCT(('Budget P2'!$T$9:$BB$9=AQ$9)*('Budget P2'!$B$11:$B$194=$B248)*('Budget P2'!$T$11:$BB$194*1))</f>
        <v>#VALUE!</v>
      </c>
      <c r="AR248" s="14" t="e" cm="1">
        <f t="array" ref="AR248">SUMPRODUCT(('Budget P2'!$T$9:$BB$9=AR$9)*('Budget P2'!$B$11:$B$194=$B248)*('Budget P2'!$T$11:$BB$194*1))</f>
        <v>#VALUE!</v>
      </c>
      <c r="AS248" s="12" t="e" cm="1">
        <f t="array" ref="AS248">SUMPRODUCT(('Budget P2'!$T$9:$BB$9=AS$9)*('Budget P2'!$B$11:$B$194=$B248)*('Budget P2'!$T$11:$BB$194*1))</f>
        <v>#VALUE!</v>
      </c>
      <c r="AT248" s="13" t="e" cm="1">
        <f t="array" ref="AT248">SUMPRODUCT(('Budget P2'!$T$9:$BB$9=AT$9)*('Budget P2'!$B$11:$B$194=$B248)*('Budget P2'!$T$11:$BB$194*1))</f>
        <v>#VALUE!</v>
      </c>
      <c r="AU248" s="14" t="e" cm="1">
        <f t="array" ref="AU248">SUMPRODUCT(('Budget P2'!$T$9:$BB$9=AU$9)*('Budget P2'!$B$11:$B$194=$B248)*('Budget P2'!$T$11:$BB$194*1))</f>
        <v>#VALUE!</v>
      </c>
      <c r="AV248" s="12" t="e" cm="1">
        <f t="array" ref="AV248">SUMPRODUCT(('Budget P2'!$T$9:$BB$9=AV$9)*('Budget P2'!$B$11:$B$194=$B248)*('Budget P2'!$T$11:$BB$194*1))</f>
        <v>#VALUE!</v>
      </c>
      <c r="AW248" s="13" t="e" cm="1">
        <f t="array" ref="AW248">SUMPRODUCT(('Budget P2'!$T$9:$BB$9=AW$9)*('Budget P2'!$B$11:$B$194=$B248)*('Budget P2'!$T$11:$BB$194*1))</f>
        <v>#VALUE!</v>
      </c>
      <c r="AX248" s="14" t="e" cm="1">
        <f t="array" ref="AX248">SUMPRODUCT(('Budget P2'!$T$9:$BB$9=AX$9)*('Budget P2'!$B$11:$B$194=$B248)*('Budget P2'!$T$11:$BB$194*1))</f>
        <v>#VALUE!</v>
      </c>
      <c r="AY248" s="12" t="e" cm="1">
        <f t="array" ref="AY248">SUMPRODUCT(('Budget P2'!$T$9:$BB$9=AY$9)*('Budget P2'!$B$11:$B$194=$B248)*('Budget P2'!$T$11:$BB$194*1))</f>
        <v>#VALUE!</v>
      </c>
      <c r="AZ248" s="13" t="e" cm="1">
        <f t="array" ref="AZ248">SUMPRODUCT(('Budget P2'!$T$9:$BB$9=AZ$9)*('Budget P2'!$B$11:$B$194=$B248)*('Budget P2'!$T$11:$BB$194*1))</f>
        <v>#VALUE!</v>
      </c>
      <c r="BA248" s="14" t="e" cm="1">
        <f t="array" ref="BA248">SUMPRODUCT(('Budget P2'!$T$9:$BB$9=BA$9)*('Budget P2'!$B$11:$B$194=$B248)*('Budget P2'!$T$11:$BB$194*1))</f>
        <v>#VALUE!</v>
      </c>
      <c r="BB248" s="12" t="e" cm="1">
        <f t="array" ref="BB248">SUMPRODUCT(('Budget P2'!$T$9:$BB$9=BB$9)*('Budget P2'!$B$11:$B$194=$B248)*('Budget P2'!$T$11:$BB$194*1))</f>
        <v>#VALUE!</v>
      </c>
      <c r="BC248" s="13" t="e" cm="1">
        <f t="array" ref="BC248">SUMPRODUCT(('Budget P2'!$T$9:$BB$9=BC$9)*('Budget P2'!$B$11:$B$194=$B248)*('Budget P2'!$T$11:$BB$194*1))</f>
        <v>#VALUE!</v>
      </c>
      <c r="BD248" s="14" t="e" cm="1">
        <f t="array" ref="BD248">SUMPRODUCT(('Budget P2'!$T$9:$BB$9=BD$9)*('Budget P2'!$B$11:$B$194=$B248)*('Budget P2'!$T$11:$BB$194*1))</f>
        <v>#VALUE!</v>
      </c>
      <c r="BE248" s="12" t="e" cm="1">
        <f t="array" ref="BE248">SUMPRODUCT(('Budget P2'!$T$9:$BB$9=BE$9)*('Budget P2'!$B$11:$B$194=$B248)*('Budget P2'!$T$11:$BB$194*1))</f>
        <v>#VALUE!</v>
      </c>
      <c r="BF248" s="13" t="e" cm="1">
        <f t="array" ref="BF248">SUMPRODUCT(('Budget P2'!$T$9:$BB$9=BF$9)*('Budget P2'!$B$11:$B$194=$B248)*('Budget P2'!$T$11:$BB$194*1))</f>
        <v>#VALUE!</v>
      </c>
      <c r="BG248" s="14" t="e" cm="1">
        <f t="array" ref="BG248">SUMPRODUCT(('Budget P2'!$T$9:$BB$9=BG$9)*('Budget P2'!$B$11:$B$194=$B248)*('Budget P2'!$T$11:$BB$194*1))</f>
        <v>#VALUE!</v>
      </c>
      <c r="BH248" s="13" t="e" cm="1">
        <f t="array" ref="BH248">SUMPRODUCT(('Budget P2'!$T$9:$BB$9=BH$9)*('Budget P2'!$B$11:$B$194=$B248)*('Budget P2'!$T$11:$BB$194*1))</f>
        <v>#VALUE!</v>
      </c>
      <c r="BI248" s="1"/>
      <c r="BJ248" s="66"/>
      <c r="BK248" s="66"/>
      <c r="BL248" s="1"/>
      <c r="BM248" s="66" t="e">
        <f t="shared" si="169"/>
        <v>#VALUE!</v>
      </c>
      <c r="BN248" s="262">
        <f t="shared" si="170"/>
        <v>0</v>
      </c>
      <c r="BO248" s="1"/>
      <c r="BP248" s="66" t="e">
        <f t="shared" si="171"/>
        <v>#VALUE!</v>
      </c>
      <c r="BQ248" s="262">
        <f t="shared" si="172"/>
        <v>0</v>
      </c>
      <c r="BR248" s="1"/>
    </row>
    <row r="249" spans="2:70" ht="12" hidden="1" customHeight="1" outlineLevel="1">
      <c r="B249" s="88" t="s">
        <v>320</v>
      </c>
      <c r="C249" s="10">
        <f>IFERROR(VLOOKUP($B249,'Budget P2'!$B:$AX,2,FALSE),0)</f>
        <v>0</v>
      </c>
      <c r="D249" s="10"/>
      <c r="E249" s="89">
        <f>IFERROR(VLOOKUP($B249,'Budget P2'!$B:$AX,3,FALSE),0)</f>
        <v>0</v>
      </c>
      <c r="F249" s="90">
        <f>IFERROR(VLOOKUP($B249,'Budget P2'!$B:$AX,4,FALSE),0)</f>
        <v>0</v>
      </c>
      <c r="G249" s="89">
        <f>IFERROR(VLOOKUP($B249,'Budget P2'!$B:$AX,5,FALSE),0)</f>
        <v>0</v>
      </c>
      <c r="H249" s="90">
        <f>IFERROR(VLOOKUP($B249,'Budget P2'!$B:$AX,6,FALSE),0)</f>
        <v>0</v>
      </c>
      <c r="I249" s="90">
        <f>IFERROR(VLOOKUP($B249,'Budget P2'!$B:$AX,7,FALSE),0)</f>
        <v>0</v>
      </c>
      <c r="J249" s="371">
        <f>IFERROR(VLOOKUP($B249,'Budget P2'!$B:$AX,9,FALSE),0)</f>
        <v>0</v>
      </c>
      <c r="K249" s="374">
        <f>IFERROR(VLOOKUP($B249,'Budget P2'!$B:$AX,10,FALSE),0)</f>
        <v>0</v>
      </c>
      <c r="L249" s="334"/>
      <c r="M249" s="102"/>
      <c r="N249" s="100"/>
      <c r="O249" s="12">
        <f>E249*K249</f>
        <v>0</v>
      </c>
      <c r="P249" s="101"/>
      <c r="Q249" s="11">
        <f t="shared" si="173"/>
        <v>0</v>
      </c>
      <c r="R249" s="338"/>
      <c r="S249" s="14"/>
      <c r="T249" s="12"/>
      <c r="U249" s="13"/>
      <c r="V249" s="14"/>
      <c r="W249" s="14"/>
      <c r="X249" s="14">
        <f t="shared" si="130"/>
        <v>0</v>
      </c>
      <c r="Z249" s="14" t="e" cm="1">
        <f t="array" ref="Z249">SUMPRODUCT(('Budget P2'!$T$9:$BB$9=Z$9)*('Budget P2'!$B$11:$B$194=$B249)*('Budget P2'!$T$11:$BB$194*1))</f>
        <v>#VALUE!</v>
      </c>
      <c r="AA249" s="12" t="e" cm="1">
        <f t="array" ref="AA249">SUMPRODUCT(('Budget P2'!$T$9:$BB$9=AA$9)*('Budget P2'!$B$11:$B$194=$B249)*('Budget P2'!$T$11:$BB$194*1))</f>
        <v>#VALUE!</v>
      </c>
      <c r="AB249" s="13" t="e" cm="1">
        <f t="array" ref="AB249">SUMPRODUCT(('Budget P2'!$T$9:$BB$9=AB$9)*('Budget P2'!$B$11:$B$194=$B249)*('Budget P2'!$T$11:$BB$194*1))</f>
        <v>#VALUE!</v>
      </c>
      <c r="AC249" s="14" t="e" cm="1">
        <f t="array" ref="AC249">SUMPRODUCT(('Budget P2'!$T$9:$BB$9=AC$9)*('Budget P2'!$B$11:$B$194=$B249)*('Budget P2'!$T$11:$BB$194*1))</f>
        <v>#VALUE!</v>
      </c>
      <c r="AD249" s="12" t="e" cm="1">
        <f t="array" ref="AD249">SUMPRODUCT(('Budget P2'!$T$9:$BB$9=AD$9)*('Budget P2'!$B$11:$B$194=$B249)*('Budget P2'!$T$11:$BB$194*1))</f>
        <v>#VALUE!</v>
      </c>
      <c r="AE249" s="13" t="e" cm="1">
        <f t="array" ref="AE249">SUMPRODUCT(('Budget P2'!$T$9:$BB$9=AE$9)*('Budget P2'!$B$11:$B$194=$B249)*('Budget P2'!$T$11:$BB$194*1))</f>
        <v>#VALUE!</v>
      </c>
      <c r="AF249" s="14" t="e" cm="1">
        <f t="array" ref="AF249">SUMPRODUCT(('Budget P2'!$T$9:$BB$9=AF$9)*('Budget P2'!$B$11:$B$194=$B249)*('Budget P2'!$T$11:$BB$194*1))</f>
        <v>#VALUE!</v>
      </c>
      <c r="AG249" s="12" t="e" cm="1">
        <f t="array" ref="AG249">SUMPRODUCT(('Budget P2'!$T$9:$BB$9=AG$9)*('Budget P2'!$B$11:$B$194=$B249)*('Budget P2'!$T$11:$BB$194*1))</f>
        <v>#VALUE!</v>
      </c>
      <c r="AH249" s="13" t="e" cm="1">
        <f t="array" ref="AH249">SUMPRODUCT(('Budget P2'!$T$9:$BB$9=AH$9)*('Budget P2'!$B$11:$B$194=$B249)*('Budget P2'!$T$11:$BB$194*1))</f>
        <v>#VALUE!</v>
      </c>
      <c r="AI249" s="14" t="e" cm="1">
        <f t="array" ref="AI249">SUMPRODUCT(('Budget P2'!$T$9:$BB$9=AI$9)*('Budget P2'!$B$11:$B$194=$B249)*('Budget P2'!$T$11:$BB$194*1))</f>
        <v>#VALUE!</v>
      </c>
      <c r="AJ249" s="12" t="e" cm="1">
        <f t="array" ref="AJ249">SUMPRODUCT(('Budget P2'!$T$9:$BB$9=AJ$9)*('Budget P2'!$B$11:$B$194=$B249)*('Budget P2'!$T$11:$BB$194*1))</f>
        <v>#VALUE!</v>
      </c>
      <c r="AK249" s="13" t="e" cm="1">
        <f t="array" ref="AK249">SUMPRODUCT(('Budget P2'!$T$9:$BB$9=AK$9)*('Budget P2'!$B$11:$B$194=$B249)*('Budget P2'!$T$11:$BB$194*1))</f>
        <v>#VALUE!</v>
      </c>
      <c r="AL249" s="14" t="e" cm="1">
        <f t="array" ref="AL249">SUMPRODUCT(('Budget P2'!$T$9:$BB$9=AL$9)*('Budget P2'!$B$11:$B$194=$B249)*('Budget P2'!$T$11:$BB$194*1))</f>
        <v>#VALUE!</v>
      </c>
      <c r="AM249" s="12" t="e" cm="1">
        <f t="array" ref="AM249">SUMPRODUCT(('Budget P2'!$T$9:$BB$9=AM$9)*('Budget P2'!$B$11:$B$194=$B249)*('Budget P2'!$T$11:$BB$194*1))</f>
        <v>#VALUE!</v>
      </c>
      <c r="AN249" s="13" t="e" cm="1">
        <f t="array" ref="AN249">SUMPRODUCT(('Budget P2'!$T$9:$BB$9=AN$9)*('Budget P2'!$B$11:$B$194=$B249)*('Budget P2'!$T$11:$BB$194*1))</f>
        <v>#VALUE!</v>
      </c>
      <c r="AO249" s="14" t="e" cm="1">
        <f t="array" ref="AO249">SUMPRODUCT(('Budget P2'!$T$9:$BB$9=AO$9)*('Budget P2'!$B$11:$B$194=$B249)*('Budget P2'!$T$11:$BB$194*1))</f>
        <v>#VALUE!</v>
      </c>
      <c r="AP249" s="12" t="e" cm="1">
        <f t="array" ref="AP249">SUMPRODUCT(('Budget P2'!$T$9:$BB$9=AP$9)*('Budget P2'!$B$11:$B$194=$B249)*('Budget P2'!$T$11:$BB$194*1))</f>
        <v>#VALUE!</v>
      </c>
      <c r="AQ249" s="13" t="e" cm="1">
        <f t="array" ref="AQ249">SUMPRODUCT(('Budget P2'!$T$9:$BB$9=AQ$9)*('Budget P2'!$B$11:$B$194=$B249)*('Budget P2'!$T$11:$BB$194*1))</f>
        <v>#VALUE!</v>
      </c>
      <c r="AR249" s="14" t="e" cm="1">
        <f t="array" ref="AR249">SUMPRODUCT(('Budget P2'!$T$9:$BB$9=AR$9)*('Budget P2'!$B$11:$B$194=$B249)*('Budget P2'!$T$11:$BB$194*1))</f>
        <v>#VALUE!</v>
      </c>
      <c r="AS249" s="12" t="e" cm="1">
        <f t="array" ref="AS249">SUMPRODUCT(('Budget P2'!$T$9:$BB$9=AS$9)*('Budget P2'!$B$11:$B$194=$B249)*('Budget P2'!$T$11:$BB$194*1))</f>
        <v>#VALUE!</v>
      </c>
      <c r="AT249" s="13" t="e" cm="1">
        <f t="array" ref="AT249">SUMPRODUCT(('Budget P2'!$T$9:$BB$9=AT$9)*('Budget P2'!$B$11:$B$194=$B249)*('Budget P2'!$T$11:$BB$194*1))</f>
        <v>#VALUE!</v>
      </c>
      <c r="AU249" s="14" t="e" cm="1">
        <f t="array" ref="AU249">SUMPRODUCT(('Budget P2'!$T$9:$BB$9=AU$9)*('Budget P2'!$B$11:$B$194=$B249)*('Budget P2'!$T$11:$BB$194*1))</f>
        <v>#VALUE!</v>
      </c>
      <c r="AV249" s="12" t="e" cm="1">
        <f t="array" ref="AV249">SUMPRODUCT(('Budget P2'!$T$9:$BB$9=AV$9)*('Budget P2'!$B$11:$B$194=$B249)*('Budget P2'!$T$11:$BB$194*1))</f>
        <v>#VALUE!</v>
      </c>
      <c r="AW249" s="13" t="e" cm="1">
        <f t="array" ref="AW249">SUMPRODUCT(('Budget P2'!$T$9:$BB$9=AW$9)*('Budget P2'!$B$11:$B$194=$B249)*('Budget P2'!$T$11:$BB$194*1))</f>
        <v>#VALUE!</v>
      </c>
      <c r="AX249" s="14" t="e" cm="1">
        <f t="array" ref="AX249">SUMPRODUCT(('Budget P2'!$T$9:$BB$9=AX$9)*('Budget P2'!$B$11:$B$194=$B249)*('Budget P2'!$T$11:$BB$194*1))</f>
        <v>#VALUE!</v>
      </c>
      <c r="AY249" s="12" t="e" cm="1">
        <f t="array" ref="AY249">SUMPRODUCT(('Budget P2'!$T$9:$BB$9=AY$9)*('Budget P2'!$B$11:$B$194=$B249)*('Budget P2'!$T$11:$BB$194*1))</f>
        <v>#VALUE!</v>
      </c>
      <c r="AZ249" s="13" t="e" cm="1">
        <f t="array" ref="AZ249">SUMPRODUCT(('Budget P2'!$T$9:$BB$9=AZ$9)*('Budget P2'!$B$11:$B$194=$B249)*('Budget P2'!$T$11:$BB$194*1))</f>
        <v>#VALUE!</v>
      </c>
      <c r="BA249" s="14" t="e" cm="1">
        <f t="array" ref="BA249">SUMPRODUCT(('Budget P2'!$T$9:$BB$9=BA$9)*('Budget P2'!$B$11:$B$194=$B249)*('Budget P2'!$T$11:$BB$194*1))</f>
        <v>#VALUE!</v>
      </c>
      <c r="BB249" s="12" t="e" cm="1">
        <f t="array" ref="BB249">SUMPRODUCT(('Budget P2'!$T$9:$BB$9=BB$9)*('Budget P2'!$B$11:$B$194=$B249)*('Budget P2'!$T$11:$BB$194*1))</f>
        <v>#VALUE!</v>
      </c>
      <c r="BC249" s="13" t="e" cm="1">
        <f t="array" ref="BC249">SUMPRODUCT(('Budget P2'!$T$9:$BB$9=BC$9)*('Budget P2'!$B$11:$B$194=$B249)*('Budget P2'!$T$11:$BB$194*1))</f>
        <v>#VALUE!</v>
      </c>
      <c r="BD249" s="14" t="e" cm="1">
        <f t="array" ref="BD249">SUMPRODUCT(('Budget P2'!$T$9:$BB$9=BD$9)*('Budget P2'!$B$11:$B$194=$B249)*('Budget P2'!$T$11:$BB$194*1))</f>
        <v>#VALUE!</v>
      </c>
      <c r="BE249" s="12" t="e" cm="1">
        <f t="array" ref="BE249">SUMPRODUCT(('Budget P2'!$T$9:$BB$9=BE$9)*('Budget P2'!$B$11:$B$194=$B249)*('Budget P2'!$T$11:$BB$194*1))</f>
        <v>#VALUE!</v>
      </c>
      <c r="BF249" s="13" t="e" cm="1">
        <f t="array" ref="BF249">SUMPRODUCT(('Budget P2'!$T$9:$BB$9=BF$9)*('Budget P2'!$B$11:$B$194=$B249)*('Budget P2'!$T$11:$BB$194*1))</f>
        <v>#VALUE!</v>
      </c>
      <c r="BG249" s="14" t="e" cm="1">
        <f t="array" ref="BG249">SUMPRODUCT(('Budget P2'!$T$9:$BB$9=BG$9)*('Budget P2'!$B$11:$B$194=$B249)*('Budget P2'!$T$11:$BB$194*1))</f>
        <v>#VALUE!</v>
      </c>
      <c r="BH249" s="13" t="e" cm="1">
        <f t="array" ref="BH249">SUMPRODUCT(('Budget P2'!$T$9:$BB$9=BH$9)*('Budget P2'!$B$11:$B$194=$B249)*('Budget P2'!$T$11:$BB$194*1))</f>
        <v>#VALUE!</v>
      </c>
      <c r="BI249" s="1"/>
      <c r="BJ249" s="66"/>
      <c r="BK249" s="66"/>
      <c r="BL249" s="1"/>
      <c r="BM249" s="66" t="e">
        <f t="shared" si="169"/>
        <v>#VALUE!</v>
      </c>
      <c r="BN249" s="262">
        <f t="shared" si="170"/>
        <v>0</v>
      </c>
      <c r="BO249" s="1"/>
      <c r="BP249" s="66" t="e">
        <f t="shared" si="171"/>
        <v>#VALUE!</v>
      </c>
      <c r="BQ249" s="262">
        <f t="shared" si="172"/>
        <v>0</v>
      </c>
      <c r="BR249" s="1"/>
    </row>
    <row r="250" spans="2:70" ht="12" hidden="1" customHeight="1" outlineLevel="1">
      <c r="B250" s="88" t="s">
        <v>321</v>
      </c>
      <c r="C250" s="10">
        <f>IFERROR(VLOOKUP($B250,'Budget P2'!$B:$AX,2,FALSE),0)</f>
        <v>0</v>
      </c>
      <c r="D250" s="10"/>
      <c r="E250" s="89">
        <f>IFERROR(VLOOKUP($B250,'Budget P2'!$B:$AX,3,FALSE),0)</f>
        <v>0</v>
      </c>
      <c r="F250" s="90">
        <f>IFERROR(VLOOKUP($B250,'Budget P2'!$B:$AX,4,FALSE),0)</f>
        <v>0</v>
      </c>
      <c r="G250" s="89">
        <f>IFERROR(VLOOKUP($B250,'Budget P2'!$B:$AX,5,FALSE),0)</f>
        <v>0</v>
      </c>
      <c r="H250" s="90">
        <f>IFERROR(VLOOKUP($B250,'Budget P2'!$B:$AX,6,FALSE),0)</f>
        <v>0</v>
      </c>
      <c r="I250" s="90">
        <f>IFERROR(VLOOKUP($B250,'Budget P2'!$B:$AX,7,FALSE),0)</f>
        <v>0</v>
      </c>
      <c r="J250" s="371">
        <f>IFERROR(VLOOKUP($B250,'Budget P2'!$B:$AX,9,FALSE),0)</f>
        <v>0</v>
      </c>
      <c r="K250" s="374">
        <f>IFERROR(VLOOKUP($B250,'Budget P2'!$B:$AX,10,FALSE),0)</f>
        <v>0</v>
      </c>
      <c r="L250" s="334"/>
      <c r="M250" s="102"/>
      <c r="N250" s="100"/>
      <c r="O250" s="12">
        <f>E250*K250</f>
        <v>0</v>
      </c>
      <c r="P250" s="101"/>
      <c r="Q250" s="11">
        <f t="shared" si="173"/>
        <v>0</v>
      </c>
      <c r="R250" s="338"/>
      <c r="S250" s="14"/>
      <c r="T250" s="12"/>
      <c r="U250" s="13"/>
      <c r="V250" s="14"/>
      <c r="W250" s="14"/>
      <c r="X250" s="14">
        <f t="shared" si="130"/>
        <v>0</v>
      </c>
      <c r="Z250" s="14" t="e" cm="1">
        <f t="array" ref="Z250">SUMPRODUCT(('Budget P2'!$T$9:$BB$9=Z$9)*('Budget P2'!$B$11:$B$194=$B250)*('Budget P2'!$T$11:$BB$194*1))</f>
        <v>#VALUE!</v>
      </c>
      <c r="AA250" s="12" t="e" cm="1">
        <f t="array" ref="AA250">SUMPRODUCT(('Budget P2'!$T$9:$BB$9=AA$9)*('Budget P2'!$B$11:$B$194=$B250)*('Budget P2'!$T$11:$BB$194*1))</f>
        <v>#VALUE!</v>
      </c>
      <c r="AB250" s="13" t="e" cm="1">
        <f t="array" ref="AB250">SUMPRODUCT(('Budget P2'!$T$9:$BB$9=AB$9)*('Budget P2'!$B$11:$B$194=$B250)*('Budget P2'!$T$11:$BB$194*1))</f>
        <v>#VALUE!</v>
      </c>
      <c r="AC250" s="14" t="e" cm="1">
        <f t="array" ref="AC250">SUMPRODUCT(('Budget P2'!$T$9:$BB$9=AC$9)*('Budget P2'!$B$11:$B$194=$B250)*('Budget P2'!$T$11:$BB$194*1))</f>
        <v>#VALUE!</v>
      </c>
      <c r="AD250" s="12" t="e" cm="1">
        <f t="array" ref="AD250">SUMPRODUCT(('Budget P2'!$T$9:$BB$9=AD$9)*('Budget P2'!$B$11:$B$194=$B250)*('Budget P2'!$T$11:$BB$194*1))</f>
        <v>#VALUE!</v>
      </c>
      <c r="AE250" s="13" t="e" cm="1">
        <f t="array" ref="AE250">SUMPRODUCT(('Budget P2'!$T$9:$BB$9=AE$9)*('Budget P2'!$B$11:$B$194=$B250)*('Budget P2'!$T$11:$BB$194*1))</f>
        <v>#VALUE!</v>
      </c>
      <c r="AF250" s="14" t="e" cm="1">
        <f t="array" ref="AF250">SUMPRODUCT(('Budget P2'!$T$9:$BB$9=AF$9)*('Budget P2'!$B$11:$B$194=$B250)*('Budget P2'!$T$11:$BB$194*1))</f>
        <v>#VALUE!</v>
      </c>
      <c r="AG250" s="12" t="e" cm="1">
        <f t="array" ref="AG250">SUMPRODUCT(('Budget P2'!$T$9:$BB$9=AG$9)*('Budget P2'!$B$11:$B$194=$B250)*('Budget P2'!$T$11:$BB$194*1))</f>
        <v>#VALUE!</v>
      </c>
      <c r="AH250" s="13" t="e" cm="1">
        <f t="array" ref="AH250">SUMPRODUCT(('Budget P2'!$T$9:$BB$9=AH$9)*('Budget P2'!$B$11:$B$194=$B250)*('Budget P2'!$T$11:$BB$194*1))</f>
        <v>#VALUE!</v>
      </c>
      <c r="AI250" s="14" t="e" cm="1">
        <f t="array" ref="AI250">SUMPRODUCT(('Budget P2'!$T$9:$BB$9=AI$9)*('Budget P2'!$B$11:$B$194=$B250)*('Budget P2'!$T$11:$BB$194*1))</f>
        <v>#VALUE!</v>
      </c>
      <c r="AJ250" s="12" t="e" cm="1">
        <f t="array" ref="AJ250">SUMPRODUCT(('Budget P2'!$T$9:$BB$9=AJ$9)*('Budget P2'!$B$11:$B$194=$B250)*('Budget P2'!$T$11:$BB$194*1))</f>
        <v>#VALUE!</v>
      </c>
      <c r="AK250" s="13" t="e" cm="1">
        <f t="array" ref="AK250">SUMPRODUCT(('Budget P2'!$T$9:$BB$9=AK$9)*('Budget P2'!$B$11:$B$194=$B250)*('Budget P2'!$T$11:$BB$194*1))</f>
        <v>#VALUE!</v>
      </c>
      <c r="AL250" s="14" t="e" cm="1">
        <f t="array" ref="AL250">SUMPRODUCT(('Budget P2'!$T$9:$BB$9=AL$9)*('Budget P2'!$B$11:$B$194=$B250)*('Budget P2'!$T$11:$BB$194*1))</f>
        <v>#VALUE!</v>
      </c>
      <c r="AM250" s="12" t="e" cm="1">
        <f t="array" ref="AM250">SUMPRODUCT(('Budget P2'!$T$9:$BB$9=AM$9)*('Budget P2'!$B$11:$B$194=$B250)*('Budget P2'!$T$11:$BB$194*1))</f>
        <v>#VALUE!</v>
      </c>
      <c r="AN250" s="13" t="e" cm="1">
        <f t="array" ref="AN250">SUMPRODUCT(('Budget P2'!$T$9:$BB$9=AN$9)*('Budget P2'!$B$11:$B$194=$B250)*('Budget P2'!$T$11:$BB$194*1))</f>
        <v>#VALUE!</v>
      </c>
      <c r="AO250" s="14" t="e" cm="1">
        <f t="array" ref="AO250">SUMPRODUCT(('Budget P2'!$T$9:$BB$9=AO$9)*('Budget P2'!$B$11:$B$194=$B250)*('Budget P2'!$T$11:$BB$194*1))</f>
        <v>#VALUE!</v>
      </c>
      <c r="AP250" s="12" t="e" cm="1">
        <f t="array" ref="AP250">SUMPRODUCT(('Budget P2'!$T$9:$BB$9=AP$9)*('Budget P2'!$B$11:$B$194=$B250)*('Budget P2'!$T$11:$BB$194*1))</f>
        <v>#VALUE!</v>
      </c>
      <c r="AQ250" s="13" t="e" cm="1">
        <f t="array" ref="AQ250">SUMPRODUCT(('Budget P2'!$T$9:$BB$9=AQ$9)*('Budget P2'!$B$11:$B$194=$B250)*('Budget P2'!$T$11:$BB$194*1))</f>
        <v>#VALUE!</v>
      </c>
      <c r="AR250" s="14" t="e" cm="1">
        <f t="array" ref="AR250">SUMPRODUCT(('Budget P2'!$T$9:$BB$9=AR$9)*('Budget P2'!$B$11:$B$194=$B250)*('Budget P2'!$T$11:$BB$194*1))</f>
        <v>#VALUE!</v>
      </c>
      <c r="AS250" s="12" t="e" cm="1">
        <f t="array" ref="AS250">SUMPRODUCT(('Budget P2'!$T$9:$BB$9=AS$9)*('Budget P2'!$B$11:$B$194=$B250)*('Budget P2'!$T$11:$BB$194*1))</f>
        <v>#VALUE!</v>
      </c>
      <c r="AT250" s="13" t="e" cm="1">
        <f t="array" ref="AT250">SUMPRODUCT(('Budget P2'!$T$9:$BB$9=AT$9)*('Budget P2'!$B$11:$B$194=$B250)*('Budget P2'!$T$11:$BB$194*1))</f>
        <v>#VALUE!</v>
      </c>
      <c r="AU250" s="14" t="e" cm="1">
        <f t="array" ref="AU250">SUMPRODUCT(('Budget P2'!$T$9:$BB$9=AU$9)*('Budget P2'!$B$11:$B$194=$B250)*('Budget P2'!$T$11:$BB$194*1))</f>
        <v>#VALUE!</v>
      </c>
      <c r="AV250" s="12" t="e" cm="1">
        <f t="array" ref="AV250">SUMPRODUCT(('Budget P2'!$T$9:$BB$9=AV$9)*('Budget P2'!$B$11:$B$194=$B250)*('Budget P2'!$T$11:$BB$194*1))</f>
        <v>#VALUE!</v>
      </c>
      <c r="AW250" s="13" t="e" cm="1">
        <f t="array" ref="AW250">SUMPRODUCT(('Budget P2'!$T$9:$BB$9=AW$9)*('Budget P2'!$B$11:$B$194=$B250)*('Budget P2'!$T$11:$BB$194*1))</f>
        <v>#VALUE!</v>
      </c>
      <c r="AX250" s="14" t="e" cm="1">
        <f t="array" ref="AX250">SUMPRODUCT(('Budget P2'!$T$9:$BB$9=AX$9)*('Budget P2'!$B$11:$B$194=$B250)*('Budget P2'!$T$11:$BB$194*1))</f>
        <v>#VALUE!</v>
      </c>
      <c r="AY250" s="12" t="e" cm="1">
        <f t="array" ref="AY250">SUMPRODUCT(('Budget P2'!$T$9:$BB$9=AY$9)*('Budget P2'!$B$11:$B$194=$B250)*('Budget P2'!$T$11:$BB$194*1))</f>
        <v>#VALUE!</v>
      </c>
      <c r="AZ250" s="13" t="e" cm="1">
        <f t="array" ref="AZ250">SUMPRODUCT(('Budget P2'!$T$9:$BB$9=AZ$9)*('Budget P2'!$B$11:$B$194=$B250)*('Budget P2'!$T$11:$BB$194*1))</f>
        <v>#VALUE!</v>
      </c>
      <c r="BA250" s="14" t="e" cm="1">
        <f t="array" ref="BA250">SUMPRODUCT(('Budget P2'!$T$9:$BB$9=BA$9)*('Budget P2'!$B$11:$B$194=$B250)*('Budget P2'!$T$11:$BB$194*1))</f>
        <v>#VALUE!</v>
      </c>
      <c r="BB250" s="12" t="e" cm="1">
        <f t="array" ref="BB250">SUMPRODUCT(('Budget P2'!$T$9:$BB$9=BB$9)*('Budget P2'!$B$11:$B$194=$B250)*('Budget P2'!$T$11:$BB$194*1))</f>
        <v>#VALUE!</v>
      </c>
      <c r="BC250" s="13" t="e" cm="1">
        <f t="array" ref="BC250">SUMPRODUCT(('Budget P2'!$T$9:$BB$9=BC$9)*('Budget P2'!$B$11:$B$194=$B250)*('Budget P2'!$T$11:$BB$194*1))</f>
        <v>#VALUE!</v>
      </c>
      <c r="BD250" s="14" t="e" cm="1">
        <f t="array" ref="BD250">SUMPRODUCT(('Budget P2'!$T$9:$BB$9=BD$9)*('Budget P2'!$B$11:$B$194=$B250)*('Budget P2'!$T$11:$BB$194*1))</f>
        <v>#VALUE!</v>
      </c>
      <c r="BE250" s="12" t="e" cm="1">
        <f t="array" ref="BE250">SUMPRODUCT(('Budget P2'!$T$9:$BB$9=BE$9)*('Budget P2'!$B$11:$B$194=$B250)*('Budget P2'!$T$11:$BB$194*1))</f>
        <v>#VALUE!</v>
      </c>
      <c r="BF250" s="13" t="e" cm="1">
        <f t="array" ref="BF250">SUMPRODUCT(('Budget P2'!$T$9:$BB$9=BF$9)*('Budget P2'!$B$11:$B$194=$B250)*('Budget P2'!$T$11:$BB$194*1))</f>
        <v>#VALUE!</v>
      </c>
      <c r="BG250" s="14" t="e" cm="1">
        <f t="array" ref="BG250">SUMPRODUCT(('Budget P2'!$T$9:$BB$9=BG$9)*('Budget P2'!$B$11:$B$194=$B250)*('Budget P2'!$T$11:$BB$194*1))</f>
        <v>#VALUE!</v>
      </c>
      <c r="BH250" s="13" t="e" cm="1">
        <f t="array" ref="BH250">SUMPRODUCT(('Budget P2'!$T$9:$BB$9=BH$9)*('Budget P2'!$B$11:$B$194=$B250)*('Budget P2'!$T$11:$BB$194*1))</f>
        <v>#VALUE!</v>
      </c>
      <c r="BI250" s="1"/>
      <c r="BJ250" s="66"/>
      <c r="BK250" s="66"/>
      <c r="BL250" s="1"/>
      <c r="BM250" s="66" t="e">
        <f t="shared" si="169"/>
        <v>#VALUE!</v>
      </c>
      <c r="BN250" s="262">
        <f t="shared" si="170"/>
        <v>0</v>
      </c>
      <c r="BO250" s="1"/>
      <c r="BP250" s="66" t="e">
        <f t="shared" si="171"/>
        <v>#VALUE!</v>
      </c>
      <c r="BQ250" s="262">
        <f t="shared" si="172"/>
        <v>0</v>
      </c>
      <c r="BR250" s="1"/>
    </row>
    <row r="251" spans="2:70" ht="12" hidden="1" customHeight="1" outlineLevel="1">
      <c r="B251" s="88" t="s">
        <v>322</v>
      </c>
      <c r="C251" s="10">
        <f>IFERROR(VLOOKUP($B251,'Budget P2'!$B:$AX,2,FALSE),0)</f>
        <v>0</v>
      </c>
      <c r="D251" s="10"/>
      <c r="E251" s="89">
        <f>IFERROR(VLOOKUP($B251,'Budget P2'!$B:$AX,3,FALSE),0)</f>
        <v>0</v>
      </c>
      <c r="F251" s="90">
        <f>IFERROR(VLOOKUP($B251,'Budget P2'!$B:$AX,4,FALSE),0)</f>
        <v>0</v>
      </c>
      <c r="G251" s="89">
        <f>IFERROR(VLOOKUP($B251,'Budget P2'!$B:$AX,5,FALSE),0)</f>
        <v>0</v>
      </c>
      <c r="H251" s="90">
        <f>IFERROR(VLOOKUP($B251,'Budget P2'!$B:$AX,6,FALSE),0)</f>
        <v>0</v>
      </c>
      <c r="I251" s="90">
        <f>IFERROR(VLOOKUP($B251,'Budget P2'!$B:$AX,7,FALSE),0)</f>
        <v>0</v>
      </c>
      <c r="J251" s="371">
        <f>IFERROR(VLOOKUP($B251,'Budget P2'!$B:$AX,9,FALSE),0)</f>
        <v>0</v>
      </c>
      <c r="K251" s="374">
        <f>IFERROR(VLOOKUP($B251,'Budget P2'!$B:$AX,10,FALSE),0)</f>
        <v>0</v>
      </c>
      <c r="L251" s="334"/>
      <c r="M251" s="102"/>
      <c r="N251" s="100"/>
      <c r="O251" s="12">
        <f>E251*K251</f>
        <v>0</v>
      </c>
      <c r="P251" s="101"/>
      <c r="Q251" s="11">
        <f t="shared" si="173"/>
        <v>0</v>
      </c>
      <c r="R251" s="338"/>
      <c r="S251" s="14"/>
      <c r="T251" s="12"/>
      <c r="U251" s="13"/>
      <c r="V251" s="14"/>
      <c r="W251" s="14"/>
      <c r="X251" s="14">
        <f t="shared" si="130"/>
        <v>0</v>
      </c>
      <c r="Z251" s="14" t="e" cm="1">
        <f t="array" ref="Z251">SUMPRODUCT(('Budget P2'!$T$9:$BB$9=Z$9)*('Budget P2'!$B$11:$B$194=$B251)*('Budget P2'!$T$11:$BB$194*1))</f>
        <v>#VALUE!</v>
      </c>
      <c r="AA251" s="12" t="e" cm="1">
        <f t="array" ref="AA251">SUMPRODUCT(('Budget P2'!$T$9:$BB$9=AA$9)*('Budget P2'!$B$11:$B$194=$B251)*('Budget P2'!$T$11:$BB$194*1))</f>
        <v>#VALUE!</v>
      </c>
      <c r="AB251" s="13" t="e" cm="1">
        <f t="array" ref="AB251">SUMPRODUCT(('Budget P2'!$T$9:$BB$9=AB$9)*('Budget P2'!$B$11:$B$194=$B251)*('Budget P2'!$T$11:$BB$194*1))</f>
        <v>#VALUE!</v>
      </c>
      <c r="AC251" s="14" t="e" cm="1">
        <f t="array" ref="AC251">SUMPRODUCT(('Budget P2'!$T$9:$BB$9=AC$9)*('Budget P2'!$B$11:$B$194=$B251)*('Budget P2'!$T$11:$BB$194*1))</f>
        <v>#VALUE!</v>
      </c>
      <c r="AD251" s="12" t="e" cm="1">
        <f t="array" ref="AD251">SUMPRODUCT(('Budget P2'!$T$9:$BB$9=AD$9)*('Budget P2'!$B$11:$B$194=$B251)*('Budget P2'!$T$11:$BB$194*1))</f>
        <v>#VALUE!</v>
      </c>
      <c r="AE251" s="13" t="e" cm="1">
        <f t="array" ref="AE251">SUMPRODUCT(('Budget P2'!$T$9:$BB$9=AE$9)*('Budget P2'!$B$11:$B$194=$B251)*('Budget P2'!$T$11:$BB$194*1))</f>
        <v>#VALUE!</v>
      </c>
      <c r="AF251" s="14" t="e" cm="1">
        <f t="array" ref="AF251">SUMPRODUCT(('Budget P2'!$T$9:$BB$9=AF$9)*('Budget P2'!$B$11:$B$194=$B251)*('Budget P2'!$T$11:$BB$194*1))</f>
        <v>#VALUE!</v>
      </c>
      <c r="AG251" s="12" t="e" cm="1">
        <f t="array" ref="AG251">SUMPRODUCT(('Budget P2'!$T$9:$BB$9=AG$9)*('Budget P2'!$B$11:$B$194=$B251)*('Budget P2'!$T$11:$BB$194*1))</f>
        <v>#VALUE!</v>
      </c>
      <c r="AH251" s="13" t="e" cm="1">
        <f t="array" ref="AH251">SUMPRODUCT(('Budget P2'!$T$9:$BB$9=AH$9)*('Budget P2'!$B$11:$B$194=$B251)*('Budget P2'!$T$11:$BB$194*1))</f>
        <v>#VALUE!</v>
      </c>
      <c r="AI251" s="14" t="e" cm="1">
        <f t="array" ref="AI251">SUMPRODUCT(('Budget P2'!$T$9:$BB$9=AI$9)*('Budget P2'!$B$11:$B$194=$B251)*('Budget P2'!$T$11:$BB$194*1))</f>
        <v>#VALUE!</v>
      </c>
      <c r="AJ251" s="12" t="e" cm="1">
        <f t="array" ref="AJ251">SUMPRODUCT(('Budget P2'!$T$9:$BB$9=AJ$9)*('Budget P2'!$B$11:$B$194=$B251)*('Budget P2'!$T$11:$BB$194*1))</f>
        <v>#VALUE!</v>
      </c>
      <c r="AK251" s="13" t="e" cm="1">
        <f t="array" ref="AK251">SUMPRODUCT(('Budget P2'!$T$9:$BB$9=AK$9)*('Budget P2'!$B$11:$B$194=$B251)*('Budget P2'!$T$11:$BB$194*1))</f>
        <v>#VALUE!</v>
      </c>
      <c r="AL251" s="14" t="e" cm="1">
        <f t="array" ref="AL251">SUMPRODUCT(('Budget P2'!$T$9:$BB$9=AL$9)*('Budget P2'!$B$11:$B$194=$B251)*('Budget P2'!$T$11:$BB$194*1))</f>
        <v>#VALUE!</v>
      </c>
      <c r="AM251" s="12" t="e" cm="1">
        <f t="array" ref="AM251">SUMPRODUCT(('Budget P2'!$T$9:$BB$9=AM$9)*('Budget P2'!$B$11:$B$194=$B251)*('Budget P2'!$T$11:$BB$194*1))</f>
        <v>#VALUE!</v>
      </c>
      <c r="AN251" s="13" t="e" cm="1">
        <f t="array" ref="AN251">SUMPRODUCT(('Budget P2'!$T$9:$BB$9=AN$9)*('Budget P2'!$B$11:$B$194=$B251)*('Budget P2'!$T$11:$BB$194*1))</f>
        <v>#VALUE!</v>
      </c>
      <c r="AO251" s="14" t="e" cm="1">
        <f t="array" ref="AO251">SUMPRODUCT(('Budget P2'!$T$9:$BB$9=AO$9)*('Budget P2'!$B$11:$B$194=$B251)*('Budget P2'!$T$11:$BB$194*1))</f>
        <v>#VALUE!</v>
      </c>
      <c r="AP251" s="12" t="e" cm="1">
        <f t="array" ref="AP251">SUMPRODUCT(('Budget P2'!$T$9:$BB$9=AP$9)*('Budget P2'!$B$11:$B$194=$B251)*('Budget P2'!$T$11:$BB$194*1))</f>
        <v>#VALUE!</v>
      </c>
      <c r="AQ251" s="13" t="e" cm="1">
        <f t="array" ref="AQ251">SUMPRODUCT(('Budget P2'!$T$9:$BB$9=AQ$9)*('Budget P2'!$B$11:$B$194=$B251)*('Budget P2'!$T$11:$BB$194*1))</f>
        <v>#VALUE!</v>
      </c>
      <c r="AR251" s="14" t="e" cm="1">
        <f t="array" ref="AR251">SUMPRODUCT(('Budget P2'!$T$9:$BB$9=AR$9)*('Budget P2'!$B$11:$B$194=$B251)*('Budget P2'!$T$11:$BB$194*1))</f>
        <v>#VALUE!</v>
      </c>
      <c r="AS251" s="12" t="e" cm="1">
        <f t="array" ref="AS251">SUMPRODUCT(('Budget P2'!$T$9:$BB$9=AS$9)*('Budget P2'!$B$11:$B$194=$B251)*('Budget P2'!$T$11:$BB$194*1))</f>
        <v>#VALUE!</v>
      </c>
      <c r="AT251" s="13" t="e" cm="1">
        <f t="array" ref="AT251">SUMPRODUCT(('Budget P2'!$T$9:$BB$9=AT$9)*('Budget P2'!$B$11:$B$194=$B251)*('Budget P2'!$T$11:$BB$194*1))</f>
        <v>#VALUE!</v>
      </c>
      <c r="AU251" s="14" t="e" cm="1">
        <f t="array" ref="AU251">SUMPRODUCT(('Budget P2'!$T$9:$BB$9=AU$9)*('Budget P2'!$B$11:$B$194=$B251)*('Budget P2'!$T$11:$BB$194*1))</f>
        <v>#VALUE!</v>
      </c>
      <c r="AV251" s="12" t="e" cm="1">
        <f t="array" ref="AV251">SUMPRODUCT(('Budget P2'!$T$9:$BB$9=AV$9)*('Budget P2'!$B$11:$B$194=$B251)*('Budget P2'!$T$11:$BB$194*1))</f>
        <v>#VALUE!</v>
      </c>
      <c r="AW251" s="13" t="e" cm="1">
        <f t="array" ref="AW251">SUMPRODUCT(('Budget P2'!$T$9:$BB$9=AW$9)*('Budget P2'!$B$11:$B$194=$B251)*('Budget P2'!$T$11:$BB$194*1))</f>
        <v>#VALUE!</v>
      </c>
      <c r="AX251" s="14" t="e" cm="1">
        <f t="array" ref="AX251">SUMPRODUCT(('Budget P2'!$T$9:$BB$9=AX$9)*('Budget P2'!$B$11:$B$194=$B251)*('Budget P2'!$T$11:$BB$194*1))</f>
        <v>#VALUE!</v>
      </c>
      <c r="AY251" s="12" t="e" cm="1">
        <f t="array" ref="AY251">SUMPRODUCT(('Budget P2'!$T$9:$BB$9=AY$9)*('Budget P2'!$B$11:$B$194=$B251)*('Budget P2'!$T$11:$BB$194*1))</f>
        <v>#VALUE!</v>
      </c>
      <c r="AZ251" s="13" t="e" cm="1">
        <f t="array" ref="AZ251">SUMPRODUCT(('Budget P2'!$T$9:$BB$9=AZ$9)*('Budget P2'!$B$11:$B$194=$B251)*('Budget P2'!$T$11:$BB$194*1))</f>
        <v>#VALUE!</v>
      </c>
      <c r="BA251" s="14" t="e" cm="1">
        <f t="array" ref="BA251">SUMPRODUCT(('Budget P2'!$T$9:$BB$9=BA$9)*('Budget P2'!$B$11:$B$194=$B251)*('Budget P2'!$T$11:$BB$194*1))</f>
        <v>#VALUE!</v>
      </c>
      <c r="BB251" s="12" t="e" cm="1">
        <f t="array" ref="BB251">SUMPRODUCT(('Budget P2'!$T$9:$BB$9=BB$9)*('Budget P2'!$B$11:$B$194=$B251)*('Budget P2'!$T$11:$BB$194*1))</f>
        <v>#VALUE!</v>
      </c>
      <c r="BC251" s="13" t="e" cm="1">
        <f t="array" ref="BC251">SUMPRODUCT(('Budget P2'!$T$9:$BB$9=BC$9)*('Budget P2'!$B$11:$B$194=$B251)*('Budget P2'!$T$11:$BB$194*1))</f>
        <v>#VALUE!</v>
      </c>
      <c r="BD251" s="14" t="e" cm="1">
        <f t="array" ref="BD251">SUMPRODUCT(('Budget P2'!$T$9:$BB$9=BD$9)*('Budget P2'!$B$11:$B$194=$B251)*('Budget P2'!$T$11:$BB$194*1))</f>
        <v>#VALUE!</v>
      </c>
      <c r="BE251" s="12" t="e" cm="1">
        <f t="array" ref="BE251">SUMPRODUCT(('Budget P2'!$T$9:$BB$9=BE$9)*('Budget P2'!$B$11:$B$194=$B251)*('Budget P2'!$T$11:$BB$194*1))</f>
        <v>#VALUE!</v>
      </c>
      <c r="BF251" s="13" t="e" cm="1">
        <f t="array" ref="BF251">SUMPRODUCT(('Budget P2'!$T$9:$BB$9=BF$9)*('Budget P2'!$B$11:$B$194=$B251)*('Budget P2'!$T$11:$BB$194*1))</f>
        <v>#VALUE!</v>
      </c>
      <c r="BG251" s="14" t="e" cm="1">
        <f t="array" ref="BG251">SUMPRODUCT(('Budget P2'!$T$9:$BB$9=BG$9)*('Budget P2'!$B$11:$B$194=$B251)*('Budget P2'!$T$11:$BB$194*1))</f>
        <v>#VALUE!</v>
      </c>
      <c r="BH251" s="13" t="e" cm="1">
        <f t="array" ref="BH251">SUMPRODUCT(('Budget P2'!$T$9:$BB$9=BH$9)*('Budget P2'!$B$11:$B$194=$B251)*('Budget P2'!$T$11:$BB$194*1))</f>
        <v>#VALUE!</v>
      </c>
      <c r="BI251" s="1"/>
      <c r="BJ251" s="66"/>
      <c r="BK251" s="66"/>
      <c r="BL251" s="1"/>
      <c r="BM251" s="66" t="e">
        <f t="shared" si="169"/>
        <v>#VALUE!</v>
      </c>
      <c r="BN251" s="262">
        <f t="shared" si="170"/>
        <v>0</v>
      </c>
      <c r="BO251" s="1"/>
      <c r="BP251" s="66" t="e">
        <f t="shared" si="171"/>
        <v>#VALUE!</v>
      </c>
      <c r="BQ251" s="262">
        <f t="shared" si="172"/>
        <v>0</v>
      </c>
      <c r="BR251" s="1"/>
    </row>
    <row r="252" spans="2:70" ht="12" hidden="1" customHeight="1" outlineLevel="1">
      <c r="B252" s="88" t="s">
        <v>323</v>
      </c>
      <c r="C252" s="10">
        <f>IFERROR(VLOOKUP($B252,'Budget P2'!$B:$AX,2,FALSE),0)</f>
        <v>0</v>
      </c>
      <c r="D252" s="10"/>
      <c r="E252" s="89">
        <f>IFERROR(VLOOKUP($B252,'Budget P2'!$B:$AX,3,FALSE),0)</f>
        <v>0</v>
      </c>
      <c r="F252" s="90">
        <f>IFERROR(VLOOKUP($B252,'Budget P2'!$B:$AX,4,FALSE),0)</f>
        <v>0</v>
      </c>
      <c r="G252" s="89">
        <f>IFERROR(VLOOKUP($B252,'Budget P2'!$B:$AX,5,FALSE),0)</f>
        <v>0</v>
      </c>
      <c r="H252" s="90">
        <f>IFERROR(VLOOKUP($B252,'Budget P2'!$B:$AX,6,FALSE),0)</f>
        <v>0</v>
      </c>
      <c r="I252" s="90">
        <f>IFERROR(VLOOKUP($B252,'Budget P2'!$B:$AX,7,FALSE),0)</f>
        <v>0</v>
      </c>
      <c r="J252" s="371">
        <f>IFERROR(VLOOKUP($B252,'Budget P2'!$B:$AX,9,FALSE),0)</f>
        <v>0</v>
      </c>
      <c r="K252" s="374">
        <f>IFERROR(VLOOKUP($B252,'Budget P2'!$B:$AX,10,FALSE),0)</f>
        <v>0</v>
      </c>
      <c r="L252" s="334"/>
      <c r="M252" s="102"/>
      <c r="N252" s="100"/>
      <c r="O252" s="12">
        <f>E252*K252</f>
        <v>0</v>
      </c>
      <c r="P252" s="101"/>
      <c r="Q252" s="11">
        <f t="shared" si="173"/>
        <v>0</v>
      </c>
      <c r="R252" s="338"/>
      <c r="S252" s="14"/>
      <c r="T252" s="12"/>
      <c r="U252" s="13"/>
      <c r="V252" s="14"/>
      <c r="W252" s="14"/>
      <c r="X252" s="14">
        <f t="shared" si="130"/>
        <v>0</v>
      </c>
      <c r="Z252" s="14" t="e" cm="1">
        <f t="array" ref="Z252">SUMPRODUCT(('Budget P2'!$T$9:$BB$9=Z$9)*('Budget P2'!$B$11:$B$194=$B252)*('Budget P2'!$T$11:$BB$194*1))</f>
        <v>#VALUE!</v>
      </c>
      <c r="AA252" s="12" t="e" cm="1">
        <f t="array" ref="AA252">SUMPRODUCT(('Budget P2'!$T$9:$BB$9=AA$9)*('Budget P2'!$B$11:$B$194=$B252)*('Budget P2'!$T$11:$BB$194*1))</f>
        <v>#VALUE!</v>
      </c>
      <c r="AB252" s="13" t="e" cm="1">
        <f t="array" ref="AB252">SUMPRODUCT(('Budget P2'!$T$9:$BB$9=AB$9)*('Budget P2'!$B$11:$B$194=$B252)*('Budget P2'!$T$11:$BB$194*1))</f>
        <v>#VALUE!</v>
      </c>
      <c r="AC252" s="14" t="e" cm="1">
        <f t="array" ref="AC252">SUMPRODUCT(('Budget P2'!$T$9:$BB$9=AC$9)*('Budget P2'!$B$11:$B$194=$B252)*('Budget P2'!$T$11:$BB$194*1))</f>
        <v>#VALUE!</v>
      </c>
      <c r="AD252" s="12" t="e" cm="1">
        <f t="array" ref="AD252">SUMPRODUCT(('Budget P2'!$T$9:$BB$9=AD$9)*('Budget P2'!$B$11:$B$194=$B252)*('Budget P2'!$T$11:$BB$194*1))</f>
        <v>#VALUE!</v>
      </c>
      <c r="AE252" s="13" t="e" cm="1">
        <f t="array" ref="AE252">SUMPRODUCT(('Budget P2'!$T$9:$BB$9=AE$9)*('Budget P2'!$B$11:$B$194=$B252)*('Budget P2'!$T$11:$BB$194*1))</f>
        <v>#VALUE!</v>
      </c>
      <c r="AF252" s="14" t="e" cm="1">
        <f t="array" ref="AF252">SUMPRODUCT(('Budget P2'!$T$9:$BB$9=AF$9)*('Budget P2'!$B$11:$B$194=$B252)*('Budget P2'!$T$11:$BB$194*1))</f>
        <v>#VALUE!</v>
      </c>
      <c r="AG252" s="12" t="e" cm="1">
        <f t="array" ref="AG252">SUMPRODUCT(('Budget P2'!$T$9:$BB$9=AG$9)*('Budget P2'!$B$11:$B$194=$B252)*('Budget P2'!$T$11:$BB$194*1))</f>
        <v>#VALUE!</v>
      </c>
      <c r="AH252" s="13" t="e" cm="1">
        <f t="array" ref="AH252">SUMPRODUCT(('Budget P2'!$T$9:$BB$9=AH$9)*('Budget P2'!$B$11:$B$194=$B252)*('Budget P2'!$T$11:$BB$194*1))</f>
        <v>#VALUE!</v>
      </c>
      <c r="AI252" s="14" t="e" cm="1">
        <f t="array" ref="AI252">SUMPRODUCT(('Budget P2'!$T$9:$BB$9=AI$9)*('Budget P2'!$B$11:$B$194=$B252)*('Budget P2'!$T$11:$BB$194*1))</f>
        <v>#VALUE!</v>
      </c>
      <c r="AJ252" s="12" t="e" cm="1">
        <f t="array" ref="AJ252">SUMPRODUCT(('Budget P2'!$T$9:$BB$9=AJ$9)*('Budget P2'!$B$11:$B$194=$B252)*('Budget P2'!$T$11:$BB$194*1))</f>
        <v>#VALUE!</v>
      </c>
      <c r="AK252" s="13" t="e" cm="1">
        <f t="array" ref="AK252">SUMPRODUCT(('Budget P2'!$T$9:$BB$9=AK$9)*('Budget P2'!$B$11:$B$194=$B252)*('Budget P2'!$T$11:$BB$194*1))</f>
        <v>#VALUE!</v>
      </c>
      <c r="AL252" s="14" t="e" cm="1">
        <f t="array" ref="AL252">SUMPRODUCT(('Budget P2'!$T$9:$BB$9=AL$9)*('Budget P2'!$B$11:$B$194=$B252)*('Budget P2'!$T$11:$BB$194*1))</f>
        <v>#VALUE!</v>
      </c>
      <c r="AM252" s="12" t="e" cm="1">
        <f t="array" ref="AM252">SUMPRODUCT(('Budget P2'!$T$9:$BB$9=AM$9)*('Budget P2'!$B$11:$B$194=$B252)*('Budget P2'!$T$11:$BB$194*1))</f>
        <v>#VALUE!</v>
      </c>
      <c r="AN252" s="13" t="e" cm="1">
        <f t="array" ref="AN252">SUMPRODUCT(('Budget P2'!$T$9:$BB$9=AN$9)*('Budget P2'!$B$11:$B$194=$B252)*('Budget P2'!$T$11:$BB$194*1))</f>
        <v>#VALUE!</v>
      </c>
      <c r="AO252" s="14" t="e" cm="1">
        <f t="array" ref="AO252">SUMPRODUCT(('Budget P2'!$T$9:$BB$9=AO$9)*('Budget P2'!$B$11:$B$194=$B252)*('Budget P2'!$T$11:$BB$194*1))</f>
        <v>#VALUE!</v>
      </c>
      <c r="AP252" s="12" t="e" cm="1">
        <f t="array" ref="AP252">SUMPRODUCT(('Budget P2'!$T$9:$BB$9=AP$9)*('Budget P2'!$B$11:$B$194=$B252)*('Budget P2'!$T$11:$BB$194*1))</f>
        <v>#VALUE!</v>
      </c>
      <c r="AQ252" s="13" t="e" cm="1">
        <f t="array" ref="AQ252">SUMPRODUCT(('Budget P2'!$T$9:$BB$9=AQ$9)*('Budget P2'!$B$11:$B$194=$B252)*('Budget P2'!$T$11:$BB$194*1))</f>
        <v>#VALUE!</v>
      </c>
      <c r="AR252" s="14" t="e" cm="1">
        <f t="array" ref="AR252">SUMPRODUCT(('Budget P2'!$T$9:$BB$9=AR$9)*('Budget P2'!$B$11:$B$194=$B252)*('Budget P2'!$T$11:$BB$194*1))</f>
        <v>#VALUE!</v>
      </c>
      <c r="AS252" s="12" t="e" cm="1">
        <f t="array" ref="AS252">SUMPRODUCT(('Budget P2'!$T$9:$BB$9=AS$9)*('Budget P2'!$B$11:$B$194=$B252)*('Budget P2'!$T$11:$BB$194*1))</f>
        <v>#VALUE!</v>
      </c>
      <c r="AT252" s="13" t="e" cm="1">
        <f t="array" ref="AT252">SUMPRODUCT(('Budget P2'!$T$9:$BB$9=AT$9)*('Budget P2'!$B$11:$B$194=$B252)*('Budget P2'!$T$11:$BB$194*1))</f>
        <v>#VALUE!</v>
      </c>
      <c r="AU252" s="14" t="e" cm="1">
        <f t="array" ref="AU252">SUMPRODUCT(('Budget P2'!$T$9:$BB$9=AU$9)*('Budget P2'!$B$11:$B$194=$B252)*('Budget P2'!$T$11:$BB$194*1))</f>
        <v>#VALUE!</v>
      </c>
      <c r="AV252" s="12" t="e" cm="1">
        <f t="array" ref="AV252">SUMPRODUCT(('Budget P2'!$T$9:$BB$9=AV$9)*('Budget P2'!$B$11:$B$194=$B252)*('Budget P2'!$T$11:$BB$194*1))</f>
        <v>#VALUE!</v>
      </c>
      <c r="AW252" s="13" t="e" cm="1">
        <f t="array" ref="AW252">SUMPRODUCT(('Budget P2'!$T$9:$BB$9=AW$9)*('Budget P2'!$B$11:$B$194=$B252)*('Budget P2'!$T$11:$BB$194*1))</f>
        <v>#VALUE!</v>
      </c>
      <c r="AX252" s="14" t="e" cm="1">
        <f t="array" ref="AX252">SUMPRODUCT(('Budget P2'!$T$9:$BB$9=AX$9)*('Budget P2'!$B$11:$B$194=$B252)*('Budget P2'!$T$11:$BB$194*1))</f>
        <v>#VALUE!</v>
      </c>
      <c r="AY252" s="12" t="e" cm="1">
        <f t="array" ref="AY252">SUMPRODUCT(('Budget P2'!$T$9:$BB$9=AY$9)*('Budget P2'!$B$11:$B$194=$B252)*('Budget P2'!$T$11:$BB$194*1))</f>
        <v>#VALUE!</v>
      </c>
      <c r="AZ252" s="13" t="e" cm="1">
        <f t="array" ref="AZ252">SUMPRODUCT(('Budget P2'!$T$9:$BB$9=AZ$9)*('Budget P2'!$B$11:$B$194=$B252)*('Budget P2'!$T$11:$BB$194*1))</f>
        <v>#VALUE!</v>
      </c>
      <c r="BA252" s="14" t="e" cm="1">
        <f t="array" ref="BA252">SUMPRODUCT(('Budget P2'!$T$9:$BB$9=BA$9)*('Budget P2'!$B$11:$B$194=$B252)*('Budget P2'!$T$11:$BB$194*1))</f>
        <v>#VALUE!</v>
      </c>
      <c r="BB252" s="12" t="e" cm="1">
        <f t="array" ref="BB252">SUMPRODUCT(('Budget P2'!$T$9:$BB$9=BB$9)*('Budget P2'!$B$11:$B$194=$B252)*('Budget P2'!$T$11:$BB$194*1))</f>
        <v>#VALUE!</v>
      </c>
      <c r="BC252" s="13" t="e" cm="1">
        <f t="array" ref="BC252">SUMPRODUCT(('Budget P2'!$T$9:$BB$9=BC$9)*('Budget P2'!$B$11:$B$194=$B252)*('Budget P2'!$T$11:$BB$194*1))</f>
        <v>#VALUE!</v>
      </c>
      <c r="BD252" s="14" t="e" cm="1">
        <f t="array" ref="BD252">SUMPRODUCT(('Budget P2'!$T$9:$BB$9=BD$9)*('Budget P2'!$B$11:$B$194=$B252)*('Budget P2'!$T$11:$BB$194*1))</f>
        <v>#VALUE!</v>
      </c>
      <c r="BE252" s="12" t="e" cm="1">
        <f t="array" ref="BE252">SUMPRODUCT(('Budget P2'!$T$9:$BB$9=BE$9)*('Budget P2'!$B$11:$B$194=$B252)*('Budget P2'!$T$11:$BB$194*1))</f>
        <v>#VALUE!</v>
      </c>
      <c r="BF252" s="13" t="e" cm="1">
        <f t="array" ref="BF252">SUMPRODUCT(('Budget P2'!$T$9:$BB$9=BF$9)*('Budget P2'!$B$11:$B$194=$B252)*('Budget P2'!$T$11:$BB$194*1))</f>
        <v>#VALUE!</v>
      </c>
      <c r="BG252" s="14" t="e" cm="1">
        <f t="array" ref="BG252">SUMPRODUCT(('Budget P2'!$T$9:$BB$9=BG$9)*('Budget P2'!$B$11:$B$194=$B252)*('Budget P2'!$T$11:$BB$194*1))</f>
        <v>#VALUE!</v>
      </c>
      <c r="BH252" s="13" t="e" cm="1">
        <f t="array" ref="BH252">SUMPRODUCT(('Budget P2'!$T$9:$BB$9=BH$9)*('Budget P2'!$B$11:$B$194=$B252)*('Budget P2'!$T$11:$BB$194*1))</f>
        <v>#VALUE!</v>
      </c>
      <c r="BI252" s="1"/>
      <c r="BJ252" s="66"/>
      <c r="BK252" s="66"/>
      <c r="BL252" s="1"/>
      <c r="BM252" s="66" t="e">
        <f t="shared" si="169"/>
        <v>#VALUE!</v>
      </c>
      <c r="BN252" s="262">
        <f t="shared" si="170"/>
        <v>0</v>
      </c>
      <c r="BO252" s="1"/>
      <c r="BP252" s="66" t="e">
        <f t="shared" si="171"/>
        <v>#VALUE!</v>
      </c>
      <c r="BQ252" s="262">
        <f t="shared" si="172"/>
        <v>0</v>
      </c>
      <c r="BR252" s="1"/>
    </row>
    <row r="253" spans="2:70" ht="12" hidden="1" customHeight="1" outlineLevel="1">
      <c r="B253" s="88" t="s">
        <v>324</v>
      </c>
      <c r="C253" s="10">
        <f>IFERROR(VLOOKUP($B253,'Budget P2'!$B:$AX,2,FALSE),0)</f>
        <v>0</v>
      </c>
      <c r="D253" s="10"/>
      <c r="E253" s="89">
        <f>IFERROR(VLOOKUP($B253,'Budget P2'!$B:$AX,3,FALSE),0)</f>
        <v>0</v>
      </c>
      <c r="F253" s="90">
        <f>IFERROR(VLOOKUP($B253,'Budget P2'!$B:$AX,4,FALSE),0)</f>
        <v>0</v>
      </c>
      <c r="G253" s="89">
        <f>IFERROR(VLOOKUP($B253,'Budget P2'!$B:$AX,5,FALSE),0)</f>
        <v>0</v>
      </c>
      <c r="H253" s="90">
        <f>IFERROR(VLOOKUP($B253,'Budget P2'!$B:$AX,6,FALSE),0)</f>
        <v>0</v>
      </c>
      <c r="I253" s="90">
        <f>IFERROR(VLOOKUP($B253,'Budget P2'!$B:$AX,7,FALSE),0)</f>
        <v>0</v>
      </c>
      <c r="J253" s="371">
        <f>IFERROR(VLOOKUP($B253,'Budget P2'!$B:$AX,9,FALSE),0)</f>
        <v>0</v>
      </c>
      <c r="K253" s="374">
        <f>IFERROR(VLOOKUP($B253,'Budget P2'!$B:$AX,10,FALSE),0)</f>
        <v>0</v>
      </c>
      <c r="L253" s="334"/>
      <c r="M253" s="102"/>
      <c r="N253" s="100"/>
      <c r="O253" s="12">
        <f>E253*K253</f>
        <v>0</v>
      </c>
      <c r="P253" s="101"/>
      <c r="Q253" s="11">
        <f t="shared" si="173"/>
        <v>0</v>
      </c>
      <c r="R253" s="338"/>
      <c r="S253" s="14"/>
      <c r="T253" s="12"/>
      <c r="U253" s="13"/>
      <c r="V253" s="14"/>
      <c r="W253" s="14"/>
      <c r="X253" s="14">
        <f t="shared" si="130"/>
        <v>0</v>
      </c>
      <c r="Z253" s="14" t="e" cm="1">
        <f t="array" ref="Z253">SUMPRODUCT(('Budget P2'!$T$9:$BB$9=Z$9)*('Budget P2'!$B$11:$B$194=$B253)*('Budget P2'!$T$11:$BB$194*1))</f>
        <v>#VALUE!</v>
      </c>
      <c r="AA253" s="12" t="e" cm="1">
        <f t="array" ref="AA253">SUMPRODUCT(('Budget P2'!$T$9:$BB$9=AA$9)*('Budget P2'!$B$11:$B$194=$B253)*('Budget P2'!$T$11:$BB$194*1))</f>
        <v>#VALUE!</v>
      </c>
      <c r="AB253" s="13" t="e" cm="1">
        <f t="array" ref="AB253">SUMPRODUCT(('Budget P2'!$T$9:$BB$9=AB$9)*('Budget P2'!$B$11:$B$194=$B253)*('Budget P2'!$T$11:$BB$194*1))</f>
        <v>#VALUE!</v>
      </c>
      <c r="AC253" s="14" t="e" cm="1">
        <f t="array" ref="AC253">SUMPRODUCT(('Budget P2'!$T$9:$BB$9=AC$9)*('Budget P2'!$B$11:$B$194=$B253)*('Budget P2'!$T$11:$BB$194*1))</f>
        <v>#VALUE!</v>
      </c>
      <c r="AD253" s="12" t="e" cm="1">
        <f t="array" ref="AD253">SUMPRODUCT(('Budget P2'!$T$9:$BB$9=AD$9)*('Budget P2'!$B$11:$B$194=$B253)*('Budget P2'!$T$11:$BB$194*1))</f>
        <v>#VALUE!</v>
      </c>
      <c r="AE253" s="13" t="e" cm="1">
        <f t="array" ref="AE253">SUMPRODUCT(('Budget P2'!$T$9:$BB$9=AE$9)*('Budget P2'!$B$11:$B$194=$B253)*('Budget P2'!$T$11:$BB$194*1))</f>
        <v>#VALUE!</v>
      </c>
      <c r="AF253" s="14" t="e" cm="1">
        <f t="array" ref="AF253">SUMPRODUCT(('Budget P2'!$T$9:$BB$9=AF$9)*('Budget P2'!$B$11:$B$194=$B253)*('Budget P2'!$T$11:$BB$194*1))</f>
        <v>#VALUE!</v>
      </c>
      <c r="AG253" s="12" t="e" cm="1">
        <f t="array" ref="AG253">SUMPRODUCT(('Budget P2'!$T$9:$BB$9=AG$9)*('Budget P2'!$B$11:$B$194=$B253)*('Budget P2'!$T$11:$BB$194*1))</f>
        <v>#VALUE!</v>
      </c>
      <c r="AH253" s="13" t="e" cm="1">
        <f t="array" ref="AH253">SUMPRODUCT(('Budget P2'!$T$9:$BB$9=AH$9)*('Budget P2'!$B$11:$B$194=$B253)*('Budget P2'!$T$11:$BB$194*1))</f>
        <v>#VALUE!</v>
      </c>
      <c r="AI253" s="14" t="e" cm="1">
        <f t="array" ref="AI253">SUMPRODUCT(('Budget P2'!$T$9:$BB$9=AI$9)*('Budget P2'!$B$11:$B$194=$B253)*('Budget P2'!$T$11:$BB$194*1))</f>
        <v>#VALUE!</v>
      </c>
      <c r="AJ253" s="12" t="e" cm="1">
        <f t="array" ref="AJ253">SUMPRODUCT(('Budget P2'!$T$9:$BB$9=AJ$9)*('Budget P2'!$B$11:$B$194=$B253)*('Budget P2'!$T$11:$BB$194*1))</f>
        <v>#VALUE!</v>
      </c>
      <c r="AK253" s="13" t="e" cm="1">
        <f t="array" ref="AK253">SUMPRODUCT(('Budget P2'!$T$9:$BB$9=AK$9)*('Budget P2'!$B$11:$B$194=$B253)*('Budget P2'!$T$11:$BB$194*1))</f>
        <v>#VALUE!</v>
      </c>
      <c r="AL253" s="14" t="e" cm="1">
        <f t="array" ref="AL253">SUMPRODUCT(('Budget P2'!$T$9:$BB$9=AL$9)*('Budget P2'!$B$11:$B$194=$B253)*('Budget P2'!$T$11:$BB$194*1))</f>
        <v>#VALUE!</v>
      </c>
      <c r="AM253" s="12" t="e" cm="1">
        <f t="array" ref="AM253">SUMPRODUCT(('Budget P2'!$T$9:$BB$9=AM$9)*('Budget P2'!$B$11:$B$194=$B253)*('Budget P2'!$T$11:$BB$194*1))</f>
        <v>#VALUE!</v>
      </c>
      <c r="AN253" s="13" t="e" cm="1">
        <f t="array" ref="AN253">SUMPRODUCT(('Budget P2'!$T$9:$BB$9=AN$9)*('Budget P2'!$B$11:$B$194=$B253)*('Budget P2'!$T$11:$BB$194*1))</f>
        <v>#VALUE!</v>
      </c>
      <c r="AO253" s="14" t="e" cm="1">
        <f t="array" ref="AO253">SUMPRODUCT(('Budget P2'!$T$9:$BB$9=AO$9)*('Budget P2'!$B$11:$B$194=$B253)*('Budget P2'!$T$11:$BB$194*1))</f>
        <v>#VALUE!</v>
      </c>
      <c r="AP253" s="12" t="e" cm="1">
        <f t="array" ref="AP253">SUMPRODUCT(('Budget P2'!$T$9:$BB$9=AP$9)*('Budget P2'!$B$11:$B$194=$B253)*('Budget P2'!$T$11:$BB$194*1))</f>
        <v>#VALUE!</v>
      </c>
      <c r="AQ253" s="13" t="e" cm="1">
        <f t="array" ref="AQ253">SUMPRODUCT(('Budget P2'!$T$9:$BB$9=AQ$9)*('Budget P2'!$B$11:$B$194=$B253)*('Budget P2'!$T$11:$BB$194*1))</f>
        <v>#VALUE!</v>
      </c>
      <c r="AR253" s="14" t="e" cm="1">
        <f t="array" ref="AR253">SUMPRODUCT(('Budget P2'!$T$9:$BB$9=AR$9)*('Budget P2'!$B$11:$B$194=$B253)*('Budget P2'!$T$11:$BB$194*1))</f>
        <v>#VALUE!</v>
      </c>
      <c r="AS253" s="12" t="e" cm="1">
        <f t="array" ref="AS253">SUMPRODUCT(('Budget P2'!$T$9:$BB$9=AS$9)*('Budget P2'!$B$11:$B$194=$B253)*('Budget P2'!$T$11:$BB$194*1))</f>
        <v>#VALUE!</v>
      </c>
      <c r="AT253" s="13" t="e" cm="1">
        <f t="array" ref="AT253">SUMPRODUCT(('Budget P2'!$T$9:$BB$9=AT$9)*('Budget P2'!$B$11:$B$194=$B253)*('Budget P2'!$T$11:$BB$194*1))</f>
        <v>#VALUE!</v>
      </c>
      <c r="AU253" s="14" t="e" cm="1">
        <f t="array" ref="AU253">SUMPRODUCT(('Budget P2'!$T$9:$BB$9=AU$9)*('Budget P2'!$B$11:$B$194=$B253)*('Budget P2'!$T$11:$BB$194*1))</f>
        <v>#VALUE!</v>
      </c>
      <c r="AV253" s="12" t="e" cm="1">
        <f t="array" ref="AV253">SUMPRODUCT(('Budget P2'!$T$9:$BB$9=AV$9)*('Budget P2'!$B$11:$B$194=$B253)*('Budget P2'!$T$11:$BB$194*1))</f>
        <v>#VALUE!</v>
      </c>
      <c r="AW253" s="13" t="e" cm="1">
        <f t="array" ref="AW253">SUMPRODUCT(('Budget P2'!$T$9:$BB$9=AW$9)*('Budget P2'!$B$11:$B$194=$B253)*('Budget P2'!$T$11:$BB$194*1))</f>
        <v>#VALUE!</v>
      </c>
      <c r="AX253" s="14" t="e" cm="1">
        <f t="array" ref="AX253">SUMPRODUCT(('Budget P2'!$T$9:$BB$9=AX$9)*('Budget P2'!$B$11:$B$194=$B253)*('Budget P2'!$T$11:$BB$194*1))</f>
        <v>#VALUE!</v>
      </c>
      <c r="AY253" s="12" t="e" cm="1">
        <f t="array" ref="AY253">SUMPRODUCT(('Budget P2'!$T$9:$BB$9=AY$9)*('Budget P2'!$B$11:$B$194=$B253)*('Budget P2'!$T$11:$BB$194*1))</f>
        <v>#VALUE!</v>
      </c>
      <c r="AZ253" s="13" t="e" cm="1">
        <f t="array" ref="AZ253">SUMPRODUCT(('Budget P2'!$T$9:$BB$9=AZ$9)*('Budget P2'!$B$11:$B$194=$B253)*('Budget P2'!$T$11:$BB$194*1))</f>
        <v>#VALUE!</v>
      </c>
      <c r="BA253" s="14" t="e" cm="1">
        <f t="array" ref="BA253">SUMPRODUCT(('Budget P2'!$T$9:$BB$9=BA$9)*('Budget P2'!$B$11:$B$194=$B253)*('Budget P2'!$T$11:$BB$194*1))</f>
        <v>#VALUE!</v>
      </c>
      <c r="BB253" s="12" t="e" cm="1">
        <f t="array" ref="BB253">SUMPRODUCT(('Budget P2'!$T$9:$BB$9=BB$9)*('Budget P2'!$B$11:$B$194=$B253)*('Budget P2'!$T$11:$BB$194*1))</f>
        <v>#VALUE!</v>
      </c>
      <c r="BC253" s="13" t="e" cm="1">
        <f t="array" ref="BC253">SUMPRODUCT(('Budget P2'!$T$9:$BB$9=BC$9)*('Budget P2'!$B$11:$B$194=$B253)*('Budget P2'!$T$11:$BB$194*1))</f>
        <v>#VALUE!</v>
      </c>
      <c r="BD253" s="14" t="e" cm="1">
        <f t="array" ref="BD253">SUMPRODUCT(('Budget P2'!$T$9:$BB$9=BD$9)*('Budget P2'!$B$11:$B$194=$B253)*('Budget P2'!$T$11:$BB$194*1))</f>
        <v>#VALUE!</v>
      </c>
      <c r="BE253" s="12" t="e" cm="1">
        <f t="array" ref="BE253">SUMPRODUCT(('Budget P2'!$T$9:$BB$9=BE$9)*('Budget P2'!$B$11:$B$194=$B253)*('Budget P2'!$T$11:$BB$194*1))</f>
        <v>#VALUE!</v>
      </c>
      <c r="BF253" s="13" t="e" cm="1">
        <f t="array" ref="BF253">SUMPRODUCT(('Budget P2'!$T$9:$BB$9=BF$9)*('Budget P2'!$B$11:$B$194=$B253)*('Budget P2'!$T$11:$BB$194*1))</f>
        <v>#VALUE!</v>
      </c>
      <c r="BG253" s="14" t="e" cm="1">
        <f t="array" ref="BG253">SUMPRODUCT(('Budget P2'!$T$9:$BB$9=BG$9)*('Budget P2'!$B$11:$B$194=$B253)*('Budget P2'!$T$11:$BB$194*1))</f>
        <v>#VALUE!</v>
      </c>
      <c r="BH253" s="13" t="e" cm="1">
        <f t="array" ref="BH253">SUMPRODUCT(('Budget P2'!$T$9:$BB$9=BH$9)*('Budget P2'!$B$11:$B$194=$B253)*('Budget P2'!$T$11:$BB$194*1))</f>
        <v>#VALUE!</v>
      </c>
      <c r="BI253" s="1"/>
      <c r="BJ253" s="66"/>
      <c r="BK253" s="66"/>
      <c r="BL253" s="1"/>
      <c r="BM253" s="66" t="e">
        <f t="shared" si="169"/>
        <v>#VALUE!</v>
      </c>
      <c r="BN253" s="262">
        <f t="shared" si="170"/>
        <v>0</v>
      </c>
      <c r="BO253" s="1"/>
      <c r="BP253" s="66" t="e">
        <f t="shared" si="171"/>
        <v>#VALUE!</v>
      </c>
      <c r="BQ253" s="262">
        <f t="shared" si="172"/>
        <v>0</v>
      </c>
      <c r="BR253" s="1"/>
    </row>
    <row r="254" spans="2:70" ht="12" hidden="1" customHeight="1" outlineLevel="1">
      <c r="B254" s="88" t="s">
        <v>325</v>
      </c>
      <c r="C254" s="10">
        <f>IFERROR(VLOOKUP($B254,'Budget P2'!$B:$AX,2,FALSE),0)</f>
        <v>0</v>
      </c>
      <c r="D254" s="10"/>
      <c r="E254" s="89">
        <f>IFERROR(VLOOKUP($B254,'Budget P2'!$B:$AX,3,FALSE),0)</f>
        <v>0</v>
      </c>
      <c r="F254" s="90">
        <f>IFERROR(VLOOKUP($B254,'Budget P2'!$B:$AX,4,FALSE),0)</f>
        <v>0</v>
      </c>
      <c r="G254" s="89">
        <f>IFERROR(VLOOKUP($B254,'Budget P2'!$B:$AX,5,FALSE),0)</f>
        <v>0</v>
      </c>
      <c r="H254" s="90">
        <f>IFERROR(VLOOKUP($B254,'Budget P2'!$B:$AX,6,FALSE),0)</f>
        <v>0</v>
      </c>
      <c r="I254" s="90">
        <f>IFERROR(VLOOKUP($B254,'Budget P2'!$B:$AX,7,FALSE),0)</f>
        <v>0</v>
      </c>
      <c r="J254" s="371">
        <f>IFERROR(VLOOKUP($B254,'Budget P2'!$B:$AX,9,FALSE),0)</f>
        <v>0</v>
      </c>
      <c r="K254" s="374">
        <f>IFERROR(VLOOKUP($B254,'Budget P2'!$B:$AX,10,FALSE),0)</f>
        <v>0</v>
      </c>
      <c r="L254" s="334"/>
      <c r="M254" s="102"/>
      <c r="N254" s="100"/>
      <c r="O254" s="12">
        <f>E254*K254</f>
        <v>0</v>
      </c>
      <c r="P254" s="101"/>
      <c r="Q254" s="11">
        <f t="shared" si="173"/>
        <v>0</v>
      </c>
      <c r="R254" s="338"/>
      <c r="S254" s="14"/>
      <c r="T254" s="12"/>
      <c r="U254" s="13"/>
      <c r="V254" s="14"/>
      <c r="W254" s="14"/>
      <c r="X254" s="14">
        <f t="shared" si="130"/>
        <v>0</v>
      </c>
      <c r="Z254" s="14" t="e" cm="1">
        <f t="array" ref="Z254">SUMPRODUCT(('Budget P2'!$T$9:$BB$9=Z$9)*('Budget P2'!$B$11:$B$194=$B254)*('Budget P2'!$T$11:$BB$194*1))</f>
        <v>#VALUE!</v>
      </c>
      <c r="AA254" s="12" t="e" cm="1">
        <f t="array" ref="AA254">SUMPRODUCT(('Budget P2'!$T$9:$BB$9=AA$9)*('Budget P2'!$B$11:$B$194=$B254)*('Budget P2'!$T$11:$BB$194*1))</f>
        <v>#VALUE!</v>
      </c>
      <c r="AB254" s="13" t="e" cm="1">
        <f t="array" ref="AB254">SUMPRODUCT(('Budget P2'!$T$9:$BB$9=AB$9)*('Budget P2'!$B$11:$B$194=$B254)*('Budget P2'!$T$11:$BB$194*1))</f>
        <v>#VALUE!</v>
      </c>
      <c r="AC254" s="14" t="e" cm="1">
        <f t="array" ref="AC254">SUMPRODUCT(('Budget P2'!$T$9:$BB$9=AC$9)*('Budget P2'!$B$11:$B$194=$B254)*('Budget P2'!$T$11:$BB$194*1))</f>
        <v>#VALUE!</v>
      </c>
      <c r="AD254" s="12" t="e" cm="1">
        <f t="array" ref="AD254">SUMPRODUCT(('Budget P2'!$T$9:$BB$9=AD$9)*('Budget P2'!$B$11:$B$194=$B254)*('Budget P2'!$T$11:$BB$194*1))</f>
        <v>#VALUE!</v>
      </c>
      <c r="AE254" s="13" t="e" cm="1">
        <f t="array" ref="AE254">SUMPRODUCT(('Budget P2'!$T$9:$BB$9=AE$9)*('Budget P2'!$B$11:$B$194=$B254)*('Budget P2'!$T$11:$BB$194*1))</f>
        <v>#VALUE!</v>
      </c>
      <c r="AF254" s="14" t="e" cm="1">
        <f t="array" ref="AF254">SUMPRODUCT(('Budget P2'!$T$9:$BB$9=AF$9)*('Budget P2'!$B$11:$B$194=$B254)*('Budget P2'!$T$11:$BB$194*1))</f>
        <v>#VALUE!</v>
      </c>
      <c r="AG254" s="12" t="e" cm="1">
        <f t="array" ref="AG254">SUMPRODUCT(('Budget P2'!$T$9:$BB$9=AG$9)*('Budget P2'!$B$11:$B$194=$B254)*('Budget P2'!$T$11:$BB$194*1))</f>
        <v>#VALUE!</v>
      </c>
      <c r="AH254" s="13" t="e" cm="1">
        <f t="array" ref="AH254">SUMPRODUCT(('Budget P2'!$T$9:$BB$9=AH$9)*('Budget P2'!$B$11:$B$194=$B254)*('Budget P2'!$T$11:$BB$194*1))</f>
        <v>#VALUE!</v>
      </c>
      <c r="AI254" s="14" t="e" cm="1">
        <f t="array" ref="AI254">SUMPRODUCT(('Budget P2'!$T$9:$BB$9=AI$9)*('Budget P2'!$B$11:$B$194=$B254)*('Budget P2'!$T$11:$BB$194*1))</f>
        <v>#VALUE!</v>
      </c>
      <c r="AJ254" s="12" t="e" cm="1">
        <f t="array" ref="AJ254">SUMPRODUCT(('Budget P2'!$T$9:$BB$9=AJ$9)*('Budget P2'!$B$11:$B$194=$B254)*('Budget P2'!$T$11:$BB$194*1))</f>
        <v>#VALUE!</v>
      </c>
      <c r="AK254" s="13" t="e" cm="1">
        <f t="array" ref="AK254">SUMPRODUCT(('Budget P2'!$T$9:$BB$9=AK$9)*('Budget P2'!$B$11:$B$194=$B254)*('Budget P2'!$T$11:$BB$194*1))</f>
        <v>#VALUE!</v>
      </c>
      <c r="AL254" s="14" t="e" cm="1">
        <f t="array" ref="AL254">SUMPRODUCT(('Budget P2'!$T$9:$BB$9=AL$9)*('Budget P2'!$B$11:$B$194=$B254)*('Budget P2'!$T$11:$BB$194*1))</f>
        <v>#VALUE!</v>
      </c>
      <c r="AM254" s="12" t="e" cm="1">
        <f t="array" ref="AM254">SUMPRODUCT(('Budget P2'!$T$9:$BB$9=AM$9)*('Budget P2'!$B$11:$B$194=$B254)*('Budget P2'!$T$11:$BB$194*1))</f>
        <v>#VALUE!</v>
      </c>
      <c r="AN254" s="13" t="e" cm="1">
        <f t="array" ref="AN254">SUMPRODUCT(('Budget P2'!$T$9:$BB$9=AN$9)*('Budget P2'!$B$11:$B$194=$B254)*('Budget P2'!$T$11:$BB$194*1))</f>
        <v>#VALUE!</v>
      </c>
      <c r="AO254" s="14" t="e" cm="1">
        <f t="array" ref="AO254">SUMPRODUCT(('Budget P2'!$T$9:$BB$9=AO$9)*('Budget P2'!$B$11:$B$194=$B254)*('Budget P2'!$T$11:$BB$194*1))</f>
        <v>#VALUE!</v>
      </c>
      <c r="AP254" s="12" t="e" cm="1">
        <f t="array" ref="AP254">SUMPRODUCT(('Budget P2'!$T$9:$BB$9=AP$9)*('Budget P2'!$B$11:$B$194=$B254)*('Budget P2'!$T$11:$BB$194*1))</f>
        <v>#VALUE!</v>
      </c>
      <c r="AQ254" s="13" t="e" cm="1">
        <f t="array" ref="AQ254">SUMPRODUCT(('Budget P2'!$T$9:$BB$9=AQ$9)*('Budget P2'!$B$11:$B$194=$B254)*('Budget P2'!$T$11:$BB$194*1))</f>
        <v>#VALUE!</v>
      </c>
      <c r="AR254" s="14" t="e" cm="1">
        <f t="array" ref="AR254">SUMPRODUCT(('Budget P2'!$T$9:$BB$9=AR$9)*('Budget P2'!$B$11:$B$194=$B254)*('Budget P2'!$T$11:$BB$194*1))</f>
        <v>#VALUE!</v>
      </c>
      <c r="AS254" s="12" t="e" cm="1">
        <f t="array" ref="AS254">SUMPRODUCT(('Budget P2'!$T$9:$BB$9=AS$9)*('Budget P2'!$B$11:$B$194=$B254)*('Budget P2'!$T$11:$BB$194*1))</f>
        <v>#VALUE!</v>
      </c>
      <c r="AT254" s="13" t="e" cm="1">
        <f t="array" ref="AT254">SUMPRODUCT(('Budget P2'!$T$9:$BB$9=AT$9)*('Budget P2'!$B$11:$B$194=$B254)*('Budget P2'!$T$11:$BB$194*1))</f>
        <v>#VALUE!</v>
      </c>
      <c r="AU254" s="14" t="e" cm="1">
        <f t="array" ref="AU254">SUMPRODUCT(('Budget P2'!$T$9:$BB$9=AU$9)*('Budget P2'!$B$11:$B$194=$B254)*('Budget P2'!$T$11:$BB$194*1))</f>
        <v>#VALUE!</v>
      </c>
      <c r="AV254" s="12" t="e" cm="1">
        <f t="array" ref="AV254">SUMPRODUCT(('Budget P2'!$T$9:$BB$9=AV$9)*('Budget P2'!$B$11:$B$194=$B254)*('Budget P2'!$T$11:$BB$194*1))</f>
        <v>#VALUE!</v>
      </c>
      <c r="AW254" s="13" t="e" cm="1">
        <f t="array" ref="AW254">SUMPRODUCT(('Budget P2'!$T$9:$BB$9=AW$9)*('Budget P2'!$B$11:$B$194=$B254)*('Budget P2'!$T$11:$BB$194*1))</f>
        <v>#VALUE!</v>
      </c>
      <c r="AX254" s="14" t="e" cm="1">
        <f t="array" ref="AX254">SUMPRODUCT(('Budget P2'!$T$9:$BB$9=AX$9)*('Budget P2'!$B$11:$B$194=$B254)*('Budget P2'!$T$11:$BB$194*1))</f>
        <v>#VALUE!</v>
      </c>
      <c r="AY254" s="12" t="e" cm="1">
        <f t="array" ref="AY254">SUMPRODUCT(('Budget P2'!$T$9:$BB$9=AY$9)*('Budget P2'!$B$11:$B$194=$B254)*('Budget P2'!$T$11:$BB$194*1))</f>
        <v>#VALUE!</v>
      </c>
      <c r="AZ254" s="13" t="e" cm="1">
        <f t="array" ref="AZ254">SUMPRODUCT(('Budget P2'!$T$9:$BB$9=AZ$9)*('Budget P2'!$B$11:$B$194=$B254)*('Budget P2'!$T$11:$BB$194*1))</f>
        <v>#VALUE!</v>
      </c>
      <c r="BA254" s="14" t="e" cm="1">
        <f t="array" ref="BA254">SUMPRODUCT(('Budget P2'!$T$9:$BB$9=BA$9)*('Budget P2'!$B$11:$B$194=$B254)*('Budget P2'!$T$11:$BB$194*1))</f>
        <v>#VALUE!</v>
      </c>
      <c r="BB254" s="12" t="e" cm="1">
        <f t="array" ref="BB254">SUMPRODUCT(('Budget P2'!$T$9:$BB$9=BB$9)*('Budget P2'!$B$11:$B$194=$B254)*('Budget P2'!$T$11:$BB$194*1))</f>
        <v>#VALUE!</v>
      </c>
      <c r="BC254" s="13" t="e" cm="1">
        <f t="array" ref="BC254">SUMPRODUCT(('Budget P2'!$T$9:$BB$9=BC$9)*('Budget P2'!$B$11:$B$194=$B254)*('Budget P2'!$T$11:$BB$194*1))</f>
        <v>#VALUE!</v>
      </c>
      <c r="BD254" s="14" t="e" cm="1">
        <f t="array" ref="BD254">SUMPRODUCT(('Budget P2'!$T$9:$BB$9=BD$9)*('Budget P2'!$B$11:$B$194=$B254)*('Budget P2'!$T$11:$BB$194*1))</f>
        <v>#VALUE!</v>
      </c>
      <c r="BE254" s="12" t="e" cm="1">
        <f t="array" ref="BE254">SUMPRODUCT(('Budget P2'!$T$9:$BB$9=BE$9)*('Budget P2'!$B$11:$B$194=$B254)*('Budget P2'!$T$11:$BB$194*1))</f>
        <v>#VALUE!</v>
      </c>
      <c r="BF254" s="13" t="e" cm="1">
        <f t="array" ref="BF254">SUMPRODUCT(('Budget P2'!$T$9:$BB$9=BF$9)*('Budget P2'!$B$11:$B$194=$B254)*('Budget P2'!$T$11:$BB$194*1))</f>
        <v>#VALUE!</v>
      </c>
      <c r="BG254" s="14" t="e" cm="1">
        <f t="array" ref="BG254">SUMPRODUCT(('Budget P2'!$T$9:$BB$9=BG$9)*('Budget P2'!$B$11:$B$194=$B254)*('Budget P2'!$T$11:$BB$194*1))</f>
        <v>#VALUE!</v>
      </c>
      <c r="BH254" s="13" t="e" cm="1">
        <f t="array" ref="BH254">SUMPRODUCT(('Budget P2'!$T$9:$BB$9=BH$9)*('Budget P2'!$B$11:$B$194=$B254)*('Budget P2'!$T$11:$BB$194*1))</f>
        <v>#VALUE!</v>
      </c>
      <c r="BI254" s="1"/>
      <c r="BJ254" s="66"/>
      <c r="BK254" s="66"/>
      <c r="BL254" s="1"/>
      <c r="BM254" s="66" t="e">
        <f t="shared" si="169"/>
        <v>#VALUE!</v>
      </c>
      <c r="BN254" s="262">
        <f t="shared" si="170"/>
        <v>0</v>
      </c>
      <c r="BO254" s="1"/>
      <c r="BP254" s="66" t="e">
        <f t="shared" si="171"/>
        <v>#VALUE!</v>
      </c>
      <c r="BQ254" s="262">
        <f t="shared" si="172"/>
        <v>0</v>
      </c>
      <c r="BR254" s="1"/>
    </row>
    <row r="255" spans="2:70" collapsed="1">
      <c r="C255" s="190" t="s">
        <v>139</v>
      </c>
      <c r="D255" s="190"/>
      <c r="E255" s="193"/>
      <c r="F255" s="91"/>
      <c r="G255" s="193"/>
      <c r="H255" s="91"/>
      <c r="I255" s="91"/>
      <c r="J255" s="320"/>
      <c r="K255" s="95">
        <f>SUM(K256:K270)</f>
        <v>0</v>
      </c>
      <c r="L255" s="335"/>
      <c r="M255" s="92">
        <f>SUM(I255:L255)</f>
        <v>0</v>
      </c>
      <c r="N255" s="93">
        <f>SUM(J255:M255)</f>
        <v>0</v>
      </c>
      <c r="O255" s="93">
        <f>SUM(K255:N255)</f>
        <v>0</v>
      </c>
      <c r="P255" s="94">
        <f>SUM(L255:O255)</f>
        <v>0</v>
      </c>
      <c r="Q255" s="95"/>
      <c r="R255" s="338"/>
      <c r="S255" s="92">
        <f t="shared" ref="S255" si="174">SUM(N255:R255)</f>
        <v>0</v>
      </c>
      <c r="T255" s="93">
        <f t="shared" ref="T255" si="175">SUM(O255:S255)</f>
        <v>0</v>
      </c>
      <c r="U255" s="94">
        <f t="shared" ref="U255" si="176">SUM(P255:T255)</f>
        <v>0</v>
      </c>
      <c r="V255" s="92">
        <f t="shared" ref="V255" si="177">SUM(Q255:U255)</f>
        <v>0</v>
      </c>
      <c r="W255" s="92">
        <f t="shared" ref="W255" si="178">SUM(R255:V255)</f>
        <v>0</v>
      </c>
      <c r="X255" s="92">
        <f t="shared" si="130"/>
        <v>0</v>
      </c>
      <c r="Y255" s="4"/>
      <c r="Z255" s="92"/>
      <c r="AA255" s="93"/>
      <c r="AB255" s="94"/>
      <c r="AC255" s="92"/>
      <c r="AD255" s="93"/>
      <c r="AE255" s="94"/>
      <c r="AF255" s="92"/>
      <c r="AG255" s="93"/>
      <c r="AH255" s="94"/>
      <c r="AI255" s="92"/>
      <c r="AJ255" s="93"/>
      <c r="AK255" s="94"/>
      <c r="AL255" s="92"/>
      <c r="AM255" s="93"/>
      <c r="AN255" s="94"/>
      <c r="AO255" s="92"/>
      <c r="AP255" s="93"/>
      <c r="AQ255" s="94"/>
      <c r="AR255" s="92"/>
      <c r="AS255" s="93"/>
      <c r="AT255" s="94"/>
      <c r="AU255" s="92"/>
      <c r="AV255" s="93"/>
      <c r="AW255" s="94"/>
      <c r="AX255" s="92"/>
      <c r="AY255" s="93"/>
      <c r="AZ255" s="94"/>
      <c r="BA255" s="92"/>
      <c r="BB255" s="93"/>
      <c r="BC255" s="94"/>
      <c r="BD255" s="92"/>
      <c r="BE255" s="93"/>
      <c r="BF255" s="94"/>
      <c r="BG255" s="92"/>
      <c r="BH255" s="94"/>
      <c r="BI255" s="1"/>
      <c r="BJ255" s="105"/>
      <c r="BK255" s="105"/>
      <c r="BL255" s="1"/>
      <c r="BM255" s="105"/>
      <c r="BN255" s="105"/>
      <c r="BO255" s="1"/>
      <c r="BP255" s="105"/>
      <c r="BQ255" s="105"/>
      <c r="BR255" s="1"/>
    </row>
    <row r="256" spans="2:70">
      <c r="B256" s="88" t="s">
        <v>326</v>
      </c>
      <c r="C256" s="10">
        <f>IFERROR(VLOOKUP($B256,'Budget P3'!$B:$AX,2,FALSE),0)</f>
        <v>0</v>
      </c>
      <c r="D256" s="10"/>
      <c r="E256" s="89">
        <f>IFERROR(VLOOKUP($B256,'Budget P3'!$B:$AX,3,FALSE),0)</f>
        <v>0</v>
      </c>
      <c r="F256" s="90">
        <f>IFERROR(VLOOKUP($B256,'Budget P3'!$B:$AX,4,FALSE),0)</f>
        <v>0</v>
      </c>
      <c r="G256" s="89">
        <f>IFERROR(VLOOKUP($B256,'Budget P3'!$B:$AX,5,FALSE),0)</f>
        <v>0</v>
      </c>
      <c r="H256" s="90">
        <f>IFERROR(VLOOKUP($B256,'Budget P3'!$B:$AX,6,FALSE),0)</f>
        <v>0</v>
      </c>
      <c r="I256" s="90">
        <f>IFERROR(VLOOKUP($B256,'Budget P3'!$B:$AX,7,FALSE),0)</f>
        <v>0</v>
      </c>
      <c r="J256" s="371">
        <f>IFERROR(VLOOKUP($B256,'Budget P3'!$B:$AX,9,FALSE),0)</f>
        <v>0</v>
      </c>
      <c r="K256" s="374">
        <f>IFERROR(VLOOKUP($B256,'Budget P3'!$B:$AX,10,FALSE),0)</f>
        <v>0</v>
      </c>
      <c r="L256" s="334"/>
      <c r="M256" s="102"/>
      <c r="N256" s="100"/>
      <c r="O256" s="100"/>
      <c r="P256" s="13">
        <f>E256*K256</f>
        <v>0</v>
      </c>
      <c r="Q256" s="11">
        <f t="shared" ref="Q256" si="179">SUM(M256:P256)</f>
        <v>0</v>
      </c>
      <c r="R256" s="338"/>
      <c r="S256" s="14"/>
      <c r="T256" s="12"/>
      <c r="U256" s="13"/>
      <c r="V256" s="14"/>
      <c r="W256" s="14"/>
      <c r="X256" s="14">
        <f t="shared" si="130"/>
        <v>0</v>
      </c>
      <c r="Z256" s="14" t="e" cm="1">
        <f t="array" ref="Z256">SUMPRODUCT(('Budget P3'!$T$9:$BB$9=Z$9)*('Budget P3'!$B$11:$B$194=$B256)*('Budget P3'!$T$11:$BB$194*1))</f>
        <v>#VALUE!</v>
      </c>
      <c r="AA256" s="12" t="e" cm="1">
        <f t="array" ref="AA256">SUMPRODUCT(('Budget P3'!$T$9:$BB$9=AA$9)*('Budget P3'!$B$11:$B$194=$B256)*('Budget P3'!$T$11:$BB$194*1))</f>
        <v>#VALUE!</v>
      </c>
      <c r="AB256" s="13" t="e" cm="1">
        <f t="array" ref="AB256">SUMPRODUCT(('Budget P3'!$T$9:$BB$9=AB$9)*('Budget P3'!$B$11:$B$194=$B256)*('Budget P3'!$T$11:$BB$194*1))</f>
        <v>#VALUE!</v>
      </c>
      <c r="AC256" s="14" t="e" cm="1">
        <f t="array" ref="AC256">SUMPRODUCT(('Budget P3'!$T$9:$BB$9=AC$9)*('Budget P3'!$B$11:$B$194=$B256)*('Budget P3'!$T$11:$BB$194*1))</f>
        <v>#VALUE!</v>
      </c>
      <c r="AD256" s="12" t="e" cm="1">
        <f t="array" ref="AD256">SUMPRODUCT(('Budget P3'!$T$9:$BB$9=AD$9)*('Budget P3'!$B$11:$B$194=$B256)*('Budget P3'!$T$11:$BB$194*1))</f>
        <v>#VALUE!</v>
      </c>
      <c r="AE256" s="13" t="e" cm="1">
        <f t="array" ref="AE256">SUMPRODUCT(('Budget P3'!$T$9:$BB$9=AE$9)*('Budget P3'!$B$11:$B$194=$B256)*('Budget P3'!$T$11:$BB$194*1))</f>
        <v>#VALUE!</v>
      </c>
      <c r="AF256" s="14" t="e" cm="1">
        <f t="array" ref="AF256">SUMPRODUCT(('Budget P3'!$T$9:$BB$9=AF$9)*('Budget P3'!$B$11:$B$194=$B256)*('Budget P3'!$T$11:$BB$194*1))</f>
        <v>#VALUE!</v>
      </c>
      <c r="AG256" s="12" t="e" cm="1">
        <f t="array" ref="AG256">SUMPRODUCT(('Budget P3'!$T$9:$BB$9=AG$9)*('Budget P3'!$B$11:$B$194=$B256)*('Budget P3'!$T$11:$BB$194*1))</f>
        <v>#VALUE!</v>
      </c>
      <c r="AH256" s="13" t="e" cm="1">
        <f t="array" ref="AH256">SUMPRODUCT(('Budget P3'!$T$9:$BB$9=AH$9)*('Budget P3'!$B$11:$B$194=$B256)*('Budget P3'!$T$11:$BB$194*1))</f>
        <v>#VALUE!</v>
      </c>
      <c r="AI256" s="14" t="e" cm="1">
        <f t="array" ref="AI256">SUMPRODUCT(('Budget P3'!$T$9:$BB$9=AI$9)*('Budget P3'!$B$11:$B$194=$B256)*('Budget P3'!$T$11:$BB$194*1))</f>
        <v>#VALUE!</v>
      </c>
      <c r="AJ256" s="12" t="e" cm="1">
        <f t="array" ref="AJ256">SUMPRODUCT(('Budget P3'!$T$9:$BB$9=AJ$9)*('Budget P3'!$B$11:$B$194=$B256)*('Budget P3'!$T$11:$BB$194*1))</f>
        <v>#VALUE!</v>
      </c>
      <c r="AK256" s="13" t="e" cm="1">
        <f t="array" ref="AK256">SUMPRODUCT(('Budget P3'!$T$9:$BB$9=AK$9)*('Budget P3'!$B$11:$B$194=$B256)*('Budget P3'!$T$11:$BB$194*1))</f>
        <v>#VALUE!</v>
      </c>
      <c r="AL256" s="14" t="e" cm="1">
        <f t="array" ref="AL256">SUMPRODUCT(('Budget P3'!$T$9:$BB$9=AL$9)*('Budget P3'!$B$11:$B$194=$B256)*('Budget P3'!$T$11:$BB$194*1))</f>
        <v>#VALUE!</v>
      </c>
      <c r="AM256" s="12" t="e" cm="1">
        <f t="array" ref="AM256">SUMPRODUCT(('Budget P3'!$T$9:$BB$9=AM$9)*('Budget P3'!$B$11:$B$194=$B256)*('Budget P3'!$T$11:$BB$194*1))</f>
        <v>#VALUE!</v>
      </c>
      <c r="AN256" s="13" t="e" cm="1">
        <f t="array" ref="AN256">SUMPRODUCT(('Budget P3'!$T$9:$BB$9=AN$9)*('Budget P3'!$B$11:$B$194=$B256)*('Budget P3'!$T$11:$BB$194*1))</f>
        <v>#VALUE!</v>
      </c>
      <c r="AO256" s="14" t="e" cm="1">
        <f t="array" ref="AO256">SUMPRODUCT(('Budget P3'!$T$9:$BB$9=AO$9)*('Budget P3'!$B$11:$B$194=$B256)*('Budget P3'!$T$11:$BB$194*1))</f>
        <v>#VALUE!</v>
      </c>
      <c r="AP256" s="12" t="e" cm="1">
        <f t="array" ref="AP256">SUMPRODUCT(('Budget P3'!$T$9:$BB$9=AP$9)*('Budget P3'!$B$11:$B$194=$B256)*('Budget P3'!$T$11:$BB$194*1))</f>
        <v>#VALUE!</v>
      </c>
      <c r="AQ256" s="13" t="e" cm="1">
        <f t="array" ref="AQ256">SUMPRODUCT(('Budget P3'!$T$9:$BB$9=AQ$9)*('Budget P3'!$B$11:$B$194=$B256)*('Budget P3'!$T$11:$BB$194*1))</f>
        <v>#VALUE!</v>
      </c>
      <c r="AR256" s="14" t="e" cm="1">
        <f t="array" ref="AR256">SUMPRODUCT(('Budget P3'!$T$9:$BB$9=AR$9)*('Budget P3'!$B$11:$B$194=$B256)*('Budget P3'!$T$11:$BB$194*1))</f>
        <v>#VALUE!</v>
      </c>
      <c r="AS256" s="12" t="e" cm="1">
        <f t="array" ref="AS256">SUMPRODUCT(('Budget P3'!$T$9:$BB$9=AS$9)*('Budget P3'!$B$11:$B$194=$B256)*('Budget P3'!$T$11:$BB$194*1))</f>
        <v>#VALUE!</v>
      </c>
      <c r="AT256" s="13" t="e" cm="1">
        <f t="array" ref="AT256">SUMPRODUCT(('Budget P3'!$T$9:$BB$9=AT$9)*('Budget P3'!$B$11:$B$194=$B256)*('Budget P3'!$T$11:$BB$194*1))</f>
        <v>#VALUE!</v>
      </c>
      <c r="AU256" s="14" t="e" cm="1">
        <f t="array" ref="AU256">SUMPRODUCT(('Budget P3'!$T$9:$BB$9=AU$9)*('Budget P3'!$B$11:$B$194=$B256)*('Budget P3'!$T$11:$BB$194*1))</f>
        <v>#VALUE!</v>
      </c>
      <c r="AV256" s="12" t="e" cm="1">
        <f t="array" ref="AV256">SUMPRODUCT(('Budget P3'!$T$9:$BB$9=AV$9)*('Budget P3'!$B$11:$B$194=$B256)*('Budget P3'!$T$11:$BB$194*1))</f>
        <v>#VALUE!</v>
      </c>
      <c r="AW256" s="13" t="e" cm="1">
        <f t="array" ref="AW256">SUMPRODUCT(('Budget P3'!$T$9:$BB$9=AW$9)*('Budget P3'!$B$11:$B$194=$B256)*('Budget P3'!$T$11:$BB$194*1))</f>
        <v>#VALUE!</v>
      </c>
      <c r="AX256" s="14" t="e" cm="1">
        <f t="array" ref="AX256">SUMPRODUCT(('Budget P3'!$T$9:$BB$9=AX$9)*('Budget P3'!$B$11:$B$194=$B256)*('Budget P3'!$T$11:$BB$194*1))</f>
        <v>#VALUE!</v>
      </c>
      <c r="AY256" s="12" t="e" cm="1">
        <f t="array" ref="AY256">SUMPRODUCT(('Budget P3'!$T$9:$BB$9=AY$9)*('Budget P3'!$B$11:$B$194=$B256)*('Budget P3'!$T$11:$BB$194*1))</f>
        <v>#VALUE!</v>
      </c>
      <c r="AZ256" s="13" t="e" cm="1">
        <f t="array" ref="AZ256">SUMPRODUCT(('Budget P3'!$T$9:$BB$9=AZ$9)*('Budget P3'!$B$11:$B$194=$B256)*('Budget P3'!$T$11:$BB$194*1))</f>
        <v>#VALUE!</v>
      </c>
      <c r="BA256" s="14" t="e" cm="1">
        <f t="array" ref="BA256">SUMPRODUCT(('Budget P3'!$T$9:$BB$9=BA$9)*('Budget P3'!$B$11:$B$194=$B256)*('Budget P3'!$T$11:$BB$194*1))</f>
        <v>#VALUE!</v>
      </c>
      <c r="BB256" s="12" t="e" cm="1">
        <f t="array" ref="BB256">SUMPRODUCT(('Budget P3'!$T$9:$BB$9=BB$9)*('Budget P3'!$B$11:$B$194=$B256)*('Budget P3'!$T$11:$BB$194*1))</f>
        <v>#VALUE!</v>
      </c>
      <c r="BC256" s="13" t="e" cm="1">
        <f t="array" ref="BC256">SUMPRODUCT(('Budget P3'!$T$9:$BB$9=BC$9)*('Budget P3'!$B$11:$B$194=$B256)*('Budget P3'!$T$11:$BB$194*1))</f>
        <v>#VALUE!</v>
      </c>
      <c r="BD256" s="14" t="e" cm="1">
        <f t="array" ref="BD256">SUMPRODUCT(('Budget P3'!$T$9:$BB$9=BD$9)*('Budget P3'!$B$11:$B$194=$B256)*('Budget P3'!$T$11:$BB$194*1))</f>
        <v>#VALUE!</v>
      </c>
      <c r="BE256" s="12" t="e" cm="1">
        <f t="array" ref="BE256">SUMPRODUCT(('Budget P3'!$T$9:$BB$9=BE$9)*('Budget P3'!$B$11:$B$194=$B256)*('Budget P3'!$T$11:$BB$194*1))</f>
        <v>#VALUE!</v>
      </c>
      <c r="BF256" s="13" t="e" cm="1">
        <f t="array" ref="BF256">SUMPRODUCT(('Budget P3'!$T$9:$BB$9=BF$9)*('Budget P3'!$B$11:$B$194=$B256)*('Budget P3'!$T$11:$BB$194*1))</f>
        <v>#VALUE!</v>
      </c>
      <c r="BG256" s="14" t="e" cm="1">
        <f t="array" ref="BG256">SUMPRODUCT(('Budget P3'!$T$9:$BB$9=BG$9)*('Budget P3'!$B$11:$B$194=$B256)*('Budget P3'!$T$11:$BB$194*1))</f>
        <v>#VALUE!</v>
      </c>
      <c r="BH256" s="13" t="e" cm="1">
        <f t="array" ref="BH256">SUMPRODUCT(('Budget P3'!$T$9:$BB$9=BH$9)*('Budget P3'!$B$11:$B$194=$B256)*('Budget P3'!$T$11:$BB$194*1))</f>
        <v>#VALUE!</v>
      </c>
      <c r="BI256" s="1"/>
      <c r="BJ256" s="66"/>
      <c r="BK256" s="66"/>
      <c r="BL256" s="1"/>
      <c r="BM256" s="66" t="e">
        <f t="shared" ref="BM256:BM270" si="180">SUM(Z256:BH256)</f>
        <v>#VALUE!</v>
      </c>
      <c r="BN256" s="262">
        <f t="shared" ref="BN256:BN270" si="181">IFERROR(BM256/Q256,0)</f>
        <v>0</v>
      </c>
      <c r="BO256" s="1"/>
      <c r="BP256" s="66" t="e">
        <f t="shared" ref="BP256:BP270" si="182">BJ256+BM256</f>
        <v>#VALUE!</v>
      </c>
      <c r="BQ256" s="262">
        <f t="shared" ref="BQ256:BQ270" si="183">IFERROR(BP256/Q256,0)</f>
        <v>0</v>
      </c>
      <c r="BR256" s="1"/>
    </row>
    <row r="257" spans="2:70">
      <c r="B257" s="88" t="s">
        <v>327</v>
      </c>
      <c r="C257" s="10">
        <f>IFERROR(VLOOKUP($B257,'Budget P3'!$B:$AX,2,FALSE),0)</f>
        <v>0</v>
      </c>
      <c r="D257" s="10"/>
      <c r="E257" s="198">
        <f>IFERROR(VLOOKUP($B257,'Budget P3'!$B:$AX,3,FALSE),0)</f>
        <v>0</v>
      </c>
      <c r="F257" s="90">
        <f>IFERROR(VLOOKUP($B257,'Budget P3'!$B:$AX,4,FALSE),0)</f>
        <v>0</v>
      </c>
      <c r="G257" s="89">
        <f>IFERROR(VLOOKUP($B257,'Budget P3'!$B:$AX,5,FALSE),0)</f>
        <v>0</v>
      </c>
      <c r="H257" s="90">
        <f>IFERROR(VLOOKUP($B257,'Budget P3'!$B:$AX,6,FALSE),0)</f>
        <v>0</v>
      </c>
      <c r="I257" s="90">
        <f>IFERROR(VLOOKUP($B257,'Budget P3'!$B:$AX,7,FALSE),0)</f>
        <v>0</v>
      </c>
      <c r="J257" s="371">
        <f>IFERROR(VLOOKUP($B257,'Budget P3'!$B:$AX,9,FALSE),0)</f>
        <v>0</v>
      </c>
      <c r="K257" s="374">
        <f>IFERROR(VLOOKUP($B257,'Budget P3'!$B:$AX,10,FALSE),0)</f>
        <v>0</v>
      </c>
      <c r="L257" s="334"/>
      <c r="M257" s="102"/>
      <c r="N257" s="100"/>
      <c r="O257" s="100"/>
      <c r="P257" s="13">
        <f>E257*K257</f>
        <v>0</v>
      </c>
      <c r="Q257" s="11">
        <f t="shared" ref="Q257:Q270" si="184">SUM(M257:P257)</f>
        <v>0</v>
      </c>
      <c r="R257" s="338"/>
      <c r="S257" s="14"/>
      <c r="T257" s="12"/>
      <c r="U257" s="13"/>
      <c r="V257" s="14"/>
      <c r="W257" s="14"/>
      <c r="X257" s="14">
        <f t="shared" si="130"/>
        <v>0</v>
      </c>
      <c r="Z257" s="14" t="e" cm="1">
        <f t="array" ref="Z257">SUMPRODUCT(('Budget P3'!$T$9:$BB$9=Z$9)*('Budget P3'!$B$11:$B$194=$B257)*('Budget P3'!$T$11:$BB$194*1))</f>
        <v>#VALUE!</v>
      </c>
      <c r="AA257" s="12" t="e" cm="1">
        <f t="array" ref="AA257">SUMPRODUCT(('Budget P3'!$T$9:$BB$9=AA$9)*('Budget P3'!$B$11:$B$194=$B257)*('Budget P3'!$T$11:$BB$194*1))</f>
        <v>#VALUE!</v>
      </c>
      <c r="AB257" s="13" t="e" cm="1">
        <f t="array" ref="AB257">SUMPRODUCT(('Budget P3'!$T$9:$BB$9=AB$9)*('Budget P3'!$B$11:$B$194=$B257)*('Budget P3'!$T$11:$BB$194*1))</f>
        <v>#VALUE!</v>
      </c>
      <c r="AC257" s="14" t="e" cm="1">
        <f t="array" ref="AC257">SUMPRODUCT(('Budget P3'!$T$9:$BB$9=AC$9)*('Budget P3'!$B$11:$B$194=$B257)*('Budget P3'!$T$11:$BB$194*1))</f>
        <v>#VALUE!</v>
      </c>
      <c r="AD257" s="12" t="e" cm="1">
        <f t="array" ref="AD257">SUMPRODUCT(('Budget P3'!$T$9:$BB$9=AD$9)*('Budget P3'!$B$11:$B$194=$B257)*('Budget P3'!$T$11:$BB$194*1))</f>
        <v>#VALUE!</v>
      </c>
      <c r="AE257" s="13" t="e" cm="1">
        <f t="array" ref="AE257">SUMPRODUCT(('Budget P3'!$T$9:$BB$9=AE$9)*('Budget P3'!$B$11:$B$194=$B257)*('Budget P3'!$T$11:$BB$194*1))</f>
        <v>#VALUE!</v>
      </c>
      <c r="AF257" s="14" t="e" cm="1">
        <f t="array" ref="AF257">SUMPRODUCT(('Budget P3'!$T$9:$BB$9=AF$9)*('Budget P3'!$B$11:$B$194=$B257)*('Budget P3'!$T$11:$BB$194*1))</f>
        <v>#VALUE!</v>
      </c>
      <c r="AG257" s="12" t="e" cm="1">
        <f t="array" ref="AG257">SUMPRODUCT(('Budget P3'!$T$9:$BB$9=AG$9)*('Budget P3'!$B$11:$B$194=$B257)*('Budget P3'!$T$11:$BB$194*1))</f>
        <v>#VALUE!</v>
      </c>
      <c r="AH257" s="13" t="e" cm="1">
        <f t="array" ref="AH257">SUMPRODUCT(('Budget P3'!$T$9:$BB$9=AH$9)*('Budget P3'!$B$11:$B$194=$B257)*('Budget P3'!$T$11:$BB$194*1))</f>
        <v>#VALUE!</v>
      </c>
      <c r="AI257" s="14" t="e" cm="1">
        <f t="array" ref="AI257">SUMPRODUCT(('Budget P3'!$T$9:$BB$9=AI$9)*('Budget P3'!$B$11:$B$194=$B257)*('Budget P3'!$T$11:$BB$194*1))</f>
        <v>#VALUE!</v>
      </c>
      <c r="AJ257" s="12" t="e" cm="1">
        <f t="array" ref="AJ257">SUMPRODUCT(('Budget P3'!$T$9:$BB$9=AJ$9)*('Budget P3'!$B$11:$B$194=$B257)*('Budget P3'!$T$11:$BB$194*1))</f>
        <v>#VALUE!</v>
      </c>
      <c r="AK257" s="13" t="e" cm="1">
        <f t="array" ref="AK257">SUMPRODUCT(('Budget P3'!$T$9:$BB$9=AK$9)*('Budget P3'!$B$11:$B$194=$B257)*('Budget P3'!$T$11:$BB$194*1))</f>
        <v>#VALUE!</v>
      </c>
      <c r="AL257" s="14" t="e" cm="1">
        <f t="array" ref="AL257">SUMPRODUCT(('Budget P3'!$T$9:$BB$9=AL$9)*('Budget P3'!$B$11:$B$194=$B257)*('Budget P3'!$T$11:$BB$194*1))</f>
        <v>#VALUE!</v>
      </c>
      <c r="AM257" s="12" t="e" cm="1">
        <f t="array" ref="AM257">SUMPRODUCT(('Budget P3'!$T$9:$BB$9=AM$9)*('Budget P3'!$B$11:$B$194=$B257)*('Budget P3'!$T$11:$BB$194*1))</f>
        <v>#VALUE!</v>
      </c>
      <c r="AN257" s="13" t="e" cm="1">
        <f t="array" ref="AN257">SUMPRODUCT(('Budget P3'!$T$9:$BB$9=AN$9)*('Budget P3'!$B$11:$B$194=$B257)*('Budget P3'!$T$11:$BB$194*1))</f>
        <v>#VALUE!</v>
      </c>
      <c r="AO257" s="14" t="e" cm="1">
        <f t="array" ref="AO257">SUMPRODUCT(('Budget P3'!$T$9:$BB$9=AO$9)*('Budget P3'!$B$11:$B$194=$B257)*('Budget P3'!$T$11:$BB$194*1))</f>
        <v>#VALUE!</v>
      </c>
      <c r="AP257" s="12" t="e" cm="1">
        <f t="array" ref="AP257">SUMPRODUCT(('Budget P3'!$T$9:$BB$9=AP$9)*('Budget P3'!$B$11:$B$194=$B257)*('Budget P3'!$T$11:$BB$194*1))</f>
        <v>#VALUE!</v>
      </c>
      <c r="AQ257" s="13" t="e" cm="1">
        <f t="array" ref="AQ257">SUMPRODUCT(('Budget P3'!$T$9:$BB$9=AQ$9)*('Budget P3'!$B$11:$B$194=$B257)*('Budget P3'!$T$11:$BB$194*1))</f>
        <v>#VALUE!</v>
      </c>
      <c r="AR257" s="14" t="e" cm="1">
        <f t="array" ref="AR257">SUMPRODUCT(('Budget P3'!$T$9:$BB$9=AR$9)*('Budget P3'!$B$11:$B$194=$B257)*('Budget P3'!$T$11:$BB$194*1))</f>
        <v>#VALUE!</v>
      </c>
      <c r="AS257" s="12" t="e" cm="1">
        <f t="array" ref="AS257">SUMPRODUCT(('Budget P3'!$T$9:$BB$9=AS$9)*('Budget P3'!$B$11:$B$194=$B257)*('Budget P3'!$T$11:$BB$194*1))</f>
        <v>#VALUE!</v>
      </c>
      <c r="AT257" s="13" t="e" cm="1">
        <f t="array" ref="AT257">SUMPRODUCT(('Budget P3'!$T$9:$BB$9=AT$9)*('Budget P3'!$B$11:$B$194=$B257)*('Budget P3'!$T$11:$BB$194*1))</f>
        <v>#VALUE!</v>
      </c>
      <c r="AU257" s="14" t="e" cm="1">
        <f t="array" ref="AU257">SUMPRODUCT(('Budget P3'!$T$9:$BB$9=AU$9)*('Budget P3'!$B$11:$B$194=$B257)*('Budget P3'!$T$11:$BB$194*1))</f>
        <v>#VALUE!</v>
      </c>
      <c r="AV257" s="12" t="e" cm="1">
        <f t="array" ref="AV257">SUMPRODUCT(('Budget P3'!$T$9:$BB$9=AV$9)*('Budget P3'!$B$11:$B$194=$B257)*('Budget P3'!$T$11:$BB$194*1))</f>
        <v>#VALUE!</v>
      </c>
      <c r="AW257" s="13" t="e" cm="1">
        <f t="array" ref="AW257">SUMPRODUCT(('Budget P3'!$T$9:$BB$9=AW$9)*('Budget P3'!$B$11:$B$194=$B257)*('Budget P3'!$T$11:$BB$194*1))</f>
        <v>#VALUE!</v>
      </c>
      <c r="AX257" s="14" t="e" cm="1">
        <f t="array" ref="AX257">SUMPRODUCT(('Budget P3'!$T$9:$BB$9=AX$9)*('Budget P3'!$B$11:$B$194=$B257)*('Budget P3'!$T$11:$BB$194*1))</f>
        <v>#VALUE!</v>
      </c>
      <c r="AY257" s="12" t="e" cm="1">
        <f t="array" ref="AY257">SUMPRODUCT(('Budget P3'!$T$9:$BB$9=AY$9)*('Budget P3'!$B$11:$B$194=$B257)*('Budget P3'!$T$11:$BB$194*1))</f>
        <v>#VALUE!</v>
      </c>
      <c r="AZ257" s="13" t="e" cm="1">
        <f t="array" ref="AZ257">SUMPRODUCT(('Budget P3'!$T$9:$BB$9=AZ$9)*('Budget P3'!$B$11:$B$194=$B257)*('Budget P3'!$T$11:$BB$194*1))</f>
        <v>#VALUE!</v>
      </c>
      <c r="BA257" s="14" t="e" cm="1">
        <f t="array" ref="BA257">SUMPRODUCT(('Budget P3'!$T$9:$BB$9=BA$9)*('Budget P3'!$B$11:$B$194=$B257)*('Budget P3'!$T$11:$BB$194*1))</f>
        <v>#VALUE!</v>
      </c>
      <c r="BB257" s="12" t="e" cm="1">
        <f t="array" ref="BB257">SUMPRODUCT(('Budget P3'!$T$9:$BB$9=BB$9)*('Budget P3'!$B$11:$B$194=$B257)*('Budget P3'!$T$11:$BB$194*1))</f>
        <v>#VALUE!</v>
      </c>
      <c r="BC257" s="13" t="e" cm="1">
        <f t="array" ref="BC257">SUMPRODUCT(('Budget P3'!$T$9:$BB$9=BC$9)*('Budget P3'!$B$11:$B$194=$B257)*('Budget P3'!$T$11:$BB$194*1))</f>
        <v>#VALUE!</v>
      </c>
      <c r="BD257" s="14" t="e" cm="1">
        <f t="array" ref="BD257">SUMPRODUCT(('Budget P3'!$T$9:$BB$9=BD$9)*('Budget P3'!$B$11:$B$194=$B257)*('Budget P3'!$T$11:$BB$194*1))</f>
        <v>#VALUE!</v>
      </c>
      <c r="BE257" s="12" t="e" cm="1">
        <f t="array" ref="BE257">SUMPRODUCT(('Budget P3'!$T$9:$BB$9=BE$9)*('Budget P3'!$B$11:$B$194=$B257)*('Budget P3'!$T$11:$BB$194*1))</f>
        <v>#VALUE!</v>
      </c>
      <c r="BF257" s="13" t="e" cm="1">
        <f t="array" ref="BF257">SUMPRODUCT(('Budget P3'!$T$9:$BB$9=BF$9)*('Budget P3'!$B$11:$B$194=$B257)*('Budget P3'!$T$11:$BB$194*1))</f>
        <v>#VALUE!</v>
      </c>
      <c r="BG257" s="14" t="e" cm="1">
        <f t="array" ref="BG257">SUMPRODUCT(('Budget P3'!$T$9:$BB$9=BG$9)*('Budget P3'!$B$11:$B$194=$B257)*('Budget P3'!$T$11:$BB$194*1))</f>
        <v>#VALUE!</v>
      </c>
      <c r="BH257" s="13" t="e" cm="1">
        <f t="array" ref="BH257">SUMPRODUCT(('Budget P3'!$T$9:$BB$9=BH$9)*('Budget P3'!$B$11:$B$194=$B257)*('Budget P3'!$T$11:$BB$194*1))</f>
        <v>#VALUE!</v>
      </c>
      <c r="BI257" s="1"/>
      <c r="BJ257" s="66"/>
      <c r="BK257" s="66"/>
      <c r="BL257" s="1"/>
      <c r="BM257" s="66" t="e">
        <f t="shared" si="180"/>
        <v>#VALUE!</v>
      </c>
      <c r="BN257" s="262">
        <f t="shared" si="181"/>
        <v>0</v>
      </c>
      <c r="BO257" s="1"/>
      <c r="BP257" s="66" t="e">
        <f t="shared" si="182"/>
        <v>#VALUE!</v>
      </c>
      <c r="BQ257" s="262">
        <f t="shared" si="183"/>
        <v>0</v>
      </c>
      <c r="BR257" s="1"/>
    </row>
    <row r="258" spans="2:70" ht="12" hidden="1" customHeight="1" outlineLevel="1">
      <c r="B258" s="88" t="s">
        <v>328</v>
      </c>
      <c r="C258" s="10">
        <f>IFERROR(VLOOKUP($B258,'Budget P3'!$B:$AX,2,FALSE),0)</f>
        <v>0</v>
      </c>
      <c r="D258" s="10"/>
      <c r="E258" s="89">
        <f>IFERROR(VLOOKUP($B258,'Budget P3'!$B:$AX,3,FALSE),0)</f>
        <v>0</v>
      </c>
      <c r="F258" s="90">
        <f>IFERROR(VLOOKUP($B258,'Budget P3'!$B:$AX,4,FALSE),0)</f>
        <v>0</v>
      </c>
      <c r="G258" s="89">
        <f>IFERROR(VLOOKUP($B258,'Budget P3'!$B:$AX,5,FALSE),0)</f>
        <v>0</v>
      </c>
      <c r="H258" s="90">
        <f>IFERROR(VLOOKUP($B258,'Budget P3'!$B:$AX,6,FALSE),0)</f>
        <v>0</v>
      </c>
      <c r="I258" s="90">
        <f>IFERROR(VLOOKUP($B258,'Budget P3'!$B:$AX,7,FALSE),0)</f>
        <v>0</v>
      </c>
      <c r="J258" s="371">
        <f>IFERROR(VLOOKUP($B258,'Budget P3'!$B:$AX,9,FALSE),0)</f>
        <v>0</v>
      </c>
      <c r="K258" s="374">
        <f>IFERROR(VLOOKUP($B258,'Budget P3'!$B:$AX,10,FALSE),0)</f>
        <v>0</v>
      </c>
      <c r="L258" s="334"/>
      <c r="M258" s="102"/>
      <c r="N258" s="100"/>
      <c r="O258" s="100"/>
      <c r="P258" s="13">
        <f>E258*K258</f>
        <v>0</v>
      </c>
      <c r="Q258" s="11">
        <f t="shared" si="184"/>
        <v>0</v>
      </c>
      <c r="R258" s="338"/>
      <c r="S258" s="14"/>
      <c r="T258" s="12"/>
      <c r="U258" s="13"/>
      <c r="V258" s="14"/>
      <c r="W258" s="14"/>
      <c r="X258" s="14">
        <f t="shared" si="130"/>
        <v>0</v>
      </c>
      <c r="Z258" s="14" t="e" cm="1">
        <f t="array" ref="Z258">SUMPRODUCT(('Budget P3'!$T$9:$BB$9=Z$9)*('Budget P3'!$B$11:$B$194=$B258)*('Budget P3'!$T$11:$BB$194*1))</f>
        <v>#VALUE!</v>
      </c>
      <c r="AA258" s="12" t="e" cm="1">
        <f t="array" ref="AA258">SUMPRODUCT(('Budget P3'!$T$9:$BB$9=AA$9)*('Budget P3'!$B$11:$B$194=$B258)*('Budget P3'!$T$11:$BB$194*1))</f>
        <v>#VALUE!</v>
      </c>
      <c r="AB258" s="13" t="e" cm="1">
        <f t="array" ref="AB258">SUMPRODUCT(('Budget P3'!$T$9:$BB$9=AB$9)*('Budget P3'!$B$11:$B$194=$B258)*('Budget P3'!$T$11:$BB$194*1))</f>
        <v>#VALUE!</v>
      </c>
      <c r="AC258" s="14" t="e" cm="1">
        <f t="array" ref="AC258">SUMPRODUCT(('Budget P3'!$T$9:$BB$9=AC$9)*('Budget P3'!$B$11:$B$194=$B258)*('Budget P3'!$T$11:$BB$194*1))</f>
        <v>#VALUE!</v>
      </c>
      <c r="AD258" s="12" t="e" cm="1">
        <f t="array" ref="AD258">SUMPRODUCT(('Budget P3'!$T$9:$BB$9=AD$9)*('Budget P3'!$B$11:$B$194=$B258)*('Budget P3'!$T$11:$BB$194*1))</f>
        <v>#VALUE!</v>
      </c>
      <c r="AE258" s="13" t="e" cm="1">
        <f t="array" ref="AE258">SUMPRODUCT(('Budget P3'!$T$9:$BB$9=AE$9)*('Budget P3'!$B$11:$B$194=$B258)*('Budget P3'!$T$11:$BB$194*1))</f>
        <v>#VALUE!</v>
      </c>
      <c r="AF258" s="14" t="e" cm="1">
        <f t="array" ref="AF258">SUMPRODUCT(('Budget P3'!$T$9:$BB$9=AF$9)*('Budget P3'!$B$11:$B$194=$B258)*('Budget P3'!$T$11:$BB$194*1))</f>
        <v>#VALUE!</v>
      </c>
      <c r="AG258" s="12" t="e" cm="1">
        <f t="array" ref="AG258">SUMPRODUCT(('Budget P3'!$T$9:$BB$9=AG$9)*('Budget P3'!$B$11:$B$194=$B258)*('Budget P3'!$T$11:$BB$194*1))</f>
        <v>#VALUE!</v>
      </c>
      <c r="AH258" s="13" t="e" cm="1">
        <f t="array" ref="AH258">SUMPRODUCT(('Budget P3'!$T$9:$BB$9=AH$9)*('Budget P3'!$B$11:$B$194=$B258)*('Budget P3'!$T$11:$BB$194*1))</f>
        <v>#VALUE!</v>
      </c>
      <c r="AI258" s="14" t="e" cm="1">
        <f t="array" ref="AI258">SUMPRODUCT(('Budget P3'!$T$9:$BB$9=AI$9)*('Budget P3'!$B$11:$B$194=$B258)*('Budget P3'!$T$11:$BB$194*1))</f>
        <v>#VALUE!</v>
      </c>
      <c r="AJ258" s="12" t="e" cm="1">
        <f t="array" ref="AJ258">SUMPRODUCT(('Budget P3'!$T$9:$BB$9=AJ$9)*('Budget P3'!$B$11:$B$194=$B258)*('Budget P3'!$T$11:$BB$194*1))</f>
        <v>#VALUE!</v>
      </c>
      <c r="AK258" s="13" t="e" cm="1">
        <f t="array" ref="AK258">SUMPRODUCT(('Budget P3'!$T$9:$BB$9=AK$9)*('Budget P3'!$B$11:$B$194=$B258)*('Budget P3'!$T$11:$BB$194*1))</f>
        <v>#VALUE!</v>
      </c>
      <c r="AL258" s="14" t="e" cm="1">
        <f t="array" ref="AL258">SUMPRODUCT(('Budget P3'!$T$9:$BB$9=AL$9)*('Budget P3'!$B$11:$B$194=$B258)*('Budget P3'!$T$11:$BB$194*1))</f>
        <v>#VALUE!</v>
      </c>
      <c r="AM258" s="12" t="e" cm="1">
        <f t="array" ref="AM258">SUMPRODUCT(('Budget P3'!$T$9:$BB$9=AM$9)*('Budget P3'!$B$11:$B$194=$B258)*('Budget P3'!$T$11:$BB$194*1))</f>
        <v>#VALUE!</v>
      </c>
      <c r="AN258" s="13" t="e" cm="1">
        <f t="array" ref="AN258">SUMPRODUCT(('Budget P3'!$T$9:$BB$9=AN$9)*('Budget P3'!$B$11:$B$194=$B258)*('Budget P3'!$T$11:$BB$194*1))</f>
        <v>#VALUE!</v>
      </c>
      <c r="AO258" s="14" t="e" cm="1">
        <f t="array" ref="AO258">SUMPRODUCT(('Budget P3'!$T$9:$BB$9=AO$9)*('Budget P3'!$B$11:$B$194=$B258)*('Budget P3'!$T$11:$BB$194*1))</f>
        <v>#VALUE!</v>
      </c>
      <c r="AP258" s="12" t="e" cm="1">
        <f t="array" ref="AP258">SUMPRODUCT(('Budget P3'!$T$9:$BB$9=AP$9)*('Budget P3'!$B$11:$B$194=$B258)*('Budget P3'!$T$11:$BB$194*1))</f>
        <v>#VALUE!</v>
      </c>
      <c r="AQ258" s="13" t="e" cm="1">
        <f t="array" ref="AQ258">SUMPRODUCT(('Budget P3'!$T$9:$BB$9=AQ$9)*('Budget P3'!$B$11:$B$194=$B258)*('Budget P3'!$T$11:$BB$194*1))</f>
        <v>#VALUE!</v>
      </c>
      <c r="AR258" s="14" t="e" cm="1">
        <f t="array" ref="AR258">SUMPRODUCT(('Budget P3'!$T$9:$BB$9=AR$9)*('Budget P3'!$B$11:$B$194=$B258)*('Budget P3'!$T$11:$BB$194*1))</f>
        <v>#VALUE!</v>
      </c>
      <c r="AS258" s="12" t="e" cm="1">
        <f t="array" ref="AS258">SUMPRODUCT(('Budget P3'!$T$9:$BB$9=AS$9)*('Budget P3'!$B$11:$B$194=$B258)*('Budget P3'!$T$11:$BB$194*1))</f>
        <v>#VALUE!</v>
      </c>
      <c r="AT258" s="13" t="e" cm="1">
        <f t="array" ref="AT258">SUMPRODUCT(('Budget P3'!$T$9:$BB$9=AT$9)*('Budget P3'!$B$11:$B$194=$B258)*('Budget P3'!$T$11:$BB$194*1))</f>
        <v>#VALUE!</v>
      </c>
      <c r="AU258" s="14" t="e" cm="1">
        <f t="array" ref="AU258">SUMPRODUCT(('Budget P3'!$T$9:$BB$9=AU$9)*('Budget P3'!$B$11:$B$194=$B258)*('Budget P3'!$T$11:$BB$194*1))</f>
        <v>#VALUE!</v>
      </c>
      <c r="AV258" s="12" t="e" cm="1">
        <f t="array" ref="AV258">SUMPRODUCT(('Budget P3'!$T$9:$BB$9=AV$9)*('Budget P3'!$B$11:$B$194=$B258)*('Budget P3'!$T$11:$BB$194*1))</f>
        <v>#VALUE!</v>
      </c>
      <c r="AW258" s="13" t="e" cm="1">
        <f t="array" ref="AW258">SUMPRODUCT(('Budget P3'!$T$9:$BB$9=AW$9)*('Budget P3'!$B$11:$B$194=$B258)*('Budget P3'!$T$11:$BB$194*1))</f>
        <v>#VALUE!</v>
      </c>
      <c r="AX258" s="14" t="e" cm="1">
        <f t="array" ref="AX258">SUMPRODUCT(('Budget P3'!$T$9:$BB$9=AX$9)*('Budget P3'!$B$11:$B$194=$B258)*('Budget P3'!$T$11:$BB$194*1))</f>
        <v>#VALUE!</v>
      </c>
      <c r="AY258" s="12" t="e" cm="1">
        <f t="array" ref="AY258">SUMPRODUCT(('Budget P3'!$T$9:$BB$9=AY$9)*('Budget P3'!$B$11:$B$194=$B258)*('Budget P3'!$T$11:$BB$194*1))</f>
        <v>#VALUE!</v>
      </c>
      <c r="AZ258" s="13" t="e" cm="1">
        <f t="array" ref="AZ258">SUMPRODUCT(('Budget P3'!$T$9:$BB$9=AZ$9)*('Budget P3'!$B$11:$B$194=$B258)*('Budget P3'!$T$11:$BB$194*1))</f>
        <v>#VALUE!</v>
      </c>
      <c r="BA258" s="14" t="e" cm="1">
        <f t="array" ref="BA258">SUMPRODUCT(('Budget P3'!$T$9:$BB$9=BA$9)*('Budget P3'!$B$11:$B$194=$B258)*('Budget P3'!$T$11:$BB$194*1))</f>
        <v>#VALUE!</v>
      </c>
      <c r="BB258" s="12" t="e" cm="1">
        <f t="array" ref="BB258">SUMPRODUCT(('Budget P3'!$T$9:$BB$9=BB$9)*('Budget P3'!$B$11:$B$194=$B258)*('Budget P3'!$T$11:$BB$194*1))</f>
        <v>#VALUE!</v>
      </c>
      <c r="BC258" s="13" t="e" cm="1">
        <f t="array" ref="BC258">SUMPRODUCT(('Budget P3'!$T$9:$BB$9=BC$9)*('Budget P3'!$B$11:$B$194=$B258)*('Budget P3'!$T$11:$BB$194*1))</f>
        <v>#VALUE!</v>
      </c>
      <c r="BD258" s="14" t="e" cm="1">
        <f t="array" ref="BD258">SUMPRODUCT(('Budget P3'!$T$9:$BB$9=BD$9)*('Budget P3'!$B$11:$B$194=$B258)*('Budget P3'!$T$11:$BB$194*1))</f>
        <v>#VALUE!</v>
      </c>
      <c r="BE258" s="12" t="e" cm="1">
        <f t="array" ref="BE258">SUMPRODUCT(('Budget P3'!$T$9:$BB$9=BE$9)*('Budget P3'!$B$11:$B$194=$B258)*('Budget P3'!$T$11:$BB$194*1))</f>
        <v>#VALUE!</v>
      </c>
      <c r="BF258" s="13" t="e" cm="1">
        <f t="array" ref="BF258">SUMPRODUCT(('Budget P3'!$T$9:$BB$9=BF$9)*('Budget P3'!$B$11:$B$194=$B258)*('Budget P3'!$T$11:$BB$194*1))</f>
        <v>#VALUE!</v>
      </c>
      <c r="BG258" s="14" t="e" cm="1">
        <f t="array" ref="BG258">SUMPRODUCT(('Budget P3'!$T$9:$BB$9=BG$9)*('Budget P3'!$B$11:$B$194=$B258)*('Budget P3'!$T$11:$BB$194*1))</f>
        <v>#VALUE!</v>
      </c>
      <c r="BH258" s="13" t="e" cm="1">
        <f t="array" ref="BH258">SUMPRODUCT(('Budget P3'!$T$9:$BB$9=BH$9)*('Budget P3'!$B$11:$B$194=$B258)*('Budget P3'!$T$11:$BB$194*1))</f>
        <v>#VALUE!</v>
      </c>
      <c r="BI258" s="1"/>
      <c r="BJ258" s="66"/>
      <c r="BK258" s="66"/>
      <c r="BL258" s="1"/>
      <c r="BM258" s="66" t="e">
        <f t="shared" si="180"/>
        <v>#VALUE!</v>
      </c>
      <c r="BN258" s="262">
        <f t="shared" si="181"/>
        <v>0</v>
      </c>
      <c r="BO258" s="1"/>
      <c r="BP258" s="66" t="e">
        <f t="shared" si="182"/>
        <v>#VALUE!</v>
      </c>
      <c r="BQ258" s="262">
        <f t="shared" si="183"/>
        <v>0</v>
      </c>
      <c r="BR258" s="1"/>
    </row>
    <row r="259" spans="2:70" ht="12" hidden="1" customHeight="1" outlineLevel="1">
      <c r="B259" s="88" t="s">
        <v>329</v>
      </c>
      <c r="C259" s="10">
        <f>IFERROR(VLOOKUP($B259,'Budget P3'!$B:$AX,2,FALSE),0)</f>
        <v>0</v>
      </c>
      <c r="D259" s="10"/>
      <c r="E259" s="89">
        <f>IFERROR(VLOOKUP($B259,'Budget P3'!$B:$AX,3,FALSE),0)</f>
        <v>0</v>
      </c>
      <c r="F259" s="90">
        <f>IFERROR(VLOOKUP($B259,'Budget P3'!$B:$AX,4,FALSE),0)</f>
        <v>0</v>
      </c>
      <c r="G259" s="89">
        <f>IFERROR(VLOOKUP($B259,'Budget P3'!$B:$AX,5,FALSE),0)</f>
        <v>0</v>
      </c>
      <c r="H259" s="90">
        <f>IFERROR(VLOOKUP($B259,'Budget P3'!$B:$AX,6,FALSE),0)</f>
        <v>0</v>
      </c>
      <c r="I259" s="90">
        <f>IFERROR(VLOOKUP($B259,'Budget P3'!$B:$AX,7,FALSE),0)</f>
        <v>0</v>
      </c>
      <c r="J259" s="371">
        <f>IFERROR(VLOOKUP($B259,'Budget P3'!$B:$AX,9,FALSE),0)</f>
        <v>0</v>
      </c>
      <c r="K259" s="374">
        <f>IFERROR(VLOOKUP($B259,'Budget P3'!$B:$AX,10,FALSE),0)</f>
        <v>0</v>
      </c>
      <c r="L259" s="334"/>
      <c r="M259" s="102"/>
      <c r="N259" s="100"/>
      <c r="O259" s="100"/>
      <c r="P259" s="13">
        <f>E259*K259</f>
        <v>0</v>
      </c>
      <c r="Q259" s="11">
        <f t="shared" si="184"/>
        <v>0</v>
      </c>
      <c r="R259" s="338"/>
      <c r="S259" s="14"/>
      <c r="T259" s="12"/>
      <c r="U259" s="13"/>
      <c r="V259" s="14"/>
      <c r="W259" s="14"/>
      <c r="X259" s="14">
        <f t="shared" si="130"/>
        <v>0</v>
      </c>
      <c r="Z259" s="14" t="e" cm="1">
        <f t="array" ref="Z259">SUMPRODUCT(('Budget P3'!$T$9:$BB$9=Z$9)*('Budget P3'!$B$11:$B$194=$B259)*('Budget P3'!$T$11:$BB$194*1))</f>
        <v>#VALUE!</v>
      </c>
      <c r="AA259" s="12" t="e" cm="1">
        <f t="array" ref="AA259">SUMPRODUCT(('Budget P3'!$T$9:$BB$9=AA$9)*('Budget P3'!$B$11:$B$194=$B259)*('Budget P3'!$T$11:$BB$194*1))</f>
        <v>#VALUE!</v>
      </c>
      <c r="AB259" s="13" t="e" cm="1">
        <f t="array" ref="AB259">SUMPRODUCT(('Budget P3'!$T$9:$BB$9=AB$9)*('Budget P3'!$B$11:$B$194=$B259)*('Budget P3'!$T$11:$BB$194*1))</f>
        <v>#VALUE!</v>
      </c>
      <c r="AC259" s="14" t="e" cm="1">
        <f t="array" ref="AC259">SUMPRODUCT(('Budget P3'!$T$9:$BB$9=AC$9)*('Budget P3'!$B$11:$B$194=$B259)*('Budget P3'!$T$11:$BB$194*1))</f>
        <v>#VALUE!</v>
      </c>
      <c r="AD259" s="12" t="e" cm="1">
        <f t="array" ref="AD259">SUMPRODUCT(('Budget P3'!$T$9:$BB$9=AD$9)*('Budget P3'!$B$11:$B$194=$B259)*('Budget P3'!$T$11:$BB$194*1))</f>
        <v>#VALUE!</v>
      </c>
      <c r="AE259" s="13" t="e" cm="1">
        <f t="array" ref="AE259">SUMPRODUCT(('Budget P3'!$T$9:$BB$9=AE$9)*('Budget P3'!$B$11:$B$194=$B259)*('Budget P3'!$T$11:$BB$194*1))</f>
        <v>#VALUE!</v>
      </c>
      <c r="AF259" s="14" t="e" cm="1">
        <f t="array" ref="AF259">SUMPRODUCT(('Budget P3'!$T$9:$BB$9=AF$9)*('Budget P3'!$B$11:$B$194=$B259)*('Budget P3'!$T$11:$BB$194*1))</f>
        <v>#VALUE!</v>
      </c>
      <c r="AG259" s="12" t="e" cm="1">
        <f t="array" ref="AG259">SUMPRODUCT(('Budget P3'!$T$9:$BB$9=AG$9)*('Budget P3'!$B$11:$B$194=$B259)*('Budget P3'!$T$11:$BB$194*1))</f>
        <v>#VALUE!</v>
      </c>
      <c r="AH259" s="13" t="e" cm="1">
        <f t="array" ref="AH259">SUMPRODUCT(('Budget P3'!$T$9:$BB$9=AH$9)*('Budget P3'!$B$11:$B$194=$B259)*('Budget P3'!$T$11:$BB$194*1))</f>
        <v>#VALUE!</v>
      </c>
      <c r="AI259" s="14" t="e" cm="1">
        <f t="array" ref="AI259">SUMPRODUCT(('Budget P3'!$T$9:$BB$9=AI$9)*('Budget P3'!$B$11:$B$194=$B259)*('Budget P3'!$T$11:$BB$194*1))</f>
        <v>#VALUE!</v>
      </c>
      <c r="AJ259" s="12" t="e" cm="1">
        <f t="array" ref="AJ259">SUMPRODUCT(('Budget P3'!$T$9:$BB$9=AJ$9)*('Budget P3'!$B$11:$B$194=$B259)*('Budget P3'!$T$11:$BB$194*1))</f>
        <v>#VALUE!</v>
      </c>
      <c r="AK259" s="13" t="e" cm="1">
        <f t="array" ref="AK259">SUMPRODUCT(('Budget P3'!$T$9:$BB$9=AK$9)*('Budget P3'!$B$11:$B$194=$B259)*('Budget P3'!$T$11:$BB$194*1))</f>
        <v>#VALUE!</v>
      </c>
      <c r="AL259" s="14" t="e" cm="1">
        <f t="array" ref="AL259">SUMPRODUCT(('Budget P3'!$T$9:$BB$9=AL$9)*('Budget P3'!$B$11:$B$194=$B259)*('Budget P3'!$T$11:$BB$194*1))</f>
        <v>#VALUE!</v>
      </c>
      <c r="AM259" s="12" t="e" cm="1">
        <f t="array" ref="AM259">SUMPRODUCT(('Budget P3'!$T$9:$BB$9=AM$9)*('Budget P3'!$B$11:$B$194=$B259)*('Budget P3'!$T$11:$BB$194*1))</f>
        <v>#VALUE!</v>
      </c>
      <c r="AN259" s="13" t="e" cm="1">
        <f t="array" ref="AN259">SUMPRODUCT(('Budget P3'!$T$9:$BB$9=AN$9)*('Budget P3'!$B$11:$B$194=$B259)*('Budget P3'!$T$11:$BB$194*1))</f>
        <v>#VALUE!</v>
      </c>
      <c r="AO259" s="14" t="e" cm="1">
        <f t="array" ref="AO259">SUMPRODUCT(('Budget P3'!$T$9:$BB$9=AO$9)*('Budget P3'!$B$11:$B$194=$B259)*('Budget P3'!$T$11:$BB$194*1))</f>
        <v>#VALUE!</v>
      </c>
      <c r="AP259" s="12" t="e" cm="1">
        <f t="array" ref="AP259">SUMPRODUCT(('Budget P3'!$T$9:$BB$9=AP$9)*('Budget P3'!$B$11:$B$194=$B259)*('Budget P3'!$T$11:$BB$194*1))</f>
        <v>#VALUE!</v>
      </c>
      <c r="AQ259" s="13" t="e" cm="1">
        <f t="array" ref="AQ259">SUMPRODUCT(('Budget P3'!$T$9:$BB$9=AQ$9)*('Budget P3'!$B$11:$B$194=$B259)*('Budget P3'!$T$11:$BB$194*1))</f>
        <v>#VALUE!</v>
      </c>
      <c r="AR259" s="14" t="e" cm="1">
        <f t="array" ref="AR259">SUMPRODUCT(('Budget P3'!$T$9:$BB$9=AR$9)*('Budget P3'!$B$11:$B$194=$B259)*('Budget P3'!$T$11:$BB$194*1))</f>
        <v>#VALUE!</v>
      </c>
      <c r="AS259" s="12" t="e" cm="1">
        <f t="array" ref="AS259">SUMPRODUCT(('Budget P3'!$T$9:$BB$9=AS$9)*('Budget P3'!$B$11:$B$194=$B259)*('Budget P3'!$T$11:$BB$194*1))</f>
        <v>#VALUE!</v>
      </c>
      <c r="AT259" s="13" t="e" cm="1">
        <f t="array" ref="AT259">SUMPRODUCT(('Budget P3'!$T$9:$BB$9=AT$9)*('Budget P3'!$B$11:$B$194=$B259)*('Budget P3'!$T$11:$BB$194*1))</f>
        <v>#VALUE!</v>
      </c>
      <c r="AU259" s="14" t="e" cm="1">
        <f t="array" ref="AU259">SUMPRODUCT(('Budget P3'!$T$9:$BB$9=AU$9)*('Budget P3'!$B$11:$B$194=$B259)*('Budget P3'!$T$11:$BB$194*1))</f>
        <v>#VALUE!</v>
      </c>
      <c r="AV259" s="12" t="e" cm="1">
        <f t="array" ref="AV259">SUMPRODUCT(('Budget P3'!$T$9:$BB$9=AV$9)*('Budget P3'!$B$11:$B$194=$B259)*('Budget P3'!$T$11:$BB$194*1))</f>
        <v>#VALUE!</v>
      </c>
      <c r="AW259" s="13" t="e" cm="1">
        <f t="array" ref="AW259">SUMPRODUCT(('Budget P3'!$T$9:$BB$9=AW$9)*('Budget P3'!$B$11:$B$194=$B259)*('Budget P3'!$T$11:$BB$194*1))</f>
        <v>#VALUE!</v>
      </c>
      <c r="AX259" s="14" t="e" cm="1">
        <f t="array" ref="AX259">SUMPRODUCT(('Budget P3'!$T$9:$BB$9=AX$9)*('Budget P3'!$B$11:$B$194=$B259)*('Budget P3'!$T$11:$BB$194*1))</f>
        <v>#VALUE!</v>
      </c>
      <c r="AY259" s="12" t="e" cm="1">
        <f t="array" ref="AY259">SUMPRODUCT(('Budget P3'!$T$9:$BB$9=AY$9)*('Budget P3'!$B$11:$B$194=$B259)*('Budget P3'!$T$11:$BB$194*1))</f>
        <v>#VALUE!</v>
      </c>
      <c r="AZ259" s="13" t="e" cm="1">
        <f t="array" ref="AZ259">SUMPRODUCT(('Budget P3'!$T$9:$BB$9=AZ$9)*('Budget P3'!$B$11:$B$194=$B259)*('Budget P3'!$T$11:$BB$194*1))</f>
        <v>#VALUE!</v>
      </c>
      <c r="BA259" s="14" t="e" cm="1">
        <f t="array" ref="BA259">SUMPRODUCT(('Budget P3'!$T$9:$BB$9=BA$9)*('Budget P3'!$B$11:$B$194=$B259)*('Budget P3'!$T$11:$BB$194*1))</f>
        <v>#VALUE!</v>
      </c>
      <c r="BB259" s="12" t="e" cm="1">
        <f t="array" ref="BB259">SUMPRODUCT(('Budget P3'!$T$9:$BB$9=BB$9)*('Budget P3'!$B$11:$B$194=$B259)*('Budget P3'!$T$11:$BB$194*1))</f>
        <v>#VALUE!</v>
      </c>
      <c r="BC259" s="13" t="e" cm="1">
        <f t="array" ref="BC259">SUMPRODUCT(('Budget P3'!$T$9:$BB$9=BC$9)*('Budget P3'!$B$11:$B$194=$B259)*('Budget P3'!$T$11:$BB$194*1))</f>
        <v>#VALUE!</v>
      </c>
      <c r="BD259" s="14" t="e" cm="1">
        <f t="array" ref="BD259">SUMPRODUCT(('Budget P3'!$T$9:$BB$9=BD$9)*('Budget P3'!$B$11:$B$194=$B259)*('Budget P3'!$T$11:$BB$194*1))</f>
        <v>#VALUE!</v>
      </c>
      <c r="BE259" s="12" t="e" cm="1">
        <f t="array" ref="BE259">SUMPRODUCT(('Budget P3'!$T$9:$BB$9=BE$9)*('Budget P3'!$B$11:$B$194=$B259)*('Budget P3'!$T$11:$BB$194*1))</f>
        <v>#VALUE!</v>
      </c>
      <c r="BF259" s="13" t="e" cm="1">
        <f t="array" ref="BF259">SUMPRODUCT(('Budget P3'!$T$9:$BB$9=BF$9)*('Budget P3'!$B$11:$B$194=$B259)*('Budget P3'!$T$11:$BB$194*1))</f>
        <v>#VALUE!</v>
      </c>
      <c r="BG259" s="14" t="e" cm="1">
        <f t="array" ref="BG259">SUMPRODUCT(('Budget P3'!$T$9:$BB$9=BG$9)*('Budget P3'!$B$11:$B$194=$B259)*('Budget P3'!$T$11:$BB$194*1))</f>
        <v>#VALUE!</v>
      </c>
      <c r="BH259" s="13" t="e" cm="1">
        <f t="array" ref="BH259">SUMPRODUCT(('Budget P3'!$T$9:$BB$9=BH$9)*('Budget P3'!$B$11:$B$194=$B259)*('Budget P3'!$T$11:$BB$194*1))</f>
        <v>#VALUE!</v>
      </c>
      <c r="BI259" s="1"/>
      <c r="BJ259" s="66"/>
      <c r="BK259" s="66"/>
      <c r="BL259" s="1"/>
      <c r="BM259" s="66" t="e">
        <f t="shared" si="180"/>
        <v>#VALUE!</v>
      </c>
      <c r="BN259" s="262">
        <f t="shared" si="181"/>
        <v>0</v>
      </c>
      <c r="BO259" s="1"/>
      <c r="BP259" s="66" t="e">
        <f t="shared" si="182"/>
        <v>#VALUE!</v>
      </c>
      <c r="BQ259" s="262">
        <f t="shared" si="183"/>
        <v>0</v>
      </c>
      <c r="BR259" s="1"/>
    </row>
    <row r="260" spans="2:70" ht="12" hidden="1" customHeight="1" outlineLevel="1">
      <c r="B260" s="88" t="s">
        <v>330</v>
      </c>
      <c r="C260" s="10">
        <f>IFERROR(VLOOKUP($B260,'Budget P3'!$B:$AX,2,FALSE),0)</f>
        <v>0</v>
      </c>
      <c r="D260" s="10"/>
      <c r="E260" s="89">
        <f>IFERROR(VLOOKUP($B260,'Budget P3'!$B:$AX,3,FALSE),0)</f>
        <v>0</v>
      </c>
      <c r="F260" s="90">
        <f>IFERROR(VLOOKUP($B260,'Budget P3'!$B:$AX,4,FALSE),0)</f>
        <v>0</v>
      </c>
      <c r="G260" s="89">
        <f>IFERROR(VLOOKUP($B260,'Budget P3'!$B:$AX,5,FALSE),0)</f>
        <v>0</v>
      </c>
      <c r="H260" s="90">
        <f>IFERROR(VLOOKUP($B260,'Budget P3'!$B:$AX,6,FALSE),0)</f>
        <v>0</v>
      </c>
      <c r="I260" s="90">
        <f>IFERROR(VLOOKUP($B260,'Budget P3'!$B:$AX,7,FALSE),0)</f>
        <v>0</v>
      </c>
      <c r="J260" s="371">
        <f>IFERROR(VLOOKUP($B260,'Budget P3'!$B:$AX,9,FALSE),0)</f>
        <v>0</v>
      </c>
      <c r="K260" s="374">
        <f>IFERROR(VLOOKUP($B260,'Budget P3'!$B:$AX,10,FALSE),0)</f>
        <v>0</v>
      </c>
      <c r="L260" s="334"/>
      <c r="M260" s="102"/>
      <c r="N260" s="100"/>
      <c r="O260" s="100"/>
      <c r="P260" s="13">
        <f>E260*K260</f>
        <v>0</v>
      </c>
      <c r="Q260" s="11">
        <f t="shared" si="184"/>
        <v>0</v>
      </c>
      <c r="R260" s="338"/>
      <c r="S260" s="14"/>
      <c r="T260" s="12"/>
      <c r="U260" s="13"/>
      <c r="V260" s="14"/>
      <c r="W260" s="14"/>
      <c r="X260" s="14">
        <f t="shared" si="130"/>
        <v>0</v>
      </c>
      <c r="Z260" s="14" t="e" cm="1">
        <f t="array" ref="Z260">SUMPRODUCT(('Budget P3'!$T$9:$BB$9=Z$9)*('Budget P3'!$B$11:$B$194=$B260)*('Budget P3'!$T$11:$BB$194*1))</f>
        <v>#VALUE!</v>
      </c>
      <c r="AA260" s="12" t="e" cm="1">
        <f t="array" ref="AA260">SUMPRODUCT(('Budget P3'!$T$9:$BB$9=AA$9)*('Budget P3'!$B$11:$B$194=$B260)*('Budget P3'!$T$11:$BB$194*1))</f>
        <v>#VALUE!</v>
      </c>
      <c r="AB260" s="13" t="e" cm="1">
        <f t="array" ref="AB260">SUMPRODUCT(('Budget P3'!$T$9:$BB$9=AB$9)*('Budget P3'!$B$11:$B$194=$B260)*('Budget P3'!$T$11:$BB$194*1))</f>
        <v>#VALUE!</v>
      </c>
      <c r="AC260" s="14" t="e" cm="1">
        <f t="array" ref="AC260">SUMPRODUCT(('Budget P3'!$T$9:$BB$9=AC$9)*('Budget P3'!$B$11:$B$194=$B260)*('Budget P3'!$T$11:$BB$194*1))</f>
        <v>#VALUE!</v>
      </c>
      <c r="AD260" s="12" t="e" cm="1">
        <f t="array" ref="AD260">SUMPRODUCT(('Budget P3'!$T$9:$BB$9=AD$9)*('Budget P3'!$B$11:$B$194=$B260)*('Budget P3'!$T$11:$BB$194*1))</f>
        <v>#VALUE!</v>
      </c>
      <c r="AE260" s="13" t="e" cm="1">
        <f t="array" ref="AE260">SUMPRODUCT(('Budget P3'!$T$9:$BB$9=AE$9)*('Budget P3'!$B$11:$B$194=$B260)*('Budget P3'!$T$11:$BB$194*1))</f>
        <v>#VALUE!</v>
      </c>
      <c r="AF260" s="14" t="e" cm="1">
        <f t="array" ref="AF260">SUMPRODUCT(('Budget P3'!$T$9:$BB$9=AF$9)*('Budget P3'!$B$11:$B$194=$B260)*('Budget P3'!$T$11:$BB$194*1))</f>
        <v>#VALUE!</v>
      </c>
      <c r="AG260" s="12" t="e" cm="1">
        <f t="array" ref="AG260">SUMPRODUCT(('Budget P3'!$T$9:$BB$9=AG$9)*('Budget P3'!$B$11:$B$194=$B260)*('Budget P3'!$T$11:$BB$194*1))</f>
        <v>#VALUE!</v>
      </c>
      <c r="AH260" s="13" t="e" cm="1">
        <f t="array" ref="AH260">SUMPRODUCT(('Budget P3'!$T$9:$BB$9=AH$9)*('Budget P3'!$B$11:$B$194=$B260)*('Budget P3'!$T$11:$BB$194*1))</f>
        <v>#VALUE!</v>
      </c>
      <c r="AI260" s="14" t="e" cm="1">
        <f t="array" ref="AI260">SUMPRODUCT(('Budget P3'!$T$9:$BB$9=AI$9)*('Budget P3'!$B$11:$B$194=$B260)*('Budget P3'!$T$11:$BB$194*1))</f>
        <v>#VALUE!</v>
      </c>
      <c r="AJ260" s="12" t="e" cm="1">
        <f t="array" ref="AJ260">SUMPRODUCT(('Budget P3'!$T$9:$BB$9=AJ$9)*('Budget P3'!$B$11:$B$194=$B260)*('Budget P3'!$T$11:$BB$194*1))</f>
        <v>#VALUE!</v>
      </c>
      <c r="AK260" s="13" t="e" cm="1">
        <f t="array" ref="AK260">SUMPRODUCT(('Budget P3'!$T$9:$BB$9=AK$9)*('Budget P3'!$B$11:$B$194=$B260)*('Budget P3'!$T$11:$BB$194*1))</f>
        <v>#VALUE!</v>
      </c>
      <c r="AL260" s="14" t="e" cm="1">
        <f t="array" ref="AL260">SUMPRODUCT(('Budget P3'!$T$9:$BB$9=AL$9)*('Budget P3'!$B$11:$B$194=$B260)*('Budget P3'!$T$11:$BB$194*1))</f>
        <v>#VALUE!</v>
      </c>
      <c r="AM260" s="12" t="e" cm="1">
        <f t="array" ref="AM260">SUMPRODUCT(('Budget P3'!$T$9:$BB$9=AM$9)*('Budget P3'!$B$11:$B$194=$B260)*('Budget P3'!$T$11:$BB$194*1))</f>
        <v>#VALUE!</v>
      </c>
      <c r="AN260" s="13" t="e" cm="1">
        <f t="array" ref="AN260">SUMPRODUCT(('Budget P3'!$T$9:$BB$9=AN$9)*('Budget P3'!$B$11:$B$194=$B260)*('Budget P3'!$T$11:$BB$194*1))</f>
        <v>#VALUE!</v>
      </c>
      <c r="AO260" s="14" t="e" cm="1">
        <f t="array" ref="AO260">SUMPRODUCT(('Budget P3'!$T$9:$BB$9=AO$9)*('Budget P3'!$B$11:$B$194=$B260)*('Budget P3'!$T$11:$BB$194*1))</f>
        <v>#VALUE!</v>
      </c>
      <c r="AP260" s="12" t="e" cm="1">
        <f t="array" ref="AP260">SUMPRODUCT(('Budget P3'!$T$9:$BB$9=AP$9)*('Budget P3'!$B$11:$B$194=$B260)*('Budget P3'!$T$11:$BB$194*1))</f>
        <v>#VALUE!</v>
      </c>
      <c r="AQ260" s="13" t="e" cm="1">
        <f t="array" ref="AQ260">SUMPRODUCT(('Budget P3'!$T$9:$BB$9=AQ$9)*('Budget P3'!$B$11:$B$194=$B260)*('Budget P3'!$T$11:$BB$194*1))</f>
        <v>#VALUE!</v>
      </c>
      <c r="AR260" s="14" t="e" cm="1">
        <f t="array" ref="AR260">SUMPRODUCT(('Budget P3'!$T$9:$BB$9=AR$9)*('Budget P3'!$B$11:$B$194=$B260)*('Budget P3'!$T$11:$BB$194*1))</f>
        <v>#VALUE!</v>
      </c>
      <c r="AS260" s="12" t="e" cm="1">
        <f t="array" ref="AS260">SUMPRODUCT(('Budget P3'!$T$9:$BB$9=AS$9)*('Budget P3'!$B$11:$B$194=$B260)*('Budget P3'!$T$11:$BB$194*1))</f>
        <v>#VALUE!</v>
      </c>
      <c r="AT260" s="13" t="e" cm="1">
        <f t="array" ref="AT260">SUMPRODUCT(('Budget P3'!$T$9:$BB$9=AT$9)*('Budget P3'!$B$11:$B$194=$B260)*('Budget P3'!$T$11:$BB$194*1))</f>
        <v>#VALUE!</v>
      </c>
      <c r="AU260" s="14" t="e" cm="1">
        <f t="array" ref="AU260">SUMPRODUCT(('Budget P3'!$T$9:$BB$9=AU$9)*('Budget P3'!$B$11:$B$194=$B260)*('Budget P3'!$T$11:$BB$194*1))</f>
        <v>#VALUE!</v>
      </c>
      <c r="AV260" s="12" t="e" cm="1">
        <f t="array" ref="AV260">SUMPRODUCT(('Budget P3'!$T$9:$BB$9=AV$9)*('Budget P3'!$B$11:$B$194=$B260)*('Budget P3'!$T$11:$BB$194*1))</f>
        <v>#VALUE!</v>
      </c>
      <c r="AW260" s="13" t="e" cm="1">
        <f t="array" ref="AW260">SUMPRODUCT(('Budget P3'!$T$9:$BB$9=AW$9)*('Budget P3'!$B$11:$B$194=$B260)*('Budget P3'!$T$11:$BB$194*1))</f>
        <v>#VALUE!</v>
      </c>
      <c r="AX260" s="14" t="e" cm="1">
        <f t="array" ref="AX260">SUMPRODUCT(('Budget P3'!$T$9:$BB$9=AX$9)*('Budget P3'!$B$11:$B$194=$B260)*('Budget P3'!$T$11:$BB$194*1))</f>
        <v>#VALUE!</v>
      </c>
      <c r="AY260" s="12" t="e" cm="1">
        <f t="array" ref="AY260">SUMPRODUCT(('Budget P3'!$T$9:$BB$9=AY$9)*('Budget P3'!$B$11:$B$194=$B260)*('Budget P3'!$T$11:$BB$194*1))</f>
        <v>#VALUE!</v>
      </c>
      <c r="AZ260" s="13" t="e" cm="1">
        <f t="array" ref="AZ260">SUMPRODUCT(('Budget P3'!$T$9:$BB$9=AZ$9)*('Budget P3'!$B$11:$B$194=$B260)*('Budget P3'!$T$11:$BB$194*1))</f>
        <v>#VALUE!</v>
      </c>
      <c r="BA260" s="14" t="e" cm="1">
        <f t="array" ref="BA260">SUMPRODUCT(('Budget P3'!$T$9:$BB$9=BA$9)*('Budget P3'!$B$11:$B$194=$B260)*('Budget P3'!$T$11:$BB$194*1))</f>
        <v>#VALUE!</v>
      </c>
      <c r="BB260" s="12" t="e" cm="1">
        <f t="array" ref="BB260">SUMPRODUCT(('Budget P3'!$T$9:$BB$9=BB$9)*('Budget P3'!$B$11:$B$194=$B260)*('Budget P3'!$T$11:$BB$194*1))</f>
        <v>#VALUE!</v>
      </c>
      <c r="BC260" s="13" t="e" cm="1">
        <f t="array" ref="BC260">SUMPRODUCT(('Budget P3'!$T$9:$BB$9=BC$9)*('Budget P3'!$B$11:$B$194=$B260)*('Budget P3'!$T$11:$BB$194*1))</f>
        <v>#VALUE!</v>
      </c>
      <c r="BD260" s="14" t="e" cm="1">
        <f t="array" ref="BD260">SUMPRODUCT(('Budget P3'!$T$9:$BB$9=BD$9)*('Budget P3'!$B$11:$B$194=$B260)*('Budget P3'!$T$11:$BB$194*1))</f>
        <v>#VALUE!</v>
      </c>
      <c r="BE260" s="12" t="e" cm="1">
        <f t="array" ref="BE260">SUMPRODUCT(('Budget P3'!$T$9:$BB$9=BE$9)*('Budget P3'!$B$11:$B$194=$B260)*('Budget P3'!$T$11:$BB$194*1))</f>
        <v>#VALUE!</v>
      </c>
      <c r="BF260" s="13" t="e" cm="1">
        <f t="array" ref="BF260">SUMPRODUCT(('Budget P3'!$T$9:$BB$9=BF$9)*('Budget P3'!$B$11:$B$194=$B260)*('Budget P3'!$T$11:$BB$194*1))</f>
        <v>#VALUE!</v>
      </c>
      <c r="BG260" s="14" t="e" cm="1">
        <f t="array" ref="BG260">SUMPRODUCT(('Budget P3'!$T$9:$BB$9=BG$9)*('Budget P3'!$B$11:$B$194=$B260)*('Budget P3'!$T$11:$BB$194*1))</f>
        <v>#VALUE!</v>
      </c>
      <c r="BH260" s="13" t="e" cm="1">
        <f t="array" ref="BH260">SUMPRODUCT(('Budget P3'!$T$9:$BB$9=BH$9)*('Budget P3'!$B$11:$B$194=$B260)*('Budget P3'!$T$11:$BB$194*1))</f>
        <v>#VALUE!</v>
      </c>
      <c r="BI260" s="1"/>
      <c r="BJ260" s="66"/>
      <c r="BK260" s="66"/>
      <c r="BL260" s="1"/>
      <c r="BM260" s="66" t="e">
        <f t="shared" si="180"/>
        <v>#VALUE!</v>
      </c>
      <c r="BN260" s="262">
        <f t="shared" si="181"/>
        <v>0</v>
      </c>
      <c r="BO260" s="1"/>
      <c r="BP260" s="66" t="e">
        <f t="shared" si="182"/>
        <v>#VALUE!</v>
      </c>
      <c r="BQ260" s="262">
        <f t="shared" si="183"/>
        <v>0</v>
      </c>
      <c r="BR260" s="1"/>
    </row>
    <row r="261" spans="2:70" ht="12" hidden="1" customHeight="1" outlineLevel="1">
      <c r="B261" s="88" t="s">
        <v>331</v>
      </c>
      <c r="C261" s="10">
        <f>IFERROR(VLOOKUP($B261,'Budget P3'!$B:$AX,2,FALSE),0)</f>
        <v>0</v>
      </c>
      <c r="D261" s="10"/>
      <c r="E261" s="89">
        <f>IFERROR(VLOOKUP($B261,'Budget P3'!$B:$AX,3,FALSE),0)</f>
        <v>0</v>
      </c>
      <c r="F261" s="90">
        <f>IFERROR(VLOOKUP($B261,'Budget P3'!$B:$AX,4,FALSE),0)</f>
        <v>0</v>
      </c>
      <c r="G261" s="89">
        <f>IFERROR(VLOOKUP($B261,'Budget P3'!$B:$AX,5,FALSE),0)</f>
        <v>0</v>
      </c>
      <c r="H261" s="90">
        <f>IFERROR(VLOOKUP($B261,'Budget P3'!$B:$AX,6,FALSE),0)</f>
        <v>0</v>
      </c>
      <c r="I261" s="90">
        <f>IFERROR(VLOOKUP($B261,'Budget P3'!$B:$AX,7,FALSE),0)</f>
        <v>0</v>
      </c>
      <c r="J261" s="371">
        <f>IFERROR(VLOOKUP($B261,'Budget P3'!$B:$AX,9,FALSE),0)</f>
        <v>0</v>
      </c>
      <c r="K261" s="374">
        <f>IFERROR(VLOOKUP($B261,'Budget P3'!$B:$AX,10,FALSE),0)</f>
        <v>0</v>
      </c>
      <c r="L261" s="334"/>
      <c r="M261" s="102"/>
      <c r="N261" s="100"/>
      <c r="O261" s="100"/>
      <c r="P261" s="13">
        <f>E261*K261</f>
        <v>0</v>
      </c>
      <c r="Q261" s="11">
        <f t="shared" si="184"/>
        <v>0</v>
      </c>
      <c r="R261" s="338"/>
      <c r="S261" s="14"/>
      <c r="T261" s="12"/>
      <c r="U261" s="13"/>
      <c r="V261" s="14"/>
      <c r="W261" s="14"/>
      <c r="X261" s="14">
        <f t="shared" si="130"/>
        <v>0</v>
      </c>
      <c r="Z261" s="14" t="e" cm="1">
        <f t="array" ref="Z261">SUMPRODUCT(('Budget P3'!$T$9:$BB$9=Z$9)*('Budget P3'!$B$11:$B$194=$B261)*('Budget P3'!$T$11:$BB$194*1))</f>
        <v>#VALUE!</v>
      </c>
      <c r="AA261" s="12" t="e" cm="1">
        <f t="array" ref="AA261">SUMPRODUCT(('Budget P3'!$T$9:$BB$9=AA$9)*('Budget P3'!$B$11:$B$194=$B261)*('Budget P3'!$T$11:$BB$194*1))</f>
        <v>#VALUE!</v>
      </c>
      <c r="AB261" s="13" t="e" cm="1">
        <f t="array" ref="AB261">SUMPRODUCT(('Budget P3'!$T$9:$BB$9=AB$9)*('Budget P3'!$B$11:$B$194=$B261)*('Budget P3'!$T$11:$BB$194*1))</f>
        <v>#VALUE!</v>
      </c>
      <c r="AC261" s="14" t="e" cm="1">
        <f t="array" ref="AC261">SUMPRODUCT(('Budget P3'!$T$9:$BB$9=AC$9)*('Budget P3'!$B$11:$B$194=$B261)*('Budget P3'!$T$11:$BB$194*1))</f>
        <v>#VALUE!</v>
      </c>
      <c r="AD261" s="12" t="e" cm="1">
        <f t="array" ref="AD261">SUMPRODUCT(('Budget P3'!$T$9:$BB$9=AD$9)*('Budget P3'!$B$11:$B$194=$B261)*('Budget P3'!$T$11:$BB$194*1))</f>
        <v>#VALUE!</v>
      </c>
      <c r="AE261" s="13" t="e" cm="1">
        <f t="array" ref="AE261">SUMPRODUCT(('Budget P3'!$T$9:$BB$9=AE$9)*('Budget P3'!$B$11:$B$194=$B261)*('Budget P3'!$T$11:$BB$194*1))</f>
        <v>#VALUE!</v>
      </c>
      <c r="AF261" s="14" t="e" cm="1">
        <f t="array" ref="AF261">SUMPRODUCT(('Budget P3'!$T$9:$BB$9=AF$9)*('Budget P3'!$B$11:$B$194=$B261)*('Budget P3'!$T$11:$BB$194*1))</f>
        <v>#VALUE!</v>
      </c>
      <c r="AG261" s="12" t="e" cm="1">
        <f t="array" ref="AG261">SUMPRODUCT(('Budget P3'!$T$9:$BB$9=AG$9)*('Budget P3'!$B$11:$B$194=$B261)*('Budget P3'!$T$11:$BB$194*1))</f>
        <v>#VALUE!</v>
      </c>
      <c r="AH261" s="13" t="e" cm="1">
        <f t="array" ref="AH261">SUMPRODUCT(('Budget P3'!$T$9:$BB$9=AH$9)*('Budget P3'!$B$11:$B$194=$B261)*('Budget P3'!$T$11:$BB$194*1))</f>
        <v>#VALUE!</v>
      </c>
      <c r="AI261" s="14" t="e" cm="1">
        <f t="array" ref="AI261">SUMPRODUCT(('Budget P3'!$T$9:$BB$9=AI$9)*('Budget P3'!$B$11:$B$194=$B261)*('Budget P3'!$T$11:$BB$194*1))</f>
        <v>#VALUE!</v>
      </c>
      <c r="AJ261" s="12" t="e" cm="1">
        <f t="array" ref="AJ261">SUMPRODUCT(('Budget P3'!$T$9:$BB$9=AJ$9)*('Budget P3'!$B$11:$B$194=$B261)*('Budget P3'!$T$11:$BB$194*1))</f>
        <v>#VALUE!</v>
      </c>
      <c r="AK261" s="13" t="e" cm="1">
        <f t="array" ref="AK261">SUMPRODUCT(('Budget P3'!$T$9:$BB$9=AK$9)*('Budget P3'!$B$11:$B$194=$B261)*('Budget P3'!$T$11:$BB$194*1))</f>
        <v>#VALUE!</v>
      </c>
      <c r="AL261" s="14" t="e" cm="1">
        <f t="array" ref="AL261">SUMPRODUCT(('Budget P3'!$T$9:$BB$9=AL$9)*('Budget P3'!$B$11:$B$194=$B261)*('Budget P3'!$T$11:$BB$194*1))</f>
        <v>#VALUE!</v>
      </c>
      <c r="AM261" s="12" t="e" cm="1">
        <f t="array" ref="AM261">SUMPRODUCT(('Budget P3'!$T$9:$BB$9=AM$9)*('Budget P3'!$B$11:$B$194=$B261)*('Budget P3'!$T$11:$BB$194*1))</f>
        <v>#VALUE!</v>
      </c>
      <c r="AN261" s="13" t="e" cm="1">
        <f t="array" ref="AN261">SUMPRODUCT(('Budget P3'!$T$9:$BB$9=AN$9)*('Budget P3'!$B$11:$B$194=$B261)*('Budget P3'!$T$11:$BB$194*1))</f>
        <v>#VALUE!</v>
      </c>
      <c r="AO261" s="14" t="e" cm="1">
        <f t="array" ref="AO261">SUMPRODUCT(('Budget P3'!$T$9:$BB$9=AO$9)*('Budget P3'!$B$11:$B$194=$B261)*('Budget P3'!$T$11:$BB$194*1))</f>
        <v>#VALUE!</v>
      </c>
      <c r="AP261" s="12" t="e" cm="1">
        <f t="array" ref="AP261">SUMPRODUCT(('Budget P3'!$T$9:$BB$9=AP$9)*('Budget P3'!$B$11:$B$194=$B261)*('Budget P3'!$T$11:$BB$194*1))</f>
        <v>#VALUE!</v>
      </c>
      <c r="AQ261" s="13" t="e" cm="1">
        <f t="array" ref="AQ261">SUMPRODUCT(('Budget P3'!$T$9:$BB$9=AQ$9)*('Budget P3'!$B$11:$B$194=$B261)*('Budget P3'!$T$11:$BB$194*1))</f>
        <v>#VALUE!</v>
      </c>
      <c r="AR261" s="14" t="e" cm="1">
        <f t="array" ref="AR261">SUMPRODUCT(('Budget P3'!$T$9:$BB$9=AR$9)*('Budget P3'!$B$11:$B$194=$B261)*('Budget P3'!$T$11:$BB$194*1))</f>
        <v>#VALUE!</v>
      </c>
      <c r="AS261" s="12" t="e" cm="1">
        <f t="array" ref="AS261">SUMPRODUCT(('Budget P3'!$T$9:$BB$9=AS$9)*('Budget P3'!$B$11:$B$194=$B261)*('Budget P3'!$T$11:$BB$194*1))</f>
        <v>#VALUE!</v>
      </c>
      <c r="AT261" s="13" t="e" cm="1">
        <f t="array" ref="AT261">SUMPRODUCT(('Budget P3'!$T$9:$BB$9=AT$9)*('Budget P3'!$B$11:$B$194=$B261)*('Budget P3'!$T$11:$BB$194*1))</f>
        <v>#VALUE!</v>
      </c>
      <c r="AU261" s="14" t="e" cm="1">
        <f t="array" ref="AU261">SUMPRODUCT(('Budget P3'!$T$9:$BB$9=AU$9)*('Budget P3'!$B$11:$B$194=$B261)*('Budget P3'!$T$11:$BB$194*1))</f>
        <v>#VALUE!</v>
      </c>
      <c r="AV261" s="12" t="e" cm="1">
        <f t="array" ref="AV261">SUMPRODUCT(('Budget P3'!$T$9:$BB$9=AV$9)*('Budget P3'!$B$11:$B$194=$B261)*('Budget P3'!$T$11:$BB$194*1))</f>
        <v>#VALUE!</v>
      </c>
      <c r="AW261" s="13" t="e" cm="1">
        <f t="array" ref="AW261">SUMPRODUCT(('Budget P3'!$T$9:$BB$9=AW$9)*('Budget P3'!$B$11:$B$194=$B261)*('Budget P3'!$T$11:$BB$194*1))</f>
        <v>#VALUE!</v>
      </c>
      <c r="AX261" s="14" t="e" cm="1">
        <f t="array" ref="AX261">SUMPRODUCT(('Budget P3'!$T$9:$BB$9=AX$9)*('Budget P3'!$B$11:$B$194=$B261)*('Budget P3'!$T$11:$BB$194*1))</f>
        <v>#VALUE!</v>
      </c>
      <c r="AY261" s="12" t="e" cm="1">
        <f t="array" ref="AY261">SUMPRODUCT(('Budget P3'!$T$9:$BB$9=AY$9)*('Budget P3'!$B$11:$B$194=$B261)*('Budget P3'!$T$11:$BB$194*1))</f>
        <v>#VALUE!</v>
      </c>
      <c r="AZ261" s="13" t="e" cm="1">
        <f t="array" ref="AZ261">SUMPRODUCT(('Budget P3'!$T$9:$BB$9=AZ$9)*('Budget P3'!$B$11:$B$194=$B261)*('Budget P3'!$T$11:$BB$194*1))</f>
        <v>#VALUE!</v>
      </c>
      <c r="BA261" s="14" t="e" cm="1">
        <f t="array" ref="BA261">SUMPRODUCT(('Budget P3'!$T$9:$BB$9=BA$9)*('Budget P3'!$B$11:$B$194=$B261)*('Budget P3'!$T$11:$BB$194*1))</f>
        <v>#VALUE!</v>
      </c>
      <c r="BB261" s="12" t="e" cm="1">
        <f t="array" ref="BB261">SUMPRODUCT(('Budget P3'!$T$9:$BB$9=BB$9)*('Budget P3'!$B$11:$B$194=$B261)*('Budget P3'!$T$11:$BB$194*1))</f>
        <v>#VALUE!</v>
      </c>
      <c r="BC261" s="13" t="e" cm="1">
        <f t="array" ref="BC261">SUMPRODUCT(('Budget P3'!$T$9:$BB$9=BC$9)*('Budget P3'!$B$11:$B$194=$B261)*('Budget P3'!$T$11:$BB$194*1))</f>
        <v>#VALUE!</v>
      </c>
      <c r="BD261" s="14" t="e" cm="1">
        <f t="array" ref="BD261">SUMPRODUCT(('Budget P3'!$T$9:$BB$9=BD$9)*('Budget P3'!$B$11:$B$194=$B261)*('Budget P3'!$T$11:$BB$194*1))</f>
        <v>#VALUE!</v>
      </c>
      <c r="BE261" s="12" t="e" cm="1">
        <f t="array" ref="BE261">SUMPRODUCT(('Budget P3'!$T$9:$BB$9=BE$9)*('Budget P3'!$B$11:$B$194=$B261)*('Budget P3'!$T$11:$BB$194*1))</f>
        <v>#VALUE!</v>
      </c>
      <c r="BF261" s="13" t="e" cm="1">
        <f t="array" ref="BF261">SUMPRODUCT(('Budget P3'!$T$9:$BB$9=BF$9)*('Budget P3'!$B$11:$B$194=$B261)*('Budget P3'!$T$11:$BB$194*1))</f>
        <v>#VALUE!</v>
      </c>
      <c r="BG261" s="14" t="e" cm="1">
        <f t="array" ref="BG261">SUMPRODUCT(('Budget P3'!$T$9:$BB$9=BG$9)*('Budget P3'!$B$11:$B$194=$B261)*('Budget P3'!$T$11:$BB$194*1))</f>
        <v>#VALUE!</v>
      </c>
      <c r="BH261" s="13" t="e" cm="1">
        <f t="array" ref="BH261">SUMPRODUCT(('Budget P3'!$T$9:$BB$9=BH$9)*('Budget P3'!$B$11:$B$194=$B261)*('Budget P3'!$T$11:$BB$194*1))</f>
        <v>#VALUE!</v>
      </c>
      <c r="BI261" s="1"/>
      <c r="BJ261" s="66"/>
      <c r="BK261" s="66"/>
      <c r="BL261" s="1"/>
      <c r="BM261" s="66" t="e">
        <f t="shared" si="180"/>
        <v>#VALUE!</v>
      </c>
      <c r="BN261" s="262">
        <f t="shared" si="181"/>
        <v>0</v>
      </c>
      <c r="BO261" s="1"/>
      <c r="BP261" s="66" t="e">
        <f t="shared" si="182"/>
        <v>#VALUE!</v>
      </c>
      <c r="BQ261" s="262">
        <f t="shared" si="183"/>
        <v>0</v>
      </c>
      <c r="BR261" s="1"/>
    </row>
    <row r="262" spans="2:70" ht="12" hidden="1" customHeight="1" outlineLevel="1">
      <c r="B262" s="88" t="s">
        <v>332</v>
      </c>
      <c r="C262" s="10">
        <f>IFERROR(VLOOKUP($B262,'Budget P3'!$B:$AX,2,FALSE),0)</f>
        <v>0</v>
      </c>
      <c r="D262" s="10"/>
      <c r="E262" s="89">
        <f>IFERROR(VLOOKUP($B262,'Budget P3'!$B:$AX,3,FALSE),0)</f>
        <v>0</v>
      </c>
      <c r="F262" s="90">
        <f>IFERROR(VLOOKUP($B262,'Budget P3'!$B:$AX,4,FALSE),0)</f>
        <v>0</v>
      </c>
      <c r="G262" s="89">
        <f>IFERROR(VLOOKUP($B262,'Budget P3'!$B:$AX,5,FALSE),0)</f>
        <v>0</v>
      </c>
      <c r="H262" s="90">
        <f>IFERROR(VLOOKUP($B262,'Budget P3'!$B:$AX,6,FALSE),0)</f>
        <v>0</v>
      </c>
      <c r="I262" s="90">
        <f>IFERROR(VLOOKUP($B262,'Budget P3'!$B:$AX,7,FALSE),0)</f>
        <v>0</v>
      </c>
      <c r="J262" s="371">
        <f>IFERROR(VLOOKUP($B262,'Budget P3'!$B:$AX,9,FALSE),0)</f>
        <v>0</v>
      </c>
      <c r="K262" s="374">
        <f>IFERROR(VLOOKUP($B262,'Budget P3'!$B:$AX,10,FALSE),0)</f>
        <v>0</v>
      </c>
      <c r="L262" s="334"/>
      <c r="M262" s="102"/>
      <c r="N262" s="100"/>
      <c r="O262" s="100"/>
      <c r="P262" s="13">
        <f>E262*K262</f>
        <v>0</v>
      </c>
      <c r="Q262" s="11">
        <f t="shared" si="184"/>
        <v>0</v>
      </c>
      <c r="R262" s="338"/>
      <c r="S262" s="14"/>
      <c r="T262" s="12"/>
      <c r="U262" s="13"/>
      <c r="V262" s="14"/>
      <c r="W262" s="14"/>
      <c r="X262" s="14">
        <f t="shared" si="130"/>
        <v>0</v>
      </c>
      <c r="Z262" s="14" t="e" cm="1">
        <f t="array" ref="Z262">SUMPRODUCT(('Budget P3'!$T$9:$BB$9=Z$9)*('Budget P3'!$B$11:$B$194=$B262)*('Budget P3'!$T$11:$BB$194*1))</f>
        <v>#VALUE!</v>
      </c>
      <c r="AA262" s="12" t="e" cm="1">
        <f t="array" ref="AA262">SUMPRODUCT(('Budget P3'!$T$9:$BB$9=AA$9)*('Budget P3'!$B$11:$B$194=$B262)*('Budget P3'!$T$11:$BB$194*1))</f>
        <v>#VALUE!</v>
      </c>
      <c r="AB262" s="13" t="e" cm="1">
        <f t="array" ref="AB262">SUMPRODUCT(('Budget P3'!$T$9:$BB$9=AB$9)*('Budget P3'!$B$11:$B$194=$B262)*('Budget P3'!$T$11:$BB$194*1))</f>
        <v>#VALUE!</v>
      </c>
      <c r="AC262" s="14" t="e" cm="1">
        <f t="array" ref="AC262">SUMPRODUCT(('Budget P3'!$T$9:$BB$9=AC$9)*('Budget P3'!$B$11:$B$194=$B262)*('Budget P3'!$T$11:$BB$194*1))</f>
        <v>#VALUE!</v>
      </c>
      <c r="AD262" s="12" t="e" cm="1">
        <f t="array" ref="AD262">SUMPRODUCT(('Budget P3'!$T$9:$BB$9=AD$9)*('Budget P3'!$B$11:$B$194=$B262)*('Budget P3'!$T$11:$BB$194*1))</f>
        <v>#VALUE!</v>
      </c>
      <c r="AE262" s="13" t="e" cm="1">
        <f t="array" ref="AE262">SUMPRODUCT(('Budget P3'!$T$9:$BB$9=AE$9)*('Budget P3'!$B$11:$B$194=$B262)*('Budget P3'!$T$11:$BB$194*1))</f>
        <v>#VALUE!</v>
      </c>
      <c r="AF262" s="14" t="e" cm="1">
        <f t="array" ref="AF262">SUMPRODUCT(('Budget P3'!$T$9:$BB$9=AF$9)*('Budget P3'!$B$11:$B$194=$B262)*('Budget P3'!$T$11:$BB$194*1))</f>
        <v>#VALUE!</v>
      </c>
      <c r="AG262" s="12" t="e" cm="1">
        <f t="array" ref="AG262">SUMPRODUCT(('Budget P3'!$T$9:$BB$9=AG$9)*('Budget P3'!$B$11:$B$194=$B262)*('Budget P3'!$T$11:$BB$194*1))</f>
        <v>#VALUE!</v>
      </c>
      <c r="AH262" s="13" t="e" cm="1">
        <f t="array" ref="AH262">SUMPRODUCT(('Budget P3'!$T$9:$BB$9=AH$9)*('Budget P3'!$B$11:$B$194=$B262)*('Budget P3'!$T$11:$BB$194*1))</f>
        <v>#VALUE!</v>
      </c>
      <c r="AI262" s="14" t="e" cm="1">
        <f t="array" ref="AI262">SUMPRODUCT(('Budget P3'!$T$9:$BB$9=AI$9)*('Budget P3'!$B$11:$B$194=$B262)*('Budget P3'!$T$11:$BB$194*1))</f>
        <v>#VALUE!</v>
      </c>
      <c r="AJ262" s="12" t="e" cm="1">
        <f t="array" ref="AJ262">SUMPRODUCT(('Budget P3'!$T$9:$BB$9=AJ$9)*('Budget P3'!$B$11:$B$194=$B262)*('Budget P3'!$T$11:$BB$194*1))</f>
        <v>#VALUE!</v>
      </c>
      <c r="AK262" s="13" t="e" cm="1">
        <f t="array" ref="AK262">SUMPRODUCT(('Budget P3'!$T$9:$BB$9=AK$9)*('Budget P3'!$B$11:$B$194=$B262)*('Budget P3'!$T$11:$BB$194*1))</f>
        <v>#VALUE!</v>
      </c>
      <c r="AL262" s="14" t="e" cm="1">
        <f t="array" ref="AL262">SUMPRODUCT(('Budget P3'!$T$9:$BB$9=AL$9)*('Budget P3'!$B$11:$B$194=$B262)*('Budget P3'!$T$11:$BB$194*1))</f>
        <v>#VALUE!</v>
      </c>
      <c r="AM262" s="12" t="e" cm="1">
        <f t="array" ref="AM262">SUMPRODUCT(('Budget P3'!$T$9:$BB$9=AM$9)*('Budget P3'!$B$11:$B$194=$B262)*('Budget P3'!$T$11:$BB$194*1))</f>
        <v>#VALUE!</v>
      </c>
      <c r="AN262" s="13" t="e" cm="1">
        <f t="array" ref="AN262">SUMPRODUCT(('Budget P3'!$T$9:$BB$9=AN$9)*('Budget P3'!$B$11:$B$194=$B262)*('Budget P3'!$T$11:$BB$194*1))</f>
        <v>#VALUE!</v>
      </c>
      <c r="AO262" s="14" t="e" cm="1">
        <f t="array" ref="AO262">SUMPRODUCT(('Budget P3'!$T$9:$BB$9=AO$9)*('Budget P3'!$B$11:$B$194=$B262)*('Budget P3'!$T$11:$BB$194*1))</f>
        <v>#VALUE!</v>
      </c>
      <c r="AP262" s="12" t="e" cm="1">
        <f t="array" ref="AP262">SUMPRODUCT(('Budget P3'!$T$9:$BB$9=AP$9)*('Budget P3'!$B$11:$B$194=$B262)*('Budget P3'!$T$11:$BB$194*1))</f>
        <v>#VALUE!</v>
      </c>
      <c r="AQ262" s="13" t="e" cm="1">
        <f t="array" ref="AQ262">SUMPRODUCT(('Budget P3'!$T$9:$BB$9=AQ$9)*('Budget P3'!$B$11:$B$194=$B262)*('Budget P3'!$T$11:$BB$194*1))</f>
        <v>#VALUE!</v>
      </c>
      <c r="AR262" s="14" t="e" cm="1">
        <f t="array" ref="AR262">SUMPRODUCT(('Budget P3'!$T$9:$BB$9=AR$9)*('Budget P3'!$B$11:$B$194=$B262)*('Budget P3'!$T$11:$BB$194*1))</f>
        <v>#VALUE!</v>
      </c>
      <c r="AS262" s="12" t="e" cm="1">
        <f t="array" ref="AS262">SUMPRODUCT(('Budget P3'!$T$9:$BB$9=AS$9)*('Budget P3'!$B$11:$B$194=$B262)*('Budget P3'!$T$11:$BB$194*1))</f>
        <v>#VALUE!</v>
      </c>
      <c r="AT262" s="13" t="e" cm="1">
        <f t="array" ref="AT262">SUMPRODUCT(('Budget P3'!$T$9:$BB$9=AT$9)*('Budget P3'!$B$11:$B$194=$B262)*('Budget P3'!$T$11:$BB$194*1))</f>
        <v>#VALUE!</v>
      </c>
      <c r="AU262" s="14" t="e" cm="1">
        <f t="array" ref="AU262">SUMPRODUCT(('Budget P3'!$T$9:$BB$9=AU$9)*('Budget P3'!$B$11:$B$194=$B262)*('Budget P3'!$T$11:$BB$194*1))</f>
        <v>#VALUE!</v>
      </c>
      <c r="AV262" s="12" t="e" cm="1">
        <f t="array" ref="AV262">SUMPRODUCT(('Budget P3'!$T$9:$BB$9=AV$9)*('Budget P3'!$B$11:$B$194=$B262)*('Budget P3'!$T$11:$BB$194*1))</f>
        <v>#VALUE!</v>
      </c>
      <c r="AW262" s="13" t="e" cm="1">
        <f t="array" ref="AW262">SUMPRODUCT(('Budget P3'!$T$9:$BB$9=AW$9)*('Budget P3'!$B$11:$B$194=$B262)*('Budget P3'!$T$11:$BB$194*1))</f>
        <v>#VALUE!</v>
      </c>
      <c r="AX262" s="14" t="e" cm="1">
        <f t="array" ref="AX262">SUMPRODUCT(('Budget P3'!$T$9:$BB$9=AX$9)*('Budget P3'!$B$11:$B$194=$B262)*('Budget P3'!$T$11:$BB$194*1))</f>
        <v>#VALUE!</v>
      </c>
      <c r="AY262" s="12" t="e" cm="1">
        <f t="array" ref="AY262">SUMPRODUCT(('Budget P3'!$T$9:$BB$9=AY$9)*('Budget P3'!$B$11:$B$194=$B262)*('Budget P3'!$T$11:$BB$194*1))</f>
        <v>#VALUE!</v>
      </c>
      <c r="AZ262" s="13" t="e" cm="1">
        <f t="array" ref="AZ262">SUMPRODUCT(('Budget P3'!$T$9:$BB$9=AZ$9)*('Budget P3'!$B$11:$B$194=$B262)*('Budget P3'!$T$11:$BB$194*1))</f>
        <v>#VALUE!</v>
      </c>
      <c r="BA262" s="14" t="e" cm="1">
        <f t="array" ref="BA262">SUMPRODUCT(('Budget P3'!$T$9:$BB$9=BA$9)*('Budget P3'!$B$11:$B$194=$B262)*('Budget P3'!$T$11:$BB$194*1))</f>
        <v>#VALUE!</v>
      </c>
      <c r="BB262" s="12" t="e" cm="1">
        <f t="array" ref="BB262">SUMPRODUCT(('Budget P3'!$T$9:$BB$9=BB$9)*('Budget P3'!$B$11:$B$194=$B262)*('Budget P3'!$T$11:$BB$194*1))</f>
        <v>#VALUE!</v>
      </c>
      <c r="BC262" s="13" t="e" cm="1">
        <f t="array" ref="BC262">SUMPRODUCT(('Budget P3'!$T$9:$BB$9=BC$9)*('Budget P3'!$B$11:$B$194=$B262)*('Budget P3'!$T$11:$BB$194*1))</f>
        <v>#VALUE!</v>
      </c>
      <c r="BD262" s="14" t="e" cm="1">
        <f t="array" ref="BD262">SUMPRODUCT(('Budget P3'!$T$9:$BB$9=BD$9)*('Budget P3'!$B$11:$B$194=$B262)*('Budget P3'!$T$11:$BB$194*1))</f>
        <v>#VALUE!</v>
      </c>
      <c r="BE262" s="12" t="e" cm="1">
        <f t="array" ref="BE262">SUMPRODUCT(('Budget P3'!$T$9:$BB$9=BE$9)*('Budget P3'!$B$11:$B$194=$B262)*('Budget P3'!$T$11:$BB$194*1))</f>
        <v>#VALUE!</v>
      </c>
      <c r="BF262" s="13" t="e" cm="1">
        <f t="array" ref="BF262">SUMPRODUCT(('Budget P3'!$T$9:$BB$9=BF$9)*('Budget P3'!$B$11:$B$194=$B262)*('Budget P3'!$T$11:$BB$194*1))</f>
        <v>#VALUE!</v>
      </c>
      <c r="BG262" s="14" t="e" cm="1">
        <f t="array" ref="BG262">SUMPRODUCT(('Budget P3'!$T$9:$BB$9=BG$9)*('Budget P3'!$B$11:$B$194=$B262)*('Budget P3'!$T$11:$BB$194*1))</f>
        <v>#VALUE!</v>
      </c>
      <c r="BH262" s="13" t="e" cm="1">
        <f t="array" ref="BH262">SUMPRODUCT(('Budget P3'!$T$9:$BB$9=BH$9)*('Budget P3'!$B$11:$B$194=$B262)*('Budget P3'!$T$11:$BB$194*1))</f>
        <v>#VALUE!</v>
      </c>
      <c r="BI262" s="1"/>
      <c r="BJ262" s="66"/>
      <c r="BK262" s="66"/>
      <c r="BL262" s="1"/>
      <c r="BM262" s="66" t="e">
        <f t="shared" si="180"/>
        <v>#VALUE!</v>
      </c>
      <c r="BN262" s="262">
        <f t="shared" si="181"/>
        <v>0</v>
      </c>
      <c r="BO262" s="1"/>
      <c r="BP262" s="66" t="e">
        <f t="shared" si="182"/>
        <v>#VALUE!</v>
      </c>
      <c r="BQ262" s="262">
        <f t="shared" si="183"/>
        <v>0</v>
      </c>
      <c r="BR262" s="1"/>
    </row>
    <row r="263" spans="2:70" ht="12" hidden="1" customHeight="1" outlineLevel="1">
      <c r="B263" s="88" t="s">
        <v>333</v>
      </c>
      <c r="C263" s="10">
        <f>IFERROR(VLOOKUP($B263,'Budget P3'!$B:$AX,2,FALSE),0)</f>
        <v>0</v>
      </c>
      <c r="D263" s="10"/>
      <c r="E263" s="89">
        <f>IFERROR(VLOOKUP($B263,'Budget P3'!$B:$AX,3,FALSE),0)</f>
        <v>0</v>
      </c>
      <c r="F263" s="90">
        <f>IFERROR(VLOOKUP($B263,'Budget P3'!$B:$AX,4,FALSE),0)</f>
        <v>0</v>
      </c>
      <c r="G263" s="89">
        <f>IFERROR(VLOOKUP($B263,'Budget P3'!$B:$AX,5,FALSE),0)</f>
        <v>0</v>
      </c>
      <c r="H263" s="90">
        <f>IFERROR(VLOOKUP($B263,'Budget P3'!$B:$AX,6,FALSE),0)</f>
        <v>0</v>
      </c>
      <c r="I263" s="90">
        <f>IFERROR(VLOOKUP($B263,'Budget P3'!$B:$AX,7,FALSE),0)</f>
        <v>0</v>
      </c>
      <c r="J263" s="371">
        <f>IFERROR(VLOOKUP($B263,'Budget P3'!$B:$AX,9,FALSE),0)</f>
        <v>0</v>
      </c>
      <c r="K263" s="374">
        <f>IFERROR(VLOOKUP($B263,'Budget P3'!$B:$AX,10,FALSE),0)</f>
        <v>0</v>
      </c>
      <c r="L263" s="334"/>
      <c r="M263" s="102"/>
      <c r="N263" s="100"/>
      <c r="O263" s="100"/>
      <c r="P263" s="13">
        <f>E263*K263</f>
        <v>0</v>
      </c>
      <c r="Q263" s="11">
        <f t="shared" si="184"/>
        <v>0</v>
      </c>
      <c r="R263" s="338"/>
      <c r="S263" s="14"/>
      <c r="T263" s="12"/>
      <c r="U263" s="13"/>
      <c r="V263" s="14"/>
      <c r="W263" s="14"/>
      <c r="X263" s="14">
        <f t="shared" si="130"/>
        <v>0</v>
      </c>
      <c r="Z263" s="14" t="e" cm="1">
        <f t="array" ref="Z263">SUMPRODUCT(('Budget P3'!$T$9:$BB$9=Z$9)*('Budget P3'!$B$11:$B$194=$B263)*('Budget P3'!$T$11:$BB$194*1))</f>
        <v>#VALUE!</v>
      </c>
      <c r="AA263" s="12" t="e" cm="1">
        <f t="array" ref="AA263">SUMPRODUCT(('Budget P3'!$T$9:$BB$9=AA$9)*('Budget P3'!$B$11:$B$194=$B263)*('Budget P3'!$T$11:$BB$194*1))</f>
        <v>#VALUE!</v>
      </c>
      <c r="AB263" s="13" t="e" cm="1">
        <f t="array" ref="AB263">SUMPRODUCT(('Budget P3'!$T$9:$BB$9=AB$9)*('Budget P3'!$B$11:$B$194=$B263)*('Budget P3'!$T$11:$BB$194*1))</f>
        <v>#VALUE!</v>
      </c>
      <c r="AC263" s="14" t="e" cm="1">
        <f t="array" ref="AC263">SUMPRODUCT(('Budget P3'!$T$9:$BB$9=AC$9)*('Budget P3'!$B$11:$B$194=$B263)*('Budget P3'!$T$11:$BB$194*1))</f>
        <v>#VALUE!</v>
      </c>
      <c r="AD263" s="12" t="e" cm="1">
        <f t="array" ref="AD263">SUMPRODUCT(('Budget P3'!$T$9:$BB$9=AD$9)*('Budget P3'!$B$11:$B$194=$B263)*('Budget P3'!$T$11:$BB$194*1))</f>
        <v>#VALUE!</v>
      </c>
      <c r="AE263" s="13" t="e" cm="1">
        <f t="array" ref="AE263">SUMPRODUCT(('Budget P3'!$T$9:$BB$9=AE$9)*('Budget P3'!$B$11:$B$194=$B263)*('Budget P3'!$T$11:$BB$194*1))</f>
        <v>#VALUE!</v>
      </c>
      <c r="AF263" s="14" t="e" cm="1">
        <f t="array" ref="AF263">SUMPRODUCT(('Budget P3'!$T$9:$BB$9=AF$9)*('Budget P3'!$B$11:$B$194=$B263)*('Budget P3'!$T$11:$BB$194*1))</f>
        <v>#VALUE!</v>
      </c>
      <c r="AG263" s="12" t="e" cm="1">
        <f t="array" ref="AG263">SUMPRODUCT(('Budget P3'!$T$9:$BB$9=AG$9)*('Budget P3'!$B$11:$B$194=$B263)*('Budget P3'!$T$11:$BB$194*1))</f>
        <v>#VALUE!</v>
      </c>
      <c r="AH263" s="13" t="e" cm="1">
        <f t="array" ref="AH263">SUMPRODUCT(('Budget P3'!$T$9:$BB$9=AH$9)*('Budget P3'!$B$11:$B$194=$B263)*('Budget P3'!$T$11:$BB$194*1))</f>
        <v>#VALUE!</v>
      </c>
      <c r="AI263" s="14" t="e" cm="1">
        <f t="array" ref="AI263">SUMPRODUCT(('Budget P3'!$T$9:$BB$9=AI$9)*('Budget P3'!$B$11:$B$194=$B263)*('Budget P3'!$T$11:$BB$194*1))</f>
        <v>#VALUE!</v>
      </c>
      <c r="AJ263" s="12" t="e" cm="1">
        <f t="array" ref="AJ263">SUMPRODUCT(('Budget P3'!$T$9:$BB$9=AJ$9)*('Budget P3'!$B$11:$B$194=$B263)*('Budget P3'!$T$11:$BB$194*1))</f>
        <v>#VALUE!</v>
      </c>
      <c r="AK263" s="13" t="e" cm="1">
        <f t="array" ref="AK263">SUMPRODUCT(('Budget P3'!$T$9:$BB$9=AK$9)*('Budget P3'!$B$11:$B$194=$B263)*('Budget P3'!$T$11:$BB$194*1))</f>
        <v>#VALUE!</v>
      </c>
      <c r="AL263" s="14" t="e" cm="1">
        <f t="array" ref="AL263">SUMPRODUCT(('Budget P3'!$T$9:$BB$9=AL$9)*('Budget P3'!$B$11:$B$194=$B263)*('Budget P3'!$T$11:$BB$194*1))</f>
        <v>#VALUE!</v>
      </c>
      <c r="AM263" s="12" t="e" cm="1">
        <f t="array" ref="AM263">SUMPRODUCT(('Budget P3'!$T$9:$BB$9=AM$9)*('Budget P3'!$B$11:$B$194=$B263)*('Budget P3'!$T$11:$BB$194*1))</f>
        <v>#VALUE!</v>
      </c>
      <c r="AN263" s="13" t="e" cm="1">
        <f t="array" ref="AN263">SUMPRODUCT(('Budget P3'!$T$9:$BB$9=AN$9)*('Budget P3'!$B$11:$B$194=$B263)*('Budget P3'!$T$11:$BB$194*1))</f>
        <v>#VALUE!</v>
      </c>
      <c r="AO263" s="14" t="e" cm="1">
        <f t="array" ref="AO263">SUMPRODUCT(('Budget P3'!$T$9:$BB$9=AO$9)*('Budget P3'!$B$11:$B$194=$B263)*('Budget P3'!$T$11:$BB$194*1))</f>
        <v>#VALUE!</v>
      </c>
      <c r="AP263" s="12" t="e" cm="1">
        <f t="array" ref="AP263">SUMPRODUCT(('Budget P3'!$T$9:$BB$9=AP$9)*('Budget P3'!$B$11:$B$194=$B263)*('Budget P3'!$T$11:$BB$194*1))</f>
        <v>#VALUE!</v>
      </c>
      <c r="AQ263" s="13" t="e" cm="1">
        <f t="array" ref="AQ263">SUMPRODUCT(('Budget P3'!$T$9:$BB$9=AQ$9)*('Budget P3'!$B$11:$B$194=$B263)*('Budget P3'!$T$11:$BB$194*1))</f>
        <v>#VALUE!</v>
      </c>
      <c r="AR263" s="14" t="e" cm="1">
        <f t="array" ref="AR263">SUMPRODUCT(('Budget P3'!$T$9:$BB$9=AR$9)*('Budget P3'!$B$11:$B$194=$B263)*('Budget P3'!$T$11:$BB$194*1))</f>
        <v>#VALUE!</v>
      </c>
      <c r="AS263" s="12" t="e" cm="1">
        <f t="array" ref="AS263">SUMPRODUCT(('Budget P3'!$T$9:$BB$9=AS$9)*('Budget P3'!$B$11:$B$194=$B263)*('Budget P3'!$T$11:$BB$194*1))</f>
        <v>#VALUE!</v>
      </c>
      <c r="AT263" s="13" t="e" cm="1">
        <f t="array" ref="AT263">SUMPRODUCT(('Budget P3'!$T$9:$BB$9=AT$9)*('Budget P3'!$B$11:$B$194=$B263)*('Budget P3'!$T$11:$BB$194*1))</f>
        <v>#VALUE!</v>
      </c>
      <c r="AU263" s="14" t="e" cm="1">
        <f t="array" ref="AU263">SUMPRODUCT(('Budget P3'!$T$9:$BB$9=AU$9)*('Budget P3'!$B$11:$B$194=$B263)*('Budget P3'!$T$11:$BB$194*1))</f>
        <v>#VALUE!</v>
      </c>
      <c r="AV263" s="12" t="e" cm="1">
        <f t="array" ref="AV263">SUMPRODUCT(('Budget P3'!$T$9:$BB$9=AV$9)*('Budget P3'!$B$11:$B$194=$B263)*('Budget P3'!$T$11:$BB$194*1))</f>
        <v>#VALUE!</v>
      </c>
      <c r="AW263" s="13" t="e" cm="1">
        <f t="array" ref="AW263">SUMPRODUCT(('Budget P3'!$T$9:$BB$9=AW$9)*('Budget P3'!$B$11:$B$194=$B263)*('Budget P3'!$T$11:$BB$194*1))</f>
        <v>#VALUE!</v>
      </c>
      <c r="AX263" s="14" t="e" cm="1">
        <f t="array" ref="AX263">SUMPRODUCT(('Budget P3'!$T$9:$BB$9=AX$9)*('Budget P3'!$B$11:$B$194=$B263)*('Budget P3'!$T$11:$BB$194*1))</f>
        <v>#VALUE!</v>
      </c>
      <c r="AY263" s="12" t="e" cm="1">
        <f t="array" ref="AY263">SUMPRODUCT(('Budget P3'!$T$9:$BB$9=AY$9)*('Budget P3'!$B$11:$B$194=$B263)*('Budget P3'!$T$11:$BB$194*1))</f>
        <v>#VALUE!</v>
      </c>
      <c r="AZ263" s="13" t="e" cm="1">
        <f t="array" ref="AZ263">SUMPRODUCT(('Budget P3'!$T$9:$BB$9=AZ$9)*('Budget P3'!$B$11:$B$194=$B263)*('Budget P3'!$T$11:$BB$194*1))</f>
        <v>#VALUE!</v>
      </c>
      <c r="BA263" s="14" t="e" cm="1">
        <f t="array" ref="BA263">SUMPRODUCT(('Budget P3'!$T$9:$BB$9=BA$9)*('Budget P3'!$B$11:$B$194=$B263)*('Budget P3'!$T$11:$BB$194*1))</f>
        <v>#VALUE!</v>
      </c>
      <c r="BB263" s="12" t="e" cm="1">
        <f t="array" ref="BB263">SUMPRODUCT(('Budget P3'!$T$9:$BB$9=BB$9)*('Budget P3'!$B$11:$B$194=$B263)*('Budget P3'!$T$11:$BB$194*1))</f>
        <v>#VALUE!</v>
      </c>
      <c r="BC263" s="13" t="e" cm="1">
        <f t="array" ref="BC263">SUMPRODUCT(('Budget P3'!$T$9:$BB$9=BC$9)*('Budget P3'!$B$11:$B$194=$B263)*('Budget P3'!$T$11:$BB$194*1))</f>
        <v>#VALUE!</v>
      </c>
      <c r="BD263" s="14" t="e" cm="1">
        <f t="array" ref="BD263">SUMPRODUCT(('Budget P3'!$T$9:$BB$9=BD$9)*('Budget P3'!$B$11:$B$194=$B263)*('Budget P3'!$T$11:$BB$194*1))</f>
        <v>#VALUE!</v>
      </c>
      <c r="BE263" s="12" t="e" cm="1">
        <f t="array" ref="BE263">SUMPRODUCT(('Budget P3'!$T$9:$BB$9=BE$9)*('Budget P3'!$B$11:$B$194=$B263)*('Budget P3'!$T$11:$BB$194*1))</f>
        <v>#VALUE!</v>
      </c>
      <c r="BF263" s="13" t="e" cm="1">
        <f t="array" ref="BF263">SUMPRODUCT(('Budget P3'!$T$9:$BB$9=BF$9)*('Budget P3'!$B$11:$B$194=$B263)*('Budget P3'!$T$11:$BB$194*1))</f>
        <v>#VALUE!</v>
      </c>
      <c r="BG263" s="14" t="e" cm="1">
        <f t="array" ref="BG263">SUMPRODUCT(('Budget P3'!$T$9:$BB$9=BG$9)*('Budget P3'!$B$11:$B$194=$B263)*('Budget P3'!$T$11:$BB$194*1))</f>
        <v>#VALUE!</v>
      </c>
      <c r="BH263" s="13" t="e" cm="1">
        <f t="array" ref="BH263">SUMPRODUCT(('Budget P3'!$T$9:$BB$9=BH$9)*('Budget P3'!$B$11:$B$194=$B263)*('Budget P3'!$T$11:$BB$194*1))</f>
        <v>#VALUE!</v>
      </c>
      <c r="BI263" s="1"/>
      <c r="BJ263" s="66"/>
      <c r="BK263" s="66"/>
      <c r="BL263" s="1"/>
      <c r="BM263" s="66" t="e">
        <f t="shared" si="180"/>
        <v>#VALUE!</v>
      </c>
      <c r="BN263" s="262">
        <f t="shared" si="181"/>
        <v>0</v>
      </c>
      <c r="BO263" s="1"/>
      <c r="BP263" s="66" t="e">
        <f t="shared" si="182"/>
        <v>#VALUE!</v>
      </c>
      <c r="BQ263" s="262">
        <f t="shared" si="183"/>
        <v>0</v>
      </c>
      <c r="BR263" s="1"/>
    </row>
    <row r="264" spans="2:70" ht="12" hidden="1" customHeight="1" outlineLevel="1">
      <c r="B264" s="88" t="s">
        <v>334</v>
      </c>
      <c r="C264" s="10">
        <f>IFERROR(VLOOKUP($B264,'Budget P3'!$B:$AX,2,FALSE),0)</f>
        <v>0</v>
      </c>
      <c r="D264" s="10"/>
      <c r="E264" s="89">
        <f>IFERROR(VLOOKUP($B264,'Budget P3'!$B:$AX,3,FALSE),0)</f>
        <v>0</v>
      </c>
      <c r="F264" s="90">
        <f>IFERROR(VLOOKUP($B264,'Budget P3'!$B:$AX,4,FALSE),0)</f>
        <v>0</v>
      </c>
      <c r="G264" s="89">
        <f>IFERROR(VLOOKUP($B264,'Budget P3'!$B:$AX,5,FALSE),0)</f>
        <v>0</v>
      </c>
      <c r="H264" s="90">
        <f>IFERROR(VLOOKUP($B264,'Budget P3'!$B:$AX,6,FALSE),0)</f>
        <v>0</v>
      </c>
      <c r="I264" s="90">
        <f>IFERROR(VLOOKUP($B264,'Budget P3'!$B:$AX,7,FALSE),0)</f>
        <v>0</v>
      </c>
      <c r="J264" s="371">
        <f>IFERROR(VLOOKUP($B264,'Budget P3'!$B:$AX,9,FALSE),0)</f>
        <v>0</v>
      </c>
      <c r="K264" s="374">
        <f>IFERROR(VLOOKUP($B264,'Budget P3'!$B:$AX,10,FALSE),0)</f>
        <v>0</v>
      </c>
      <c r="L264" s="334"/>
      <c r="M264" s="102"/>
      <c r="N264" s="100"/>
      <c r="O264" s="100"/>
      <c r="P264" s="13">
        <f>E264*K264</f>
        <v>0</v>
      </c>
      <c r="Q264" s="11">
        <f t="shared" si="184"/>
        <v>0</v>
      </c>
      <c r="R264" s="338"/>
      <c r="S264" s="14"/>
      <c r="T264" s="12"/>
      <c r="U264" s="13"/>
      <c r="V264" s="14"/>
      <c r="W264" s="14"/>
      <c r="X264" s="14">
        <f t="shared" si="130"/>
        <v>0</v>
      </c>
      <c r="Z264" s="14" t="e" cm="1">
        <f t="array" ref="Z264">SUMPRODUCT(('Budget P3'!$T$9:$BB$9=Z$9)*('Budget P3'!$B$11:$B$194=$B264)*('Budget P3'!$T$11:$BB$194*1))</f>
        <v>#VALUE!</v>
      </c>
      <c r="AA264" s="12" t="e" cm="1">
        <f t="array" ref="AA264">SUMPRODUCT(('Budget P3'!$T$9:$BB$9=AA$9)*('Budget P3'!$B$11:$B$194=$B264)*('Budget P3'!$T$11:$BB$194*1))</f>
        <v>#VALUE!</v>
      </c>
      <c r="AB264" s="13" t="e" cm="1">
        <f t="array" ref="AB264">SUMPRODUCT(('Budget P3'!$T$9:$BB$9=AB$9)*('Budget P3'!$B$11:$B$194=$B264)*('Budget P3'!$T$11:$BB$194*1))</f>
        <v>#VALUE!</v>
      </c>
      <c r="AC264" s="14" t="e" cm="1">
        <f t="array" ref="AC264">SUMPRODUCT(('Budget P3'!$T$9:$BB$9=AC$9)*('Budget P3'!$B$11:$B$194=$B264)*('Budget P3'!$T$11:$BB$194*1))</f>
        <v>#VALUE!</v>
      </c>
      <c r="AD264" s="12" t="e" cm="1">
        <f t="array" ref="AD264">SUMPRODUCT(('Budget P3'!$T$9:$BB$9=AD$9)*('Budget P3'!$B$11:$B$194=$B264)*('Budget P3'!$T$11:$BB$194*1))</f>
        <v>#VALUE!</v>
      </c>
      <c r="AE264" s="13" t="e" cm="1">
        <f t="array" ref="AE264">SUMPRODUCT(('Budget P3'!$T$9:$BB$9=AE$9)*('Budget P3'!$B$11:$B$194=$B264)*('Budget P3'!$T$11:$BB$194*1))</f>
        <v>#VALUE!</v>
      </c>
      <c r="AF264" s="14" t="e" cm="1">
        <f t="array" ref="AF264">SUMPRODUCT(('Budget P3'!$T$9:$BB$9=AF$9)*('Budget P3'!$B$11:$B$194=$B264)*('Budget P3'!$T$11:$BB$194*1))</f>
        <v>#VALUE!</v>
      </c>
      <c r="AG264" s="12" t="e" cm="1">
        <f t="array" ref="AG264">SUMPRODUCT(('Budget P3'!$T$9:$BB$9=AG$9)*('Budget P3'!$B$11:$B$194=$B264)*('Budget P3'!$T$11:$BB$194*1))</f>
        <v>#VALUE!</v>
      </c>
      <c r="AH264" s="13" t="e" cm="1">
        <f t="array" ref="AH264">SUMPRODUCT(('Budget P3'!$T$9:$BB$9=AH$9)*('Budget P3'!$B$11:$B$194=$B264)*('Budget P3'!$T$11:$BB$194*1))</f>
        <v>#VALUE!</v>
      </c>
      <c r="AI264" s="14" t="e" cm="1">
        <f t="array" ref="AI264">SUMPRODUCT(('Budget P3'!$T$9:$BB$9=AI$9)*('Budget P3'!$B$11:$B$194=$B264)*('Budget P3'!$T$11:$BB$194*1))</f>
        <v>#VALUE!</v>
      </c>
      <c r="AJ264" s="12" t="e" cm="1">
        <f t="array" ref="AJ264">SUMPRODUCT(('Budget P3'!$T$9:$BB$9=AJ$9)*('Budget P3'!$B$11:$B$194=$B264)*('Budget P3'!$T$11:$BB$194*1))</f>
        <v>#VALUE!</v>
      </c>
      <c r="AK264" s="13" t="e" cm="1">
        <f t="array" ref="AK264">SUMPRODUCT(('Budget P3'!$T$9:$BB$9=AK$9)*('Budget P3'!$B$11:$B$194=$B264)*('Budget P3'!$T$11:$BB$194*1))</f>
        <v>#VALUE!</v>
      </c>
      <c r="AL264" s="14" t="e" cm="1">
        <f t="array" ref="AL264">SUMPRODUCT(('Budget P3'!$T$9:$BB$9=AL$9)*('Budget P3'!$B$11:$B$194=$B264)*('Budget P3'!$T$11:$BB$194*1))</f>
        <v>#VALUE!</v>
      </c>
      <c r="AM264" s="12" t="e" cm="1">
        <f t="array" ref="AM264">SUMPRODUCT(('Budget P3'!$T$9:$BB$9=AM$9)*('Budget P3'!$B$11:$B$194=$B264)*('Budget P3'!$T$11:$BB$194*1))</f>
        <v>#VALUE!</v>
      </c>
      <c r="AN264" s="13" t="e" cm="1">
        <f t="array" ref="AN264">SUMPRODUCT(('Budget P3'!$T$9:$BB$9=AN$9)*('Budget P3'!$B$11:$B$194=$B264)*('Budget P3'!$T$11:$BB$194*1))</f>
        <v>#VALUE!</v>
      </c>
      <c r="AO264" s="14" t="e" cm="1">
        <f t="array" ref="AO264">SUMPRODUCT(('Budget P3'!$T$9:$BB$9=AO$9)*('Budget P3'!$B$11:$B$194=$B264)*('Budget P3'!$T$11:$BB$194*1))</f>
        <v>#VALUE!</v>
      </c>
      <c r="AP264" s="12" t="e" cm="1">
        <f t="array" ref="AP264">SUMPRODUCT(('Budget P3'!$T$9:$BB$9=AP$9)*('Budget P3'!$B$11:$B$194=$B264)*('Budget P3'!$T$11:$BB$194*1))</f>
        <v>#VALUE!</v>
      </c>
      <c r="AQ264" s="13" t="e" cm="1">
        <f t="array" ref="AQ264">SUMPRODUCT(('Budget P3'!$T$9:$BB$9=AQ$9)*('Budget P3'!$B$11:$B$194=$B264)*('Budget P3'!$T$11:$BB$194*1))</f>
        <v>#VALUE!</v>
      </c>
      <c r="AR264" s="14" t="e" cm="1">
        <f t="array" ref="AR264">SUMPRODUCT(('Budget P3'!$T$9:$BB$9=AR$9)*('Budget P3'!$B$11:$B$194=$B264)*('Budget P3'!$T$11:$BB$194*1))</f>
        <v>#VALUE!</v>
      </c>
      <c r="AS264" s="12" t="e" cm="1">
        <f t="array" ref="AS264">SUMPRODUCT(('Budget P3'!$T$9:$BB$9=AS$9)*('Budget P3'!$B$11:$B$194=$B264)*('Budget P3'!$T$11:$BB$194*1))</f>
        <v>#VALUE!</v>
      </c>
      <c r="AT264" s="13" t="e" cm="1">
        <f t="array" ref="AT264">SUMPRODUCT(('Budget P3'!$T$9:$BB$9=AT$9)*('Budget P3'!$B$11:$B$194=$B264)*('Budget P3'!$T$11:$BB$194*1))</f>
        <v>#VALUE!</v>
      </c>
      <c r="AU264" s="14" t="e" cm="1">
        <f t="array" ref="AU264">SUMPRODUCT(('Budget P3'!$T$9:$BB$9=AU$9)*('Budget P3'!$B$11:$B$194=$B264)*('Budget P3'!$T$11:$BB$194*1))</f>
        <v>#VALUE!</v>
      </c>
      <c r="AV264" s="12" t="e" cm="1">
        <f t="array" ref="AV264">SUMPRODUCT(('Budget P3'!$T$9:$BB$9=AV$9)*('Budget P3'!$B$11:$B$194=$B264)*('Budget P3'!$T$11:$BB$194*1))</f>
        <v>#VALUE!</v>
      </c>
      <c r="AW264" s="13" t="e" cm="1">
        <f t="array" ref="AW264">SUMPRODUCT(('Budget P3'!$T$9:$BB$9=AW$9)*('Budget P3'!$B$11:$B$194=$B264)*('Budget P3'!$T$11:$BB$194*1))</f>
        <v>#VALUE!</v>
      </c>
      <c r="AX264" s="14" t="e" cm="1">
        <f t="array" ref="AX264">SUMPRODUCT(('Budget P3'!$T$9:$BB$9=AX$9)*('Budget P3'!$B$11:$B$194=$B264)*('Budget P3'!$T$11:$BB$194*1))</f>
        <v>#VALUE!</v>
      </c>
      <c r="AY264" s="12" t="e" cm="1">
        <f t="array" ref="AY264">SUMPRODUCT(('Budget P3'!$T$9:$BB$9=AY$9)*('Budget P3'!$B$11:$B$194=$B264)*('Budget P3'!$T$11:$BB$194*1))</f>
        <v>#VALUE!</v>
      </c>
      <c r="AZ264" s="13" t="e" cm="1">
        <f t="array" ref="AZ264">SUMPRODUCT(('Budget P3'!$T$9:$BB$9=AZ$9)*('Budget P3'!$B$11:$B$194=$B264)*('Budget P3'!$T$11:$BB$194*1))</f>
        <v>#VALUE!</v>
      </c>
      <c r="BA264" s="14" t="e" cm="1">
        <f t="array" ref="BA264">SUMPRODUCT(('Budget P3'!$T$9:$BB$9=BA$9)*('Budget P3'!$B$11:$B$194=$B264)*('Budget P3'!$T$11:$BB$194*1))</f>
        <v>#VALUE!</v>
      </c>
      <c r="BB264" s="12" t="e" cm="1">
        <f t="array" ref="BB264">SUMPRODUCT(('Budget P3'!$T$9:$BB$9=BB$9)*('Budget P3'!$B$11:$B$194=$B264)*('Budget P3'!$T$11:$BB$194*1))</f>
        <v>#VALUE!</v>
      </c>
      <c r="BC264" s="13" t="e" cm="1">
        <f t="array" ref="BC264">SUMPRODUCT(('Budget P3'!$T$9:$BB$9=BC$9)*('Budget P3'!$B$11:$B$194=$B264)*('Budget P3'!$T$11:$BB$194*1))</f>
        <v>#VALUE!</v>
      </c>
      <c r="BD264" s="14" t="e" cm="1">
        <f t="array" ref="BD264">SUMPRODUCT(('Budget P3'!$T$9:$BB$9=BD$9)*('Budget P3'!$B$11:$B$194=$B264)*('Budget P3'!$T$11:$BB$194*1))</f>
        <v>#VALUE!</v>
      </c>
      <c r="BE264" s="12" t="e" cm="1">
        <f t="array" ref="BE264">SUMPRODUCT(('Budget P3'!$T$9:$BB$9=BE$9)*('Budget P3'!$B$11:$B$194=$B264)*('Budget P3'!$T$11:$BB$194*1))</f>
        <v>#VALUE!</v>
      </c>
      <c r="BF264" s="13" t="e" cm="1">
        <f t="array" ref="BF264">SUMPRODUCT(('Budget P3'!$T$9:$BB$9=BF$9)*('Budget P3'!$B$11:$B$194=$B264)*('Budget P3'!$T$11:$BB$194*1))</f>
        <v>#VALUE!</v>
      </c>
      <c r="BG264" s="14" t="e" cm="1">
        <f t="array" ref="BG264">SUMPRODUCT(('Budget P3'!$T$9:$BB$9=BG$9)*('Budget P3'!$B$11:$B$194=$B264)*('Budget P3'!$T$11:$BB$194*1))</f>
        <v>#VALUE!</v>
      </c>
      <c r="BH264" s="13" t="e" cm="1">
        <f t="array" ref="BH264">SUMPRODUCT(('Budget P3'!$T$9:$BB$9=BH$9)*('Budget P3'!$B$11:$B$194=$B264)*('Budget P3'!$T$11:$BB$194*1))</f>
        <v>#VALUE!</v>
      </c>
      <c r="BI264" s="1"/>
      <c r="BJ264" s="66"/>
      <c r="BK264" s="66"/>
      <c r="BL264" s="1"/>
      <c r="BM264" s="66" t="e">
        <f t="shared" si="180"/>
        <v>#VALUE!</v>
      </c>
      <c r="BN264" s="262">
        <f t="shared" si="181"/>
        <v>0</v>
      </c>
      <c r="BO264" s="1"/>
      <c r="BP264" s="66" t="e">
        <f t="shared" si="182"/>
        <v>#VALUE!</v>
      </c>
      <c r="BQ264" s="262">
        <f t="shared" si="183"/>
        <v>0</v>
      </c>
      <c r="BR264" s="1"/>
    </row>
    <row r="265" spans="2:70" ht="12" hidden="1" customHeight="1" outlineLevel="1">
      <c r="B265" s="88" t="s">
        <v>335</v>
      </c>
      <c r="C265" s="10">
        <f>IFERROR(VLOOKUP($B265,'Budget P3'!$B:$AX,2,FALSE),0)</f>
        <v>0</v>
      </c>
      <c r="D265" s="10"/>
      <c r="E265" s="89">
        <f>IFERROR(VLOOKUP($B265,'Budget P3'!$B:$AX,3,FALSE),0)</f>
        <v>0</v>
      </c>
      <c r="F265" s="90">
        <f>IFERROR(VLOOKUP($B265,'Budget P3'!$B:$AX,4,FALSE),0)</f>
        <v>0</v>
      </c>
      <c r="G265" s="89">
        <f>IFERROR(VLOOKUP($B265,'Budget P3'!$B:$AX,5,FALSE),0)</f>
        <v>0</v>
      </c>
      <c r="H265" s="90">
        <f>IFERROR(VLOOKUP($B265,'Budget P3'!$B:$AX,6,FALSE),0)</f>
        <v>0</v>
      </c>
      <c r="I265" s="90">
        <f>IFERROR(VLOOKUP($B265,'Budget P3'!$B:$AX,7,FALSE),0)</f>
        <v>0</v>
      </c>
      <c r="J265" s="371">
        <f>IFERROR(VLOOKUP($B265,'Budget P3'!$B:$AX,9,FALSE),0)</f>
        <v>0</v>
      </c>
      <c r="K265" s="374">
        <f>IFERROR(VLOOKUP($B265,'Budget P3'!$B:$AX,10,FALSE),0)</f>
        <v>0</v>
      </c>
      <c r="L265" s="334"/>
      <c r="M265" s="102"/>
      <c r="N265" s="100"/>
      <c r="O265" s="100"/>
      <c r="P265" s="13">
        <f>E265*K265</f>
        <v>0</v>
      </c>
      <c r="Q265" s="11">
        <f t="shared" si="184"/>
        <v>0</v>
      </c>
      <c r="R265" s="338"/>
      <c r="S265" s="14"/>
      <c r="T265" s="12"/>
      <c r="U265" s="13"/>
      <c r="V265" s="14"/>
      <c r="W265" s="14"/>
      <c r="X265" s="14">
        <f t="shared" si="130"/>
        <v>0</v>
      </c>
      <c r="Z265" s="14" t="e" cm="1">
        <f t="array" ref="Z265">SUMPRODUCT(('Budget P3'!$T$9:$BB$9=Z$9)*('Budget P3'!$B$11:$B$194=$B265)*('Budget P3'!$T$11:$BB$194*1))</f>
        <v>#VALUE!</v>
      </c>
      <c r="AA265" s="12" t="e" cm="1">
        <f t="array" ref="AA265">SUMPRODUCT(('Budget P3'!$T$9:$BB$9=AA$9)*('Budget P3'!$B$11:$B$194=$B265)*('Budget P3'!$T$11:$BB$194*1))</f>
        <v>#VALUE!</v>
      </c>
      <c r="AB265" s="13" t="e" cm="1">
        <f t="array" ref="AB265">SUMPRODUCT(('Budget P3'!$T$9:$BB$9=AB$9)*('Budget P3'!$B$11:$B$194=$B265)*('Budget P3'!$T$11:$BB$194*1))</f>
        <v>#VALUE!</v>
      </c>
      <c r="AC265" s="14" t="e" cm="1">
        <f t="array" ref="AC265">SUMPRODUCT(('Budget P3'!$T$9:$BB$9=AC$9)*('Budget P3'!$B$11:$B$194=$B265)*('Budget P3'!$T$11:$BB$194*1))</f>
        <v>#VALUE!</v>
      </c>
      <c r="AD265" s="12" t="e" cm="1">
        <f t="array" ref="AD265">SUMPRODUCT(('Budget P3'!$T$9:$BB$9=AD$9)*('Budget P3'!$B$11:$B$194=$B265)*('Budget P3'!$T$11:$BB$194*1))</f>
        <v>#VALUE!</v>
      </c>
      <c r="AE265" s="13" t="e" cm="1">
        <f t="array" ref="AE265">SUMPRODUCT(('Budget P3'!$T$9:$BB$9=AE$9)*('Budget P3'!$B$11:$B$194=$B265)*('Budget P3'!$T$11:$BB$194*1))</f>
        <v>#VALUE!</v>
      </c>
      <c r="AF265" s="14" t="e" cm="1">
        <f t="array" ref="AF265">SUMPRODUCT(('Budget P3'!$T$9:$BB$9=AF$9)*('Budget P3'!$B$11:$B$194=$B265)*('Budget P3'!$T$11:$BB$194*1))</f>
        <v>#VALUE!</v>
      </c>
      <c r="AG265" s="12" t="e" cm="1">
        <f t="array" ref="AG265">SUMPRODUCT(('Budget P3'!$T$9:$BB$9=AG$9)*('Budget P3'!$B$11:$B$194=$B265)*('Budget P3'!$T$11:$BB$194*1))</f>
        <v>#VALUE!</v>
      </c>
      <c r="AH265" s="13" t="e" cm="1">
        <f t="array" ref="AH265">SUMPRODUCT(('Budget P3'!$T$9:$BB$9=AH$9)*('Budget P3'!$B$11:$B$194=$B265)*('Budget P3'!$T$11:$BB$194*1))</f>
        <v>#VALUE!</v>
      </c>
      <c r="AI265" s="14" t="e" cm="1">
        <f t="array" ref="AI265">SUMPRODUCT(('Budget P3'!$T$9:$BB$9=AI$9)*('Budget P3'!$B$11:$B$194=$B265)*('Budget P3'!$T$11:$BB$194*1))</f>
        <v>#VALUE!</v>
      </c>
      <c r="AJ265" s="12" t="e" cm="1">
        <f t="array" ref="AJ265">SUMPRODUCT(('Budget P3'!$T$9:$BB$9=AJ$9)*('Budget P3'!$B$11:$B$194=$B265)*('Budget P3'!$T$11:$BB$194*1))</f>
        <v>#VALUE!</v>
      </c>
      <c r="AK265" s="13" t="e" cm="1">
        <f t="array" ref="AK265">SUMPRODUCT(('Budget P3'!$T$9:$BB$9=AK$9)*('Budget P3'!$B$11:$B$194=$B265)*('Budget P3'!$T$11:$BB$194*1))</f>
        <v>#VALUE!</v>
      </c>
      <c r="AL265" s="14" t="e" cm="1">
        <f t="array" ref="AL265">SUMPRODUCT(('Budget P3'!$T$9:$BB$9=AL$9)*('Budget P3'!$B$11:$B$194=$B265)*('Budget P3'!$T$11:$BB$194*1))</f>
        <v>#VALUE!</v>
      </c>
      <c r="AM265" s="12" t="e" cm="1">
        <f t="array" ref="AM265">SUMPRODUCT(('Budget P3'!$T$9:$BB$9=AM$9)*('Budget P3'!$B$11:$B$194=$B265)*('Budget P3'!$T$11:$BB$194*1))</f>
        <v>#VALUE!</v>
      </c>
      <c r="AN265" s="13" t="e" cm="1">
        <f t="array" ref="AN265">SUMPRODUCT(('Budget P3'!$T$9:$BB$9=AN$9)*('Budget P3'!$B$11:$B$194=$B265)*('Budget P3'!$T$11:$BB$194*1))</f>
        <v>#VALUE!</v>
      </c>
      <c r="AO265" s="14" t="e" cm="1">
        <f t="array" ref="AO265">SUMPRODUCT(('Budget P3'!$T$9:$BB$9=AO$9)*('Budget P3'!$B$11:$B$194=$B265)*('Budget P3'!$T$11:$BB$194*1))</f>
        <v>#VALUE!</v>
      </c>
      <c r="AP265" s="12" t="e" cm="1">
        <f t="array" ref="AP265">SUMPRODUCT(('Budget P3'!$T$9:$BB$9=AP$9)*('Budget P3'!$B$11:$B$194=$B265)*('Budget P3'!$T$11:$BB$194*1))</f>
        <v>#VALUE!</v>
      </c>
      <c r="AQ265" s="13" t="e" cm="1">
        <f t="array" ref="AQ265">SUMPRODUCT(('Budget P3'!$T$9:$BB$9=AQ$9)*('Budget P3'!$B$11:$B$194=$B265)*('Budget P3'!$T$11:$BB$194*1))</f>
        <v>#VALUE!</v>
      </c>
      <c r="AR265" s="14" t="e" cm="1">
        <f t="array" ref="AR265">SUMPRODUCT(('Budget P3'!$T$9:$BB$9=AR$9)*('Budget P3'!$B$11:$B$194=$B265)*('Budget P3'!$T$11:$BB$194*1))</f>
        <v>#VALUE!</v>
      </c>
      <c r="AS265" s="12" t="e" cm="1">
        <f t="array" ref="AS265">SUMPRODUCT(('Budget P3'!$T$9:$BB$9=AS$9)*('Budget P3'!$B$11:$B$194=$B265)*('Budget P3'!$T$11:$BB$194*1))</f>
        <v>#VALUE!</v>
      </c>
      <c r="AT265" s="13" t="e" cm="1">
        <f t="array" ref="AT265">SUMPRODUCT(('Budget P3'!$T$9:$BB$9=AT$9)*('Budget P3'!$B$11:$B$194=$B265)*('Budget P3'!$T$11:$BB$194*1))</f>
        <v>#VALUE!</v>
      </c>
      <c r="AU265" s="14" t="e" cm="1">
        <f t="array" ref="AU265">SUMPRODUCT(('Budget P3'!$T$9:$BB$9=AU$9)*('Budget P3'!$B$11:$B$194=$B265)*('Budget P3'!$T$11:$BB$194*1))</f>
        <v>#VALUE!</v>
      </c>
      <c r="AV265" s="12" t="e" cm="1">
        <f t="array" ref="AV265">SUMPRODUCT(('Budget P3'!$T$9:$BB$9=AV$9)*('Budget P3'!$B$11:$B$194=$B265)*('Budget P3'!$T$11:$BB$194*1))</f>
        <v>#VALUE!</v>
      </c>
      <c r="AW265" s="13" t="e" cm="1">
        <f t="array" ref="AW265">SUMPRODUCT(('Budget P3'!$T$9:$BB$9=AW$9)*('Budget P3'!$B$11:$B$194=$B265)*('Budget P3'!$T$11:$BB$194*1))</f>
        <v>#VALUE!</v>
      </c>
      <c r="AX265" s="14" t="e" cm="1">
        <f t="array" ref="AX265">SUMPRODUCT(('Budget P3'!$T$9:$BB$9=AX$9)*('Budget P3'!$B$11:$B$194=$B265)*('Budget P3'!$T$11:$BB$194*1))</f>
        <v>#VALUE!</v>
      </c>
      <c r="AY265" s="12" t="e" cm="1">
        <f t="array" ref="AY265">SUMPRODUCT(('Budget P3'!$T$9:$BB$9=AY$9)*('Budget P3'!$B$11:$B$194=$B265)*('Budget P3'!$T$11:$BB$194*1))</f>
        <v>#VALUE!</v>
      </c>
      <c r="AZ265" s="13" t="e" cm="1">
        <f t="array" ref="AZ265">SUMPRODUCT(('Budget P3'!$T$9:$BB$9=AZ$9)*('Budget P3'!$B$11:$B$194=$B265)*('Budget P3'!$T$11:$BB$194*1))</f>
        <v>#VALUE!</v>
      </c>
      <c r="BA265" s="14" t="e" cm="1">
        <f t="array" ref="BA265">SUMPRODUCT(('Budget P3'!$T$9:$BB$9=BA$9)*('Budget P3'!$B$11:$B$194=$B265)*('Budget P3'!$T$11:$BB$194*1))</f>
        <v>#VALUE!</v>
      </c>
      <c r="BB265" s="12" t="e" cm="1">
        <f t="array" ref="BB265">SUMPRODUCT(('Budget P3'!$T$9:$BB$9=BB$9)*('Budget P3'!$B$11:$B$194=$B265)*('Budget P3'!$T$11:$BB$194*1))</f>
        <v>#VALUE!</v>
      </c>
      <c r="BC265" s="13" t="e" cm="1">
        <f t="array" ref="BC265">SUMPRODUCT(('Budget P3'!$T$9:$BB$9=BC$9)*('Budget P3'!$B$11:$B$194=$B265)*('Budget P3'!$T$11:$BB$194*1))</f>
        <v>#VALUE!</v>
      </c>
      <c r="BD265" s="14" t="e" cm="1">
        <f t="array" ref="BD265">SUMPRODUCT(('Budget P3'!$T$9:$BB$9=BD$9)*('Budget P3'!$B$11:$B$194=$B265)*('Budget P3'!$T$11:$BB$194*1))</f>
        <v>#VALUE!</v>
      </c>
      <c r="BE265" s="12" t="e" cm="1">
        <f t="array" ref="BE265">SUMPRODUCT(('Budget P3'!$T$9:$BB$9=BE$9)*('Budget P3'!$B$11:$B$194=$B265)*('Budget P3'!$T$11:$BB$194*1))</f>
        <v>#VALUE!</v>
      </c>
      <c r="BF265" s="13" t="e" cm="1">
        <f t="array" ref="BF265">SUMPRODUCT(('Budget P3'!$T$9:$BB$9=BF$9)*('Budget P3'!$B$11:$B$194=$B265)*('Budget P3'!$T$11:$BB$194*1))</f>
        <v>#VALUE!</v>
      </c>
      <c r="BG265" s="14" t="e" cm="1">
        <f t="array" ref="BG265">SUMPRODUCT(('Budget P3'!$T$9:$BB$9=BG$9)*('Budget P3'!$B$11:$B$194=$B265)*('Budget P3'!$T$11:$BB$194*1))</f>
        <v>#VALUE!</v>
      </c>
      <c r="BH265" s="13" t="e" cm="1">
        <f t="array" ref="BH265">SUMPRODUCT(('Budget P3'!$T$9:$BB$9=BH$9)*('Budget P3'!$B$11:$B$194=$B265)*('Budget P3'!$T$11:$BB$194*1))</f>
        <v>#VALUE!</v>
      </c>
      <c r="BI265" s="1"/>
      <c r="BJ265" s="66"/>
      <c r="BK265" s="66"/>
      <c r="BL265" s="1"/>
      <c r="BM265" s="66" t="e">
        <f t="shared" si="180"/>
        <v>#VALUE!</v>
      </c>
      <c r="BN265" s="262">
        <f t="shared" si="181"/>
        <v>0</v>
      </c>
      <c r="BO265" s="1"/>
      <c r="BP265" s="66" t="e">
        <f t="shared" si="182"/>
        <v>#VALUE!</v>
      </c>
      <c r="BQ265" s="262">
        <f t="shared" si="183"/>
        <v>0</v>
      </c>
      <c r="BR265" s="1"/>
    </row>
    <row r="266" spans="2:70" ht="12" hidden="1" customHeight="1" outlineLevel="1">
      <c r="B266" s="88" t="s">
        <v>336</v>
      </c>
      <c r="C266" s="10">
        <f>IFERROR(VLOOKUP($B266,'Budget P3'!$B:$AX,2,FALSE),0)</f>
        <v>0</v>
      </c>
      <c r="D266" s="10"/>
      <c r="E266" s="89">
        <f>IFERROR(VLOOKUP($B266,'Budget P3'!$B:$AX,3,FALSE),0)</f>
        <v>0</v>
      </c>
      <c r="F266" s="90">
        <f>IFERROR(VLOOKUP($B266,'Budget P3'!$B:$AX,4,FALSE),0)</f>
        <v>0</v>
      </c>
      <c r="G266" s="89">
        <f>IFERROR(VLOOKUP($B266,'Budget P3'!$B:$AX,5,FALSE),0)</f>
        <v>0</v>
      </c>
      <c r="H266" s="90">
        <f>IFERROR(VLOOKUP($B266,'Budget P3'!$B:$AX,6,FALSE),0)</f>
        <v>0</v>
      </c>
      <c r="I266" s="90">
        <f>IFERROR(VLOOKUP($B266,'Budget P3'!$B:$AX,7,FALSE),0)</f>
        <v>0</v>
      </c>
      <c r="J266" s="371">
        <f>IFERROR(VLOOKUP($B266,'Budget P3'!$B:$AX,9,FALSE),0)</f>
        <v>0</v>
      </c>
      <c r="K266" s="374">
        <f>IFERROR(VLOOKUP($B266,'Budget P3'!$B:$AX,10,FALSE),0)</f>
        <v>0</v>
      </c>
      <c r="L266" s="334"/>
      <c r="M266" s="102"/>
      <c r="N266" s="100"/>
      <c r="O266" s="100"/>
      <c r="P266" s="13">
        <f>E266*K266</f>
        <v>0</v>
      </c>
      <c r="Q266" s="11">
        <f t="shared" si="184"/>
        <v>0</v>
      </c>
      <c r="R266" s="338"/>
      <c r="S266" s="14"/>
      <c r="T266" s="12"/>
      <c r="U266" s="13"/>
      <c r="V266" s="14"/>
      <c r="W266" s="14"/>
      <c r="X266" s="14">
        <f t="shared" si="130"/>
        <v>0</v>
      </c>
      <c r="Z266" s="14" t="e" cm="1">
        <f t="array" ref="Z266">SUMPRODUCT(('Budget P3'!$T$9:$BB$9=Z$9)*('Budget P3'!$B$11:$B$194=$B266)*('Budget P3'!$T$11:$BB$194*1))</f>
        <v>#VALUE!</v>
      </c>
      <c r="AA266" s="12" t="e" cm="1">
        <f t="array" ref="AA266">SUMPRODUCT(('Budget P3'!$T$9:$BB$9=AA$9)*('Budget P3'!$B$11:$B$194=$B266)*('Budget P3'!$T$11:$BB$194*1))</f>
        <v>#VALUE!</v>
      </c>
      <c r="AB266" s="13" t="e" cm="1">
        <f t="array" ref="AB266">SUMPRODUCT(('Budget P3'!$T$9:$BB$9=AB$9)*('Budget P3'!$B$11:$B$194=$B266)*('Budget P3'!$T$11:$BB$194*1))</f>
        <v>#VALUE!</v>
      </c>
      <c r="AC266" s="14" t="e" cm="1">
        <f t="array" ref="AC266">SUMPRODUCT(('Budget P3'!$T$9:$BB$9=AC$9)*('Budget P3'!$B$11:$B$194=$B266)*('Budget P3'!$T$11:$BB$194*1))</f>
        <v>#VALUE!</v>
      </c>
      <c r="AD266" s="12" t="e" cm="1">
        <f t="array" ref="AD266">SUMPRODUCT(('Budget P3'!$T$9:$BB$9=AD$9)*('Budget P3'!$B$11:$B$194=$B266)*('Budget P3'!$T$11:$BB$194*1))</f>
        <v>#VALUE!</v>
      </c>
      <c r="AE266" s="13" t="e" cm="1">
        <f t="array" ref="AE266">SUMPRODUCT(('Budget P3'!$T$9:$BB$9=AE$9)*('Budget P3'!$B$11:$B$194=$B266)*('Budget P3'!$T$11:$BB$194*1))</f>
        <v>#VALUE!</v>
      </c>
      <c r="AF266" s="14" t="e" cm="1">
        <f t="array" ref="AF266">SUMPRODUCT(('Budget P3'!$T$9:$BB$9=AF$9)*('Budget P3'!$B$11:$B$194=$B266)*('Budget P3'!$T$11:$BB$194*1))</f>
        <v>#VALUE!</v>
      </c>
      <c r="AG266" s="12" t="e" cm="1">
        <f t="array" ref="AG266">SUMPRODUCT(('Budget P3'!$T$9:$BB$9=AG$9)*('Budget P3'!$B$11:$B$194=$B266)*('Budget P3'!$T$11:$BB$194*1))</f>
        <v>#VALUE!</v>
      </c>
      <c r="AH266" s="13" t="e" cm="1">
        <f t="array" ref="AH266">SUMPRODUCT(('Budget P3'!$T$9:$BB$9=AH$9)*('Budget P3'!$B$11:$B$194=$B266)*('Budget P3'!$T$11:$BB$194*1))</f>
        <v>#VALUE!</v>
      </c>
      <c r="AI266" s="14" t="e" cm="1">
        <f t="array" ref="AI266">SUMPRODUCT(('Budget P3'!$T$9:$BB$9=AI$9)*('Budget P3'!$B$11:$B$194=$B266)*('Budget P3'!$T$11:$BB$194*1))</f>
        <v>#VALUE!</v>
      </c>
      <c r="AJ266" s="12" t="e" cm="1">
        <f t="array" ref="AJ266">SUMPRODUCT(('Budget P3'!$T$9:$BB$9=AJ$9)*('Budget P3'!$B$11:$B$194=$B266)*('Budget P3'!$T$11:$BB$194*1))</f>
        <v>#VALUE!</v>
      </c>
      <c r="AK266" s="13" t="e" cm="1">
        <f t="array" ref="AK266">SUMPRODUCT(('Budget P3'!$T$9:$BB$9=AK$9)*('Budget P3'!$B$11:$B$194=$B266)*('Budget P3'!$T$11:$BB$194*1))</f>
        <v>#VALUE!</v>
      </c>
      <c r="AL266" s="14" t="e" cm="1">
        <f t="array" ref="AL266">SUMPRODUCT(('Budget P3'!$T$9:$BB$9=AL$9)*('Budget P3'!$B$11:$B$194=$B266)*('Budget P3'!$T$11:$BB$194*1))</f>
        <v>#VALUE!</v>
      </c>
      <c r="AM266" s="12" t="e" cm="1">
        <f t="array" ref="AM266">SUMPRODUCT(('Budget P3'!$T$9:$BB$9=AM$9)*('Budget P3'!$B$11:$B$194=$B266)*('Budget P3'!$T$11:$BB$194*1))</f>
        <v>#VALUE!</v>
      </c>
      <c r="AN266" s="13" t="e" cm="1">
        <f t="array" ref="AN266">SUMPRODUCT(('Budget P3'!$T$9:$BB$9=AN$9)*('Budget P3'!$B$11:$B$194=$B266)*('Budget P3'!$T$11:$BB$194*1))</f>
        <v>#VALUE!</v>
      </c>
      <c r="AO266" s="14" t="e" cm="1">
        <f t="array" ref="AO266">SUMPRODUCT(('Budget P3'!$T$9:$BB$9=AO$9)*('Budget P3'!$B$11:$B$194=$B266)*('Budget P3'!$T$11:$BB$194*1))</f>
        <v>#VALUE!</v>
      </c>
      <c r="AP266" s="12" t="e" cm="1">
        <f t="array" ref="AP266">SUMPRODUCT(('Budget P3'!$T$9:$BB$9=AP$9)*('Budget P3'!$B$11:$B$194=$B266)*('Budget P3'!$T$11:$BB$194*1))</f>
        <v>#VALUE!</v>
      </c>
      <c r="AQ266" s="13" t="e" cm="1">
        <f t="array" ref="AQ266">SUMPRODUCT(('Budget P3'!$T$9:$BB$9=AQ$9)*('Budget P3'!$B$11:$B$194=$B266)*('Budget P3'!$T$11:$BB$194*1))</f>
        <v>#VALUE!</v>
      </c>
      <c r="AR266" s="14" t="e" cm="1">
        <f t="array" ref="AR266">SUMPRODUCT(('Budget P3'!$T$9:$BB$9=AR$9)*('Budget P3'!$B$11:$B$194=$B266)*('Budget P3'!$T$11:$BB$194*1))</f>
        <v>#VALUE!</v>
      </c>
      <c r="AS266" s="12" t="e" cm="1">
        <f t="array" ref="AS266">SUMPRODUCT(('Budget P3'!$T$9:$BB$9=AS$9)*('Budget P3'!$B$11:$B$194=$B266)*('Budget P3'!$T$11:$BB$194*1))</f>
        <v>#VALUE!</v>
      </c>
      <c r="AT266" s="13" t="e" cm="1">
        <f t="array" ref="AT266">SUMPRODUCT(('Budget P3'!$T$9:$BB$9=AT$9)*('Budget P3'!$B$11:$B$194=$B266)*('Budget P3'!$T$11:$BB$194*1))</f>
        <v>#VALUE!</v>
      </c>
      <c r="AU266" s="14" t="e" cm="1">
        <f t="array" ref="AU266">SUMPRODUCT(('Budget P3'!$T$9:$BB$9=AU$9)*('Budget P3'!$B$11:$B$194=$B266)*('Budget P3'!$T$11:$BB$194*1))</f>
        <v>#VALUE!</v>
      </c>
      <c r="AV266" s="12" t="e" cm="1">
        <f t="array" ref="AV266">SUMPRODUCT(('Budget P3'!$T$9:$BB$9=AV$9)*('Budget P3'!$B$11:$B$194=$B266)*('Budget P3'!$T$11:$BB$194*1))</f>
        <v>#VALUE!</v>
      </c>
      <c r="AW266" s="13" t="e" cm="1">
        <f t="array" ref="AW266">SUMPRODUCT(('Budget P3'!$T$9:$BB$9=AW$9)*('Budget P3'!$B$11:$B$194=$B266)*('Budget P3'!$T$11:$BB$194*1))</f>
        <v>#VALUE!</v>
      </c>
      <c r="AX266" s="14" t="e" cm="1">
        <f t="array" ref="AX266">SUMPRODUCT(('Budget P3'!$T$9:$BB$9=AX$9)*('Budget P3'!$B$11:$B$194=$B266)*('Budget P3'!$T$11:$BB$194*1))</f>
        <v>#VALUE!</v>
      </c>
      <c r="AY266" s="12" t="e" cm="1">
        <f t="array" ref="AY266">SUMPRODUCT(('Budget P3'!$T$9:$BB$9=AY$9)*('Budget P3'!$B$11:$B$194=$B266)*('Budget P3'!$T$11:$BB$194*1))</f>
        <v>#VALUE!</v>
      </c>
      <c r="AZ266" s="13" t="e" cm="1">
        <f t="array" ref="AZ266">SUMPRODUCT(('Budget P3'!$T$9:$BB$9=AZ$9)*('Budget P3'!$B$11:$B$194=$B266)*('Budget P3'!$T$11:$BB$194*1))</f>
        <v>#VALUE!</v>
      </c>
      <c r="BA266" s="14" t="e" cm="1">
        <f t="array" ref="BA266">SUMPRODUCT(('Budget P3'!$T$9:$BB$9=BA$9)*('Budget P3'!$B$11:$B$194=$B266)*('Budget P3'!$T$11:$BB$194*1))</f>
        <v>#VALUE!</v>
      </c>
      <c r="BB266" s="12" t="e" cm="1">
        <f t="array" ref="BB266">SUMPRODUCT(('Budget P3'!$T$9:$BB$9=BB$9)*('Budget P3'!$B$11:$B$194=$B266)*('Budget P3'!$T$11:$BB$194*1))</f>
        <v>#VALUE!</v>
      </c>
      <c r="BC266" s="13" t="e" cm="1">
        <f t="array" ref="BC266">SUMPRODUCT(('Budget P3'!$T$9:$BB$9=BC$9)*('Budget P3'!$B$11:$B$194=$B266)*('Budget P3'!$T$11:$BB$194*1))</f>
        <v>#VALUE!</v>
      </c>
      <c r="BD266" s="14" t="e" cm="1">
        <f t="array" ref="BD266">SUMPRODUCT(('Budget P3'!$T$9:$BB$9=BD$9)*('Budget P3'!$B$11:$B$194=$B266)*('Budget P3'!$T$11:$BB$194*1))</f>
        <v>#VALUE!</v>
      </c>
      <c r="BE266" s="12" t="e" cm="1">
        <f t="array" ref="BE266">SUMPRODUCT(('Budget P3'!$T$9:$BB$9=BE$9)*('Budget P3'!$B$11:$B$194=$B266)*('Budget P3'!$T$11:$BB$194*1))</f>
        <v>#VALUE!</v>
      </c>
      <c r="BF266" s="13" t="e" cm="1">
        <f t="array" ref="BF266">SUMPRODUCT(('Budget P3'!$T$9:$BB$9=BF$9)*('Budget P3'!$B$11:$B$194=$B266)*('Budget P3'!$T$11:$BB$194*1))</f>
        <v>#VALUE!</v>
      </c>
      <c r="BG266" s="14" t="e" cm="1">
        <f t="array" ref="BG266">SUMPRODUCT(('Budget P3'!$T$9:$BB$9=BG$9)*('Budget P3'!$B$11:$B$194=$B266)*('Budget P3'!$T$11:$BB$194*1))</f>
        <v>#VALUE!</v>
      </c>
      <c r="BH266" s="13" t="e" cm="1">
        <f t="array" ref="BH266">SUMPRODUCT(('Budget P3'!$T$9:$BB$9=BH$9)*('Budget P3'!$B$11:$B$194=$B266)*('Budget P3'!$T$11:$BB$194*1))</f>
        <v>#VALUE!</v>
      </c>
      <c r="BI266" s="1"/>
      <c r="BJ266" s="66"/>
      <c r="BK266" s="66"/>
      <c r="BL266" s="1"/>
      <c r="BM266" s="66" t="e">
        <f t="shared" si="180"/>
        <v>#VALUE!</v>
      </c>
      <c r="BN266" s="262">
        <f t="shared" si="181"/>
        <v>0</v>
      </c>
      <c r="BO266" s="1"/>
      <c r="BP266" s="66" t="e">
        <f t="shared" si="182"/>
        <v>#VALUE!</v>
      </c>
      <c r="BQ266" s="262">
        <f t="shared" si="183"/>
        <v>0</v>
      </c>
      <c r="BR266" s="1"/>
    </row>
    <row r="267" spans="2:70" ht="12" hidden="1" customHeight="1" outlineLevel="1">
      <c r="B267" s="88" t="s">
        <v>337</v>
      </c>
      <c r="C267" s="10">
        <f>IFERROR(VLOOKUP($B267,'Budget P3'!$B:$AX,2,FALSE),0)</f>
        <v>0</v>
      </c>
      <c r="D267" s="10"/>
      <c r="E267" s="89">
        <f>IFERROR(VLOOKUP($B267,'Budget P3'!$B:$AX,3,FALSE),0)</f>
        <v>0</v>
      </c>
      <c r="F267" s="90">
        <f>IFERROR(VLOOKUP($B267,'Budget P3'!$B:$AX,4,FALSE),0)</f>
        <v>0</v>
      </c>
      <c r="G267" s="89">
        <f>IFERROR(VLOOKUP($B267,'Budget P3'!$B:$AX,5,FALSE),0)</f>
        <v>0</v>
      </c>
      <c r="H267" s="90">
        <f>IFERROR(VLOOKUP($B267,'Budget P3'!$B:$AX,6,FALSE),0)</f>
        <v>0</v>
      </c>
      <c r="I267" s="90">
        <f>IFERROR(VLOOKUP($B267,'Budget P3'!$B:$AX,7,FALSE),0)</f>
        <v>0</v>
      </c>
      <c r="J267" s="371">
        <f>IFERROR(VLOOKUP($B267,'Budget P3'!$B:$AX,9,FALSE),0)</f>
        <v>0</v>
      </c>
      <c r="K267" s="374">
        <f>IFERROR(VLOOKUP($B267,'Budget P3'!$B:$AX,10,FALSE),0)</f>
        <v>0</v>
      </c>
      <c r="L267" s="334"/>
      <c r="M267" s="102"/>
      <c r="N267" s="100"/>
      <c r="O267" s="100"/>
      <c r="P267" s="13">
        <f>E267*K267</f>
        <v>0</v>
      </c>
      <c r="Q267" s="11">
        <f t="shared" si="184"/>
        <v>0</v>
      </c>
      <c r="R267" s="338"/>
      <c r="S267" s="14"/>
      <c r="T267" s="12"/>
      <c r="U267" s="13"/>
      <c r="V267" s="14"/>
      <c r="W267" s="14"/>
      <c r="X267" s="14">
        <f t="shared" ref="X267:X330" si="185">SUM(S267:W267)</f>
        <v>0</v>
      </c>
      <c r="Z267" s="14" t="e" cm="1">
        <f t="array" ref="Z267">SUMPRODUCT(('Budget P3'!$T$9:$BB$9=Z$9)*('Budget P3'!$B$11:$B$194=$B267)*('Budget P3'!$T$11:$BB$194*1))</f>
        <v>#VALUE!</v>
      </c>
      <c r="AA267" s="12" t="e" cm="1">
        <f t="array" ref="AA267">SUMPRODUCT(('Budget P3'!$T$9:$BB$9=AA$9)*('Budget P3'!$B$11:$B$194=$B267)*('Budget P3'!$T$11:$BB$194*1))</f>
        <v>#VALUE!</v>
      </c>
      <c r="AB267" s="13" t="e" cm="1">
        <f t="array" ref="AB267">SUMPRODUCT(('Budget P3'!$T$9:$BB$9=AB$9)*('Budget P3'!$B$11:$B$194=$B267)*('Budget P3'!$T$11:$BB$194*1))</f>
        <v>#VALUE!</v>
      </c>
      <c r="AC267" s="14" t="e" cm="1">
        <f t="array" ref="AC267">SUMPRODUCT(('Budget P3'!$T$9:$BB$9=AC$9)*('Budget P3'!$B$11:$B$194=$B267)*('Budget P3'!$T$11:$BB$194*1))</f>
        <v>#VALUE!</v>
      </c>
      <c r="AD267" s="12" t="e" cm="1">
        <f t="array" ref="AD267">SUMPRODUCT(('Budget P3'!$T$9:$BB$9=AD$9)*('Budget P3'!$B$11:$B$194=$B267)*('Budget P3'!$T$11:$BB$194*1))</f>
        <v>#VALUE!</v>
      </c>
      <c r="AE267" s="13" t="e" cm="1">
        <f t="array" ref="AE267">SUMPRODUCT(('Budget P3'!$T$9:$BB$9=AE$9)*('Budget P3'!$B$11:$B$194=$B267)*('Budget P3'!$T$11:$BB$194*1))</f>
        <v>#VALUE!</v>
      </c>
      <c r="AF267" s="14" t="e" cm="1">
        <f t="array" ref="AF267">SUMPRODUCT(('Budget P3'!$T$9:$BB$9=AF$9)*('Budget P3'!$B$11:$B$194=$B267)*('Budget P3'!$T$11:$BB$194*1))</f>
        <v>#VALUE!</v>
      </c>
      <c r="AG267" s="12" t="e" cm="1">
        <f t="array" ref="AG267">SUMPRODUCT(('Budget P3'!$T$9:$BB$9=AG$9)*('Budget P3'!$B$11:$B$194=$B267)*('Budget P3'!$T$11:$BB$194*1))</f>
        <v>#VALUE!</v>
      </c>
      <c r="AH267" s="13" t="e" cm="1">
        <f t="array" ref="AH267">SUMPRODUCT(('Budget P3'!$T$9:$BB$9=AH$9)*('Budget P3'!$B$11:$B$194=$B267)*('Budget P3'!$T$11:$BB$194*1))</f>
        <v>#VALUE!</v>
      </c>
      <c r="AI267" s="14" t="e" cm="1">
        <f t="array" ref="AI267">SUMPRODUCT(('Budget P3'!$T$9:$BB$9=AI$9)*('Budget P3'!$B$11:$B$194=$B267)*('Budget P3'!$T$11:$BB$194*1))</f>
        <v>#VALUE!</v>
      </c>
      <c r="AJ267" s="12" t="e" cm="1">
        <f t="array" ref="AJ267">SUMPRODUCT(('Budget P3'!$T$9:$BB$9=AJ$9)*('Budget P3'!$B$11:$B$194=$B267)*('Budget P3'!$T$11:$BB$194*1))</f>
        <v>#VALUE!</v>
      </c>
      <c r="AK267" s="13" t="e" cm="1">
        <f t="array" ref="AK267">SUMPRODUCT(('Budget P3'!$T$9:$BB$9=AK$9)*('Budget P3'!$B$11:$B$194=$B267)*('Budget P3'!$T$11:$BB$194*1))</f>
        <v>#VALUE!</v>
      </c>
      <c r="AL267" s="14" t="e" cm="1">
        <f t="array" ref="AL267">SUMPRODUCT(('Budget P3'!$T$9:$BB$9=AL$9)*('Budget P3'!$B$11:$B$194=$B267)*('Budget P3'!$T$11:$BB$194*1))</f>
        <v>#VALUE!</v>
      </c>
      <c r="AM267" s="12" t="e" cm="1">
        <f t="array" ref="AM267">SUMPRODUCT(('Budget P3'!$T$9:$BB$9=AM$9)*('Budget P3'!$B$11:$B$194=$B267)*('Budget P3'!$T$11:$BB$194*1))</f>
        <v>#VALUE!</v>
      </c>
      <c r="AN267" s="13" t="e" cm="1">
        <f t="array" ref="AN267">SUMPRODUCT(('Budget P3'!$T$9:$BB$9=AN$9)*('Budget P3'!$B$11:$B$194=$B267)*('Budget P3'!$T$11:$BB$194*1))</f>
        <v>#VALUE!</v>
      </c>
      <c r="AO267" s="14" t="e" cm="1">
        <f t="array" ref="AO267">SUMPRODUCT(('Budget P3'!$T$9:$BB$9=AO$9)*('Budget P3'!$B$11:$B$194=$B267)*('Budget P3'!$T$11:$BB$194*1))</f>
        <v>#VALUE!</v>
      </c>
      <c r="AP267" s="12" t="e" cm="1">
        <f t="array" ref="AP267">SUMPRODUCT(('Budget P3'!$T$9:$BB$9=AP$9)*('Budget P3'!$B$11:$B$194=$B267)*('Budget P3'!$T$11:$BB$194*1))</f>
        <v>#VALUE!</v>
      </c>
      <c r="AQ267" s="13" t="e" cm="1">
        <f t="array" ref="AQ267">SUMPRODUCT(('Budget P3'!$T$9:$BB$9=AQ$9)*('Budget P3'!$B$11:$B$194=$B267)*('Budget P3'!$T$11:$BB$194*1))</f>
        <v>#VALUE!</v>
      </c>
      <c r="AR267" s="14" t="e" cm="1">
        <f t="array" ref="AR267">SUMPRODUCT(('Budget P3'!$T$9:$BB$9=AR$9)*('Budget P3'!$B$11:$B$194=$B267)*('Budget P3'!$T$11:$BB$194*1))</f>
        <v>#VALUE!</v>
      </c>
      <c r="AS267" s="12" t="e" cm="1">
        <f t="array" ref="AS267">SUMPRODUCT(('Budget P3'!$T$9:$BB$9=AS$9)*('Budget P3'!$B$11:$B$194=$B267)*('Budget P3'!$T$11:$BB$194*1))</f>
        <v>#VALUE!</v>
      </c>
      <c r="AT267" s="13" t="e" cm="1">
        <f t="array" ref="AT267">SUMPRODUCT(('Budget P3'!$T$9:$BB$9=AT$9)*('Budget P3'!$B$11:$B$194=$B267)*('Budget P3'!$T$11:$BB$194*1))</f>
        <v>#VALUE!</v>
      </c>
      <c r="AU267" s="14" t="e" cm="1">
        <f t="array" ref="AU267">SUMPRODUCT(('Budget P3'!$T$9:$BB$9=AU$9)*('Budget P3'!$B$11:$B$194=$B267)*('Budget P3'!$T$11:$BB$194*1))</f>
        <v>#VALUE!</v>
      </c>
      <c r="AV267" s="12" t="e" cm="1">
        <f t="array" ref="AV267">SUMPRODUCT(('Budget P3'!$T$9:$BB$9=AV$9)*('Budget P3'!$B$11:$B$194=$B267)*('Budget P3'!$T$11:$BB$194*1))</f>
        <v>#VALUE!</v>
      </c>
      <c r="AW267" s="13" t="e" cm="1">
        <f t="array" ref="AW267">SUMPRODUCT(('Budget P3'!$T$9:$BB$9=AW$9)*('Budget P3'!$B$11:$B$194=$B267)*('Budget P3'!$T$11:$BB$194*1))</f>
        <v>#VALUE!</v>
      </c>
      <c r="AX267" s="14" t="e" cm="1">
        <f t="array" ref="AX267">SUMPRODUCT(('Budget P3'!$T$9:$BB$9=AX$9)*('Budget P3'!$B$11:$B$194=$B267)*('Budget P3'!$T$11:$BB$194*1))</f>
        <v>#VALUE!</v>
      </c>
      <c r="AY267" s="12" t="e" cm="1">
        <f t="array" ref="AY267">SUMPRODUCT(('Budget P3'!$T$9:$BB$9=AY$9)*('Budget P3'!$B$11:$B$194=$B267)*('Budget P3'!$T$11:$BB$194*1))</f>
        <v>#VALUE!</v>
      </c>
      <c r="AZ267" s="13" t="e" cm="1">
        <f t="array" ref="AZ267">SUMPRODUCT(('Budget P3'!$T$9:$BB$9=AZ$9)*('Budget P3'!$B$11:$B$194=$B267)*('Budget P3'!$T$11:$BB$194*1))</f>
        <v>#VALUE!</v>
      </c>
      <c r="BA267" s="14" t="e" cm="1">
        <f t="array" ref="BA267">SUMPRODUCT(('Budget P3'!$T$9:$BB$9=BA$9)*('Budget P3'!$B$11:$B$194=$B267)*('Budget P3'!$T$11:$BB$194*1))</f>
        <v>#VALUE!</v>
      </c>
      <c r="BB267" s="12" t="e" cm="1">
        <f t="array" ref="BB267">SUMPRODUCT(('Budget P3'!$T$9:$BB$9=BB$9)*('Budget P3'!$B$11:$B$194=$B267)*('Budget P3'!$T$11:$BB$194*1))</f>
        <v>#VALUE!</v>
      </c>
      <c r="BC267" s="13" t="e" cm="1">
        <f t="array" ref="BC267">SUMPRODUCT(('Budget P3'!$T$9:$BB$9=BC$9)*('Budget P3'!$B$11:$B$194=$B267)*('Budget P3'!$T$11:$BB$194*1))</f>
        <v>#VALUE!</v>
      </c>
      <c r="BD267" s="14" t="e" cm="1">
        <f t="array" ref="BD267">SUMPRODUCT(('Budget P3'!$T$9:$BB$9=BD$9)*('Budget P3'!$B$11:$B$194=$B267)*('Budget P3'!$T$11:$BB$194*1))</f>
        <v>#VALUE!</v>
      </c>
      <c r="BE267" s="12" t="e" cm="1">
        <f t="array" ref="BE267">SUMPRODUCT(('Budget P3'!$T$9:$BB$9=BE$9)*('Budget P3'!$B$11:$B$194=$B267)*('Budget P3'!$T$11:$BB$194*1))</f>
        <v>#VALUE!</v>
      </c>
      <c r="BF267" s="13" t="e" cm="1">
        <f t="array" ref="BF267">SUMPRODUCT(('Budget P3'!$T$9:$BB$9=BF$9)*('Budget P3'!$B$11:$B$194=$B267)*('Budget P3'!$T$11:$BB$194*1))</f>
        <v>#VALUE!</v>
      </c>
      <c r="BG267" s="14" t="e" cm="1">
        <f t="array" ref="BG267">SUMPRODUCT(('Budget P3'!$T$9:$BB$9=BG$9)*('Budget P3'!$B$11:$B$194=$B267)*('Budget P3'!$T$11:$BB$194*1))</f>
        <v>#VALUE!</v>
      </c>
      <c r="BH267" s="13" t="e" cm="1">
        <f t="array" ref="BH267">SUMPRODUCT(('Budget P3'!$T$9:$BB$9=BH$9)*('Budget P3'!$B$11:$B$194=$B267)*('Budget P3'!$T$11:$BB$194*1))</f>
        <v>#VALUE!</v>
      </c>
      <c r="BI267" s="1"/>
      <c r="BJ267" s="66"/>
      <c r="BK267" s="66"/>
      <c r="BL267" s="1"/>
      <c r="BM267" s="66" t="e">
        <f t="shared" si="180"/>
        <v>#VALUE!</v>
      </c>
      <c r="BN267" s="262">
        <f t="shared" si="181"/>
        <v>0</v>
      </c>
      <c r="BO267" s="1"/>
      <c r="BP267" s="66" t="e">
        <f t="shared" si="182"/>
        <v>#VALUE!</v>
      </c>
      <c r="BQ267" s="262">
        <f t="shared" si="183"/>
        <v>0</v>
      </c>
      <c r="BR267" s="1"/>
    </row>
    <row r="268" spans="2:70" ht="12" hidden="1" customHeight="1" outlineLevel="1">
      <c r="B268" s="88" t="s">
        <v>338</v>
      </c>
      <c r="C268" s="10">
        <f>IFERROR(VLOOKUP($B268,'Budget P3'!$B:$AX,2,FALSE),0)</f>
        <v>0</v>
      </c>
      <c r="D268" s="10"/>
      <c r="E268" s="89">
        <f>IFERROR(VLOOKUP($B268,'Budget P3'!$B:$AX,3,FALSE),0)</f>
        <v>0</v>
      </c>
      <c r="F268" s="90">
        <f>IFERROR(VLOOKUP($B268,'Budget P3'!$B:$AX,4,FALSE),0)</f>
        <v>0</v>
      </c>
      <c r="G268" s="89">
        <f>IFERROR(VLOOKUP($B268,'Budget P3'!$B:$AX,5,FALSE),0)</f>
        <v>0</v>
      </c>
      <c r="H268" s="90">
        <f>IFERROR(VLOOKUP($B268,'Budget P3'!$B:$AX,6,FALSE),0)</f>
        <v>0</v>
      </c>
      <c r="I268" s="90">
        <f>IFERROR(VLOOKUP($B268,'Budget P3'!$B:$AX,7,FALSE),0)</f>
        <v>0</v>
      </c>
      <c r="J268" s="371">
        <f>IFERROR(VLOOKUP($B268,'Budget P3'!$B:$AX,9,FALSE),0)</f>
        <v>0</v>
      </c>
      <c r="K268" s="374">
        <f>IFERROR(VLOOKUP($B268,'Budget P3'!$B:$AX,10,FALSE),0)</f>
        <v>0</v>
      </c>
      <c r="L268" s="334"/>
      <c r="M268" s="102"/>
      <c r="N268" s="100"/>
      <c r="O268" s="100"/>
      <c r="P268" s="13">
        <f>E268*K268</f>
        <v>0</v>
      </c>
      <c r="Q268" s="11">
        <f t="shared" si="184"/>
        <v>0</v>
      </c>
      <c r="R268" s="338"/>
      <c r="S268" s="14"/>
      <c r="T268" s="12"/>
      <c r="U268" s="13"/>
      <c r="V268" s="14"/>
      <c r="W268" s="14"/>
      <c r="X268" s="14">
        <f t="shared" si="185"/>
        <v>0</v>
      </c>
      <c r="Z268" s="14" t="e" cm="1">
        <f t="array" ref="Z268">SUMPRODUCT(('Budget P3'!$T$9:$BB$9=Z$9)*('Budget P3'!$B$11:$B$194=$B268)*('Budget P3'!$T$11:$BB$194*1))</f>
        <v>#VALUE!</v>
      </c>
      <c r="AA268" s="12" t="e" cm="1">
        <f t="array" ref="AA268">SUMPRODUCT(('Budget P3'!$T$9:$BB$9=AA$9)*('Budget P3'!$B$11:$B$194=$B268)*('Budget P3'!$T$11:$BB$194*1))</f>
        <v>#VALUE!</v>
      </c>
      <c r="AB268" s="13" t="e" cm="1">
        <f t="array" ref="AB268">SUMPRODUCT(('Budget P3'!$T$9:$BB$9=AB$9)*('Budget P3'!$B$11:$B$194=$B268)*('Budget P3'!$T$11:$BB$194*1))</f>
        <v>#VALUE!</v>
      </c>
      <c r="AC268" s="14" t="e" cm="1">
        <f t="array" ref="AC268">SUMPRODUCT(('Budget P3'!$T$9:$BB$9=AC$9)*('Budget P3'!$B$11:$B$194=$B268)*('Budget P3'!$T$11:$BB$194*1))</f>
        <v>#VALUE!</v>
      </c>
      <c r="AD268" s="12" t="e" cm="1">
        <f t="array" ref="AD268">SUMPRODUCT(('Budget P3'!$T$9:$BB$9=AD$9)*('Budget P3'!$B$11:$B$194=$B268)*('Budget P3'!$T$11:$BB$194*1))</f>
        <v>#VALUE!</v>
      </c>
      <c r="AE268" s="13" t="e" cm="1">
        <f t="array" ref="AE268">SUMPRODUCT(('Budget P3'!$T$9:$BB$9=AE$9)*('Budget P3'!$B$11:$B$194=$B268)*('Budget P3'!$T$11:$BB$194*1))</f>
        <v>#VALUE!</v>
      </c>
      <c r="AF268" s="14" t="e" cm="1">
        <f t="array" ref="AF268">SUMPRODUCT(('Budget P3'!$T$9:$BB$9=AF$9)*('Budget P3'!$B$11:$B$194=$B268)*('Budget P3'!$T$11:$BB$194*1))</f>
        <v>#VALUE!</v>
      </c>
      <c r="AG268" s="12" t="e" cm="1">
        <f t="array" ref="AG268">SUMPRODUCT(('Budget P3'!$T$9:$BB$9=AG$9)*('Budget P3'!$B$11:$B$194=$B268)*('Budget P3'!$T$11:$BB$194*1))</f>
        <v>#VALUE!</v>
      </c>
      <c r="AH268" s="13" t="e" cm="1">
        <f t="array" ref="AH268">SUMPRODUCT(('Budget P3'!$T$9:$BB$9=AH$9)*('Budget P3'!$B$11:$B$194=$B268)*('Budget P3'!$T$11:$BB$194*1))</f>
        <v>#VALUE!</v>
      </c>
      <c r="AI268" s="14" t="e" cm="1">
        <f t="array" ref="AI268">SUMPRODUCT(('Budget P3'!$T$9:$BB$9=AI$9)*('Budget P3'!$B$11:$B$194=$B268)*('Budget P3'!$T$11:$BB$194*1))</f>
        <v>#VALUE!</v>
      </c>
      <c r="AJ268" s="12" t="e" cm="1">
        <f t="array" ref="AJ268">SUMPRODUCT(('Budget P3'!$T$9:$BB$9=AJ$9)*('Budget P3'!$B$11:$B$194=$B268)*('Budget P3'!$T$11:$BB$194*1))</f>
        <v>#VALUE!</v>
      </c>
      <c r="AK268" s="13" t="e" cm="1">
        <f t="array" ref="AK268">SUMPRODUCT(('Budget P3'!$T$9:$BB$9=AK$9)*('Budget P3'!$B$11:$B$194=$B268)*('Budget P3'!$T$11:$BB$194*1))</f>
        <v>#VALUE!</v>
      </c>
      <c r="AL268" s="14" t="e" cm="1">
        <f t="array" ref="AL268">SUMPRODUCT(('Budget P3'!$T$9:$BB$9=AL$9)*('Budget P3'!$B$11:$B$194=$B268)*('Budget P3'!$T$11:$BB$194*1))</f>
        <v>#VALUE!</v>
      </c>
      <c r="AM268" s="12" t="e" cm="1">
        <f t="array" ref="AM268">SUMPRODUCT(('Budget P3'!$T$9:$BB$9=AM$9)*('Budget P3'!$B$11:$B$194=$B268)*('Budget P3'!$T$11:$BB$194*1))</f>
        <v>#VALUE!</v>
      </c>
      <c r="AN268" s="13" t="e" cm="1">
        <f t="array" ref="AN268">SUMPRODUCT(('Budget P3'!$T$9:$BB$9=AN$9)*('Budget P3'!$B$11:$B$194=$B268)*('Budget P3'!$T$11:$BB$194*1))</f>
        <v>#VALUE!</v>
      </c>
      <c r="AO268" s="14" t="e" cm="1">
        <f t="array" ref="AO268">SUMPRODUCT(('Budget P3'!$T$9:$BB$9=AO$9)*('Budget P3'!$B$11:$B$194=$B268)*('Budget P3'!$T$11:$BB$194*1))</f>
        <v>#VALUE!</v>
      </c>
      <c r="AP268" s="12" t="e" cm="1">
        <f t="array" ref="AP268">SUMPRODUCT(('Budget P3'!$T$9:$BB$9=AP$9)*('Budget P3'!$B$11:$B$194=$B268)*('Budget P3'!$T$11:$BB$194*1))</f>
        <v>#VALUE!</v>
      </c>
      <c r="AQ268" s="13" t="e" cm="1">
        <f t="array" ref="AQ268">SUMPRODUCT(('Budget P3'!$T$9:$BB$9=AQ$9)*('Budget P3'!$B$11:$B$194=$B268)*('Budget P3'!$T$11:$BB$194*1))</f>
        <v>#VALUE!</v>
      </c>
      <c r="AR268" s="14" t="e" cm="1">
        <f t="array" ref="AR268">SUMPRODUCT(('Budget P3'!$T$9:$BB$9=AR$9)*('Budget P3'!$B$11:$B$194=$B268)*('Budget P3'!$T$11:$BB$194*1))</f>
        <v>#VALUE!</v>
      </c>
      <c r="AS268" s="12" t="e" cm="1">
        <f t="array" ref="AS268">SUMPRODUCT(('Budget P3'!$T$9:$BB$9=AS$9)*('Budget P3'!$B$11:$B$194=$B268)*('Budget P3'!$T$11:$BB$194*1))</f>
        <v>#VALUE!</v>
      </c>
      <c r="AT268" s="13" t="e" cm="1">
        <f t="array" ref="AT268">SUMPRODUCT(('Budget P3'!$T$9:$BB$9=AT$9)*('Budget P3'!$B$11:$B$194=$B268)*('Budget P3'!$T$11:$BB$194*1))</f>
        <v>#VALUE!</v>
      </c>
      <c r="AU268" s="14" t="e" cm="1">
        <f t="array" ref="AU268">SUMPRODUCT(('Budget P3'!$T$9:$BB$9=AU$9)*('Budget P3'!$B$11:$B$194=$B268)*('Budget P3'!$T$11:$BB$194*1))</f>
        <v>#VALUE!</v>
      </c>
      <c r="AV268" s="12" t="e" cm="1">
        <f t="array" ref="AV268">SUMPRODUCT(('Budget P3'!$T$9:$BB$9=AV$9)*('Budget P3'!$B$11:$B$194=$B268)*('Budget P3'!$T$11:$BB$194*1))</f>
        <v>#VALUE!</v>
      </c>
      <c r="AW268" s="13" t="e" cm="1">
        <f t="array" ref="AW268">SUMPRODUCT(('Budget P3'!$T$9:$BB$9=AW$9)*('Budget P3'!$B$11:$B$194=$B268)*('Budget P3'!$T$11:$BB$194*1))</f>
        <v>#VALUE!</v>
      </c>
      <c r="AX268" s="14" t="e" cm="1">
        <f t="array" ref="AX268">SUMPRODUCT(('Budget P3'!$T$9:$BB$9=AX$9)*('Budget P3'!$B$11:$B$194=$B268)*('Budget P3'!$T$11:$BB$194*1))</f>
        <v>#VALUE!</v>
      </c>
      <c r="AY268" s="12" t="e" cm="1">
        <f t="array" ref="AY268">SUMPRODUCT(('Budget P3'!$T$9:$BB$9=AY$9)*('Budget P3'!$B$11:$B$194=$B268)*('Budget P3'!$T$11:$BB$194*1))</f>
        <v>#VALUE!</v>
      </c>
      <c r="AZ268" s="13" t="e" cm="1">
        <f t="array" ref="AZ268">SUMPRODUCT(('Budget P3'!$T$9:$BB$9=AZ$9)*('Budget P3'!$B$11:$B$194=$B268)*('Budget P3'!$T$11:$BB$194*1))</f>
        <v>#VALUE!</v>
      </c>
      <c r="BA268" s="14" t="e" cm="1">
        <f t="array" ref="BA268">SUMPRODUCT(('Budget P3'!$T$9:$BB$9=BA$9)*('Budget P3'!$B$11:$B$194=$B268)*('Budget P3'!$T$11:$BB$194*1))</f>
        <v>#VALUE!</v>
      </c>
      <c r="BB268" s="12" t="e" cm="1">
        <f t="array" ref="BB268">SUMPRODUCT(('Budget P3'!$T$9:$BB$9=BB$9)*('Budget P3'!$B$11:$B$194=$B268)*('Budget P3'!$T$11:$BB$194*1))</f>
        <v>#VALUE!</v>
      </c>
      <c r="BC268" s="13" t="e" cm="1">
        <f t="array" ref="BC268">SUMPRODUCT(('Budget P3'!$T$9:$BB$9=BC$9)*('Budget P3'!$B$11:$B$194=$B268)*('Budget P3'!$T$11:$BB$194*1))</f>
        <v>#VALUE!</v>
      </c>
      <c r="BD268" s="14" t="e" cm="1">
        <f t="array" ref="BD268">SUMPRODUCT(('Budget P3'!$T$9:$BB$9=BD$9)*('Budget P3'!$B$11:$B$194=$B268)*('Budget P3'!$T$11:$BB$194*1))</f>
        <v>#VALUE!</v>
      </c>
      <c r="BE268" s="12" t="e" cm="1">
        <f t="array" ref="BE268">SUMPRODUCT(('Budget P3'!$T$9:$BB$9=BE$9)*('Budget P3'!$B$11:$B$194=$B268)*('Budget P3'!$T$11:$BB$194*1))</f>
        <v>#VALUE!</v>
      </c>
      <c r="BF268" s="13" t="e" cm="1">
        <f t="array" ref="BF268">SUMPRODUCT(('Budget P3'!$T$9:$BB$9=BF$9)*('Budget P3'!$B$11:$B$194=$B268)*('Budget P3'!$T$11:$BB$194*1))</f>
        <v>#VALUE!</v>
      </c>
      <c r="BG268" s="14" t="e" cm="1">
        <f t="array" ref="BG268">SUMPRODUCT(('Budget P3'!$T$9:$BB$9=BG$9)*('Budget P3'!$B$11:$B$194=$B268)*('Budget P3'!$T$11:$BB$194*1))</f>
        <v>#VALUE!</v>
      </c>
      <c r="BH268" s="13" t="e" cm="1">
        <f t="array" ref="BH268">SUMPRODUCT(('Budget P3'!$T$9:$BB$9=BH$9)*('Budget P3'!$B$11:$B$194=$B268)*('Budget P3'!$T$11:$BB$194*1))</f>
        <v>#VALUE!</v>
      </c>
      <c r="BI268" s="1"/>
      <c r="BJ268" s="66"/>
      <c r="BK268" s="66"/>
      <c r="BL268" s="1"/>
      <c r="BM268" s="66" t="e">
        <f t="shared" si="180"/>
        <v>#VALUE!</v>
      </c>
      <c r="BN268" s="262">
        <f t="shared" si="181"/>
        <v>0</v>
      </c>
      <c r="BO268" s="1"/>
      <c r="BP268" s="66" t="e">
        <f t="shared" si="182"/>
        <v>#VALUE!</v>
      </c>
      <c r="BQ268" s="262">
        <f t="shared" si="183"/>
        <v>0</v>
      </c>
      <c r="BR268" s="1"/>
    </row>
    <row r="269" spans="2:70" ht="12" hidden="1" customHeight="1" outlineLevel="1">
      <c r="B269" s="88" t="s">
        <v>339</v>
      </c>
      <c r="C269" s="10">
        <f>IFERROR(VLOOKUP($B269,'Budget P3'!$B:$AX,2,FALSE),0)</f>
        <v>0</v>
      </c>
      <c r="D269" s="10"/>
      <c r="E269" s="89">
        <f>IFERROR(VLOOKUP($B269,'Budget P3'!$B:$AX,3,FALSE),0)</f>
        <v>0</v>
      </c>
      <c r="F269" s="90">
        <f>IFERROR(VLOOKUP($B269,'Budget P3'!$B:$AX,4,FALSE),0)</f>
        <v>0</v>
      </c>
      <c r="G269" s="89">
        <f>IFERROR(VLOOKUP($B269,'Budget P3'!$B:$AX,5,FALSE),0)</f>
        <v>0</v>
      </c>
      <c r="H269" s="90">
        <f>IFERROR(VLOOKUP($B269,'Budget P3'!$B:$AX,6,FALSE),0)</f>
        <v>0</v>
      </c>
      <c r="I269" s="90">
        <f>IFERROR(VLOOKUP($B269,'Budget P3'!$B:$AX,7,FALSE),0)</f>
        <v>0</v>
      </c>
      <c r="J269" s="371">
        <f>IFERROR(VLOOKUP($B269,'Budget P3'!$B:$AX,9,FALSE),0)</f>
        <v>0</v>
      </c>
      <c r="K269" s="374">
        <f>IFERROR(VLOOKUP($B269,'Budget P3'!$B:$AX,10,FALSE),0)</f>
        <v>0</v>
      </c>
      <c r="L269" s="334"/>
      <c r="M269" s="102"/>
      <c r="N269" s="100"/>
      <c r="O269" s="100"/>
      <c r="P269" s="13">
        <f>E269*K269</f>
        <v>0</v>
      </c>
      <c r="Q269" s="11">
        <f t="shared" si="184"/>
        <v>0</v>
      </c>
      <c r="R269" s="338"/>
      <c r="S269" s="14"/>
      <c r="T269" s="12"/>
      <c r="U269" s="13"/>
      <c r="V269" s="14"/>
      <c r="W269" s="14"/>
      <c r="X269" s="14">
        <f t="shared" si="185"/>
        <v>0</v>
      </c>
      <c r="Z269" s="14" t="e" cm="1">
        <f t="array" ref="Z269">SUMPRODUCT(('Budget P3'!$T$9:$BB$9=Z$9)*('Budget P3'!$B$11:$B$194=$B269)*('Budget P3'!$T$11:$BB$194*1))</f>
        <v>#VALUE!</v>
      </c>
      <c r="AA269" s="12" t="e" cm="1">
        <f t="array" ref="AA269">SUMPRODUCT(('Budget P3'!$T$9:$BB$9=AA$9)*('Budget P3'!$B$11:$B$194=$B269)*('Budget P3'!$T$11:$BB$194*1))</f>
        <v>#VALUE!</v>
      </c>
      <c r="AB269" s="13" t="e" cm="1">
        <f t="array" ref="AB269">SUMPRODUCT(('Budget P3'!$T$9:$BB$9=AB$9)*('Budget P3'!$B$11:$B$194=$B269)*('Budget P3'!$T$11:$BB$194*1))</f>
        <v>#VALUE!</v>
      </c>
      <c r="AC269" s="14" t="e" cm="1">
        <f t="array" ref="AC269">SUMPRODUCT(('Budget P3'!$T$9:$BB$9=AC$9)*('Budget P3'!$B$11:$B$194=$B269)*('Budget P3'!$T$11:$BB$194*1))</f>
        <v>#VALUE!</v>
      </c>
      <c r="AD269" s="12" t="e" cm="1">
        <f t="array" ref="AD269">SUMPRODUCT(('Budget P3'!$T$9:$BB$9=AD$9)*('Budget P3'!$B$11:$B$194=$B269)*('Budget P3'!$T$11:$BB$194*1))</f>
        <v>#VALUE!</v>
      </c>
      <c r="AE269" s="13" t="e" cm="1">
        <f t="array" ref="AE269">SUMPRODUCT(('Budget P3'!$T$9:$BB$9=AE$9)*('Budget P3'!$B$11:$B$194=$B269)*('Budget P3'!$T$11:$BB$194*1))</f>
        <v>#VALUE!</v>
      </c>
      <c r="AF269" s="14" t="e" cm="1">
        <f t="array" ref="AF269">SUMPRODUCT(('Budget P3'!$T$9:$BB$9=AF$9)*('Budget P3'!$B$11:$B$194=$B269)*('Budget P3'!$T$11:$BB$194*1))</f>
        <v>#VALUE!</v>
      </c>
      <c r="AG269" s="12" t="e" cm="1">
        <f t="array" ref="AG269">SUMPRODUCT(('Budget P3'!$T$9:$BB$9=AG$9)*('Budget P3'!$B$11:$B$194=$B269)*('Budget P3'!$T$11:$BB$194*1))</f>
        <v>#VALUE!</v>
      </c>
      <c r="AH269" s="13" t="e" cm="1">
        <f t="array" ref="AH269">SUMPRODUCT(('Budget P3'!$T$9:$BB$9=AH$9)*('Budget P3'!$B$11:$B$194=$B269)*('Budget P3'!$T$11:$BB$194*1))</f>
        <v>#VALUE!</v>
      </c>
      <c r="AI269" s="14" t="e" cm="1">
        <f t="array" ref="AI269">SUMPRODUCT(('Budget P3'!$T$9:$BB$9=AI$9)*('Budget P3'!$B$11:$B$194=$B269)*('Budget P3'!$T$11:$BB$194*1))</f>
        <v>#VALUE!</v>
      </c>
      <c r="AJ269" s="12" t="e" cm="1">
        <f t="array" ref="AJ269">SUMPRODUCT(('Budget P3'!$T$9:$BB$9=AJ$9)*('Budget P3'!$B$11:$B$194=$B269)*('Budget P3'!$T$11:$BB$194*1))</f>
        <v>#VALUE!</v>
      </c>
      <c r="AK269" s="13" t="e" cm="1">
        <f t="array" ref="AK269">SUMPRODUCT(('Budget P3'!$T$9:$BB$9=AK$9)*('Budget P3'!$B$11:$B$194=$B269)*('Budget P3'!$T$11:$BB$194*1))</f>
        <v>#VALUE!</v>
      </c>
      <c r="AL269" s="14" t="e" cm="1">
        <f t="array" ref="AL269">SUMPRODUCT(('Budget P3'!$T$9:$BB$9=AL$9)*('Budget P3'!$B$11:$B$194=$B269)*('Budget P3'!$T$11:$BB$194*1))</f>
        <v>#VALUE!</v>
      </c>
      <c r="AM269" s="12" t="e" cm="1">
        <f t="array" ref="AM269">SUMPRODUCT(('Budget P3'!$T$9:$BB$9=AM$9)*('Budget P3'!$B$11:$B$194=$B269)*('Budget P3'!$T$11:$BB$194*1))</f>
        <v>#VALUE!</v>
      </c>
      <c r="AN269" s="13" t="e" cm="1">
        <f t="array" ref="AN269">SUMPRODUCT(('Budget P3'!$T$9:$BB$9=AN$9)*('Budget P3'!$B$11:$B$194=$B269)*('Budget P3'!$T$11:$BB$194*1))</f>
        <v>#VALUE!</v>
      </c>
      <c r="AO269" s="14" t="e" cm="1">
        <f t="array" ref="AO269">SUMPRODUCT(('Budget P3'!$T$9:$BB$9=AO$9)*('Budget P3'!$B$11:$B$194=$B269)*('Budget P3'!$T$11:$BB$194*1))</f>
        <v>#VALUE!</v>
      </c>
      <c r="AP269" s="12" t="e" cm="1">
        <f t="array" ref="AP269">SUMPRODUCT(('Budget P3'!$T$9:$BB$9=AP$9)*('Budget P3'!$B$11:$B$194=$B269)*('Budget P3'!$T$11:$BB$194*1))</f>
        <v>#VALUE!</v>
      </c>
      <c r="AQ269" s="13" t="e" cm="1">
        <f t="array" ref="AQ269">SUMPRODUCT(('Budget P3'!$T$9:$BB$9=AQ$9)*('Budget P3'!$B$11:$B$194=$B269)*('Budget P3'!$T$11:$BB$194*1))</f>
        <v>#VALUE!</v>
      </c>
      <c r="AR269" s="14" t="e" cm="1">
        <f t="array" ref="AR269">SUMPRODUCT(('Budget P3'!$T$9:$BB$9=AR$9)*('Budget P3'!$B$11:$B$194=$B269)*('Budget P3'!$T$11:$BB$194*1))</f>
        <v>#VALUE!</v>
      </c>
      <c r="AS269" s="12" t="e" cm="1">
        <f t="array" ref="AS269">SUMPRODUCT(('Budget P3'!$T$9:$BB$9=AS$9)*('Budget P3'!$B$11:$B$194=$B269)*('Budget P3'!$T$11:$BB$194*1))</f>
        <v>#VALUE!</v>
      </c>
      <c r="AT269" s="13" t="e" cm="1">
        <f t="array" ref="AT269">SUMPRODUCT(('Budget P3'!$T$9:$BB$9=AT$9)*('Budget P3'!$B$11:$B$194=$B269)*('Budget P3'!$T$11:$BB$194*1))</f>
        <v>#VALUE!</v>
      </c>
      <c r="AU269" s="14" t="e" cm="1">
        <f t="array" ref="AU269">SUMPRODUCT(('Budget P3'!$T$9:$BB$9=AU$9)*('Budget P3'!$B$11:$B$194=$B269)*('Budget P3'!$T$11:$BB$194*1))</f>
        <v>#VALUE!</v>
      </c>
      <c r="AV269" s="12" t="e" cm="1">
        <f t="array" ref="AV269">SUMPRODUCT(('Budget P3'!$T$9:$BB$9=AV$9)*('Budget P3'!$B$11:$B$194=$B269)*('Budget P3'!$T$11:$BB$194*1))</f>
        <v>#VALUE!</v>
      </c>
      <c r="AW269" s="13" t="e" cm="1">
        <f t="array" ref="AW269">SUMPRODUCT(('Budget P3'!$T$9:$BB$9=AW$9)*('Budget P3'!$B$11:$B$194=$B269)*('Budget P3'!$T$11:$BB$194*1))</f>
        <v>#VALUE!</v>
      </c>
      <c r="AX269" s="14" t="e" cm="1">
        <f t="array" ref="AX269">SUMPRODUCT(('Budget P3'!$T$9:$BB$9=AX$9)*('Budget P3'!$B$11:$B$194=$B269)*('Budget P3'!$T$11:$BB$194*1))</f>
        <v>#VALUE!</v>
      </c>
      <c r="AY269" s="12" t="e" cm="1">
        <f t="array" ref="AY269">SUMPRODUCT(('Budget P3'!$T$9:$BB$9=AY$9)*('Budget P3'!$B$11:$B$194=$B269)*('Budget P3'!$T$11:$BB$194*1))</f>
        <v>#VALUE!</v>
      </c>
      <c r="AZ269" s="13" t="e" cm="1">
        <f t="array" ref="AZ269">SUMPRODUCT(('Budget P3'!$T$9:$BB$9=AZ$9)*('Budget P3'!$B$11:$B$194=$B269)*('Budget P3'!$T$11:$BB$194*1))</f>
        <v>#VALUE!</v>
      </c>
      <c r="BA269" s="14" t="e" cm="1">
        <f t="array" ref="BA269">SUMPRODUCT(('Budget P3'!$T$9:$BB$9=BA$9)*('Budget P3'!$B$11:$B$194=$B269)*('Budget P3'!$T$11:$BB$194*1))</f>
        <v>#VALUE!</v>
      </c>
      <c r="BB269" s="12" t="e" cm="1">
        <f t="array" ref="BB269">SUMPRODUCT(('Budget P3'!$T$9:$BB$9=BB$9)*('Budget P3'!$B$11:$B$194=$B269)*('Budget P3'!$T$11:$BB$194*1))</f>
        <v>#VALUE!</v>
      </c>
      <c r="BC269" s="13" t="e" cm="1">
        <f t="array" ref="BC269">SUMPRODUCT(('Budget P3'!$T$9:$BB$9=BC$9)*('Budget P3'!$B$11:$B$194=$B269)*('Budget P3'!$T$11:$BB$194*1))</f>
        <v>#VALUE!</v>
      </c>
      <c r="BD269" s="14" t="e" cm="1">
        <f t="array" ref="BD269">SUMPRODUCT(('Budget P3'!$T$9:$BB$9=BD$9)*('Budget P3'!$B$11:$B$194=$B269)*('Budget P3'!$T$11:$BB$194*1))</f>
        <v>#VALUE!</v>
      </c>
      <c r="BE269" s="12" t="e" cm="1">
        <f t="array" ref="BE269">SUMPRODUCT(('Budget P3'!$T$9:$BB$9=BE$9)*('Budget P3'!$B$11:$B$194=$B269)*('Budget P3'!$T$11:$BB$194*1))</f>
        <v>#VALUE!</v>
      </c>
      <c r="BF269" s="13" t="e" cm="1">
        <f t="array" ref="BF269">SUMPRODUCT(('Budget P3'!$T$9:$BB$9=BF$9)*('Budget P3'!$B$11:$B$194=$B269)*('Budget P3'!$T$11:$BB$194*1))</f>
        <v>#VALUE!</v>
      </c>
      <c r="BG269" s="14" t="e" cm="1">
        <f t="array" ref="BG269">SUMPRODUCT(('Budget P3'!$T$9:$BB$9=BG$9)*('Budget P3'!$B$11:$B$194=$B269)*('Budget P3'!$T$11:$BB$194*1))</f>
        <v>#VALUE!</v>
      </c>
      <c r="BH269" s="13" t="e" cm="1">
        <f t="array" ref="BH269">SUMPRODUCT(('Budget P3'!$T$9:$BB$9=BH$9)*('Budget P3'!$B$11:$B$194=$B269)*('Budget P3'!$T$11:$BB$194*1))</f>
        <v>#VALUE!</v>
      </c>
      <c r="BI269" s="1"/>
      <c r="BJ269" s="66"/>
      <c r="BK269" s="66"/>
      <c r="BL269" s="1"/>
      <c r="BM269" s="66" t="e">
        <f t="shared" si="180"/>
        <v>#VALUE!</v>
      </c>
      <c r="BN269" s="262">
        <f t="shared" si="181"/>
        <v>0</v>
      </c>
      <c r="BO269" s="1"/>
      <c r="BP269" s="66" t="e">
        <f t="shared" si="182"/>
        <v>#VALUE!</v>
      </c>
      <c r="BQ269" s="262">
        <f t="shared" si="183"/>
        <v>0</v>
      </c>
      <c r="BR269" s="1"/>
    </row>
    <row r="270" spans="2:70" ht="12" hidden="1" customHeight="1" outlineLevel="1">
      <c r="B270" s="88" t="s">
        <v>340</v>
      </c>
      <c r="C270" s="10">
        <f>IFERROR(VLOOKUP($B270,'Budget P3'!$B:$AX,2,FALSE),0)</f>
        <v>0</v>
      </c>
      <c r="D270" s="10"/>
      <c r="E270" s="194">
        <f>IFERROR(VLOOKUP($B270,'Budget P3'!$B:$AX,3,FALSE),0)</f>
        <v>0</v>
      </c>
      <c r="F270" s="90">
        <f>IFERROR(VLOOKUP($B270,'Budget P3'!$B:$AX,4,FALSE),0)</f>
        <v>0</v>
      </c>
      <c r="G270" s="89">
        <f>IFERROR(VLOOKUP($B270,'Budget P3'!$B:$AX,5,FALSE),0)</f>
        <v>0</v>
      </c>
      <c r="H270" s="90">
        <f>IFERROR(VLOOKUP($B270,'Budget P3'!$B:$AX,6,FALSE),0)</f>
        <v>0</v>
      </c>
      <c r="I270" s="90">
        <f>IFERROR(VLOOKUP($B270,'Budget P3'!$B:$AX,7,FALSE),0)</f>
        <v>0</v>
      </c>
      <c r="J270" s="371">
        <f>IFERROR(VLOOKUP($B270,'Budget P3'!$B:$AX,9,FALSE),0)</f>
        <v>0</v>
      </c>
      <c r="K270" s="374">
        <f>IFERROR(VLOOKUP($B270,'Budget P3'!$B:$AX,10,FALSE),0)</f>
        <v>0</v>
      </c>
      <c r="L270" s="334"/>
      <c r="M270" s="102"/>
      <c r="N270" s="100"/>
      <c r="O270" s="100"/>
      <c r="P270" s="13">
        <f>E270*K270</f>
        <v>0</v>
      </c>
      <c r="Q270" s="11">
        <f t="shared" si="184"/>
        <v>0</v>
      </c>
      <c r="R270" s="338"/>
      <c r="S270" s="14"/>
      <c r="T270" s="12"/>
      <c r="U270" s="13"/>
      <c r="V270" s="14"/>
      <c r="W270" s="14"/>
      <c r="X270" s="14">
        <f t="shared" si="185"/>
        <v>0</v>
      </c>
      <c r="Z270" s="14" t="e" cm="1">
        <f t="array" ref="Z270">SUMPRODUCT(('Budget P3'!$T$9:$BB$9=Z$9)*('Budget P3'!$B$11:$B$194=$B270)*('Budget P3'!$T$11:$BB$194*1))</f>
        <v>#VALUE!</v>
      </c>
      <c r="AA270" s="12" t="e" cm="1">
        <f t="array" ref="AA270">SUMPRODUCT(('Budget P3'!$T$9:$BB$9=AA$9)*('Budget P3'!$B$11:$B$194=$B270)*('Budget P3'!$T$11:$BB$194*1))</f>
        <v>#VALUE!</v>
      </c>
      <c r="AB270" s="13" t="e" cm="1">
        <f t="array" ref="AB270">SUMPRODUCT(('Budget P3'!$T$9:$BB$9=AB$9)*('Budget P3'!$B$11:$B$194=$B270)*('Budget P3'!$T$11:$BB$194*1))</f>
        <v>#VALUE!</v>
      </c>
      <c r="AC270" s="14" t="e" cm="1">
        <f t="array" ref="AC270">SUMPRODUCT(('Budget P3'!$T$9:$BB$9=AC$9)*('Budget P3'!$B$11:$B$194=$B270)*('Budget P3'!$T$11:$BB$194*1))</f>
        <v>#VALUE!</v>
      </c>
      <c r="AD270" s="12" t="e" cm="1">
        <f t="array" ref="AD270">SUMPRODUCT(('Budget P3'!$T$9:$BB$9=AD$9)*('Budget P3'!$B$11:$B$194=$B270)*('Budget P3'!$T$11:$BB$194*1))</f>
        <v>#VALUE!</v>
      </c>
      <c r="AE270" s="13" t="e" cm="1">
        <f t="array" ref="AE270">SUMPRODUCT(('Budget P3'!$T$9:$BB$9=AE$9)*('Budget P3'!$B$11:$B$194=$B270)*('Budget P3'!$T$11:$BB$194*1))</f>
        <v>#VALUE!</v>
      </c>
      <c r="AF270" s="14" t="e" cm="1">
        <f t="array" ref="AF270">SUMPRODUCT(('Budget P3'!$T$9:$BB$9=AF$9)*('Budget P3'!$B$11:$B$194=$B270)*('Budget P3'!$T$11:$BB$194*1))</f>
        <v>#VALUE!</v>
      </c>
      <c r="AG270" s="12" t="e" cm="1">
        <f t="array" ref="AG270">SUMPRODUCT(('Budget P3'!$T$9:$BB$9=AG$9)*('Budget P3'!$B$11:$B$194=$B270)*('Budget P3'!$T$11:$BB$194*1))</f>
        <v>#VALUE!</v>
      </c>
      <c r="AH270" s="13" t="e" cm="1">
        <f t="array" ref="AH270">SUMPRODUCT(('Budget P3'!$T$9:$BB$9=AH$9)*('Budget P3'!$B$11:$B$194=$B270)*('Budget P3'!$T$11:$BB$194*1))</f>
        <v>#VALUE!</v>
      </c>
      <c r="AI270" s="14" t="e" cm="1">
        <f t="array" ref="AI270">SUMPRODUCT(('Budget P3'!$T$9:$BB$9=AI$9)*('Budget P3'!$B$11:$B$194=$B270)*('Budget P3'!$T$11:$BB$194*1))</f>
        <v>#VALUE!</v>
      </c>
      <c r="AJ270" s="12" t="e" cm="1">
        <f t="array" ref="AJ270">SUMPRODUCT(('Budget P3'!$T$9:$BB$9=AJ$9)*('Budget P3'!$B$11:$B$194=$B270)*('Budget P3'!$T$11:$BB$194*1))</f>
        <v>#VALUE!</v>
      </c>
      <c r="AK270" s="13" t="e" cm="1">
        <f t="array" ref="AK270">SUMPRODUCT(('Budget P3'!$T$9:$BB$9=AK$9)*('Budget P3'!$B$11:$B$194=$B270)*('Budget P3'!$T$11:$BB$194*1))</f>
        <v>#VALUE!</v>
      </c>
      <c r="AL270" s="14" t="e" cm="1">
        <f t="array" ref="AL270">SUMPRODUCT(('Budget P3'!$T$9:$BB$9=AL$9)*('Budget P3'!$B$11:$B$194=$B270)*('Budget P3'!$T$11:$BB$194*1))</f>
        <v>#VALUE!</v>
      </c>
      <c r="AM270" s="12" t="e" cm="1">
        <f t="array" ref="AM270">SUMPRODUCT(('Budget P3'!$T$9:$BB$9=AM$9)*('Budget P3'!$B$11:$B$194=$B270)*('Budget P3'!$T$11:$BB$194*1))</f>
        <v>#VALUE!</v>
      </c>
      <c r="AN270" s="13" t="e" cm="1">
        <f t="array" ref="AN270">SUMPRODUCT(('Budget P3'!$T$9:$BB$9=AN$9)*('Budget P3'!$B$11:$B$194=$B270)*('Budget P3'!$T$11:$BB$194*1))</f>
        <v>#VALUE!</v>
      </c>
      <c r="AO270" s="14" t="e" cm="1">
        <f t="array" ref="AO270">SUMPRODUCT(('Budget P3'!$T$9:$BB$9=AO$9)*('Budget P3'!$B$11:$B$194=$B270)*('Budget P3'!$T$11:$BB$194*1))</f>
        <v>#VALUE!</v>
      </c>
      <c r="AP270" s="12" t="e" cm="1">
        <f t="array" ref="AP270">SUMPRODUCT(('Budget P3'!$T$9:$BB$9=AP$9)*('Budget P3'!$B$11:$B$194=$B270)*('Budget P3'!$T$11:$BB$194*1))</f>
        <v>#VALUE!</v>
      </c>
      <c r="AQ270" s="13" t="e" cm="1">
        <f t="array" ref="AQ270">SUMPRODUCT(('Budget P3'!$T$9:$BB$9=AQ$9)*('Budget P3'!$B$11:$B$194=$B270)*('Budget P3'!$T$11:$BB$194*1))</f>
        <v>#VALUE!</v>
      </c>
      <c r="AR270" s="14" t="e" cm="1">
        <f t="array" ref="AR270">SUMPRODUCT(('Budget P3'!$T$9:$BB$9=AR$9)*('Budget P3'!$B$11:$B$194=$B270)*('Budget P3'!$T$11:$BB$194*1))</f>
        <v>#VALUE!</v>
      </c>
      <c r="AS270" s="12" t="e" cm="1">
        <f t="array" ref="AS270">SUMPRODUCT(('Budget P3'!$T$9:$BB$9=AS$9)*('Budget P3'!$B$11:$B$194=$B270)*('Budget P3'!$T$11:$BB$194*1))</f>
        <v>#VALUE!</v>
      </c>
      <c r="AT270" s="13" t="e" cm="1">
        <f t="array" ref="AT270">SUMPRODUCT(('Budget P3'!$T$9:$BB$9=AT$9)*('Budget P3'!$B$11:$B$194=$B270)*('Budget P3'!$T$11:$BB$194*1))</f>
        <v>#VALUE!</v>
      </c>
      <c r="AU270" s="14" t="e" cm="1">
        <f t="array" ref="AU270">SUMPRODUCT(('Budget P3'!$T$9:$BB$9=AU$9)*('Budget P3'!$B$11:$B$194=$B270)*('Budget P3'!$T$11:$BB$194*1))</f>
        <v>#VALUE!</v>
      </c>
      <c r="AV270" s="12" t="e" cm="1">
        <f t="array" ref="AV270">SUMPRODUCT(('Budget P3'!$T$9:$BB$9=AV$9)*('Budget P3'!$B$11:$B$194=$B270)*('Budget P3'!$T$11:$BB$194*1))</f>
        <v>#VALUE!</v>
      </c>
      <c r="AW270" s="13" t="e" cm="1">
        <f t="array" ref="AW270">SUMPRODUCT(('Budget P3'!$T$9:$BB$9=AW$9)*('Budget P3'!$B$11:$B$194=$B270)*('Budget P3'!$T$11:$BB$194*1))</f>
        <v>#VALUE!</v>
      </c>
      <c r="AX270" s="14" t="e" cm="1">
        <f t="array" ref="AX270">SUMPRODUCT(('Budget P3'!$T$9:$BB$9=AX$9)*('Budget P3'!$B$11:$B$194=$B270)*('Budget P3'!$T$11:$BB$194*1))</f>
        <v>#VALUE!</v>
      </c>
      <c r="AY270" s="12" t="e" cm="1">
        <f t="array" ref="AY270">SUMPRODUCT(('Budget P3'!$T$9:$BB$9=AY$9)*('Budget P3'!$B$11:$B$194=$B270)*('Budget P3'!$T$11:$BB$194*1))</f>
        <v>#VALUE!</v>
      </c>
      <c r="AZ270" s="13" t="e" cm="1">
        <f t="array" ref="AZ270">SUMPRODUCT(('Budget P3'!$T$9:$BB$9=AZ$9)*('Budget P3'!$B$11:$B$194=$B270)*('Budget P3'!$T$11:$BB$194*1))</f>
        <v>#VALUE!</v>
      </c>
      <c r="BA270" s="14" t="e" cm="1">
        <f t="array" ref="BA270">SUMPRODUCT(('Budget P3'!$T$9:$BB$9=BA$9)*('Budget P3'!$B$11:$B$194=$B270)*('Budget P3'!$T$11:$BB$194*1))</f>
        <v>#VALUE!</v>
      </c>
      <c r="BB270" s="12" t="e" cm="1">
        <f t="array" ref="BB270">SUMPRODUCT(('Budget P3'!$T$9:$BB$9=BB$9)*('Budget P3'!$B$11:$B$194=$B270)*('Budget P3'!$T$11:$BB$194*1))</f>
        <v>#VALUE!</v>
      </c>
      <c r="BC270" s="13" t="e" cm="1">
        <f t="array" ref="BC270">SUMPRODUCT(('Budget P3'!$T$9:$BB$9=BC$9)*('Budget P3'!$B$11:$B$194=$B270)*('Budget P3'!$T$11:$BB$194*1))</f>
        <v>#VALUE!</v>
      </c>
      <c r="BD270" s="14" t="e" cm="1">
        <f t="array" ref="BD270">SUMPRODUCT(('Budget P3'!$T$9:$BB$9=BD$9)*('Budget P3'!$B$11:$B$194=$B270)*('Budget P3'!$T$11:$BB$194*1))</f>
        <v>#VALUE!</v>
      </c>
      <c r="BE270" s="12" t="e" cm="1">
        <f t="array" ref="BE270">SUMPRODUCT(('Budget P3'!$T$9:$BB$9=BE$9)*('Budget P3'!$B$11:$B$194=$B270)*('Budget P3'!$T$11:$BB$194*1))</f>
        <v>#VALUE!</v>
      </c>
      <c r="BF270" s="13" t="e" cm="1">
        <f t="array" ref="BF270">SUMPRODUCT(('Budget P3'!$T$9:$BB$9=BF$9)*('Budget P3'!$B$11:$B$194=$B270)*('Budget P3'!$T$11:$BB$194*1))</f>
        <v>#VALUE!</v>
      </c>
      <c r="BG270" s="14" t="e" cm="1">
        <f t="array" ref="BG270">SUMPRODUCT(('Budget P3'!$T$9:$BB$9=BG$9)*('Budget P3'!$B$11:$B$194=$B270)*('Budget P3'!$T$11:$BB$194*1))</f>
        <v>#VALUE!</v>
      </c>
      <c r="BH270" s="13" t="e" cm="1">
        <f t="array" ref="BH270">SUMPRODUCT(('Budget P3'!$T$9:$BB$9=BH$9)*('Budget P3'!$B$11:$B$194=$B270)*('Budget P3'!$T$11:$BB$194*1))</f>
        <v>#VALUE!</v>
      </c>
      <c r="BI270" s="1"/>
      <c r="BJ270" s="66"/>
      <c r="BK270" s="66"/>
      <c r="BL270" s="1"/>
      <c r="BM270" s="66" t="e">
        <f t="shared" si="180"/>
        <v>#VALUE!</v>
      </c>
      <c r="BN270" s="262">
        <f t="shared" si="181"/>
        <v>0</v>
      </c>
      <c r="BO270" s="1"/>
      <c r="BP270" s="66" t="e">
        <f t="shared" si="182"/>
        <v>#VALUE!</v>
      </c>
      <c r="BQ270" s="262">
        <f t="shared" si="183"/>
        <v>0</v>
      </c>
      <c r="BR270" s="1"/>
    </row>
    <row r="271" spans="2:70" collapsed="1">
      <c r="C271" s="189" t="s">
        <v>341</v>
      </c>
      <c r="D271" s="189"/>
      <c r="E271" s="195"/>
      <c r="F271" s="82"/>
      <c r="G271" s="195"/>
      <c r="H271" s="82"/>
      <c r="I271" s="82"/>
      <c r="J271" s="118"/>
      <c r="K271" s="23">
        <f>K272+K288+K304+K320</f>
        <v>0</v>
      </c>
      <c r="L271" s="330"/>
      <c r="M271" s="26">
        <f>M272+M288+M304+M320</f>
        <v>0</v>
      </c>
      <c r="N271" s="24">
        <f t="shared" ref="N271:P271" si="186">N272+N288+N304+N320</f>
        <v>0</v>
      </c>
      <c r="O271" s="24">
        <f t="shared" si="186"/>
        <v>0</v>
      </c>
      <c r="P271" s="25">
        <f t="shared" si="186"/>
        <v>0</v>
      </c>
      <c r="Q271" s="23">
        <f>SUM(Q272:Q335)</f>
        <v>0</v>
      </c>
      <c r="R271" s="338"/>
      <c r="S271" s="26">
        <f t="shared" ref="S271" si="187">S272+S288+S304+S320</f>
        <v>0</v>
      </c>
      <c r="T271" s="24">
        <f t="shared" ref="T271" si="188">T272+T288+T304+T320</f>
        <v>0</v>
      </c>
      <c r="U271" s="25">
        <f t="shared" ref="U271" si="189">U272+U288+U304+U320</f>
        <v>0</v>
      </c>
      <c r="V271" s="26">
        <f t="shared" ref="V271" si="190">V272+V288+V304+V320</f>
        <v>0</v>
      </c>
      <c r="W271" s="26">
        <f t="shared" ref="W271" si="191">W272+W288+W304+W320</f>
        <v>0</v>
      </c>
      <c r="X271" s="26">
        <f t="shared" si="185"/>
        <v>0</v>
      </c>
      <c r="Z271" s="26" t="e">
        <f t="shared" ref="Z271:BD271" si="192">SUM(Z272:Z335)</f>
        <v>#VALUE!</v>
      </c>
      <c r="AA271" s="24" t="e">
        <f t="shared" si="192"/>
        <v>#VALUE!</v>
      </c>
      <c r="AB271" s="25" t="e">
        <f t="shared" si="192"/>
        <v>#VALUE!</v>
      </c>
      <c r="AC271" s="26" t="e">
        <f t="shared" si="192"/>
        <v>#VALUE!</v>
      </c>
      <c r="AD271" s="24" t="e">
        <f t="shared" si="192"/>
        <v>#VALUE!</v>
      </c>
      <c r="AE271" s="25" t="e">
        <f t="shared" si="192"/>
        <v>#VALUE!</v>
      </c>
      <c r="AF271" s="26" t="e">
        <f t="shared" si="192"/>
        <v>#VALUE!</v>
      </c>
      <c r="AG271" s="24" t="e">
        <f t="shared" si="192"/>
        <v>#VALUE!</v>
      </c>
      <c r="AH271" s="25" t="e">
        <f t="shared" si="192"/>
        <v>#VALUE!</v>
      </c>
      <c r="AI271" s="26" t="e">
        <f t="shared" si="192"/>
        <v>#VALUE!</v>
      </c>
      <c r="AJ271" s="24" t="e">
        <f t="shared" si="192"/>
        <v>#VALUE!</v>
      </c>
      <c r="AK271" s="25" t="e">
        <f t="shared" si="192"/>
        <v>#VALUE!</v>
      </c>
      <c r="AL271" s="26" t="e">
        <f t="shared" si="192"/>
        <v>#VALUE!</v>
      </c>
      <c r="AM271" s="24" t="e">
        <f t="shared" si="192"/>
        <v>#VALUE!</v>
      </c>
      <c r="AN271" s="25" t="e">
        <f t="shared" si="192"/>
        <v>#VALUE!</v>
      </c>
      <c r="AO271" s="26" t="e">
        <f t="shared" si="192"/>
        <v>#VALUE!</v>
      </c>
      <c r="AP271" s="24" t="e">
        <f t="shared" si="192"/>
        <v>#VALUE!</v>
      </c>
      <c r="AQ271" s="25" t="e">
        <f t="shared" si="192"/>
        <v>#VALUE!</v>
      </c>
      <c r="AR271" s="26" t="e">
        <f t="shared" si="192"/>
        <v>#VALUE!</v>
      </c>
      <c r="AS271" s="24" t="e">
        <f t="shared" si="192"/>
        <v>#VALUE!</v>
      </c>
      <c r="AT271" s="25" t="e">
        <f t="shared" si="192"/>
        <v>#VALUE!</v>
      </c>
      <c r="AU271" s="26" t="e">
        <f t="shared" si="192"/>
        <v>#VALUE!</v>
      </c>
      <c r="AV271" s="24" t="e">
        <f t="shared" si="192"/>
        <v>#VALUE!</v>
      </c>
      <c r="AW271" s="25" t="e">
        <f t="shared" si="192"/>
        <v>#VALUE!</v>
      </c>
      <c r="AX271" s="26" t="e">
        <f t="shared" si="192"/>
        <v>#VALUE!</v>
      </c>
      <c r="AY271" s="24" t="e">
        <f t="shared" si="192"/>
        <v>#VALUE!</v>
      </c>
      <c r="AZ271" s="25" t="e">
        <f t="shared" si="192"/>
        <v>#VALUE!</v>
      </c>
      <c r="BA271" s="26" t="e">
        <f t="shared" si="192"/>
        <v>#VALUE!</v>
      </c>
      <c r="BB271" s="24" t="e">
        <f t="shared" si="192"/>
        <v>#VALUE!</v>
      </c>
      <c r="BC271" s="25" t="e">
        <f t="shared" si="192"/>
        <v>#VALUE!</v>
      </c>
      <c r="BD271" s="26" t="e">
        <f t="shared" si="192"/>
        <v>#VALUE!</v>
      </c>
      <c r="BE271" s="24" t="e">
        <f t="shared" ref="BE271:BH271" si="193">SUM(BE272:BE335)</f>
        <v>#VALUE!</v>
      </c>
      <c r="BF271" s="25" t="e">
        <f t="shared" si="193"/>
        <v>#VALUE!</v>
      </c>
      <c r="BG271" s="26" t="e">
        <f t="shared" si="193"/>
        <v>#VALUE!</v>
      </c>
      <c r="BH271" s="25" t="e">
        <f t="shared" si="193"/>
        <v>#VALUE!</v>
      </c>
      <c r="BI271" s="1"/>
      <c r="BJ271" s="108">
        <f t="shared" ref="BJ271:BK271" si="194">SUM(BJ272:BJ335)</f>
        <v>0</v>
      </c>
      <c r="BK271" s="108">
        <f t="shared" si="194"/>
        <v>0</v>
      </c>
      <c r="BL271" s="1"/>
      <c r="BM271" s="108" t="e">
        <f t="shared" ref="BM271:BN271" si="195">SUM(BM272:BM335)</f>
        <v>#VALUE!</v>
      </c>
      <c r="BN271" s="108">
        <f t="shared" si="195"/>
        <v>0</v>
      </c>
      <c r="BO271" s="1"/>
      <c r="BP271" s="108" t="e">
        <f t="shared" ref="BP271:BQ271" si="196">SUM(BP272:BP335)</f>
        <v>#VALUE!</v>
      </c>
      <c r="BQ271" s="108">
        <f t="shared" si="196"/>
        <v>0</v>
      </c>
      <c r="BR271" s="1"/>
    </row>
    <row r="272" spans="2:70">
      <c r="C272" s="190" t="s">
        <v>59</v>
      </c>
      <c r="D272" s="190"/>
      <c r="E272" s="193"/>
      <c r="F272" s="91"/>
      <c r="G272" s="193"/>
      <c r="H272" s="91"/>
      <c r="I272" s="91"/>
      <c r="J272" s="320"/>
      <c r="K272" s="95">
        <f>SUM(K273:K287)</f>
        <v>0</v>
      </c>
      <c r="L272" s="333"/>
      <c r="M272" s="92">
        <f>SUM(M273:M287)</f>
        <v>0</v>
      </c>
      <c r="N272" s="93">
        <f t="shared" ref="N272:P272" si="197">SUM(N273:N287)</f>
        <v>0</v>
      </c>
      <c r="O272" s="93">
        <f t="shared" si="197"/>
        <v>0</v>
      </c>
      <c r="P272" s="94">
        <f t="shared" si="197"/>
        <v>0</v>
      </c>
      <c r="Q272" s="95"/>
      <c r="R272" s="338"/>
      <c r="S272" s="92">
        <f t="shared" ref="S272" si="198">SUM(S273:S287)</f>
        <v>0</v>
      </c>
      <c r="T272" s="93">
        <f t="shared" ref="T272" si="199">SUM(T273:T287)</f>
        <v>0</v>
      </c>
      <c r="U272" s="94">
        <f t="shared" ref="U272" si="200">SUM(U273:U287)</f>
        <v>0</v>
      </c>
      <c r="V272" s="92">
        <f t="shared" ref="V272" si="201">SUM(V273:V287)</f>
        <v>0</v>
      </c>
      <c r="W272" s="92">
        <f t="shared" ref="W272" si="202">SUM(W273:W287)</f>
        <v>0</v>
      </c>
      <c r="X272" s="92">
        <f t="shared" si="185"/>
        <v>0</v>
      </c>
      <c r="Y272" s="4"/>
      <c r="Z272" s="92"/>
      <c r="AA272" s="93"/>
      <c r="AB272" s="94"/>
      <c r="AC272" s="92"/>
      <c r="AD272" s="93"/>
      <c r="AE272" s="94"/>
      <c r="AF272" s="92"/>
      <c r="AG272" s="93"/>
      <c r="AH272" s="94"/>
      <c r="AI272" s="92"/>
      <c r="AJ272" s="93"/>
      <c r="AK272" s="94"/>
      <c r="AL272" s="92"/>
      <c r="AM272" s="93"/>
      <c r="AN272" s="94"/>
      <c r="AO272" s="92"/>
      <c r="AP272" s="93"/>
      <c r="AQ272" s="94"/>
      <c r="AR272" s="92"/>
      <c r="AS272" s="93"/>
      <c r="AT272" s="94"/>
      <c r="AU272" s="92"/>
      <c r="AV272" s="93"/>
      <c r="AW272" s="94"/>
      <c r="AX272" s="92"/>
      <c r="AY272" s="93"/>
      <c r="AZ272" s="94"/>
      <c r="BA272" s="92"/>
      <c r="BB272" s="93"/>
      <c r="BC272" s="94"/>
      <c r="BD272" s="92"/>
      <c r="BE272" s="93"/>
      <c r="BF272" s="94"/>
      <c r="BG272" s="92"/>
      <c r="BH272" s="94"/>
      <c r="BI272" s="1"/>
      <c r="BJ272" s="105"/>
      <c r="BK272" s="105"/>
      <c r="BL272" s="1"/>
      <c r="BM272" s="105"/>
      <c r="BN272" s="105"/>
      <c r="BO272" s="1"/>
      <c r="BP272" s="105"/>
      <c r="BQ272" s="105"/>
      <c r="BR272" s="1"/>
    </row>
    <row r="273" spans="2:70">
      <c r="B273" s="88" t="s">
        <v>342</v>
      </c>
      <c r="C273" s="10">
        <f>IFERROR(VLOOKUP(B273,'Budget Lead'!B:AX,2,FALSE),0)</f>
        <v>0</v>
      </c>
      <c r="D273" s="10" t="s">
        <v>343</v>
      </c>
      <c r="E273" s="89">
        <f>IFERROR(VLOOKUP(B273,'Budget Lead'!B:AX,3,FALSE),0)</f>
        <v>0</v>
      </c>
      <c r="F273" s="90">
        <f>IFERROR(VLOOKUP(B273,'Budget Lead'!B:AX,4,FALSE),0)</f>
        <v>0</v>
      </c>
      <c r="G273" s="89">
        <f>IFERROR(VLOOKUP(B273,'Budget Lead'!B:AX,5,FALSE),0)</f>
        <v>0</v>
      </c>
      <c r="H273" s="90">
        <f>IFERROR(VLOOKUP(B273,'Budget Lead'!B:AX,6,FALSE),0)</f>
        <v>0</v>
      </c>
      <c r="I273" s="90">
        <f>IFERROR(VLOOKUP(B273,'Budget Lead'!B:AX,7,FALSE),0)</f>
        <v>0</v>
      </c>
      <c r="J273" s="371">
        <f>IFERROR(VLOOKUP(B273,'Budget Lead'!B:AX,9,FALSE),0)</f>
        <v>0</v>
      </c>
      <c r="K273" s="374">
        <f>IFERROR(VLOOKUP(B273,'Budget Lead'!B:AX,10,FALSE),0)</f>
        <v>0</v>
      </c>
      <c r="L273" s="334"/>
      <c r="M273" s="14">
        <f>E273*K273</f>
        <v>0</v>
      </c>
      <c r="N273" s="100"/>
      <c r="O273" s="100"/>
      <c r="P273" s="101"/>
      <c r="Q273" s="11">
        <f>SUM(M273:P273)</f>
        <v>0</v>
      </c>
      <c r="R273" s="338"/>
      <c r="S273" s="14"/>
      <c r="T273" s="12"/>
      <c r="U273" s="13"/>
      <c r="V273" s="14"/>
      <c r="W273" s="14"/>
      <c r="X273" s="14">
        <f t="shared" si="185"/>
        <v>0</v>
      </c>
      <c r="Z273" s="14" t="e" cm="1">
        <f t="array" ref="Z273">SUMPRODUCT(('Budget Lead'!$T$9:$BB$9=Z$9)*('Budget Lead'!$B$11:$B$194=$B273)*('Budget Lead'!$T$11:$BB$194*1))</f>
        <v>#VALUE!</v>
      </c>
      <c r="AA273" s="12" t="e" cm="1">
        <f t="array" ref="AA273">SUMPRODUCT(('Budget Lead'!$T$9:$BB$9=AA$9)*('Budget Lead'!$B$11:$B$194=$B273)*('Budget Lead'!$T$11:$BB$194*1))</f>
        <v>#VALUE!</v>
      </c>
      <c r="AB273" s="13" t="e" cm="1">
        <f t="array" ref="AB273">SUMPRODUCT(('Budget Lead'!$T$9:$BB$9=AB$9)*('Budget Lead'!$B$11:$B$194=$B273)*('Budget Lead'!$T$11:$BB$194*1))</f>
        <v>#VALUE!</v>
      </c>
      <c r="AC273" s="14" t="e" cm="1">
        <f t="array" ref="AC273">SUMPRODUCT(('Budget Lead'!$T$9:$BB$9=AC$9)*('Budget Lead'!$B$11:$B$194=$B273)*('Budget Lead'!$T$11:$BB$194*1))</f>
        <v>#VALUE!</v>
      </c>
      <c r="AD273" s="12" t="e" cm="1">
        <f t="array" ref="AD273">SUMPRODUCT(('Budget Lead'!$T$9:$BB$9=AD$9)*('Budget Lead'!$B$11:$B$194=$B273)*('Budget Lead'!$T$11:$BB$194*1))</f>
        <v>#VALUE!</v>
      </c>
      <c r="AE273" s="13" t="e" cm="1">
        <f t="array" ref="AE273">SUMPRODUCT(('Budget Lead'!$T$9:$BB$9=AE$9)*('Budget Lead'!$B$11:$B$194=$B273)*('Budget Lead'!$T$11:$BB$194*1))</f>
        <v>#VALUE!</v>
      </c>
      <c r="AF273" s="14" t="e" cm="1">
        <f t="array" ref="AF273">SUMPRODUCT(('Budget Lead'!$T$9:$BB$9=AF$9)*('Budget Lead'!$B$11:$B$194=$B273)*('Budget Lead'!$T$11:$BB$194*1))</f>
        <v>#VALUE!</v>
      </c>
      <c r="AG273" s="12" t="e" cm="1">
        <f t="array" ref="AG273">SUMPRODUCT(('Budget Lead'!$T$9:$BB$9=AG$9)*('Budget Lead'!$B$11:$B$194=$B273)*('Budget Lead'!$T$11:$BB$194*1))</f>
        <v>#VALUE!</v>
      </c>
      <c r="AH273" s="13" t="e" cm="1">
        <f t="array" ref="AH273">SUMPRODUCT(('Budget Lead'!$T$9:$BB$9=AH$9)*('Budget Lead'!$B$11:$B$194=$B273)*('Budget Lead'!$T$11:$BB$194*1))</f>
        <v>#VALUE!</v>
      </c>
      <c r="AI273" s="14" t="e" cm="1">
        <f t="array" ref="AI273">SUMPRODUCT(('Budget Lead'!$T$9:$BB$9=AI$9)*('Budget Lead'!$B$11:$B$194=$B273)*('Budget Lead'!$T$11:$BB$194*1))</f>
        <v>#VALUE!</v>
      </c>
      <c r="AJ273" s="12" t="e" cm="1">
        <f t="array" ref="AJ273">SUMPRODUCT(('Budget Lead'!$T$9:$BB$9=AJ$9)*('Budget Lead'!$B$11:$B$194=$B273)*('Budget Lead'!$T$11:$BB$194*1))</f>
        <v>#VALUE!</v>
      </c>
      <c r="AK273" s="13" t="e" cm="1">
        <f t="array" ref="AK273">SUMPRODUCT(('Budget Lead'!$T$9:$BB$9=AK$9)*('Budget Lead'!$B$11:$B$194=$B273)*('Budget Lead'!$T$11:$BB$194*1))</f>
        <v>#VALUE!</v>
      </c>
      <c r="AL273" s="14" t="e" cm="1">
        <f t="array" ref="AL273">SUMPRODUCT(('Budget Lead'!$T$9:$BB$9=AL$9)*('Budget Lead'!$B$11:$B$194=$B273)*('Budget Lead'!$T$11:$BB$194*1))</f>
        <v>#VALUE!</v>
      </c>
      <c r="AM273" s="12" t="e" cm="1">
        <f t="array" ref="AM273">SUMPRODUCT(('Budget Lead'!$T$9:$BB$9=AM$9)*('Budget Lead'!$B$11:$B$194=$B273)*('Budget Lead'!$T$11:$BB$194*1))</f>
        <v>#VALUE!</v>
      </c>
      <c r="AN273" s="13" t="e" cm="1">
        <f t="array" ref="AN273">SUMPRODUCT(('Budget Lead'!$T$9:$BB$9=AN$9)*('Budget Lead'!$B$11:$B$194=$B273)*('Budget Lead'!$T$11:$BB$194*1))</f>
        <v>#VALUE!</v>
      </c>
      <c r="AO273" s="14" t="e" cm="1">
        <f t="array" ref="AO273">SUMPRODUCT(('Budget Lead'!$T$9:$BB$9=AO$9)*('Budget Lead'!$B$11:$B$194=$B273)*('Budget Lead'!$T$11:$BB$194*1))</f>
        <v>#VALUE!</v>
      </c>
      <c r="AP273" s="12" t="e" cm="1">
        <f t="array" ref="AP273">SUMPRODUCT(('Budget Lead'!$T$9:$BB$9=AP$9)*('Budget Lead'!$B$11:$B$194=$B273)*('Budget Lead'!$T$11:$BB$194*1))</f>
        <v>#VALUE!</v>
      </c>
      <c r="AQ273" s="13" t="e" cm="1">
        <f t="array" ref="AQ273">SUMPRODUCT(('Budget Lead'!$T$9:$BB$9=AQ$9)*('Budget Lead'!$B$11:$B$194=$B273)*('Budget Lead'!$T$11:$BB$194*1))</f>
        <v>#VALUE!</v>
      </c>
      <c r="AR273" s="14" t="e" cm="1">
        <f t="array" ref="AR273">SUMPRODUCT(('Budget Lead'!$T$9:$BB$9=AR$9)*('Budget Lead'!$B$11:$B$194=$B273)*('Budget Lead'!$T$11:$BB$194*1))</f>
        <v>#VALUE!</v>
      </c>
      <c r="AS273" s="12" t="e" cm="1">
        <f t="array" ref="AS273">SUMPRODUCT(('Budget Lead'!$T$9:$BB$9=AS$9)*('Budget Lead'!$B$11:$B$194=$B273)*('Budget Lead'!$T$11:$BB$194*1))</f>
        <v>#VALUE!</v>
      </c>
      <c r="AT273" s="13" t="e" cm="1">
        <f t="array" ref="AT273">SUMPRODUCT(('Budget Lead'!$T$9:$BB$9=AT$9)*('Budget Lead'!$B$11:$B$194=$B273)*('Budget Lead'!$T$11:$BB$194*1))</f>
        <v>#VALUE!</v>
      </c>
      <c r="AU273" s="14" t="e" cm="1">
        <f t="array" ref="AU273">SUMPRODUCT(('Budget Lead'!$T$9:$BB$9=AU$9)*('Budget Lead'!$B$11:$B$194=$B273)*('Budget Lead'!$T$11:$BB$194*1))</f>
        <v>#VALUE!</v>
      </c>
      <c r="AV273" s="12" t="e" cm="1">
        <f t="array" ref="AV273">SUMPRODUCT(('Budget Lead'!$T$9:$BB$9=AV$9)*('Budget Lead'!$B$11:$B$194=$B273)*('Budget Lead'!$T$11:$BB$194*1))</f>
        <v>#VALUE!</v>
      </c>
      <c r="AW273" s="13" t="e" cm="1">
        <f t="array" ref="AW273">SUMPRODUCT(('Budget Lead'!$T$9:$BB$9=AW$9)*('Budget Lead'!$B$11:$B$194=$B273)*('Budget Lead'!$T$11:$BB$194*1))</f>
        <v>#VALUE!</v>
      </c>
      <c r="AX273" s="14" t="e" cm="1">
        <f t="array" ref="AX273">SUMPRODUCT(('Budget Lead'!$T$9:$BB$9=AX$9)*('Budget Lead'!$B$11:$B$194=$B273)*('Budget Lead'!$T$11:$BB$194*1))</f>
        <v>#VALUE!</v>
      </c>
      <c r="AY273" s="12" t="e" cm="1">
        <f t="array" ref="AY273">SUMPRODUCT(('Budget Lead'!$T$9:$BB$9=AY$9)*('Budget Lead'!$B$11:$B$194=$B273)*('Budget Lead'!$T$11:$BB$194*1))</f>
        <v>#VALUE!</v>
      </c>
      <c r="AZ273" s="13" t="e" cm="1">
        <f t="array" ref="AZ273">SUMPRODUCT(('Budget Lead'!$T$9:$BB$9=AZ$9)*('Budget Lead'!$B$11:$B$194=$B273)*('Budget Lead'!$T$11:$BB$194*1))</f>
        <v>#VALUE!</v>
      </c>
      <c r="BA273" s="14" t="e" cm="1">
        <f t="array" ref="BA273">SUMPRODUCT(('Budget Lead'!$T$9:$BB$9=BA$9)*('Budget Lead'!$B$11:$B$194=$B273)*('Budget Lead'!$T$11:$BB$194*1))</f>
        <v>#VALUE!</v>
      </c>
      <c r="BB273" s="12" t="e" cm="1">
        <f t="array" ref="BB273">SUMPRODUCT(('Budget Lead'!$T$9:$BB$9=BB$9)*('Budget Lead'!$B$11:$B$194=$B273)*('Budget Lead'!$T$11:$BB$194*1))</f>
        <v>#VALUE!</v>
      </c>
      <c r="BC273" s="13" t="e" cm="1">
        <f t="array" ref="BC273">SUMPRODUCT(('Budget Lead'!$T$9:$BB$9=BC$9)*('Budget Lead'!$B$11:$B$194=$B273)*('Budget Lead'!$T$11:$BB$194*1))</f>
        <v>#VALUE!</v>
      </c>
      <c r="BD273" s="14" t="e" cm="1">
        <f t="array" ref="BD273">SUMPRODUCT(('Budget Lead'!$T$9:$BB$9=BD$9)*('Budget Lead'!$B$11:$B$194=$B273)*('Budget Lead'!$T$11:$BB$194*1))</f>
        <v>#VALUE!</v>
      </c>
      <c r="BE273" s="12" t="e" cm="1">
        <f t="array" ref="BE273">SUMPRODUCT(('Budget Lead'!$T$9:$BB$9=BE$9)*('Budget Lead'!$B$11:$B$194=$B273)*('Budget Lead'!$T$11:$BB$194*1))</f>
        <v>#VALUE!</v>
      </c>
      <c r="BF273" s="13" t="e" cm="1">
        <f t="array" ref="BF273">SUMPRODUCT(('Budget Lead'!$T$9:$BB$9=BF$9)*('Budget Lead'!$B$11:$B$194=$B273)*('Budget Lead'!$T$11:$BB$194*1))</f>
        <v>#VALUE!</v>
      </c>
      <c r="BG273" s="14" t="e" cm="1">
        <f t="array" ref="BG273">SUMPRODUCT(('Budget Lead'!$T$9:$BB$9=BG$9)*('Budget Lead'!$B$11:$B$194=$B273)*('Budget Lead'!$T$11:$BB$194*1))</f>
        <v>#VALUE!</v>
      </c>
      <c r="BH273" s="13" t="e" cm="1">
        <f t="array" ref="BH273">SUMPRODUCT(('Budget Lead'!$T$9:$BB$9=BH$9)*('Budget Lead'!$B$11:$B$194=$B273)*('Budget Lead'!$T$11:$BB$194*1))</f>
        <v>#VALUE!</v>
      </c>
      <c r="BI273" s="1"/>
      <c r="BJ273" s="66"/>
      <c r="BK273" s="66"/>
      <c r="BL273" s="1"/>
      <c r="BM273" s="66" t="e">
        <f t="shared" ref="BM273:BM287" si="203">SUM(Z273:BH273)</f>
        <v>#VALUE!</v>
      </c>
      <c r="BN273" s="262">
        <f t="shared" ref="BN273:BN287" si="204">IFERROR(BM273/Q273,0)</f>
        <v>0</v>
      </c>
      <c r="BO273" s="1"/>
      <c r="BP273" s="66" t="e">
        <f t="shared" ref="BP273:BP287" si="205">BJ273+BM273</f>
        <v>#VALUE!</v>
      </c>
      <c r="BQ273" s="262">
        <f t="shared" ref="BQ273:BQ287" si="206">IFERROR(BP273/Q273,0)</f>
        <v>0</v>
      </c>
      <c r="BR273" s="1"/>
    </row>
    <row r="274" spans="2:70">
      <c r="B274" s="88" t="s">
        <v>344</v>
      </c>
      <c r="C274" s="10">
        <f>IFERROR(VLOOKUP(B274,'Budget Lead'!B:AX,2,FALSE),0)</f>
        <v>0</v>
      </c>
      <c r="D274" s="10" t="s">
        <v>343</v>
      </c>
      <c r="E274" s="89">
        <f>IFERROR(VLOOKUP(B274,'Budget Lead'!B:AX,3,FALSE),0)</f>
        <v>0</v>
      </c>
      <c r="F274" s="90">
        <f>IFERROR(VLOOKUP(B274,'Budget Lead'!B:AX,4,FALSE),0)</f>
        <v>0</v>
      </c>
      <c r="G274" s="89">
        <f>IFERROR(VLOOKUP(B274,'Budget Lead'!B:AX,5,FALSE),0)</f>
        <v>0</v>
      </c>
      <c r="H274" s="90">
        <f>IFERROR(VLOOKUP(B274,'Budget Lead'!B:AX,6,FALSE),0)</f>
        <v>0</v>
      </c>
      <c r="I274" s="90">
        <f>IFERROR(VLOOKUP(B274,'Budget Lead'!B:AX,7,FALSE),0)</f>
        <v>0</v>
      </c>
      <c r="J274" s="371">
        <f>IFERROR(VLOOKUP(B274,'Budget Lead'!B:AX,9,FALSE),0)</f>
        <v>0</v>
      </c>
      <c r="K274" s="374">
        <f>IFERROR(VLOOKUP(B274,'Budget Lead'!B:AX,10,FALSE),0)</f>
        <v>0</v>
      </c>
      <c r="L274" s="334"/>
      <c r="M274" s="14">
        <f>E274*K274</f>
        <v>0</v>
      </c>
      <c r="N274" s="100"/>
      <c r="O274" s="100"/>
      <c r="P274" s="101"/>
      <c r="Q274" s="11">
        <f t="shared" ref="Q274:Q286" si="207">SUM(M274:P274)</f>
        <v>0</v>
      </c>
      <c r="R274" s="338"/>
      <c r="S274" s="14"/>
      <c r="T274" s="12"/>
      <c r="U274" s="13"/>
      <c r="V274" s="14"/>
      <c r="W274" s="14"/>
      <c r="X274" s="14">
        <f t="shared" si="185"/>
        <v>0</v>
      </c>
      <c r="Z274" s="14" t="e" cm="1">
        <f t="array" ref="Z274">SUMPRODUCT(('Budget Lead'!$T$9:$BB$9=Z$9)*('Budget Lead'!$B$11:$B$194=$B274)*('Budget Lead'!$T$11:$BB$194*1))</f>
        <v>#VALUE!</v>
      </c>
      <c r="AA274" s="12" t="e" cm="1">
        <f t="array" ref="AA274">SUMPRODUCT(('Budget Lead'!$T$9:$BB$9=AA$9)*('Budget Lead'!$B$11:$B$194=$B274)*('Budget Lead'!$T$11:$BB$194*1))</f>
        <v>#VALUE!</v>
      </c>
      <c r="AB274" s="13" t="e" cm="1">
        <f t="array" ref="AB274">SUMPRODUCT(('Budget Lead'!$T$9:$BB$9=AB$9)*('Budget Lead'!$B$11:$B$194=$B274)*('Budget Lead'!$T$11:$BB$194*1))</f>
        <v>#VALUE!</v>
      </c>
      <c r="AC274" s="14" t="e" cm="1">
        <f t="array" ref="AC274">SUMPRODUCT(('Budget Lead'!$T$9:$BB$9=AC$9)*('Budget Lead'!$B$11:$B$194=$B274)*('Budget Lead'!$T$11:$BB$194*1))</f>
        <v>#VALUE!</v>
      </c>
      <c r="AD274" s="12" t="e" cm="1">
        <f t="array" ref="AD274">SUMPRODUCT(('Budget Lead'!$T$9:$BB$9=AD$9)*('Budget Lead'!$B$11:$B$194=$B274)*('Budget Lead'!$T$11:$BB$194*1))</f>
        <v>#VALUE!</v>
      </c>
      <c r="AE274" s="13" t="e" cm="1">
        <f t="array" ref="AE274">SUMPRODUCT(('Budget Lead'!$T$9:$BB$9=AE$9)*('Budget Lead'!$B$11:$B$194=$B274)*('Budget Lead'!$T$11:$BB$194*1))</f>
        <v>#VALUE!</v>
      </c>
      <c r="AF274" s="14" t="e" cm="1">
        <f t="array" ref="AF274">SUMPRODUCT(('Budget Lead'!$T$9:$BB$9=AF$9)*('Budget Lead'!$B$11:$B$194=$B274)*('Budget Lead'!$T$11:$BB$194*1))</f>
        <v>#VALUE!</v>
      </c>
      <c r="AG274" s="12" t="e" cm="1">
        <f t="array" ref="AG274">SUMPRODUCT(('Budget Lead'!$T$9:$BB$9=AG$9)*('Budget Lead'!$B$11:$B$194=$B274)*('Budget Lead'!$T$11:$BB$194*1))</f>
        <v>#VALUE!</v>
      </c>
      <c r="AH274" s="13" t="e" cm="1">
        <f t="array" ref="AH274">SUMPRODUCT(('Budget Lead'!$T$9:$BB$9=AH$9)*('Budget Lead'!$B$11:$B$194=$B274)*('Budget Lead'!$T$11:$BB$194*1))</f>
        <v>#VALUE!</v>
      </c>
      <c r="AI274" s="14" t="e" cm="1">
        <f t="array" ref="AI274">SUMPRODUCT(('Budget Lead'!$T$9:$BB$9=AI$9)*('Budget Lead'!$B$11:$B$194=$B274)*('Budget Lead'!$T$11:$BB$194*1))</f>
        <v>#VALUE!</v>
      </c>
      <c r="AJ274" s="12" t="e" cm="1">
        <f t="array" ref="AJ274">SUMPRODUCT(('Budget Lead'!$T$9:$BB$9=AJ$9)*('Budget Lead'!$B$11:$B$194=$B274)*('Budget Lead'!$T$11:$BB$194*1))</f>
        <v>#VALUE!</v>
      </c>
      <c r="AK274" s="13" t="e" cm="1">
        <f t="array" ref="AK274">SUMPRODUCT(('Budget Lead'!$T$9:$BB$9=AK$9)*('Budget Lead'!$B$11:$B$194=$B274)*('Budget Lead'!$T$11:$BB$194*1))</f>
        <v>#VALUE!</v>
      </c>
      <c r="AL274" s="14" t="e" cm="1">
        <f t="array" ref="AL274">SUMPRODUCT(('Budget Lead'!$T$9:$BB$9=AL$9)*('Budget Lead'!$B$11:$B$194=$B274)*('Budget Lead'!$T$11:$BB$194*1))</f>
        <v>#VALUE!</v>
      </c>
      <c r="AM274" s="12" t="e" cm="1">
        <f t="array" ref="AM274">SUMPRODUCT(('Budget Lead'!$T$9:$BB$9=AM$9)*('Budget Lead'!$B$11:$B$194=$B274)*('Budget Lead'!$T$11:$BB$194*1))</f>
        <v>#VALUE!</v>
      </c>
      <c r="AN274" s="13" t="e" cm="1">
        <f t="array" ref="AN274">SUMPRODUCT(('Budget Lead'!$T$9:$BB$9=AN$9)*('Budget Lead'!$B$11:$B$194=$B274)*('Budget Lead'!$T$11:$BB$194*1))</f>
        <v>#VALUE!</v>
      </c>
      <c r="AO274" s="14" t="e" cm="1">
        <f t="array" ref="AO274">SUMPRODUCT(('Budget Lead'!$T$9:$BB$9=AO$9)*('Budget Lead'!$B$11:$B$194=$B274)*('Budget Lead'!$T$11:$BB$194*1))</f>
        <v>#VALUE!</v>
      </c>
      <c r="AP274" s="12" t="e" cm="1">
        <f t="array" ref="AP274">SUMPRODUCT(('Budget Lead'!$T$9:$BB$9=AP$9)*('Budget Lead'!$B$11:$B$194=$B274)*('Budget Lead'!$T$11:$BB$194*1))</f>
        <v>#VALUE!</v>
      </c>
      <c r="AQ274" s="13" t="e" cm="1">
        <f t="array" ref="AQ274">SUMPRODUCT(('Budget Lead'!$T$9:$BB$9=AQ$9)*('Budget Lead'!$B$11:$B$194=$B274)*('Budget Lead'!$T$11:$BB$194*1))</f>
        <v>#VALUE!</v>
      </c>
      <c r="AR274" s="14" t="e" cm="1">
        <f t="array" ref="AR274">SUMPRODUCT(('Budget Lead'!$T$9:$BB$9=AR$9)*('Budget Lead'!$B$11:$B$194=$B274)*('Budget Lead'!$T$11:$BB$194*1))</f>
        <v>#VALUE!</v>
      </c>
      <c r="AS274" s="12" t="e" cm="1">
        <f t="array" ref="AS274">SUMPRODUCT(('Budget Lead'!$T$9:$BB$9=AS$9)*('Budget Lead'!$B$11:$B$194=$B274)*('Budget Lead'!$T$11:$BB$194*1))</f>
        <v>#VALUE!</v>
      </c>
      <c r="AT274" s="13" t="e" cm="1">
        <f t="array" ref="AT274">SUMPRODUCT(('Budget Lead'!$T$9:$BB$9=AT$9)*('Budget Lead'!$B$11:$B$194=$B274)*('Budget Lead'!$T$11:$BB$194*1))</f>
        <v>#VALUE!</v>
      </c>
      <c r="AU274" s="14" t="e" cm="1">
        <f t="array" ref="AU274">SUMPRODUCT(('Budget Lead'!$T$9:$BB$9=AU$9)*('Budget Lead'!$B$11:$B$194=$B274)*('Budget Lead'!$T$11:$BB$194*1))</f>
        <v>#VALUE!</v>
      </c>
      <c r="AV274" s="12" t="e" cm="1">
        <f t="array" ref="AV274">SUMPRODUCT(('Budget Lead'!$T$9:$BB$9=AV$9)*('Budget Lead'!$B$11:$B$194=$B274)*('Budget Lead'!$T$11:$BB$194*1))</f>
        <v>#VALUE!</v>
      </c>
      <c r="AW274" s="13" t="e" cm="1">
        <f t="array" ref="AW274">SUMPRODUCT(('Budget Lead'!$T$9:$BB$9=AW$9)*('Budget Lead'!$B$11:$B$194=$B274)*('Budget Lead'!$T$11:$BB$194*1))</f>
        <v>#VALUE!</v>
      </c>
      <c r="AX274" s="14" t="e" cm="1">
        <f t="array" ref="AX274">SUMPRODUCT(('Budget Lead'!$T$9:$BB$9=AX$9)*('Budget Lead'!$B$11:$B$194=$B274)*('Budget Lead'!$T$11:$BB$194*1))</f>
        <v>#VALUE!</v>
      </c>
      <c r="AY274" s="12" t="e" cm="1">
        <f t="array" ref="AY274">SUMPRODUCT(('Budget Lead'!$T$9:$BB$9=AY$9)*('Budget Lead'!$B$11:$B$194=$B274)*('Budget Lead'!$T$11:$BB$194*1))</f>
        <v>#VALUE!</v>
      </c>
      <c r="AZ274" s="13" t="e" cm="1">
        <f t="array" ref="AZ274">SUMPRODUCT(('Budget Lead'!$T$9:$BB$9=AZ$9)*('Budget Lead'!$B$11:$B$194=$B274)*('Budget Lead'!$T$11:$BB$194*1))</f>
        <v>#VALUE!</v>
      </c>
      <c r="BA274" s="14" t="e" cm="1">
        <f t="array" ref="BA274">SUMPRODUCT(('Budget Lead'!$T$9:$BB$9=BA$9)*('Budget Lead'!$B$11:$B$194=$B274)*('Budget Lead'!$T$11:$BB$194*1))</f>
        <v>#VALUE!</v>
      </c>
      <c r="BB274" s="12" t="e" cm="1">
        <f t="array" ref="BB274">SUMPRODUCT(('Budget Lead'!$T$9:$BB$9=BB$9)*('Budget Lead'!$B$11:$B$194=$B274)*('Budget Lead'!$T$11:$BB$194*1))</f>
        <v>#VALUE!</v>
      </c>
      <c r="BC274" s="13" t="e" cm="1">
        <f t="array" ref="BC274">SUMPRODUCT(('Budget Lead'!$T$9:$BB$9=BC$9)*('Budget Lead'!$B$11:$B$194=$B274)*('Budget Lead'!$T$11:$BB$194*1))</f>
        <v>#VALUE!</v>
      </c>
      <c r="BD274" s="14" t="e" cm="1">
        <f t="array" ref="BD274">SUMPRODUCT(('Budget Lead'!$T$9:$BB$9=BD$9)*('Budget Lead'!$B$11:$B$194=$B274)*('Budget Lead'!$T$11:$BB$194*1))</f>
        <v>#VALUE!</v>
      </c>
      <c r="BE274" s="12" t="e" cm="1">
        <f t="array" ref="BE274">SUMPRODUCT(('Budget Lead'!$T$9:$BB$9=BE$9)*('Budget Lead'!$B$11:$B$194=$B274)*('Budget Lead'!$T$11:$BB$194*1))</f>
        <v>#VALUE!</v>
      </c>
      <c r="BF274" s="13" t="e" cm="1">
        <f t="array" ref="BF274">SUMPRODUCT(('Budget Lead'!$T$9:$BB$9=BF$9)*('Budget Lead'!$B$11:$B$194=$B274)*('Budget Lead'!$T$11:$BB$194*1))</f>
        <v>#VALUE!</v>
      </c>
      <c r="BG274" s="14" t="e" cm="1">
        <f t="array" ref="BG274">SUMPRODUCT(('Budget Lead'!$T$9:$BB$9=BG$9)*('Budget Lead'!$B$11:$B$194=$B274)*('Budget Lead'!$T$11:$BB$194*1))</f>
        <v>#VALUE!</v>
      </c>
      <c r="BH274" s="13" t="e" cm="1">
        <f t="array" ref="BH274">SUMPRODUCT(('Budget Lead'!$T$9:$BB$9=BH$9)*('Budget Lead'!$B$11:$B$194=$B274)*('Budget Lead'!$T$11:$BB$194*1))</f>
        <v>#VALUE!</v>
      </c>
      <c r="BI274" s="1"/>
      <c r="BJ274" s="66"/>
      <c r="BK274" s="66"/>
      <c r="BL274" s="1"/>
      <c r="BM274" s="66" t="e">
        <f t="shared" si="203"/>
        <v>#VALUE!</v>
      </c>
      <c r="BN274" s="262">
        <f t="shared" si="204"/>
        <v>0</v>
      </c>
      <c r="BO274" s="1"/>
      <c r="BP274" s="66" t="e">
        <f t="shared" si="205"/>
        <v>#VALUE!</v>
      </c>
      <c r="BQ274" s="262">
        <f t="shared" si="206"/>
        <v>0</v>
      </c>
      <c r="BR274" s="1"/>
    </row>
    <row r="275" spans="2:70" ht="12" hidden="1" customHeight="1" outlineLevel="1">
      <c r="B275" s="88" t="s">
        <v>345</v>
      </c>
      <c r="C275" s="10">
        <f>IFERROR(VLOOKUP(B275,'Budget Lead'!B:AX,2,FALSE),0)</f>
        <v>0</v>
      </c>
      <c r="D275" s="10" t="s">
        <v>343</v>
      </c>
      <c r="E275" s="89">
        <f>IFERROR(VLOOKUP(B275,'Budget Lead'!B:BE,3,FALSE),0)</f>
        <v>0</v>
      </c>
      <c r="F275" s="90">
        <f>IFERROR(VLOOKUP(B275,'Budget Lead'!B:BE,4,FALSE),0)</f>
        <v>0</v>
      </c>
      <c r="G275" s="89">
        <f>IFERROR(VLOOKUP(B275,'Budget Lead'!B:AX,5,FALSE),0)</f>
        <v>0</v>
      </c>
      <c r="H275" s="90">
        <f>IFERROR(VLOOKUP(B275,'Budget Lead'!B:AX,6,FALSE),0)</f>
        <v>0</v>
      </c>
      <c r="I275" s="90">
        <f>IFERROR(VLOOKUP(B275,'Budget Lead'!B:AX,7,FALSE),0)</f>
        <v>0</v>
      </c>
      <c r="J275" s="371">
        <f>IFERROR(VLOOKUP(B275,'Budget Lead'!B:AX,9,FALSE),0)</f>
        <v>0</v>
      </c>
      <c r="K275" s="374">
        <f>IFERROR(VLOOKUP(B275,'Budget Lead'!B:AX,10,FALSE),0)</f>
        <v>0</v>
      </c>
      <c r="L275" s="334"/>
      <c r="M275" s="14">
        <f>E275*K275</f>
        <v>0</v>
      </c>
      <c r="N275" s="100"/>
      <c r="O275" s="100"/>
      <c r="P275" s="101"/>
      <c r="Q275" s="11">
        <f t="shared" si="207"/>
        <v>0</v>
      </c>
      <c r="R275" s="338"/>
      <c r="S275" s="14"/>
      <c r="T275" s="12"/>
      <c r="U275" s="13"/>
      <c r="V275" s="14"/>
      <c r="W275" s="14"/>
      <c r="X275" s="14">
        <f t="shared" si="185"/>
        <v>0</v>
      </c>
      <c r="Z275" s="14" t="e" cm="1">
        <f t="array" ref="Z275">SUMPRODUCT(('Budget Lead'!$T$9:$BB$9=Z$9)*('Budget Lead'!$B$11:$B$194=$B275)*('Budget Lead'!$T$11:$BB$194*1))</f>
        <v>#VALUE!</v>
      </c>
      <c r="AA275" s="12" t="e" cm="1">
        <f t="array" ref="AA275">SUMPRODUCT(('Budget Lead'!$T$9:$BB$9=AA$9)*('Budget Lead'!$B$11:$B$194=$B275)*('Budget Lead'!$T$11:$BB$194*1))</f>
        <v>#VALUE!</v>
      </c>
      <c r="AB275" s="13" t="e" cm="1">
        <f t="array" ref="AB275">SUMPRODUCT(('Budget Lead'!$T$9:$BB$9=AB$9)*('Budget Lead'!$B$11:$B$194=$B275)*('Budget Lead'!$T$11:$BB$194*1))</f>
        <v>#VALUE!</v>
      </c>
      <c r="AC275" s="14" t="e" cm="1">
        <f t="array" ref="AC275">SUMPRODUCT(('Budget Lead'!$T$9:$BB$9=AC$9)*('Budget Lead'!$B$11:$B$194=$B275)*('Budget Lead'!$T$11:$BB$194*1))</f>
        <v>#VALUE!</v>
      </c>
      <c r="AD275" s="12" t="e" cm="1">
        <f t="array" ref="AD275">SUMPRODUCT(('Budget Lead'!$T$9:$BB$9=AD$9)*('Budget Lead'!$B$11:$B$194=$B275)*('Budget Lead'!$T$11:$BB$194*1))</f>
        <v>#VALUE!</v>
      </c>
      <c r="AE275" s="13" t="e" cm="1">
        <f t="array" ref="AE275">SUMPRODUCT(('Budget Lead'!$T$9:$BB$9=AE$9)*('Budget Lead'!$B$11:$B$194=$B275)*('Budget Lead'!$T$11:$BB$194*1))</f>
        <v>#VALUE!</v>
      </c>
      <c r="AF275" s="14" t="e" cm="1">
        <f t="array" ref="AF275">SUMPRODUCT(('Budget Lead'!$T$9:$BB$9=AF$9)*('Budget Lead'!$B$11:$B$194=$B275)*('Budget Lead'!$T$11:$BB$194*1))</f>
        <v>#VALUE!</v>
      </c>
      <c r="AG275" s="12" t="e" cm="1">
        <f t="array" ref="AG275">SUMPRODUCT(('Budget Lead'!$T$9:$BB$9=AG$9)*('Budget Lead'!$B$11:$B$194=$B275)*('Budget Lead'!$T$11:$BB$194*1))</f>
        <v>#VALUE!</v>
      </c>
      <c r="AH275" s="13" t="e" cm="1">
        <f t="array" ref="AH275">SUMPRODUCT(('Budget Lead'!$T$9:$BB$9=AH$9)*('Budget Lead'!$B$11:$B$194=$B275)*('Budget Lead'!$T$11:$BB$194*1))</f>
        <v>#VALUE!</v>
      </c>
      <c r="AI275" s="14" t="e" cm="1">
        <f t="array" ref="AI275">SUMPRODUCT(('Budget Lead'!$T$9:$BB$9=AI$9)*('Budget Lead'!$B$11:$B$194=$B275)*('Budget Lead'!$T$11:$BB$194*1))</f>
        <v>#VALUE!</v>
      </c>
      <c r="AJ275" s="12" t="e" cm="1">
        <f t="array" ref="AJ275">SUMPRODUCT(('Budget Lead'!$T$9:$BB$9=AJ$9)*('Budget Lead'!$B$11:$B$194=$B275)*('Budget Lead'!$T$11:$BB$194*1))</f>
        <v>#VALUE!</v>
      </c>
      <c r="AK275" s="13" t="e" cm="1">
        <f t="array" ref="AK275">SUMPRODUCT(('Budget Lead'!$T$9:$BB$9=AK$9)*('Budget Lead'!$B$11:$B$194=$B275)*('Budget Lead'!$T$11:$BB$194*1))</f>
        <v>#VALUE!</v>
      </c>
      <c r="AL275" s="14" t="e" cm="1">
        <f t="array" ref="AL275">SUMPRODUCT(('Budget Lead'!$T$9:$BB$9=AL$9)*('Budget Lead'!$B$11:$B$194=$B275)*('Budget Lead'!$T$11:$BB$194*1))</f>
        <v>#VALUE!</v>
      </c>
      <c r="AM275" s="12" t="e" cm="1">
        <f t="array" ref="AM275">SUMPRODUCT(('Budget Lead'!$T$9:$BB$9=AM$9)*('Budget Lead'!$B$11:$B$194=$B275)*('Budget Lead'!$T$11:$BB$194*1))</f>
        <v>#VALUE!</v>
      </c>
      <c r="AN275" s="13" t="e" cm="1">
        <f t="array" ref="AN275">SUMPRODUCT(('Budget Lead'!$T$9:$BB$9=AN$9)*('Budget Lead'!$B$11:$B$194=$B275)*('Budget Lead'!$T$11:$BB$194*1))</f>
        <v>#VALUE!</v>
      </c>
      <c r="AO275" s="14" t="e" cm="1">
        <f t="array" ref="AO275">SUMPRODUCT(('Budget Lead'!$T$9:$BB$9=AO$9)*('Budget Lead'!$B$11:$B$194=$B275)*('Budget Lead'!$T$11:$BB$194*1))</f>
        <v>#VALUE!</v>
      </c>
      <c r="AP275" s="12" t="e" cm="1">
        <f t="array" ref="AP275">SUMPRODUCT(('Budget Lead'!$T$9:$BB$9=AP$9)*('Budget Lead'!$B$11:$B$194=$B275)*('Budget Lead'!$T$11:$BB$194*1))</f>
        <v>#VALUE!</v>
      </c>
      <c r="AQ275" s="13" t="e" cm="1">
        <f t="array" ref="AQ275">SUMPRODUCT(('Budget Lead'!$T$9:$BB$9=AQ$9)*('Budget Lead'!$B$11:$B$194=$B275)*('Budget Lead'!$T$11:$BB$194*1))</f>
        <v>#VALUE!</v>
      </c>
      <c r="AR275" s="14" t="e" cm="1">
        <f t="array" ref="AR275">SUMPRODUCT(('Budget Lead'!$T$9:$BB$9=AR$9)*('Budget Lead'!$B$11:$B$194=$B275)*('Budget Lead'!$T$11:$BB$194*1))</f>
        <v>#VALUE!</v>
      </c>
      <c r="AS275" s="12" t="e" cm="1">
        <f t="array" ref="AS275">SUMPRODUCT(('Budget Lead'!$T$9:$BB$9=AS$9)*('Budget Lead'!$B$11:$B$194=$B275)*('Budget Lead'!$T$11:$BB$194*1))</f>
        <v>#VALUE!</v>
      </c>
      <c r="AT275" s="13" t="e" cm="1">
        <f t="array" ref="AT275">SUMPRODUCT(('Budget Lead'!$T$9:$BB$9=AT$9)*('Budget Lead'!$B$11:$B$194=$B275)*('Budget Lead'!$T$11:$BB$194*1))</f>
        <v>#VALUE!</v>
      </c>
      <c r="AU275" s="14" t="e" cm="1">
        <f t="array" ref="AU275">SUMPRODUCT(('Budget Lead'!$T$9:$BB$9=AU$9)*('Budget Lead'!$B$11:$B$194=$B275)*('Budget Lead'!$T$11:$BB$194*1))</f>
        <v>#VALUE!</v>
      </c>
      <c r="AV275" s="12" t="e" cm="1">
        <f t="array" ref="AV275">SUMPRODUCT(('Budget Lead'!$T$9:$BB$9=AV$9)*('Budget Lead'!$B$11:$B$194=$B275)*('Budget Lead'!$T$11:$BB$194*1))</f>
        <v>#VALUE!</v>
      </c>
      <c r="AW275" s="13" t="e" cm="1">
        <f t="array" ref="AW275">SUMPRODUCT(('Budget Lead'!$T$9:$BB$9=AW$9)*('Budget Lead'!$B$11:$B$194=$B275)*('Budget Lead'!$T$11:$BB$194*1))</f>
        <v>#VALUE!</v>
      </c>
      <c r="AX275" s="14" t="e" cm="1">
        <f t="array" ref="AX275">SUMPRODUCT(('Budget Lead'!$T$9:$BB$9=AX$9)*('Budget Lead'!$B$11:$B$194=$B275)*('Budget Lead'!$T$11:$BB$194*1))</f>
        <v>#VALUE!</v>
      </c>
      <c r="AY275" s="12" t="e" cm="1">
        <f t="array" ref="AY275">SUMPRODUCT(('Budget Lead'!$T$9:$BB$9=AY$9)*('Budget Lead'!$B$11:$B$194=$B275)*('Budget Lead'!$T$11:$BB$194*1))</f>
        <v>#VALUE!</v>
      </c>
      <c r="AZ275" s="13" t="e" cm="1">
        <f t="array" ref="AZ275">SUMPRODUCT(('Budget Lead'!$T$9:$BB$9=AZ$9)*('Budget Lead'!$B$11:$B$194=$B275)*('Budget Lead'!$T$11:$BB$194*1))</f>
        <v>#VALUE!</v>
      </c>
      <c r="BA275" s="14" t="e" cm="1">
        <f t="array" ref="BA275">SUMPRODUCT(('Budget Lead'!$T$9:$BB$9=BA$9)*('Budget Lead'!$B$11:$B$194=$B275)*('Budget Lead'!$T$11:$BB$194*1))</f>
        <v>#VALUE!</v>
      </c>
      <c r="BB275" s="12" t="e" cm="1">
        <f t="array" ref="BB275">SUMPRODUCT(('Budget Lead'!$T$9:$BB$9=BB$9)*('Budget Lead'!$B$11:$B$194=$B275)*('Budget Lead'!$T$11:$BB$194*1))</f>
        <v>#VALUE!</v>
      </c>
      <c r="BC275" s="13" t="e" cm="1">
        <f t="array" ref="BC275">SUMPRODUCT(('Budget Lead'!$T$9:$BB$9=BC$9)*('Budget Lead'!$B$11:$B$194=$B275)*('Budget Lead'!$T$11:$BB$194*1))</f>
        <v>#VALUE!</v>
      </c>
      <c r="BD275" s="14" t="e" cm="1">
        <f t="array" ref="BD275">SUMPRODUCT(('Budget Lead'!$T$9:$BB$9=BD$9)*('Budget Lead'!$B$11:$B$194=$B275)*('Budget Lead'!$T$11:$BB$194*1))</f>
        <v>#VALUE!</v>
      </c>
      <c r="BE275" s="12" t="e" cm="1">
        <f t="array" ref="BE275">SUMPRODUCT(('Budget Lead'!$T$9:$BB$9=BE$9)*('Budget Lead'!$B$11:$B$194=$B275)*('Budget Lead'!$T$11:$BB$194*1))</f>
        <v>#VALUE!</v>
      </c>
      <c r="BF275" s="13" t="e" cm="1">
        <f t="array" ref="BF275">SUMPRODUCT(('Budget Lead'!$T$9:$BB$9=BF$9)*('Budget Lead'!$B$11:$B$194=$B275)*('Budget Lead'!$T$11:$BB$194*1))</f>
        <v>#VALUE!</v>
      </c>
      <c r="BG275" s="14" t="e" cm="1">
        <f t="array" ref="BG275">SUMPRODUCT(('Budget Lead'!$T$9:$BB$9=BG$9)*('Budget Lead'!$B$11:$B$194=$B275)*('Budget Lead'!$T$11:$BB$194*1))</f>
        <v>#VALUE!</v>
      </c>
      <c r="BH275" s="13" t="e" cm="1">
        <f t="array" ref="BH275">SUMPRODUCT(('Budget Lead'!$T$9:$BB$9=BH$9)*('Budget Lead'!$B$11:$B$194=$B275)*('Budget Lead'!$T$11:$BB$194*1))</f>
        <v>#VALUE!</v>
      </c>
      <c r="BI275" s="1"/>
      <c r="BJ275" s="66"/>
      <c r="BK275" s="66"/>
      <c r="BL275" s="1"/>
      <c r="BM275" s="66" t="e">
        <f t="shared" si="203"/>
        <v>#VALUE!</v>
      </c>
      <c r="BN275" s="262">
        <f t="shared" si="204"/>
        <v>0</v>
      </c>
      <c r="BO275" s="1"/>
      <c r="BP275" s="66" t="e">
        <f t="shared" si="205"/>
        <v>#VALUE!</v>
      </c>
      <c r="BQ275" s="262">
        <f t="shared" si="206"/>
        <v>0</v>
      </c>
      <c r="BR275" s="1"/>
    </row>
    <row r="276" spans="2:70" ht="12" hidden="1" customHeight="1" outlineLevel="1">
      <c r="B276" s="88" t="s">
        <v>346</v>
      </c>
      <c r="C276" s="10">
        <f>IFERROR(VLOOKUP(B276,'Budget Lead'!B:AX,2,FALSE),0)</f>
        <v>0</v>
      </c>
      <c r="D276" s="10" t="s">
        <v>343</v>
      </c>
      <c r="E276" s="89">
        <f>IFERROR(VLOOKUP(B276,'Budget Lead'!B:BE,3,FALSE),0)</f>
        <v>0</v>
      </c>
      <c r="F276" s="90">
        <f>IFERROR(VLOOKUP(B276,'Budget Lead'!B:BE,4,FALSE),0)</f>
        <v>0</v>
      </c>
      <c r="G276" s="89">
        <f>IFERROR(VLOOKUP(B276,'Budget Lead'!B:AX,5,FALSE),0)</f>
        <v>0</v>
      </c>
      <c r="H276" s="90">
        <f>IFERROR(VLOOKUP(B276,'Budget Lead'!B:AX,6,FALSE),0)</f>
        <v>0</v>
      </c>
      <c r="I276" s="90">
        <f>IFERROR(VLOOKUP(B276,'Budget Lead'!B:AX,7,FALSE),0)</f>
        <v>0</v>
      </c>
      <c r="J276" s="371">
        <f>IFERROR(VLOOKUP(B276,'Budget Lead'!B:AX,9,FALSE),0)</f>
        <v>0</v>
      </c>
      <c r="K276" s="374">
        <f>IFERROR(VLOOKUP(B276,'Budget Lead'!B:AX,10,FALSE),0)</f>
        <v>0</v>
      </c>
      <c r="L276" s="334"/>
      <c r="M276" s="14">
        <f>E276*K276</f>
        <v>0</v>
      </c>
      <c r="N276" s="100"/>
      <c r="O276" s="100"/>
      <c r="P276" s="101"/>
      <c r="Q276" s="11">
        <f t="shared" si="207"/>
        <v>0</v>
      </c>
      <c r="R276" s="338"/>
      <c r="S276" s="14"/>
      <c r="T276" s="12"/>
      <c r="U276" s="13"/>
      <c r="V276" s="14"/>
      <c r="W276" s="14"/>
      <c r="X276" s="14">
        <f t="shared" si="185"/>
        <v>0</v>
      </c>
      <c r="Z276" s="14" t="e" cm="1">
        <f t="array" ref="Z276">SUMPRODUCT(('Budget Lead'!$T$9:$BB$9=Z$9)*('Budget Lead'!$B$11:$B$194=$B276)*('Budget Lead'!$T$11:$BB$194*1))</f>
        <v>#VALUE!</v>
      </c>
      <c r="AA276" s="12" t="e" cm="1">
        <f t="array" ref="AA276">SUMPRODUCT(('Budget Lead'!$T$9:$BB$9=AA$9)*('Budget Lead'!$B$11:$B$194=$B276)*('Budget Lead'!$T$11:$BB$194*1))</f>
        <v>#VALUE!</v>
      </c>
      <c r="AB276" s="13" t="e" cm="1">
        <f t="array" ref="AB276">SUMPRODUCT(('Budget Lead'!$T$9:$BB$9=AB$9)*('Budget Lead'!$B$11:$B$194=$B276)*('Budget Lead'!$T$11:$BB$194*1))</f>
        <v>#VALUE!</v>
      </c>
      <c r="AC276" s="14" t="e" cm="1">
        <f t="array" ref="AC276">SUMPRODUCT(('Budget Lead'!$T$9:$BB$9=AC$9)*('Budget Lead'!$B$11:$B$194=$B276)*('Budget Lead'!$T$11:$BB$194*1))</f>
        <v>#VALUE!</v>
      </c>
      <c r="AD276" s="12" t="e" cm="1">
        <f t="array" ref="AD276">SUMPRODUCT(('Budget Lead'!$T$9:$BB$9=AD$9)*('Budget Lead'!$B$11:$B$194=$B276)*('Budget Lead'!$T$11:$BB$194*1))</f>
        <v>#VALUE!</v>
      </c>
      <c r="AE276" s="13" t="e" cm="1">
        <f t="array" ref="AE276">SUMPRODUCT(('Budget Lead'!$T$9:$BB$9=AE$9)*('Budget Lead'!$B$11:$B$194=$B276)*('Budget Lead'!$T$11:$BB$194*1))</f>
        <v>#VALUE!</v>
      </c>
      <c r="AF276" s="14" t="e" cm="1">
        <f t="array" ref="AF276">SUMPRODUCT(('Budget Lead'!$T$9:$BB$9=AF$9)*('Budget Lead'!$B$11:$B$194=$B276)*('Budget Lead'!$T$11:$BB$194*1))</f>
        <v>#VALUE!</v>
      </c>
      <c r="AG276" s="12" t="e" cm="1">
        <f t="array" ref="AG276">SUMPRODUCT(('Budget Lead'!$T$9:$BB$9=AG$9)*('Budget Lead'!$B$11:$B$194=$B276)*('Budget Lead'!$T$11:$BB$194*1))</f>
        <v>#VALUE!</v>
      </c>
      <c r="AH276" s="13" t="e" cm="1">
        <f t="array" ref="AH276">SUMPRODUCT(('Budget Lead'!$T$9:$BB$9=AH$9)*('Budget Lead'!$B$11:$B$194=$B276)*('Budget Lead'!$T$11:$BB$194*1))</f>
        <v>#VALUE!</v>
      </c>
      <c r="AI276" s="14" t="e" cm="1">
        <f t="array" ref="AI276">SUMPRODUCT(('Budget Lead'!$T$9:$BB$9=AI$9)*('Budget Lead'!$B$11:$B$194=$B276)*('Budget Lead'!$T$11:$BB$194*1))</f>
        <v>#VALUE!</v>
      </c>
      <c r="AJ276" s="12" t="e" cm="1">
        <f t="array" ref="AJ276">SUMPRODUCT(('Budget Lead'!$T$9:$BB$9=AJ$9)*('Budget Lead'!$B$11:$B$194=$B276)*('Budget Lead'!$T$11:$BB$194*1))</f>
        <v>#VALUE!</v>
      </c>
      <c r="AK276" s="13" t="e" cm="1">
        <f t="array" ref="AK276">SUMPRODUCT(('Budget Lead'!$T$9:$BB$9=AK$9)*('Budget Lead'!$B$11:$B$194=$B276)*('Budget Lead'!$T$11:$BB$194*1))</f>
        <v>#VALUE!</v>
      </c>
      <c r="AL276" s="14" t="e" cm="1">
        <f t="array" ref="AL276">SUMPRODUCT(('Budget Lead'!$T$9:$BB$9=AL$9)*('Budget Lead'!$B$11:$B$194=$B276)*('Budget Lead'!$T$11:$BB$194*1))</f>
        <v>#VALUE!</v>
      </c>
      <c r="AM276" s="12" t="e" cm="1">
        <f t="array" ref="AM276">SUMPRODUCT(('Budget Lead'!$T$9:$BB$9=AM$9)*('Budget Lead'!$B$11:$B$194=$B276)*('Budget Lead'!$T$11:$BB$194*1))</f>
        <v>#VALUE!</v>
      </c>
      <c r="AN276" s="13" t="e" cm="1">
        <f t="array" ref="AN276">SUMPRODUCT(('Budget Lead'!$T$9:$BB$9=AN$9)*('Budget Lead'!$B$11:$B$194=$B276)*('Budget Lead'!$T$11:$BB$194*1))</f>
        <v>#VALUE!</v>
      </c>
      <c r="AO276" s="14" t="e" cm="1">
        <f t="array" ref="AO276">SUMPRODUCT(('Budget Lead'!$T$9:$BB$9=AO$9)*('Budget Lead'!$B$11:$B$194=$B276)*('Budget Lead'!$T$11:$BB$194*1))</f>
        <v>#VALUE!</v>
      </c>
      <c r="AP276" s="12" t="e" cm="1">
        <f t="array" ref="AP276">SUMPRODUCT(('Budget Lead'!$T$9:$BB$9=AP$9)*('Budget Lead'!$B$11:$B$194=$B276)*('Budget Lead'!$T$11:$BB$194*1))</f>
        <v>#VALUE!</v>
      </c>
      <c r="AQ276" s="13" t="e" cm="1">
        <f t="array" ref="AQ276">SUMPRODUCT(('Budget Lead'!$T$9:$BB$9=AQ$9)*('Budget Lead'!$B$11:$B$194=$B276)*('Budget Lead'!$T$11:$BB$194*1))</f>
        <v>#VALUE!</v>
      </c>
      <c r="AR276" s="14" t="e" cm="1">
        <f t="array" ref="AR276">SUMPRODUCT(('Budget Lead'!$T$9:$BB$9=AR$9)*('Budget Lead'!$B$11:$B$194=$B276)*('Budget Lead'!$T$11:$BB$194*1))</f>
        <v>#VALUE!</v>
      </c>
      <c r="AS276" s="12" t="e" cm="1">
        <f t="array" ref="AS276">SUMPRODUCT(('Budget Lead'!$T$9:$BB$9=AS$9)*('Budget Lead'!$B$11:$B$194=$B276)*('Budget Lead'!$T$11:$BB$194*1))</f>
        <v>#VALUE!</v>
      </c>
      <c r="AT276" s="13" t="e" cm="1">
        <f t="array" ref="AT276">SUMPRODUCT(('Budget Lead'!$T$9:$BB$9=AT$9)*('Budget Lead'!$B$11:$B$194=$B276)*('Budget Lead'!$T$11:$BB$194*1))</f>
        <v>#VALUE!</v>
      </c>
      <c r="AU276" s="14" t="e" cm="1">
        <f t="array" ref="AU276">SUMPRODUCT(('Budget Lead'!$T$9:$BB$9=AU$9)*('Budget Lead'!$B$11:$B$194=$B276)*('Budget Lead'!$T$11:$BB$194*1))</f>
        <v>#VALUE!</v>
      </c>
      <c r="AV276" s="12" t="e" cm="1">
        <f t="array" ref="AV276">SUMPRODUCT(('Budget Lead'!$T$9:$BB$9=AV$9)*('Budget Lead'!$B$11:$B$194=$B276)*('Budget Lead'!$T$11:$BB$194*1))</f>
        <v>#VALUE!</v>
      </c>
      <c r="AW276" s="13" t="e" cm="1">
        <f t="array" ref="AW276">SUMPRODUCT(('Budget Lead'!$T$9:$BB$9=AW$9)*('Budget Lead'!$B$11:$B$194=$B276)*('Budget Lead'!$T$11:$BB$194*1))</f>
        <v>#VALUE!</v>
      </c>
      <c r="AX276" s="14" t="e" cm="1">
        <f t="array" ref="AX276">SUMPRODUCT(('Budget Lead'!$T$9:$BB$9=AX$9)*('Budget Lead'!$B$11:$B$194=$B276)*('Budget Lead'!$T$11:$BB$194*1))</f>
        <v>#VALUE!</v>
      </c>
      <c r="AY276" s="12" t="e" cm="1">
        <f t="array" ref="AY276">SUMPRODUCT(('Budget Lead'!$T$9:$BB$9=AY$9)*('Budget Lead'!$B$11:$B$194=$B276)*('Budget Lead'!$T$11:$BB$194*1))</f>
        <v>#VALUE!</v>
      </c>
      <c r="AZ276" s="13" t="e" cm="1">
        <f t="array" ref="AZ276">SUMPRODUCT(('Budget Lead'!$T$9:$BB$9=AZ$9)*('Budget Lead'!$B$11:$B$194=$B276)*('Budget Lead'!$T$11:$BB$194*1))</f>
        <v>#VALUE!</v>
      </c>
      <c r="BA276" s="14" t="e" cm="1">
        <f t="array" ref="BA276">SUMPRODUCT(('Budget Lead'!$T$9:$BB$9=BA$9)*('Budget Lead'!$B$11:$B$194=$B276)*('Budget Lead'!$T$11:$BB$194*1))</f>
        <v>#VALUE!</v>
      </c>
      <c r="BB276" s="12" t="e" cm="1">
        <f t="array" ref="BB276">SUMPRODUCT(('Budget Lead'!$T$9:$BB$9=BB$9)*('Budget Lead'!$B$11:$B$194=$B276)*('Budget Lead'!$T$11:$BB$194*1))</f>
        <v>#VALUE!</v>
      </c>
      <c r="BC276" s="13" t="e" cm="1">
        <f t="array" ref="BC276">SUMPRODUCT(('Budget Lead'!$T$9:$BB$9=BC$9)*('Budget Lead'!$B$11:$B$194=$B276)*('Budget Lead'!$T$11:$BB$194*1))</f>
        <v>#VALUE!</v>
      </c>
      <c r="BD276" s="14" t="e" cm="1">
        <f t="array" ref="BD276">SUMPRODUCT(('Budget Lead'!$T$9:$BB$9=BD$9)*('Budget Lead'!$B$11:$B$194=$B276)*('Budget Lead'!$T$11:$BB$194*1))</f>
        <v>#VALUE!</v>
      </c>
      <c r="BE276" s="12" t="e" cm="1">
        <f t="array" ref="BE276">SUMPRODUCT(('Budget Lead'!$T$9:$BB$9=BE$9)*('Budget Lead'!$B$11:$B$194=$B276)*('Budget Lead'!$T$11:$BB$194*1))</f>
        <v>#VALUE!</v>
      </c>
      <c r="BF276" s="13" t="e" cm="1">
        <f t="array" ref="BF276">SUMPRODUCT(('Budget Lead'!$T$9:$BB$9=BF$9)*('Budget Lead'!$B$11:$B$194=$B276)*('Budget Lead'!$T$11:$BB$194*1))</f>
        <v>#VALUE!</v>
      </c>
      <c r="BG276" s="14" t="e" cm="1">
        <f t="array" ref="BG276">SUMPRODUCT(('Budget Lead'!$T$9:$BB$9=BG$9)*('Budget Lead'!$B$11:$B$194=$B276)*('Budget Lead'!$T$11:$BB$194*1))</f>
        <v>#VALUE!</v>
      </c>
      <c r="BH276" s="13" t="e" cm="1">
        <f t="array" ref="BH276">SUMPRODUCT(('Budget Lead'!$T$9:$BB$9=BH$9)*('Budget Lead'!$B$11:$B$194=$B276)*('Budget Lead'!$T$11:$BB$194*1))</f>
        <v>#VALUE!</v>
      </c>
      <c r="BI276" s="1"/>
      <c r="BJ276" s="66"/>
      <c r="BK276" s="66"/>
      <c r="BL276" s="1"/>
      <c r="BM276" s="66" t="e">
        <f t="shared" si="203"/>
        <v>#VALUE!</v>
      </c>
      <c r="BN276" s="262">
        <f t="shared" si="204"/>
        <v>0</v>
      </c>
      <c r="BO276" s="1"/>
      <c r="BP276" s="66" t="e">
        <f t="shared" si="205"/>
        <v>#VALUE!</v>
      </c>
      <c r="BQ276" s="262">
        <f t="shared" si="206"/>
        <v>0</v>
      </c>
      <c r="BR276" s="1"/>
    </row>
    <row r="277" spans="2:70" ht="12" hidden="1" customHeight="1" outlineLevel="1">
      <c r="B277" s="88" t="s">
        <v>347</v>
      </c>
      <c r="C277" s="10">
        <f>IFERROR(VLOOKUP(B277,'Budget Lead'!B:AX,2,FALSE),0)</f>
        <v>0</v>
      </c>
      <c r="D277" s="10" t="s">
        <v>343</v>
      </c>
      <c r="E277" s="89">
        <f>IFERROR(VLOOKUP(B277,'Budget Lead'!B:BE,3,FALSE),0)</f>
        <v>0</v>
      </c>
      <c r="F277" s="90">
        <f>IFERROR(VLOOKUP(B277,'Budget Lead'!B:BE,4,FALSE),0)</f>
        <v>0</v>
      </c>
      <c r="G277" s="89">
        <f>IFERROR(VLOOKUP(B277,'Budget Lead'!B:AX,5,FALSE),0)</f>
        <v>0</v>
      </c>
      <c r="H277" s="90">
        <f>IFERROR(VLOOKUP(B277,'Budget Lead'!B:AX,6,FALSE),0)</f>
        <v>0</v>
      </c>
      <c r="I277" s="90">
        <f>IFERROR(VLOOKUP(B277,'Budget Lead'!B:AX,7,FALSE),0)</f>
        <v>0</v>
      </c>
      <c r="J277" s="371">
        <f>IFERROR(VLOOKUP(B277,'Budget Lead'!B:AX,9,FALSE),0)</f>
        <v>0</v>
      </c>
      <c r="K277" s="374">
        <f>IFERROR(VLOOKUP(B277,'Budget Lead'!B:AX,10,FALSE),0)</f>
        <v>0</v>
      </c>
      <c r="L277" s="334"/>
      <c r="M277" s="14">
        <f>E277*K277</f>
        <v>0</v>
      </c>
      <c r="N277" s="100"/>
      <c r="O277" s="100"/>
      <c r="P277" s="101"/>
      <c r="Q277" s="11">
        <f t="shared" si="207"/>
        <v>0</v>
      </c>
      <c r="R277" s="338"/>
      <c r="S277" s="14"/>
      <c r="T277" s="12"/>
      <c r="U277" s="13"/>
      <c r="V277" s="14"/>
      <c r="W277" s="14"/>
      <c r="X277" s="14">
        <f t="shared" si="185"/>
        <v>0</v>
      </c>
      <c r="Z277" s="14" t="e" cm="1">
        <f t="array" ref="Z277">SUMPRODUCT(('Budget Lead'!$T$9:$BB$9=Z$9)*('Budget Lead'!$B$11:$B$194=$B277)*('Budget Lead'!$T$11:$BB$194*1))</f>
        <v>#VALUE!</v>
      </c>
      <c r="AA277" s="12" t="e" cm="1">
        <f t="array" ref="AA277">SUMPRODUCT(('Budget Lead'!$T$9:$BB$9=AA$9)*('Budget Lead'!$B$11:$B$194=$B277)*('Budget Lead'!$T$11:$BB$194*1))</f>
        <v>#VALUE!</v>
      </c>
      <c r="AB277" s="13" t="e" cm="1">
        <f t="array" ref="AB277">SUMPRODUCT(('Budget Lead'!$T$9:$BB$9=AB$9)*('Budget Lead'!$B$11:$B$194=$B277)*('Budget Lead'!$T$11:$BB$194*1))</f>
        <v>#VALUE!</v>
      </c>
      <c r="AC277" s="14" t="e" cm="1">
        <f t="array" ref="AC277">SUMPRODUCT(('Budget Lead'!$T$9:$BB$9=AC$9)*('Budget Lead'!$B$11:$B$194=$B277)*('Budget Lead'!$T$11:$BB$194*1))</f>
        <v>#VALUE!</v>
      </c>
      <c r="AD277" s="12" t="e" cm="1">
        <f t="array" ref="AD277">SUMPRODUCT(('Budget Lead'!$T$9:$BB$9=AD$9)*('Budget Lead'!$B$11:$B$194=$B277)*('Budget Lead'!$T$11:$BB$194*1))</f>
        <v>#VALUE!</v>
      </c>
      <c r="AE277" s="13" t="e" cm="1">
        <f t="array" ref="AE277">SUMPRODUCT(('Budget Lead'!$T$9:$BB$9=AE$9)*('Budget Lead'!$B$11:$B$194=$B277)*('Budget Lead'!$T$11:$BB$194*1))</f>
        <v>#VALUE!</v>
      </c>
      <c r="AF277" s="14" t="e" cm="1">
        <f t="array" ref="AF277">SUMPRODUCT(('Budget Lead'!$T$9:$BB$9=AF$9)*('Budget Lead'!$B$11:$B$194=$B277)*('Budget Lead'!$T$11:$BB$194*1))</f>
        <v>#VALUE!</v>
      </c>
      <c r="AG277" s="12" t="e" cm="1">
        <f t="array" ref="AG277">SUMPRODUCT(('Budget Lead'!$T$9:$BB$9=AG$9)*('Budget Lead'!$B$11:$B$194=$B277)*('Budget Lead'!$T$11:$BB$194*1))</f>
        <v>#VALUE!</v>
      </c>
      <c r="AH277" s="13" t="e" cm="1">
        <f t="array" ref="AH277">SUMPRODUCT(('Budget Lead'!$T$9:$BB$9=AH$9)*('Budget Lead'!$B$11:$B$194=$B277)*('Budget Lead'!$T$11:$BB$194*1))</f>
        <v>#VALUE!</v>
      </c>
      <c r="AI277" s="14" t="e" cm="1">
        <f t="array" ref="AI277">SUMPRODUCT(('Budget Lead'!$T$9:$BB$9=AI$9)*('Budget Lead'!$B$11:$B$194=$B277)*('Budget Lead'!$T$11:$BB$194*1))</f>
        <v>#VALUE!</v>
      </c>
      <c r="AJ277" s="12" t="e" cm="1">
        <f t="array" ref="AJ277">SUMPRODUCT(('Budget Lead'!$T$9:$BB$9=AJ$9)*('Budget Lead'!$B$11:$B$194=$B277)*('Budget Lead'!$T$11:$BB$194*1))</f>
        <v>#VALUE!</v>
      </c>
      <c r="AK277" s="13" t="e" cm="1">
        <f t="array" ref="AK277">SUMPRODUCT(('Budget Lead'!$T$9:$BB$9=AK$9)*('Budget Lead'!$B$11:$B$194=$B277)*('Budget Lead'!$T$11:$BB$194*1))</f>
        <v>#VALUE!</v>
      </c>
      <c r="AL277" s="14" t="e" cm="1">
        <f t="array" ref="AL277">SUMPRODUCT(('Budget Lead'!$T$9:$BB$9=AL$9)*('Budget Lead'!$B$11:$B$194=$B277)*('Budget Lead'!$T$11:$BB$194*1))</f>
        <v>#VALUE!</v>
      </c>
      <c r="AM277" s="12" t="e" cm="1">
        <f t="array" ref="AM277">SUMPRODUCT(('Budget Lead'!$T$9:$BB$9=AM$9)*('Budget Lead'!$B$11:$B$194=$B277)*('Budget Lead'!$T$11:$BB$194*1))</f>
        <v>#VALUE!</v>
      </c>
      <c r="AN277" s="13" t="e" cm="1">
        <f t="array" ref="AN277">SUMPRODUCT(('Budget Lead'!$T$9:$BB$9=AN$9)*('Budget Lead'!$B$11:$B$194=$B277)*('Budget Lead'!$T$11:$BB$194*1))</f>
        <v>#VALUE!</v>
      </c>
      <c r="AO277" s="14" t="e" cm="1">
        <f t="array" ref="AO277">SUMPRODUCT(('Budget Lead'!$T$9:$BB$9=AO$9)*('Budget Lead'!$B$11:$B$194=$B277)*('Budget Lead'!$T$11:$BB$194*1))</f>
        <v>#VALUE!</v>
      </c>
      <c r="AP277" s="12" t="e" cm="1">
        <f t="array" ref="AP277">SUMPRODUCT(('Budget Lead'!$T$9:$BB$9=AP$9)*('Budget Lead'!$B$11:$B$194=$B277)*('Budget Lead'!$T$11:$BB$194*1))</f>
        <v>#VALUE!</v>
      </c>
      <c r="AQ277" s="13" t="e" cm="1">
        <f t="array" ref="AQ277">SUMPRODUCT(('Budget Lead'!$T$9:$BB$9=AQ$9)*('Budget Lead'!$B$11:$B$194=$B277)*('Budget Lead'!$T$11:$BB$194*1))</f>
        <v>#VALUE!</v>
      </c>
      <c r="AR277" s="14" t="e" cm="1">
        <f t="array" ref="AR277">SUMPRODUCT(('Budget Lead'!$T$9:$BB$9=AR$9)*('Budget Lead'!$B$11:$B$194=$B277)*('Budget Lead'!$T$11:$BB$194*1))</f>
        <v>#VALUE!</v>
      </c>
      <c r="AS277" s="12" t="e" cm="1">
        <f t="array" ref="AS277">SUMPRODUCT(('Budget Lead'!$T$9:$BB$9=AS$9)*('Budget Lead'!$B$11:$B$194=$B277)*('Budget Lead'!$T$11:$BB$194*1))</f>
        <v>#VALUE!</v>
      </c>
      <c r="AT277" s="13" t="e" cm="1">
        <f t="array" ref="AT277">SUMPRODUCT(('Budget Lead'!$T$9:$BB$9=AT$9)*('Budget Lead'!$B$11:$B$194=$B277)*('Budget Lead'!$T$11:$BB$194*1))</f>
        <v>#VALUE!</v>
      </c>
      <c r="AU277" s="14" t="e" cm="1">
        <f t="array" ref="AU277">SUMPRODUCT(('Budget Lead'!$T$9:$BB$9=AU$9)*('Budget Lead'!$B$11:$B$194=$B277)*('Budget Lead'!$T$11:$BB$194*1))</f>
        <v>#VALUE!</v>
      </c>
      <c r="AV277" s="12" t="e" cm="1">
        <f t="array" ref="AV277">SUMPRODUCT(('Budget Lead'!$T$9:$BB$9=AV$9)*('Budget Lead'!$B$11:$B$194=$B277)*('Budget Lead'!$T$11:$BB$194*1))</f>
        <v>#VALUE!</v>
      </c>
      <c r="AW277" s="13" t="e" cm="1">
        <f t="array" ref="AW277">SUMPRODUCT(('Budget Lead'!$T$9:$BB$9=AW$9)*('Budget Lead'!$B$11:$B$194=$B277)*('Budget Lead'!$T$11:$BB$194*1))</f>
        <v>#VALUE!</v>
      </c>
      <c r="AX277" s="14" t="e" cm="1">
        <f t="array" ref="AX277">SUMPRODUCT(('Budget Lead'!$T$9:$BB$9=AX$9)*('Budget Lead'!$B$11:$B$194=$B277)*('Budget Lead'!$T$11:$BB$194*1))</f>
        <v>#VALUE!</v>
      </c>
      <c r="AY277" s="12" t="e" cm="1">
        <f t="array" ref="AY277">SUMPRODUCT(('Budget Lead'!$T$9:$BB$9=AY$9)*('Budget Lead'!$B$11:$B$194=$B277)*('Budget Lead'!$T$11:$BB$194*1))</f>
        <v>#VALUE!</v>
      </c>
      <c r="AZ277" s="13" t="e" cm="1">
        <f t="array" ref="AZ277">SUMPRODUCT(('Budget Lead'!$T$9:$BB$9=AZ$9)*('Budget Lead'!$B$11:$B$194=$B277)*('Budget Lead'!$T$11:$BB$194*1))</f>
        <v>#VALUE!</v>
      </c>
      <c r="BA277" s="14" t="e" cm="1">
        <f t="array" ref="BA277">SUMPRODUCT(('Budget Lead'!$T$9:$BB$9=BA$9)*('Budget Lead'!$B$11:$B$194=$B277)*('Budget Lead'!$T$11:$BB$194*1))</f>
        <v>#VALUE!</v>
      </c>
      <c r="BB277" s="12" t="e" cm="1">
        <f t="array" ref="BB277">SUMPRODUCT(('Budget Lead'!$T$9:$BB$9=BB$9)*('Budget Lead'!$B$11:$B$194=$B277)*('Budget Lead'!$T$11:$BB$194*1))</f>
        <v>#VALUE!</v>
      </c>
      <c r="BC277" s="13" t="e" cm="1">
        <f t="array" ref="BC277">SUMPRODUCT(('Budget Lead'!$T$9:$BB$9=BC$9)*('Budget Lead'!$B$11:$B$194=$B277)*('Budget Lead'!$T$11:$BB$194*1))</f>
        <v>#VALUE!</v>
      </c>
      <c r="BD277" s="14" t="e" cm="1">
        <f t="array" ref="BD277">SUMPRODUCT(('Budget Lead'!$T$9:$BB$9=BD$9)*('Budget Lead'!$B$11:$B$194=$B277)*('Budget Lead'!$T$11:$BB$194*1))</f>
        <v>#VALUE!</v>
      </c>
      <c r="BE277" s="12" t="e" cm="1">
        <f t="array" ref="BE277">SUMPRODUCT(('Budget Lead'!$T$9:$BB$9=BE$9)*('Budget Lead'!$B$11:$B$194=$B277)*('Budget Lead'!$T$11:$BB$194*1))</f>
        <v>#VALUE!</v>
      </c>
      <c r="BF277" s="13" t="e" cm="1">
        <f t="array" ref="BF277">SUMPRODUCT(('Budget Lead'!$T$9:$BB$9=BF$9)*('Budget Lead'!$B$11:$B$194=$B277)*('Budget Lead'!$T$11:$BB$194*1))</f>
        <v>#VALUE!</v>
      </c>
      <c r="BG277" s="14" t="e" cm="1">
        <f t="array" ref="BG277">SUMPRODUCT(('Budget Lead'!$T$9:$BB$9=BG$9)*('Budget Lead'!$B$11:$B$194=$B277)*('Budget Lead'!$T$11:$BB$194*1))</f>
        <v>#VALUE!</v>
      </c>
      <c r="BH277" s="13" t="e" cm="1">
        <f t="array" ref="BH277">SUMPRODUCT(('Budget Lead'!$T$9:$BB$9=BH$9)*('Budget Lead'!$B$11:$B$194=$B277)*('Budget Lead'!$T$11:$BB$194*1))</f>
        <v>#VALUE!</v>
      </c>
      <c r="BI277" s="1"/>
      <c r="BJ277" s="66"/>
      <c r="BK277" s="66"/>
      <c r="BL277" s="1"/>
      <c r="BM277" s="66" t="e">
        <f t="shared" si="203"/>
        <v>#VALUE!</v>
      </c>
      <c r="BN277" s="262">
        <f t="shared" si="204"/>
        <v>0</v>
      </c>
      <c r="BO277" s="1"/>
      <c r="BP277" s="66" t="e">
        <f t="shared" si="205"/>
        <v>#VALUE!</v>
      </c>
      <c r="BQ277" s="262">
        <f t="shared" si="206"/>
        <v>0</v>
      </c>
      <c r="BR277" s="1"/>
    </row>
    <row r="278" spans="2:70" ht="12" hidden="1" customHeight="1" outlineLevel="1">
      <c r="B278" s="88" t="s">
        <v>348</v>
      </c>
      <c r="C278" s="10">
        <f>IFERROR(VLOOKUP(B278,'Budget Lead'!B:AX,2,FALSE),0)</f>
        <v>0</v>
      </c>
      <c r="D278" s="10" t="s">
        <v>343</v>
      </c>
      <c r="E278" s="89">
        <f>IFERROR(VLOOKUP(B278,'Budget Lead'!B:BE,3,FALSE),0)</f>
        <v>0</v>
      </c>
      <c r="F278" s="90">
        <f>IFERROR(VLOOKUP(B278,'Budget Lead'!B:BE,4,FALSE),0)</f>
        <v>0</v>
      </c>
      <c r="G278" s="89">
        <f>IFERROR(VLOOKUP(B278,'Budget Lead'!B:AX,5,FALSE),0)</f>
        <v>0</v>
      </c>
      <c r="H278" s="90">
        <f>IFERROR(VLOOKUP(B278,'Budget Lead'!B:AX,6,FALSE),0)</f>
        <v>0</v>
      </c>
      <c r="I278" s="90">
        <f>IFERROR(VLOOKUP(B278,'Budget Lead'!B:AX,7,FALSE),0)</f>
        <v>0</v>
      </c>
      <c r="J278" s="371">
        <f>IFERROR(VLOOKUP(B278,'Budget Lead'!B:AX,9,FALSE),0)</f>
        <v>0</v>
      </c>
      <c r="K278" s="374">
        <f>IFERROR(VLOOKUP(B278,'Budget Lead'!B:AX,10,FALSE),0)</f>
        <v>0</v>
      </c>
      <c r="L278" s="334"/>
      <c r="M278" s="14">
        <f>E278*K278</f>
        <v>0</v>
      </c>
      <c r="N278" s="100"/>
      <c r="O278" s="100"/>
      <c r="P278" s="101"/>
      <c r="Q278" s="11">
        <f t="shared" si="207"/>
        <v>0</v>
      </c>
      <c r="R278" s="338"/>
      <c r="S278" s="14"/>
      <c r="T278" s="12"/>
      <c r="U278" s="13"/>
      <c r="V278" s="14"/>
      <c r="W278" s="14"/>
      <c r="X278" s="14">
        <f t="shared" si="185"/>
        <v>0</v>
      </c>
      <c r="Z278" s="14" t="e" cm="1">
        <f t="array" ref="Z278">SUMPRODUCT(('Budget Lead'!$T$9:$BB$9=Z$9)*('Budget Lead'!$B$11:$B$194=$B278)*('Budget Lead'!$T$11:$BB$194*1))</f>
        <v>#VALUE!</v>
      </c>
      <c r="AA278" s="12" t="e" cm="1">
        <f t="array" ref="AA278">SUMPRODUCT(('Budget Lead'!$T$9:$BB$9=AA$9)*('Budget Lead'!$B$11:$B$194=$B278)*('Budget Lead'!$T$11:$BB$194*1))</f>
        <v>#VALUE!</v>
      </c>
      <c r="AB278" s="13" t="e" cm="1">
        <f t="array" ref="AB278">SUMPRODUCT(('Budget Lead'!$T$9:$BB$9=AB$9)*('Budget Lead'!$B$11:$B$194=$B278)*('Budget Lead'!$T$11:$BB$194*1))</f>
        <v>#VALUE!</v>
      </c>
      <c r="AC278" s="14" t="e" cm="1">
        <f t="array" ref="AC278">SUMPRODUCT(('Budget Lead'!$T$9:$BB$9=AC$9)*('Budget Lead'!$B$11:$B$194=$B278)*('Budget Lead'!$T$11:$BB$194*1))</f>
        <v>#VALUE!</v>
      </c>
      <c r="AD278" s="12" t="e" cm="1">
        <f t="array" ref="AD278">SUMPRODUCT(('Budget Lead'!$T$9:$BB$9=AD$9)*('Budget Lead'!$B$11:$B$194=$B278)*('Budget Lead'!$T$11:$BB$194*1))</f>
        <v>#VALUE!</v>
      </c>
      <c r="AE278" s="13" t="e" cm="1">
        <f t="array" ref="AE278">SUMPRODUCT(('Budget Lead'!$T$9:$BB$9=AE$9)*('Budget Lead'!$B$11:$B$194=$B278)*('Budget Lead'!$T$11:$BB$194*1))</f>
        <v>#VALUE!</v>
      </c>
      <c r="AF278" s="14" t="e" cm="1">
        <f t="array" ref="AF278">SUMPRODUCT(('Budget Lead'!$T$9:$BB$9=AF$9)*('Budget Lead'!$B$11:$B$194=$B278)*('Budget Lead'!$T$11:$BB$194*1))</f>
        <v>#VALUE!</v>
      </c>
      <c r="AG278" s="12" t="e" cm="1">
        <f t="array" ref="AG278">SUMPRODUCT(('Budget Lead'!$T$9:$BB$9=AG$9)*('Budget Lead'!$B$11:$B$194=$B278)*('Budget Lead'!$T$11:$BB$194*1))</f>
        <v>#VALUE!</v>
      </c>
      <c r="AH278" s="13" t="e" cm="1">
        <f t="array" ref="AH278">SUMPRODUCT(('Budget Lead'!$T$9:$BB$9=AH$9)*('Budget Lead'!$B$11:$B$194=$B278)*('Budget Lead'!$T$11:$BB$194*1))</f>
        <v>#VALUE!</v>
      </c>
      <c r="AI278" s="14" t="e" cm="1">
        <f t="array" ref="AI278">SUMPRODUCT(('Budget Lead'!$T$9:$BB$9=AI$9)*('Budget Lead'!$B$11:$B$194=$B278)*('Budget Lead'!$T$11:$BB$194*1))</f>
        <v>#VALUE!</v>
      </c>
      <c r="AJ278" s="12" t="e" cm="1">
        <f t="array" ref="AJ278">SUMPRODUCT(('Budget Lead'!$T$9:$BB$9=AJ$9)*('Budget Lead'!$B$11:$B$194=$B278)*('Budget Lead'!$T$11:$BB$194*1))</f>
        <v>#VALUE!</v>
      </c>
      <c r="AK278" s="13" t="e" cm="1">
        <f t="array" ref="AK278">SUMPRODUCT(('Budget Lead'!$T$9:$BB$9=AK$9)*('Budget Lead'!$B$11:$B$194=$B278)*('Budget Lead'!$T$11:$BB$194*1))</f>
        <v>#VALUE!</v>
      </c>
      <c r="AL278" s="14" t="e" cm="1">
        <f t="array" ref="AL278">SUMPRODUCT(('Budget Lead'!$T$9:$BB$9=AL$9)*('Budget Lead'!$B$11:$B$194=$B278)*('Budget Lead'!$T$11:$BB$194*1))</f>
        <v>#VALUE!</v>
      </c>
      <c r="AM278" s="12" t="e" cm="1">
        <f t="array" ref="AM278">SUMPRODUCT(('Budget Lead'!$T$9:$BB$9=AM$9)*('Budget Lead'!$B$11:$B$194=$B278)*('Budget Lead'!$T$11:$BB$194*1))</f>
        <v>#VALUE!</v>
      </c>
      <c r="AN278" s="13" t="e" cm="1">
        <f t="array" ref="AN278">SUMPRODUCT(('Budget Lead'!$T$9:$BB$9=AN$9)*('Budget Lead'!$B$11:$B$194=$B278)*('Budget Lead'!$T$11:$BB$194*1))</f>
        <v>#VALUE!</v>
      </c>
      <c r="AO278" s="14" t="e" cm="1">
        <f t="array" ref="AO278">SUMPRODUCT(('Budget Lead'!$T$9:$BB$9=AO$9)*('Budget Lead'!$B$11:$B$194=$B278)*('Budget Lead'!$T$11:$BB$194*1))</f>
        <v>#VALUE!</v>
      </c>
      <c r="AP278" s="12" t="e" cm="1">
        <f t="array" ref="AP278">SUMPRODUCT(('Budget Lead'!$T$9:$BB$9=AP$9)*('Budget Lead'!$B$11:$B$194=$B278)*('Budget Lead'!$T$11:$BB$194*1))</f>
        <v>#VALUE!</v>
      </c>
      <c r="AQ278" s="13" t="e" cm="1">
        <f t="array" ref="AQ278">SUMPRODUCT(('Budget Lead'!$T$9:$BB$9=AQ$9)*('Budget Lead'!$B$11:$B$194=$B278)*('Budget Lead'!$T$11:$BB$194*1))</f>
        <v>#VALUE!</v>
      </c>
      <c r="AR278" s="14" t="e" cm="1">
        <f t="array" ref="AR278">SUMPRODUCT(('Budget Lead'!$T$9:$BB$9=AR$9)*('Budget Lead'!$B$11:$B$194=$B278)*('Budget Lead'!$T$11:$BB$194*1))</f>
        <v>#VALUE!</v>
      </c>
      <c r="AS278" s="12" t="e" cm="1">
        <f t="array" ref="AS278">SUMPRODUCT(('Budget Lead'!$T$9:$BB$9=AS$9)*('Budget Lead'!$B$11:$B$194=$B278)*('Budget Lead'!$T$11:$BB$194*1))</f>
        <v>#VALUE!</v>
      </c>
      <c r="AT278" s="13" t="e" cm="1">
        <f t="array" ref="AT278">SUMPRODUCT(('Budget Lead'!$T$9:$BB$9=AT$9)*('Budget Lead'!$B$11:$B$194=$B278)*('Budget Lead'!$T$11:$BB$194*1))</f>
        <v>#VALUE!</v>
      </c>
      <c r="AU278" s="14" t="e" cm="1">
        <f t="array" ref="AU278">SUMPRODUCT(('Budget Lead'!$T$9:$BB$9=AU$9)*('Budget Lead'!$B$11:$B$194=$B278)*('Budget Lead'!$T$11:$BB$194*1))</f>
        <v>#VALUE!</v>
      </c>
      <c r="AV278" s="12" t="e" cm="1">
        <f t="array" ref="AV278">SUMPRODUCT(('Budget Lead'!$T$9:$BB$9=AV$9)*('Budget Lead'!$B$11:$B$194=$B278)*('Budget Lead'!$T$11:$BB$194*1))</f>
        <v>#VALUE!</v>
      </c>
      <c r="AW278" s="13" t="e" cm="1">
        <f t="array" ref="AW278">SUMPRODUCT(('Budget Lead'!$T$9:$BB$9=AW$9)*('Budget Lead'!$B$11:$B$194=$B278)*('Budget Lead'!$T$11:$BB$194*1))</f>
        <v>#VALUE!</v>
      </c>
      <c r="AX278" s="14" t="e" cm="1">
        <f t="array" ref="AX278">SUMPRODUCT(('Budget Lead'!$T$9:$BB$9=AX$9)*('Budget Lead'!$B$11:$B$194=$B278)*('Budget Lead'!$T$11:$BB$194*1))</f>
        <v>#VALUE!</v>
      </c>
      <c r="AY278" s="12" t="e" cm="1">
        <f t="array" ref="AY278">SUMPRODUCT(('Budget Lead'!$T$9:$BB$9=AY$9)*('Budget Lead'!$B$11:$B$194=$B278)*('Budget Lead'!$T$11:$BB$194*1))</f>
        <v>#VALUE!</v>
      </c>
      <c r="AZ278" s="13" t="e" cm="1">
        <f t="array" ref="AZ278">SUMPRODUCT(('Budget Lead'!$T$9:$BB$9=AZ$9)*('Budget Lead'!$B$11:$B$194=$B278)*('Budget Lead'!$T$11:$BB$194*1))</f>
        <v>#VALUE!</v>
      </c>
      <c r="BA278" s="14" t="e" cm="1">
        <f t="array" ref="BA278">SUMPRODUCT(('Budget Lead'!$T$9:$BB$9=BA$9)*('Budget Lead'!$B$11:$B$194=$B278)*('Budget Lead'!$T$11:$BB$194*1))</f>
        <v>#VALUE!</v>
      </c>
      <c r="BB278" s="12" t="e" cm="1">
        <f t="array" ref="BB278">SUMPRODUCT(('Budget Lead'!$T$9:$BB$9=BB$9)*('Budget Lead'!$B$11:$B$194=$B278)*('Budget Lead'!$T$11:$BB$194*1))</f>
        <v>#VALUE!</v>
      </c>
      <c r="BC278" s="13" t="e" cm="1">
        <f t="array" ref="BC278">SUMPRODUCT(('Budget Lead'!$T$9:$BB$9=BC$9)*('Budget Lead'!$B$11:$B$194=$B278)*('Budget Lead'!$T$11:$BB$194*1))</f>
        <v>#VALUE!</v>
      </c>
      <c r="BD278" s="14" t="e" cm="1">
        <f t="array" ref="BD278">SUMPRODUCT(('Budget Lead'!$T$9:$BB$9=BD$9)*('Budget Lead'!$B$11:$B$194=$B278)*('Budget Lead'!$T$11:$BB$194*1))</f>
        <v>#VALUE!</v>
      </c>
      <c r="BE278" s="12" t="e" cm="1">
        <f t="array" ref="BE278">SUMPRODUCT(('Budget Lead'!$T$9:$BB$9=BE$9)*('Budget Lead'!$B$11:$B$194=$B278)*('Budget Lead'!$T$11:$BB$194*1))</f>
        <v>#VALUE!</v>
      </c>
      <c r="BF278" s="13" t="e" cm="1">
        <f t="array" ref="BF278">SUMPRODUCT(('Budget Lead'!$T$9:$BB$9=BF$9)*('Budget Lead'!$B$11:$B$194=$B278)*('Budget Lead'!$T$11:$BB$194*1))</f>
        <v>#VALUE!</v>
      </c>
      <c r="BG278" s="14" t="e" cm="1">
        <f t="array" ref="BG278">SUMPRODUCT(('Budget Lead'!$T$9:$BB$9=BG$9)*('Budget Lead'!$B$11:$B$194=$B278)*('Budget Lead'!$T$11:$BB$194*1))</f>
        <v>#VALUE!</v>
      </c>
      <c r="BH278" s="13" t="e" cm="1">
        <f t="array" ref="BH278">SUMPRODUCT(('Budget Lead'!$T$9:$BB$9=BH$9)*('Budget Lead'!$B$11:$B$194=$B278)*('Budget Lead'!$T$11:$BB$194*1))</f>
        <v>#VALUE!</v>
      </c>
      <c r="BI278" s="1"/>
      <c r="BJ278" s="66"/>
      <c r="BK278" s="66"/>
      <c r="BL278" s="1"/>
      <c r="BM278" s="66" t="e">
        <f t="shared" si="203"/>
        <v>#VALUE!</v>
      </c>
      <c r="BN278" s="262">
        <f t="shared" si="204"/>
        <v>0</v>
      </c>
      <c r="BO278" s="1"/>
      <c r="BP278" s="66" t="e">
        <f t="shared" si="205"/>
        <v>#VALUE!</v>
      </c>
      <c r="BQ278" s="262">
        <f t="shared" si="206"/>
        <v>0</v>
      </c>
      <c r="BR278" s="1"/>
    </row>
    <row r="279" spans="2:70" ht="12" hidden="1" customHeight="1" outlineLevel="1">
      <c r="B279" s="88" t="s">
        <v>349</v>
      </c>
      <c r="C279" s="10">
        <f>IFERROR(VLOOKUP(B279,'Budget Lead'!B:AX,2,FALSE),0)</f>
        <v>0</v>
      </c>
      <c r="D279" s="10" t="s">
        <v>343</v>
      </c>
      <c r="E279" s="89">
        <f>IFERROR(VLOOKUP(B279,'Budget Lead'!B:BE,3,FALSE),0)</f>
        <v>0</v>
      </c>
      <c r="F279" s="90">
        <f>IFERROR(VLOOKUP(B279,'Budget Lead'!B:BE,4,FALSE),0)</f>
        <v>0</v>
      </c>
      <c r="G279" s="89">
        <f>IFERROR(VLOOKUP(B279,'Budget Lead'!B:AX,5,FALSE),0)</f>
        <v>0</v>
      </c>
      <c r="H279" s="90">
        <f>IFERROR(VLOOKUP(B279,'Budget Lead'!B:AX,6,FALSE),0)</f>
        <v>0</v>
      </c>
      <c r="I279" s="90">
        <f>IFERROR(VLOOKUP(B279,'Budget Lead'!B:AX,7,FALSE),0)</f>
        <v>0</v>
      </c>
      <c r="J279" s="371">
        <f>IFERROR(VLOOKUP(B279,'Budget Lead'!B:AX,9,FALSE),0)</f>
        <v>0</v>
      </c>
      <c r="K279" s="374">
        <f>IFERROR(VLOOKUP(B279,'Budget Lead'!B:AX,10,FALSE),0)</f>
        <v>0</v>
      </c>
      <c r="L279" s="334"/>
      <c r="M279" s="14">
        <f>E279*K279</f>
        <v>0</v>
      </c>
      <c r="N279" s="100"/>
      <c r="O279" s="100"/>
      <c r="P279" s="101"/>
      <c r="Q279" s="11">
        <f t="shared" si="207"/>
        <v>0</v>
      </c>
      <c r="R279" s="338"/>
      <c r="S279" s="14"/>
      <c r="T279" s="12"/>
      <c r="U279" s="13"/>
      <c r="V279" s="14"/>
      <c r="W279" s="14"/>
      <c r="X279" s="14">
        <f t="shared" si="185"/>
        <v>0</v>
      </c>
      <c r="Z279" s="14" t="e" cm="1">
        <f t="array" ref="Z279">SUMPRODUCT(('Budget Lead'!$T$9:$BB$9=Z$9)*('Budget Lead'!$B$11:$B$194=$B279)*('Budget Lead'!$T$11:$BB$194*1))</f>
        <v>#VALUE!</v>
      </c>
      <c r="AA279" s="12" t="e" cm="1">
        <f t="array" ref="AA279">SUMPRODUCT(('Budget Lead'!$T$9:$BB$9=AA$9)*('Budget Lead'!$B$11:$B$194=$B279)*('Budget Lead'!$T$11:$BB$194*1))</f>
        <v>#VALUE!</v>
      </c>
      <c r="AB279" s="13" t="e" cm="1">
        <f t="array" ref="AB279">SUMPRODUCT(('Budget Lead'!$T$9:$BB$9=AB$9)*('Budget Lead'!$B$11:$B$194=$B279)*('Budget Lead'!$T$11:$BB$194*1))</f>
        <v>#VALUE!</v>
      </c>
      <c r="AC279" s="14" t="e" cm="1">
        <f t="array" ref="AC279">SUMPRODUCT(('Budget Lead'!$T$9:$BB$9=AC$9)*('Budget Lead'!$B$11:$B$194=$B279)*('Budget Lead'!$T$11:$BB$194*1))</f>
        <v>#VALUE!</v>
      </c>
      <c r="AD279" s="12" t="e" cm="1">
        <f t="array" ref="AD279">SUMPRODUCT(('Budget Lead'!$T$9:$BB$9=AD$9)*('Budget Lead'!$B$11:$B$194=$B279)*('Budget Lead'!$T$11:$BB$194*1))</f>
        <v>#VALUE!</v>
      </c>
      <c r="AE279" s="13" t="e" cm="1">
        <f t="array" ref="AE279">SUMPRODUCT(('Budget Lead'!$T$9:$BB$9=AE$9)*('Budget Lead'!$B$11:$B$194=$B279)*('Budget Lead'!$T$11:$BB$194*1))</f>
        <v>#VALUE!</v>
      </c>
      <c r="AF279" s="14" t="e" cm="1">
        <f t="array" ref="AF279">SUMPRODUCT(('Budget Lead'!$T$9:$BB$9=AF$9)*('Budget Lead'!$B$11:$B$194=$B279)*('Budget Lead'!$T$11:$BB$194*1))</f>
        <v>#VALUE!</v>
      </c>
      <c r="AG279" s="12" t="e" cm="1">
        <f t="array" ref="AG279">SUMPRODUCT(('Budget Lead'!$T$9:$BB$9=AG$9)*('Budget Lead'!$B$11:$B$194=$B279)*('Budget Lead'!$T$11:$BB$194*1))</f>
        <v>#VALUE!</v>
      </c>
      <c r="AH279" s="13" t="e" cm="1">
        <f t="array" ref="AH279">SUMPRODUCT(('Budget Lead'!$T$9:$BB$9=AH$9)*('Budget Lead'!$B$11:$B$194=$B279)*('Budget Lead'!$T$11:$BB$194*1))</f>
        <v>#VALUE!</v>
      </c>
      <c r="AI279" s="14" t="e" cm="1">
        <f t="array" ref="AI279">SUMPRODUCT(('Budget Lead'!$T$9:$BB$9=AI$9)*('Budget Lead'!$B$11:$B$194=$B279)*('Budget Lead'!$T$11:$BB$194*1))</f>
        <v>#VALUE!</v>
      </c>
      <c r="AJ279" s="12" t="e" cm="1">
        <f t="array" ref="AJ279">SUMPRODUCT(('Budget Lead'!$T$9:$BB$9=AJ$9)*('Budget Lead'!$B$11:$B$194=$B279)*('Budget Lead'!$T$11:$BB$194*1))</f>
        <v>#VALUE!</v>
      </c>
      <c r="AK279" s="13" t="e" cm="1">
        <f t="array" ref="AK279">SUMPRODUCT(('Budget Lead'!$T$9:$BB$9=AK$9)*('Budget Lead'!$B$11:$B$194=$B279)*('Budget Lead'!$T$11:$BB$194*1))</f>
        <v>#VALUE!</v>
      </c>
      <c r="AL279" s="14" t="e" cm="1">
        <f t="array" ref="AL279">SUMPRODUCT(('Budget Lead'!$T$9:$BB$9=AL$9)*('Budget Lead'!$B$11:$B$194=$B279)*('Budget Lead'!$T$11:$BB$194*1))</f>
        <v>#VALUE!</v>
      </c>
      <c r="AM279" s="12" t="e" cm="1">
        <f t="array" ref="AM279">SUMPRODUCT(('Budget Lead'!$T$9:$BB$9=AM$9)*('Budget Lead'!$B$11:$B$194=$B279)*('Budget Lead'!$T$11:$BB$194*1))</f>
        <v>#VALUE!</v>
      </c>
      <c r="AN279" s="13" t="e" cm="1">
        <f t="array" ref="AN279">SUMPRODUCT(('Budget Lead'!$T$9:$BB$9=AN$9)*('Budget Lead'!$B$11:$B$194=$B279)*('Budget Lead'!$T$11:$BB$194*1))</f>
        <v>#VALUE!</v>
      </c>
      <c r="AO279" s="14" t="e" cm="1">
        <f t="array" ref="AO279">SUMPRODUCT(('Budget Lead'!$T$9:$BB$9=AO$9)*('Budget Lead'!$B$11:$B$194=$B279)*('Budget Lead'!$T$11:$BB$194*1))</f>
        <v>#VALUE!</v>
      </c>
      <c r="AP279" s="12" t="e" cm="1">
        <f t="array" ref="AP279">SUMPRODUCT(('Budget Lead'!$T$9:$BB$9=AP$9)*('Budget Lead'!$B$11:$B$194=$B279)*('Budget Lead'!$T$11:$BB$194*1))</f>
        <v>#VALUE!</v>
      </c>
      <c r="AQ279" s="13" t="e" cm="1">
        <f t="array" ref="AQ279">SUMPRODUCT(('Budget Lead'!$T$9:$BB$9=AQ$9)*('Budget Lead'!$B$11:$B$194=$B279)*('Budget Lead'!$T$11:$BB$194*1))</f>
        <v>#VALUE!</v>
      </c>
      <c r="AR279" s="14" t="e" cm="1">
        <f t="array" ref="AR279">SUMPRODUCT(('Budget Lead'!$T$9:$BB$9=AR$9)*('Budget Lead'!$B$11:$B$194=$B279)*('Budget Lead'!$T$11:$BB$194*1))</f>
        <v>#VALUE!</v>
      </c>
      <c r="AS279" s="12" t="e" cm="1">
        <f t="array" ref="AS279">SUMPRODUCT(('Budget Lead'!$T$9:$BB$9=AS$9)*('Budget Lead'!$B$11:$B$194=$B279)*('Budget Lead'!$T$11:$BB$194*1))</f>
        <v>#VALUE!</v>
      </c>
      <c r="AT279" s="13" t="e" cm="1">
        <f t="array" ref="AT279">SUMPRODUCT(('Budget Lead'!$T$9:$BB$9=AT$9)*('Budget Lead'!$B$11:$B$194=$B279)*('Budget Lead'!$T$11:$BB$194*1))</f>
        <v>#VALUE!</v>
      </c>
      <c r="AU279" s="14" t="e" cm="1">
        <f t="array" ref="AU279">SUMPRODUCT(('Budget Lead'!$T$9:$BB$9=AU$9)*('Budget Lead'!$B$11:$B$194=$B279)*('Budget Lead'!$T$11:$BB$194*1))</f>
        <v>#VALUE!</v>
      </c>
      <c r="AV279" s="12" t="e" cm="1">
        <f t="array" ref="AV279">SUMPRODUCT(('Budget Lead'!$T$9:$BB$9=AV$9)*('Budget Lead'!$B$11:$B$194=$B279)*('Budget Lead'!$T$11:$BB$194*1))</f>
        <v>#VALUE!</v>
      </c>
      <c r="AW279" s="13" t="e" cm="1">
        <f t="array" ref="AW279">SUMPRODUCT(('Budget Lead'!$T$9:$BB$9=AW$9)*('Budget Lead'!$B$11:$B$194=$B279)*('Budget Lead'!$T$11:$BB$194*1))</f>
        <v>#VALUE!</v>
      </c>
      <c r="AX279" s="14" t="e" cm="1">
        <f t="array" ref="AX279">SUMPRODUCT(('Budget Lead'!$T$9:$BB$9=AX$9)*('Budget Lead'!$B$11:$B$194=$B279)*('Budget Lead'!$T$11:$BB$194*1))</f>
        <v>#VALUE!</v>
      </c>
      <c r="AY279" s="12" t="e" cm="1">
        <f t="array" ref="AY279">SUMPRODUCT(('Budget Lead'!$T$9:$BB$9=AY$9)*('Budget Lead'!$B$11:$B$194=$B279)*('Budget Lead'!$T$11:$BB$194*1))</f>
        <v>#VALUE!</v>
      </c>
      <c r="AZ279" s="13" t="e" cm="1">
        <f t="array" ref="AZ279">SUMPRODUCT(('Budget Lead'!$T$9:$BB$9=AZ$9)*('Budget Lead'!$B$11:$B$194=$B279)*('Budget Lead'!$T$11:$BB$194*1))</f>
        <v>#VALUE!</v>
      </c>
      <c r="BA279" s="14" t="e" cm="1">
        <f t="array" ref="BA279">SUMPRODUCT(('Budget Lead'!$T$9:$BB$9=BA$9)*('Budget Lead'!$B$11:$B$194=$B279)*('Budget Lead'!$T$11:$BB$194*1))</f>
        <v>#VALUE!</v>
      </c>
      <c r="BB279" s="12" t="e" cm="1">
        <f t="array" ref="BB279">SUMPRODUCT(('Budget Lead'!$T$9:$BB$9=BB$9)*('Budget Lead'!$B$11:$B$194=$B279)*('Budget Lead'!$T$11:$BB$194*1))</f>
        <v>#VALUE!</v>
      </c>
      <c r="BC279" s="13" t="e" cm="1">
        <f t="array" ref="BC279">SUMPRODUCT(('Budget Lead'!$T$9:$BB$9=BC$9)*('Budget Lead'!$B$11:$B$194=$B279)*('Budget Lead'!$T$11:$BB$194*1))</f>
        <v>#VALUE!</v>
      </c>
      <c r="BD279" s="14" t="e" cm="1">
        <f t="array" ref="BD279">SUMPRODUCT(('Budget Lead'!$T$9:$BB$9=BD$9)*('Budget Lead'!$B$11:$B$194=$B279)*('Budget Lead'!$T$11:$BB$194*1))</f>
        <v>#VALUE!</v>
      </c>
      <c r="BE279" s="12" t="e" cm="1">
        <f t="array" ref="BE279">SUMPRODUCT(('Budget Lead'!$T$9:$BB$9=BE$9)*('Budget Lead'!$B$11:$B$194=$B279)*('Budget Lead'!$T$11:$BB$194*1))</f>
        <v>#VALUE!</v>
      </c>
      <c r="BF279" s="13" t="e" cm="1">
        <f t="array" ref="BF279">SUMPRODUCT(('Budget Lead'!$T$9:$BB$9=BF$9)*('Budget Lead'!$B$11:$B$194=$B279)*('Budget Lead'!$T$11:$BB$194*1))</f>
        <v>#VALUE!</v>
      </c>
      <c r="BG279" s="14" t="e" cm="1">
        <f t="array" ref="BG279">SUMPRODUCT(('Budget Lead'!$T$9:$BB$9=BG$9)*('Budget Lead'!$B$11:$B$194=$B279)*('Budget Lead'!$T$11:$BB$194*1))</f>
        <v>#VALUE!</v>
      </c>
      <c r="BH279" s="13" t="e" cm="1">
        <f t="array" ref="BH279">SUMPRODUCT(('Budget Lead'!$T$9:$BB$9=BH$9)*('Budget Lead'!$B$11:$B$194=$B279)*('Budget Lead'!$T$11:$BB$194*1))</f>
        <v>#VALUE!</v>
      </c>
      <c r="BI279" s="1"/>
      <c r="BJ279" s="66"/>
      <c r="BK279" s="66"/>
      <c r="BL279" s="1"/>
      <c r="BM279" s="66" t="e">
        <f t="shared" si="203"/>
        <v>#VALUE!</v>
      </c>
      <c r="BN279" s="262">
        <f t="shared" si="204"/>
        <v>0</v>
      </c>
      <c r="BO279" s="1"/>
      <c r="BP279" s="66" t="e">
        <f t="shared" si="205"/>
        <v>#VALUE!</v>
      </c>
      <c r="BQ279" s="262">
        <f t="shared" si="206"/>
        <v>0</v>
      </c>
      <c r="BR279" s="1"/>
    </row>
    <row r="280" spans="2:70" ht="12" hidden="1" customHeight="1" outlineLevel="1">
      <c r="B280" s="88" t="s">
        <v>350</v>
      </c>
      <c r="C280" s="10">
        <f>IFERROR(VLOOKUP(B280,'Budget Lead'!B:AX,2,FALSE),0)</f>
        <v>0</v>
      </c>
      <c r="D280" s="10" t="s">
        <v>343</v>
      </c>
      <c r="E280" s="89">
        <f>IFERROR(VLOOKUP(B280,'Budget Lead'!B:BE,3,FALSE),0)</f>
        <v>0</v>
      </c>
      <c r="F280" s="90">
        <f>IFERROR(VLOOKUP(B280,'Budget Lead'!B:BE,4,FALSE),0)</f>
        <v>0</v>
      </c>
      <c r="G280" s="89">
        <f>IFERROR(VLOOKUP(B280,'Budget Lead'!B:AX,5,FALSE),0)</f>
        <v>0</v>
      </c>
      <c r="H280" s="90">
        <f>IFERROR(VLOOKUP(B280,'Budget Lead'!B:AX,6,FALSE),0)</f>
        <v>0</v>
      </c>
      <c r="I280" s="90">
        <f>IFERROR(VLOOKUP(B280,'Budget Lead'!B:AX,7,FALSE),0)</f>
        <v>0</v>
      </c>
      <c r="J280" s="371">
        <f>IFERROR(VLOOKUP(B280,'Budget Lead'!B:AX,9,FALSE),0)</f>
        <v>0</v>
      </c>
      <c r="K280" s="374">
        <f>IFERROR(VLOOKUP(B280,'Budget Lead'!B:AX,10,FALSE),0)</f>
        <v>0</v>
      </c>
      <c r="L280" s="334"/>
      <c r="M280" s="14">
        <f>E280*K280</f>
        <v>0</v>
      </c>
      <c r="N280" s="100"/>
      <c r="O280" s="100"/>
      <c r="P280" s="101"/>
      <c r="Q280" s="11">
        <f t="shared" si="207"/>
        <v>0</v>
      </c>
      <c r="R280" s="338"/>
      <c r="S280" s="14"/>
      <c r="T280" s="12"/>
      <c r="U280" s="13"/>
      <c r="V280" s="14"/>
      <c r="W280" s="14"/>
      <c r="X280" s="14">
        <f t="shared" si="185"/>
        <v>0</v>
      </c>
      <c r="Z280" s="14" t="e" cm="1">
        <f t="array" ref="Z280">SUMPRODUCT(('Budget Lead'!$T$9:$BB$9=Z$9)*('Budget Lead'!$B$11:$B$194=$B280)*('Budget Lead'!$T$11:$BB$194*1))</f>
        <v>#VALUE!</v>
      </c>
      <c r="AA280" s="12" t="e" cm="1">
        <f t="array" ref="AA280">SUMPRODUCT(('Budget Lead'!$T$9:$BB$9=AA$9)*('Budget Lead'!$B$11:$B$194=$B280)*('Budget Lead'!$T$11:$BB$194*1))</f>
        <v>#VALUE!</v>
      </c>
      <c r="AB280" s="13" t="e" cm="1">
        <f t="array" ref="AB280">SUMPRODUCT(('Budget Lead'!$T$9:$BB$9=AB$9)*('Budget Lead'!$B$11:$B$194=$B280)*('Budget Lead'!$T$11:$BB$194*1))</f>
        <v>#VALUE!</v>
      </c>
      <c r="AC280" s="14" t="e" cm="1">
        <f t="array" ref="AC280">SUMPRODUCT(('Budget Lead'!$T$9:$BB$9=AC$9)*('Budget Lead'!$B$11:$B$194=$B280)*('Budget Lead'!$T$11:$BB$194*1))</f>
        <v>#VALUE!</v>
      </c>
      <c r="AD280" s="12" t="e" cm="1">
        <f t="array" ref="AD280">SUMPRODUCT(('Budget Lead'!$T$9:$BB$9=AD$9)*('Budget Lead'!$B$11:$B$194=$B280)*('Budget Lead'!$T$11:$BB$194*1))</f>
        <v>#VALUE!</v>
      </c>
      <c r="AE280" s="13" t="e" cm="1">
        <f t="array" ref="AE280">SUMPRODUCT(('Budget Lead'!$T$9:$BB$9=AE$9)*('Budget Lead'!$B$11:$B$194=$B280)*('Budget Lead'!$T$11:$BB$194*1))</f>
        <v>#VALUE!</v>
      </c>
      <c r="AF280" s="14" t="e" cm="1">
        <f t="array" ref="AF280">SUMPRODUCT(('Budget Lead'!$T$9:$BB$9=AF$9)*('Budget Lead'!$B$11:$B$194=$B280)*('Budget Lead'!$T$11:$BB$194*1))</f>
        <v>#VALUE!</v>
      </c>
      <c r="AG280" s="12" t="e" cm="1">
        <f t="array" ref="AG280">SUMPRODUCT(('Budget Lead'!$T$9:$BB$9=AG$9)*('Budget Lead'!$B$11:$B$194=$B280)*('Budget Lead'!$T$11:$BB$194*1))</f>
        <v>#VALUE!</v>
      </c>
      <c r="AH280" s="13" t="e" cm="1">
        <f t="array" ref="AH280">SUMPRODUCT(('Budget Lead'!$T$9:$BB$9=AH$9)*('Budget Lead'!$B$11:$B$194=$B280)*('Budget Lead'!$T$11:$BB$194*1))</f>
        <v>#VALUE!</v>
      </c>
      <c r="AI280" s="14" t="e" cm="1">
        <f t="array" ref="AI280">SUMPRODUCT(('Budget Lead'!$T$9:$BB$9=AI$9)*('Budget Lead'!$B$11:$B$194=$B280)*('Budget Lead'!$T$11:$BB$194*1))</f>
        <v>#VALUE!</v>
      </c>
      <c r="AJ280" s="12" t="e" cm="1">
        <f t="array" ref="AJ280">SUMPRODUCT(('Budget Lead'!$T$9:$BB$9=AJ$9)*('Budget Lead'!$B$11:$B$194=$B280)*('Budget Lead'!$T$11:$BB$194*1))</f>
        <v>#VALUE!</v>
      </c>
      <c r="AK280" s="13" t="e" cm="1">
        <f t="array" ref="AK280">SUMPRODUCT(('Budget Lead'!$T$9:$BB$9=AK$9)*('Budget Lead'!$B$11:$B$194=$B280)*('Budget Lead'!$T$11:$BB$194*1))</f>
        <v>#VALUE!</v>
      </c>
      <c r="AL280" s="14" t="e" cm="1">
        <f t="array" ref="AL280">SUMPRODUCT(('Budget Lead'!$T$9:$BB$9=AL$9)*('Budget Lead'!$B$11:$B$194=$B280)*('Budget Lead'!$T$11:$BB$194*1))</f>
        <v>#VALUE!</v>
      </c>
      <c r="AM280" s="12" t="e" cm="1">
        <f t="array" ref="AM280">SUMPRODUCT(('Budget Lead'!$T$9:$BB$9=AM$9)*('Budget Lead'!$B$11:$B$194=$B280)*('Budget Lead'!$T$11:$BB$194*1))</f>
        <v>#VALUE!</v>
      </c>
      <c r="AN280" s="13" t="e" cm="1">
        <f t="array" ref="AN280">SUMPRODUCT(('Budget Lead'!$T$9:$BB$9=AN$9)*('Budget Lead'!$B$11:$B$194=$B280)*('Budget Lead'!$T$11:$BB$194*1))</f>
        <v>#VALUE!</v>
      </c>
      <c r="AO280" s="14" t="e" cm="1">
        <f t="array" ref="AO280">SUMPRODUCT(('Budget Lead'!$T$9:$BB$9=AO$9)*('Budget Lead'!$B$11:$B$194=$B280)*('Budget Lead'!$T$11:$BB$194*1))</f>
        <v>#VALUE!</v>
      </c>
      <c r="AP280" s="12" t="e" cm="1">
        <f t="array" ref="AP280">SUMPRODUCT(('Budget Lead'!$T$9:$BB$9=AP$9)*('Budget Lead'!$B$11:$B$194=$B280)*('Budget Lead'!$T$11:$BB$194*1))</f>
        <v>#VALUE!</v>
      </c>
      <c r="AQ280" s="13" t="e" cm="1">
        <f t="array" ref="AQ280">SUMPRODUCT(('Budget Lead'!$T$9:$BB$9=AQ$9)*('Budget Lead'!$B$11:$B$194=$B280)*('Budget Lead'!$T$11:$BB$194*1))</f>
        <v>#VALUE!</v>
      </c>
      <c r="AR280" s="14" t="e" cm="1">
        <f t="array" ref="AR280">SUMPRODUCT(('Budget Lead'!$T$9:$BB$9=AR$9)*('Budget Lead'!$B$11:$B$194=$B280)*('Budget Lead'!$T$11:$BB$194*1))</f>
        <v>#VALUE!</v>
      </c>
      <c r="AS280" s="12" t="e" cm="1">
        <f t="array" ref="AS280">SUMPRODUCT(('Budget Lead'!$T$9:$BB$9=AS$9)*('Budget Lead'!$B$11:$B$194=$B280)*('Budget Lead'!$T$11:$BB$194*1))</f>
        <v>#VALUE!</v>
      </c>
      <c r="AT280" s="13" t="e" cm="1">
        <f t="array" ref="AT280">SUMPRODUCT(('Budget Lead'!$T$9:$BB$9=AT$9)*('Budget Lead'!$B$11:$B$194=$B280)*('Budget Lead'!$T$11:$BB$194*1))</f>
        <v>#VALUE!</v>
      </c>
      <c r="AU280" s="14" t="e" cm="1">
        <f t="array" ref="AU280">SUMPRODUCT(('Budget Lead'!$T$9:$BB$9=AU$9)*('Budget Lead'!$B$11:$B$194=$B280)*('Budget Lead'!$T$11:$BB$194*1))</f>
        <v>#VALUE!</v>
      </c>
      <c r="AV280" s="12" t="e" cm="1">
        <f t="array" ref="AV280">SUMPRODUCT(('Budget Lead'!$T$9:$BB$9=AV$9)*('Budget Lead'!$B$11:$B$194=$B280)*('Budget Lead'!$T$11:$BB$194*1))</f>
        <v>#VALUE!</v>
      </c>
      <c r="AW280" s="13" t="e" cm="1">
        <f t="array" ref="AW280">SUMPRODUCT(('Budget Lead'!$T$9:$BB$9=AW$9)*('Budget Lead'!$B$11:$B$194=$B280)*('Budget Lead'!$T$11:$BB$194*1))</f>
        <v>#VALUE!</v>
      </c>
      <c r="AX280" s="14" t="e" cm="1">
        <f t="array" ref="AX280">SUMPRODUCT(('Budget Lead'!$T$9:$BB$9=AX$9)*('Budget Lead'!$B$11:$B$194=$B280)*('Budget Lead'!$T$11:$BB$194*1))</f>
        <v>#VALUE!</v>
      </c>
      <c r="AY280" s="12" t="e" cm="1">
        <f t="array" ref="AY280">SUMPRODUCT(('Budget Lead'!$T$9:$BB$9=AY$9)*('Budget Lead'!$B$11:$B$194=$B280)*('Budget Lead'!$T$11:$BB$194*1))</f>
        <v>#VALUE!</v>
      </c>
      <c r="AZ280" s="13" t="e" cm="1">
        <f t="array" ref="AZ280">SUMPRODUCT(('Budget Lead'!$T$9:$BB$9=AZ$9)*('Budget Lead'!$B$11:$B$194=$B280)*('Budget Lead'!$T$11:$BB$194*1))</f>
        <v>#VALUE!</v>
      </c>
      <c r="BA280" s="14" t="e" cm="1">
        <f t="array" ref="BA280">SUMPRODUCT(('Budget Lead'!$T$9:$BB$9=BA$9)*('Budget Lead'!$B$11:$B$194=$B280)*('Budget Lead'!$T$11:$BB$194*1))</f>
        <v>#VALUE!</v>
      </c>
      <c r="BB280" s="12" t="e" cm="1">
        <f t="array" ref="BB280">SUMPRODUCT(('Budget Lead'!$T$9:$BB$9=BB$9)*('Budget Lead'!$B$11:$B$194=$B280)*('Budget Lead'!$T$11:$BB$194*1))</f>
        <v>#VALUE!</v>
      </c>
      <c r="BC280" s="13" t="e" cm="1">
        <f t="array" ref="BC280">SUMPRODUCT(('Budget Lead'!$T$9:$BB$9=BC$9)*('Budget Lead'!$B$11:$B$194=$B280)*('Budget Lead'!$T$11:$BB$194*1))</f>
        <v>#VALUE!</v>
      </c>
      <c r="BD280" s="14" t="e" cm="1">
        <f t="array" ref="BD280">SUMPRODUCT(('Budget Lead'!$T$9:$BB$9=BD$9)*('Budget Lead'!$B$11:$B$194=$B280)*('Budget Lead'!$T$11:$BB$194*1))</f>
        <v>#VALUE!</v>
      </c>
      <c r="BE280" s="12" t="e" cm="1">
        <f t="array" ref="BE280">SUMPRODUCT(('Budget Lead'!$T$9:$BB$9=BE$9)*('Budget Lead'!$B$11:$B$194=$B280)*('Budget Lead'!$T$11:$BB$194*1))</f>
        <v>#VALUE!</v>
      </c>
      <c r="BF280" s="13" t="e" cm="1">
        <f t="array" ref="BF280">SUMPRODUCT(('Budget Lead'!$T$9:$BB$9=BF$9)*('Budget Lead'!$B$11:$B$194=$B280)*('Budget Lead'!$T$11:$BB$194*1))</f>
        <v>#VALUE!</v>
      </c>
      <c r="BG280" s="14" t="e" cm="1">
        <f t="array" ref="BG280">SUMPRODUCT(('Budget Lead'!$T$9:$BB$9=BG$9)*('Budget Lead'!$B$11:$B$194=$B280)*('Budget Lead'!$T$11:$BB$194*1))</f>
        <v>#VALUE!</v>
      </c>
      <c r="BH280" s="13" t="e" cm="1">
        <f t="array" ref="BH280">SUMPRODUCT(('Budget Lead'!$T$9:$BB$9=BH$9)*('Budget Lead'!$B$11:$B$194=$B280)*('Budget Lead'!$T$11:$BB$194*1))</f>
        <v>#VALUE!</v>
      </c>
      <c r="BI280" s="1"/>
      <c r="BJ280" s="66"/>
      <c r="BK280" s="66"/>
      <c r="BL280" s="1"/>
      <c r="BM280" s="66" t="e">
        <f t="shared" si="203"/>
        <v>#VALUE!</v>
      </c>
      <c r="BN280" s="262">
        <f t="shared" si="204"/>
        <v>0</v>
      </c>
      <c r="BO280" s="1"/>
      <c r="BP280" s="66" t="e">
        <f t="shared" si="205"/>
        <v>#VALUE!</v>
      </c>
      <c r="BQ280" s="262">
        <f t="shared" si="206"/>
        <v>0</v>
      </c>
      <c r="BR280" s="1"/>
    </row>
    <row r="281" spans="2:70" ht="12" hidden="1" customHeight="1" outlineLevel="1">
      <c r="B281" s="88" t="s">
        <v>351</v>
      </c>
      <c r="C281" s="10">
        <f>IFERROR(VLOOKUP(B281,'Budget Lead'!B:AX,2,FALSE),0)</f>
        <v>0</v>
      </c>
      <c r="D281" s="10" t="s">
        <v>343</v>
      </c>
      <c r="E281" s="89">
        <f>IFERROR(VLOOKUP(B281,'Budget Lead'!B:BE,3,FALSE),0)</f>
        <v>0</v>
      </c>
      <c r="F281" s="90">
        <f>IFERROR(VLOOKUP(B281,'Budget Lead'!B:BE,4,FALSE),0)</f>
        <v>0</v>
      </c>
      <c r="G281" s="89">
        <f>IFERROR(VLOOKUP(B281,'Budget Lead'!B:AX,5,FALSE),0)</f>
        <v>0</v>
      </c>
      <c r="H281" s="90">
        <f>IFERROR(VLOOKUP(B281,'Budget Lead'!B:AX,6,FALSE),0)</f>
        <v>0</v>
      </c>
      <c r="I281" s="90">
        <f>IFERROR(VLOOKUP(B281,'Budget Lead'!B:AX,7,FALSE),0)</f>
        <v>0</v>
      </c>
      <c r="J281" s="371">
        <f>IFERROR(VLOOKUP(B281,'Budget Lead'!B:AX,9,FALSE),0)</f>
        <v>0</v>
      </c>
      <c r="K281" s="374">
        <f>IFERROR(VLOOKUP(B281,'Budget Lead'!B:AX,10,FALSE),0)</f>
        <v>0</v>
      </c>
      <c r="L281" s="334"/>
      <c r="M281" s="14">
        <f>E281*K281</f>
        <v>0</v>
      </c>
      <c r="N281" s="100"/>
      <c r="O281" s="100"/>
      <c r="P281" s="101"/>
      <c r="Q281" s="11">
        <f t="shared" si="207"/>
        <v>0</v>
      </c>
      <c r="R281" s="338"/>
      <c r="S281" s="14"/>
      <c r="T281" s="12"/>
      <c r="U281" s="13"/>
      <c r="V281" s="14"/>
      <c r="W281" s="14"/>
      <c r="X281" s="14">
        <f t="shared" si="185"/>
        <v>0</v>
      </c>
      <c r="Z281" s="14" t="e" cm="1">
        <f t="array" ref="Z281">SUMPRODUCT(('Budget Lead'!$T$9:$BB$9=Z$9)*('Budget Lead'!$B$11:$B$194=$B281)*('Budget Lead'!$T$11:$BB$194*1))</f>
        <v>#VALUE!</v>
      </c>
      <c r="AA281" s="12" t="e" cm="1">
        <f t="array" ref="AA281">SUMPRODUCT(('Budget Lead'!$T$9:$BB$9=AA$9)*('Budget Lead'!$B$11:$B$194=$B281)*('Budget Lead'!$T$11:$BB$194*1))</f>
        <v>#VALUE!</v>
      </c>
      <c r="AB281" s="13" t="e" cm="1">
        <f t="array" ref="AB281">SUMPRODUCT(('Budget Lead'!$T$9:$BB$9=AB$9)*('Budget Lead'!$B$11:$B$194=$B281)*('Budget Lead'!$T$11:$BB$194*1))</f>
        <v>#VALUE!</v>
      </c>
      <c r="AC281" s="14" t="e" cm="1">
        <f t="array" ref="AC281">SUMPRODUCT(('Budget Lead'!$T$9:$BB$9=AC$9)*('Budget Lead'!$B$11:$B$194=$B281)*('Budget Lead'!$T$11:$BB$194*1))</f>
        <v>#VALUE!</v>
      </c>
      <c r="AD281" s="12" t="e" cm="1">
        <f t="array" ref="AD281">SUMPRODUCT(('Budget Lead'!$T$9:$BB$9=AD$9)*('Budget Lead'!$B$11:$B$194=$B281)*('Budget Lead'!$T$11:$BB$194*1))</f>
        <v>#VALUE!</v>
      </c>
      <c r="AE281" s="13" t="e" cm="1">
        <f t="array" ref="AE281">SUMPRODUCT(('Budget Lead'!$T$9:$BB$9=AE$9)*('Budget Lead'!$B$11:$B$194=$B281)*('Budget Lead'!$T$11:$BB$194*1))</f>
        <v>#VALUE!</v>
      </c>
      <c r="AF281" s="14" t="e" cm="1">
        <f t="array" ref="AF281">SUMPRODUCT(('Budget Lead'!$T$9:$BB$9=AF$9)*('Budget Lead'!$B$11:$B$194=$B281)*('Budget Lead'!$T$11:$BB$194*1))</f>
        <v>#VALUE!</v>
      </c>
      <c r="AG281" s="12" t="e" cm="1">
        <f t="array" ref="AG281">SUMPRODUCT(('Budget Lead'!$T$9:$BB$9=AG$9)*('Budget Lead'!$B$11:$B$194=$B281)*('Budget Lead'!$T$11:$BB$194*1))</f>
        <v>#VALUE!</v>
      </c>
      <c r="AH281" s="13" t="e" cm="1">
        <f t="array" ref="AH281">SUMPRODUCT(('Budget Lead'!$T$9:$BB$9=AH$9)*('Budget Lead'!$B$11:$B$194=$B281)*('Budget Lead'!$T$11:$BB$194*1))</f>
        <v>#VALUE!</v>
      </c>
      <c r="AI281" s="14" t="e" cm="1">
        <f t="array" ref="AI281">SUMPRODUCT(('Budget Lead'!$T$9:$BB$9=AI$9)*('Budget Lead'!$B$11:$B$194=$B281)*('Budget Lead'!$T$11:$BB$194*1))</f>
        <v>#VALUE!</v>
      </c>
      <c r="AJ281" s="12" t="e" cm="1">
        <f t="array" ref="AJ281">SUMPRODUCT(('Budget Lead'!$T$9:$BB$9=AJ$9)*('Budget Lead'!$B$11:$B$194=$B281)*('Budget Lead'!$T$11:$BB$194*1))</f>
        <v>#VALUE!</v>
      </c>
      <c r="AK281" s="13" t="e" cm="1">
        <f t="array" ref="AK281">SUMPRODUCT(('Budget Lead'!$T$9:$BB$9=AK$9)*('Budget Lead'!$B$11:$B$194=$B281)*('Budget Lead'!$T$11:$BB$194*1))</f>
        <v>#VALUE!</v>
      </c>
      <c r="AL281" s="14" t="e" cm="1">
        <f t="array" ref="AL281">SUMPRODUCT(('Budget Lead'!$T$9:$BB$9=AL$9)*('Budget Lead'!$B$11:$B$194=$B281)*('Budget Lead'!$T$11:$BB$194*1))</f>
        <v>#VALUE!</v>
      </c>
      <c r="AM281" s="12" t="e" cm="1">
        <f t="array" ref="AM281">SUMPRODUCT(('Budget Lead'!$T$9:$BB$9=AM$9)*('Budget Lead'!$B$11:$B$194=$B281)*('Budget Lead'!$T$11:$BB$194*1))</f>
        <v>#VALUE!</v>
      </c>
      <c r="AN281" s="13" t="e" cm="1">
        <f t="array" ref="AN281">SUMPRODUCT(('Budget Lead'!$T$9:$BB$9=AN$9)*('Budget Lead'!$B$11:$B$194=$B281)*('Budget Lead'!$T$11:$BB$194*1))</f>
        <v>#VALUE!</v>
      </c>
      <c r="AO281" s="14" t="e" cm="1">
        <f t="array" ref="AO281">SUMPRODUCT(('Budget Lead'!$T$9:$BB$9=AO$9)*('Budget Lead'!$B$11:$B$194=$B281)*('Budget Lead'!$T$11:$BB$194*1))</f>
        <v>#VALUE!</v>
      </c>
      <c r="AP281" s="12" t="e" cm="1">
        <f t="array" ref="AP281">SUMPRODUCT(('Budget Lead'!$T$9:$BB$9=AP$9)*('Budget Lead'!$B$11:$B$194=$B281)*('Budget Lead'!$T$11:$BB$194*1))</f>
        <v>#VALUE!</v>
      </c>
      <c r="AQ281" s="13" t="e" cm="1">
        <f t="array" ref="AQ281">SUMPRODUCT(('Budget Lead'!$T$9:$BB$9=AQ$9)*('Budget Lead'!$B$11:$B$194=$B281)*('Budget Lead'!$T$11:$BB$194*1))</f>
        <v>#VALUE!</v>
      </c>
      <c r="AR281" s="14" t="e" cm="1">
        <f t="array" ref="AR281">SUMPRODUCT(('Budget Lead'!$T$9:$BB$9=AR$9)*('Budget Lead'!$B$11:$B$194=$B281)*('Budget Lead'!$T$11:$BB$194*1))</f>
        <v>#VALUE!</v>
      </c>
      <c r="AS281" s="12" t="e" cm="1">
        <f t="array" ref="AS281">SUMPRODUCT(('Budget Lead'!$T$9:$BB$9=AS$9)*('Budget Lead'!$B$11:$B$194=$B281)*('Budget Lead'!$T$11:$BB$194*1))</f>
        <v>#VALUE!</v>
      </c>
      <c r="AT281" s="13" t="e" cm="1">
        <f t="array" ref="AT281">SUMPRODUCT(('Budget Lead'!$T$9:$BB$9=AT$9)*('Budget Lead'!$B$11:$B$194=$B281)*('Budget Lead'!$T$11:$BB$194*1))</f>
        <v>#VALUE!</v>
      </c>
      <c r="AU281" s="14" t="e" cm="1">
        <f t="array" ref="AU281">SUMPRODUCT(('Budget Lead'!$T$9:$BB$9=AU$9)*('Budget Lead'!$B$11:$B$194=$B281)*('Budget Lead'!$T$11:$BB$194*1))</f>
        <v>#VALUE!</v>
      </c>
      <c r="AV281" s="12" t="e" cm="1">
        <f t="array" ref="AV281">SUMPRODUCT(('Budget Lead'!$T$9:$BB$9=AV$9)*('Budget Lead'!$B$11:$B$194=$B281)*('Budget Lead'!$T$11:$BB$194*1))</f>
        <v>#VALUE!</v>
      </c>
      <c r="AW281" s="13" t="e" cm="1">
        <f t="array" ref="AW281">SUMPRODUCT(('Budget Lead'!$T$9:$BB$9=AW$9)*('Budget Lead'!$B$11:$B$194=$B281)*('Budget Lead'!$T$11:$BB$194*1))</f>
        <v>#VALUE!</v>
      </c>
      <c r="AX281" s="14" t="e" cm="1">
        <f t="array" ref="AX281">SUMPRODUCT(('Budget Lead'!$T$9:$BB$9=AX$9)*('Budget Lead'!$B$11:$B$194=$B281)*('Budget Lead'!$T$11:$BB$194*1))</f>
        <v>#VALUE!</v>
      </c>
      <c r="AY281" s="12" t="e" cm="1">
        <f t="array" ref="AY281">SUMPRODUCT(('Budget Lead'!$T$9:$BB$9=AY$9)*('Budget Lead'!$B$11:$B$194=$B281)*('Budget Lead'!$T$11:$BB$194*1))</f>
        <v>#VALUE!</v>
      </c>
      <c r="AZ281" s="13" t="e" cm="1">
        <f t="array" ref="AZ281">SUMPRODUCT(('Budget Lead'!$T$9:$BB$9=AZ$9)*('Budget Lead'!$B$11:$B$194=$B281)*('Budget Lead'!$T$11:$BB$194*1))</f>
        <v>#VALUE!</v>
      </c>
      <c r="BA281" s="14" t="e" cm="1">
        <f t="array" ref="BA281">SUMPRODUCT(('Budget Lead'!$T$9:$BB$9=BA$9)*('Budget Lead'!$B$11:$B$194=$B281)*('Budget Lead'!$T$11:$BB$194*1))</f>
        <v>#VALUE!</v>
      </c>
      <c r="BB281" s="12" t="e" cm="1">
        <f t="array" ref="BB281">SUMPRODUCT(('Budget Lead'!$T$9:$BB$9=BB$9)*('Budget Lead'!$B$11:$B$194=$B281)*('Budget Lead'!$T$11:$BB$194*1))</f>
        <v>#VALUE!</v>
      </c>
      <c r="BC281" s="13" t="e" cm="1">
        <f t="array" ref="BC281">SUMPRODUCT(('Budget Lead'!$T$9:$BB$9=BC$9)*('Budget Lead'!$B$11:$B$194=$B281)*('Budget Lead'!$T$11:$BB$194*1))</f>
        <v>#VALUE!</v>
      </c>
      <c r="BD281" s="14" t="e" cm="1">
        <f t="array" ref="BD281">SUMPRODUCT(('Budget Lead'!$T$9:$BB$9=BD$9)*('Budget Lead'!$B$11:$B$194=$B281)*('Budget Lead'!$T$11:$BB$194*1))</f>
        <v>#VALUE!</v>
      </c>
      <c r="BE281" s="12" t="e" cm="1">
        <f t="array" ref="BE281">SUMPRODUCT(('Budget Lead'!$T$9:$BB$9=BE$9)*('Budget Lead'!$B$11:$B$194=$B281)*('Budget Lead'!$T$11:$BB$194*1))</f>
        <v>#VALUE!</v>
      </c>
      <c r="BF281" s="13" t="e" cm="1">
        <f t="array" ref="BF281">SUMPRODUCT(('Budget Lead'!$T$9:$BB$9=BF$9)*('Budget Lead'!$B$11:$B$194=$B281)*('Budget Lead'!$T$11:$BB$194*1))</f>
        <v>#VALUE!</v>
      </c>
      <c r="BG281" s="14" t="e" cm="1">
        <f t="array" ref="BG281">SUMPRODUCT(('Budget Lead'!$T$9:$BB$9=BG$9)*('Budget Lead'!$B$11:$B$194=$B281)*('Budget Lead'!$T$11:$BB$194*1))</f>
        <v>#VALUE!</v>
      </c>
      <c r="BH281" s="13" t="e" cm="1">
        <f t="array" ref="BH281">SUMPRODUCT(('Budget Lead'!$T$9:$BB$9=BH$9)*('Budget Lead'!$B$11:$B$194=$B281)*('Budget Lead'!$T$11:$BB$194*1))</f>
        <v>#VALUE!</v>
      </c>
      <c r="BI281" s="1"/>
      <c r="BJ281" s="66"/>
      <c r="BK281" s="66"/>
      <c r="BL281" s="1"/>
      <c r="BM281" s="66" t="e">
        <f t="shared" si="203"/>
        <v>#VALUE!</v>
      </c>
      <c r="BN281" s="262">
        <f t="shared" si="204"/>
        <v>0</v>
      </c>
      <c r="BO281" s="1"/>
      <c r="BP281" s="66" t="e">
        <f t="shared" si="205"/>
        <v>#VALUE!</v>
      </c>
      <c r="BQ281" s="262">
        <f t="shared" si="206"/>
        <v>0</v>
      </c>
      <c r="BR281" s="1"/>
    </row>
    <row r="282" spans="2:70" ht="12" hidden="1" customHeight="1" outlineLevel="1">
      <c r="B282" s="88" t="s">
        <v>352</v>
      </c>
      <c r="C282" s="10">
        <f>IFERROR(VLOOKUP(B282,'Budget Lead'!B:AX,2,FALSE),0)</f>
        <v>0</v>
      </c>
      <c r="D282" s="10" t="s">
        <v>343</v>
      </c>
      <c r="E282" s="89">
        <f>IFERROR(VLOOKUP(B282,'Budget Lead'!B:BE,3,FALSE),0)</f>
        <v>0</v>
      </c>
      <c r="F282" s="90">
        <f>IFERROR(VLOOKUP(B282,'Budget Lead'!B:BE,4,FALSE),0)</f>
        <v>0</v>
      </c>
      <c r="G282" s="89">
        <f>IFERROR(VLOOKUP(B282,'Budget Lead'!B:AX,5,FALSE),0)</f>
        <v>0</v>
      </c>
      <c r="H282" s="90">
        <f>IFERROR(VLOOKUP(B282,'Budget Lead'!B:AX,6,FALSE),0)</f>
        <v>0</v>
      </c>
      <c r="I282" s="90">
        <f>IFERROR(VLOOKUP(B282,'Budget Lead'!B:AX,7,FALSE),0)</f>
        <v>0</v>
      </c>
      <c r="J282" s="371">
        <f>IFERROR(VLOOKUP(B282,'Budget Lead'!B:AX,9,FALSE),0)</f>
        <v>0</v>
      </c>
      <c r="K282" s="374">
        <f>IFERROR(VLOOKUP(B282,'Budget Lead'!B:AX,10,FALSE),0)</f>
        <v>0</v>
      </c>
      <c r="L282" s="334"/>
      <c r="M282" s="14">
        <f>E282*K282</f>
        <v>0</v>
      </c>
      <c r="N282" s="100"/>
      <c r="O282" s="100"/>
      <c r="P282" s="101"/>
      <c r="Q282" s="11">
        <f t="shared" si="207"/>
        <v>0</v>
      </c>
      <c r="R282" s="338"/>
      <c r="S282" s="14"/>
      <c r="T282" s="12"/>
      <c r="U282" s="13"/>
      <c r="V282" s="14"/>
      <c r="W282" s="14"/>
      <c r="X282" s="14">
        <f t="shared" si="185"/>
        <v>0</v>
      </c>
      <c r="Z282" s="14" t="e" cm="1">
        <f t="array" ref="Z282">SUMPRODUCT(('Budget Lead'!$T$9:$BB$9=Z$9)*('Budget Lead'!$B$11:$B$194=$B282)*('Budget Lead'!$T$11:$BB$194*1))</f>
        <v>#VALUE!</v>
      </c>
      <c r="AA282" s="12" t="e" cm="1">
        <f t="array" ref="AA282">SUMPRODUCT(('Budget Lead'!$T$9:$BB$9=AA$9)*('Budget Lead'!$B$11:$B$194=$B282)*('Budget Lead'!$T$11:$BB$194*1))</f>
        <v>#VALUE!</v>
      </c>
      <c r="AB282" s="13" t="e" cm="1">
        <f t="array" ref="AB282">SUMPRODUCT(('Budget Lead'!$T$9:$BB$9=AB$9)*('Budget Lead'!$B$11:$B$194=$B282)*('Budget Lead'!$T$11:$BB$194*1))</f>
        <v>#VALUE!</v>
      </c>
      <c r="AC282" s="14" t="e" cm="1">
        <f t="array" ref="AC282">SUMPRODUCT(('Budget Lead'!$T$9:$BB$9=AC$9)*('Budget Lead'!$B$11:$B$194=$B282)*('Budget Lead'!$T$11:$BB$194*1))</f>
        <v>#VALUE!</v>
      </c>
      <c r="AD282" s="12" t="e" cm="1">
        <f t="array" ref="AD282">SUMPRODUCT(('Budget Lead'!$T$9:$BB$9=AD$9)*('Budget Lead'!$B$11:$B$194=$B282)*('Budget Lead'!$T$11:$BB$194*1))</f>
        <v>#VALUE!</v>
      </c>
      <c r="AE282" s="13" t="e" cm="1">
        <f t="array" ref="AE282">SUMPRODUCT(('Budget Lead'!$T$9:$BB$9=AE$9)*('Budget Lead'!$B$11:$B$194=$B282)*('Budget Lead'!$T$11:$BB$194*1))</f>
        <v>#VALUE!</v>
      </c>
      <c r="AF282" s="14" t="e" cm="1">
        <f t="array" ref="AF282">SUMPRODUCT(('Budget Lead'!$T$9:$BB$9=AF$9)*('Budget Lead'!$B$11:$B$194=$B282)*('Budget Lead'!$T$11:$BB$194*1))</f>
        <v>#VALUE!</v>
      </c>
      <c r="AG282" s="12" t="e" cm="1">
        <f t="array" ref="AG282">SUMPRODUCT(('Budget Lead'!$T$9:$BB$9=AG$9)*('Budget Lead'!$B$11:$B$194=$B282)*('Budget Lead'!$T$11:$BB$194*1))</f>
        <v>#VALUE!</v>
      </c>
      <c r="AH282" s="13" t="e" cm="1">
        <f t="array" ref="AH282">SUMPRODUCT(('Budget Lead'!$T$9:$BB$9=AH$9)*('Budget Lead'!$B$11:$B$194=$B282)*('Budget Lead'!$T$11:$BB$194*1))</f>
        <v>#VALUE!</v>
      </c>
      <c r="AI282" s="14" t="e" cm="1">
        <f t="array" ref="AI282">SUMPRODUCT(('Budget Lead'!$T$9:$BB$9=AI$9)*('Budget Lead'!$B$11:$B$194=$B282)*('Budget Lead'!$T$11:$BB$194*1))</f>
        <v>#VALUE!</v>
      </c>
      <c r="AJ282" s="12" t="e" cm="1">
        <f t="array" ref="AJ282">SUMPRODUCT(('Budget Lead'!$T$9:$BB$9=AJ$9)*('Budget Lead'!$B$11:$B$194=$B282)*('Budget Lead'!$T$11:$BB$194*1))</f>
        <v>#VALUE!</v>
      </c>
      <c r="AK282" s="13" t="e" cm="1">
        <f t="array" ref="AK282">SUMPRODUCT(('Budget Lead'!$T$9:$BB$9=AK$9)*('Budget Lead'!$B$11:$B$194=$B282)*('Budget Lead'!$T$11:$BB$194*1))</f>
        <v>#VALUE!</v>
      </c>
      <c r="AL282" s="14" t="e" cm="1">
        <f t="array" ref="AL282">SUMPRODUCT(('Budget Lead'!$T$9:$BB$9=AL$9)*('Budget Lead'!$B$11:$B$194=$B282)*('Budget Lead'!$T$11:$BB$194*1))</f>
        <v>#VALUE!</v>
      </c>
      <c r="AM282" s="12" t="e" cm="1">
        <f t="array" ref="AM282">SUMPRODUCT(('Budget Lead'!$T$9:$BB$9=AM$9)*('Budget Lead'!$B$11:$B$194=$B282)*('Budget Lead'!$T$11:$BB$194*1))</f>
        <v>#VALUE!</v>
      </c>
      <c r="AN282" s="13" t="e" cm="1">
        <f t="array" ref="AN282">SUMPRODUCT(('Budget Lead'!$T$9:$BB$9=AN$9)*('Budget Lead'!$B$11:$B$194=$B282)*('Budget Lead'!$T$11:$BB$194*1))</f>
        <v>#VALUE!</v>
      </c>
      <c r="AO282" s="14" t="e" cm="1">
        <f t="array" ref="AO282">SUMPRODUCT(('Budget Lead'!$T$9:$BB$9=AO$9)*('Budget Lead'!$B$11:$B$194=$B282)*('Budget Lead'!$T$11:$BB$194*1))</f>
        <v>#VALUE!</v>
      </c>
      <c r="AP282" s="12" t="e" cm="1">
        <f t="array" ref="AP282">SUMPRODUCT(('Budget Lead'!$T$9:$BB$9=AP$9)*('Budget Lead'!$B$11:$B$194=$B282)*('Budget Lead'!$T$11:$BB$194*1))</f>
        <v>#VALUE!</v>
      </c>
      <c r="AQ282" s="13" t="e" cm="1">
        <f t="array" ref="AQ282">SUMPRODUCT(('Budget Lead'!$T$9:$BB$9=AQ$9)*('Budget Lead'!$B$11:$B$194=$B282)*('Budget Lead'!$T$11:$BB$194*1))</f>
        <v>#VALUE!</v>
      </c>
      <c r="AR282" s="14" t="e" cm="1">
        <f t="array" ref="AR282">SUMPRODUCT(('Budget Lead'!$T$9:$BB$9=AR$9)*('Budget Lead'!$B$11:$B$194=$B282)*('Budget Lead'!$T$11:$BB$194*1))</f>
        <v>#VALUE!</v>
      </c>
      <c r="AS282" s="12" t="e" cm="1">
        <f t="array" ref="AS282">SUMPRODUCT(('Budget Lead'!$T$9:$BB$9=AS$9)*('Budget Lead'!$B$11:$B$194=$B282)*('Budget Lead'!$T$11:$BB$194*1))</f>
        <v>#VALUE!</v>
      </c>
      <c r="AT282" s="13" t="e" cm="1">
        <f t="array" ref="AT282">SUMPRODUCT(('Budget Lead'!$T$9:$BB$9=AT$9)*('Budget Lead'!$B$11:$B$194=$B282)*('Budget Lead'!$T$11:$BB$194*1))</f>
        <v>#VALUE!</v>
      </c>
      <c r="AU282" s="14" t="e" cm="1">
        <f t="array" ref="AU282">SUMPRODUCT(('Budget Lead'!$T$9:$BB$9=AU$9)*('Budget Lead'!$B$11:$B$194=$B282)*('Budget Lead'!$T$11:$BB$194*1))</f>
        <v>#VALUE!</v>
      </c>
      <c r="AV282" s="12" t="e" cm="1">
        <f t="array" ref="AV282">SUMPRODUCT(('Budget Lead'!$T$9:$BB$9=AV$9)*('Budget Lead'!$B$11:$B$194=$B282)*('Budget Lead'!$T$11:$BB$194*1))</f>
        <v>#VALUE!</v>
      </c>
      <c r="AW282" s="13" t="e" cm="1">
        <f t="array" ref="AW282">SUMPRODUCT(('Budget Lead'!$T$9:$BB$9=AW$9)*('Budget Lead'!$B$11:$B$194=$B282)*('Budget Lead'!$T$11:$BB$194*1))</f>
        <v>#VALUE!</v>
      </c>
      <c r="AX282" s="14" t="e" cm="1">
        <f t="array" ref="AX282">SUMPRODUCT(('Budget Lead'!$T$9:$BB$9=AX$9)*('Budget Lead'!$B$11:$B$194=$B282)*('Budget Lead'!$T$11:$BB$194*1))</f>
        <v>#VALUE!</v>
      </c>
      <c r="AY282" s="12" t="e" cm="1">
        <f t="array" ref="AY282">SUMPRODUCT(('Budget Lead'!$T$9:$BB$9=AY$9)*('Budget Lead'!$B$11:$B$194=$B282)*('Budget Lead'!$T$11:$BB$194*1))</f>
        <v>#VALUE!</v>
      </c>
      <c r="AZ282" s="13" t="e" cm="1">
        <f t="array" ref="AZ282">SUMPRODUCT(('Budget Lead'!$T$9:$BB$9=AZ$9)*('Budget Lead'!$B$11:$B$194=$B282)*('Budget Lead'!$T$11:$BB$194*1))</f>
        <v>#VALUE!</v>
      </c>
      <c r="BA282" s="14" t="e" cm="1">
        <f t="array" ref="BA282">SUMPRODUCT(('Budget Lead'!$T$9:$BB$9=BA$9)*('Budget Lead'!$B$11:$B$194=$B282)*('Budget Lead'!$T$11:$BB$194*1))</f>
        <v>#VALUE!</v>
      </c>
      <c r="BB282" s="12" t="e" cm="1">
        <f t="array" ref="BB282">SUMPRODUCT(('Budget Lead'!$T$9:$BB$9=BB$9)*('Budget Lead'!$B$11:$B$194=$B282)*('Budget Lead'!$T$11:$BB$194*1))</f>
        <v>#VALUE!</v>
      </c>
      <c r="BC282" s="13" t="e" cm="1">
        <f t="array" ref="BC282">SUMPRODUCT(('Budget Lead'!$T$9:$BB$9=BC$9)*('Budget Lead'!$B$11:$B$194=$B282)*('Budget Lead'!$T$11:$BB$194*1))</f>
        <v>#VALUE!</v>
      </c>
      <c r="BD282" s="14" t="e" cm="1">
        <f t="array" ref="BD282">SUMPRODUCT(('Budget Lead'!$T$9:$BB$9=BD$9)*('Budget Lead'!$B$11:$B$194=$B282)*('Budget Lead'!$T$11:$BB$194*1))</f>
        <v>#VALUE!</v>
      </c>
      <c r="BE282" s="12" t="e" cm="1">
        <f t="array" ref="BE282">SUMPRODUCT(('Budget Lead'!$T$9:$BB$9=BE$9)*('Budget Lead'!$B$11:$B$194=$B282)*('Budget Lead'!$T$11:$BB$194*1))</f>
        <v>#VALUE!</v>
      </c>
      <c r="BF282" s="13" t="e" cm="1">
        <f t="array" ref="BF282">SUMPRODUCT(('Budget Lead'!$T$9:$BB$9=BF$9)*('Budget Lead'!$B$11:$B$194=$B282)*('Budget Lead'!$T$11:$BB$194*1))</f>
        <v>#VALUE!</v>
      </c>
      <c r="BG282" s="14" t="e" cm="1">
        <f t="array" ref="BG282">SUMPRODUCT(('Budget Lead'!$T$9:$BB$9=BG$9)*('Budget Lead'!$B$11:$B$194=$B282)*('Budget Lead'!$T$11:$BB$194*1))</f>
        <v>#VALUE!</v>
      </c>
      <c r="BH282" s="13" t="e" cm="1">
        <f t="array" ref="BH282">SUMPRODUCT(('Budget Lead'!$T$9:$BB$9=BH$9)*('Budget Lead'!$B$11:$B$194=$B282)*('Budget Lead'!$T$11:$BB$194*1))</f>
        <v>#VALUE!</v>
      </c>
      <c r="BI282" s="1"/>
      <c r="BJ282" s="66"/>
      <c r="BK282" s="66"/>
      <c r="BL282" s="1"/>
      <c r="BM282" s="66" t="e">
        <f t="shared" si="203"/>
        <v>#VALUE!</v>
      </c>
      <c r="BN282" s="262">
        <f t="shared" si="204"/>
        <v>0</v>
      </c>
      <c r="BO282" s="1"/>
      <c r="BP282" s="66" t="e">
        <f t="shared" si="205"/>
        <v>#VALUE!</v>
      </c>
      <c r="BQ282" s="262">
        <f t="shared" si="206"/>
        <v>0</v>
      </c>
      <c r="BR282" s="1"/>
    </row>
    <row r="283" spans="2:70" ht="12" hidden="1" customHeight="1" outlineLevel="1">
      <c r="B283" s="88" t="s">
        <v>353</v>
      </c>
      <c r="C283" s="10">
        <f>IFERROR(VLOOKUP(B283,'Budget Lead'!B:AX,2,FALSE),0)</f>
        <v>0</v>
      </c>
      <c r="D283" s="10" t="s">
        <v>343</v>
      </c>
      <c r="E283" s="89">
        <f>IFERROR(VLOOKUP(B283,'Budget Lead'!B:BE,3,FALSE),0)</f>
        <v>0</v>
      </c>
      <c r="F283" s="90">
        <f>IFERROR(VLOOKUP(B283,'Budget Lead'!B:BE,4,FALSE),0)</f>
        <v>0</v>
      </c>
      <c r="G283" s="89">
        <f>IFERROR(VLOOKUP(B283,'Budget Lead'!B:AX,5,FALSE),0)</f>
        <v>0</v>
      </c>
      <c r="H283" s="90">
        <f>IFERROR(VLOOKUP(B283,'Budget Lead'!B:AX,6,FALSE),0)</f>
        <v>0</v>
      </c>
      <c r="I283" s="90">
        <f>IFERROR(VLOOKUP(B283,'Budget Lead'!B:AX,7,FALSE),0)</f>
        <v>0</v>
      </c>
      <c r="J283" s="371">
        <f>IFERROR(VLOOKUP(B283,'Budget Lead'!B:AX,9,FALSE),0)</f>
        <v>0</v>
      </c>
      <c r="K283" s="374">
        <f>IFERROR(VLOOKUP(B283,'Budget Lead'!B:AX,10,FALSE),0)</f>
        <v>0</v>
      </c>
      <c r="L283" s="334"/>
      <c r="M283" s="14">
        <f>E283*K283</f>
        <v>0</v>
      </c>
      <c r="N283" s="100"/>
      <c r="O283" s="100"/>
      <c r="P283" s="101"/>
      <c r="Q283" s="11">
        <f t="shared" si="207"/>
        <v>0</v>
      </c>
      <c r="R283" s="338"/>
      <c r="S283" s="14"/>
      <c r="T283" s="12"/>
      <c r="U283" s="13"/>
      <c r="V283" s="14"/>
      <c r="W283" s="14"/>
      <c r="X283" s="14">
        <f t="shared" si="185"/>
        <v>0</v>
      </c>
      <c r="Z283" s="14" t="e" cm="1">
        <f t="array" ref="Z283">SUMPRODUCT(('Budget Lead'!$T$9:$BB$9=Z$9)*('Budget Lead'!$B$11:$B$194=$B283)*('Budget Lead'!$T$11:$BB$194*1))</f>
        <v>#VALUE!</v>
      </c>
      <c r="AA283" s="12" t="e" cm="1">
        <f t="array" ref="AA283">SUMPRODUCT(('Budget Lead'!$T$9:$BB$9=AA$9)*('Budget Lead'!$B$11:$B$194=$B283)*('Budget Lead'!$T$11:$BB$194*1))</f>
        <v>#VALUE!</v>
      </c>
      <c r="AB283" s="13" t="e" cm="1">
        <f t="array" ref="AB283">SUMPRODUCT(('Budget Lead'!$T$9:$BB$9=AB$9)*('Budget Lead'!$B$11:$B$194=$B283)*('Budget Lead'!$T$11:$BB$194*1))</f>
        <v>#VALUE!</v>
      </c>
      <c r="AC283" s="14" t="e" cm="1">
        <f t="array" ref="AC283">SUMPRODUCT(('Budget Lead'!$T$9:$BB$9=AC$9)*('Budget Lead'!$B$11:$B$194=$B283)*('Budget Lead'!$T$11:$BB$194*1))</f>
        <v>#VALUE!</v>
      </c>
      <c r="AD283" s="12" t="e" cm="1">
        <f t="array" ref="AD283">SUMPRODUCT(('Budget Lead'!$T$9:$BB$9=AD$9)*('Budget Lead'!$B$11:$B$194=$B283)*('Budget Lead'!$T$11:$BB$194*1))</f>
        <v>#VALUE!</v>
      </c>
      <c r="AE283" s="13" t="e" cm="1">
        <f t="array" ref="AE283">SUMPRODUCT(('Budget Lead'!$T$9:$BB$9=AE$9)*('Budget Lead'!$B$11:$B$194=$B283)*('Budget Lead'!$T$11:$BB$194*1))</f>
        <v>#VALUE!</v>
      </c>
      <c r="AF283" s="14" t="e" cm="1">
        <f t="array" ref="AF283">SUMPRODUCT(('Budget Lead'!$T$9:$BB$9=AF$9)*('Budget Lead'!$B$11:$B$194=$B283)*('Budget Lead'!$T$11:$BB$194*1))</f>
        <v>#VALUE!</v>
      </c>
      <c r="AG283" s="12" t="e" cm="1">
        <f t="array" ref="AG283">SUMPRODUCT(('Budget Lead'!$T$9:$BB$9=AG$9)*('Budget Lead'!$B$11:$B$194=$B283)*('Budget Lead'!$T$11:$BB$194*1))</f>
        <v>#VALUE!</v>
      </c>
      <c r="AH283" s="13" t="e" cm="1">
        <f t="array" ref="AH283">SUMPRODUCT(('Budget Lead'!$T$9:$BB$9=AH$9)*('Budget Lead'!$B$11:$B$194=$B283)*('Budget Lead'!$T$11:$BB$194*1))</f>
        <v>#VALUE!</v>
      </c>
      <c r="AI283" s="14" t="e" cm="1">
        <f t="array" ref="AI283">SUMPRODUCT(('Budget Lead'!$T$9:$BB$9=AI$9)*('Budget Lead'!$B$11:$B$194=$B283)*('Budget Lead'!$T$11:$BB$194*1))</f>
        <v>#VALUE!</v>
      </c>
      <c r="AJ283" s="12" t="e" cm="1">
        <f t="array" ref="AJ283">SUMPRODUCT(('Budget Lead'!$T$9:$BB$9=AJ$9)*('Budget Lead'!$B$11:$B$194=$B283)*('Budget Lead'!$T$11:$BB$194*1))</f>
        <v>#VALUE!</v>
      </c>
      <c r="AK283" s="13" t="e" cm="1">
        <f t="array" ref="AK283">SUMPRODUCT(('Budget Lead'!$T$9:$BB$9=AK$9)*('Budget Lead'!$B$11:$B$194=$B283)*('Budget Lead'!$T$11:$BB$194*1))</f>
        <v>#VALUE!</v>
      </c>
      <c r="AL283" s="14" t="e" cm="1">
        <f t="array" ref="AL283">SUMPRODUCT(('Budget Lead'!$T$9:$BB$9=AL$9)*('Budget Lead'!$B$11:$B$194=$B283)*('Budget Lead'!$T$11:$BB$194*1))</f>
        <v>#VALUE!</v>
      </c>
      <c r="AM283" s="12" t="e" cm="1">
        <f t="array" ref="AM283">SUMPRODUCT(('Budget Lead'!$T$9:$BB$9=AM$9)*('Budget Lead'!$B$11:$B$194=$B283)*('Budget Lead'!$T$11:$BB$194*1))</f>
        <v>#VALUE!</v>
      </c>
      <c r="AN283" s="13" t="e" cm="1">
        <f t="array" ref="AN283">SUMPRODUCT(('Budget Lead'!$T$9:$BB$9=AN$9)*('Budget Lead'!$B$11:$B$194=$B283)*('Budget Lead'!$T$11:$BB$194*1))</f>
        <v>#VALUE!</v>
      </c>
      <c r="AO283" s="14" t="e" cm="1">
        <f t="array" ref="AO283">SUMPRODUCT(('Budget Lead'!$T$9:$BB$9=AO$9)*('Budget Lead'!$B$11:$B$194=$B283)*('Budget Lead'!$T$11:$BB$194*1))</f>
        <v>#VALUE!</v>
      </c>
      <c r="AP283" s="12" t="e" cm="1">
        <f t="array" ref="AP283">SUMPRODUCT(('Budget Lead'!$T$9:$BB$9=AP$9)*('Budget Lead'!$B$11:$B$194=$B283)*('Budget Lead'!$T$11:$BB$194*1))</f>
        <v>#VALUE!</v>
      </c>
      <c r="AQ283" s="13" t="e" cm="1">
        <f t="array" ref="AQ283">SUMPRODUCT(('Budget Lead'!$T$9:$BB$9=AQ$9)*('Budget Lead'!$B$11:$B$194=$B283)*('Budget Lead'!$T$11:$BB$194*1))</f>
        <v>#VALUE!</v>
      </c>
      <c r="AR283" s="14" t="e" cm="1">
        <f t="array" ref="AR283">SUMPRODUCT(('Budget Lead'!$T$9:$BB$9=AR$9)*('Budget Lead'!$B$11:$B$194=$B283)*('Budget Lead'!$T$11:$BB$194*1))</f>
        <v>#VALUE!</v>
      </c>
      <c r="AS283" s="12" t="e" cm="1">
        <f t="array" ref="AS283">SUMPRODUCT(('Budget Lead'!$T$9:$BB$9=AS$9)*('Budget Lead'!$B$11:$B$194=$B283)*('Budget Lead'!$T$11:$BB$194*1))</f>
        <v>#VALUE!</v>
      </c>
      <c r="AT283" s="13" t="e" cm="1">
        <f t="array" ref="AT283">SUMPRODUCT(('Budget Lead'!$T$9:$BB$9=AT$9)*('Budget Lead'!$B$11:$B$194=$B283)*('Budget Lead'!$T$11:$BB$194*1))</f>
        <v>#VALUE!</v>
      </c>
      <c r="AU283" s="14" t="e" cm="1">
        <f t="array" ref="AU283">SUMPRODUCT(('Budget Lead'!$T$9:$BB$9=AU$9)*('Budget Lead'!$B$11:$B$194=$B283)*('Budget Lead'!$T$11:$BB$194*1))</f>
        <v>#VALUE!</v>
      </c>
      <c r="AV283" s="12" t="e" cm="1">
        <f t="array" ref="AV283">SUMPRODUCT(('Budget Lead'!$T$9:$BB$9=AV$9)*('Budget Lead'!$B$11:$B$194=$B283)*('Budget Lead'!$T$11:$BB$194*1))</f>
        <v>#VALUE!</v>
      </c>
      <c r="AW283" s="13" t="e" cm="1">
        <f t="array" ref="AW283">SUMPRODUCT(('Budget Lead'!$T$9:$BB$9=AW$9)*('Budget Lead'!$B$11:$B$194=$B283)*('Budget Lead'!$T$11:$BB$194*1))</f>
        <v>#VALUE!</v>
      </c>
      <c r="AX283" s="14" t="e" cm="1">
        <f t="array" ref="AX283">SUMPRODUCT(('Budget Lead'!$T$9:$BB$9=AX$9)*('Budget Lead'!$B$11:$B$194=$B283)*('Budget Lead'!$T$11:$BB$194*1))</f>
        <v>#VALUE!</v>
      </c>
      <c r="AY283" s="12" t="e" cm="1">
        <f t="array" ref="AY283">SUMPRODUCT(('Budget Lead'!$T$9:$BB$9=AY$9)*('Budget Lead'!$B$11:$B$194=$B283)*('Budget Lead'!$T$11:$BB$194*1))</f>
        <v>#VALUE!</v>
      </c>
      <c r="AZ283" s="13" t="e" cm="1">
        <f t="array" ref="AZ283">SUMPRODUCT(('Budget Lead'!$T$9:$BB$9=AZ$9)*('Budget Lead'!$B$11:$B$194=$B283)*('Budget Lead'!$T$11:$BB$194*1))</f>
        <v>#VALUE!</v>
      </c>
      <c r="BA283" s="14" t="e" cm="1">
        <f t="array" ref="BA283">SUMPRODUCT(('Budget Lead'!$T$9:$BB$9=BA$9)*('Budget Lead'!$B$11:$B$194=$B283)*('Budget Lead'!$T$11:$BB$194*1))</f>
        <v>#VALUE!</v>
      </c>
      <c r="BB283" s="12" t="e" cm="1">
        <f t="array" ref="BB283">SUMPRODUCT(('Budget Lead'!$T$9:$BB$9=BB$9)*('Budget Lead'!$B$11:$B$194=$B283)*('Budget Lead'!$T$11:$BB$194*1))</f>
        <v>#VALUE!</v>
      </c>
      <c r="BC283" s="13" t="e" cm="1">
        <f t="array" ref="BC283">SUMPRODUCT(('Budget Lead'!$T$9:$BB$9=BC$9)*('Budget Lead'!$B$11:$B$194=$B283)*('Budget Lead'!$T$11:$BB$194*1))</f>
        <v>#VALUE!</v>
      </c>
      <c r="BD283" s="14" t="e" cm="1">
        <f t="array" ref="BD283">SUMPRODUCT(('Budget Lead'!$T$9:$BB$9=BD$9)*('Budget Lead'!$B$11:$B$194=$B283)*('Budget Lead'!$T$11:$BB$194*1))</f>
        <v>#VALUE!</v>
      </c>
      <c r="BE283" s="12" t="e" cm="1">
        <f t="array" ref="BE283">SUMPRODUCT(('Budget Lead'!$T$9:$BB$9=BE$9)*('Budget Lead'!$B$11:$B$194=$B283)*('Budget Lead'!$T$11:$BB$194*1))</f>
        <v>#VALUE!</v>
      </c>
      <c r="BF283" s="13" t="e" cm="1">
        <f t="array" ref="BF283">SUMPRODUCT(('Budget Lead'!$T$9:$BB$9=BF$9)*('Budget Lead'!$B$11:$B$194=$B283)*('Budget Lead'!$T$11:$BB$194*1))</f>
        <v>#VALUE!</v>
      </c>
      <c r="BG283" s="14" t="e" cm="1">
        <f t="array" ref="BG283">SUMPRODUCT(('Budget Lead'!$T$9:$BB$9=BG$9)*('Budget Lead'!$B$11:$B$194=$B283)*('Budget Lead'!$T$11:$BB$194*1))</f>
        <v>#VALUE!</v>
      </c>
      <c r="BH283" s="13" t="e" cm="1">
        <f t="array" ref="BH283">SUMPRODUCT(('Budget Lead'!$T$9:$BB$9=BH$9)*('Budget Lead'!$B$11:$B$194=$B283)*('Budget Lead'!$T$11:$BB$194*1))</f>
        <v>#VALUE!</v>
      </c>
      <c r="BI283" s="1"/>
      <c r="BJ283" s="66"/>
      <c r="BK283" s="66"/>
      <c r="BL283" s="1"/>
      <c r="BM283" s="66" t="e">
        <f t="shared" si="203"/>
        <v>#VALUE!</v>
      </c>
      <c r="BN283" s="262">
        <f t="shared" si="204"/>
        <v>0</v>
      </c>
      <c r="BO283" s="1"/>
      <c r="BP283" s="66" t="e">
        <f t="shared" si="205"/>
        <v>#VALUE!</v>
      </c>
      <c r="BQ283" s="262">
        <f t="shared" si="206"/>
        <v>0</v>
      </c>
      <c r="BR283" s="1"/>
    </row>
    <row r="284" spans="2:70" ht="12" hidden="1" customHeight="1" outlineLevel="1">
      <c r="B284" s="88" t="s">
        <v>354</v>
      </c>
      <c r="C284" s="10">
        <f>IFERROR(VLOOKUP(B284,'Budget Lead'!B:AX,2,FALSE),0)</f>
        <v>0</v>
      </c>
      <c r="D284" s="10" t="s">
        <v>343</v>
      </c>
      <c r="E284" s="89">
        <f>IFERROR(VLOOKUP(B284,'Budget Lead'!B:BE,3,FALSE),0)</f>
        <v>0</v>
      </c>
      <c r="F284" s="90">
        <f>IFERROR(VLOOKUP(B284,'Budget Lead'!B:BE,4,FALSE),0)</f>
        <v>0</v>
      </c>
      <c r="G284" s="89">
        <f>IFERROR(VLOOKUP(B284,'Budget Lead'!B:AX,5,FALSE),0)</f>
        <v>0</v>
      </c>
      <c r="H284" s="90">
        <f>IFERROR(VLOOKUP(B284,'Budget Lead'!B:AX,6,FALSE),0)</f>
        <v>0</v>
      </c>
      <c r="I284" s="90">
        <f>IFERROR(VLOOKUP(B284,'Budget Lead'!B:AX,7,FALSE),0)</f>
        <v>0</v>
      </c>
      <c r="J284" s="371">
        <f>IFERROR(VLOOKUP(B284,'Budget Lead'!B:AX,9,FALSE),0)</f>
        <v>0</v>
      </c>
      <c r="K284" s="374">
        <f>IFERROR(VLOOKUP(B284,'Budget Lead'!B:AX,10,FALSE),0)</f>
        <v>0</v>
      </c>
      <c r="L284" s="334"/>
      <c r="M284" s="14">
        <f>E284*K284</f>
        <v>0</v>
      </c>
      <c r="N284" s="100"/>
      <c r="O284" s="100"/>
      <c r="P284" s="101"/>
      <c r="Q284" s="11">
        <f t="shared" si="207"/>
        <v>0</v>
      </c>
      <c r="R284" s="338"/>
      <c r="S284" s="14"/>
      <c r="T284" s="12"/>
      <c r="U284" s="13"/>
      <c r="V284" s="14"/>
      <c r="W284" s="14"/>
      <c r="X284" s="14">
        <f t="shared" si="185"/>
        <v>0</v>
      </c>
      <c r="Z284" s="14" t="e" cm="1">
        <f t="array" ref="Z284">SUMPRODUCT(('Budget Lead'!$T$9:$BB$9=Z$9)*('Budget Lead'!$B$11:$B$194=$B284)*('Budget Lead'!$T$11:$BB$194*1))</f>
        <v>#VALUE!</v>
      </c>
      <c r="AA284" s="12" t="e" cm="1">
        <f t="array" ref="AA284">SUMPRODUCT(('Budget Lead'!$T$9:$BB$9=AA$9)*('Budget Lead'!$B$11:$B$194=$B284)*('Budget Lead'!$T$11:$BB$194*1))</f>
        <v>#VALUE!</v>
      </c>
      <c r="AB284" s="13" t="e" cm="1">
        <f t="array" ref="AB284">SUMPRODUCT(('Budget Lead'!$T$9:$BB$9=AB$9)*('Budget Lead'!$B$11:$B$194=$B284)*('Budget Lead'!$T$11:$BB$194*1))</f>
        <v>#VALUE!</v>
      </c>
      <c r="AC284" s="14" t="e" cm="1">
        <f t="array" ref="AC284">SUMPRODUCT(('Budget Lead'!$T$9:$BB$9=AC$9)*('Budget Lead'!$B$11:$B$194=$B284)*('Budget Lead'!$T$11:$BB$194*1))</f>
        <v>#VALUE!</v>
      </c>
      <c r="AD284" s="12" t="e" cm="1">
        <f t="array" ref="AD284">SUMPRODUCT(('Budget Lead'!$T$9:$BB$9=AD$9)*('Budget Lead'!$B$11:$B$194=$B284)*('Budget Lead'!$T$11:$BB$194*1))</f>
        <v>#VALUE!</v>
      </c>
      <c r="AE284" s="13" t="e" cm="1">
        <f t="array" ref="AE284">SUMPRODUCT(('Budget Lead'!$T$9:$BB$9=AE$9)*('Budget Lead'!$B$11:$B$194=$B284)*('Budget Lead'!$T$11:$BB$194*1))</f>
        <v>#VALUE!</v>
      </c>
      <c r="AF284" s="14" t="e" cm="1">
        <f t="array" ref="AF284">SUMPRODUCT(('Budget Lead'!$T$9:$BB$9=AF$9)*('Budget Lead'!$B$11:$B$194=$B284)*('Budget Lead'!$T$11:$BB$194*1))</f>
        <v>#VALUE!</v>
      </c>
      <c r="AG284" s="12" t="e" cm="1">
        <f t="array" ref="AG284">SUMPRODUCT(('Budget Lead'!$T$9:$BB$9=AG$9)*('Budget Lead'!$B$11:$B$194=$B284)*('Budget Lead'!$T$11:$BB$194*1))</f>
        <v>#VALUE!</v>
      </c>
      <c r="AH284" s="13" t="e" cm="1">
        <f t="array" ref="AH284">SUMPRODUCT(('Budget Lead'!$T$9:$BB$9=AH$9)*('Budget Lead'!$B$11:$B$194=$B284)*('Budget Lead'!$T$11:$BB$194*1))</f>
        <v>#VALUE!</v>
      </c>
      <c r="AI284" s="14" t="e" cm="1">
        <f t="array" ref="AI284">SUMPRODUCT(('Budget Lead'!$T$9:$BB$9=AI$9)*('Budget Lead'!$B$11:$B$194=$B284)*('Budget Lead'!$T$11:$BB$194*1))</f>
        <v>#VALUE!</v>
      </c>
      <c r="AJ284" s="12" t="e" cm="1">
        <f t="array" ref="AJ284">SUMPRODUCT(('Budget Lead'!$T$9:$BB$9=AJ$9)*('Budget Lead'!$B$11:$B$194=$B284)*('Budget Lead'!$T$11:$BB$194*1))</f>
        <v>#VALUE!</v>
      </c>
      <c r="AK284" s="13" t="e" cm="1">
        <f t="array" ref="AK284">SUMPRODUCT(('Budget Lead'!$T$9:$BB$9=AK$9)*('Budget Lead'!$B$11:$B$194=$B284)*('Budget Lead'!$T$11:$BB$194*1))</f>
        <v>#VALUE!</v>
      </c>
      <c r="AL284" s="14" t="e" cm="1">
        <f t="array" ref="AL284">SUMPRODUCT(('Budget Lead'!$T$9:$BB$9=AL$9)*('Budget Lead'!$B$11:$B$194=$B284)*('Budget Lead'!$T$11:$BB$194*1))</f>
        <v>#VALUE!</v>
      </c>
      <c r="AM284" s="12" t="e" cm="1">
        <f t="array" ref="AM284">SUMPRODUCT(('Budget Lead'!$T$9:$BB$9=AM$9)*('Budget Lead'!$B$11:$B$194=$B284)*('Budget Lead'!$T$11:$BB$194*1))</f>
        <v>#VALUE!</v>
      </c>
      <c r="AN284" s="13" t="e" cm="1">
        <f t="array" ref="AN284">SUMPRODUCT(('Budget Lead'!$T$9:$BB$9=AN$9)*('Budget Lead'!$B$11:$B$194=$B284)*('Budget Lead'!$T$11:$BB$194*1))</f>
        <v>#VALUE!</v>
      </c>
      <c r="AO284" s="14" t="e" cm="1">
        <f t="array" ref="AO284">SUMPRODUCT(('Budget Lead'!$T$9:$BB$9=AO$9)*('Budget Lead'!$B$11:$B$194=$B284)*('Budget Lead'!$T$11:$BB$194*1))</f>
        <v>#VALUE!</v>
      </c>
      <c r="AP284" s="12" t="e" cm="1">
        <f t="array" ref="AP284">SUMPRODUCT(('Budget Lead'!$T$9:$BB$9=AP$9)*('Budget Lead'!$B$11:$B$194=$B284)*('Budget Lead'!$T$11:$BB$194*1))</f>
        <v>#VALUE!</v>
      </c>
      <c r="AQ284" s="13" t="e" cm="1">
        <f t="array" ref="AQ284">SUMPRODUCT(('Budget Lead'!$T$9:$BB$9=AQ$9)*('Budget Lead'!$B$11:$B$194=$B284)*('Budget Lead'!$T$11:$BB$194*1))</f>
        <v>#VALUE!</v>
      </c>
      <c r="AR284" s="14" t="e" cm="1">
        <f t="array" ref="AR284">SUMPRODUCT(('Budget Lead'!$T$9:$BB$9=AR$9)*('Budget Lead'!$B$11:$B$194=$B284)*('Budget Lead'!$T$11:$BB$194*1))</f>
        <v>#VALUE!</v>
      </c>
      <c r="AS284" s="12" t="e" cm="1">
        <f t="array" ref="AS284">SUMPRODUCT(('Budget Lead'!$T$9:$BB$9=AS$9)*('Budget Lead'!$B$11:$B$194=$B284)*('Budget Lead'!$T$11:$BB$194*1))</f>
        <v>#VALUE!</v>
      </c>
      <c r="AT284" s="13" t="e" cm="1">
        <f t="array" ref="AT284">SUMPRODUCT(('Budget Lead'!$T$9:$BB$9=AT$9)*('Budget Lead'!$B$11:$B$194=$B284)*('Budget Lead'!$T$11:$BB$194*1))</f>
        <v>#VALUE!</v>
      </c>
      <c r="AU284" s="14" t="e" cm="1">
        <f t="array" ref="AU284">SUMPRODUCT(('Budget Lead'!$T$9:$BB$9=AU$9)*('Budget Lead'!$B$11:$B$194=$B284)*('Budget Lead'!$T$11:$BB$194*1))</f>
        <v>#VALUE!</v>
      </c>
      <c r="AV284" s="12" t="e" cm="1">
        <f t="array" ref="AV284">SUMPRODUCT(('Budget Lead'!$T$9:$BB$9=AV$9)*('Budget Lead'!$B$11:$B$194=$B284)*('Budget Lead'!$T$11:$BB$194*1))</f>
        <v>#VALUE!</v>
      </c>
      <c r="AW284" s="13" t="e" cm="1">
        <f t="array" ref="AW284">SUMPRODUCT(('Budget Lead'!$T$9:$BB$9=AW$9)*('Budget Lead'!$B$11:$B$194=$B284)*('Budget Lead'!$T$11:$BB$194*1))</f>
        <v>#VALUE!</v>
      </c>
      <c r="AX284" s="14" t="e" cm="1">
        <f t="array" ref="AX284">SUMPRODUCT(('Budget Lead'!$T$9:$BB$9=AX$9)*('Budget Lead'!$B$11:$B$194=$B284)*('Budget Lead'!$T$11:$BB$194*1))</f>
        <v>#VALUE!</v>
      </c>
      <c r="AY284" s="12" t="e" cm="1">
        <f t="array" ref="AY284">SUMPRODUCT(('Budget Lead'!$T$9:$BB$9=AY$9)*('Budget Lead'!$B$11:$B$194=$B284)*('Budget Lead'!$T$11:$BB$194*1))</f>
        <v>#VALUE!</v>
      </c>
      <c r="AZ284" s="13" t="e" cm="1">
        <f t="array" ref="AZ284">SUMPRODUCT(('Budget Lead'!$T$9:$BB$9=AZ$9)*('Budget Lead'!$B$11:$B$194=$B284)*('Budget Lead'!$T$11:$BB$194*1))</f>
        <v>#VALUE!</v>
      </c>
      <c r="BA284" s="14" t="e" cm="1">
        <f t="array" ref="BA284">SUMPRODUCT(('Budget Lead'!$T$9:$BB$9=BA$9)*('Budget Lead'!$B$11:$B$194=$B284)*('Budget Lead'!$T$11:$BB$194*1))</f>
        <v>#VALUE!</v>
      </c>
      <c r="BB284" s="12" t="e" cm="1">
        <f t="array" ref="BB284">SUMPRODUCT(('Budget Lead'!$T$9:$BB$9=BB$9)*('Budget Lead'!$B$11:$B$194=$B284)*('Budget Lead'!$T$11:$BB$194*1))</f>
        <v>#VALUE!</v>
      </c>
      <c r="BC284" s="13" t="e" cm="1">
        <f t="array" ref="BC284">SUMPRODUCT(('Budget Lead'!$T$9:$BB$9=BC$9)*('Budget Lead'!$B$11:$B$194=$B284)*('Budget Lead'!$T$11:$BB$194*1))</f>
        <v>#VALUE!</v>
      </c>
      <c r="BD284" s="14" t="e" cm="1">
        <f t="array" ref="BD284">SUMPRODUCT(('Budget Lead'!$T$9:$BB$9=BD$9)*('Budget Lead'!$B$11:$B$194=$B284)*('Budget Lead'!$T$11:$BB$194*1))</f>
        <v>#VALUE!</v>
      </c>
      <c r="BE284" s="12" t="e" cm="1">
        <f t="array" ref="BE284">SUMPRODUCT(('Budget Lead'!$T$9:$BB$9=BE$9)*('Budget Lead'!$B$11:$B$194=$B284)*('Budget Lead'!$T$11:$BB$194*1))</f>
        <v>#VALUE!</v>
      </c>
      <c r="BF284" s="13" t="e" cm="1">
        <f t="array" ref="BF284">SUMPRODUCT(('Budget Lead'!$T$9:$BB$9=BF$9)*('Budget Lead'!$B$11:$B$194=$B284)*('Budget Lead'!$T$11:$BB$194*1))</f>
        <v>#VALUE!</v>
      </c>
      <c r="BG284" s="14" t="e" cm="1">
        <f t="array" ref="BG284">SUMPRODUCT(('Budget Lead'!$T$9:$BB$9=BG$9)*('Budget Lead'!$B$11:$B$194=$B284)*('Budget Lead'!$T$11:$BB$194*1))</f>
        <v>#VALUE!</v>
      </c>
      <c r="BH284" s="13" t="e" cm="1">
        <f t="array" ref="BH284">SUMPRODUCT(('Budget Lead'!$T$9:$BB$9=BH$9)*('Budget Lead'!$B$11:$B$194=$B284)*('Budget Lead'!$T$11:$BB$194*1))</f>
        <v>#VALUE!</v>
      </c>
      <c r="BI284" s="1"/>
      <c r="BJ284" s="66"/>
      <c r="BK284" s="66"/>
      <c r="BL284" s="1"/>
      <c r="BM284" s="66" t="e">
        <f t="shared" si="203"/>
        <v>#VALUE!</v>
      </c>
      <c r="BN284" s="262">
        <f t="shared" si="204"/>
        <v>0</v>
      </c>
      <c r="BO284" s="1"/>
      <c r="BP284" s="66" t="e">
        <f t="shared" si="205"/>
        <v>#VALUE!</v>
      </c>
      <c r="BQ284" s="262">
        <f t="shared" si="206"/>
        <v>0</v>
      </c>
      <c r="BR284" s="1"/>
    </row>
    <row r="285" spans="2:70" ht="12" hidden="1" customHeight="1" outlineLevel="1">
      <c r="B285" s="88" t="s">
        <v>355</v>
      </c>
      <c r="C285" s="10">
        <f>IFERROR(VLOOKUP(B285,'Budget Lead'!B:AX,2,FALSE),0)</f>
        <v>0</v>
      </c>
      <c r="D285" s="10" t="s">
        <v>343</v>
      </c>
      <c r="E285" s="89">
        <f>IFERROR(VLOOKUP(B285,'Budget Lead'!B:BE,3,FALSE),0)</f>
        <v>0</v>
      </c>
      <c r="F285" s="90">
        <f>IFERROR(VLOOKUP(B285,'Budget Lead'!B:BE,4,FALSE),0)</f>
        <v>0</v>
      </c>
      <c r="G285" s="89">
        <f>IFERROR(VLOOKUP(B285,'Budget Lead'!B:AX,5,FALSE),0)</f>
        <v>0</v>
      </c>
      <c r="H285" s="90">
        <f>IFERROR(VLOOKUP(B285,'Budget Lead'!B:AX,6,FALSE),0)</f>
        <v>0</v>
      </c>
      <c r="I285" s="90">
        <f>IFERROR(VLOOKUP(B285,'Budget Lead'!B:AX,7,FALSE),0)</f>
        <v>0</v>
      </c>
      <c r="J285" s="371">
        <f>IFERROR(VLOOKUP(B285,'Budget Lead'!B:AX,9,FALSE),0)</f>
        <v>0</v>
      </c>
      <c r="K285" s="374">
        <f>IFERROR(VLOOKUP(B285,'Budget Lead'!B:AX,10,FALSE),0)</f>
        <v>0</v>
      </c>
      <c r="L285" s="334"/>
      <c r="M285" s="14">
        <f>E285*K285</f>
        <v>0</v>
      </c>
      <c r="N285" s="100"/>
      <c r="O285" s="100"/>
      <c r="P285" s="101"/>
      <c r="Q285" s="11">
        <f t="shared" si="207"/>
        <v>0</v>
      </c>
      <c r="R285" s="338"/>
      <c r="S285" s="14"/>
      <c r="T285" s="12"/>
      <c r="U285" s="13"/>
      <c r="V285" s="14"/>
      <c r="W285" s="14"/>
      <c r="X285" s="14">
        <f t="shared" si="185"/>
        <v>0</v>
      </c>
      <c r="Z285" s="14" t="e" cm="1">
        <f t="array" ref="Z285">SUMPRODUCT(('Budget Lead'!$T$9:$BB$9=Z$9)*('Budget Lead'!$B$11:$B$194=$B285)*('Budget Lead'!$T$11:$BB$194*1))</f>
        <v>#VALUE!</v>
      </c>
      <c r="AA285" s="12" t="e" cm="1">
        <f t="array" ref="AA285">SUMPRODUCT(('Budget Lead'!$T$9:$BB$9=AA$9)*('Budget Lead'!$B$11:$B$194=$B285)*('Budget Lead'!$T$11:$BB$194*1))</f>
        <v>#VALUE!</v>
      </c>
      <c r="AB285" s="13" t="e" cm="1">
        <f t="array" ref="AB285">SUMPRODUCT(('Budget Lead'!$T$9:$BB$9=AB$9)*('Budget Lead'!$B$11:$B$194=$B285)*('Budget Lead'!$T$11:$BB$194*1))</f>
        <v>#VALUE!</v>
      </c>
      <c r="AC285" s="14" t="e" cm="1">
        <f t="array" ref="AC285">SUMPRODUCT(('Budget Lead'!$T$9:$BB$9=AC$9)*('Budget Lead'!$B$11:$B$194=$B285)*('Budget Lead'!$T$11:$BB$194*1))</f>
        <v>#VALUE!</v>
      </c>
      <c r="AD285" s="12" t="e" cm="1">
        <f t="array" ref="AD285">SUMPRODUCT(('Budget Lead'!$T$9:$BB$9=AD$9)*('Budget Lead'!$B$11:$B$194=$B285)*('Budget Lead'!$T$11:$BB$194*1))</f>
        <v>#VALUE!</v>
      </c>
      <c r="AE285" s="13" t="e" cm="1">
        <f t="array" ref="AE285">SUMPRODUCT(('Budget Lead'!$T$9:$BB$9=AE$9)*('Budget Lead'!$B$11:$B$194=$B285)*('Budget Lead'!$T$11:$BB$194*1))</f>
        <v>#VALUE!</v>
      </c>
      <c r="AF285" s="14" t="e" cm="1">
        <f t="array" ref="AF285">SUMPRODUCT(('Budget Lead'!$T$9:$BB$9=AF$9)*('Budget Lead'!$B$11:$B$194=$B285)*('Budget Lead'!$T$11:$BB$194*1))</f>
        <v>#VALUE!</v>
      </c>
      <c r="AG285" s="12" t="e" cm="1">
        <f t="array" ref="AG285">SUMPRODUCT(('Budget Lead'!$T$9:$BB$9=AG$9)*('Budget Lead'!$B$11:$B$194=$B285)*('Budget Lead'!$T$11:$BB$194*1))</f>
        <v>#VALUE!</v>
      </c>
      <c r="AH285" s="13" t="e" cm="1">
        <f t="array" ref="AH285">SUMPRODUCT(('Budget Lead'!$T$9:$BB$9=AH$9)*('Budget Lead'!$B$11:$B$194=$B285)*('Budget Lead'!$T$11:$BB$194*1))</f>
        <v>#VALUE!</v>
      </c>
      <c r="AI285" s="14" t="e" cm="1">
        <f t="array" ref="AI285">SUMPRODUCT(('Budget Lead'!$T$9:$BB$9=AI$9)*('Budget Lead'!$B$11:$B$194=$B285)*('Budget Lead'!$T$11:$BB$194*1))</f>
        <v>#VALUE!</v>
      </c>
      <c r="AJ285" s="12" t="e" cm="1">
        <f t="array" ref="AJ285">SUMPRODUCT(('Budget Lead'!$T$9:$BB$9=AJ$9)*('Budget Lead'!$B$11:$B$194=$B285)*('Budget Lead'!$T$11:$BB$194*1))</f>
        <v>#VALUE!</v>
      </c>
      <c r="AK285" s="13" t="e" cm="1">
        <f t="array" ref="AK285">SUMPRODUCT(('Budget Lead'!$T$9:$BB$9=AK$9)*('Budget Lead'!$B$11:$B$194=$B285)*('Budget Lead'!$T$11:$BB$194*1))</f>
        <v>#VALUE!</v>
      </c>
      <c r="AL285" s="14" t="e" cm="1">
        <f t="array" ref="AL285">SUMPRODUCT(('Budget Lead'!$T$9:$BB$9=AL$9)*('Budget Lead'!$B$11:$B$194=$B285)*('Budget Lead'!$T$11:$BB$194*1))</f>
        <v>#VALUE!</v>
      </c>
      <c r="AM285" s="12" t="e" cm="1">
        <f t="array" ref="AM285">SUMPRODUCT(('Budget Lead'!$T$9:$BB$9=AM$9)*('Budget Lead'!$B$11:$B$194=$B285)*('Budget Lead'!$T$11:$BB$194*1))</f>
        <v>#VALUE!</v>
      </c>
      <c r="AN285" s="13" t="e" cm="1">
        <f t="array" ref="AN285">SUMPRODUCT(('Budget Lead'!$T$9:$BB$9=AN$9)*('Budget Lead'!$B$11:$B$194=$B285)*('Budget Lead'!$T$11:$BB$194*1))</f>
        <v>#VALUE!</v>
      </c>
      <c r="AO285" s="14" t="e" cm="1">
        <f t="array" ref="AO285">SUMPRODUCT(('Budget Lead'!$T$9:$BB$9=AO$9)*('Budget Lead'!$B$11:$B$194=$B285)*('Budget Lead'!$T$11:$BB$194*1))</f>
        <v>#VALUE!</v>
      </c>
      <c r="AP285" s="12" t="e" cm="1">
        <f t="array" ref="AP285">SUMPRODUCT(('Budget Lead'!$T$9:$BB$9=AP$9)*('Budget Lead'!$B$11:$B$194=$B285)*('Budget Lead'!$T$11:$BB$194*1))</f>
        <v>#VALUE!</v>
      </c>
      <c r="AQ285" s="13" t="e" cm="1">
        <f t="array" ref="AQ285">SUMPRODUCT(('Budget Lead'!$T$9:$BB$9=AQ$9)*('Budget Lead'!$B$11:$B$194=$B285)*('Budget Lead'!$T$11:$BB$194*1))</f>
        <v>#VALUE!</v>
      </c>
      <c r="AR285" s="14" t="e" cm="1">
        <f t="array" ref="AR285">SUMPRODUCT(('Budget Lead'!$T$9:$BB$9=AR$9)*('Budget Lead'!$B$11:$B$194=$B285)*('Budget Lead'!$T$11:$BB$194*1))</f>
        <v>#VALUE!</v>
      </c>
      <c r="AS285" s="12" t="e" cm="1">
        <f t="array" ref="AS285">SUMPRODUCT(('Budget Lead'!$T$9:$BB$9=AS$9)*('Budget Lead'!$B$11:$B$194=$B285)*('Budget Lead'!$T$11:$BB$194*1))</f>
        <v>#VALUE!</v>
      </c>
      <c r="AT285" s="13" t="e" cm="1">
        <f t="array" ref="AT285">SUMPRODUCT(('Budget Lead'!$T$9:$BB$9=AT$9)*('Budget Lead'!$B$11:$B$194=$B285)*('Budget Lead'!$T$11:$BB$194*1))</f>
        <v>#VALUE!</v>
      </c>
      <c r="AU285" s="14" t="e" cm="1">
        <f t="array" ref="AU285">SUMPRODUCT(('Budget Lead'!$T$9:$BB$9=AU$9)*('Budget Lead'!$B$11:$B$194=$B285)*('Budget Lead'!$T$11:$BB$194*1))</f>
        <v>#VALUE!</v>
      </c>
      <c r="AV285" s="12" t="e" cm="1">
        <f t="array" ref="AV285">SUMPRODUCT(('Budget Lead'!$T$9:$BB$9=AV$9)*('Budget Lead'!$B$11:$B$194=$B285)*('Budget Lead'!$T$11:$BB$194*1))</f>
        <v>#VALUE!</v>
      </c>
      <c r="AW285" s="13" t="e" cm="1">
        <f t="array" ref="AW285">SUMPRODUCT(('Budget Lead'!$T$9:$BB$9=AW$9)*('Budget Lead'!$B$11:$B$194=$B285)*('Budget Lead'!$T$11:$BB$194*1))</f>
        <v>#VALUE!</v>
      </c>
      <c r="AX285" s="14" t="e" cm="1">
        <f t="array" ref="AX285">SUMPRODUCT(('Budget Lead'!$T$9:$BB$9=AX$9)*('Budget Lead'!$B$11:$B$194=$B285)*('Budget Lead'!$T$11:$BB$194*1))</f>
        <v>#VALUE!</v>
      </c>
      <c r="AY285" s="12" t="e" cm="1">
        <f t="array" ref="AY285">SUMPRODUCT(('Budget Lead'!$T$9:$BB$9=AY$9)*('Budget Lead'!$B$11:$B$194=$B285)*('Budget Lead'!$T$11:$BB$194*1))</f>
        <v>#VALUE!</v>
      </c>
      <c r="AZ285" s="13" t="e" cm="1">
        <f t="array" ref="AZ285">SUMPRODUCT(('Budget Lead'!$T$9:$BB$9=AZ$9)*('Budget Lead'!$B$11:$B$194=$B285)*('Budget Lead'!$T$11:$BB$194*1))</f>
        <v>#VALUE!</v>
      </c>
      <c r="BA285" s="14" t="e" cm="1">
        <f t="array" ref="BA285">SUMPRODUCT(('Budget Lead'!$T$9:$BB$9=BA$9)*('Budget Lead'!$B$11:$B$194=$B285)*('Budget Lead'!$T$11:$BB$194*1))</f>
        <v>#VALUE!</v>
      </c>
      <c r="BB285" s="12" t="e" cm="1">
        <f t="array" ref="BB285">SUMPRODUCT(('Budget Lead'!$T$9:$BB$9=BB$9)*('Budget Lead'!$B$11:$B$194=$B285)*('Budget Lead'!$T$11:$BB$194*1))</f>
        <v>#VALUE!</v>
      </c>
      <c r="BC285" s="13" t="e" cm="1">
        <f t="array" ref="BC285">SUMPRODUCT(('Budget Lead'!$T$9:$BB$9=BC$9)*('Budget Lead'!$B$11:$B$194=$B285)*('Budget Lead'!$T$11:$BB$194*1))</f>
        <v>#VALUE!</v>
      </c>
      <c r="BD285" s="14" t="e" cm="1">
        <f t="array" ref="BD285">SUMPRODUCT(('Budget Lead'!$T$9:$BB$9=BD$9)*('Budget Lead'!$B$11:$B$194=$B285)*('Budget Lead'!$T$11:$BB$194*1))</f>
        <v>#VALUE!</v>
      </c>
      <c r="BE285" s="12" t="e" cm="1">
        <f t="array" ref="BE285">SUMPRODUCT(('Budget Lead'!$T$9:$BB$9=BE$9)*('Budget Lead'!$B$11:$B$194=$B285)*('Budget Lead'!$T$11:$BB$194*1))</f>
        <v>#VALUE!</v>
      </c>
      <c r="BF285" s="13" t="e" cm="1">
        <f t="array" ref="BF285">SUMPRODUCT(('Budget Lead'!$T$9:$BB$9=BF$9)*('Budget Lead'!$B$11:$B$194=$B285)*('Budget Lead'!$T$11:$BB$194*1))</f>
        <v>#VALUE!</v>
      </c>
      <c r="BG285" s="14" t="e" cm="1">
        <f t="array" ref="BG285">SUMPRODUCT(('Budget Lead'!$T$9:$BB$9=BG$9)*('Budget Lead'!$B$11:$B$194=$B285)*('Budget Lead'!$T$11:$BB$194*1))</f>
        <v>#VALUE!</v>
      </c>
      <c r="BH285" s="13" t="e" cm="1">
        <f t="array" ref="BH285">SUMPRODUCT(('Budget Lead'!$T$9:$BB$9=BH$9)*('Budget Lead'!$B$11:$B$194=$B285)*('Budget Lead'!$T$11:$BB$194*1))</f>
        <v>#VALUE!</v>
      </c>
      <c r="BI285" s="1"/>
      <c r="BJ285" s="66"/>
      <c r="BK285" s="66"/>
      <c r="BL285" s="1"/>
      <c r="BM285" s="66" t="e">
        <f t="shared" si="203"/>
        <v>#VALUE!</v>
      </c>
      <c r="BN285" s="262">
        <f t="shared" si="204"/>
        <v>0</v>
      </c>
      <c r="BO285" s="1"/>
      <c r="BP285" s="66" t="e">
        <f t="shared" si="205"/>
        <v>#VALUE!</v>
      </c>
      <c r="BQ285" s="262">
        <f t="shared" si="206"/>
        <v>0</v>
      </c>
      <c r="BR285" s="1"/>
    </row>
    <row r="286" spans="2:70" ht="12" hidden="1" customHeight="1" outlineLevel="1">
      <c r="B286" s="88" t="s">
        <v>356</v>
      </c>
      <c r="C286" s="10">
        <f>IFERROR(VLOOKUP(B286,'Budget Lead'!B:AX,2,FALSE),0)</f>
        <v>0</v>
      </c>
      <c r="D286" s="10" t="s">
        <v>343</v>
      </c>
      <c r="E286" s="89">
        <f>IFERROR(VLOOKUP(B286,'Budget Lead'!B:BE,3,FALSE),0)</f>
        <v>0</v>
      </c>
      <c r="F286" s="90">
        <f>IFERROR(VLOOKUP(B286,'Budget Lead'!B:BE,4,FALSE),0)</f>
        <v>0</v>
      </c>
      <c r="G286" s="89">
        <f>IFERROR(VLOOKUP(B286,'Budget Lead'!B:AX,5,FALSE),0)</f>
        <v>0</v>
      </c>
      <c r="H286" s="90">
        <f>IFERROR(VLOOKUP(B286,'Budget Lead'!B:AX,6,FALSE),0)</f>
        <v>0</v>
      </c>
      <c r="I286" s="90">
        <f>IFERROR(VLOOKUP(B286,'Budget Lead'!B:AX,7,FALSE),0)</f>
        <v>0</v>
      </c>
      <c r="J286" s="371">
        <f>IFERROR(VLOOKUP(B286,'Budget Lead'!B:AX,9,FALSE),0)</f>
        <v>0</v>
      </c>
      <c r="K286" s="374">
        <f>IFERROR(VLOOKUP(B286,'Budget Lead'!B:AX,10,FALSE),0)</f>
        <v>0</v>
      </c>
      <c r="L286" s="334"/>
      <c r="M286" s="14">
        <f>E286*K286</f>
        <v>0</v>
      </c>
      <c r="N286" s="100"/>
      <c r="O286" s="100"/>
      <c r="P286" s="101"/>
      <c r="Q286" s="11">
        <f t="shared" si="207"/>
        <v>0</v>
      </c>
      <c r="R286" s="338"/>
      <c r="S286" s="14"/>
      <c r="T286" s="12"/>
      <c r="U286" s="13"/>
      <c r="V286" s="14"/>
      <c r="W286" s="14"/>
      <c r="X286" s="14">
        <f t="shared" si="185"/>
        <v>0</v>
      </c>
      <c r="Z286" s="14" t="e" cm="1">
        <f t="array" ref="Z286">SUMPRODUCT(('Budget Lead'!$T$9:$BB$9=Z$9)*('Budget Lead'!$B$11:$B$194=$B286)*('Budget Lead'!$T$11:$BB$194*1))</f>
        <v>#VALUE!</v>
      </c>
      <c r="AA286" s="12" t="e" cm="1">
        <f t="array" ref="AA286">SUMPRODUCT(('Budget Lead'!$T$9:$BB$9=AA$9)*('Budget Lead'!$B$11:$B$194=$B286)*('Budget Lead'!$T$11:$BB$194*1))</f>
        <v>#VALUE!</v>
      </c>
      <c r="AB286" s="13" t="e" cm="1">
        <f t="array" ref="AB286">SUMPRODUCT(('Budget Lead'!$T$9:$BB$9=AB$9)*('Budget Lead'!$B$11:$B$194=$B286)*('Budget Lead'!$T$11:$BB$194*1))</f>
        <v>#VALUE!</v>
      </c>
      <c r="AC286" s="14" t="e" cm="1">
        <f t="array" ref="AC286">SUMPRODUCT(('Budget Lead'!$T$9:$BB$9=AC$9)*('Budget Lead'!$B$11:$B$194=$B286)*('Budget Lead'!$T$11:$BB$194*1))</f>
        <v>#VALUE!</v>
      </c>
      <c r="AD286" s="12" t="e" cm="1">
        <f t="array" ref="AD286">SUMPRODUCT(('Budget Lead'!$T$9:$BB$9=AD$9)*('Budget Lead'!$B$11:$B$194=$B286)*('Budget Lead'!$T$11:$BB$194*1))</f>
        <v>#VALUE!</v>
      </c>
      <c r="AE286" s="13" t="e" cm="1">
        <f t="array" ref="AE286">SUMPRODUCT(('Budget Lead'!$T$9:$BB$9=AE$9)*('Budget Lead'!$B$11:$B$194=$B286)*('Budget Lead'!$T$11:$BB$194*1))</f>
        <v>#VALUE!</v>
      </c>
      <c r="AF286" s="14" t="e" cm="1">
        <f t="array" ref="AF286">SUMPRODUCT(('Budget Lead'!$T$9:$BB$9=AF$9)*('Budget Lead'!$B$11:$B$194=$B286)*('Budget Lead'!$T$11:$BB$194*1))</f>
        <v>#VALUE!</v>
      </c>
      <c r="AG286" s="12" t="e" cm="1">
        <f t="array" ref="AG286">SUMPRODUCT(('Budget Lead'!$T$9:$BB$9=AG$9)*('Budget Lead'!$B$11:$B$194=$B286)*('Budget Lead'!$T$11:$BB$194*1))</f>
        <v>#VALUE!</v>
      </c>
      <c r="AH286" s="13" t="e" cm="1">
        <f t="array" ref="AH286">SUMPRODUCT(('Budget Lead'!$T$9:$BB$9=AH$9)*('Budget Lead'!$B$11:$B$194=$B286)*('Budget Lead'!$T$11:$BB$194*1))</f>
        <v>#VALUE!</v>
      </c>
      <c r="AI286" s="14" t="e" cm="1">
        <f t="array" ref="AI286">SUMPRODUCT(('Budget Lead'!$T$9:$BB$9=AI$9)*('Budget Lead'!$B$11:$B$194=$B286)*('Budget Lead'!$T$11:$BB$194*1))</f>
        <v>#VALUE!</v>
      </c>
      <c r="AJ286" s="12" t="e" cm="1">
        <f t="array" ref="AJ286">SUMPRODUCT(('Budget Lead'!$T$9:$BB$9=AJ$9)*('Budget Lead'!$B$11:$B$194=$B286)*('Budget Lead'!$T$11:$BB$194*1))</f>
        <v>#VALUE!</v>
      </c>
      <c r="AK286" s="13" t="e" cm="1">
        <f t="array" ref="AK286">SUMPRODUCT(('Budget Lead'!$T$9:$BB$9=AK$9)*('Budget Lead'!$B$11:$B$194=$B286)*('Budget Lead'!$T$11:$BB$194*1))</f>
        <v>#VALUE!</v>
      </c>
      <c r="AL286" s="14" t="e" cm="1">
        <f t="array" ref="AL286">SUMPRODUCT(('Budget Lead'!$T$9:$BB$9=AL$9)*('Budget Lead'!$B$11:$B$194=$B286)*('Budget Lead'!$T$11:$BB$194*1))</f>
        <v>#VALUE!</v>
      </c>
      <c r="AM286" s="12" t="e" cm="1">
        <f t="array" ref="AM286">SUMPRODUCT(('Budget Lead'!$T$9:$BB$9=AM$9)*('Budget Lead'!$B$11:$B$194=$B286)*('Budget Lead'!$T$11:$BB$194*1))</f>
        <v>#VALUE!</v>
      </c>
      <c r="AN286" s="13" t="e" cm="1">
        <f t="array" ref="AN286">SUMPRODUCT(('Budget Lead'!$T$9:$BB$9=AN$9)*('Budget Lead'!$B$11:$B$194=$B286)*('Budget Lead'!$T$11:$BB$194*1))</f>
        <v>#VALUE!</v>
      </c>
      <c r="AO286" s="14" t="e" cm="1">
        <f t="array" ref="AO286">SUMPRODUCT(('Budget Lead'!$T$9:$BB$9=AO$9)*('Budget Lead'!$B$11:$B$194=$B286)*('Budget Lead'!$T$11:$BB$194*1))</f>
        <v>#VALUE!</v>
      </c>
      <c r="AP286" s="12" t="e" cm="1">
        <f t="array" ref="AP286">SUMPRODUCT(('Budget Lead'!$T$9:$BB$9=AP$9)*('Budget Lead'!$B$11:$B$194=$B286)*('Budget Lead'!$T$11:$BB$194*1))</f>
        <v>#VALUE!</v>
      </c>
      <c r="AQ286" s="13" t="e" cm="1">
        <f t="array" ref="AQ286">SUMPRODUCT(('Budget Lead'!$T$9:$BB$9=AQ$9)*('Budget Lead'!$B$11:$B$194=$B286)*('Budget Lead'!$T$11:$BB$194*1))</f>
        <v>#VALUE!</v>
      </c>
      <c r="AR286" s="14" t="e" cm="1">
        <f t="array" ref="AR286">SUMPRODUCT(('Budget Lead'!$T$9:$BB$9=AR$9)*('Budget Lead'!$B$11:$B$194=$B286)*('Budget Lead'!$T$11:$BB$194*1))</f>
        <v>#VALUE!</v>
      </c>
      <c r="AS286" s="12" t="e" cm="1">
        <f t="array" ref="AS286">SUMPRODUCT(('Budget Lead'!$T$9:$BB$9=AS$9)*('Budget Lead'!$B$11:$B$194=$B286)*('Budget Lead'!$T$11:$BB$194*1))</f>
        <v>#VALUE!</v>
      </c>
      <c r="AT286" s="13" t="e" cm="1">
        <f t="array" ref="AT286">SUMPRODUCT(('Budget Lead'!$T$9:$BB$9=AT$9)*('Budget Lead'!$B$11:$B$194=$B286)*('Budget Lead'!$T$11:$BB$194*1))</f>
        <v>#VALUE!</v>
      </c>
      <c r="AU286" s="14" t="e" cm="1">
        <f t="array" ref="AU286">SUMPRODUCT(('Budget Lead'!$T$9:$BB$9=AU$9)*('Budget Lead'!$B$11:$B$194=$B286)*('Budget Lead'!$T$11:$BB$194*1))</f>
        <v>#VALUE!</v>
      </c>
      <c r="AV286" s="12" t="e" cm="1">
        <f t="array" ref="AV286">SUMPRODUCT(('Budget Lead'!$T$9:$BB$9=AV$9)*('Budget Lead'!$B$11:$B$194=$B286)*('Budget Lead'!$T$11:$BB$194*1))</f>
        <v>#VALUE!</v>
      </c>
      <c r="AW286" s="13" t="e" cm="1">
        <f t="array" ref="AW286">SUMPRODUCT(('Budget Lead'!$T$9:$BB$9=AW$9)*('Budget Lead'!$B$11:$B$194=$B286)*('Budget Lead'!$T$11:$BB$194*1))</f>
        <v>#VALUE!</v>
      </c>
      <c r="AX286" s="14" t="e" cm="1">
        <f t="array" ref="AX286">SUMPRODUCT(('Budget Lead'!$T$9:$BB$9=AX$9)*('Budget Lead'!$B$11:$B$194=$B286)*('Budget Lead'!$T$11:$BB$194*1))</f>
        <v>#VALUE!</v>
      </c>
      <c r="AY286" s="12" t="e" cm="1">
        <f t="array" ref="AY286">SUMPRODUCT(('Budget Lead'!$T$9:$BB$9=AY$9)*('Budget Lead'!$B$11:$B$194=$B286)*('Budget Lead'!$T$11:$BB$194*1))</f>
        <v>#VALUE!</v>
      </c>
      <c r="AZ286" s="13" t="e" cm="1">
        <f t="array" ref="AZ286">SUMPRODUCT(('Budget Lead'!$T$9:$BB$9=AZ$9)*('Budget Lead'!$B$11:$B$194=$B286)*('Budget Lead'!$T$11:$BB$194*1))</f>
        <v>#VALUE!</v>
      </c>
      <c r="BA286" s="14" t="e" cm="1">
        <f t="array" ref="BA286">SUMPRODUCT(('Budget Lead'!$T$9:$BB$9=BA$9)*('Budget Lead'!$B$11:$B$194=$B286)*('Budget Lead'!$T$11:$BB$194*1))</f>
        <v>#VALUE!</v>
      </c>
      <c r="BB286" s="12" t="e" cm="1">
        <f t="array" ref="BB286">SUMPRODUCT(('Budget Lead'!$T$9:$BB$9=BB$9)*('Budget Lead'!$B$11:$B$194=$B286)*('Budget Lead'!$T$11:$BB$194*1))</f>
        <v>#VALUE!</v>
      </c>
      <c r="BC286" s="13" t="e" cm="1">
        <f t="array" ref="BC286">SUMPRODUCT(('Budget Lead'!$T$9:$BB$9=BC$9)*('Budget Lead'!$B$11:$B$194=$B286)*('Budget Lead'!$T$11:$BB$194*1))</f>
        <v>#VALUE!</v>
      </c>
      <c r="BD286" s="14" t="e" cm="1">
        <f t="array" ref="BD286">SUMPRODUCT(('Budget Lead'!$T$9:$BB$9=BD$9)*('Budget Lead'!$B$11:$B$194=$B286)*('Budget Lead'!$T$11:$BB$194*1))</f>
        <v>#VALUE!</v>
      </c>
      <c r="BE286" s="12" t="e" cm="1">
        <f t="array" ref="BE286">SUMPRODUCT(('Budget Lead'!$T$9:$BB$9=BE$9)*('Budget Lead'!$B$11:$B$194=$B286)*('Budget Lead'!$T$11:$BB$194*1))</f>
        <v>#VALUE!</v>
      </c>
      <c r="BF286" s="13" t="e" cm="1">
        <f t="array" ref="BF286">SUMPRODUCT(('Budget Lead'!$T$9:$BB$9=BF$9)*('Budget Lead'!$B$11:$B$194=$B286)*('Budget Lead'!$T$11:$BB$194*1))</f>
        <v>#VALUE!</v>
      </c>
      <c r="BG286" s="14" t="e" cm="1">
        <f t="array" ref="BG286">SUMPRODUCT(('Budget Lead'!$T$9:$BB$9=BG$9)*('Budget Lead'!$B$11:$B$194=$B286)*('Budget Lead'!$T$11:$BB$194*1))</f>
        <v>#VALUE!</v>
      </c>
      <c r="BH286" s="13" t="e" cm="1">
        <f t="array" ref="BH286">SUMPRODUCT(('Budget Lead'!$T$9:$BB$9=BH$9)*('Budget Lead'!$B$11:$B$194=$B286)*('Budget Lead'!$T$11:$BB$194*1))</f>
        <v>#VALUE!</v>
      </c>
      <c r="BI286" s="1"/>
      <c r="BJ286" s="66"/>
      <c r="BK286" s="66"/>
      <c r="BL286" s="1"/>
      <c r="BM286" s="66" t="e">
        <f t="shared" si="203"/>
        <v>#VALUE!</v>
      </c>
      <c r="BN286" s="262">
        <f t="shared" si="204"/>
        <v>0</v>
      </c>
      <c r="BO286" s="1"/>
      <c r="BP286" s="66" t="e">
        <f t="shared" si="205"/>
        <v>#VALUE!</v>
      </c>
      <c r="BQ286" s="262">
        <f t="shared" si="206"/>
        <v>0</v>
      </c>
      <c r="BR286" s="1"/>
    </row>
    <row r="287" spans="2:70" ht="12" hidden="1" customHeight="1" outlineLevel="1">
      <c r="B287" s="88" t="s">
        <v>357</v>
      </c>
      <c r="C287" s="10">
        <f>IFERROR(VLOOKUP(B287,'Budget Lead'!B:AX,2,FALSE),0)</f>
        <v>0</v>
      </c>
      <c r="D287" s="10" t="s">
        <v>343</v>
      </c>
      <c r="E287" s="89">
        <f>IFERROR(VLOOKUP(B287,'Budget Lead'!B:BE,3,FALSE),0)</f>
        <v>0</v>
      </c>
      <c r="F287" s="90">
        <f>IFERROR(VLOOKUP(B287,'Budget Lead'!B:BE,4,FALSE),0)</f>
        <v>0</v>
      </c>
      <c r="G287" s="89">
        <f>IFERROR(VLOOKUP(B287,'Budget Lead'!B:AX,5,FALSE),0)</f>
        <v>0</v>
      </c>
      <c r="H287" s="90">
        <f>IFERROR(VLOOKUP(B287,'Budget Lead'!B:AX,6,FALSE),0)</f>
        <v>0</v>
      </c>
      <c r="I287" s="90">
        <f>IFERROR(VLOOKUP(B287,'Budget Lead'!B:AX,7,FALSE),0)</f>
        <v>0</v>
      </c>
      <c r="J287" s="371">
        <f>IFERROR(VLOOKUP(B287,'Budget Lead'!B:AX,9,FALSE),0)</f>
        <v>0</v>
      </c>
      <c r="K287" s="374">
        <f>IFERROR(VLOOKUP(B287,'Budget Lead'!B:AX,10,FALSE),0)</f>
        <v>0</v>
      </c>
      <c r="L287" s="334"/>
      <c r="M287" s="14">
        <f>E287*K287</f>
        <v>0</v>
      </c>
      <c r="N287" s="100"/>
      <c r="O287" s="100"/>
      <c r="P287" s="101"/>
      <c r="Q287" s="11">
        <f t="shared" ref="Q287" si="208">SUM(M287:P287)</f>
        <v>0</v>
      </c>
      <c r="R287" s="338"/>
      <c r="S287" s="14"/>
      <c r="T287" s="12"/>
      <c r="U287" s="13"/>
      <c r="V287" s="14"/>
      <c r="W287" s="14"/>
      <c r="X287" s="14">
        <f t="shared" si="185"/>
        <v>0</v>
      </c>
      <c r="Z287" s="14" t="e" cm="1">
        <f t="array" ref="Z287">SUMPRODUCT(('Budget Lead'!$T$9:$BB$9=Z$9)*('Budget Lead'!$B$11:$B$194=$B287)*('Budget Lead'!$T$11:$BB$194*1))</f>
        <v>#VALUE!</v>
      </c>
      <c r="AA287" s="12" t="e" cm="1">
        <f t="array" ref="AA287">SUMPRODUCT(('Budget Lead'!$T$9:$BB$9=AA$9)*('Budget Lead'!$B$11:$B$194=$B287)*('Budget Lead'!$T$11:$BB$194*1))</f>
        <v>#VALUE!</v>
      </c>
      <c r="AB287" s="13" t="e" cm="1">
        <f t="array" ref="AB287">SUMPRODUCT(('Budget Lead'!$T$9:$BB$9=AB$9)*('Budget Lead'!$B$11:$B$194=$B287)*('Budget Lead'!$T$11:$BB$194*1))</f>
        <v>#VALUE!</v>
      </c>
      <c r="AC287" s="14" t="e" cm="1">
        <f t="array" ref="AC287">SUMPRODUCT(('Budget Lead'!$T$9:$BB$9=AC$9)*('Budget Lead'!$B$11:$B$194=$B287)*('Budget Lead'!$T$11:$BB$194*1))</f>
        <v>#VALUE!</v>
      </c>
      <c r="AD287" s="12" t="e" cm="1">
        <f t="array" ref="AD287">SUMPRODUCT(('Budget Lead'!$T$9:$BB$9=AD$9)*('Budget Lead'!$B$11:$B$194=$B287)*('Budget Lead'!$T$11:$BB$194*1))</f>
        <v>#VALUE!</v>
      </c>
      <c r="AE287" s="13" t="e" cm="1">
        <f t="array" ref="AE287">SUMPRODUCT(('Budget Lead'!$T$9:$BB$9=AE$9)*('Budget Lead'!$B$11:$B$194=$B287)*('Budget Lead'!$T$11:$BB$194*1))</f>
        <v>#VALUE!</v>
      </c>
      <c r="AF287" s="14" t="e" cm="1">
        <f t="array" ref="AF287">SUMPRODUCT(('Budget Lead'!$T$9:$BB$9=AF$9)*('Budget Lead'!$B$11:$B$194=$B287)*('Budget Lead'!$T$11:$BB$194*1))</f>
        <v>#VALUE!</v>
      </c>
      <c r="AG287" s="12" t="e" cm="1">
        <f t="array" ref="AG287">SUMPRODUCT(('Budget Lead'!$T$9:$BB$9=AG$9)*('Budget Lead'!$B$11:$B$194=$B287)*('Budget Lead'!$T$11:$BB$194*1))</f>
        <v>#VALUE!</v>
      </c>
      <c r="AH287" s="13" t="e" cm="1">
        <f t="array" ref="AH287">SUMPRODUCT(('Budget Lead'!$T$9:$BB$9=AH$9)*('Budget Lead'!$B$11:$B$194=$B287)*('Budget Lead'!$T$11:$BB$194*1))</f>
        <v>#VALUE!</v>
      </c>
      <c r="AI287" s="14" t="e" cm="1">
        <f t="array" ref="AI287">SUMPRODUCT(('Budget Lead'!$T$9:$BB$9=AI$9)*('Budget Lead'!$B$11:$B$194=$B287)*('Budget Lead'!$T$11:$BB$194*1))</f>
        <v>#VALUE!</v>
      </c>
      <c r="AJ287" s="12" t="e" cm="1">
        <f t="array" ref="AJ287">SUMPRODUCT(('Budget Lead'!$T$9:$BB$9=AJ$9)*('Budget Lead'!$B$11:$B$194=$B287)*('Budget Lead'!$T$11:$BB$194*1))</f>
        <v>#VALUE!</v>
      </c>
      <c r="AK287" s="13" t="e" cm="1">
        <f t="array" ref="AK287">SUMPRODUCT(('Budget Lead'!$T$9:$BB$9=AK$9)*('Budget Lead'!$B$11:$B$194=$B287)*('Budget Lead'!$T$11:$BB$194*1))</f>
        <v>#VALUE!</v>
      </c>
      <c r="AL287" s="14" t="e" cm="1">
        <f t="array" ref="AL287">SUMPRODUCT(('Budget Lead'!$T$9:$BB$9=AL$9)*('Budget Lead'!$B$11:$B$194=$B287)*('Budget Lead'!$T$11:$BB$194*1))</f>
        <v>#VALUE!</v>
      </c>
      <c r="AM287" s="12" t="e" cm="1">
        <f t="array" ref="AM287">SUMPRODUCT(('Budget Lead'!$T$9:$BB$9=AM$9)*('Budget Lead'!$B$11:$B$194=$B287)*('Budget Lead'!$T$11:$BB$194*1))</f>
        <v>#VALUE!</v>
      </c>
      <c r="AN287" s="13" t="e" cm="1">
        <f t="array" ref="AN287">SUMPRODUCT(('Budget Lead'!$T$9:$BB$9=AN$9)*('Budget Lead'!$B$11:$B$194=$B287)*('Budget Lead'!$T$11:$BB$194*1))</f>
        <v>#VALUE!</v>
      </c>
      <c r="AO287" s="14" t="e" cm="1">
        <f t="array" ref="AO287">SUMPRODUCT(('Budget Lead'!$T$9:$BB$9=AO$9)*('Budget Lead'!$B$11:$B$194=$B287)*('Budget Lead'!$T$11:$BB$194*1))</f>
        <v>#VALUE!</v>
      </c>
      <c r="AP287" s="12" t="e" cm="1">
        <f t="array" ref="AP287">SUMPRODUCT(('Budget Lead'!$T$9:$BB$9=AP$9)*('Budget Lead'!$B$11:$B$194=$B287)*('Budget Lead'!$T$11:$BB$194*1))</f>
        <v>#VALUE!</v>
      </c>
      <c r="AQ287" s="13" t="e" cm="1">
        <f t="array" ref="AQ287">SUMPRODUCT(('Budget Lead'!$T$9:$BB$9=AQ$9)*('Budget Lead'!$B$11:$B$194=$B287)*('Budget Lead'!$T$11:$BB$194*1))</f>
        <v>#VALUE!</v>
      </c>
      <c r="AR287" s="14" t="e" cm="1">
        <f t="array" ref="AR287">SUMPRODUCT(('Budget Lead'!$T$9:$BB$9=AR$9)*('Budget Lead'!$B$11:$B$194=$B287)*('Budget Lead'!$T$11:$BB$194*1))</f>
        <v>#VALUE!</v>
      </c>
      <c r="AS287" s="12" t="e" cm="1">
        <f t="array" ref="AS287">SUMPRODUCT(('Budget Lead'!$T$9:$BB$9=AS$9)*('Budget Lead'!$B$11:$B$194=$B287)*('Budget Lead'!$T$11:$BB$194*1))</f>
        <v>#VALUE!</v>
      </c>
      <c r="AT287" s="13" t="e" cm="1">
        <f t="array" ref="AT287">SUMPRODUCT(('Budget Lead'!$T$9:$BB$9=AT$9)*('Budget Lead'!$B$11:$B$194=$B287)*('Budget Lead'!$T$11:$BB$194*1))</f>
        <v>#VALUE!</v>
      </c>
      <c r="AU287" s="14" t="e" cm="1">
        <f t="array" ref="AU287">SUMPRODUCT(('Budget Lead'!$T$9:$BB$9=AU$9)*('Budget Lead'!$B$11:$B$194=$B287)*('Budget Lead'!$T$11:$BB$194*1))</f>
        <v>#VALUE!</v>
      </c>
      <c r="AV287" s="12" t="e" cm="1">
        <f t="array" ref="AV287">SUMPRODUCT(('Budget Lead'!$T$9:$BB$9=AV$9)*('Budget Lead'!$B$11:$B$194=$B287)*('Budget Lead'!$T$11:$BB$194*1))</f>
        <v>#VALUE!</v>
      </c>
      <c r="AW287" s="13" t="e" cm="1">
        <f t="array" ref="AW287">SUMPRODUCT(('Budget Lead'!$T$9:$BB$9=AW$9)*('Budget Lead'!$B$11:$B$194=$B287)*('Budget Lead'!$T$11:$BB$194*1))</f>
        <v>#VALUE!</v>
      </c>
      <c r="AX287" s="14" t="e" cm="1">
        <f t="array" ref="AX287">SUMPRODUCT(('Budget Lead'!$T$9:$BB$9=AX$9)*('Budget Lead'!$B$11:$B$194=$B287)*('Budget Lead'!$T$11:$BB$194*1))</f>
        <v>#VALUE!</v>
      </c>
      <c r="AY287" s="12" t="e" cm="1">
        <f t="array" ref="AY287">SUMPRODUCT(('Budget Lead'!$T$9:$BB$9=AY$9)*('Budget Lead'!$B$11:$B$194=$B287)*('Budget Lead'!$T$11:$BB$194*1))</f>
        <v>#VALUE!</v>
      </c>
      <c r="AZ287" s="13" t="e" cm="1">
        <f t="array" ref="AZ287">SUMPRODUCT(('Budget Lead'!$T$9:$BB$9=AZ$9)*('Budget Lead'!$B$11:$B$194=$B287)*('Budget Lead'!$T$11:$BB$194*1))</f>
        <v>#VALUE!</v>
      </c>
      <c r="BA287" s="14" t="e" cm="1">
        <f t="array" ref="BA287">SUMPRODUCT(('Budget Lead'!$T$9:$BB$9=BA$9)*('Budget Lead'!$B$11:$B$194=$B287)*('Budget Lead'!$T$11:$BB$194*1))</f>
        <v>#VALUE!</v>
      </c>
      <c r="BB287" s="12" t="e" cm="1">
        <f t="array" ref="BB287">SUMPRODUCT(('Budget Lead'!$T$9:$BB$9=BB$9)*('Budget Lead'!$B$11:$B$194=$B287)*('Budget Lead'!$T$11:$BB$194*1))</f>
        <v>#VALUE!</v>
      </c>
      <c r="BC287" s="13" t="e" cm="1">
        <f t="array" ref="BC287">SUMPRODUCT(('Budget Lead'!$T$9:$BB$9=BC$9)*('Budget Lead'!$B$11:$B$194=$B287)*('Budget Lead'!$T$11:$BB$194*1))</f>
        <v>#VALUE!</v>
      </c>
      <c r="BD287" s="14" t="e" cm="1">
        <f t="array" ref="BD287">SUMPRODUCT(('Budget Lead'!$T$9:$BB$9=BD$9)*('Budget Lead'!$B$11:$B$194=$B287)*('Budget Lead'!$T$11:$BB$194*1))</f>
        <v>#VALUE!</v>
      </c>
      <c r="BE287" s="12" t="e" cm="1">
        <f t="array" ref="BE287">SUMPRODUCT(('Budget Lead'!$T$9:$BB$9=BE$9)*('Budget Lead'!$B$11:$B$194=$B287)*('Budget Lead'!$T$11:$BB$194*1))</f>
        <v>#VALUE!</v>
      </c>
      <c r="BF287" s="13" t="e" cm="1">
        <f t="array" ref="BF287">SUMPRODUCT(('Budget Lead'!$T$9:$BB$9=BF$9)*('Budget Lead'!$B$11:$B$194=$B287)*('Budget Lead'!$T$11:$BB$194*1))</f>
        <v>#VALUE!</v>
      </c>
      <c r="BG287" s="14" t="e" cm="1">
        <f t="array" ref="BG287">SUMPRODUCT(('Budget Lead'!$T$9:$BB$9=BG$9)*('Budget Lead'!$B$11:$B$194=$B287)*('Budget Lead'!$T$11:$BB$194*1))</f>
        <v>#VALUE!</v>
      </c>
      <c r="BH287" s="13" t="e" cm="1">
        <f t="array" ref="BH287">SUMPRODUCT(('Budget Lead'!$T$9:$BB$9=BH$9)*('Budget Lead'!$B$11:$B$194=$B287)*('Budget Lead'!$T$11:$BB$194*1))</f>
        <v>#VALUE!</v>
      </c>
      <c r="BI287" s="1"/>
      <c r="BJ287" s="66"/>
      <c r="BK287" s="66"/>
      <c r="BL287" s="1"/>
      <c r="BM287" s="66" t="e">
        <f t="shared" si="203"/>
        <v>#VALUE!</v>
      </c>
      <c r="BN287" s="262">
        <f t="shared" si="204"/>
        <v>0</v>
      </c>
      <c r="BO287" s="1"/>
      <c r="BP287" s="66" t="e">
        <f t="shared" si="205"/>
        <v>#VALUE!</v>
      </c>
      <c r="BQ287" s="262">
        <f t="shared" si="206"/>
        <v>0</v>
      </c>
      <c r="BR287" s="1"/>
    </row>
    <row r="288" spans="2:70" collapsed="1">
      <c r="C288" s="190" t="s">
        <v>107</v>
      </c>
      <c r="D288" s="190"/>
      <c r="E288" s="193"/>
      <c r="F288" s="91"/>
      <c r="G288" s="193"/>
      <c r="H288" s="91"/>
      <c r="I288" s="91"/>
      <c r="J288" s="320"/>
      <c r="K288" s="95">
        <f>SUM(K289:K303)</f>
        <v>0</v>
      </c>
      <c r="L288" s="335"/>
      <c r="M288" s="92">
        <f t="shared" ref="M288:P288" si="209">SUM(M289:M303)</f>
        <v>0</v>
      </c>
      <c r="N288" s="93">
        <f t="shared" si="209"/>
        <v>0</v>
      </c>
      <c r="O288" s="93">
        <f t="shared" si="209"/>
        <v>0</v>
      </c>
      <c r="P288" s="94">
        <f t="shared" si="209"/>
        <v>0</v>
      </c>
      <c r="Q288" s="95"/>
      <c r="R288" s="338"/>
      <c r="S288" s="97">
        <f t="shared" ref="S288:W288" si="210">SUM(S289:S303)</f>
        <v>0</v>
      </c>
      <c r="T288" s="98">
        <f t="shared" si="210"/>
        <v>0</v>
      </c>
      <c r="U288" s="99">
        <f t="shared" si="210"/>
        <v>0</v>
      </c>
      <c r="V288" s="97">
        <f t="shared" si="210"/>
        <v>0</v>
      </c>
      <c r="W288" s="97">
        <f t="shared" si="210"/>
        <v>0</v>
      </c>
      <c r="X288" s="97">
        <f t="shared" si="185"/>
        <v>0</v>
      </c>
      <c r="Y288" s="4"/>
      <c r="Z288" s="97"/>
      <c r="AA288" s="98"/>
      <c r="AB288" s="99"/>
      <c r="AC288" s="97"/>
      <c r="AD288" s="98"/>
      <c r="AE288" s="99"/>
      <c r="AF288" s="97"/>
      <c r="AG288" s="98"/>
      <c r="AH288" s="99"/>
      <c r="AI288" s="97"/>
      <c r="AJ288" s="98"/>
      <c r="AK288" s="99"/>
      <c r="AL288" s="97"/>
      <c r="AM288" s="98"/>
      <c r="AN288" s="99"/>
      <c r="AO288" s="97"/>
      <c r="AP288" s="98"/>
      <c r="AQ288" s="99"/>
      <c r="AR288" s="97"/>
      <c r="AS288" s="98"/>
      <c r="AT288" s="99"/>
      <c r="AU288" s="97"/>
      <c r="AV288" s="98"/>
      <c r="AW288" s="99"/>
      <c r="AX288" s="97"/>
      <c r="AY288" s="98"/>
      <c r="AZ288" s="99"/>
      <c r="BA288" s="97"/>
      <c r="BB288" s="98"/>
      <c r="BC288" s="99"/>
      <c r="BD288" s="97"/>
      <c r="BE288" s="98"/>
      <c r="BF288" s="99"/>
      <c r="BG288" s="97"/>
      <c r="BH288" s="99"/>
      <c r="BI288" s="1"/>
      <c r="BJ288" s="106"/>
      <c r="BK288" s="106"/>
      <c r="BL288" s="1"/>
      <c r="BM288" s="106"/>
      <c r="BN288" s="106"/>
      <c r="BO288" s="1"/>
      <c r="BP288" s="106"/>
      <c r="BQ288" s="106"/>
      <c r="BR288" s="1"/>
    </row>
    <row r="289" spans="2:70">
      <c r="B289" s="88" t="s">
        <v>358</v>
      </c>
      <c r="C289" s="10">
        <f>IFERROR(VLOOKUP($B289,'Budget P1'!$B:$AX,2,FALSE),0)</f>
        <v>0</v>
      </c>
      <c r="D289" s="10"/>
      <c r="E289" s="160">
        <f>IFERROR(VLOOKUP($B289,'Budget P1'!$B:$AX,3,FALSE),0)</f>
        <v>0</v>
      </c>
      <c r="F289" s="90">
        <f>IFERROR(VLOOKUP($B289,'Budget P1'!$B:$AX,4,FALSE),0)</f>
        <v>0</v>
      </c>
      <c r="G289" s="89">
        <f>IFERROR(VLOOKUP($B289,'Budget P1'!$B:$AX,5,FALSE),0)</f>
        <v>0</v>
      </c>
      <c r="H289" s="90">
        <f>IFERROR(VLOOKUP($B289,'Budget P1'!$B:$AX,6,FALSE),0)</f>
        <v>0</v>
      </c>
      <c r="I289" s="90">
        <f>IFERROR(VLOOKUP($B289,'Budget P1'!$B:$AX,7,FALSE),0)</f>
        <v>0</v>
      </c>
      <c r="J289" s="371">
        <f>IFERROR(VLOOKUP($B289,'Budget P1'!$B:$AX,9,FALSE),0)</f>
        <v>0</v>
      </c>
      <c r="K289" s="374">
        <f>IFERROR(VLOOKUP($B289,'Budget P1'!$B:$AX,10,FALSE),0)</f>
        <v>0</v>
      </c>
      <c r="L289" s="334"/>
      <c r="M289" s="102"/>
      <c r="N289" s="12">
        <f>K289*E289</f>
        <v>0</v>
      </c>
      <c r="O289" s="100"/>
      <c r="P289" s="101"/>
      <c r="Q289" s="11">
        <f t="shared" ref="Q289" si="211">SUM(M289:P289)</f>
        <v>0</v>
      </c>
      <c r="R289" s="338"/>
      <c r="S289" s="14"/>
      <c r="T289" s="12"/>
      <c r="U289" s="13"/>
      <c r="V289" s="14"/>
      <c r="W289" s="14"/>
      <c r="X289" s="14">
        <f t="shared" si="185"/>
        <v>0</v>
      </c>
      <c r="Z289" s="14" t="e" cm="1">
        <f t="array" ref="Z289">SUMPRODUCT(('Budget P1'!$T$9:$BB$9=Z$9)*('Budget P1'!$B$11:$B$194=$B289)*('Budget P1'!$T$11:$BB$194*1))</f>
        <v>#VALUE!</v>
      </c>
      <c r="AA289" s="12" t="e" cm="1">
        <f t="array" ref="AA289">SUMPRODUCT(('Budget P1'!$T$9:$BB$9=AA$9)*('Budget P1'!$B$11:$B$194=$B289)*('Budget P1'!$T$11:$BB$194*1))</f>
        <v>#VALUE!</v>
      </c>
      <c r="AB289" s="13" t="e" cm="1">
        <f t="array" ref="AB289">SUMPRODUCT(('Budget P1'!$T$9:$BB$9=AB$9)*('Budget P1'!$B$11:$B$194=$B289)*('Budget P1'!$T$11:$BB$194*1))</f>
        <v>#VALUE!</v>
      </c>
      <c r="AC289" s="14" t="e" cm="1">
        <f t="array" ref="AC289">SUMPRODUCT(('Budget P1'!$T$9:$BB$9=AC$9)*('Budget P1'!$B$11:$B$194=$B289)*('Budget P1'!$T$11:$BB$194*1))</f>
        <v>#VALUE!</v>
      </c>
      <c r="AD289" s="12" t="e" cm="1">
        <f t="array" ref="AD289">SUMPRODUCT(('Budget P1'!$T$9:$BB$9=AD$9)*('Budget P1'!$B$11:$B$194=$B289)*('Budget P1'!$T$11:$BB$194*1))</f>
        <v>#VALUE!</v>
      </c>
      <c r="AE289" s="13" t="e" cm="1">
        <f t="array" ref="AE289">SUMPRODUCT(('Budget P1'!$T$9:$BB$9=AE$9)*('Budget P1'!$B$11:$B$194=$B289)*('Budget P1'!$T$11:$BB$194*1))</f>
        <v>#VALUE!</v>
      </c>
      <c r="AF289" s="14" t="e" cm="1">
        <f t="array" ref="AF289">SUMPRODUCT(('Budget P1'!$T$9:$BB$9=AF$9)*('Budget P1'!$B$11:$B$194=$B289)*('Budget P1'!$T$11:$BB$194*1))</f>
        <v>#VALUE!</v>
      </c>
      <c r="AG289" s="12" t="e" cm="1">
        <f t="array" ref="AG289">SUMPRODUCT(('Budget P1'!$T$9:$BB$9=AG$9)*('Budget P1'!$B$11:$B$194=$B289)*('Budget P1'!$T$11:$BB$194*1))</f>
        <v>#VALUE!</v>
      </c>
      <c r="AH289" s="13" t="e" cm="1">
        <f t="array" ref="AH289">SUMPRODUCT(('Budget P1'!$T$9:$BB$9=AH$9)*('Budget P1'!$B$11:$B$194=$B289)*('Budget P1'!$T$11:$BB$194*1))</f>
        <v>#VALUE!</v>
      </c>
      <c r="AI289" s="14" t="e" cm="1">
        <f t="array" ref="AI289">SUMPRODUCT(('Budget P1'!$T$9:$BB$9=AI$9)*('Budget P1'!$B$11:$B$194=$B289)*('Budget P1'!$T$11:$BB$194*1))</f>
        <v>#VALUE!</v>
      </c>
      <c r="AJ289" s="12" t="e" cm="1">
        <f t="array" ref="AJ289">SUMPRODUCT(('Budget P1'!$T$9:$BB$9=AJ$9)*('Budget P1'!$B$11:$B$194=$B289)*('Budget P1'!$T$11:$BB$194*1))</f>
        <v>#VALUE!</v>
      </c>
      <c r="AK289" s="13" t="e" cm="1">
        <f t="array" ref="AK289">SUMPRODUCT(('Budget P1'!$T$9:$BB$9=AK$9)*('Budget P1'!$B$11:$B$194=$B289)*('Budget P1'!$T$11:$BB$194*1))</f>
        <v>#VALUE!</v>
      </c>
      <c r="AL289" s="14" t="e" cm="1">
        <f t="array" ref="AL289">SUMPRODUCT(('Budget P1'!$T$9:$BB$9=AL$9)*('Budget P1'!$B$11:$B$194=$B289)*('Budget P1'!$T$11:$BB$194*1))</f>
        <v>#VALUE!</v>
      </c>
      <c r="AM289" s="12" t="e" cm="1">
        <f t="array" ref="AM289">SUMPRODUCT(('Budget P1'!$T$9:$BB$9=AM$9)*('Budget P1'!$B$11:$B$194=$B289)*('Budget P1'!$T$11:$BB$194*1))</f>
        <v>#VALUE!</v>
      </c>
      <c r="AN289" s="13" t="e" cm="1">
        <f t="array" ref="AN289">SUMPRODUCT(('Budget P1'!$T$9:$BB$9=AN$9)*('Budget P1'!$B$11:$B$194=$B289)*('Budget P1'!$T$11:$BB$194*1))</f>
        <v>#VALUE!</v>
      </c>
      <c r="AO289" s="14" t="e" cm="1">
        <f t="array" ref="AO289">SUMPRODUCT(('Budget P1'!$T$9:$BB$9=AO$9)*('Budget P1'!$B$11:$B$194=$B289)*('Budget P1'!$T$11:$BB$194*1))</f>
        <v>#VALUE!</v>
      </c>
      <c r="AP289" s="12" t="e" cm="1">
        <f t="array" ref="AP289">SUMPRODUCT(('Budget P1'!$T$9:$BB$9=AP$9)*('Budget P1'!$B$11:$B$194=$B289)*('Budget P1'!$T$11:$BB$194*1))</f>
        <v>#VALUE!</v>
      </c>
      <c r="AQ289" s="13" t="e" cm="1">
        <f t="array" ref="AQ289">SUMPRODUCT(('Budget P1'!$T$9:$BB$9=AQ$9)*('Budget P1'!$B$11:$B$194=$B289)*('Budget P1'!$T$11:$BB$194*1))</f>
        <v>#VALUE!</v>
      </c>
      <c r="AR289" s="14" t="e" cm="1">
        <f t="array" ref="AR289">SUMPRODUCT(('Budget P1'!$T$9:$BB$9=AR$9)*('Budget P1'!$B$11:$B$194=$B289)*('Budget P1'!$T$11:$BB$194*1))</f>
        <v>#VALUE!</v>
      </c>
      <c r="AS289" s="12" t="e" cm="1">
        <f t="array" ref="AS289">SUMPRODUCT(('Budget P1'!$T$9:$BB$9=AS$9)*('Budget P1'!$B$11:$B$194=$B289)*('Budget P1'!$T$11:$BB$194*1))</f>
        <v>#VALUE!</v>
      </c>
      <c r="AT289" s="13" t="e" cm="1">
        <f t="array" ref="AT289">SUMPRODUCT(('Budget P1'!$T$9:$BB$9=AT$9)*('Budget P1'!$B$11:$B$194=$B289)*('Budget P1'!$T$11:$BB$194*1))</f>
        <v>#VALUE!</v>
      </c>
      <c r="AU289" s="14" t="e" cm="1">
        <f t="array" ref="AU289">SUMPRODUCT(('Budget P1'!$T$9:$BB$9=AU$9)*('Budget P1'!$B$11:$B$194=$B289)*('Budget P1'!$T$11:$BB$194*1))</f>
        <v>#VALUE!</v>
      </c>
      <c r="AV289" s="12" t="e" cm="1">
        <f t="array" ref="AV289">SUMPRODUCT(('Budget P1'!$T$9:$BB$9=AV$9)*('Budget P1'!$B$11:$B$194=$B289)*('Budget P1'!$T$11:$BB$194*1))</f>
        <v>#VALUE!</v>
      </c>
      <c r="AW289" s="13" t="e" cm="1">
        <f t="array" ref="AW289">SUMPRODUCT(('Budget P1'!$T$9:$BB$9=AW$9)*('Budget P1'!$B$11:$B$194=$B289)*('Budget P1'!$T$11:$BB$194*1))</f>
        <v>#VALUE!</v>
      </c>
      <c r="AX289" s="14" t="e" cm="1">
        <f t="array" ref="AX289">SUMPRODUCT(('Budget P1'!$T$9:$BB$9=AX$9)*('Budget P1'!$B$11:$B$194=$B289)*('Budget P1'!$T$11:$BB$194*1))</f>
        <v>#VALUE!</v>
      </c>
      <c r="AY289" s="12" t="e" cm="1">
        <f t="array" ref="AY289">SUMPRODUCT(('Budget P1'!$T$9:$BB$9=AY$9)*('Budget P1'!$B$11:$B$194=$B289)*('Budget P1'!$T$11:$BB$194*1))</f>
        <v>#VALUE!</v>
      </c>
      <c r="AZ289" s="13" t="e" cm="1">
        <f t="array" ref="AZ289">SUMPRODUCT(('Budget P1'!$T$9:$BB$9=AZ$9)*('Budget P1'!$B$11:$B$194=$B289)*('Budget P1'!$T$11:$BB$194*1))</f>
        <v>#VALUE!</v>
      </c>
      <c r="BA289" s="14" t="e" cm="1">
        <f t="array" ref="BA289">SUMPRODUCT(('Budget P1'!$T$9:$BB$9=BA$9)*('Budget P1'!$B$11:$B$194=$B289)*('Budget P1'!$T$11:$BB$194*1))</f>
        <v>#VALUE!</v>
      </c>
      <c r="BB289" s="12" t="e" cm="1">
        <f t="array" ref="BB289">SUMPRODUCT(('Budget P1'!$T$9:$BB$9=BB$9)*('Budget P1'!$B$11:$B$194=$B289)*('Budget P1'!$T$11:$BB$194*1))</f>
        <v>#VALUE!</v>
      </c>
      <c r="BC289" s="13" t="e" cm="1">
        <f t="array" ref="BC289">SUMPRODUCT(('Budget P1'!$T$9:$BB$9=BC$9)*('Budget P1'!$B$11:$B$194=$B289)*('Budget P1'!$T$11:$BB$194*1))</f>
        <v>#VALUE!</v>
      </c>
      <c r="BD289" s="14" t="e" cm="1">
        <f t="array" ref="BD289">SUMPRODUCT(('Budget P1'!$T$9:$BB$9=BD$9)*('Budget P1'!$B$11:$B$194=$B289)*('Budget P1'!$T$11:$BB$194*1))</f>
        <v>#VALUE!</v>
      </c>
      <c r="BE289" s="12" t="e" cm="1">
        <f t="array" ref="BE289">SUMPRODUCT(('Budget P1'!$T$9:$BB$9=BE$9)*('Budget P1'!$B$11:$B$194=$B289)*('Budget P1'!$T$11:$BB$194*1))</f>
        <v>#VALUE!</v>
      </c>
      <c r="BF289" s="13" t="e" cm="1">
        <f t="array" ref="BF289">SUMPRODUCT(('Budget P1'!$T$9:$BB$9=BF$9)*('Budget P1'!$B$11:$B$194=$B289)*('Budget P1'!$T$11:$BB$194*1))</f>
        <v>#VALUE!</v>
      </c>
      <c r="BG289" s="14" t="e" cm="1">
        <f t="array" ref="BG289">SUMPRODUCT(('Budget P1'!$T$9:$BB$9=BG$9)*('Budget P1'!$B$11:$B$194=$B289)*('Budget P1'!$T$11:$BB$194*1))</f>
        <v>#VALUE!</v>
      </c>
      <c r="BH289" s="13" t="e" cm="1">
        <f t="array" ref="BH289">SUMPRODUCT(('Budget P1'!$T$9:$BB$9=BH$9)*('Budget P1'!$B$11:$B$194=$B289)*('Budget P1'!$T$11:$BB$194*1))</f>
        <v>#VALUE!</v>
      </c>
      <c r="BI289" s="1"/>
      <c r="BJ289" s="66"/>
      <c r="BK289" s="66"/>
      <c r="BL289" s="1"/>
      <c r="BM289" s="66" t="e">
        <f t="shared" ref="BM289:BM303" si="212">SUM(Z289:BH289)</f>
        <v>#VALUE!</v>
      </c>
      <c r="BN289" s="262">
        <f t="shared" ref="BN289:BN303" si="213">IFERROR(BM289/Q289,0)</f>
        <v>0</v>
      </c>
      <c r="BO289" s="1"/>
      <c r="BP289" s="66" t="e">
        <f t="shared" ref="BP289:BP303" si="214">BJ289+BM289</f>
        <v>#VALUE!</v>
      </c>
      <c r="BQ289" s="262">
        <f t="shared" ref="BQ289:BQ303" si="215">IFERROR(BP289/Q289,0)</f>
        <v>0</v>
      </c>
      <c r="BR289" s="1"/>
    </row>
    <row r="290" spans="2:70">
      <c r="B290" s="88" t="s">
        <v>359</v>
      </c>
      <c r="C290" s="10">
        <f>IFERROR(VLOOKUP($B290,'Budget P1'!$B:$AX,2,FALSE),0)</f>
        <v>0</v>
      </c>
      <c r="D290" s="10"/>
      <c r="E290" s="160">
        <f>IFERROR(VLOOKUP($B290,'Budget P1'!$B:$AX,3,FALSE),0)</f>
        <v>0</v>
      </c>
      <c r="F290" s="90">
        <f>IFERROR(VLOOKUP($B290,'Budget P1'!$B:$AX,4,FALSE),0)</f>
        <v>0</v>
      </c>
      <c r="G290" s="89">
        <f>IFERROR(VLOOKUP($B290,'Budget P1'!$B:$AX,5,FALSE),0)</f>
        <v>0</v>
      </c>
      <c r="H290" s="90">
        <f>IFERROR(VLOOKUP($B290,'Budget P1'!$B:$AX,6,FALSE),0)</f>
        <v>0</v>
      </c>
      <c r="I290" s="90">
        <f>IFERROR(VLOOKUP($B290,'Budget P1'!$B:$AX,7,FALSE),0)</f>
        <v>0</v>
      </c>
      <c r="J290" s="371">
        <f>IFERROR(VLOOKUP($B290,'Budget P1'!$B:$AX,9,FALSE),0)</f>
        <v>0</v>
      </c>
      <c r="K290" s="374">
        <f>IFERROR(VLOOKUP($B290,'Budget P1'!$B:$AX,10,FALSE),0)</f>
        <v>0</v>
      </c>
      <c r="L290" s="334"/>
      <c r="M290" s="102"/>
      <c r="N290" s="12">
        <f>K290*E290</f>
        <v>0</v>
      </c>
      <c r="O290" s="100"/>
      <c r="P290" s="101"/>
      <c r="Q290" s="11">
        <f t="shared" ref="Q290:Q303" si="216">SUM(M290:P290)</f>
        <v>0</v>
      </c>
      <c r="R290" s="338"/>
      <c r="S290" s="14"/>
      <c r="T290" s="12"/>
      <c r="U290" s="13"/>
      <c r="V290" s="14"/>
      <c r="W290" s="14"/>
      <c r="X290" s="14">
        <f t="shared" si="185"/>
        <v>0</v>
      </c>
      <c r="Z290" s="14" t="e" cm="1">
        <f t="array" ref="Z290">SUMPRODUCT(('Budget P1'!$T$9:$BB$9=Z$9)*('Budget P1'!$B$11:$B$194=$B290)*('Budget P1'!$T$11:$BB$194*1))</f>
        <v>#VALUE!</v>
      </c>
      <c r="AA290" s="12" t="e" cm="1">
        <f t="array" ref="AA290">SUMPRODUCT(('Budget P1'!$T$9:$BB$9=AA$9)*('Budget P1'!$B$11:$B$194=$B290)*('Budget P1'!$T$11:$BB$194*1))</f>
        <v>#VALUE!</v>
      </c>
      <c r="AB290" s="13" t="e" cm="1">
        <f t="array" ref="AB290">SUMPRODUCT(('Budget P1'!$T$9:$BB$9=AB$9)*('Budget P1'!$B$11:$B$194=$B290)*('Budget P1'!$T$11:$BB$194*1))</f>
        <v>#VALUE!</v>
      </c>
      <c r="AC290" s="14" t="e" cm="1">
        <f t="array" ref="AC290">SUMPRODUCT(('Budget P1'!$T$9:$BB$9=AC$9)*('Budget P1'!$B$11:$B$194=$B290)*('Budget P1'!$T$11:$BB$194*1))</f>
        <v>#VALUE!</v>
      </c>
      <c r="AD290" s="12" t="e" cm="1">
        <f t="array" ref="AD290">SUMPRODUCT(('Budget P1'!$T$9:$BB$9=AD$9)*('Budget P1'!$B$11:$B$194=$B290)*('Budget P1'!$T$11:$BB$194*1))</f>
        <v>#VALUE!</v>
      </c>
      <c r="AE290" s="13" t="e" cm="1">
        <f t="array" ref="AE290">SUMPRODUCT(('Budget P1'!$T$9:$BB$9=AE$9)*('Budget P1'!$B$11:$B$194=$B290)*('Budget P1'!$T$11:$BB$194*1))</f>
        <v>#VALUE!</v>
      </c>
      <c r="AF290" s="14" t="e" cm="1">
        <f t="array" ref="AF290">SUMPRODUCT(('Budget P1'!$T$9:$BB$9=AF$9)*('Budget P1'!$B$11:$B$194=$B290)*('Budget P1'!$T$11:$BB$194*1))</f>
        <v>#VALUE!</v>
      </c>
      <c r="AG290" s="12" t="e" cm="1">
        <f t="array" ref="AG290">SUMPRODUCT(('Budget P1'!$T$9:$BB$9=AG$9)*('Budget P1'!$B$11:$B$194=$B290)*('Budget P1'!$T$11:$BB$194*1))</f>
        <v>#VALUE!</v>
      </c>
      <c r="AH290" s="13" t="e" cm="1">
        <f t="array" ref="AH290">SUMPRODUCT(('Budget P1'!$T$9:$BB$9=AH$9)*('Budget P1'!$B$11:$B$194=$B290)*('Budget P1'!$T$11:$BB$194*1))</f>
        <v>#VALUE!</v>
      </c>
      <c r="AI290" s="14" t="e" cm="1">
        <f t="array" ref="AI290">SUMPRODUCT(('Budget P1'!$T$9:$BB$9=AI$9)*('Budget P1'!$B$11:$B$194=$B290)*('Budget P1'!$T$11:$BB$194*1))</f>
        <v>#VALUE!</v>
      </c>
      <c r="AJ290" s="12" t="e" cm="1">
        <f t="array" ref="AJ290">SUMPRODUCT(('Budget P1'!$T$9:$BB$9=AJ$9)*('Budget P1'!$B$11:$B$194=$B290)*('Budget P1'!$T$11:$BB$194*1))</f>
        <v>#VALUE!</v>
      </c>
      <c r="AK290" s="13" t="e" cm="1">
        <f t="array" ref="AK290">SUMPRODUCT(('Budget P1'!$T$9:$BB$9=AK$9)*('Budget P1'!$B$11:$B$194=$B290)*('Budget P1'!$T$11:$BB$194*1))</f>
        <v>#VALUE!</v>
      </c>
      <c r="AL290" s="14" t="e" cm="1">
        <f t="array" ref="AL290">SUMPRODUCT(('Budget P1'!$T$9:$BB$9=AL$9)*('Budget P1'!$B$11:$B$194=$B290)*('Budget P1'!$T$11:$BB$194*1))</f>
        <v>#VALUE!</v>
      </c>
      <c r="AM290" s="12" t="e" cm="1">
        <f t="array" ref="AM290">SUMPRODUCT(('Budget P1'!$T$9:$BB$9=AM$9)*('Budget P1'!$B$11:$B$194=$B290)*('Budget P1'!$T$11:$BB$194*1))</f>
        <v>#VALUE!</v>
      </c>
      <c r="AN290" s="13" t="e" cm="1">
        <f t="array" ref="AN290">SUMPRODUCT(('Budget P1'!$T$9:$BB$9=AN$9)*('Budget P1'!$B$11:$B$194=$B290)*('Budget P1'!$T$11:$BB$194*1))</f>
        <v>#VALUE!</v>
      </c>
      <c r="AO290" s="14" t="e" cm="1">
        <f t="array" ref="AO290">SUMPRODUCT(('Budget P1'!$T$9:$BB$9=AO$9)*('Budget P1'!$B$11:$B$194=$B290)*('Budget P1'!$T$11:$BB$194*1))</f>
        <v>#VALUE!</v>
      </c>
      <c r="AP290" s="12" t="e" cm="1">
        <f t="array" ref="AP290">SUMPRODUCT(('Budget P1'!$T$9:$BB$9=AP$9)*('Budget P1'!$B$11:$B$194=$B290)*('Budget P1'!$T$11:$BB$194*1))</f>
        <v>#VALUE!</v>
      </c>
      <c r="AQ290" s="13" t="e" cm="1">
        <f t="array" ref="AQ290">SUMPRODUCT(('Budget P1'!$T$9:$BB$9=AQ$9)*('Budget P1'!$B$11:$B$194=$B290)*('Budget P1'!$T$11:$BB$194*1))</f>
        <v>#VALUE!</v>
      </c>
      <c r="AR290" s="14" t="e" cm="1">
        <f t="array" ref="AR290">SUMPRODUCT(('Budget P1'!$T$9:$BB$9=AR$9)*('Budget P1'!$B$11:$B$194=$B290)*('Budget P1'!$T$11:$BB$194*1))</f>
        <v>#VALUE!</v>
      </c>
      <c r="AS290" s="12" t="e" cm="1">
        <f t="array" ref="AS290">SUMPRODUCT(('Budget P1'!$T$9:$BB$9=AS$9)*('Budget P1'!$B$11:$B$194=$B290)*('Budget P1'!$T$11:$BB$194*1))</f>
        <v>#VALUE!</v>
      </c>
      <c r="AT290" s="13" t="e" cm="1">
        <f t="array" ref="AT290">SUMPRODUCT(('Budget P1'!$T$9:$BB$9=AT$9)*('Budget P1'!$B$11:$B$194=$B290)*('Budget P1'!$T$11:$BB$194*1))</f>
        <v>#VALUE!</v>
      </c>
      <c r="AU290" s="14" t="e" cm="1">
        <f t="array" ref="AU290">SUMPRODUCT(('Budget P1'!$T$9:$BB$9=AU$9)*('Budget P1'!$B$11:$B$194=$B290)*('Budget P1'!$T$11:$BB$194*1))</f>
        <v>#VALUE!</v>
      </c>
      <c r="AV290" s="12" t="e" cm="1">
        <f t="array" ref="AV290">SUMPRODUCT(('Budget P1'!$T$9:$BB$9=AV$9)*('Budget P1'!$B$11:$B$194=$B290)*('Budget P1'!$T$11:$BB$194*1))</f>
        <v>#VALUE!</v>
      </c>
      <c r="AW290" s="13" t="e" cm="1">
        <f t="array" ref="AW290">SUMPRODUCT(('Budget P1'!$T$9:$BB$9=AW$9)*('Budget P1'!$B$11:$B$194=$B290)*('Budget P1'!$T$11:$BB$194*1))</f>
        <v>#VALUE!</v>
      </c>
      <c r="AX290" s="14" t="e" cm="1">
        <f t="array" ref="AX290">SUMPRODUCT(('Budget P1'!$T$9:$BB$9=AX$9)*('Budget P1'!$B$11:$B$194=$B290)*('Budget P1'!$T$11:$BB$194*1))</f>
        <v>#VALUE!</v>
      </c>
      <c r="AY290" s="12" t="e" cm="1">
        <f t="array" ref="AY290">SUMPRODUCT(('Budget P1'!$T$9:$BB$9=AY$9)*('Budget P1'!$B$11:$B$194=$B290)*('Budget P1'!$T$11:$BB$194*1))</f>
        <v>#VALUE!</v>
      </c>
      <c r="AZ290" s="13" t="e" cm="1">
        <f t="array" ref="AZ290">SUMPRODUCT(('Budget P1'!$T$9:$BB$9=AZ$9)*('Budget P1'!$B$11:$B$194=$B290)*('Budget P1'!$T$11:$BB$194*1))</f>
        <v>#VALUE!</v>
      </c>
      <c r="BA290" s="14" t="e" cm="1">
        <f t="array" ref="BA290">SUMPRODUCT(('Budget P1'!$T$9:$BB$9=BA$9)*('Budget P1'!$B$11:$B$194=$B290)*('Budget P1'!$T$11:$BB$194*1))</f>
        <v>#VALUE!</v>
      </c>
      <c r="BB290" s="12" t="e" cm="1">
        <f t="array" ref="BB290">SUMPRODUCT(('Budget P1'!$T$9:$BB$9=BB$9)*('Budget P1'!$B$11:$B$194=$B290)*('Budget P1'!$T$11:$BB$194*1))</f>
        <v>#VALUE!</v>
      </c>
      <c r="BC290" s="13" t="e" cm="1">
        <f t="array" ref="BC290">SUMPRODUCT(('Budget P1'!$T$9:$BB$9=BC$9)*('Budget P1'!$B$11:$B$194=$B290)*('Budget P1'!$T$11:$BB$194*1))</f>
        <v>#VALUE!</v>
      </c>
      <c r="BD290" s="14" t="e" cm="1">
        <f t="array" ref="BD290">SUMPRODUCT(('Budget P1'!$T$9:$BB$9=BD$9)*('Budget P1'!$B$11:$B$194=$B290)*('Budget P1'!$T$11:$BB$194*1))</f>
        <v>#VALUE!</v>
      </c>
      <c r="BE290" s="12" t="e" cm="1">
        <f t="array" ref="BE290">SUMPRODUCT(('Budget P1'!$T$9:$BB$9=BE$9)*('Budget P1'!$B$11:$B$194=$B290)*('Budget P1'!$T$11:$BB$194*1))</f>
        <v>#VALUE!</v>
      </c>
      <c r="BF290" s="13" t="e" cm="1">
        <f t="array" ref="BF290">SUMPRODUCT(('Budget P1'!$T$9:$BB$9=BF$9)*('Budget P1'!$B$11:$B$194=$B290)*('Budget P1'!$T$11:$BB$194*1))</f>
        <v>#VALUE!</v>
      </c>
      <c r="BG290" s="14" t="e" cm="1">
        <f t="array" ref="BG290">SUMPRODUCT(('Budget P1'!$T$9:$BB$9=BG$9)*('Budget P1'!$B$11:$B$194=$B290)*('Budget P1'!$T$11:$BB$194*1))</f>
        <v>#VALUE!</v>
      </c>
      <c r="BH290" s="13" t="e" cm="1">
        <f t="array" ref="BH290">SUMPRODUCT(('Budget P1'!$T$9:$BB$9=BH$9)*('Budget P1'!$B$11:$B$194=$B290)*('Budget P1'!$T$11:$BB$194*1))</f>
        <v>#VALUE!</v>
      </c>
      <c r="BI290" s="1"/>
      <c r="BJ290" s="66"/>
      <c r="BK290" s="66"/>
      <c r="BL290" s="1"/>
      <c r="BM290" s="66" t="e">
        <f t="shared" si="212"/>
        <v>#VALUE!</v>
      </c>
      <c r="BN290" s="262">
        <f t="shared" si="213"/>
        <v>0</v>
      </c>
      <c r="BO290" s="1"/>
      <c r="BP290" s="66" t="e">
        <f t="shared" si="214"/>
        <v>#VALUE!</v>
      </c>
      <c r="BQ290" s="262">
        <f t="shared" si="215"/>
        <v>0</v>
      </c>
      <c r="BR290" s="1"/>
    </row>
    <row r="291" spans="2:70" ht="12" hidden="1" customHeight="1" outlineLevel="1">
      <c r="B291" s="88" t="s">
        <v>360</v>
      </c>
      <c r="C291" s="10">
        <f>IFERROR(VLOOKUP($B291,'Budget P1'!$B:$AX,2,FALSE),0)</f>
        <v>0</v>
      </c>
      <c r="D291" s="10"/>
      <c r="E291" s="160">
        <f>IFERROR(VLOOKUP($B291,'Budget P1'!$B:$AX,3,FALSE),0)</f>
        <v>0</v>
      </c>
      <c r="F291" s="90">
        <f>IFERROR(VLOOKUP($B291,'Budget P1'!$B:$AX,4,FALSE),0)</f>
        <v>0</v>
      </c>
      <c r="G291" s="89">
        <f>IFERROR(VLOOKUP($B291,'Budget P1'!$B:$AX,5,FALSE),0)</f>
        <v>0</v>
      </c>
      <c r="H291" s="90">
        <f>IFERROR(VLOOKUP($B291,'Budget P1'!$B:$AX,6,FALSE),0)</f>
        <v>0</v>
      </c>
      <c r="I291" s="90">
        <f>IFERROR(VLOOKUP($B291,'Budget P1'!$B:$AX,7,FALSE),0)</f>
        <v>0</v>
      </c>
      <c r="J291" s="371">
        <f>IFERROR(VLOOKUP($B291,'Budget P1'!$B:$AX,9,FALSE),0)</f>
        <v>0</v>
      </c>
      <c r="K291" s="374">
        <f>IFERROR(VLOOKUP($B291,'Budget P1'!$B:$AX,10,FALSE),0)</f>
        <v>0</v>
      </c>
      <c r="L291" s="334"/>
      <c r="M291" s="102"/>
      <c r="N291" s="12">
        <f>K291*E291</f>
        <v>0</v>
      </c>
      <c r="O291" s="100"/>
      <c r="P291" s="101"/>
      <c r="Q291" s="11">
        <f t="shared" si="216"/>
        <v>0</v>
      </c>
      <c r="R291" s="338"/>
      <c r="S291" s="14"/>
      <c r="T291" s="12"/>
      <c r="U291" s="13"/>
      <c r="V291" s="14"/>
      <c r="W291" s="14"/>
      <c r="X291" s="14">
        <f t="shared" si="185"/>
        <v>0</v>
      </c>
      <c r="Z291" s="14" t="e" cm="1">
        <f t="array" ref="Z291">SUMPRODUCT(('Budget P1'!$T$9:$BB$9=Z$9)*('Budget P1'!$B$11:$B$194=$B291)*('Budget P1'!$T$11:$BB$194*1))</f>
        <v>#VALUE!</v>
      </c>
      <c r="AA291" s="12" t="e" cm="1">
        <f t="array" ref="AA291">SUMPRODUCT(('Budget P1'!$T$9:$BB$9=AA$9)*('Budget P1'!$B$11:$B$194=$B291)*('Budget P1'!$T$11:$BB$194*1))</f>
        <v>#VALUE!</v>
      </c>
      <c r="AB291" s="13" t="e" cm="1">
        <f t="array" ref="AB291">SUMPRODUCT(('Budget P1'!$T$9:$BB$9=AB$9)*('Budget P1'!$B$11:$B$194=$B291)*('Budget P1'!$T$11:$BB$194*1))</f>
        <v>#VALUE!</v>
      </c>
      <c r="AC291" s="14" t="e" cm="1">
        <f t="array" ref="AC291">SUMPRODUCT(('Budget P1'!$T$9:$BB$9=AC$9)*('Budget P1'!$B$11:$B$194=$B291)*('Budget P1'!$T$11:$BB$194*1))</f>
        <v>#VALUE!</v>
      </c>
      <c r="AD291" s="12" t="e" cm="1">
        <f t="array" ref="AD291">SUMPRODUCT(('Budget P1'!$T$9:$BB$9=AD$9)*('Budget P1'!$B$11:$B$194=$B291)*('Budget P1'!$T$11:$BB$194*1))</f>
        <v>#VALUE!</v>
      </c>
      <c r="AE291" s="13" t="e" cm="1">
        <f t="array" ref="AE291">SUMPRODUCT(('Budget P1'!$T$9:$BB$9=AE$9)*('Budget P1'!$B$11:$B$194=$B291)*('Budget P1'!$T$11:$BB$194*1))</f>
        <v>#VALUE!</v>
      </c>
      <c r="AF291" s="14" t="e" cm="1">
        <f t="array" ref="AF291">SUMPRODUCT(('Budget P1'!$T$9:$BB$9=AF$9)*('Budget P1'!$B$11:$B$194=$B291)*('Budget P1'!$T$11:$BB$194*1))</f>
        <v>#VALUE!</v>
      </c>
      <c r="AG291" s="12" t="e" cm="1">
        <f t="array" ref="AG291">SUMPRODUCT(('Budget P1'!$T$9:$BB$9=AG$9)*('Budget P1'!$B$11:$B$194=$B291)*('Budget P1'!$T$11:$BB$194*1))</f>
        <v>#VALUE!</v>
      </c>
      <c r="AH291" s="13" t="e" cm="1">
        <f t="array" ref="AH291">SUMPRODUCT(('Budget P1'!$T$9:$BB$9=AH$9)*('Budget P1'!$B$11:$B$194=$B291)*('Budget P1'!$T$11:$BB$194*1))</f>
        <v>#VALUE!</v>
      </c>
      <c r="AI291" s="14" t="e" cm="1">
        <f t="array" ref="AI291">SUMPRODUCT(('Budget P1'!$T$9:$BB$9=AI$9)*('Budget P1'!$B$11:$B$194=$B291)*('Budget P1'!$T$11:$BB$194*1))</f>
        <v>#VALUE!</v>
      </c>
      <c r="AJ291" s="12" t="e" cm="1">
        <f t="array" ref="AJ291">SUMPRODUCT(('Budget P1'!$T$9:$BB$9=AJ$9)*('Budget P1'!$B$11:$B$194=$B291)*('Budget P1'!$T$11:$BB$194*1))</f>
        <v>#VALUE!</v>
      </c>
      <c r="AK291" s="13" t="e" cm="1">
        <f t="array" ref="AK291">SUMPRODUCT(('Budget P1'!$T$9:$BB$9=AK$9)*('Budget P1'!$B$11:$B$194=$B291)*('Budget P1'!$T$11:$BB$194*1))</f>
        <v>#VALUE!</v>
      </c>
      <c r="AL291" s="14" t="e" cm="1">
        <f t="array" ref="AL291">SUMPRODUCT(('Budget P1'!$T$9:$BB$9=AL$9)*('Budget P1'!$B$11:$B$194=$B291)*('Budget P1'!$T$11:$BB$194*1))</f>
        <v>#VALUE!</v>
      </c>
      <c r="AM291" s="12" t="e" cm="1">
        <f t="array" ref="AM291">SUMPRODUCT(('Budget P1'!$T$9:$BB$9=AM$9)*('Budget P1'!$B$11:$B$194=$B291)*('Budget P1'!$T$11:$BB$194*1))</f>
        <v>#VALUE!</v>
      </c>
      <c r="AN291" s="13" t="e" cm="1">
        <f t="array" ref="AN291">SUMPRODUCT(('Budget P1'!$T$9:$BB$9=AN$9)*('Budget P1'!$B$11:$B$194=$B291)*('Budget P1'!$T$11:$BB$194*1))</f>
        <v>#VALUE!</v>
      </c>
      <c r="AO291" s="14" t="e" cm="1">
        <f t="array" ref="AO291">SUMPRODUCT(('Budget P1'!$T$9:$BB$9=AO$9)*('Budget P1'!$B$11:$B$194=$B291)*('Budget P1'!$T$11:$BB$194*1))</f>
        <v>#VALUE!</v>
      </c>
      <c r="AP291" s="12" t="e" cm="1">
        <f t="array" ref="AP291">SUMPRODUCT(('Budget P1'!$T$9:$BB$9=AP$9)*('Budget P1'!$B$11:$B$194=$B291)*('Budget P1'!$T$11:$BB$194*1))</f>
        <v>#VALUE!</v>
      </c>
      <c r="AQ291" s="13" t="e" cm="1">
        <f t="array" ref="AQ291">SUMPRODUCT(('Budget P1'!$T$9:$BB$9=AQ$9)*('Budget P1'!$B$11:$B$194=$B291)*('Budget P1'!$T$11:$BB$194*1))</f>
        <v>#VALUE!</v>
      </c>
      <c r="AR291" s="14" t="e" cm="1">
        <f t="array" ref="AR291">SUMPRODUCT(('Budget P1'!$T$9:$BB$9=AR$9)*('Budget P1'!$B$11:$B$194=$B291)*('Budget P1'!$T$11:$BB$194*1))</f>
        <v>#VALUE!</v>
      </c>
      <c r="AS291" s="12" t="e" cm="1">
        <f t="array" ref="AS291">SUMPRODUCT(('Budget P1'!$T$9:$BB$9=AS$9)*('Budget P1'!$B$11:$B$194=$B291)*('Budget P1'!$T$11:$BB$194*1))</f>
        <v>#VALUE!</v>
      </c>
      <c r="AT291" s="13" t="e" cm="1">
        <f t="array" ref="AT291">SUMPRODUCT(('Budget P1'!$T$9:$BB$9=AT$9)*('Budget P1'!$B$11:$B$194=$B291)*('Budget P1'!$T$11:$BB$194*1))</f>
        <v>#VALUE!</v>
      </c>
      <c r="AU291" s="14" t="e" cm="1">
        <f t="array" ref="AU291">SUMPRODUCT(('Budget P1'!$T$9:$BB$9=AU$9)*('Budget P1'!$B$11:$B$194=$B291)*('Budget P1'!$T$11:$BB$194*1))</f>
        <v>#VALUE!</v>
      </c>
      <c r="AV291" s="12" t="e" cm="1">
        <f t="array" ref="AV291">SUMPRODUCT(('Budget P1'!$T$9:$BB$9=AV$9)*('Budget P1'!$B$11:$B$194=$B291)*('Budget P1'!$T$11:$BB$194*1))</f>
        <v>#VALUE!</v>
      </c>
      <c r="AW291" s="13" t="e" cm="1">
        <f t="array" ref="AW291">SUMPRODUCT(('Budget P1'!$T$9:$BB$9=AW$9)*('Budget P1'!$B$11:$B$194=$B291)*('Budget P1'!$T$11:$BB$194*1))</f>
        <v>#VALUE!</v>
      </c>
      <c r="AX291" s="14" t="e" cm="1">
        <f t="array" ref="AX291">SUMPRODUCT(('Budget P1'!$T$9:$BB$9=AX$9)*('Budget P1'!$B$11:$B$194=$B291)*('Budget P1'!$T$11:$BB$194*1))</f>
        <v>#VALUE!</v>
      </c>
      <c r="AY291" s="12" t="e" cm="1">
        <f t="array" ref="AY291">SUMPRODUCT(('Budget P1'!$T$9:$BB$9=AY$9)*('Budget P1'!$B$11:$B$194=$B291)*('Budget P1'!$T$11:$BB$194*1))</f>
        <v>#VALUE!</v>
      </c>
      <c r="AZ291" s="13" t="e" cm="1">
        <f t="array" ref="AZ291">SUMPRODUCT(('Budget P1'!$T$9:$BB$9=AZ$9)*('Budget P1'!$B$11:$B$194=$B291)*('Budget P1'!$T$11:$BB$194*1))</f>
        <v>#VALUE!</v>
      </c>
      <c r="BA291" s="14" t="e" cm="1">
        <f t="array" ref="BA291">SUMPRODUCT(('Budget P1'!$T$9:$BB$9=BA$9)*('Budget P1'!$B$11:$B$194=$B291)*('Budget P1'!$T$11:$BB$194*1))</f>
        <v>#VALUE!</v>
      </c>
      <c r="BB291" s="12" t="e" cm="1">
        <f t="array" ref="BB291">SUMPRODUCT(('Budget P1'!$T$9:$BB$9=BB$9)*('Budget P1'!$B$11:$B$194=$B291)*('Budget P1'!$T$11:$BB$194*1))</f>
        <v>#VALUE!</v>
      </c>
      <c r="BC291" s="13" t="e" cm="1">
        <f t="array" ref="BC291">SUMPRODUCT(('Budget P1'!$T$9:$BB$9=BC$9)*('Budget P1'!$B$11:$B$194=$B291)*('Budget P1'!$T$11:$BB$194*1))</f>
        <v>#VALUE!</v>
      </c>
      <c r="BD291" s="14" t="e" cm="1">
        <f t="array" ref="BD291">SUMPRODUCT(('Budget P1'!$T$9:$BB$9=BD$9)*('Budget P1'!$B$11:$B$194=$B291)*('Budget P1'!$T$11:$BB$194*1))</f>
        <v>#VALUE!</v>
      </c>
      <c r="BE291" s="12" t="e" cm="1">
        <f t="array" ref="BE291">SUMPRODUCT(('Budget P1'!$T$9:$BB$9=BE$9)*('Budget P1'!$B$11:$B$194=$B291)*('Budget P1'!$T$11:$BB$194*1))</f>
        <v>#VALUE!</v>
      </c>
      <c r="BF291" s="13" t="e" cm="1">
        <f t="array" ref="BF291">SUMPRODUCT(('Budget P1'!$T$9:$BB$9=BF$9)*('Budget P1'!$B$11:$B$194=$B291)*('Budget P1'!$T$11:$BB$194*1))</f>
        <v>#VALUE!</v>
      </c>
      <c r="BG291" s="14" t="e" cm="1">
        <f t="array" ref="BG291">SUMPRODUCT(('Budget P1'!$T$9:$BB$9=BG$9)*('Budget P1'!$B$11:$B$194=$B291)*('Budget P1'!$T$11:$BB$194*1))</f>
        <v>#VALUE!</v>
      </c>
      <c r="BH291" s="13" t="e" cm="1">
        <f t="array" ref="BH291">SUMPRODUCT(('Budget P1'!$T$9:$BB$9=BH$9)*('Budget P1'!$B$11:$B$194=$B291)*('Budget P1'!$T$11:$BB$194*1))</f>
        <v>#VALUE!</v>
      </c>
      <c r="BI291" s="1"/>
      <c r="BJ291" s="66"/>
      <c r="BK291" s="66"/>
      <c r="BL291" s="1"/>
      <c r="BM291" s="66" t="e">
        <f t="shared" si="212"/>
        <v>#VALUE!</v>
      </c>
      <c r="BN291" s="262">
        <f t="shared" si="213"/>
        <v>0</v>
      </c>
      <c r="BO291" s="1"/>
      <c r="BP291" s="66" t="e">
        <f t="shared" si="214"/>
        <v>#VALUE!</v>
      </c>
      <c r="BQ291" s="262">
        <f t="shared" si="215"/>
        <v>0</v>
      </c>
      <c r="BR291" s="1"/>
    </row>
    <row r="292" spans="2:70" ht="12" hidden="1" customHeight="1" outlineLevel="1">
      <c r="B292" s="88" t="s">
        <v>361</v>
      </c>
      <c r="C292" s="10">
        <f>IFERROR(VLOOKUP($B292,'Budget P1'!$B:$AX,2,FALSE),0)</f>
        <v>0</v>
      </c>
      <c r="D292" s="10"/>
      <c r="E292" s="160">
        <f>IFERROR(VLOOKUP($B292,'Budget P1'!$B:$AX,3,FALSE),0)</f>
        <v>0</v>
      </c>
      <c r="F292" s="90">
        <f>IFERROR(VLOOKUP($B292,'Budget P1'!$B:$AX,4,FALSE),0)</f>
        <v>0</v>
      </c>
      <c r="G292" s="89">
        <f>IFERROR(VLOOKUP($B292,'Budget P1'!$B:$AX,5,FALSE),0)</f>
        <v>0</v>
      </c>
      <c r="H292" s="90">
        <f>IFERROR(VLOOKUP($B292,'Budget P1'!$B:$AX,6,FALSE),0)</f>
        <v>0</v>
      </c>
      <c r="I292" s="90">
        <f>IFERROR(VLOOKUP($B292,'Budget P1'!$B:$AX,7,FALSE),0)</f>
        <v>0</v>
      </c>
      <c r="J292" s="371">
        <f>IFERROR(VLOOKUP($B292,'Budget P1'!$B:$AX,9,FALSE),0)</f>
        <v>0</v>
      </c>
      <c r="K292" s="374">
        <f>IFERROR(VLOOKUP($B292,'Budget P1'!$B:$AX,10,FALSE),0)</f>
        <v>0</v>
      </c>
      <c r="L292" s="334"/>
      <c r="M292" s="102"/>
      <c r="N292" s="12">
        <f>K292*E292</f>
        <v>0</v>
      </c>
      <c r="O292" s="100"/>
      <c r="P292" s="101"/>
      <c r="Q292" s="11">
        <f t="shared" si="216"/>
        <v>0</v>
      </c>
      <c r="R292" s="338"/>
      <c r="S292" s="14"/>
      <c r="T292" s="12"/>
      <c r="U292" s="13"/>
      <c r="V292" s="14"/>
      <c r="W292" s="14"/>
      <c r="X292" s="14">
        <f t="shared" si="185"/>
        <v>0</v>
      </c>
      <c r="Z292" s="14" t="e" cm="1">
        <f t="array" ref="Z292">SUMPRODUCT(('Budget P1'!$T$9:$BB$9=Z$9)*('Budget P1'!$B$11:$B$194=$B292)*('Budget P1'!$T$11:$BB$194*1))</f>
        <v>#VALUE!</v>
      </c>
      <c r="AA292" s="12" t="e" cm="1">
        <f t="array" ref="AA292">SUMPRODUCT(('Budget P1'!$T$9:$BB$9=AA$9)*('Budget P1'!$B$11:$B$194=$B292)*('Budget P1'!$T$11:$BB$194*1))</f>
        <v>#VALUE!</v>
      </c>
      <c r="AB292" s="13" t="e" cm="1">
        <f t="array" ref="AB292">SUMPRODUCT(('Budget P1'!$T$9:$BB$9=AB$9)*('Budget P1'!$B$11:$B$194=$B292)*('Budget P1'!$T$11:$BB$194*1))</f>
        <v>#VALUE!</v>
      </c>
      <c r="AC292" s="14" t="e" cm="1">
        <f t="array" ref="AC292">SUMPRODUCT(('Budget P1'!$T$9:$BB$9=AC$9)*('Budget P1'!$B$11:$B$194=$B292)*('Budget P1'!$T$11:$BB$194*1))</f>
        <v>#VALUE!</v>
      </c>
      <c r="AD292" s="12" t="e" cm="1">
        <f t="array" ref="AD292">SUMPRODUCT(('Budget P1'!$T$9:$BB$9=AD$9)*('Budget P1'!$B$11:$B$194=$B292)*('Budget P1'!$T$11:$BB$194*1))</f>
        <v>#VALUE!</v>
      </c>
      <c r="AE292" s="13" t="e" cm="1">
        <f t="array" ref="AE292">SUMPRODUCT(('Budget P1'!$T$9:$BB$9=AE$9)*('Budget P1'!$B$11:$B$194=$B292)*('Budget P1'!$T$11:$BB$194*1))</f>
        <v>#VALUE!</v>
      </c>
      <c r="AF292" s="14" t="e" cm="1">
        <f t="array" ref="AF292">SUMPRODUCT(('Budget P1'!$T$9:$BB$9=AF$9)*('Budget P1'!$B$11:$B$194=$B292)*('Budget P1'!$T$11:$BB$194*1))</f>
        <v>#VALUE!</v>
      </c>
      <c r="AG292" s="12" t="e" cm="1">
        <f t="array" ref="AG292">SUMPRODUCT(('Budget P1'!$T$9:$BB$9=AG$9)*('Budget P1'!$B$11:$B$194=$B292)*('Budget P1'!$T$11:$BB$194*1))</f>
        <v>#VALUE!</v>
      </c>
      <c r="AH292" s="13" t="e" cm="1">
        <f t="array" ref="AH292">SUMPRODUCT(('Budget P1'!$T$9:$BB$9=AH$9)*('Budget P1'!$B$11:$B$194=$B292)*('Budget P1'!$T$11:$BB$194*1))</f>
        <v>#VALUE!</v>
      </c>
      <c r="AI292" s="14" t="e" cm="1">
        <f t="array" ref="AI292">SUMPRODUCT(('Budget P1'!$T$9:$BB$9=AI$9)*('Budget P1'!$B$11:$B$194=$B292)*('Budget P1'!$T$11:$BB$194*1))</f>
        <v>#VALUE!</v>
      </c>
      <c r="AJ292" s="12" t="e" cm="1">
        <f t="array" ref="AJ292">SUMPRODUCT(('Budget P1'!$T$9:$BB$9=AJ$9)*('Budget P1'!$B$11:$B$194=$B292)*('Budget P1'!$T$11:$BB$194*1))</f>
        <v>#VALUE!</v>
      </c>
      <c r="AK292" s="13" t="e" cm="1">
        <f t="array" ref="AK292">SUMPRODUCT(('Budget P1'!$T$9:$BB$9=AK$9)*('Budget P1'!$B$11:$B$194=$B292)*('Budget P1'!$T$11:$BB$194*1))</f>
        <v>#VALUE!</v>
      </c>
      <c r="AL292" s="14" t="e" cm="1">
        <f t="array" ref="AL292">SUMPRODUCT(('Budget P1'!$T$9:$BB$9=AL$9)*('Budget P1'!$B$11:$B$194=$B292)*('Budget P1'!$T$11:$BB$194*1))</f>
        <v>#VALUE!</v>
      </c>
      <c r="AM292" s="12" t="e" cm="1">
        <f t="array" ref="AM292">SUMPRODUCT(('Budget P1'!$T$9:$BB$9=AM$9)*('Budget P1'!$B$11:$B$194=$B292)*('Budget P1'!$T$11:$BB$194*1))</f>
        <v>#VALUE!</v>
      </c>
      <c r="AN292" s="13" t="e" cm="1">
        <f t="array" ref="AN292">SUMPRODUCT(('Budget P1'!$T$9:$BB$9=AN$9)*('Budget P1'!$B$11:$B$194=$B292)*('Budget P1'!$T$11:$BB$194*1))</f>
        <v>#VALUE!</v>
      </c>
      <c r="AO292" s="14" t="e" cm="1">
        <f t="array" ref="AO292">SUMPRODUCT(('Budget P1'!$T$9:$BB$9=AO$9)*('Budget P1'!$B$11:$B$194=$B292)*('Budget P1'!$T$11:$BB$194*1))</f>
        <v>#VALUE!</v>
      </c>
      <c r="AP292" s="12" t="e" cm="1">
        <f t="array" ref="AP292">SUMPRODUCT(('Budget P1'!$T$9:$BB$9=AP$9)*('Budget P1'!$B$11:$B$194=$B292)*('Budget P1'!$T$11:$BB$194*1))</f>
        <v>#VALUE!</v>
      </c>
      <c r="AQ292" s="13" t="e" cm="1">
        <f t="array" ref="AQ292">SUMPRODUCT(('Budget P1'!$T$9:$BB$9=AQ$9)*('Budget P1'!$B$11:$B$194=$B292)*('Budget P1'!$T$11:$BB$194*1))</f>
        <v>#VALUE!</v>
      </c>
      <c r="AR292" s="14" t="e" cm="1">
        <f t="array" ref="AR292">SUMPRODUCT(('Budget P1'!$T$9:$BB$9=AR$9)*('Budget P1'!$B$11:$B$194=$B292)*('Budget P1'!$T$11:$BB$194*1))</f>
        <v>#VALUE!</v>
      </c>
      <c r="AS292" s="12" t="e" cm="1">
        <f t="array" ref="AS292">SUMPRODUCT(('Budget P1'!$T$9:$BB$9=AS$9)*('Budget P1'!$B$11:$B$194=$B292)*('Budget P1'!$T$11:$BB$194*1))</f>
        <v>#VALUE!</v>
      </c>
      <c r="AT292" s="13" t="e" cm="1">
        <f t="array" ref="AT292">SUMPRODUCT(('Budget P1'!$T$9:$BB$9=AT$9)*('Budget P1'!$B$11:$B$194=$B292)*('Budget P1'!$T$11:$BB$194*1))</f>
        <v>#VALUE!</v>
      </c>
      <c r="AU292" s="14" t="e" cm="1">
        <f t="array" ref="AU292">SUMPRODUCT(('Budget P1'!$T$9:$BB$9=AU$9)*('Budget P1'!$B$11:$B$194=$B292)*('Budget P1'!$T$11:$BB$194*1))</f>
        <v>#VALUE!</v>
      </c>
      <c r="AV292" s="12" t="e" cm="1">
        <f t="array" ref="AV292">SUMPRODUCT(('Budget P1'!$T$9:$BB$9=AV$9)*('Budget P1'!$B$11:$B$194=$B292)*('Budget P1'!$T$11:$BB$194*1))</f>
        <v>#VALUE!</v>
      </c>
      <c r="AW292" s="13" t="e" cm="1">
        <f t="array" ref="AW292">SUMPRODUCT(('Budget P1'!$T$9:$BB$9=AW$9)*('Budget P1'!$B$11:$B$194=$B292)*('Budget P1'!$T$11:$BB$194*1))</f>
        <v>#VALUE!</v>
      </c>
      <c r="AX292" s="14" t="e" cm="1">
        <f t="array" ref="AX292">SUMPRODUCT(('Budget P1'!$T$9:$BB$9=AX$9)*('Budget P1'!$B$11:$B$194=$B292)*('Budget P1'!$T$11:$BB$194*1))</f>
        <v>#VALUE!</v>
      </c>
      <c r="AY292" s="12" t="e" cm="1">
        <f t="array" ref="AY292">SUMPRODUCT(('Budget P1'!$T$9:$BB$9=AY$9)*('Budget P1'!$B$11:$B$194=$B292)*('Budget P1'!$T$11:$BB$194*1))</f>
        <v>#VALUE!</v>
      </c>
      <c r="AZ292" s="13" t="e" cm="1">
        <f t="array" ref="AZ292">SUMPRODUCT(('Budget P1'!$T$9:$BB$9=AZ$9)*('Budget P1'!$B$11:$B$194=$B292)*('Budget P1'!$T$11:$BB$194*1))</f>
        <v>#VALUE!</v>
      </c>
      <c r="BA292" s="14" t="e" cm="1">
        <f t="array" ref="BA292">SUMPRODUCT(('Budget P1'!$T$9:$BB$9=BA$9)*('Budget P1'!$B$11:$B$194=$B292)*('Budget P1'!$T$11:$BB$194*1))</f>
        <v>#VALUE!</v>
      </c>
      <c r="BB292" s="12" t="e" cm="1">
        <f t="array" ref="BB292">SUMPRODUCT(('Budget P1'!$T$9:$BB$9=BB$9)*('Budget P1'!$B$11:$B$194=$B292)*('Budget P1'!$T$11:$BB$194*1))</f>
        <v>#VALUE!</v>
      </c>
      <c r="BC292" s="13" t="e" cm="1">
        <f t="array" ref="BC292">SUMPRODUCT(('Budget P1'!$T$9:$BB$9=BC$9)*('Budget P1'!$B$11:$B$194=$B292)*('Budget P1'!$T$11:$BB$194*1))</f>
        <v>#VALUE!</v>
      </c>
      <c r="BD292" s="14" t="e" cm="1">
        <f t="array" ref="BD292">SUMPRODUCT(('Budget P1'!$T$9:$BB$9=BD$9)*('Budget P1'!$B$11:$B$194=$B292)*('Budget P1'!$T$11:$BB$194*1))</f>
        <v>#VALUE!</v>
      </c>
      <c r="BE292" s="12" t="e" cm="1">
        <f t="array" ref="BE292">SUMPRODUCT(('Budget P1'!$T$9:$BB$9=BE$9)*('Budget P1'!$B$11:$B$194=$B292)*('Budget P1'!$T$11:$BB$194*1))</f>
        <v>#VALUE!</v>
      </c>
      <c r="BF292" s="13" t="e" cm="1">
        <f t="array" ref="BF292">SUMPRODUCT(('Budget P1'!$T$9:$BB$9=BF$9)*('Budget P1'!$B$11:$B$194=$B292)*('Budget P1'!$T$11:$BB$194*1))</f>
        <v>#VALUE!</v>
      </c>
      <c r="BG292" s="14" t="e" cm="1">
        <f t="array" ref="BG292">SUMPRODUCT(('Budget P1'!$T$9:$BB$9=BG$9)*('Budget P1'!$B$11:$B$194=$B292)*('Budget P1'!$T$11:$BB$194*1))</f>
        <v>#VALUE!</v>
      </c>
      <c r="BH292" s="13" t="e" cm="1">
        <f t="array" ref="BH292">SUMPRODUCT(('Budget P1'!$T$9:$BB$9=BH$9)*('Budget P1'!$B$11:$B$194=$B292)*('Budget P1'!$T$11:$BB$194*1))</f>
        <v>#VALUE!</v>
      </c>
      <c r="BI292" s="1"/>
      <c r="BJ292" s="66"/>
      <c r="BK292" s="66"/>
      <c r="BL292" s="1"/>
      <c r="BM292" s="66" t="e">
        <f t="shared" si="212"/>
        <v>#VALUE!</v>
      </c>
      <c r="BN292" s="262">
        <f t="shared" si="213"/>
        <v>0</v>
      </c>
      <c r="BO292" s="1"/>
      <c r="BP292" s="66" t="e">
        <f t="shared" si="214"/>
        <v>#VALUE!</v>
      </c>
      <c r="BQ292" s="262">
        <f t="shared" si="215"/>
        <v>0</v>
      </c>
      <c r="BR292" s="1"/>
    </row>
    <row r="293" spans="2:70" ht="12" hidden="1" customHeight="1" outlineLevel="1">
      <c r="B293" s="88" t="s">
        <v>362</v>
      </c>
      <c r="C293" s="10">
        <f>IFERROR(VLOOKUP($B293,'Budget P1'!$B:$AX,2,FALSE),0)</f>
        <v>0</v>
      </c>
      <c r="D293" s="10"/>
      <c r="E293" s="160">
        <f>IFERROR(VLOOKUP($B293,'Budget P1'!$B:$AX,3,FALSE),0)</f>
        <v>0</v>
      </c>
      <c r="F293" s="90">
        <f>IFERROR(VLOOKUP($B293,'Budget P1'!$B:$AX,4,FALSE),0)</f>
        <v>0</v>
      </c>
      <c r="G293" s="89">
        <f>IFERROR(VLOOKUP($B293,'Budget P1'!$B:$AX,5,FALSE),0)</f>
        <v>0</v>
      </c>
      <c r="H293" s="90">
        <f>IFERROR(VLOOKUP($B293,'Budget P1'!$B:$AX,6,FALSE),0)</f>
        <v>0</v>
      </c>
      <c r="I293" s="90">
        <f>IFERROR(VLOOKUP($B293,'Budget P1'!$B:$AX,7,FALSE),0)</f>
        <v>0</v>
      </c>
      <c r="J293" s="371">
        <f>IFERROR(VLOOKUP($B293,'Budget P1'!$B:$AX,9,FALSE),0)</f>
        <v>0</v>
      </c>
      <c r="K293" s="374">
        <f>IFERROR(VLOOKUP($B293,'Budget P1'!$B:$AX,10,FALSE),0)</f>
        <v>0</v>
      </c>
      <c r="L293" s="334"/>
      <c r="M293" s="102"/>
      <c r="N293" s="12">
        <f>K293*E293</f>
        <v>0</v>
      </c>
      <c r="O293" s="100"/>
      <c r="P293" s="101"/>
      <c r="Q293" s="11">
        <f t="shared" si="216"/>
        <v>0</v>
      </c>
      <c r="R293" s="338"/>
      <c r="S293" s="14"/>
      <c r="T293" s="12"/>
      <c r="U293" s="13"/>
      <c r="V293" s="14"/>
      <c r="W293" s="14"/>
      <c r="X293" s="14">
        <f t="shared" si="185"/>
        <v>0</v>
      </c>
      <c r="Z293" s="14" t="e" cm="1">
        <f t="array" ref="Z293">SUMPRODUCT(('Budget P1'!$T$9:$BB$9=Z$9)*('Budget P1'!$B$11:$B$194=$B293)*('Budget P1'!$T$11:$BB$194*1))</f>
        <v>#VALUE!</v>
      </c>
      <c r="AA293" s="12" t="e" cm="1">
        <f t="array" ref="AA293">SUMPRODUCT(('Budget P1'!$T$9:$BB$9=AA$9)*('Budget P1'!$B$11:$B$194=$B293)*('Budget P1'!$T$11:$BB$194*1))</f>
        <v>#VALUE!</v>
      </c>
      <c r="AB293" s="13" t="e" cm="1">
        <f t="array" ref="AB293">SUMPRODUCT(('Budget P1'!$T$9:$BB$9=AB$9)*('Budget P1'!$B$11:$B$194=$B293)*('Budget P1'!$T$11:$BB$194*1))</f>
        <v>#VALUE!</v>
      </c>
      <c r="AC293" s="14" t="e" cm="1">
        <f t="array" ref="AC293">SUMPRODUCT(('Budget P1'!$T$9:$BB$9=AC$9)*('Budget P1'!$B$11:$B$194=$B293)*('Budget P1'!$T$11:$BB$194*1))</f>
        <v>#VALUE!</v>
      </c>
      <c r="AD293" s="12" t="e" cm="1">
        <f t="array" ref="AD293">SUMPRODUCT(('Budget P1'!$T$9:$BB$9=AD$9)*('Budget P1'!$B$11:$B$194=$B293)*('Budget P1'!$T$11:$BB$194*1))</f>
        <v>#VALUE!</v>
      </c>
      <c r="AE293" s="13" t="e" cm="1">
        <f t="array" ref="AE293">SUMPRODUCT(('Budget P1'!$T$9:$BB$9=AE$9)*('Budget P1'!$B$11:$B$194=$B293)*('Budget P1'!$T$11:$BB$194*1))</f>
        <v>#VALUE!</v>
      </c>
      <c r="AF293" s="14" t="e" cm="1">
        <f t="array" ref="AF293">SUMPRODUCT(('Budget P1'!$T$9:$BB$9=AF$9)*('Budget P1'!$B$11:$B$194=$B293)*('Budget P1'!$T$11:$BB$194*1))</f>
        <v>#VALUE!</v>
      </c>
      <c r="AG293" s="12" t="e" cm="1">
        <f t="array" ref="AG293">SUMPRODUCT(('Budget P1'!$T$9:$BB$9=AG$9)*('Budget P1'!$B$11:$B$194=$B293)*('Budget P1'!$T$11:$BB$194*1))</f>
        <v>#VALUE!</v>
      </c>
      <c r="AH293" s="13" t="e" cm="1">
        <f t="array" ref="AH293">SUMPRODUCT(('Budget P1'!$T$9:$BB$9=AH$9)*('Budget P1'!$B$11:$B$194=$B293)*('Budget P1'!$T$11:$BB$194*1))</f>
        <v>#VALUE!</v>
      </c>
      <c r="AI293" s="14" t="e" cm="1">
        <f t="array" ref="AI293">SUMPRODUCT(('Budget P1'!$T$9:$BB$9=AI$9)*('Budget P1'!$B$11:$B$194=$B293)*('Budget P1'!$T$11:$BB$194*1))</f>
        <v>#VALUE!</v>
      </c>
      <c r="AJ293" s="12" t="e" cm="1">
        <f t="array" ref="AJ293">SUMPRODUCT(('Budget P1'!$T$9:$BB$9=AJ$9)*('Budget P1'!$B$11:$B$194=$B293)*('Budget P1'!$T$11:$BB$194*1))</f>
        <v>#VALUE!</v>
      </c>
      <c r="AK293" s="13" t="e" cm="1">
        <f t="array" ref="AK293">SUMPRODUCT(('Budget P1'!$T$9:$BB$9=AK$9)*('Budget P1'!$B$11:$B$194=$B293)*('Budget P1'!$T$11:$BB$194*1))</f>
        <v>#VALUE!</v>
      </c>
      <c r="AL293" s="14" t="e" cm="1">
        <f t="array" ref="AL293">SUMPRODUCT(('Budget P1'!$T$9:$BB$9=AL$9)*('Budget P1'!$B$11:$B$194=$B293)*('Budget P1'!$T$11:$BB$194*1))</f>
        <v>#VALUE!</v>
      </c>
      <c r="AM293" s="12" t="e" cm="1">
        <f t="array" ref="AM293">SUMPRODUCT(('Budget P1'!$T$9:$BB$9=AM$9)*('Budget P1'!$B$11:$B$194=$B293)*('Budget P1'!$T$11:$BB$194*1))</f>
        <v>#VALUE!</v>
      </c>
      <c r="AN293" s="13" t="e" cm="1">
        <f t="array" ref="AN293">SUMPRODUCT(('Budget P1'!$T$9:$BB$9=AN$9)*('Budget P1'!$B$11:$B$194=$B293)*('Budget P1'!$T$11:$BB$194*1))</f>
        <v>#VALUE!</v>
      </c>
      <c r="AO293" s="14" t="e" cm="1">
        <f t="array" ref="AO293">SUMPRODUCT(('Budget P1'!$T$9:$BB$9=AO$9)*('Budget P1'!$B$11:$B$194=$B293)*('Budget P1'!$T$11:$BB$194*1))</f>
        <v>#VALUE!</v>
      </c>
      <c r="AP293" s="12" t="e" cm="1">
        <f t="array" ref="AP293">SUMPRODUCT(('Budget P1'!$T$9:$BB$9=AP$9)*('Budget P1'!$B$11:$B$194=$B293)*('Budget P1'!$T$11:$BB$194*1))</f>
        <v>#VALUE!</v>
      </c>
      <c r="AQ293" s="13" t="e" cm="1">
        <f t="array" ref="AQ293">SUMPRODUCT(('Budget P1'!$T$9:$BB$9=AQ$9)*('Budget P1'!$B$11:$B$194=$B293)*('Budget P1'!$T$11:$BB$194*1))</f>
        <v>#VALUE!</v>
      </c>
      <c r="AR293" s="14" t="e" cm="1">
        <f t="array" ref="AR293">SUMPRODUCT(('Budget P1'!$T$9:$BB$9=AR$9)*('Budget P1'!$B$11:$B$194=$B293)*('Budget P1'!$T$11:$BB$194*1))</f>
        <v>#VALUE!</v>
      </c>
      <c r="AS293" s="12" t="e" cm="1">
        <f t="array" ref="AS293">SUMPRODUCT(('Budget P1'!$T$9:$BB$9=AS$9)*('Budget P1'!$B$11:$B$194=$B293)*('Budget P1'!$T$11:$BB$194*1))</f>
        <v>#VALUE!</v>
      </c>
      <c r="AT293" s="13" t="e" cm="1">
        <f t="array" ref="AT293">SUMPRODUCT(('Budget P1'!$T$9:$BB$9=AT$9)*('Budget P1'!$B$11:$B$194=$B293)*('Budget P1'!$T$11:$BB$194*1))</f>
        <v>#VALUE!</v>
      </c>
      <c r="AU293" s="14" t="e" cm="1">
        <f t="array" ref="AU293">SUMPRODUCT(('Budget P1'!$T$9:$BB$9=AU$9)*('Budget P1'!$B$11:$B$194=$B293)*('Budget P1'!$T$11:$BB$194*1))</f>
        <v>#VALUE!</v>
      </c>
      <c r="AV293" s="12" t="e" cm="1">
        <f t="array" ref="AV293">SUMPRODUCT(('Budget P1'!$T$9:$BB$9=AV$9)*('Budget P1'!$B$11:$B$194=$B293)*('Budget P1'!$T$11:$BB$194*1))</f>
        <v>#VALUE!</v>
      </c>
      <c r="AW293" s="13" t="e" cm="1">
        <f t="array" ref="AW293">SUMPRODUCT(('Budget P1'!$T$9:$BB$9=AW$9)*('Budget P1'!$B$11:$B$194=$B293)*('Budget P1'!$T$11:$BB$194*1))</f>
        <v>#VALUE!</v>
      </c>
      <c r="AX293" s="14" t="e" cm="1">
        <f t="array" ref="AX293">SUMPRODUCT(('Budget P1'!$T$9:$BB$9=AX$9)*('Budget P1'!$B$11:$B$194=$B293)*('Budget P1'!$T$11:$BB$194*1))</f>
        <v>#VALUE!</v>
      </c>
      <c r="AY293" s="12" t="e" cm="1">
        <f t="array" ref="AY293">SUMPRODUCT(('Budget P1'!$T$9:$BB$9=AY$9)*('Budget P1'!$B$11:$B$194=$B293)*('Budget P1'!$T$11:$BB$194*1))</f>
        <v>#VALUE!</v>
      </c>
      <c r="AZ293" s="13" t="e" cm="1">
        <f t="array" ref="AZ293">SUMPRODUCT(('Budget P1'!$T$9:$BB$9=AZ$9)*('Budget P1'!$B$11:$B$194=$B293)*('Budget P1'!$T$11:$BB$194*1))</f>
        <v>#VALUE!</v>
      </c>
      <c r="BA293" s="14" t="e" cm="1">
        <f t="array" ref="BA293">SUMPRODUCT(('Budget P1'!$T$9:$BB$9=BA$9)*('Budget P1'!$B$11:$B$194=$B293)*('Budget P1'!$T$11:$BB$194*1))</f>
        <v>#VALUE!</v>
      </c>
      <c r="BB293" s="12" t="e" cm="1">
        <f t="array" ref="BB293">SUMPRODUCT(('Budget P1'!$T$9:$BB$9=BB$9)*('Budget P1'!$B$11:$B$194=$B293)*('Budget P1'!$T$11:$BB$194*1))</f>
        <v>#VALUE!</v>
      </c>
      <c r="BC293" s="13" t="e" cm="1">
        <f t="array" ref="BC293">SUMPRODUCT(('Budget P1'!$T$9:$BB$9=BC$9)*('Budget P1'!$B$11:$B$194=$B293)*('Budget P1'!$T$11:$BB$194*1))</f>
        <v>#VALUE!</v>
      </c>
      <c r="BD293" s="14" t="e" cm="1">
        <f t="array" ref="BD293">SUMPRODUCT(('Budget P1'!$T$9:$BB$9=BD$9)*('Budget P1'!$B$11:$B$194=$B293)*('Budget P1'!$T$11:$BB$194*1))</f>
        <v>#VALUE!</v>
      </c>
      <c r="BE293" s="12" t="e" cm="1">
        <f t="array" ref="BE293">SUMPRODUCT(('Budget P1'!$T$9:$BB$9=BE$9)*('Budget P1'!$B$11:$B$194=$B293)*('Budget P1'!$T$11:$BB$194*1))</f>
        <v>#VALUE!</v>
      </c>
      <c r="BF293" s="13" t="e" cm="1">
        <f t="array" ref="BF293">SUMPRODUCT(('Budget P1'!$T$9:$BB$9=BF$9)*('Budget P1'!$B$11:$B$194=$B293)*('Budget P1'!$T$11:$BB$194*1))</f>
        <v>#VALUE!</v>
      </c>
      <c r="BG293" s="14" t="e" cm="1">
        <f t="array" ref="BG293">SUMPRODUCT(('Budget P1'!$T$9:$BB$9=BG$9)*('Budget P1'!$B$11:$B$194=$B293)*('Budget P1'!$T$11:$BB$194*1))</f>
        <v>#VALUE!</v>
      </c>
      <c r="BH293" s="13" t="e" cm="1">
        <f t="array" ref="BH293">SUMPRODUCT(('Budget P1'!$T$9:$BB$9=BH$9)*('Budget P1'!$B$11:$B$194=$B293)*('Budget P1'!$T$11:$BB$194*1))</f>
        <v>#VALUE!</v>
      </c>
      <c r="BI293" s="1"/>
      <c r="BJ293" s="66"/>
      <c r="BK293" s="66"/>
      <c r="BL293" s="1"/>
      <c r="BM293" s="66" t="e">
        <f t="shared" si="212"/>
        <v>#VALUE!</v>
      </c>
      <c r="BN293" s="262">
        <f t="shared" si="213"/>
        <v>0</v>
      </c>
      <c r="BO293" s="1"/>
      <c r="BP293" s="66" t="e">
        <f t="shared" si="214"/>
        <v>#VALUE!</v>
      </c>
      <c r="BQ293" s="262">
        <f t="shared" si="215"/>
        <v>0</v>
      </c>
      <c r="BR293" s="1"/>
    </row>
    <row r="294" spans="2:70" ht="12" hidden="1" customHeight="1" outlineLevel="1">
      <c r="B294" s="88" t="s">
        <v>363</v>
      </c>
      <c r="C294" s="10">
        <f>IFERROR(VLOOKUP($B294,'Budget P1'!$B:$AX,2,FALSE),0)</f>
        <v>0</v>
      </c>
      <c r="D294" s="10"/>
      <c r="E294" s="160">
        <f>IFERROR(VLOOKUP($B294,'Budget P1'!$B:$AX,3,FALSE),0)</f>
        <v>0</v>
      </c>
      <c r="F294" s="90">
        <f>IFERROR(VLOOKUP($B294,'Budget P1'!$B:$AX,4,FALSE),0)</f>
        <v>0</v>
      </c>
      <c r="G294" s="89">
        <f>IFERROR(VLOOKUP($B294,'Budget P1'!$B:$AX,5,FALSE),0)</f>
        <v>0</v>
      </c>
      <c r="H294" s="90">
        <f>IFERROR(VLOOKUP($B294,'Budget P1'!$B:$AX,6,FALSE),0)</f>
        <v>0</v>
      </c>
      <c r="I294" s="90">
        <f>IFERROR(VLOOKUP($B294,'Budget P1'!$B:$AX,7,FALSE),0)</f>
        <v>0</v>
      </c>
      <c r="J294" s="371">
        <f>IFERROR(VLOOKUP($B294,'Budget P1'!$B:$AX,9,FALSE),0)</f>
        <v>0</v>
      </c>
      <c r="K294" s="374">
        <f>IFERROR(VLOOKUP($B294,'Budget P1'!$B:$AX,10,FALSE),0)</f>
        <v>0</v>
      </c>
      <c r="L294" s="334"/>
      <c r="M294" s="102"/>
      <c r="N294" s="12">
        <f>K294*E294</f>
        <v>0</v>
      </c>
      <c r="O294" s="100"/>
      <c r="P294" s="101"/>
      <c r="Q294" s="11">
        <f t="shared" si="216"/>
        <v>0</v>
      </c>
      <c r="R294" s="338"/>
      <c r="S294" s="14"/>
      <c r="T294" s="12"/>
      <c r="U294" s="13"/>
      <c r="V294" s="14"/>
      <c r="W294" s="14"/>
      <c r="X294" s="14">
        <f t="shared" si="185"/>
        <v>0</v>
      </c>
      <c r="Z294" s="14" t="e" cm="1">
        <f t="array" ref="Z294">SUMPRODUCT(('Budget P1'!$T$9:$BB$9=Z$9)*('Budget P1'!$B$11:$B$194=$B294)*('Budget P1'!$T$11:$BB$194*1))</f>
        <v>#VALUE!</v>
      </c>
      <c r="AA294" s="12" t="e" cm="1">
        <f t="array" ref="AA294">SUMPRODUCT(('Budget P1'!$T$9:$BB$9=AA$9)*('Budget P1'!$B$11:$B$194=$B294)*('Budget P1'!$T$11:$BB$194*1))</f>
        <v>#VALUE!</v>
      </c>
      <c r="AB294" s="13" t="e" cm="1">
        <f t="array" ref="AB294">SUMPRODUCT(('Budget P1'!$T$9:$BB$9=AB$9)*('Budget P1'!$B$11:$B$194=$B294)*('Budget P1'!$T$11:$BB$194*1))</f>
        <v>#VALUE!</v>
      </c>
      <c r="AC294" s="14" t="e" cm="1">
        <f t="array" ref="AC294">SUMPRODUCT(('Budget P1'!$T$9:$BB$9=AC$9)*('Budget P1'!$B$11:$B$194=$B294)*('Budget P1'!$T$11:$BB$194*1))</f>
        <v>#VALUE!</v>
      </c>
      <c r="AD294" s="12" t="e" cm="1">
        <f t="array" ref="AD294">SUMPRODUCT(('Budget P1'!$T$9:$BB$9=AD$9)*('Budget P1'!$B$11:$B$194=$B294)*('Budget P1'!$T$11:$BB$194*1))</f>
        <v>#VALUE!</v>
      </c>
      <c r="AE294" s="13" t="e" cm="1">
        <f t="array" ref="AE294">SUMPRODUCT(('Budget P1'!$T$9:$BB$9=AE$9)*('Budget P1'!$B$11:$B$194=$B294)*('Budget P1'!$T$11:$BB$194*1))</f>
        <v>#VALUE!</v>
      </c>
      <c r="AF294" s="14" t="e" cm="1">
        <f t="array" ref="AF294">SUMPRODUCT(('Budget P1'!$T$9:$BB$9=AF$9)*('Budget P1'!$B$11:$B$194=$B294)*('Budget P1'!$T$11:$BB$194*1))</f>
        <v>#VALUE!</v>
      </c>
      <c r="AG294" s="12" t="e" cm="1">
        <f t="array" ref="AG294">SUMPRODUCT(('Budget P1'!$T$9:$BB$9=AG$9)*('Budget P1'!$B$11:$B$194=$B294)*('Budget P1'!$T$11:$BB$194*1))</f>
        <v>#VALUE!</v>
      </c>
      <c r="AH294" s="13" t="e" cm="1">
        <f t="array" ref="AH294">SUMPRODUCT(('Budget P1'!$T$9:$BB$9=AH$9)*('Budget P1'!$B$11:$B$194=$B294)*('Budget P1'!$T$11:$BB$194*1))</f>
        <v>#VALUE!</v>
      </c>
      <c r="AI294" s="14" t="e" cm="1">
        <f t="array" ref="AI294">SUMPRODUCT(('Budget P1'!$T$9:$BB$9=AI$9)*('Budget P1'!$B$11:$B$194=$B294)*('Budget P1'!$T$11:$BB$194*1))</f>
        <v>#VALUE!</v>
      </c>
      <c r="AJ294" s="12" t="e" cm="1">
        <f t="array" ref="AJ294">SUMPRODUCT(('Budget P1'!$T$9:$BB$9=AJ$9)*('Budget P1'!$B$11:$B$194=$B294)*('Budget P1'!$T$11:$BB$194*1))</f>
        <v>#VALUE!</v>
      </c>
      <c r="AK294" s="13" t="e" cm="1">
        <f t="array" ref="AK294">SUMPRODUCT(('Budget P1'!$T$9:$BB$9=AK$9)*('Budget P1'!$B$11:$B$194=$B294)*('Budget P1'!$T$11:$BB$194*1))</f>
        <v>#VALUE!</v>
      </c>
      <c r="AL294" s="14" t="e" cm="1">
        <f t="array" ref="AL294">SUMPRODUCT(('Budget P1'!$T$9:$BB$9=AL$9)*('Budget P1'!$B$11:$B$194=$B294)*('Budget P1'!$T$11:$BB$194*1))</f>
        <v>#VALUE!</v>
      </c>
      <c r="AM294" s="12" t="e" cm="1">
        <f t="array" ref="AM294">SUMPRODUCT(('Budget P1'!$T$9:$BB$9=AM$9)*('Budget P1'!$B$11:$B$194=$B294)*('Budget P1'!$T$11:$BB$194*1))</f>
        <v>#VALUE!</v>
      </c>
      <c r="AN294" s="13" t="e" cm="1">
        <f t="array" ref="AN294">SUMPRODUCT(('Budget P1'!$T$9:$BB$9=AN$9)*('Budget P1'!$B$11:$B$194=$B294)*('Budget P1'!$T$11:$BB$194*1))</f>
        <v>#VALUE!</v>
      </c>
      <c r="AO294" s="14" t="e" cm="1">
        <f t="array" ref="AO294">SUMPRODUCT(('Budget P1'!$T$9:$BB$9=AO$9)*('Budget P1'!$B$11:$B$194=$B294)*('Budget P1'!$T$11:$BB$194*1))</f>
        <v>#VALUE!</v>
      </c>
      <c r="AP294" s="12" t="e" cm="1">
        <f t="array" ref="AP294">SUMPRODUCT(('Budget P1'!$T$9:$BB$9=AP$9)*('Budget P1'!$B$11:$B$194=$B294)*('Budget P1'!$T$11:$BB$194*1))</f>
        <v>#VALUE!</v>
      </c>
      <c r="AQ294" s="13" t="e" cm="1">
        <f t="array" ref="AQ294">SUMPRODUCT(('Budget P1'!$T$9:$BB$9=AQ$9)*('Budget P1'!$B$11:$B$194=$B294)*('Budget P1'!$T$11:$BB$194*1))</f>
        <v>#VALUE!</v>
      </c>
      <c r="AR294" s="14" t="e" cm="1">
        <f t="array" ref="AR294">SUMPRODUCT(('Budget P1'!$T$9:$BB$9=AR$9)*('Budget P1'!$B$11:$B$194=$B294)*('Budget P1'!$T$11:$BB$194*1))</f>
        <v>#VALUE!</v>
      </c>
      <c r="AS294" s="12" t="e" cm="1">
        <f t="array" ref="AS294">SUMPRODUCT(('Budget P1'!$T$9:$BB$9=AS$9)*('Budget P1'!$B$11:$B$194=$B294)*('Budget P1'!$T$11:$BB$194*1))</f>
        <v>#VALUE!</v>
      </c>
      <c r="AT294" s="13" t="e" cm="1">
        <f t="array" ref="AT294">SUMPRODUCT(('Budget P1'!$T$9:$BB$9=AT$9)*('Budget P1'!$B$11:$B$194=$B294)*('Budget P1'!$T$11:$BB$194*1))</f>
        <v>#VALUE!</v>
      </c>
      <c r="AU294" s="14" t="e" cm="1">
        <f t="array" ref="AU294">SUMPRODUCT(('Budget P1'!$T$9:$BB$9=AU$9)*('Budget P1'!$B$11:$B$194=$B294)*('Budget P1'!$T$11:$BB$194*1))</f>
        <v>#VALUE!</v>
      </c>
      <c r="AV294" s="12" t="e" cm="1">
        <f t="array" ref="AV294">SUMPRODUCT(('Budget P1'!$T$9:$BB$9=AV$9)*('Budget P1'!$B$11:$B$194=$B294)*('Budget P1'!$T$11:$BB$194*1))</f>
        <v>#VALUE!</v>
      </c>
      <c r="AW294" s="13" t="e" cm="1">
        <f t="array" ref="AW294">SUMPRODUCT(('Budget P1'!$T$9:$BB$9=AW$9)*('Budget P1'!$B$11:$B$194=$B294)*('Budget P1'!$T$11:$BB$194*1))</f>
        <v>#VALUE!</v>
      </c>
      <c r="AX294" s="14" t="e" cm="1">
        <f t="array" ref="AX294">SUMPRODUCT(('Budget P1'!$T$9:$BB$9=AX$9)*('Budget P1'!$B$11:$B$194=$B294)*('Budget P1'!$T$11:$BB$194*1))</f>
        <v>#VALUE!</v>
      </c>
      <c r="AY294" s="12" t="e" cm="1">
        <f t="array" ref="AY294">SUMPRODUCT(('Budget P1'!$T$9:$BB$9=AY$9)*('Budget P1'!$B$11:$B$194=$B294)*('Budget P1'!$T$11:$BB$194*1))</f>
        <v>#VALUE!</v>
      </c>
      <c r="AZ294" s="13" t="e" cm="1">
        <f t="array" ref="AZ294">SUMPRODUCT(('Budget P1'!$T$9:$BB$9=AZ$9)*('Budget P1'!$B$11:$B$194=$B294)*('Budget P1'!$T$11:$BB$194*1))</f>
        <v>#VALUE!</v>
      </c>
      <c r="BA294" s="14" t="e" cm="1">
        <f t="array" ref="BA294">SUMPRODUCT(('Budget P1'!$T$9:$BB$9=BA$9)*('Budget P1'!$B$11:$B$194=$B294)*('Budget P1'!$T$11:$BB$194*1))</f>
        <v>#VALUE!</v>
      </c>
      <c r="BB294" s="12" t="e" cm="1">
        <f t="array" ref="BB294">SUMPRODUCT(('Budget P1'!$T$9:$BB$9=BB$9)*('Budget P1'!$B$11:$B$194=$B294)*('Budget P1'!$T$11:$BB$194*1))</f>
        <v>#VALUE!</v>
      </c>
      <c r="BC294" s="13" t="e" cm="1">
        <f t="array" ref="BC294">SUMPRODUCT(('Budget P1'!$T$9:$BB$9=BC$9)*('Budget P1'!$B$11:$B$194=$B294)*('Budget P1'!$T$11:$BB$194*1))</f>
        <v>#VALUE!</v>
      </c>
      <c r="BD294" s="14" t="e" cm="1">
        <f t="array" ref="BD294">SUMPRODUCT(('Budget P1'!$T$9:$BB$9=BD$9)*('Budget P1'!$B$11:$B$194=$B294)*('Budget P1'!$T$11:$BB$194*1))</f>
        <v>#VALUE!</v>
      </c>
      <c r="BE294" s="12" t="e" cm="1">
        <f t="array" ref="BE294">SUMPRODUCT(('Budget P1'!$T$9:$BB$9=BE$9)*('Budget P1'!$B$11:$B$194=$B294)*('Budget P1'!$T$11:$BB$194*1))</f>
        <v>#VALUE!</v>
      </c>
      <c r="BF294" s="13" t="e" cm="1">
        <f t="array" ref="BF294">SUMPRODUCT(('Budget P1'!$T$9:$BB$9=BF$9)*('Budget P1'!$B$11:$B$194=$B294)*('Budget P1'!$T$11:$BB$194*1))</f>
        <v>#VALUE!</v>
      </c>
      <c r="BG294" s="14" t="e" cm="1">
        <f t="array" ref="BG294">SUMPRODUCT(('Budget P1'!$T$9:$BB$9=BG$9)*('Budget P1'!$B$11:$B$194=$B294)*('Budget P1'!$T$11:$BB$194*1))</f>
        <v>#VALUE!</v>
      </c>
      <c r="BH294" s="13" t="e" cm="1">
        <f t="array" ref="BH294">SUMPRODUCT(('Budget P1'!$T$9:$BB$9=BH$9)*('Budget P1'!$B$11:$B$194=$B294)*('Budget P1'!$T$11:$BB$194*1))</f>
        <v>#VALUE!</v>
      </c>
      <c r="BI294" s="1"/>
      <c r="BJ294" s="66"/>
      <c r="BK294" s="66"/>
      <c r="BL294" s="1"/>
      <c r="BM294" s="66" t="e">
        <f t="shared" si="212"/>
        <v>#VALUE!</v>
      </c>
      <c r="BN294" s="262">
        <f t="shared" si="213"/>
        <v>0</v>
      </c>
      <c r="BO294" s="1"/>
      <c r="BP294" s="66" t="e">
        <f t="shared" si="214"/>
        <v>#VALUE!</v>
      </c>
      <c r="BQ294" s="262">
        <f t="shared" si="215"/>
        <v>0</v>
      </c>
      <c r="BR294" s="1"/>
    </row>
    <row r="295" spans="2:70" ht="12" hidden="1" customHeight="1" outlineLevel="1">
      <c r="B295" s="88" t="s">
        <v>364</v>
      </c>
      <c r="C295" s="10">
        <f>IFERROR(VLOOKUP($B295,'Budget P1'!$B:$AX,2,FALSE),0)</f>
        <v>0</v>
      </c>
      <c r="D295" s="10"/>
      <c r="E295" s="160">
        <f>IFERROR(VLOOKUP($B295,'Budget P1'!$B:$AX,3,FALSE),0)</f>
        <v>0</v>
      </c>
      <c r="F295" s="90">
        <f>IFERROR(VLOOKUP($B295,'Budget P1'!$B:$AX,4,FALSE),0)</f>
        <v>0</v>
      </c>
      <c r="G295" s="89">
        <f>IFERROR(VLOOKUP($B295,'Budget P1'!$B:$AX,5,FALSE),0)</f>
        <v>0</v>
      </c>
      <c r="H295" s="90">
        <f>IFERROR(VLOOKUP($B295,'Budget P1'!$B:$AX,6,FALSE),0)</f>
        <v>0</v>
      </c>
      <c r="I295" s="90">
        <f>IFERROR(VLOOKUP($B295,'Budget P1'!$B:$AX,7,FALSE),0)</f>
        <v>0</v>
      </c>
      <c r="J295" s="371">
        <f>IFERROR(VLOOKUP($B295,'Budget P1'!$B:$AX,9,FALSE),0)</f>
        <v>0</v>
      </c>
      <c r="K295" s="374">
        <f>IFERROR(VLOOKUP($B295,'Budget P1'!$B:$AX,10,FALSE),0)</f>
        <v>0</v>
      </c>
      <c r="L295" s="334"/>
      <c r="M295" s="102"/>
      <c r="N295" s="12">
        <f>K295*E295</f>
        <v>0</v>
      </c>
      <c r="O295" s="100"/>
      <c r="P295" s="101"/>
      <c r="Q295" s="11">
        <f t="shared" si="216"/>
        <v>0</v>
      </c>
      <c r="R295" s="338"/>
      <c r="S295" s="14"/>
      <c r="T295" s="12"/>
      <c r="U295" s="13"/>
      <c r="V295" s="14"/>
      <c r="W295" s="14"/>
      <c r="X295" s="14">
        <f t="shared" si="185"/>
        <v>0</v>
      </c>
      <c r="Z295" s="14" t="e" cm="1">
        <f t="array" ref="Z295">SUMPRODUCT(('Budget P1'!$T$9:$BB$9=Z$9)*('Budget P1'!$B$11:$B$194=$B295)*('Budget P1'!$T$11:$BB$194*1))</f>
        <v>#VALUE!</v>
      </c>
      <c r="AA295" s="12" t="e" cm="1">
        <f t="array" ref="AA295">SUMPRODUCT(('Budget P1'!$T$9:$BB$9=AA$9)*('Budget P1'!$B$11:$B$194=$B295)*('Budget P1'!$T$11:$BB$194*1))</f>
        <v>#VALUE!</v>
      </c>
      <c r="AB295" s="13" t="e" cm="1">
        <f t="array" ref="AB295">SUMPRODUCT(('Budget P1'!$T$9:$BB$9=AB$9)*('Budget P1'!$B$11:$B$194=$B295)*('Budget P1'!$T$11:$BB$194*1))</f>
        <v>#VALUE!</v>
      </c>
      <c r="AC295" s="14" t="e" cm="1">
        <f t="array" ref="AC295">SUMPRODUCT(('Budget P1'!$T$9:$BB$9=AC$9)*('Budget P1'!$B$11:$B$194=$B295)*('Budget P1'!$T$11:$BB$194*1))</f>
        <v>#VALUE!</v>
      </c>
      <c r="AD295" s="12" t="e" cm="1">
        <f t="array" ref="AD295">SUMPRODUCT(('Budget P1'!$T$9:$BB$9=AD$9)*('Budget P1'!$B$11:$B$194=$B295)*('Budget P1'!$T$11:$BB$194*1))</f>
        <v>#VALUE!</v>
      </c>
      <c r="AE295" s="13" t="e" cm="1">
        <f t="array" ref="AE295">SUMPRODUCT(('Budget P1'!$T$9:$BB$9=AE$9)*('Budget P1'!$B$11:$B$194=$B295)*('Budget P1'!$T$11:$BB$194*1))</f>
        <v>#VALUE!</v>
      </c>
      <c r="AF295" s="14" t="e" cm="1">
        <f t="array" ref="AF295">SUMPRODUCT(('Budget P1'!$T$9:$BB$9=AF$9)*('Budget P1'!$B$11:$B$194=$B295)*('Budget P1'!$T$11:$BB$194*1))</f>
        <v>#VALUE!</v>
      </c>
      <c r="AG295" s="12" t="e" cm="1">
        <f t="array" ref="AG295">SUMPRODUCT(('Budget P1'!$T$9:$BB$9=AG$9)*('Budget P1'!$B$11:$B$194=$B295)*('Budget P1'!$T$11:$BB$194*1))</f>
        <v>#VALUE!</v>
      </c>
      <c r="AH295" s="13" t="e" cm="1">
        <f t="array" ref="AH295">SUMPRODUCT(('Budget P1'!$T$9:$BB$9=AH$9)*('Budget P1'!$B$11:$B$194=$B295)*('Budget P1'!$T$11:$BB$194*1))</f>
        <v>#VALUE!</v>
      </c>
      <c r="AI295" s="14" t="e" cm="1">
        <f t="array" ref="AI295">SUMPRODUCT(('Budget P1'!$T$9:$BB$9=AI$9)*('Budget P1'!$B$11:$B$194=$B295)*('Budget P1'!$T$11:$BB$194*1))</f>
        <v>#VALUE!</v>
      </c>
      <c r="AJ295" s="12" t="e" cm="1">
        <f t="array" ref="AJ295">SUMPRODUCT(('Budget P1'!$T$9:$BB$9=AJ$9)*('Budget P1'!$B$11:$B$194=$B295)*('Budget P1'!$T$11:$BB$194*1))</f>
        <v>#VALUE!</v>
      </c>
      <c r="AK295" s="13" t="e" cm="1">
        <f t="array" ref="AK295">SUMPRODUCT(('Budget P1'!$T$9:$BB$9=AK$9)*('Budget P1'!$B$11:$B$194=$B295)*('Budget P1'!$T$11:$BB$194*1))</f>
        <v>#VALUE!</v>
      </c>
      <c r="AL295" s="14" t="e" cm="1">
        <f t="array" ref="AL295">SUMPRODUCT(('Budget P1'!$T$9:$BB$9=AL$9)*('Budget P1'!$B$11:$B$194=$B295)*('Budget P1'!$T$11:$BB$194*1))</f>
        <v>#VALUE!</v>
      </c>
      <c r="AM295" s="12" t="e" cm="1">
        <f t="array" ref="AM295">SUMPRODUCT(('Budget P1'!$T$9:$BB$9=AM$9)*('Budget P1'!$B$11:$B$194=$B295)*('Budget P1'!$T$11:$BB$194*1))</f>
        <v>#VALUE!</v>
      </c>
      <c r="AN295" s="13" t="e" cm="1">
        <f t="array" ref="AN295">SUMPRODUCT(('Budget P1'!$T$9:$BB$9=AN$9)*('Budget P1'!$B$11:$B$194=$B295)*('Budget P1'!$T$11:$BB$194*1))</f>
        <v>#VALUE!</v>
      </c>
      <c r="AO295" s="14" t="e" cm="1">
        <f t="array" ref="AO295">SUMPRODUCT(('Budget P1'!$T$9:$BB$9=AO$9)*('Budget P1'!$B$11:$B$194=$B295)*('Budget P1'!$T$11:$BB$194*1))</f>
        <v>#VALUE!</v>
      </c>
      <c r="AP295" s="12" t="e" cm="1">
        <f t="array" ref="AP295">SUMPRODUCT(('Budget P1'!$T$9:$BB$9=AP$9)*('Budget P1'!$B$11:$B$194=$B295)*('Budget P1'!$T$11:$BB$194*1))</f>
        <v>#VALUE!</v>
      </c>
      <c r="AQ295" s="13" t="e" cm="1">
        <f t="array" ref="AQ295">SUMPRODUCT(('Budget P1'!$T$9:$BB$9=AQ$9)*('Budget P1'!$B$11:$B$194=$B295)*('Budget P1'!$T$11:$BB$194*1))</f>
        <v>#VALUE!</v>
      </c>
      <c r="AR295" s="14" t="e" cm="1">
        <f t="array" ref="AR295">SUMPRODUCT(('Budget P1'!$T$9:$BB$9=AR$9)*('Budget P1'!$B$11:$B$194=$B295)*('Budget P1'!$T$11:$BB$194*1))</f>
        <v>#VALUE!</v>
      </c>
      <c r="AS295" s="12" t="e" cm="1">
        <f t="array" ref="AS295">SUMPRODUCT(('Budget P1'!$T$9:$BB$9=AS$9)*('Budget P1'!$B$11:$B$194=$B295)*('Budget P1'!$T$11:$BB$194*1))</f>
        <v>#VALUE!</v>
      </c>
      <c r="AT295" s="13" t="e" cm="1">
        <f t="array" ref="AT295">SUMPRODUCT(('Budget P1'!$T$9:$BB$9=AT$9)*('Budget P1'!$B$11:$B$194=$B295)*('Budget P1'!$T$11:$BB$194*1))</f>
        <v>#VALUE!</v>
      </c>
      <c r="AU295" s="14" t="e" cm="1">
        <f t="array" ref="AU295">SUMPRODUCT(('Budget P1'!$T$9:$BB$9=AU$9)*('Budget P1'!$B$11:$B$194=$B295)*('Budget P1'!$T$11:$BB$194*1))</f>
        <v>#VALUE!</v>
      </c>
      <c r="AV295" s="12" t="e" cm="1">
        <f t="array" ref="AV295">SUMPRODUCT(('Budget P1'!$T$9:$BB$9=AV$9)*('Budget P1'!$B$11:$B$194=$B295)*('Budget P1'!$T$11:$BB$194*1))</f>
        <v>#VALUE!</v>
      </c>
      <c r="AW295" s="13" t="e" cm="1">
        <f t="array" ref="AW295">SUMPRODUCT(('Budget P1'!$T$9:$BB$9=AW$9)*('Budget P1'!$B$11:$B$194=$B295)*('Budget P1'!$T$11:$BB$194*1))</f>
        <v>#VALUE!</v>
      </c>
      <c r="AX295" s="14" t="e" cm="1">
        <f t="array" ref="AX295">SUMPRODUCT(('Budget P1'!$T$9:$BB$9=AX$9)*('Budget P1'!$B$11:$B$194=$B295)*('Budget P1'!$T$11:$BB$194*1))</f>
        <v>#VALUE!</v>
      </c>
      <c r="AY295" s="12" t="e" cm="1">
        <f t="array" ref="AY295">SUMPRODUCT(('Budget P1'!$T$9:$BB$9=AY$9)*('Budget P1'!$B$11:$B$194=$B295)*('Budget P1'!$T$11:$BB$194*1))</f>
        <v>#VALUE!</v>
      </c>
      <c r="AZ295" s="13" t="e" cm="1">
        <f t="array" ref="AZ295">SUMPRODUCT(('Budget P1'!$T$9:$BB$9=AZ$9)*('Budget P1'!$B$11:$B$194=$B295)*('Budget P1'!$T$11:$BB$194*1))</f>
        <v>#VALUE!</v>
      </c>
      <c r="BA295" s="14" t="e" cm="1">
        <f t="array" ref="BA295">SUMPRODUCT(('Budget P1'!$T$9:$BB$9=BA$9)*('Budget P1'!$B$11:$B$194=$B295)*('Budget P1'!$T$11:$BB$194*1))</f>
        <v>#VALUE!</v>
      </c>
      <c r="BB295" s="12" t="e" cm="1">
        <f t="array" ref="BB295">SUMPRODUCT(('Budget P1'!$T$9:$BB$9=BB$9)*('Budget P1'!$B$11:$B$194=$B295)*('Budget P1'!$T$11:$BB$194*1))</f>
        <v>#VALUE!</v>
      </c>
      <c r="BC295" s="13" t="e" cm="1">
        <f t="array" ref="BC295">SUMPRODUCT(('Budget P1'!$T$9:$BB$9=BC$9)*('Budget P1'!$B$11:$B$194=$B295)*('Budget P1'!$T$11:$BB$194*1))</f>
        <v>#VALUE!</v>
      </c>
      <c r="BD295" s="14" t="e" cm="1">
        <f t="array" ref="BD295">SUMPRODUCT(('Budget P1'!$T$9:$BB$9=BD$9)*('Budget P1'!$B$11:$B$194=$B295)*('Budget P1'!$T$11:$BB$194*1))</f>
        <v>#VALUE!</v>
      </c>
      <c r="BE295" s="12" t="e" cm="1">
        <f t="array" ref="BE295">SUMPRODUCT(('Budget P1'!$T$9:$BB$9=BE$9)*('Budget P1'!$B$11:$B$194=$B295)*('Budget P1'!$T$11:$BB$194*1))</f>
        <v>#VALUE!</v>
      </c>
      <c r="BF295" s="13" t="e" cm="1">
        <f t="array" ref="BF295">SUMPRODUCT(('Budget P1'!$T$9:$BB$9=BF$9)*('Budget P1'!$B$11:$B$194=$B295)*('Budget P1'!$T$11:$BB$194*1))</f>
        <v>#VALUE!</v>
      </c>
      <c r="BG295" s="14" t="e" cm="1">
        <f t="array" ref="BG295">SUMPRODUCT(('Budget P1'!$T$9:$BB$9=BG$9)*('Budget P1'!$B$11:$B$194=$B295)*('Budget P1'!$T$11:$BB$194*1))</f>
        <v>#VALUE!</v>
      </c>
      <c r="BH295" s="13" t="e" cm="1">
        <f t="array" ref="BH295">SUMPRODUCT(('Budget P1'!$T$9:$BB$9=BH$9)*('Budget P1'!$B$11:$B$194=$B295)*('Budget P1'!$T$11:$BB$194*1))</f>
        <v>#VALUE!</v>
      </c>
      <c r="BI295" s="1"/>
      <c r="BJ295" s="66"/>
      <c r="BK295" s="66"/>
      <c r="BL295" s="1"/>
      <c r="BM295" s="66" t="e">
        <f t="shared" si="212"/>
        <v>#VALUE!</v>
      </c>
      <c r="BN295" s="262">
        <f t="shared" si="213"/>
        <v>0</v>
      </c>
      <c r="BO295" s="1"/>
      <c r="BP295" s="66" t="e">
        <f t="shared" si="214"/>
        <v>#VALUE!</v>
      </c>
      <c r="BQ295" s="262">
        <f t="shared" si="215"/>
        <v>0</v>
      </c>
      <c r="BR295" s="1"/>
    </row>
    <row r="296" spans="2:70" ht="12" hidden="1" customHeight="1" outlineLevel="1">
      <c r="B296" s="88" t="s">
        <v>365</v>
      </c>
      <c r="C296" s="10">
        <f>IFERROR(VLOOKUP($B296,'Budget P1'!$B:$AX,2,FALSE),0)</f>
        <v>0</v>
      </c>
      <c r="D296" s="10"/>
      <c r="E296" s="160">
        <f>IFERROR(VLOOKUP($B296,'Budget P1'!$B:$AX,3,FALSE),0)</f>
        <v>0</v>
      </c>
      <c r="F296" s="90">
        <f>IFERROR(VLOOKUP($B296,'Budget P1'!$B:$AX,4,FALSE),0)</f>
        <v>0</v>
      </c>
      <c r="G296" s="89">
        <f>IFERROR(VLOOKUP($B296,'Budget P1'!$B:$AX,5,FALSE),0)</f>
        <v>0</v>
      </c>
      <c r="H296" s="90">
        <f>IFERROR(VLOOKUP($B296,'Budget P1'!$B:$AX,6,FALSE),0)</f>
        <v>0</v>
      </c>
      <c r="I296" s="90">
        <f>IFERROR(VLOOKUP($B296,'Budget P1'!$B:$AX,7,FALSE),0)</f>
        <v>0</v>
      </c>
      <c r="J296" s="371">
        <f>IFERROR(VLOOKUP($B296,'Budget P1'!$B:$AX,9,FALSE),0)</f>
        <v>0</v>
      </c>
      <c r="K296" s="374">
        <f>IFERROR(VLOOKUP($B296,'Budget P1'!$B:$AX,10,FALSE),0)</f>
        <v>0</v>
      </c>
      <c r="L296" s="334"/>
      <c r="M296" s="102"/>
      <c r="N296" s="12">
        <f>K296*E296</f>
        <v>0</v>
      </c>
      <c r="O296" s="100"/>
      <c r="P296" s="101"/>
      <c r="Q296" s="11">
        <f t="shared" si="216"/>
        <v>0</v>
      </c>
      <c r="R296" s="338"/>
      <c r="S296" s="14"/>
      <c r="T296" s="12"/>
      <c r="U296" s="13"/>
      <c r="V296" s="14"/>
      <c r="W296" s="14"/>
      <c r="X296" s="14">
        <f t="shared" si="185"/>
        <v>0</v>
      </c>
      <c r="Z296" s="14" t="e" cm="1">
        <f t="array" ref="Z296">SUMPRODUCT(('Budget P1'!$T$9:$BB$9=Z$9)*('Budget P1'!$B$11:$B$194=$B296)*('Budget P1'!$T$11:$BB$194*1))</f>
        <v>#VALUE!</v>
      </c>
      <c r="AA296" s="12" t="e" cm="1">
        <f t="array" ref="AA296">SUMPRODUCT(('Budget P1'!$T$9:$BB$9=AA$9)*('Budget P1'!$B$11:$B$194=$B296)*('Budget P1'!$T$11:$BB$194*1))</f>
        <v>#VALUE!</v>
      </c>
      <c r="AB296" s="13" t="e" cm="1">
        <f t="array" ref="AB296">SUMPRODUCT(('Budget P1'!$T$9:$BB$9=AB$9)*('Budget P1'!$B$11:$B$194=$B296)*('Budget P1'!$T$11:$BB$194*1))</f>
        <v>#VALUE!</v>
      </c>
      <c r="AC296" s="14" t="e" cm="1">
        <f t="array" ref="AC296">SUMPRODUCT(('Budget P1'!$T$9:$BB$9=AC$9)*('Budget P1'!$B$11:$B$194=$B296)*('Budget P1'!$T$11:$BB$194*1))</f>
        <v>#VALUE!</v>
      </c>
      <c r="AD296" s="12" t="e" cm="1">
        <f t="array" ref="AD296">SUMPRODUCT(('Budget P1'!$T$9:$BB$9=AD$9)*('Budget P1'!$B$11:$B$194=$B296)*('Budget P1'!$T$11:$BB$194*1))</f>
        <v>#VALUE!</v>
      </c>
      <c r="AE296" s="13" t="e" cm="1">
        <f t="array" ref="AE296">SUMPRODUCT(('Budget P1'!$T$9:$BB$9=AE$9)*('Budget P1'!$B$11:$B$194=$B296)*('Budget P1'!$T$11:$BB$194*1))</f>
        <v>#VALUE!</v>
      </c>
      <c r="AF296" s="14" t="e" cm="1">
        <f t="array" ref="AF296">SUMPRODUCT(('Budget P1'!$T$9:$BB$9=AF$9)*('Budget P1'!$B$11:$B$194=$B296)*('Budget P1'!$T$11:$BB$194*1))</f>
        <v>#VALUE!</v>
      </c>
      <c r="AG296" s="12" t="e" cm="1">
        <f t="array" ref="AG296">SUMPRODUCT(('Budget P1'!$T$9:$BB$9=AG$9)*('Budget P1'!$B$11:$B$194=$B296)*('Budget P1'!$T$11:$BB$194*1))</f>
        <v>#VALUE!</v>
      </c>
      <c r="AH296" s="13" t="e" cm="1">
        <f t="array" ref="AH296">SUMPRODUCT(('Budget P1'!$T$9:$BB$9=AH$9)*('Budget P1'!$B$11:$B$194=$B296)*('Budget P1'!$T$11:$BB$194*1))</f>
        <v>#VALUE!</v>
      </c>
      <c r="AI296" s="14" t="e" cm="1">
        <f t="array" ref="AI296">SUMPRODUCT(('Budget P1'!$T$9:$BB$9=AI$9)*('Budget P1'!$B$11:$B$194=$B296)*('Budget P1'!$T$11:$BB$194*1))</f>
        <v>#VALUE!</v>
      </c>
      <c r="AJ296" s="12" t="e" cm="1">
        <f t="array" ref="AJ296">SUMPRODUCT(('Budget P1'!$T$9:$BB$9=AJ$9)*('Budget P1'!$B$11:$B$194=$B296)*('Budget P1'!$T$11:$BB$194*1))</f>
        <v>#VALUE!</v>
      </c>
      <c r="AK296" s="13" t="e" cm="1">
        <f t="array" ref="AK296">SUMPRODUCT(('Budget P1'!$T$9:$BB$9=AK$9)*('Budget P1'!$B$11:$B$194=$B296)*('Budget P1'!$T$11:$BB$194*1))</f>
        <v>#VALUE!</v>
      </c>
      <c r="AL296" s="14" t="e" cm="1">
        <f t="array" ref="AL296">SUMPRODUCT(('Budget P1'!$T$9:$BB$9=AL$9)*('Budget P1'!$B$11:$B$194=$B296)*('Budget P1'!$T$11:$BB$194*1))</f>
        <v>#VALUE!</v>
      </c>
      <c r="AM296" s="12" t="e" cm="1">
        <f t="array" ref="AM296">SUMPRODUCT(('Budget P1'!$T$9:$BB$9=AM$9)*('Budget P1'!$B$11:$B$194=$B296)*('Budget P1'!$T$11:$BB$194*1))</f>
        <v>#VALUE!</v>
      </c>
      <c r="AN296" s="13" t="e" cm="1">
        <f t="array" ref="AN296">SUMPRODUCT(('Budget P1'!$T$9:$BB$9=AN$9)*('Budget P1'!$B$11:$B$194=$B296)*('Budget P1'!$T$11:$BB$194*1))</f>
        <v>#VALUE!</v>
      </c>
      <c r="AO296" s="14" t="e" cm="1">
        <f t="array" ref="AO296">SUMPRODUCT(('Budget P1'!$T$9:$BB$9=AO$9)*('Budget P1'!$B$11:$B$194=$B296)*('Budget P1'!$T$11:$BB$194*1))</f>
        <v>#VALUE!</v>
      </c>
      <c r="AP296" s="12" t="e" cm="1">
        <f t="array" ref="AP296">SUMPRODUCT(('Budget P1'!$T$9:$BB$9=AP$9)*('Budget P1'!$B$11:$B$194=$B296)*('Budget P1'!$T$11:$BB$194*1))</f>
        <v>#VALUE!</v>
      </c>
      <c r="AQ296" s="13" t="e" cm="1">
        <f t="array" ref="AQ296">SUMPRODUCT(('Budget P1'!$T$9:$BB$9=AQ$9)*('Budget P1'!$B$11:$B$194=$B296)*('Budget P1'!$T$11:$BB$194*1))</f>
        <v>#VALUE!</v>
      </c>
      <c r="AR296" s="14" t="e" cm="1">
        <f t="array" ref="AR296">SUMPRODUCT(('Budget P1'!$T$9:$BB$9=AR$9)*('Budget P1'!$B$11:$B$194=$B296)*('Budget P1'!$T$11:$BB$194*1))</f>
        <v>#VALUE!</v>
      </c>
      <c r="AS296" s="12" t="e" cm="1">
        <f t="array" ref="AS296">SUMPRODUCT(('Budget P1'!$T$9:$BB$9=AS$9)*('Budget P1'!$B$11:$B$194=$B296)*('Budget P1'!$T$11:$BB$194*1))</f>
        <v>#VALUE!</v>
      </c>
      <c r="AT296" s="13" t="e" cm="1">
        <f t="array" ref="AT296">SUMPRODUCT(('Budget P1'!$T$9:$BB$9=AT$9)*('Budget P1'!$B$11:$B$194=$B296)*('Budget P1'!$T$11:$BB$194*1))</f>
        <v>#VALUE!</v>
      </c>
      <c r="AU296" s="14" t="e" cm="1">
        <f t="array" ref="AU296">SUMPRODUCT(('Budget P1'!$T$9:$BB$9=AU$9)*('Budget P1'!$B$11:$B$194=$B296)*('Budget P1'!$T$11:$BB$194*1))</f>
        <v>#VALUE!</v>
      </c>
      <c r="AV296" s="12" t="e" cm="1">
        <f t="array" ref="AV296">SUMPRODUCT(('Budget P1'!$T$9:$BB$9=AV$9)*('Budget P1'!$B$11:$B$194=$B296)*('Budget P1'!$T$11:$BB$194*1))</f>
        <v>#VALUE!</v>
      </c>
      <c r="AW296" s="13" t="e" cm="1">
        <f t="array" ref="AW296">SUMPRODUCT(('Budget P1'!$T$9:$BB$9=AW$9)*('Budget P1'!$B$11:$B$194=$B296)*('Budget P1'!$T$11:$BB$194*1))</f>
        <v>#VALUE!</v>
      </c>
      <c r="AX296" s="14" t="e" cm="1">
        <f t="array" ref="AX296">SUMPRODUCT(('Budget P1'!$T$9:$BB$9=AX$9)*('Budget P1'!$B$11:$B$194=$B296)*('Budget P1'!$T$11:$BB$194*1))</f>
        <v>#VALUE!</v>
      </c>
      <c r="AY296" s="12" t="e" cm="1">
        <f t="array" ref="AY296">SUMPRODUCT(('Budget P1'!$T$9:$BB$9=AY$9)*('Budget P1'!$B$11:$B$194=$B296)*('Budget P1'!$T$11:$BB$194*1))</f>
        <v>#VALUE!</v>
      </c>
      <c r="AZ296" s="13" t="e" cm="1">
        <f t="array" ref="AZ296">SUMPRODUCT(('Budget P1'!$T$9:$BB$9=AZ$9)*('Budget P1'!$B$11:$B$194=$B296)*('Budget P1'!$T$11:$BB$194*1))</f>
        <v>#VALUE!</v>
      </c>
      <c r="BA296" s="14" t="e" cm="1">
        <f t="array" ref="BA296">SUMPRODUCT(('Budget P1'!$T$9:$BB$9=BA$9)*('Budget P1'!$B$11:$B$194=$B296)*('Budget P1'!$T$11:$BB$194*1))</f>
        <v>#VALUE!</v>
      </c>
      <c r="BB296" s="12" t="e" cm="1">
        <f t="array" ref="BB296">SUMPRODUCT(('Budget P1'!$T$9:$BB$9=BB$9)*('Budget P1'!$B$11:$B$194=$B296)*('Budget P1'!$T$11:$BB$194*1))</f>
        <v>#VALUE!</v>
      </c>
      <c r="BC296" s="13" t="e" cm="1">
        <f t="array" ref="BC296">SUMPRODUCT(('Budget P1'!$T$9:$BB$9=BC$9)*('Budget P1'!$B$11:$B$194=$B296)*('Budget P1'!$T$11:$BB$194*1))</f>
        <v>#VALUE!</v>
      </c>
      <c r="BD296" s="14" t="e" cm="1">
        <f t="array" ref="BD296">SUMPRODUCT(('Budget P1'!$T$9:$BB$9=BD$9)*('Budget P1'!$B$11:$B$194=$B296)*('Budget P1'!$T$11:$BB$194*1))</f>
        <v>#VALUE!</v>
      </c>
      <c r="BE296" s="12" t="e" cm="1">
        <f t="array" ref="BE296">SUMPRODUCT(('Budget P1'!$T$9:$BB$9=BE$9)*('Budget P1'!$B$11:$B$194=$B296)*('Budget P1'!$T$11:$BB$194*1))</f>
        <v>#VALUE!</v>
      </c>
      <c r="BF296" s="13" t="e" cm="1">
        <f t="array" ref="BF296">SUMPRODUCT(('Budget P1'!$T$9:$BB$9=BF$9)*('Budget P1'!$B$11:$B$194=$B296)*('Budget P1'!$T$11:$BB$194*1))</f>
        <v>#VALUE!</v>
      </c>
      <c r="BG296" s="14" t="e" cm="1">
        <f t="array" ref="BG296">SUMPRODUCT(('Budget P1'!$T$9:$BB$9=BG$9)*('Budget P1'!$B$11:$B$194=$B296)*('Budget P1'!$T$11:$BB$194*1))</f>
        <v>#VALUE!</v>
      </c>
      <c r="BH296" s="13" t="e" cm="1">
        <f t="array" ref="BH296">SUMPRODUCT(('Budget P1'!$T$9:$BB$9=BH$9)*('Budget P1'!$B$11:$B$194=$B296)*('Budget P1'!$T$11:$BB$194*1))</f>
        <v>#VALUE!</v>
      </c>
      <c r="BI296" s="1"/>
      <c r="BJ296" s="66"/>
      <c r="BK296" s="66"/>
      <c r="BL296" s="1"/>
      <c r="BM296" s="66" t="e">
        <f t="shared" si="212"/>
        <v>#VALUE!</v>
      </c>
      <c r="BN296" s="262">
        <f t="shared" si="213"/>
        <v>0</v>
      </c>
      <c r="BO296" s="1"/>
      <c r="BP296" s="66" t="e">
        <f t="shared" si="214"/>
        <v>#VALUE!</v>
      </c>
      <c r="BQ296" s="262">
        <f t="shared" si="215"/>
        <v>0</v>
      </c>
      <c r="BR296" s="1"/>
    </row>
    <row r="297" spans="2:70" ht="12" hidden="1" customHeight="1" outlineLevel="1">
      <c r="B297" s="88" t="s">
        <v>366</v>
      </c>
      <c r="C297" s="10">
        <f>IFERROR(VLOOKUP($B297,'Budget P1'!$B:$AX,2,FALSE),0)</f>
        <v>0</v>
      </c>
      <c r="D297" s="10"/>
      <c r="E297" s="160">
        <f>IFERROR(VLOOKUP($B297,'Budget P1'!$B:$AX,3,FALSE),0)</f>
        <v>0</v>
      </c>
      <c r="F297" s="90">
        <f>IFERROR(VLOOKUP($B297,'Budget P1'!$B:$AX,4,FALSE),0)</f>
        <v>0</v>
      </c>
      <c r="G297" s="89">
        <f>IFERROR(VLOOKUP($B297,'Budget P1'!$B:$AX,5,FALSE),0)</f>
        <v>0</v>
      </c>
      <c r="H297" s="90">
        <f>IFERROR(VLOOKUP($B297,'Budget P1'!$B:$AX,6,FALSE),0)</f>
        <v>0</v>
      </c>
      <c r="I297" s="90">
        <f>IFERROR(VLOOKUP($B297,'Budget P1'!$B:$AX,7,FALSE),0)</f>
        <v>0</v>
      </c>
      <c r="J297" s="371">
        <f>IFERROR(VLOOKUP($B297,'Budget P1'!$B:$AX,9,FALSE),0)</f>
        <v>0</v>
      </c>
      <c r="K297" s="374">
        <f>IFERROR(VLOOKUP($B297,'Budget P1'!$B:$AX,10,FALSE),0)</f>
        <v>0</v>
      </c>
      <c r="L297" s="334"/>
      <c r="M297" s="102"/>
      <c r="N297" s="12">
        <f>K297*E297</f>
        <v>0</v>
      </c>
      <c r="O297" s="100"/>
      <c r="P297" s="101"/>
      <c r="Q297" s="11">
        <f t="shared" si="216"/>
        <v>0</v>
      </c>
      <c r="R297" s="338"/>
      <c r="S297" s="14"/>
      <c r="T297" s="12"/>
      <c r="U297" s="13"/>
      <c r="V297" s="14"/>
      <c r="W297" s="14"/>
      <c r="X297" s="14">
        <f t="shared" si="185"/>
        <v>0</v>
      </c>
      <c r="Z297" s="14" t="e" cm="1">
        <f t="array" ref="Z297">SUMPRODUCT(('Budget P1'!$T$9:$BB$9=Z$9)*('Budget P1'!$B$11:$B$194=$B297)*('Budget P1'!$T$11:$BB$194*1))</f>
        <v>#VALUE!</v>
      </c>
      <c r="AA297" s="12" t="e" cm="1">
        <f t="array" ref="AA297">SUMPRODUCT(('Budget P1'!$T$9:$BB$9=AA$9)*('Budget P1'!$B$11:$B$194=$B297)*('Budget P1'!$T$11:$BB$194*1))</f>
        <v>#VALUE!</v>
      </c>
      <c r="AB297" s="13" t="e" cm="1">
        <f t="array" ref="AB297">SUMPRODUCT(('Budget P1'!$T$9:$BB$9=AB$9)*('Budget P1'!$B$11:$B$194=$B297)*('Budget P1'!$T$11:$BB$194*1))</f>
        <v>#VALUE!</v>
      </c>
      <c r="AC297" s="14" t="e" cm="1">
        <f t="array" ref="AC297">SUMPRODUCT(('Budget P1'!$T$9:$BB$9=AC$9)*('Budget P1'!$B$11:$B$194=$B297)*('Budget P1'!$T$11:$BB$194*1))</f>
        <v>#VALUE!</v>
      </c>
      <c r="AD297" s="12" t="e" cm="1">
        <f t="array" ref="AD297">SUMPRODUCT(('Budget P1'!$T$9:$BB$9=AD$9)*('Budget P1'!$B$11:$B$194=$B297)*('Budget P1'!$T$11:$BB$194*1))</f>
        <v>#VALUE!</v>
      </c>
      <c r="AE297" s="13" t="e" cm="1">
        <f t="array" ref="AE297">SUMPRODUCT(('Budget P1'!$T$9:$BB$9=AE$9)*('Budget P1'!$B$11:$B$194=$B297)*('Budget P1'!$T$11:$BB$194*1))</f>
        <v>#VALUE!</v>
      </c>
      <c r="AF297" s="14" t="e" cm="1">
        <f t="array" ref="AF297">SUMPRODUCT(('Budget P1'!$T$9:$BB$9=AF$9)*('Budget P1'!$B$11:$B$194=$B297)*('Budget P1'!$T$11:$BB$194*1))</f>
        <v>#VALUE!</v>
      </c>
      <c r="AG297" s="12" t="e" cm="1">
        <f t="array" ref="AG297">SUMPRODUCT(('Budget P1'!$T$9:$BB$9=AG$9)*('Budget P1'!$B$11:$B$194=$B297)*('Budget P1'!$T$11:$BB$194*1))</f>
        <v>#VALUE!</v>
      </c>
      <c r="AH297" s="13" t="e" cm="1">
        <f t="array" ref="AH297">SUMPRODUCT(('Budget P1'!$T$9:$BB$9=AH$9)*('Budget P1'!$B$11:$B$194=$B297)*('Budget P1'!$T$11:$BB$194*1))</f>
        <v>#VALUE!</v>
      </c>
      <c r="AI297" s="14" t="e" cm="1">
        <f t="array" ref="AI297">SUMPRODUCT(('Budget P1'!$T$9:$BB$9=AI$9)*('Budget P1'!$B$11:$B$194=$B297)*('Budget P1'!$T$11:$BB$194*1))</f>
        <v>#VALUE!</v>
      </c>
      <c r="AJ297" s="12" t="e" cm="1">
        <f t="array" ref="AJ297">SUMPRODUCT(('Budget P1'!$T$9:$BB$9=AJ$9)*('Budget P1'!$B$11:$B$194=$B297)*('Budget P1'!$T$11:$BB$194*1))</f>
        <v>#VALUE!</v>
      </c>
      <c r="AK297" s="13" t="e" cm="1">
        <f t="array" ref="AK297">SUMPRODUCT(('Budget P1'!$T$9:$BB$9=AK$9)*('Budget P1'!$B$11:$B$194=$B297)*('Budget P1'!$T$11:$BB$194*1))</f>
        <v>#VALUE!</v>
      </c>
      <c r="AL297" s="14" t="e" cm="1">
        <f t="array" ref="AL297">SUMPRODUCT(('Budget P1'!$T$9:$BB$9=AL$9)*('Budget P1'!$B$11:$B$194=$B297)*('Budget P1'!$T$11:$BB$194*1))</f>
        <v>#VALUE!</v>
      </c>
      <c r="AM297" s="12" t="e" cm="1">
        <f t="array" ref="AM297">SUMPRODUCT(('Budget P1'!$T$9:$BB$9=AM$9)*('Budget P1'!$B$11:$B$194=$B297)*('Budget P1'!$T$11:$BB$194*1))</f>
        <v>#VALUE!</v>
      </c>
      <c r="AN297" s="13" t="e" cm="1">
        <f t="array" ref="AN297">SUMPRODUCT(('Budget P1'!$T$9:$BB$9=AN$9)*('Budget P1'!$B$11:$B$194=$B297)*('Budget P1'!$T$11:$BB$194*1))</f>
        <v>#VALUE!</v>
      </c>
      <c r="AO297" s="14" t="e" cm="1">
        <f t="array" ref="AO297">SUMPRODUCT(('Budget P1'!$T$9:$BB$9=AO$9)*('Budget P1'!$B$11:$B$194=$B297)*('Budget P1'!$T$11:$BB$194*1))</f>
        <v>#VALUE!</v>
      </c>
      <c r="AP297" s="12" t="e" cm="1">
        <f t="array" ref="AP297">SUMPRODUCT(('Budget P1'!$T$9:$BB$9=AP$9)*('Budget P1'!$B$11:$B$194=$B297)*('Budget P1'!$T$11:$BB$194*1))</f>
        <v>#VALUE!</v>
      </c>
      <c r="AQ297" s="13" t="e" cm="1">
        <f t="array" ref="AQ297">SUMPRODUCT(('Budget P1'!$T$9:$BB$9=AQ$9)*('Budget P1'!$B$11:$B$194=$B297)*('Budget P1'!$T$11:$BB$194*1))</f>
        <v>#VALUE!</v>
      </c>
      <c r="AR297" s="14" t="e" cm="1">
        <f t="array" ref="AR297">SUMPRODUCT(('Budget P1'!$T$9:$BB$9=AR$9)*('Budget P1'!$B$11:$B$194=$B297)*('Budget P1'!$T$11:$BB$194*1))</f>
        <v>#VALUE!</v>
      </c>
      <c r="AS297" s="12" t="e" cm="1">
        <f t="array" ref="AS297">SUMPRODUCT(('Budget P1'!$T$9:$BB$9=AS$9)*('Budget P1'!$B$11:$B$194=$B297)*('Budget P1'!$T$11:$BB$194*1))</f>
        <v>#VALUE!</v>
      </c>
      <c r="AT297" s="13" t="e" cm="1">
        <f t="array" ref="AT297">SUMPRODUCT(('Budget P1'!$T$9:$BB$9=AT$9)*('Budget P1'!$B$11:$B$194=$B297)*('Budget P1'!$T$11:$BB$194*1))</f>
        <v>#VALUE!</v>
      </c>
      <c r="AU297" s="14" t="e" cm="1">
        <f t="array" ref="AU297">SUMPRODUCT(('Budget P1'!$T$9:$BB$9=AU$9)*('Budget P1'!$B$11:$B$194=$B297)*('Budget P1'!$T$11:$BB$194*1))</f>
        <v>#VALUE!</v>
      </c>
      <c r="AV297" s="12" t="e" cm="1">
        <f t="array" ref="AV297">SUMPRODUCT(('Budget P1'!$T$9:$BB$9=AV$9)*('Budget P1'!$B$11:$B$194=$B297)*('Budget P1'!$T$11:$BB$194*1))</f>
        <v>#VALUE!</v>
      </c>
      <c r="AW297" s="13" t="e" cm="1">
        <f t="array" ref="AW297">SUMPRODUCT(('Budget P1'!$T$9:$BB$9=AW$9)*('Budget P1'!$B$11:$B$194=$B297)*('Budget P1'!$T$11:$BB$194*1))</f>
        <v>#VALUE!</v>
      </c>
      <c r="AX297" s="14" t="e" cm="1">
        <f t="array" ref="AX297">SUMPRODUCT(('Budget P1'!$T$9:$BB$9=AX$9)*('Budget P1'!$B$11:$B$194=$B297)*('Budget P1'!$T$11:$BB$194*1))</f>
        <v>#VALUE!</v>
      </c>
      <c r="AY297" s="12" t="e" cm="1">
        <f t="array" ref="AY297">SUMPRODUCT(('Budget P1'!$T$9:$BB$9=AY$9)*('Budget P1'!$B$11:$B$194=$B297)*('Budget P1'!$T$11:$BB$194*1))</f>
        <v>#VALUE!</v>
      </c>
      <c r="AZ297" s="13" t="e" cm="1">
        <f t="array" ref="AZ297">SUMPRODUCT(('Budget P1'!$T$9:$BB$9=AZ$9)*('Budget P1'!$B$11:$B$194=$B297)*('Budget P1'!$T$11:$BB$194*1))</f>
        <v>#VALUE!</v>
      </c>
      <c r="BA297" s="14" t="e" cm="1">
        <f t="array" ref="BA297">SUMPRODUCT(('Budget P1'!$T$9:$BB$9=BA$9)*('Budget P1'!$B$11:$B$194=$B297)*('Budget P1'!$T$11:$BB$194*1))</f>
        <v>#VALUE!</v>
      </c>
      <c r="BB297" s="12" t="e" cm="1">
        <f t="array" ref="BB297">SUMPRODUCT(('Budget P1'!$T$9:$BB$9=BB$9)*('Budget P1'!$B$11:$B$194=$B297)*('Budget P1'!$T$11:$BB$194*1))</f>
        <v>#VALUE!</v>
      </c>
      <c r="BC297" s="13" t="e" cm="1">
        <f t="array" ref="BC297">SUMPRODUCT(('Budget P1'!$T$9:$BB$9=BC$9)*('Budget P1'!$B$11:$B$194=$B297)*('Budget P1'!$T$11:$BB$194*1))</f>
        <v>#VALUE!</v>
      </c>
      <c r="BD297" s="14" t="e" cm="1">
        <f t="array" ref="BD297">SUMPRODUCT(('Budget P1'!$T$9:$BB$9=BD$9)*('Budget P1'!$B$11:$B$194=$B297)*('Budget P1'!$T$11:$BB$194*1))</f>
        <v>#VALUE!</v>
      </c>
      <c r="BE297" s="12" t="e" cm="1">
        <f t="array" ref="BE297">SUMPRODUCT(('Budget P1'!$T$9:$BB$9=BE$9)*('Budget P1'!$B$11:$B$194=$B297)*('Budget P1'!$T$11:$BB$194*1))</f>
        <v>#VALUE!</v>
      </c>
      <c r="BF297" s="13" t="e" cm="1">
        <f t="array" ref="BF297">SUMPRODUCT(('Budget P1'!$T$9:$BB$9=BF$9)*('Budget P1'!$B$11:$B$194=$B297)*('Budget P1'!$T$11:$BB$194*1))</f>
        <v>#VALUE!</v>
      </c>
      <c r="BG297" s="14" t="e" cm="1">
        <f t="array" ref="BG297">SUMPRODUCT(('Budget P1'!$T$9:$BB$9=BG$9)*('Budget P1'!$B$11:$B$194=$B297)*('Budget P1'!$T$11:$BB$194*1))</f>
        <v>#VALUE!</v>
      </c>
      <c r="BH297" s="13" t="e" cm="1">
        <f t="array" ref="BH297">SUMPRODUCT(('Budget P1'!$T$9:$BB$9=BH$9)*('Budget P1'!$B$11:$B$194=$B297)*('Budget P1'!$T$11:$BB$194*1))</f>
        <v>#VALUE!</v>
      </c>
      <c r="BI297" s="1"/>
      <c r="BJ297" s="66"/>
      <c r="BK297" s="66"/>
      <c r="BL297" s="1"/>
      <c r="BM297" s="66" t="e">
        <f t="shared" si="212"/>
        <v>#VALUE!</v>
      </c>
      <c r="BN297" s="262">
        <f t="shared" si="213"/>
        <v>0</v>
      </c>
      <c r="BO297" s="1"/>
      <c r="BP297" s="66" t="e">
        <f t="shared" si="214"/>
        <v>#VALUE!</v>
      </c>
      <c r="BQ297" s="262">
        <f t="shared" si="215"/>
        <v>0</v>
      </c>
      <c r="BR297" s="1"/>
    </row>
    <row r="298" spans="2:70" ht="12" hidden="1" customHeight="1" outlineLevel="1">
      <c r="B298" s="88" t="s">
        <v>367</v>
      </c>
      <c r="C298" s="10">
        <f>IFERROR(VLOOKUP($B298,'Budget P1'!$B:$AX,2,FALSE),0)</f>
        <v>0</v>
      </c>
      <c r="D298" s="10"/>
      <c r="E298" s="160">
        <f>IFERROR(VLOOKUP($B298,'Budget P1'!$B:$AX,3,FALSE),0)</f>
        <v>0</v>
      </c>
      <c r="F298" s="90">
        <f>IFERROR(VLOOKUP($B298,'Budget P1'!$B:$AX,4,FALSE),0)</f>
        <v>0</v>
      </c>
      <c r="G298" s="89">
        <f>IFERROR(VLOOKUP($B298,'Budget P1'!$B:$AX,5,FALSE),0)</f>
        <v>0</v>
      </c>
      <c r="H298" s="90">
        <f>IFERROR(VLOOKUP($B298,'Budget P1'!$B:$AX,6,FALSE),0)</f>
        <v>0</v>
      </c>
      <c r="I298" s="90">
        <f>IFERROR(VLOOKUP($B298,'Budget P1'!$B:$AX,7,FALSE),0)</f>
        <v>0</v>
      </c>
      <c r="J298" s="371">
        <f>IFERROR(VLOOKUP($B298,'Budget P1'!$B:$AX,9,FALSE),0)</f>
        <v>0</v>
      </c>
      <c r="K298" s="374">
        <f>IFERROR(VLOOKUP($B298,'Budget P1'!$B:$AX,10,FALSE),0)</f>
        <v>0</v>
      </c>
      <c r="L298" s="334"/>
      <c r="M298" s="102"/>
      <c r="N298" s="12">
        <f>K298*E298</f>
        <v>0</v>
      </c>
      <c r="O298" s="100"/>
      <c r="P298" s="101"/>
      <c r="Q298" s="11">
        <f t="shared" si="216"/>
        <v>0</v>
      </c>
      <c r="R298" s="338"/>
      <c r="S298" s="14"/>
      <c r="T298" s="12"/>
      <c r="U298" s="13"/>
      <c r="V298" s="14"/>
      <c r="W298" s="14"/>
      <c r="X298" s="14">
        <f t="shared" si="185"/>
        <v>0</v>
      </c>
      <c r="Z298" s="14" t="e" cm="1">
        <f t="array" ref="Z298">SUMPRODUCT(('Budget P1'!$T$9:$BB$9=Z$9)*('Budget P1'!$B$11:$B$194=$B298)*('Budget P1'!$T$11:$BB$194*1))</f>
        <v>#VALUE!</v>
      </c>
      <c r="AA298" s="12" t="e" cm="1">
        <f t="array" ref="AA298">SUMPRODUCT(('Budget P1'!$T$9:$BB$9=AA$9)*('Budget P1'!$B$11:$B$194=$B298)*('Budget P1'!$T$11:$BB$194*1))</f>
        <v>#VALUE!</v>
      </c>
      <c r="AB298" s="13" t="e" cm="1">
        <f t="array" ref="AB298">SUMPRODUCT(('Budget P1'!$T$9:$BB$9=AB$9)*('Budget P1'!$B$11:$B$194=$B298)*('Budget P1'!$T$11:$BB$194*1))</f>
        <v>#VALUE!</v>
      </c>
      <c r="AC298" s="14" t="e" cm="1">
        <f t="array" ref="AC298">SUMPRODUCT(('Budget P1'!$T$9:$BB$9=AC$9)*('Budget P1'!$B$11:$B$194=$B298)*('Budget P1'!$T$11:$BB$194*1))</f>
        <v>#VALUE!</v>
      </c>
      <c r="AD298" s="12" t="e" cm="1">
        <f t="array" ref="AD298">SUMPRODUCT(('Budget P1'!$T$9:$BB$9=AD$9)*('Budget P1'!$B$11:$B$194=$B298)*('Budget P1'!$T$11:$BB$194*1))</f>
        <v>#VALUE!</v>
      </c>
      <c r="AE298" s="13" t="e" cm="1">
        <f t="array" ref="AE298">SUMPRODUCT(('Budget P1'!$T$9:$BB$9=AE$9)*('Budget P1'!$B$11:$B$194=$B298)*('Budget P1'!$T$11:$BB$194*1))</f>
        <v>#VALUE!</v>
      </c>
      <c r="AF298" s="14" t="e" cm="1">
        <f t="array" ref="AF298">SUMPRODUCT(('Budget P1'!$T$9:$BB$9=AF$9)*('Budget P1'!$B$11:$B$194=$B298)*('Budget P1'!$T$11:$BB$194*1))</f>
        <v>#VALUE!</v>
      </c>
      <c r="AG298" s="12" t="e" cm="1">
        <f t="array" ref="AG298">SUMPRODUCT(('Budget P1'!$T$9:$BB$9=AG$9)*('Budget P1'!$B$11:$B$194=$B298)*('Budget P1'!$T$11:$BB$194*1))</f>
        <v>#VALUE!</v>
      </c>
      <c r="AH298" s="13" t="e" cm="1">
        <f t="array" ref="AH298">SUMPRODUCT(('Budget P1'!$T$9:$BB$9=AH$9)*('Budget P1'!$B$11:$B$194=$B298)*('Budget P1'!$T$11:$BB$194*1))</f>
        <v>#VALUE!</v>
      </c>
      <c r="AI298" s="14" t="e" cm="1">
        <f t="array" ref="AI298">SUMPRODUCT(('Budget P1'!$T$9:$BB$9=AI$9)*('Budget P1'!$B$11:$B$194=$B298)*('Budget P1'!$T$11:$BB$194*1))</f>
        <v>#VALUE!</v>
      </c>
      <c r="AJ298" s="12" t="e" cm="1">
        <f t="array" ref="AJ298">SUMPRODUCT(('Budget P1'!$T$9:$BB$9=AJ$9)*('Budget P1'!$B$11:$B$194=$B298)*('Budget P1'!$T$11:$BB$194*1))</f>
        <v>#VALUE!</v>
      </c>
      <c r="AK298" s="13" t="e" cm="1">
        <f t="array" ref="AK298">SUMPRODUCT(('Budget P1'!$T$9:$BB$9=AK$9)*('Budget P1'!$B$11:$B$194=$B298)*('Budget P1'!$T$11:$BB$194*1))</f>
        <v>#VALUE!</v>
      </c>
      <c r="AL298" s="14" t="e" cm="1">
        <f t="array" ref="AL298">SUMPRODUCT(('Budget P1'!$T$9:$BB$9=AL$9)*('Budget P1'!$B$11:$B$194=$B298)*('Budget P1'!$T$11:$BB$194*1))</f>
        <v>#VALUE!</v>
      </c>
      <c r="AM298" s="12" t="e" cm="1">
        <f t="array" ref="AM298">SUMPRODUCT(('Budget P1'!$T$9:$BB$9=AM$9)*('Budget P1'!$B$11:$B$194=$B298)*('Budget P1'!$T$11:$BB$194*1))</f>
        <v>#VALUE!</v>
      </c>
      <c r="AN298" s="13" t="e" cm="1">
        <f t="array" ref="AN298">SUMPRODUCT(('Budget P1'!$T$9:$BB$9=AN$9)*('Budget P1'!$B$11:$B$194=$B298)*('Budget P1'!$T$11:$BB$194*1))</f>
        <v>#VALUE!</v>
      </c>
      <c r="AO298" s="14" t="e" cm="1">
        <f t="array" ref="AO298">SUMPRODUCT(('Budget P1'!$T$9:$BB$9=AO$9)*('Budget P1'!$B$11:$B$194=$B298)*('Budget P1'!$T$11:$BB$194*1))</f>
        <v>#VALUE!</v>
      </c>
      <c r="AP298" s="12" t="e" cm="1">
        <f t="array" ref="AP298">SUMPRODUCT(('Budget P1'!$T$9:$BB$9=AP$9)*('Budget P1'!$B$11:$B$194=$B298)*('Budget P1'!$T$11:$BB$194*1))</f>
        <v>#VALUE!</v>
      </c>
      <c r="AQ298" s="13" t="e" cm="1">
        <f t="array" ref="AQ298">SUMPRODUCT(('Budget P1'!$T$9:$BB$9=AQ$9)*('Budget P1'!$B$11:$B$194=$B298)*('Budget P1'!$T$11:$BB$194*1))</f>
        <v>#VALUE!</v>
      </c>
      <c r="AR298" s="14" t="e" cm="1">
        <f t="array" ref="AR298">SUMPRODUCT(('Budget P1'!$T$9:$BB$9=AR$9)*('Budget P1'!$B$11:$B$194=$B298)*('Budget P1'!$T$11:$BB$194*1))</f>
        <v>#VALUE!</v>
      </c>
      <c r="AS298" s="12" t="e" cm="1">
        <f t="array" ref="AS298">SUMPRODUCT(('Budget P1'!$T$9:$BB$9=AS$9)*('Budget P1'!$B$11:$B$194=$B298)*('Budget P1'!$T$11:$BB$194*1))</f>
        <v>#VALUE!</v>
      </c>
      <c r="AT298" s="13" t="e" cm="1">
        <f t="array" ref="AT298">SUMPRODUCT(('Budget P1'!$T$9:$BB$9=AT$9)*('Budget P1'!$B$11:$B$194=$B298)*('Budget P1'!$T$11:$BB$194*1))</f>
        <v>#VALUE!</v>
      </c>
      <c r="AU298" s="14" t="e" cm="1">
        <f t="array" ref="AU298">SUMPRODUCT(('Budget P1'!$T$9:$BB$9=AU$9)*('Budget P1'!$B$11:$B$194=$B298)*('Budget P1'!$T$11:$BB$194*1))</f>
        <v>#VALUE!</v>
      </c>
      <c r="AV298" s="12" t="e" cm="1">
        <f t="array" ref="AV298">SUMPRODUCT(('Budget P1'!$T$9:$BB$9=AV$9)*('Budget P1'!$B$11:$B$194=$B298)*('Budget P1'!$T$11:$BB$194*1))</f>
        <v>#VALUE!</v>
      </c>
      <c r="AW298" s="13" t="e" cm="1">
        <f t="array" ref="AW298">SUMPRODUCT(('Budget P1'!$T$9:$BB$9=AW$9)*('Budget P1'!$B$11:$B$194=$B298)*('Budget P1'!$T$11:$BB$194*1))</f>
        <v>#VALUE!</v>
      </c>
      <c r="AX298" s="14" t="e" cm="1">
        <f t="array" ref="AX298">SUMPRODUCT(('Budget P1'!$T$9:$BB$9=AX$9)*('Budget P1'!$B$11:$B$194=$B298)*('Budget P1'!$T$11:$BB$194*1))</f>
        <v>#VALUE!</v>
      </c>
      <c r="AY298" s="12" t="e" cm="1">
        <f t="array" ref="AY298">SUMPRODUCT(('Budget P1'!$T$9:$BB$9=AY$9)*('Budget P1'!$B$11:$B$194=$B298)*('Budget P1'!$T$11:$BB$194*1))</f>
        <v>#VALUE!</v>
      </c>
      <c r="AZ298" s="13" t="e" cm="1">
        <f t="array" ref="AZ298">SUMPRODUCT(('Budget P1'!$T$9:$BB$9=AZ$9)*('Budget P1'!$B$11:$B$194=$B298)*('Budget P1'!$T$11:$BB$194*1))</f>
        <v>#VALUE!</v>
      </c>
      <c r="BA298" s="14" t="e" cm="1">
        <f t="array" ref="BA298">SUMPRODUCT(('Budget P1'!$T$9:$BB$9=BA$9)*('Budget P1'!$B$11:$B$194=$B298)*('Budget P1'!$T$11:$BB$194*1))</f>
        <v>#VALUE!</v>
      </c>
      <c r="BB298" s="12" t="e" cm="1">
        <f t="array" ref="BB298">SUMPRODUCT(('Budget P1'!$T$9:$BB$9=BB$9)*('Budget P1'!$B$11:$B$194=$B298)*('Budget P1'!$T$11:$BB$194*1))</f>
        <v>#VALUE!</v>
      </c>
      <c r="BC298" s="13" t="e" cm="1">
        <f t="array" ref="BC298">SUMPRODUCT(('Budget P1'!$T$9:$BB$9=BC$9)*('Budget P1'!$B$11:$B$194=$B298)*('Budget P1'!$T$11:$BB$194*1))</f>
        <v>#VALUE!</v>
      </c>
      <c r="BD298" s="14" t="e" cm="1">
        <f t="array" ref="BD298">SUMPRODUCT(('Budget P1'!$T$9:$BB$9=BD$9)*('Budget P1'!$B$11:$B$194=$B298)*('Budget P1'!$T$11:$BB$194*1))</f>
        <v>#VALUE!</v>
      </c>
      <c r="BE298" s="12" t="e" cm="1">
        <f t="array" ref="BE298">SUMPRODUCT(('Budget P1'!$T$9:$BB$9=BE$9)*('Budget P1'!$B$11:$B$194=$B298)*('Budget P1'!$T$11:$BB$194*1))</f>
        <v>#VALUE!</v>
      </c>
      <c r="BF298" s="13" t="e" cm="1">
        <f t="array" ref="BF298">SUMPRODUCT(('Budget P1'!$T$9:$BB$9=BF$9)*('Budget P1'!$B$11:$B$194=$B298)*('Budget P1'!$T$11:$BB$194*1))</f>
        <v>#VALUE!</v>
      </c>
      <c r="BG298" s="14" t="e" cm="1">
        <f t="array" ref="BG298">SUMPRODUCT(('Budget P1'!$T$9:$BB$9=BG$9)*('Budget P1'!$B$11:$B$194=$B298)*('Budget P1'!$T$11:$BB$194*1))</f>
        <v>#VALUE!</v>
      </c>
      <c r="BH298" s="13" t="e" cm="1">
        <f t="array" ref="BH298">SUMPRODUCT(('Budget P1'!$T$9:$BB$9=BH$9)*('Budget P1'!$B$11:$B$194=$B298)*('Budget P1'!$T$11:$BB$194*1))</f>
        <v>#VALUE!</v>
      </c>
      <c r="BI298" s="1"/>
      <c r="BJ298" s="66"/>
      <c r="BK298" s="66"/>
      <c r="BL298" s="1"/>
      <c r="BM298" s="66" t="e">
        <f t="shared" si="212"/>
        <v>#VALUE!</v>
      </c>
      <c r="BN298" s="262">
        <f t="shared" si="213"/>
        <v>0</v>
      </c>
      <c r="BO298" s="1"/>
      <c r="BP298" s="66" t="e">
        <f t="shared" si="214"/>
        <v>#VALUE!</v>
      </c>
      <c r="BQ298" s="262">
        <f t="shared" si="215"/>
        <v>0</v>
      </c>
      <c r="BR298" s="1"/>
    </row>
    <row r="299" spans="2:70" ht="12" hidden="1" customHeight="1" outlineLevel="1">
      <c r="B299" s="88" t="s">
        <v>368</v>
      </c>
      <c r="C299" s="10">
        <f>IFERROR(VLOOKUP($B299,'Budget P1'!$B:$AX,2,FALSE),0)</f>
        <v>0</v>
      </c>
      <c r="D299" s="10"/>
      <c r="E299" s="160">
        <f>IFERROR(VLOOKUP($B299,'Budget P1'!$B:$AX,3,FALSE),0)</f>
        <v>0</v>
      </c>
      <c r="F299" s="90">
        <f>IFERROR(VLOOKUP($B299,'Budget P1'!$B:$AX,4,FALSE),0)</f>
        <v>0</v>
      </c>
      <c r="G299" s="89">
        <f>IFERROR(VLOOKUP($B299,'Budget P1'!$B:$AX,5,FALSE),0)</f>
        <v>0</v>
      </c>
      <c r="H299" s="90">
        <f>IFERROR(VLOOKUP($B299,'Budget P1'!$B:$AX,6,FALSE),0)</f>
        <v>0</v>
      </c>
      <c r="I299" s="90">
        <f>IFERROR(VLOOKUP($B299,'Budget P1'!$B:$AX,7,FALSE),0)</f>
        <v>0</v>
      </c>
      <c r="J299" s="371">
        <f>IFERROR(VLOOKUP($B299,'Budget P1'!$B:$AX,9,FALSE),0)</f>
        <v>0</v>
      </c>
      <c r="K299" s="374">
        <f>IFERROR(VLOOKUP($B299,'Budget P1'!$B:$AX,10,FALSE),0)</f>
        <v>0</v>
      </c>
      <c r="L299" s="334"/>
      <c r="M299" s="102"/>
      <c r="N299" s="12">
        <f>K299*E299</f>
        <v>0</v>
      </c>
      <c r="O299" s="100"/>
      <c r="P299" s="101"/>
      <c r="Q299" s="11">
        <f t="shared" si="216"/>
        <v>0</v>
      </c>
      <c r="R299" s="338"/>
      <c r="S299" s="14"/>
      <c r="T299" s="12"/>
      <c r="U299" s="13"/>
      <c r="V299" s="14"/>
      <c r="W299" s="14"/>
      <c r="X299" s="14">
        <f t="shared" si="185"/>
        <v>0</v>
      </c>
      <c r="Z299" s="14" t="e" cm="1">
        <f t="array" ref="Z299">SUMPRODUCT(('Budget P1'!$T$9:$BB$9=Z$9)*('Budget P1'!$B$11:$B$194=$B299)*('Budget P1'!$T$11:$BB$194*1))</f>
        <v>#VALUE!</v>
      </c>
      <c r="AA299" s="12" t="e" cm="1">
        <f t="array" ref="AA299">SUMPRODUCT(('Budget P1'!$T$9:$BB$9=AA$9)*('Budget P1'!$B$11:$B$194=$B299)*('Budget P1'!$T$11:$BB$194*1))</f>
        <v>#VALUE!</v>
      </c>
      <c r="AB299" s="13" t="e" cm="1">
        <f t="array" ref="AB299">SUMPRODUCT(('Budget P1'!$T$9:$BB$9=AB$9)*('Budget P1'!$B$11:$B$194=$B299)*('Budget P1'!$T$11:$BB$194*1))</f>
        <v>#VALUE!</v>
      </c>
      <c r="AC299" s="14" t="e" cm="1">
        <f t="array" ref="AC299">SUMPRODUCT(('Budget P1'!$T$9:$BB$9=AC$9)*('Budget P1'!$B$11:$B$194=$B299)*('Budget P1'!$T$11:$BB$194*1))</f>
        <v>#VALUE!</v>
      </c>
      <c r="AD299" s="12" t="e" cm="1">
        <f t="array" ref="AD299">SUMPRODUCT(('Budget P1'!$T$9:$BB$9=AD$9)*('Budget P1'!$B$11:$B$194=$B299)*('Budget P1'!$T$11:$BB$194*1))</f>
        <v>#VALUE!</v>
      </c>
      <c r="AE299" s="13" t="e" cm="1">
        <f t="array" ref="AE299">SUMPRODUCT(('Budget P1'!$T$9:$BB$9=AE$9)*('Budget P1'!$B$11:$B$194=$B299)*('Budget P1'!$T$11:$BB$194*1))</f>
        <v>#VALUE!</v>
      </c>
      <c r="AF299" s="14" t="e" cm="1">
        <f t="array" ref="AF299">SUMPRODUCT(('Budget P1'!$T$9:$BB$9=AF$9)*('Budget P1'!$B$11:$B$194=$B299)*('Budget P1'!$T$11:$BB$194*1))</f>
        <v>#VALUE!</v>
      </c>
      <c r="AG299" s="12" t="e" cm="1">
        <f t="array" ref="AG299">SUMPRODUCT(('Budget P1'!$T$9:$BB$9=AG$9)*('Budget P1'!$B$11:$B$194=$B299)*('Budget P1'!$T$11:$BB$194*1))</f>
        <v>#VALUE!</v>
      </c>
      <c r="AH299" s="13" t="e" cm="1">
        <f t="array" ref="AH299">SUMPRODUCT(('Budget P1'!$T$9:$BB$9=AH$9)*('Budget P1'!$B$11:$B$194=$B299)*('Budget P1'!$T$11:$BB$194*1))</f>
        <v>#VALUE!</v>
      </c>
      <c r="AI299" s="14" t="e" cm="1">
        <f t="array" ref="AI299">SUMPRODUCT(('Budget P1'!$T$9:$BB$9=AI$9)*('Budget P1'!$B$11:$B$194=$B299)*('Budget P1'!$T$11:$BB$194*1))</f>
        <v>#VALUE!</v>
      </c>
      <c r="AJ299" s="12" t="e" cm="1">
        <f t="array" ref="AJ299">SUMPRODUCT(('Budget P1'!$T$9:$BB$9=AJ$9)*('Budget P1'!$B$11:$B$194=$B299)*('Budget P1'!$T$11:$BB$194*1))</f>
        <v>#VALUE!</v>
      </c>
      <c r="AK299" s="13" t="e" cm="1">
        <f t="array" ref="AK299">SUMPRODUCT(('Budget P1'!$T$9:$BB$9=AK$9)*('Budget P1'!$B$11:$B$194=$B299)*('Budget P1'!$T$11:$BB$194*1))</f>
        <v>#VALUE!</v>
      </c>
      <c r="AL299" s="14" t="e" cm="1">
        <f t="array" ref="AL299">SUMPRODUCT(('Budget P1'!$T$9:$BB$9=AL$9)*('Budget P1'!$B$11:$B$194=$B299)*('Budget P1'!$T$11:$BB$194*1))</f>
        <v>#VALUE!</v>
      </c>
      <c r="AM299" s="12" t="e" cm="1">
        <f t="array" ref="AM299">SUMPRODUCT(('Budget P1'!$T$9:$BB$9=AM$9)*('Budget P1'!$B$11:$B$194=$B299)*('Budget P1'!$T$11:$BB$194*1))</f>
        <v>#VALUE!</v>
      </c>
      <c r="AN299" s="13" t="e" cm="1">
        <f t="array" ref="AN299">SUMPRODUCT(('Budget P1'!$T$9:$BB$9=AN$9)*('Budget P1'!$B$11:$B$194=$B299)*('Budget P1'!$T$11:$BB$194*1))</f>
        <v>#VALUE!</v>
      </c>
      <c r="AO299" s="14" t="e" cm="1">
        <f t="array" ref="AO299">SUMPRODUCT(('Budget P1'!$T$9:$BB$9=AO$9)*('Budget P1'!$B$11:$B$194=$B299)*('Budget P1'!$T$11:$BB$194*1))</f>
        <v>#VALUE!</v>
      </c>
      <c r="AP299" s="12" t="e" cm="1">
        <f t="array" ref="AP299">SUMPRODUCT(('Budget P1'!$T$9:$BB$9=AP$9)*('Budget P1'!$B$11:$B$194=$B299)*('Budget P1'!$T$11:$BB$194*1))</f>
        <v>#VALUE!</v>
      </c>
      <c r="AQ299" s="13" t="e" cm="1">
        <f t="array" ref="AQ299">SUMPRODUCT(('Budget P1'!$T$9:$BB$9=AQ$9)*('Budget P1'!$B$11:$B$194=$B299)*('Budget P1'!$T$11:$BB$194*1))</f>
        <v>#VALUE!</v>
      </c>
      <c r="AR299" s="14" t="e" cm="1">
        <f t="array" ref="AR299">SUMPRODUCT(('Budget P1'!$T$9:$BB$9=AR$9)*('Budget P1'!$B$11:$B$194=$B299)*('Budget P1'!$T$11:$BB$194*1))</f>
        <v>#VALUE!</v>
      </c>
      <c r="AS299" s="12" t="e" cm="1">
        <f t="array" ref="AS299">SUMPRODUCT(('Budget P1'!$T$9:$BB$9=AS$9)*('Budget P1'!$B$11:$B$194=$B299)*('Budget P1'!$T$11:$BB$194*1))</f>
        <v>#VALUE!</v>
      </c>
      <c r="AT299" s="13" t="e" cm="1">
        <f t="array" ref="AT299">SUMPRODUCT(('Budget P1'!$T$9:$BB$9=AT$9)*('Budget P1'!$B$11:$B$194=$B299)*('Budget P1'!$T$11:$BB$194*1))</f>
        <v>#VALUE!</v>
      </c>
      <c r="AU299" s="14" t="e" cm="1">
        <f t="array" ref="AU299">SUMPRODUCT(('Budget P1'!$T$9:$BB$9=AU$9)*('Budget P1'!$B$11:$B$194=$B299)*('Budget P1'!$T$11:$BB$194*1))</f>
        <v>#VALUE!</v>
      </c>
      <c r="AV299" s="12" t="e" cm="1">
        <f t="array" ref="AV299">SUMPRODUCT(('Budget P1'!$T$9:$BB$9=AV$9)*('Budget P1'!$B$11:$B$194=$B299)*('Budget P1'!$T$11:$BB$194*1))</f>
        <v>#VALUE!</v>
      </c>
      <c r="AW299" s="13" t="e" cm="1">
        <f t="array" ref="AW299">SUMPRODUCT(('Budget P1'!$T$9:$BB$9=AW$9)*('Budget P1'!$B$11:$B$194=$B299)*('Budget P1'!$T$11:$BB$194*1))</f>
        <v>#VALUE!</v>
      </c>
      <c r="AX299" s="14" t="e" cm="1">
        <f t="array" ref="AX299">SUMPRODUCT(('Budget P1'!$T$9:$BB$9=AX$9)*('Budget P1'!$B$11:$B$194=$B299)*('Budget P1'!$T$11:$BB$194*1))</f>
        <v>#VALUE!</v>
      </c>
      <c r="AY299" s="12" t="e" cm="1">
        <f t="array" ref="AY299">SUMPRODUCT(('Budget P1'!$T$9:$BB$9=AY$9)*('Budget P1'!$B$11:$B$194=$B299)*('Budget P1'!$T$11:$BB$194*1))</f>
        <v>#VALUE!</v>
      </c>
      <c r="AZ299" s="13" t="e" cm="1">
        <f t="array" ref="AZ299">SUMPRODUCT(('Budget P1'!$T$9:$BB$9=AZ$9)*('Budget P1'!$B$11:$B$194=$B299)*('Budget P1'!$T$11:$BB$194*1))</f>
        <v>#VALUE!</v>
      </c>
      <c r="BA299" s="14" t="e" cm="1">
        <f t="array" ref="BA299">SUMPRODUCT(('Budget P1'!$T$9:$BB$9=BA$9)*('Budget P1'!$B$11:$B$194=$B299)*('Budget P1'!$T$11:$BB$194*1))</f>
        <v>#VALUE!</v>
      </c>
      <c r="BB299" s="12" t="e" cm="1">
        <f t="array" ref="BB299">SUMPRODUCT(('Budget P1'!$T$9:$BB$9=BB$9)*('Budget P1'!$B$11:$B$194=$B299)*('Budget P1'!$T$11:$BB$194*1))</f>
        <v>#VALUE!</v>
      </c>
      <c r="BC299" s="13" t="e" cm="1">
        <f t="array" ref="BC299">SUMPRODUCT(('Budget P1'!$T$9:$BB$9=BC$9)*('Budget P1'!$B$11:$B$194=$B299)*('Budget P1'!$T$11:$BB$194*1))</f>
        <v>#VALUE!</v>
      </c>
      <c r="BD299" s="14" t="e" cm="1">
        <f t="array" ref="BD299">SUMPRODUCT(('Budget P1'!$T$9:$BB$9=BD$9)*('Budget P1'!$B$11:$B$194=$B299)*('Budget P1'!$T$11:$BB$194*1))</f>
        <v>#VALUE!</v>
      </c>
      <c r="BE299" s="12" t="e" cm="1">
        <f t="array" ref="BE299">SUMPRODUCT(('Budget P1'!$T$9:$BB$9=BE$9)*('Budget P1'!$B$11:$B$194=$B299)*('Budget P1'!$T$11:$BB$194*1))</f>
        <v>#VALUE!</v>
      </c>
      <c r="BF299" s="13" t="e" cm="1">
        <f t="array" ref="BF299">SUMPRODUCT(('Budget P1'!$T$9:$BB$9=BF$9)*('Budget P1'!$B$11:$B$194=$B299)*('Budget P1'!$T$11:$BB$194*1))</f>
        <v>#VALUE!</v>
      </c>
      <c r="BG299" s="14" t="e" cm="1">
        <f t="array" ref="BG299">SUMPRODUCT(('Budget P1'!$T$9:$BB$9=BG$9)*('Budget P1'!$B$11:$B$194=$B299)*('Budget P1'!$T$11:$BB$194*1))</f>
        <v>#VALUE!</v>
      </c>
      <c r="BH299" s="13" t="e" cm="1">
        <f t="array" ref="BH299">SUMPRODUCT(('Budget P1'!$T$9:$BB$9=BH$9)*('Budget P1'!$B$11:$B$194=$B299)*('Budget P1'!$T$11:$BB$194*1))</f>
        <v>#VALUE!</v>
      </c>
      <c r="BI299" s="1"/>
      <c r="BJ299" s="66"/>
      <c r="BK299" s="66"/>
      <c r="BL299" s="1"/>
      <c r="BM299" s="66" t="e">
        <f t="shared" si="212"/>
        <v>#VALUE!</v>
      </c>
      <c r="BN299" s="262">
        <f t="shared" si="213"/>
        <v>0</v>
      </c>
      <c r="BO299" s="1"/>
      <c r="BP299" s="66" t="e">
        <f t="shared" si="214"/>
        <v>#VALUE!</v>
      </c>
      <c r="BQ299" s="262">
        <f t="shared" si="215"/>
        <v>0</v>
      </c>
      <c r="BR299" s="1"/>
    </row>
    <row r="300" spans="2:70" ht="12" hidden="1" customHeight="1" outlineLevel="1">
      <c r="B300" s="88" t="s">
        <v>369</v>
      </c>
      <c r="C300" s="10">
        <f>IFERROR(VLOOKUP($B300,'Budget P1'!$B:$AX,2,FALSE),0)</f>
        <v>0</v>
      </c>
      <c r="D300" s="10"/>
      <c r="E300" s="160">
        <f>IFERROR(VLOOKUP($B300,'Budget P1'!$B:$AX,3,FALSE),0)</f>
        <v>0</v>
      </c>
      <c r="F300" s="90">
        <f>IFERROR(VLOOKUP($B300,'Budget P1'!$B:$AX,4,FALSE),0)</f>
        <v>0</v>
      </c>
      <c r="G300" s="89">
        <f>IFERROR(VLOOKUP($B300,'Budget P1'!$B:$AX,5,FALSE),0)</f>
        <v>0</v>
      </c>
      <c r="H300" s="90">
        <f>IFERROR(VLOOKUP($B300,'Budget P1'!$B:$AX,6,FALSE),0)</f>
        <v>0</v>
      </c>
      <c r="I300" s="90">
        <f>IFERROR(VLOOKUP($B300,'Budget P1'!$B:$AX,7,FALSE),0)</f>
        <v>0</v>
      </c>
      <c r="J300" s="371">
        <f>IFERROR(VLOOKUP($B300,'Budget P1'!$B:$AX,9,FALSE),0)</f>
        <v>0</v>
      </c>
      <c r="K300" s="374">
        <f>IFERROR(VLOOKUP($B300,'Budget P1'!$B:$AX,10,FALSE),0)</f>
        <v>0</v>
      </c>
      <c r="L300" s="334"/>
      <c r="M300" s="102"/>
      <c r="N300" s="12">
        <f>K300*E300</f>
        <v>0</v>
      </c>
      <c r="O300" s="100"/>
      <c r="P300" s="101"/>
      <c r="Q300" s="11">
        <f t="shared" si="216"/>
        <v>0</v>
      </c>
      <c r="R300" s="338"/>
      <c r="S300" s="14"/>
      <c r="T300" s="12"/>
      <c r="U300" s="13"/>
      <c r="V300" s="14"/>
      <c r="W300" s="14"/>
      <c r="X300" s="14">
        <f t="shared" si="185"/>
        <v>0</v>
      </c>
      <c r="Z300" s="14" t="e" cm="1">
        <f t="array" ref="Z300">SUMPRODUCT(('Budget P1'!$T$9:$BB$9=Z$9)*('Budget P1'!$B$11:$B$194=$B300)*('Budget P1'!$T$11:$BB$194*1))</f>
        <v>#VALUE!</v>
      </c>
      <c r="AA300" s="12" t="e" cm="1">
        <f t="array" ref="AA300">SUMPRODUCT(('Budget P1'!$T$9:$BB$9=AA$9)*('Budget P1'!$B$11:$B$194=$B300)*('Budget P1'!$T$11:$BB$194*1))</f>
        <v>#VALUE!</v>
      </c>
      <c r="AB300" s="13" t="e" cm="1">
        <f t="array" ref="AB300">SUMPRODUCT(('Budget P1'!$T$9:$BB$9=AB$9)*('Budget P1'!$B$11:$B$194=$B300)*('Budget P1'!$T$11:$BB$194*1))</f>
        <v>#VALUE!</v>
      </c>
      <c r="AC300" s="14" t="e" cm="1">
        <f t="array" ref="AC300">SUMPRODUCT(('Budget P1'!$T$9:$BB$9=AC$9)*('Budget P1'!$B$11:$B$194=$B300)*('Budget P1'!$T$11:$BB$194*1))</f>
        <v>#VALUE!</v>
      </c>
      <c r="AD300" s="12" t="e" cm="1">
        <f t="array" ref="AD300">SUMPRODUCT(('Budget P1'!$T$9:$BB$9=AD$9)*('Budget P1'!$B$11:$B$194=$B300)*('Budget P1'!$T$11:$BB$194*1))</f>
        <v>#VALUE!</v>
      </c>
      <c r="AE300" s="13" t="e" cm="1">
        <f t="array" ref="AE300">SUMPRODUCT(('Budget P1'!$T$9:$BB$9=AE$9)*('Budget P1'!$B$11:$B$194=$B300)*('Budget P1'!$T$11:$BB$194*1))</f>
        <v>#VALUE!</v>
      </c>
      <c r="AF300" s="14" t="e" cm="1">
        <f t="array" ref="AF300">SUMPRODUCT(('Budget P1'!$T$9:$BB$9=AF$9)*('Budget P1'!$B$11:$B$194=$B300)*('Budget P1'!$T$11:$BB$194*1))</f>
        <v>#VALUE!</v>
      </c>
      <c r="AG300" s="12" t="e" cm="1">
        <f t="array" ref="AG300">SUMPRODUCT(('Budget P1'!$T$9:$BB$9=AG$9)*('Budget P1'!$B$11:$B$194=$B300)*('Budget P1'!$T$11:$BB$194*1))</f>
        <v>#VALUE!</v>
      </c>
      <c r="AH300" s="13" t="e" cm="1">
        <f t="array" ref="AH300">SUMPRODUCT(('Budget P1'!$T$9:$BB$9=AH$9)*('Budget P1'!$B$11:$B$194=$B300)*('Budget P1'!$T$11:$BB$194*1))</f>
        <v>#VALUE!</v>
      </c>
      <c r="AI300" s="14" t="e" cm="1">
        <f t="array" ref="AI300">SUMPRODUCT(('Budget P1'!$T$9:$BB$9=AI$9)*('Budget P1'!$B$11:$B$194=$B300)*('Budget P1'!$T$11:$BB$194*1))</f>
        <v>#VALUE!</v>
      </c>
      <c r="AJ300" s="12" t="e" cm="1">
        <f t="array" ref="AJ300">SUMPRODUCT(('Budget P1'!$T$9:$BB$9=AJ$9)*('Budget P1'!$B$11:$B$194=$B300)*('Budget P1'!$T$11:$BB$194*1))</f>
        <v>#VALUE!</v>
      </c>
      <c r="AK300" s="13" t="e" cm="1">
        <f t="array" ref="AK300">SUMPRODUCT(('Budget P1'!$T$9:$BB$9=AK$9)*('Budget P1'!$B$11:$B$194=$B300)*('Budget P1'!$T$11:$BB$194*1))</f>
        <v>#VALUE!</v>
      </c>
      <c r="AL300" s="14" t="e" cm="1">
        <f t="array" ref="AL300">SUMPRODUCT(('Budget P1'!$T$9:$BB$9=AL$9)*('Budget P1'!$B$11:$B$194=$B300)*('Budget P1'!$T$11:$BB$194*1))</f>
        <v>#VALUE!</v>
      </c>
      <c r="AM300" s="12" t="e" cm="1">
        <f t="array" ref="AM300">SUMPRODUCT(('Budget P1'!$T$9:$BB$9=AM$9)*('Budget P1'!$B$11:$B$194=$B300)*('Budget P1'!$T$11:$BB$194*1))</f>
        <v>#VALUE!</v>
      </c>
      <c r="AN300" s="13" t="e" cm="1">
        <f t="array" ref="AN300">SUMPRODUCT(('Budget P1'!$T$9:$BB$9=AN$9)*('Budget P1'!$B$11:$B$194=$B300)*('Budget P1'!$T$11:$BB$194*1))</f>
        <v>#VALUE!</v>
      </c>
      <c r="AO300" s="14" t="e" cm="1">
        <f t="array" ref="AO300">SUMPRODUCT(('Budget P1'!$T$9:$BB$9=AO$9)*('Budget P1'!$B$11:$B$194=$B300)*('Budget P1'!$T$11:$BB$194*1))</f>
        <v>#VALUE!</v>
      </c>
      <c r="AP300" s="12" t="e" cm="1">
        <f t="array" ref="AP300">SUMPRODUCT(('Budget P1'!$T$9:$BB$9=AP$9)*('Budget P1'!$B$11:$B$194=$B300)*('Budget P1'!$T$11:$BB$194*1))</f>
        <v>#VALUE!</v>
      </c>
      <c r="AQ300" s="13" t="e" cm="1">
        <f t="array" ref="AQ300">SUMPRODUCT(('Budget P1'!$T$9:$BB$9=AQ$9)*('Budget P1'!$B$11:$B$194=$B300)*('Budget P1'!$T$11:$BB$194*1))</f>
        <v>#VALUE!</v>
      </c>
      <c r="AR300" s="14" t="e" cm="1">
        <f t="array" ref="AR300">SUMPRODUCT(('Budget P1'!$T$9:$BB$9=AR$9)*('Budget P1'!$B$11:$B$194=$B300)*('Budget P1'!$T$11:$BB$194*1))</f>
        <v>#VALUE!</v>
      </c>
      <c r="AS300" s="12" t="e" cm="1">
        <f t="array" ref="AS300">SUMPRODUCT(('Budget P1'!$T$9:$BB$9=AS$9)*('Budget P1'!$B$11:$B$194=$B300)*('Budget P1'!$T$11:$BB$194*1))</f>
        <v>#VALUE!</v>
      </c>
      <c r="AT300" s="13" t="e" cm="1">
        <f t="array" ref="AT300">SUMPRODUCT(('Budget P1'!$T$9:$BB$9=AT$9)*('Budget P1'!$B$11:$B$194=$B300)*('Budget P1'!$T$11:$BB$194*1))</f>
        <v>#VALUE!</v>
      </c>
      <c r="AU300" s="14" t="e" cm="1">
        <f t="array" ref="AU300">SUMPRODUCT(('Budget P1'!$T$9:$BB$9=AU$9)*('Budget P1'!$B$11:$B$194=$B300)*('Budget P1'!$T$11:$BB$194*1))</f>
        <v>#VALUE!</v>
      </c>
      <c r="AV300" s="12" t="e" cm="1">
        <f t="array" ref="AV300">SUMPRODUCT(('Budget P1'!$T$9:$BB$9=AV$9)*('Budget P1'!$B$11:$B$194=$B300)*('Budget P1'!$T$11:$BB$194*1))</f>
        <v>#VALUE!</v>
      </c>
      <c r="AW300" s="13" t="e" cm="1">
        <f t="array" ref="AW300">SUMPRODUCT(('Budget P1'!$T$9:$BB$9=AW$9)*('Budget P1'!$B$11:$B$194=$B300)*('Budget P1'!$T$11:$BB$194*1))</f>
        <v>#VALUE!</v>
      </c>
      <c r="AX300" s="14" t="e" cm="1">
        <f t="array" ref="AX300">SUMPRODUCT(('Budget P1'!$T$9:$BB$9=AX$9)*('Budget P1'!$B$11:$B$194=$B300)*('Budget P1'!$T$11:$BB$194*1))</f>
        <v>#VALUE!</v>
      </c>
      <c r="AY300" s="12" t="e" cm="1">
        <f t="array" ref="AY300">SUMPRODUCT(('Budget P1'!$T$9:$BB$9=AY$9)*('Budget P1'!$B$11:$B$194=$B300)*('Budget P1'!$T$11:$BB$194*1))</f>
        <v>#VALUE!</v>
      </c>
      <c r="AZ300" s="13" t="e" cm="1">
        <f t="array" ref="AZ300">SUMPRODUCT(('Budget P1'!$T$9:$BB$9=AZ$9)*('Budget P1'!$B$11:$B$194=$B300)*('Budget P1'!$T$11:$BB$194*1))</f>
        <v>#VALUE!</v>
      </c>
      <c r="BA300" s="14" t="e" cm="1">
        <f t="array" ref="BA300">SUMPRODUCT(('Budget P1'!$T$9:$BB$9=BA$9)*('Budget P1'!$B$11:$B$194=$B300)*('Budget P1'!$T$11:$BB$194*1))</f>
        <v>#VALUE!</v>
      </c>
      <c r="BB300" s="12" t="e" cm="1">
        <f t="array" ref="BB300">SUMPRODUCT(('Budget P1'!$T$9:$BB$9=BB$9)*('Budget P1'!$B$11:$B$194=$B300)*('Budget P1'!$T$11:$BB$194*1))</f>
        <v>#VALUE!</v>
      </c>
      <c r="BC300" s="13" t="e" cm="1">
        <f t="array" ref="BC300">SUMPRODUCT(('Budget P1'!$T$9:$BB$9=BC$9)*('Budget P1'!$B$11:$B$194=$B300)*('Budget P1'!$T$11:$BB$194*1))</f>
        <v>#VALUE!</v>
      </c>
      <c r="BD300" s="14" t="e" cm="1">
        <f t="array" ref="BD300">SUMPRODUCT(('Budget P1'!$T$9:$BB$9=BD$9)*('Budget P1'!$B$11:$B$194=$B300)*('Budget P1'!$T$11:$BB$194*1))</f>
        <v>#VALUE!</v>
      </c>
      <c r="BE300" s="12" t="e" cm="1">
        <f t="array" ref="BE300">SUMPRODUCT(('Budget P1'!$T$9:$BB$9=BE$9)*('Budget P1'!$B$11:$B$194=$B300)*('Budget P1'!$T$11:$BB$194*1))</f>
        <v>#VALUE!</v>
      </c>
      <c r="BF300" s="13" t="e" cm="1">
        <f t="array" ref="BF300">SUMPRODUCT(('Budget P1'!$T$9:$BB$9=BF$9)*('Budget P1'!$B$11:$B$194=$B300)*('Budget P1'!$T$11:$BB$194*1))</f>
        <v>#VALUE!</v>
      </c>
      <c r="BG300" s="14" t="e" cm="1">
        <f t="array" ref="BG300">SUMPRODUCT(('Budget P1'!$T$9:$BB$9=BG$9)*('Budget P1'!$B$11:$B$194=$B300)*('Budget P1'!$T$11:$BB$194*1))</f>
        <v>#VALUE!</v>
      </c>
      <c r="BH300" s="13" t="e" cm="1">
        <f t="array" ref="BH300">SUMPRODUCT(('Budget P1'!$T$9:$BB$9=BH$9)*('Budget P1'!$B$11:$B$194=$B300)*('Budget P1'!$T$11:$BB$194*1))</f>
        <v>#VALUE!</v>
      </c>
      <c r="BI300" s="1"/>
      <c r="BJ300" s="66"/>
      <c r="BK300" s="66"/>
      <c r="BL300" s="1"/>
      <c r="BM300" s="66" t="e">
        <f t="shared" si="212"/>
        <v>#VALUE!</v>
      </c>
      <c r="BN300" s="262">
        <f t="shared" si="213"/>
        <v>0</v>
      </c>
      <c r="BO300" s="1"/>
      <c r="BP300" s="66" t="e">
        <f t="shared" si="214"/>
        <v>#VALUE!</v>
      </c>
      <c r="BQ300" s="262">
        <f t="shared" si="215"/>
        <v>0</v>
      </c>
      <c r="BR300" s="1"/>
    </row>
    <row r="301" spans="2:70" ht="12" hidden="1" customHeight="1" outlineLevel="1">
      <c r="B301" s="88" t="s">
        <v>370</v>
      </c>
      <c r="C301" s="10">
        <f>IFERROR(VLOOKUP($B301,'Budget P1'!$B:$AX,2,FALSE),0)</f>
        <v>0</v>
      </c>
      <c r="D301" s="10"/>
      <c r="E301" s="160">
        <f>IFERROR(VLOOKUP($B301,'Budget P1'!$B:$AX,3,FALSE),0)</f>
        <v>0</v>
      </c>
      <c r="F301" s="90">
        <f>IFERROR(VLOOKUP($B301,'Budget P1'!$B:$AX,4,FALSE),0)</f>
        <v>0</v>
      </c>
      <c r="G301" s="89">
        <f>IFERROR(VLOOKUP($B301,'Budget P1'!$B:$AX,5,FALSE),0)</f>
        <v>0</v>
      </c>
      <c r="H301" s="90">
        <f>IFERROR(VLOOKUP($B301,'Budget P1'!$B:$AX,6,FALSE),0)</f>
        <v>0</v>
      </c>
      <c r="I301" s="90">
        <f>IFERROR(VLOOKUP($B301,'Budget P1'!$B:$AX,7,FALSE),0)</f>
        <v>0</v>
      </c>
      <c r="J301" s="371">
        <f>IFERROR(VLOOKUP($B301,'Budget P1'!$B:$AX,9,FALSE),0)</f>
        <v>0</v>
      </c>
      <c r="K301" s="374">
        <f>IFERROR(VLOOKUP($B301,'Budget P1'!$B:$AX,10,FALSE),0)</f>
        <v>0</v>
      </c>
      <c r="L301" s="334"/>
      <c r="M301" s="102"/>
      <c r="N301" s="12">
        <f>K301*E301</f>
        <v>0</v>
      </c>
      <c r="O301" s="100"/>
      <c r="P301" s="101"/>
      <c r="Q301" s="11">
        <f t="shared" si="216"/>
        <v>0</v>
      </c>
      <c r="R301" s="338"/>
      <c r="S301" s="14"/>
      <c r="T301" s="12"/>
      <c r="U301" s="13"/>
      <c r="V301" s="14"/>
      <c r="W301" s="14"/>
      <c r="X301" s="14">
        <f t="shared" si="185"/>
        <v>0</v>
      </c>
      <c r="Z301" s="14" t="e" cm="1">
        <f t="array" ref="Z301">SUMPRODUCT(('Budget P1'!$T$9:$BB$9=Z$9)*('Budget P1'!$B$11:$B$194=$B301)*('Budget P1'!$T$11:$BB$194*1))</f>
        <v>#VALUE!</v>
      </c>
      <c r="AA301" s="12" t="e" cm="1">
        <f t="array" ref="AA301">SUMPRODUCT(('Budget P1'!$T$9:$BB$9=AA$9)*('Budget P1'!$B$11:$B$194=$B301)*('Budget P1'!$T$11:$BB$194*1))</f>
        <v>#VALUE!</v>
      </c>
      <c r="AB301" s="13" t="e" cm="1">
        <f t="array" ref="AB301">SUMPRODUCT(('Budget P1'!$T$9:$BB$9=AB$9)*('Budget P1'!$B$11:$B$194=$B301)*('Budget P1'!$T$11:$BB$194*1))</f>
        <v>#VALUE!</v>
      </c>
      <c r="AC301" s="14" t="e" cm="1">
        <f t="array" ref="AC301">SUMPRODUCT(('Budget P1'!$T$9:$BB$9=AC$9)*('Budget P1'!$B$11:$B$194=$B301)*('Budget P1'!$T$11:$BB$194*1))</f>
        <v>#VALUE!</v>
      </c>
      <c r="AD301" s="12" t="e" cm="1">
        <f t="array" ref="AD301">SUMPRODUCT(('Budget P1'!$T$9:$BB$9=AD$9)*('Budget P1'!$B$11:$B$194=$B301)*('Budget P1'!$T$11:$BB$194*1))</f>
        <v>#VALUE!</v>
      </c>
      <c r="AE301" s="13" t="e" cm="1">
        <f t="array" ref="AE301">SUMPRODUCT(('Budget P1'!$T$9:$BB$9=AE$9)*('Budget P1'!$B$11:$B$194=$B301)*('Budget P1'!$T$11:$BB$194*1))</f>
        <v>#VALUE!</v>
      </c>
      <c r="AF301" s="14" t="e" cm="1">
        <f t="array" ref="AF301">SUMPRODUCT(('Budget P1'!$T$9:$BB$9=AF$9)*('Budget P1'!$B$11:$B$194=$B301)*('Budget P1'!$T$11:$BB$194*1))</f>
        <v>#VALUE!</v>
      </c>
      <c r="AG301" s="12" t="e" cm="1">
        <f t="array" ref="AG301">SUMPRODUCT(('Budget P1'!$T$9:$BB$9=AG$9)*('Budget P1'!$B$11:$B$194=$B301)*('Budget P1'!$T$11:$BB$194*1))</f>
        <v>#VALUE!</v>
      </c>
      <c r="AH301" s="13" t="e" cm="1">
        <f t="array" ref="AH301">SUMPRODUCT(('Budget P1'!$T$9:$BB$9=AH$9)*('Budget P1'!$B$11:$B$194=$B301)*('Budget P1'!$T$11:$BB$194*1))</f>
        <v>#VALUE!</v>
      </c>
      <c r="AI301" s="14" t="e" cm="1">
        <f t="array" ref="AI301">SUMPRODUCT(('Budget P1'!$T$9:$BB$9=AI$9)*('Budget P1'!$B$11:$B$194=$B301)*('Budget P1'!$T$11:$BB$194*1))</f>
        <v>#VALUE!</v>
      </c>
      <c r="AJ301" s="12" t="e" cm="1">
        <f t="array" ref="AJ301">SUMPRODUCT(('Budget P1'!$T$9:$BB$9=AJ$9)*('Budget P1'!$B$11:$B$194=$B301)*('Budget P1'!$T$11:$BB$194*1))</f>
        <v>#VALUE!</v>
      </c>
      <c r="AK301" s="13" t="e" cm="1">
        <f t="array" ref="AK301">SUMPRODUCT(('Budget P1'!$T$9:$BB$9=AK$9)*('Budget P1'!$B$11:$B$194=$B301)*('Budget P1'!$T$11:$BB$194*1))</f>
        <v>#VALUE!</v>
      </c>
      <c r="AL301" s="14" t="e" cm="1">
        <f t="array" ref="AL301">SUMPRODUCT(('Budget P1'!$T$9:$BB$9=AL$9)*('Budget P1'!$B$11:$B$194=$B301)*('Budget P1'!$T$11:$BB$194*1))</f>
        <v>#VALUE!</v>
      </c>
      <c r="AM301" s="12" t="e" cm="1">
        <f t="array" ref="AM301">SUMPRODUCT(('Budget P1'!$T$9:$BB$9=AM$9)*('Budget P1'!$B$11:$B$194=$B301)*('Budget P1'!$T$11:$BB$194*1))</f>
        <v>#VALUE!</v>
      </c>
      <c r="AN301" s="13" t="e" cm="1">
        <f t="array" ref="AN301">SUMPRODUCT(('Budget P1'!$T$9:$BB$9=AN$9)*('Budget P1'!$B$11:$B$194=$B301)*('Budget P1'!$T$11:$BB$194*1))</f>
        <v>#VALUE!</v>
      </c>
      <c r="AO301" s="14" t="e" cm="1">
        <f t="array" ref="AO301">SUMPRODUCT(('Budget P1'!$T$9:$BB$9=AO$9)*('Budget P1'!$B$11:$B$194=$B301)*('Budget P1'!$T$11:$BB$194*1))</f>
        <v>#VALUE!</v>
      </c>
      <c r="AP301" s="12" t="e" cm="1">
        <f t="array" ref="AP301">SUMPRODUCT(('Budget P1'!$T$9:$BB$9=AP$9)*('Budget P1'!$B$11:$B$194=$B301)*('Budget P1'!$T$11:$BB$194*1))</f>
        <v>#VALUE!</v>
      </c>
      <c r="AQ301" s="13" t="e" cm="1">
        <f t="array" ref="AQ301">SUMPRODUCT(('Budget P1'!$T$9:$BB$9=AQ$9)*('Budget P1'!$B$11:$B$194=$B301)*('Budget P1'!$T$11:$BB$194*1))</f>
        <v>#VALUE!</v>
      </c>
      <c r="AR301" s="14" t="e" cm="1">
        <f t="array" ref="AR301">SUMPRODUCT(('Budget P1'!$T$9:$BB$9=AR$9)*('Budget P1'!$B$11:$B$194=$B301)*('Budget P1'!$T$11:$BB$194*1))</f>
        <v>#VALUE!</v>
      </c>
      <c r="AS301" s="12" t="e" cm="1">
        <f t="array" ref="AS301">SUMPRODUCT(('Budget P1'!$T$9:$BB$9=AS$9)*('Budget P1'!$B$11:$B$194=$B301)*('Budget P1'!$T$11:$BB$194*1))</f>
        <v>#VALUE!</v>
      </c>
      <c r="AT301" s="13" t="e" cm="1">
        <f t="array" ref="AT301">SUMPRODUCT(('Budget P1'!$T$9:$BB$9=AT$9)*('Budget P1'!$B$11:$B$194=$B301)*('Budget P1'!$T$11:$BB$194*1))</f>
        <v>#VALUE!</v>
      </c>
      <c r="AU301" s="14" t="e" cm="1">
        <f t="array" ref="AU301">SUMPRODUCT(('Budget P1'!$T$9:$BB$9=AU$9)*('Budget P1'!$B$11:$B$194=$B301)*('Budget P1'!$T$11:$BB$194*1))</f>
        <v>#VALUE!</v>
      </c>
      <c r="AV301" s="12" t="e" cm="1">
        <f t="array" ref="AV301">SUMPRODUCT(('Budget P1'!$T$9:$BB$9=AV$9)*('Budget P1'!$B$11:$B$194=$B301)*('Budget P1'!$T$11:$BB$194*1))</f>
        <v>#VALUE!</v>
      </c>
      <c r="AW301" s="13" t="e" cm="1">
        <f t="array" ref="AW301">SUMPRODUCT(('Budget P1'!$T$9:$BB$9=AW$9)*('Budget P1'!$B$11:$B$194=$B301)*('Budget P1'!$T$11:$BB$194*1))</f>
        <v>#VALUE!</v>
      </c>
      <c r="AX301" s="14" t="e" cm="1">
        <f t="array" ref="AX301">SUMPRODUCT(('Budget P1'!$T$9:$BB$9=AX$9)*('Budget P1'!$B$11:$B$194=$B301)*('Budget P1'!$T$11:$BB$194*1))</f>
        <v>#VALUE!</v>
      </c>
      <c r="AY301" s="12" t="e" cm="1">
        <f t="array" ref="AY301">SUMPRODUCT(('Budget P1'!$T$9:$BB$9=AY$9)*('Budget P1'!$B$11:$B$194=$B301)*('Budget P1'!$T$11:$BB$194*1))</f>
        <v>#VALUE!</v>
      </c>
      <c r="AZ301" s="13" t="e" cm="1">
        <f t="array" ref="AZ301">SUMPRODUCT(('Budget P1'!$T$9:$BB$9=AZ$9)*('Budget P1'!$B$11:$B$194=$B301)*('Budget P1'!$T$11:$BB$194*1))</f>
        <v>#VALUE!</v>
      </c>
      <c r="BA301" s="14" t="e" cm="1">
        <f t="array" ref="BA301">SUMPRODUCT(('Budget P1'!$T$9:$BB$9=BA$9)*('Budget P1'!$B$11:$B$194=$B301)*('Budget P1'!$T$11:$BB$194*1))</f>
        <v>#VALUE!</v>
      </c>
      <c r="BB301" s="12" t="e" cm="1">
        <f t="array" ref="BB301">SUMPRODUCT(('Budget P1'!$T$9:$BB$9=BB$9)*('Budget P1'!$B$11:$B$194=$B301)*('Budget P1'!$T$11:$BB$194*1))</f>
        <v>#VALUE!</v>
      </c>
      <c r="BC301" s="13" t="e" cm="1">
        <f t="array" ref="BC301">SUMPRODUCT(('Budget P1'!$T$9:$BB$9=BC$9)*('Budget P1'!$B$11:$B$194=$B301)*('Budget P1'!$T$11:$BB$194*1))</f>
        <v>#VALUE!</v>
      </c>
      <c r="BD301" s="14" t="e" cm="1">
        <f t="array" ref="BD301">SUMPRODUCT(('Budget P1'!$T$9:$BB$9=BD$9)*('Budget P1'!$B$11:$B$194=$B301)*('Budget P1'!$T$11:$BB$194*1))</f>
        <v>#VALUE!</v>
      </c>
      <c r="BE301" s="12" t="e" cm="1">
        <f t="array" ref="BE301">SUMPRODUCT(('Budget P1'!$T$9:$BB$9=BE$9)*('Budget P1'!$B$11:$B$194=$B301)*('Budget P1'!$T$11:$BB$194*1))</f>
        <v>#VALUE!</v>
      </c>
      <c r="BF301" s="13" t="e" cm="1">
        <f t="array" ref="BF301">SUMPRODUCT(('Budget P1'!$T$9:$BB$9=BF$9)*('Budget P1'!$B$11:$B$194=$B301)*('Budget P1'!$T$11:$BB$194*1))</f>
        <v>#VALUE!</v>
      </c>
      <c r="BG301" s="14" t="e" cm="1">
        <f t="array" ref="BG301">SUMPRODUCT(('Budget P1'!$T$9:$BB$9=BG$9)*('Budget P1'!$B$11:$B$194=$B301)*('Budget P1'!$T$11:$BB$194*1))</f>
        <v>#VALUE!</v>
      </c>
      <c r="BH301" s="13" t="e" cm="1">
        <f t="array" ref="BH301">SUMPRODUCT(('Budget P1'!$T$9:$BB$9=BH$9)*('Budget P1'!$B$11:$B$194=$B301)*('Budget P1'!$T$11:$BB$194*1))</f>
        <v>#VALUE!</v>
      </c>
      <c r="BI301" s="1"/>
      <c r="BJ301" s="66"/>
      <c r="BK301" s="66"/>
      <c r="BL301" s="1"/>
      <c r="BM301" s="66" t="e">
        <f t="shared" si="212"/>
        <v>#VALUE!</v>
      </c>
      <c r="BN301" s="262">
        <f t="shared" si="213"/>
        <v>0</v>
      </c>
      <c r="BO301" s="1"/>
      <c r="BP301" s="66" t="e">
        <f t="shared" si="214"/>
        <v>#VALUE!</v>
      </c>
      <c r="BQ301" s="262">
        <f t="shared" si="215"/>
        <v>0</v>
      </c>
      <c r="BR301" s="1"/>
    </row>
    <row r="302" spans="2:70" ht="12" hidden="1" customHeight="1" outlineLevel="1">
      <c r="B302" s="88" t="s">
        <v>371</v>
      </c>
      <c r="C302" s="10">
        <f>IFERROR(VLOOKUP($B302,'Budget P1'!$B:$AX,2,FALSE),0)</f>
        <v>0</v>
      </c>
      <c r="D302" s="10"/>
      <c r="E302" s="160">
        <f>IFERROR(VLOOKUP($B302,'Budget P1'!$B:$AX,3,FALSE),0)</f>
        <v>0</v>
      </c>
      <c r="F302" s="90">
        <f>IFERROR(VLOOKUP($B302,'Budget P1'!$B:$AX,4,FALSE),0)</f>
        <v>0</v>
      </c>
      <c r="G302" s="89">
        <f>IFERROR(VLOOKUP($B302,'Budget P1'!$B:$AX,5,FALSE),0)</f>
        <v>0</v>
      </c>
      <c r="H302" s="90">
        <f>IFERROR(VLOOKUP($B302,'Budget P1'!$B:$AX,6,FALSE),0)</f>
        <v>0</v>
      </c>
      <c r="I302" s="90">
        <f>IFERROR(VLOOKUP($B302,'Budget P1'!$B:$AX,7,FALSE),0)</f>
        <v>0</v>
      </c>
      <c r="J302" s="371">
        <f>IFERROR(VLOOKUP($B302,'Budget P1'!$B:$AX,9,FALSE),0)</f>
        <v>0</v>
      </c>
      <c r="K302" s="374">
        <f>IFERROR(VLOOKUP($B302,'Budget P1'!$B:$AX,10,FALSE),0)</f>
        <v>0</v>
      </c>
      <c r="L302" s="334"/>
      <c r="M302" s="102"/>
      <c r="N302" s="12">
        <f>K302*E302</f>
        <v>0</v>
      </c>
      <c r="O302" s="100"/>
      <c r="P302" s="101"/>
      <c r="Q302" s="11">
        <f t="shared" si="216"/>
        <v>0</v>
      </c>
      <c r="R302" s="338"/>
      <c r="S302" s="14"/>
      <c r="T302" s="12"/>
      <c r="U302" s="13"/>
      <c r="V302" s="14"/>
      <c r="W302" s="14"/>
      <c r="X302" s="14">
        <f t="shared" si="185"/>
        <v>0</v>
      </c>
      <c r="Z302" s="14" t="e" cm="1">
        <f t="array" ref="Z302">SUMPRODUCT(('Budget P1'!$T$9:$BB$9=Z$9)*('Budget P1'!$B$11:$B$194=$B302)*('Budget P1'!$T$11:$BB$194*1))</f>
        <v>#VALUE!</v>
      </c>
      <c r="AA302" s="12" t="e" cm="1">
        <f t="array" ref="AA302">SUMPRODUCT(('Budget P1'!$T$9:$BB$9=AA$9)*('Budget P1'!$B$11:$B$194=$B302)*('Budget P1'!$T$11:$BB$194*1))</f>
        <v>#VALUE!</v>
      </c>
      <c r="AB302" s="13" t="e" cm="1">
        <f t="array" ref="AB302">SUMPRODUCT(('Budget P1'!$T$9:$BB$9=AB$9)*('Budget P1'!$B$11:$B$194=$B302)*('Budget P1'!$T$11:$BB$194*1))</f>
        <v>#VALUE!</v>
      </c>
      <c r="AC302" s="14" t="e" cm="1">
        <f t="array" ref="AC302">SUMPRODUCT(('Budget P1'!$T$9:$BB$9=AC$9)*('Budget P1'!$B$11:$B$194=$B302)*('Budget P1'!$T$11:$BB$194*1))</f>
        <v>#VALUE!</v>
      </c>
      <c r="AD302" s="12" t="e" cm="1">
        <f t="array" ref="AD302">SUMPRODUCT(('Budget P1'!$T$9:$BB$9=AD$9)*('Budget P1'!$B$11:$B$194=$B302)*('Budget P1'!$T$11:$BB$194*1))</f>
        <v>#VALUE!</v>
      </c>
      <c r="AE302" s="13" t="e" cm="1">
        <f t="array" ref="AE302">SUMPRODUCT(('Budget P1'!$T$9:$BB$9=AE$9)*('Budget P1'!$B$11:$B$194=$B302)*('Budget P1'!$T$11:$BB$194*1))</f>
        <v>#VALUE!</v>
      </c>
      <c r="AF302" s="14" t="e" cm="1">
        <f t="array" ref="AF302">SUMPRODUCT(('Budget P1'!$T$9:$BB$9=AF$9)*('Budget P1'!$B$11:$B$194=$B302)*('Budget P1'!$T$11:$BB$194*1))</f>
        <v>#VALUE!</v>
      </c>
      <c r="AG302" s="12" t="e" cm="1">
        <f t="array" ref="AG302">SUMPRODUCT(('Budget P1'!$T$9:$BB$9=AG$9)*('Budget P1'!$B$11:$B$194=$B302)*('Budget P1'!$T$11:$BB$194*1))</f>
        <v>#VALUE!</v>
      </c>
      <c r="AH302" s="13" t="e" cm="1">
        <f t="array" ref="AH302">SUMPRODUCT(('Budget P1'!$T$9:$BB$9=AH$9)*('Budget P1'!$B$11:$B$194=$B302)*('Budget P1'!$T$11:$BB$194*1))</f>
        <v>#VALUE!</v>
      </c>
      <c r="AI302" s="14" t="e" cm="1">
        <f t="array" ref="AI302">SUMPRODUCT(('Budget P1'!$T$9:$BB$9=AI$9)*('Budget P1'!$B$11:$B$194=$B302)*('Budget P1'!$T$11:$BB$194*1))</f>
        <v>#VALUE!</v>
      </c>
      <c r="AJ302" s="12" t="e" cm="1">
        <f t="array" ref="AJ302">SUMPRODUCT(('Budget P1'!$T$9:$BB$9=AJ$9)*('Budget P1'!$B$11:$B$194=$B302)*('Budget P1'!$T$11:$BB$194*1))</f>
        <v>#VALUE!</v>
      </c>
      <c r="AK302" s="13" t="e" cm="1">
        <f t="array" ref="AK302">SUMPRODUCT(('Budget P1'!$T$9:$BB$9=AK$9)*('Budget P1'!$B$11:$B$194=$B302)*('Budget P1'!$T$11:$BB$194*1))</f>
        <v>#VALUE!</v>
      </c>
      <c r="AL302" s="14" t="e" cm="1">
        <f t="array" ref="AL302">SUMPRODUCT(('Budget P1'!$T$9:$BB$9=AL$9)*('Budget P1'!$B$11:$B$194=$B302)*('Budget P1'!$T$11:$BB$194*1))</f>
        <v>#VALUE!</v>
      </c>
      <c r="AM302" s="12" t="e" cm="1">
        <f t="array" ref="AM302">SUMPRODUCT(('Budget P1'!$T$9:$BB$9=AM$9)*('Budget P1'!$B$11:$B$194=$B302)*('Budget P1'!$T$11:$BB$194*1))</f>
        <v>#VALUE!</v>
      </c>
      <c r="AN302" s="13" t="e" cm="1">
        <f t="array" ref="AN302">SUMPRODUCT(('Budget P1'!$T$9:$BB$9=AN$9)*('Budget P1'!$B$11:$B$194=$B302)*('Budget P1'!$T$11:$BB$194*1))</f>
        <v>#VALUE!</v>
      </c>
      <c r="AO302" s="14" t="e" cm="1">
        <f t="array" ref="AO302">SUMPRODUCT(('Budget P1'!$T$9:$BB$9=AO$9)*('Budget P1'!$B$11:$B$194=$B302)*('Budget P1'!$T$11:$BB$194*1))</f>
        <v>#VALUE!</v>
      </c>
      <c r="AP302" s="12" t="e" cm="1">
        <f t="array" ref="AP302">SUMPRODUCT(('Budget P1'!$T$9:$BB$9=AP$9)*('Budget P1'!$B$11:$B$194=$B302)*('Budget P1'!$T$11:$BB$194*1))</f>
        <v>#VALUE!</v>
      </c>
      <c r="AQ302" s="13" t="e" cm="1">
        <f t="array" ref="AQ302">SUMPRODUCT(('Budget P1'!$T$9:$BB$9=AQ$9)*('Budget P1'!$B$11:$B$194=$B302)*('Budget P1'!$T$11:$BB$194*1))</f>
        <v>#VALUE!</v>
      </c>
      <c r="AR302" s="14" t="e" cm="1">
        <f t="array" ref="AR302">SUMPRODUCT(('Budget P1'!$T$9:$BB$9=AR$9)*('Budget P1'!$B$11:$B$194=$B302)*('Budget P1'!$T$11:$BB$194*1))</f>
        <v>#VALUE!</v>
      </c>
      <c r="AS302" s="12" t="e" cm="1">
        <f t="array" ref="AS302">SUMPRODUCT(('Budget P1'!$T$9:$BB$9=AS$9)*('Budget P1'!$B$11:$B$194=$B302)*('Budget P1'!$T$11:$BB$194*1))</f>
        <v>#VALUE!</v>
      </c>
      <c r="AT302" s="13" t="e" cm="1">
        <f t="array" ref="AT302">SUMPRODUCT(('Budget P1'!$T$9:$BB$9=AT$9)*('Budget P1'!$B$11:$B$194=$B302)*('Budget P1'!$T$11:$BB$194*1))</f>
        <v>#VALUE!</v>
      </c>
      <c r="AU302" s="14" t="e" cm="1">
        <f t="array" ref="AU302">SUMPRODUCT(('Budget P1'!$T$9:$BB$9=AU$9)*('Budget P1'!$B$11:$B$194=$B302)*('Budget P1'!$T$11:$BB$194*1))</f>
        <v>#VALUE!</v>
      </c>
      <c r="AV302" s="12" t="e" cm="1">
        <f t="array" ref="AV302">SUMPRODUCT(('Budget P1'!$T$9:$BB$9=AV$9)*('Budget P1'!$B$11:$B$194=$B302)*('Budget P1'!$T$11:$BB$194*1))</f>
        <v>#VALUE!</v>
      </c>
      <c r="AW302" s="13" t="e" cm="1">
        <f t="array" ref="AW302">SUMPRODUCT(('Budget P1'!$T$9:$BB$9=AW$9)*('Budget P1'!$B$11:$B$194=$B302)*('Budget P1'!$T$11:$BB$194*1))</f>
        <v>#VALUE!</v>
      </c>
      <c r="AX302" s="14" t="e" cm="1">
        <f t="array" ref="AX302">SUMPRODUCT(('Budget P1'!$T$9:$BB$9=AX$9)*('Budget P1'!$B$11:$B$194=$B302)*('Budget P1'!$T$11:$BB$194*1))</f>
        <v>#VALUE!</v>
      </c>
      <c r="AY302" s="12" t="e" cm="1">
        <f t="array" ref="AY302">SUMPRODUCT(('Budget P1'!$T$9:$BB$9=AY$9)*('Budget P1'!$B$11:$B$194=$B302)*('Budget P1'!$T$11:$BB$194*1))</f>
        <v>#VALUE!</v>
      </c>
      <c r="AZ302" s="13" t="e" cm="1">
        <f t="array" ref="AZ302">SUMPRODUCT(('Budget P1'!$T$9:$BB$9=AZ$9)*('Budget P1'!$B$11:$B$194=$B302)*('Budget P1'!$T$11:$BB$194*1))</f>
        <v>#VALUE!</v>
      </c>
      <c r="BA302" s="14" t="e" cm="1">
        <f t="array" ref="BA302">SUMPRODUCT(('Budget P1'!$T$9:$BB$9=BA$9)*('Budget P1'!$B$11:$B$194=$B302)*('Budget P1'!$T$11:$BB$194*1))</f>
        <v>#VALUE!</v>
      </c>
      <c r="BB302" s="12" t="e" cm="1">
        <f t="array" ref="BB302">SUMPRODUCT(('Budget P1'!$T$9:$BB$9=BB$9)*('Budget P1'!$B$11:$B$194=$B302)*('Budget P1'!$T$11:$BB$194*1))</f>
        <v>#VALUE!</v>
      </c>
      <c r="BC302" s="13" t="e" cm="1">
        <f t="array" ref="BC302">SUMPRODUCT(('Budget P1'!$T$9:$BB$9=BC$9)*('Budget P1'!$B$11:$B$194=$B302)*('Budget P1'!$T$11:$BB$194*1))</f>
        <v>#VALUE!</v>
      </c>
      <c r="BD302" s="14" t="e" cm="1">
        <f t="array" ref="BD302">SUMPRODUCT(('Budget P1'!$T$9:$BB$9=BD$9)*('Budget P1'!$B$11:$B$194=$B302)*('Budget P1'!$T$11:$BB$194*1))</f>
        <v>#VALUE!</v>
      </c>
      <c r="BE302" s="12" t="e" cm="1">
        <f t="array" ref="BE302">SUMPRODUCT(('Budget P1'!$T$9:$BB$9=BE$9)*('Budget P1'!$B$11:$B$194=$B302)*('Budget P1'!$T$11:$BB$194*1))</f>
        <v>#VALUE!</v>
      </c>
      <c r="BF302" s="13" t="e" cm="1">
        <f t="array" ref="BF302">SUMPRODUCT(('Budget P1'!$T$9:$BB$9=BF$9)*('Budget P1'!$B$11:$B$194=$B302)*('Budget P1'!$T$11:$BB$194*1))</f>
        <v>#VALUE!</v>
      </c>
      <c r="BG302" s="14" t="e" cm="1">
        <f t="array" ref="BG302">SUMPRODUCT(('Budget P1'!$T$9:$BB$9=BG$9)*('Budget P1'!$B$11:$B$194=$B302)*('Budget P1'!$T$11:$BB$194*1))</f>
        <v>#VALUE!</v>
      </c>
      <c r="BH302" s="13" t="e" cm="1">
        <f t="array" ref="BH302">SUMPRODUCT(('Budget P1'!$T$9:$BB$9=BH$9)*('Budget P1'!$B$11:$B$194=$B302)*('Budget P1'!$T$11:$BB$194*1))</f>
        <v>#VALUE!</v>
      </c>
      <c r="BI302" s="1"/>
      <c r="BJ302" s="66"/>
      <c r="BK302" s="66"/>
      <c r="BL302" s="1"/>
      <c r="BM302" s="66" t="e">
        <f t="shared" si="212"/>
        <v>#VALUE!</v>
      </c>
      <c r="BN302" s="262">
        <f t="shared" si="213"/>
        <v>0</v>
      </c>
      <c r="BO302" s="1"/>
      <c r="BP302" s="66" t="e">
        <f t="shared" si="214"/>
        <v>#VALUE!</v>
      </c>
      <c r="BQ302" s="262">
        <f t="shared" si="215"/>
        <v>0</v>
      </c>
      <c r="BR302" s="1"/>
    </row>
    <row r="303" spans="2:70" ht="12" hidden="1" customHeight="1" outlineLevel="1">
      <c r="B303" s="88" t="s">
        <v>372</v>
      </c>
      <c r="C303" s="10">
        <f>IFERROR(VLOOKUP($B303,'Budget P1'!$B:$AX,2,FALSE),0)</f>
        <v>0</v>
      </c>
      <c r="D303" s="10"/>
      <c r="E303" s="160">
        <f>IFERROR(VLOOKUP($B303,'Budget P1'!$B:$AX,3,FALSE),0)</f>
        <v>0</v>
      </c>
      <c r="F303" s="90">
        <f>IFERROR(VLOOKUP($B303,'Budget P1'!$B:$AX,4,FALSE),0)</f>
        <v>0</v>
      </c>
      <c r="G303" s="89">
        <f>IFERROR(VLOOKUP($B303,'Budget P1'!$B:$AX,5,FALSE),0)</f>
        <v>0</v>
      </c>
      <c r="H303" s="90">
        <f>IFERROR(VLOOKUP($B303,'Budget P1'!$B:$AX,6,FALSE),0)</f>
        <v>0</v>
      </c>
      <c r="I303" s="90">
        <f>IFERROR(VLOOKUP($B303,'Budget P1'!$B:$AX,7,FALSE),0)</f>
        <v>0</v>
      </c>
      <c r="J303" s="371">
        <f>IFERROR(VLOOKUP($B303,'Budget P1'!$B:$AX,9,FALSE),0)</f>
        <v>0</v>
      </c>
      <c r="K303" s="374">
        <f>IFERROR(VLOOKUP($B303,'Budget P1'!$B:$AX,10,FALSE),0)</f>
        <v>0</v>
      </c>
      <c r="L303" s="334"/>
      <c r="M303" s="102"/>
      <c r="N303" s="12">
        <f>K303*E303</f>
        <v>0</v>
      </c>
      <c r="O303" s="100"/>
      <c r="P303" s="101"/>
      <c r="Q303" s="11">
        <f t="shared" si="216"/>
        <v>0</v>
      </c>
      <c r="R303" s="338"/>
      <c r="S303" s="14"/>
      <c r="T303" s="12"/>
      <c r="U303" s="13"/>
      <c r="V303" s="14"/>
      <c r="W303" s="14"/>
      <c r="X303" s="14">
        <f t="shared" si="185"/>
        <v>0</v>
      </c>
      <c r="Z303" s="14" t="e" cm="1">
        <f t="array" ref="Z303">SUMPRODUCT(('Budget P1'!$T$9:$BB$9=Z$9)*('Budget P1'!$B$11:$B$194=$B303)*('Budget P1'!$T$11:$BB$194*1))</f>
        <v>#VALUE!</v>
      </c>
      <c r="AA303" s="12" t="e" cm="1">
        <f t="array" ref="AA303">SUMPRODUCT(('Budget P1'!$T$9:$BB$9=AA$9)*('Budget P1'!$B$11:$B$194=$B303)*('Budget P1'!$T$11:$BB$194*1))</f>
        <v>#VALUE!</v>
      </c>
      <c r="AB303" s="13" t="e" cm="1">
        <f t="array" ref="AB303">SUMPRODUCT(('Budget P1'!$T$9:$BB$9=AB$9)*('Budget P1'!$B$11:$B$194=$B303)*('Budget P1'!$T$11:$BB$194*1))</f>
        <v>#VALUE!</v>
      </c>
      <c r="AC303" s="14" t="e" cm="1">
        <f t="array" ref="AC303">SUMPRODUCT(('Budget P1'!$T$9:$BB$9=AC$9)*('Budget P1'!$B$11:$B$194=$B303)*('Budget P1'!$T$11:$BB$194*1))</f>
        <v>#VALUE!</v>
      </c>
      <c r="AD303" s="12" t="e" cm="1">
        <f t="array" ref="AD303">SUMPRODUCT(('Budget P1'!$T$9:$BB$9=AD$9)*('Budget P1'!$B$11:$B$194=$B303)*('Budget P1'!$T$11:$BB$194*1))</f>
        <v>#VALUE!</v>
      </c>
      <c r="AE303" s="13" t="e" cm="1">
        <f t="array" ref="AE303">SUMPRODUCT(('Budget P1'!$T$9:$BB$9=AE$9)*('Budget P1'!$B$11:$B$194=$B303)*('Budget P1'!$T$11:$BB$194*1))</f>
        <v>#VALUE!</v>
      </c>
      <c r="AF303" s="14" t="e" cm="1">
        <f t="array" ref="AF303">SUMPRODUCT(('Budget P1'!$T$9:$BB$9=AF$9)*('Budget P1'!$B$11:$B$194=$B303)*('Budget P1'!$T$11:$BB$194*1))</f>
        <v>#VALUE!</v>
      </c>
      <c r="AG303" s="12" t="e" cm="1">
        <f t="array" ref="AG303">SUMPRODUCT(('Budget P1'!$T$9:$BB$9=AG$9)*('Budget P1'!$B$11:$B$194=$B303)*('Budget P1'!$T$11:$BB$194*1))</f>
        <v>#VALUE!</v>
      </c>
      <c r="AH303" s="13" t="e" cm="1">
        <f t="array" ref="AH303">SUMPRODUCT(('Budget P1'!$T$9:$BB$9=AH$9)*('Budget P1'!$B$11:$B$194=$B303)*('Budget P1'!$T$11:$BB$194*1))</f>
        <v>#VALUE!</v>
      </c>
      <c r="AI303" s="14" t="e" cm="1">
        <f t="array" ref="AI303">SUMPRODUCT(('Budget P1'!$T$9:$BB$9=AI$9)*('Budget P1'!$B$11:$B$194=$B303)*('Budget P1'!$T$11:$BB$194*1))</f>
        <v>#VALUE!</v>
      </c>
      <c r="AJ303" s="12" t="e" cm="1">
        <f t="array" ref="AJ303">SUMPRODUCT(('Budget P1'!$T$9:$BB$9=AJ$9)*('Budget P1'!$B$11:$B$194=$B303)*('Budget P1'!$T$11:$BB$194*1))</f>
        <v>#VALUE!</v>
      </c>
      <c r="AK303" s="13" t="e" cm="1">
        <f t="array" ref="AK303">SUMPRODUCT(('Budget P1'!$T$9:$BB$9=AK$9)*('Budget P1'!$B$11:$B$194=$B303)*('Budget P1'!$T$11:$BB$194*1))</f>
        <v>#VALUE!</v>
      </c>
      <c r="AL303" s="14" t="e" cm="1">
        <f t="array" ref="AL303">SUMPRODUCT(('Budget P1'!$T$9:$BB$9=AL$9)*('Budget P1'!$B$11:$B$194=$B303)*('Budget P1'!$T$11:$BB$194*1))</f>
        <v>#VALUE!</v>
      </c>
      <c r="AM303" s="12" t="e" cm="1">
        <f t="array" ref="AM303">SUMPRODUCT(('Budget P1'!$T$9:$BB$9=AM$9)*('Budget P1'!$B$11:$B$194=$B303)*('Budget P1'!$T$11:$BB$194*1))</f>
        <v>#VALUE!</v>
      </c>
      <c r="AN303" s="13" t="e" cm="1">
        <f t="array" ref="AN303">SUMPRODUCT(('Budget P1'!$T$9:$BB$9=AN$9)*('Budget P1'!$B$11:$B$194=$B303)*('Budget P1'!$T$11:$BB$194*1))</f>
        <v>#VALUE!</v>
      </c>
      <c r="AO303" s="14" t="e" cm="1">
        <f t="array" ref="AO303">SUMPRODUCT(('Budget P1'!$T$9:$BB$9=AO$9)*('Budget P1'!$B$11:$B$194=$B303)*('Budget P1'!$T$11:$BB$194*1))</f>
        <v>#VALUE!</v>
      </c>
      <c r="AP303" s="12" t="e" cm="1">
        <f t="array" ref="AP303">SUMPRODUCT(('Budget P1'!$T$9:$BB$9=AP$9)*('Budget P1'!$B$11:$B$194=$B303)*('Budget P1'!$T$11:$BB$194*1))</f>
        <v>#VALUE!</v>
      </c>
      <c r="AQ303" s="13" t="e" cm="1">
        <f t="array" ref="AQ303">SUMPRODUCT(('Budget P1'!$T$9:$BB$9=AQ$9)*('Budget P1'!$B$11:$B$194=$B303)*('Budget P1'!$T$11:$BB$194*1))</f>
        <v>#VALUE!</v>
      </c>
      <c r="AR303" s="14" t="e" cm="1">
        <f t="array" ref="AR303">SUMPRODUCT(('Budget P1'!$T$9:$BB$9=AR$9)*('Budget P1'!$B$11:$B$194=$B303)*('Budget P1'!$T$11:$BB$194*1))</f>
        <v>#VALUE!</v>
      </c>
      <c r="AS303" s="12" t="e" cm="1">
        <f t="array" ref="AS303">SUMPRODUCT(('Budget P1'!$T$9:$BB$9=AS$9)*('Budget P1'!$B$11:$B$194=$B303)*('Budget P1'!$T$11:$BB$194*1))</f>
        <v>#VALUE!</v>
      </c>
      <c r="AT303" s="13" t="e" cm="1">
        <f t="array" ref="AT303">SUMPRODUCT(('Budget P1'!$T$9:$BB$9=AT$9)*('Budget P1'!$B$11:$B$194=$B303)*('Budget P1'!$T$11:$BB$194*1))</f>
        <v>#VALUE!</v>
      </c>
      <c r="AU303" s="14" t="e" cm="1">
        <f t="array" ref="AU303">SUMPRODUCT(('Budget P1'!$T$9:$BB$9=AU$9)*('Budget P1'!$B$11:$B$194=$B303)*('Budget P1'!$T$11:$BB$194*1))</f>
        <v>#VALUE!</v>
      </c>
      <c r="AV303" s="12" t="e" cm="1">
        <f t="array" ref="AV303">SUMPRODUCT(('Budget P1'!$T$9:$BB$9=AV$9)*('Budget P1'!$B$11:$B$194=$B303)*('Budget P1'!$T$11:$BB$194*1))</f>
        <v>#VALUE!</v>
      </c>
      <c r="AW303" s="13" t="e" cm="1">
        <f t="array" ref="AW303">SUMPRODUCT(('Budget P1'!$T$9:$BB$9=AW$9)*('Budget P1'!$B$11:$B$194=$B303)*('Budget P1'!$T$11:$BB$194*1))</f>
        <v>#VALUE!</v>
      </c>
      <c r="AX303" s="14" t="e" cm="1">
        <f t="array" ref="AX303">SUMPRODUCT(('Budget P1'!$T$9:$BB$9=AX$9)*('Budget P1'!$B$11:$B$194=$B303)*('Budget P1'!$T$11:$BB$194*1))</f>
        <v>#VALUE!</v>
      </c>
      <c r="AY303" s="12" t="e" cm="1">
        <f t="array" ref="AY303">SUMPRODUCT(('Budget P1'!$T$9:$BB$9=AY$9)*('Budget P1'!$B$11:$B$194=$B303)*('Budget P1'!$T$11:$BB$194*1))</f>
        <v>#VALUE!</v>
      </c>
      <c r="AZ303" s="13" t="e" cm="1">
        <f t="array" ref="AZ303">SUMPRODUCT(('Budget P1'!$T$9:$BB$9=AZ$9)*('Budget P1'!$B$11:$B$194=$B303)*('Budget P1'!$T$11:$BB$194*1))</f>
        <v>#VALUE!</v>
      </c>
      <c r="BA303" s="14" t="e" cm="1">
        <f t="array" ref="BA303">SUMPRODUCT(('Budget P1'!$T$9:$BB$9=BA$9)*('Budget P1'!$B$11:$B$194=$B303)*('Budget P1'!$T$11:$BB$194*1))</f>
        <v>#VALUE!</v>
      </c>
      <c r="BB303" s="12" t="e" cm="1">
        <f t="array" ref="BB303">SUMPRODUCT(('Budget P1'!$T$9:$BB$9=BB$9)*('Budget P1'!$B$11:$B$194=$B303)*('Budget P1'!$T$11:$BB$194*1))</f>
        <v>#VALUE!</v>
      </c>
      <c r="BC303" s="13" t="e" cm="1">
        <f t="array" ref="BC303">SUMPRODUCT(('Budget P1'!$T$9:$BB$9=BC$9)*('Budget P1'!$B$11:$B$194=$B303)*('Budget P1'!$T$11:$BB$194*1))</f>
        <v>#VALUE!</v>
      </c>
      <c r="BD303" s="14" t="e" cm="1">
        <f t="array" ref="BD303">SUMPRODUCT(('Budget P1'!$T$9:$BB$9=BD$9)*('Budget P1'!$B$11:$B$194=$B303)*('Budget P1'!$T$11:$BB$194*1))</f>
        <v>#VALUE!</v>
      </c>
      <c r="BE303" s="12" t="e" cm="1">
        <f t="array" ref="BE303">SUMPRODUCT(('Budget P1'!$T$9:$BB$9=BE$9)*('Budget P1'!$B$11:$B$194=$B303)*('Budget P1'!$T$11:$BB$194*1))</f>
        <v>#VALUE!</v>
      </c>
      <c r="BF303" s="13" t="e" cm="1">
        <f t="array" ref="BF303">SUMPRODUCT(('Budget P1'!$T$9:$BB$9=BF$9)*('Budget P1'!$B$11:$B$194=$B303)*('Budget P1'!$T$11:$BB$194*1))</f>
        <v>#VALUE!</v>
      </c>
      <c r="BG303" s="14" t="e" cm="1">
        <f t="array" ref="BG303">SUMPRODUCT(('Budget P1'!$T$9:$BB$9=BG$9)*('Budget P1'!$B$11:$B$194=$B303)*('Budget P1'!$T$11:$BB$194*1))</f>
        <v>#VALUE!</v>
      </c>
      <c r="BH303" s="13" t="e" cm="1">
        <f t="array" ref="BH303">SUMPRODUCT(('Budget P1'!$T$9:$BB$9=BH$9)*('Budget P1'!$B$11:$B$194=$B303)*('Budget P1'!$T$11:$BB$194*1))</f>
        <v>#VALUE!</v>
      </c>
      <c r="BI303" s="1"/>
      <c r="BJ303" s="66"/>
      <c r="BK303" s="66"/>
      <c r="BL303" s="1"/>
      <c r="BM303" s="66" t="e">
        <f t="shared" si="212"/>
        <v>#VALUE!</v>
      </c>
      <c r="BN303" s="262">
        <f t="shared" si="213"/>
        <v>0</v>
      </c>
      <c r="BO303" s="1"/>
      <c r="BP303" s="66" t="e">
        <f t="shared" si="214"/>
        <v>#VALUE!</v>
      </c>
      <c r="BQ303" s="262">
        <f t="shared" si="215"/>
        <v>0</v>
      </c>
      <c r="BR303" s="1"/>
    </row>
    <row r="304" spans="2:70" collapsed="1">
      <c r="C304" s="190" t="s">
        <v>123</v>
      </c>
      <c r="D304" s="190"/>
      <c r="E304" s="193"/>
      <c r="F304" s="91"/>
      <c r="G304" s="193"/>
      <c r="H304" s="91"/>
      <c r="I304" s="91"/>
      <c r="J304" s="320"/>
      <c r="K304" s="95">
        <f>SUM(K305:K319)</f>
        <v>0</v>
      </c>
      <c r="L304" s="335"/>
      <c r="M304" s="92">
        <f t="shared" ref="M304:P304" si="217">SUM(M305:M319)</f>
        <v>0</v>
      </c>
      <c r="N304" s="93">
        <f t="shared" si="217"/>
        <v>0</v>
      </c>
      <c r="O304" s="93">
        <f t="shared" si="217"/>
        <v>0</v>
      </c>
      <c r="P304" s="94">
        <f t="shared" si="217"/>
        <v>0</v>
      </c>
      <c r="Q304" s="95"/>
      <c r="R304" s="338"/>
      <c r="S304" s="97">
        <f t="shared" ref="S304:W304" si="218">SUM(S305:S319)</f>
        <v>0</v>
      </c>
      <c r="T304" s="98">
        <f t="shared" si="218"/>
        <v>0</v>
      </c>
      <c r="U304" s="99">
        <f t="shared" si="218"/>
        <v>0</v>
      </c>
      <c r="V304" s="97">
        <f t="shared" si="218"/>
        <v>0</v>
      </c>
      <c r="W304" s="97">
        <f t="shared" si="218"/>
        <v>0</v>
      </c>
      <c r="X304" s="97">
        <f t="shared" si="185"/>
        <v>0</v>
      </c>
      <c r="Y304" s="4"/>
      <c r="Z304" s="97"/>
      <c r="AA304" s="98"/>
      <c r="AB304" s="99"/>
      <c r="AC304" s="97"/>
      <c r="AD304" s="98"/>
      <c r="AE304" s="99"/>
      <c r="AF304" s="97"/>
      <c r="AG304" s="98"/>
      <c r="AH304" s="99"/>
      <c r="AI304" s="97"/>
      <c r="AJ304" s="98"/>
      <c r="AK304" s="99"/>
      <c r="AL304" s="97"/>
      <c r="AM304" s="98"/>
      <c r="AN304" s="99"/>
      <c r="AO304" s="97"/>
      <c r="AP304" s="98"/>
      <c r="AQ304" s="99"/>
      <c r="AR304" s="97"/>
      <c r="AS304" s="98"/>
      <c r="AT304" s="99"/>
      <c r="AU304" s="97"/>
      <c r="AV304" s="98"/>
      <c r="AW304" s="99"/>
      <c r="AX304" s="97"/>
      <c r="AY304" s="98"/>
      <c r="AZ304" s="99"/>
      <c r="BA304" s="97"/>
      <c r="BB304" s="98"/>
      <c r="BC304" s="99"/>
      <c r="BD304" s="97"/>
      <c r="BE304" s="98"/>
      <c r="BF304" s="99"/>
      <c r="BG304" s="97"/>
      <c r="BH304" s="99"/>
      <c r="BI304" s="1"/>
      <c r="BJ304" s="106"/>
      <c r="BK304" s="106"/>
      <c r="BL304" s="1"/>
      <c r="BM304" s="106"/>
      <c r="BN304" s="106"/>
      <c r="BO304" s="1"/>
      <c r="BP304" s="106"/>
      <c r="BQ304" s="106"/>
      <c r="BR304" s="1"/>
    </row>
    <row r="305" spans="2:70">
      <c r="B305" s="88" t="s">
        <v>373</v>
      </c>
      <c r="C305" s="10">
        <f>IFERROR(VLOOKUP($B305,'Budget P2'!$B:$AX,2,FALSE),0)</f>
        <v>0</v>
      </c>
      <c r="D305" s="10"/>
      <c r="E305" s="89">
        <f>IFERROR(VLOOKUP($B305,'Budget P2'!$B:$AX,3,FALSE),0)</f>
        <v>0</v>
      </c>
      <c r="F305" s="90">
        <f>IFERROR(VLOOKUP($B305,'Budget P2'!$B:$AX,4,FALSE),0)</f>
        <v>0</v>
      </c>
      <c r="G305" s="89">
        <f>IFERROR(VLOOKUP($B305,'Budget P2'!$B:$AX,5,FALSE),0)</f>
        <v>0</v>
      </c>
      <c r="H305" s="90">
        <f>IFERROR(VLOOKUP($B305,'Budget P2'!$B:$AX,6,FALSE),0)</f>
        <v>0</v>
      </c>
      <c r="I305" s="90">
        <f>IFERROR(VLOOKUP($B305,'Budget P2'!$B:$AX,7,FALSE),0)</f>
        <v>0</v>
      </c>
      <c r="J305" s="371">
        <f>IFERROR(VLOOKUP($B305,'Budget P2'!$B:$AX,9,FALSE),0)</f>
        <v>0</v>
      </c>
      <c r="K305" s="374">
        <f>IFERROR(VLOOKUP($B305,'Budget P2'!$B:$AX,10,FALSE),0)</f>
        <v>0</v>
      </c>
      <c r="L305" s="334"/>
      <c r="M305" s="102"/>
      <c r="N305" s="100"/>
      <c r="O305" s="12">
        <f>E305*K305</f>
        <v>0</v>
      </c>
      <c r="P305" s="101"/>
      <c r="Q305" s="11">
        <f t="shared" ref="Q305" si="219">SUM(M305:P305)</f>
        <v>0</v>
      </c>
      <c r="R305" s="338"/>
      <c r="S305" s="14"/>
      <c r="T305" s="12"/>
      <c r="U305" s="13"/>
      <c r="V305" s="14"/>
      <c r="W305" s="14"/>
      <c r="X305" s="14">
        <f t="shared" si="185"/>
        <v>0</v>
      </c>
      <c r="Z305" s="14" t="e" cm="1">
        <f t="array" ref="Z305">SUMPRODUCT(('Budget P2'!$T$9:$BB$9=Z$9)*('Budget P2'!$B$11:$B$194=$B305)*('Budget P2'!$T$11:$BB$194*1))</f>
        <v>#VALUE!</v>
      </c>
      <c r="AA305" s="12" t="e" cm="1">
        <f t="array" ref="AA305">SUMPRODUCT(('Budget P2'!$T$9:$BB$9=AA$9)*('Budget P2'!$B$11:$B$194=$B305)*('Budget P2'!$T$11:$BB$194*1))</f>
        <v>#VALUE!</v>
      </c>
      <c r="AB305" s="13" t="e" cm="1">
        <f t="array" ref="AB305">SUMPRODUCT(('Budget P2'!$T$9:$BB$9=AB$9)*('Budget P2'!$B$11:$B$194=$B305)*('Budget P2'!$T$11:$BB$194*1))</f>
        <v>#VALUE!</v>
      </c>
      <c r="AC305" s="14" t="e" cm="1">
        <f t="array" ref="AC305">SUMPRODUCT(('Budget P2'!$T$9:$BB$9=AC$9)*('Budget P2'!$B$11:$B$194=$B305)*('Budget P2'!$T$11:$BB$194*1))</f>
        <v>#VALUE!</v>
      </c>
      <c r="AD305" s="12" t="e" cm="1">
        <f t="array" ref="AD305">SUMPRODUCT(('Budget P2'!$T$9:$BB$9=AD$9)*('Budget P2'!$B$11:$B$194=$B305)*('Budget P2'!$T$11:$BB$194*1))</f>
        <v>#VALUE!</v>
      </c>
      <c r="AE305" s="13" t="e" cm="1">
        <f t="array" ref="AE305">SUMPRODUCT(('Budget P2'!$T$9:$BB$9=AE$9)*('Budget P2'!$B$11:$B$194=$B305)*('Budget P2'!$T$11:$BB$194*1))</f>
        <v>#VALUE!</v>
      </c>
      <c r="AF305" s="14" t="e" cm="1">
        <f t="array" ref="AF305">SUMPRODUCT(('Budget P2'!$T$9:$BB$9=AF$9)*('Budget P2'!$B$11:$B$194=$B305)*('Budget P2'!$T$11:$BB$194*1))</f>
        <v>#VALUE!</v>
      </c>
      <c r="AG305" s="12" t="e" cm="1">
        <f t="array" ref="AG305">SUMPRODUCT(('Budget P2'!$T$9:$BB$9=AG$9)*('Budget P2'!$B$11:$B$194=$B305)*('Budget P2'!$T$11:$BB$194*1))</f>
        <v>#VALUE!</v>
      </c>
      <c r="AH305" s="13" t="e" cm="1">
        <f t="array" ref="AH305">SUMPRODUCT(('Budget P2'!$T$9:$BB$9=AH$9)*('Budget P2'!$B$11:$B$194=$B305)*('Budget P2'!$T$11:$BB$194*1))</f>
        <v>#VALUE!</v>
      </c>
      <c r="AI305" s="14" t="e" cm="1">
        <f t="array" ref="AI305">SUMPRODUCT(('Budget P2'!$T$9:$BB$9=AI$9)*('Budget P2'!$B$11:$B$194=$B305)*('Budget P2'!$T$11:$BB$194*1))</f>
        <v>#VALUE!</v>
      </c>
      <c r="AJ305" s="12" t="e" cm="1">
        <f t="array" ref="AJ305">SUMPRODUCT(('Budget P2'!$T$9:$BB$9=AJ$9)*('Budget P2'!$B$11:$B$194=$B305)*('Budget P2'!$T$11:$BB$194*1))</f>
        <v>#VALUE!</v>
      </c>
      <c r="AK305" s="13" t="e" cm="1">
        <f t="array" ref="AK305">SUMPRODUCT(('Budget P2'!$T$9:$BB$9=AK$9)*('Budget P2'!$B$11:$B$194=$B305)*('Budget P2'!$T$11:$BB$194*1))</f>
        <v>#VALUE!</v>
      </c>
      <c r="AL305" s="14" t="e" cm="1">
        <f t="array" ref="AL305">SUMPRODUCT(('Budget P2'!$T$9:$BB$9=AL$9)*('Budget P2'!$B$11:$B$194=$B305)*('Budget P2'!$T$11:$BB$194*1))</f>
        <v>#VALUE!</v>
      </c>
      <c r="AM305" s="12" t="e" cm="1">
        <f t="array" ref="AM305">SUMPRODUCT(('Budget P2'!$T$9:$BB$9=AM$9)*('Budget P2'!$B$11:$B$194=$B305)*('Budget P2'!$T$11:$BB$194*1))</f>
        <v>#VALUE!</v>
      </c>
      <c r="AN305" s="13" t="e" cm="1">
        <f t="array" ref="AN305">SUMPRODUCT(('Budget P2'!$T$9:$BB$9=AN$9)*('Budget P2'!$B$11:$B$194=$B305)*('Budget P2'!$T$11:$BB$194*1))</f>
        <v>#VALUE!</v>
      </c>
      <c r="AO305" s="14" t="e" cm="1">
        <f t="array" ref="AO305">SUMPRODUCT(('Budget P2'!$T$9:$BB$9=AO$9)*('Budget P2'!$B$11:$B$194=$B305)*('Budget P2'!$T$11:$BB$194*1))</f>
        <v>#VALUE!</v>
      </c>
      <c r="AP305" s="12" t="e" cm="1">
        <f t="array" ref="AP305">SUMPRODUCT(('Budget P2'!$T$9:$BB$9=AP$9)*('Budget P2'!$B$11:$B$194=$B305)*('Budget P2'!$T$11:$BB$194*1))</f>
        <v>#VALUE!</v>
      </c>
      <c r="AQ305" s="13" t="e" cm="1">
        <f t="array" ref="AQ305">SUMPRODUCT(('Budget P2'!$T$9:$BB$9=AQ$9)*('Budget P2'!$B$11:$B$194=$B305)*('Budget P2'!$T$11:$BB$194*1))</f>
        <v>#VALUE!</v>
      </c>
      <c r="AR305" s="14" t="e" cm="1">
        <f t="array" ref="AR305">SUMPRODUCT(('Budget P2'!$T$9:$BB$9=AR$9)*('Budget P2'!$B$11:$B$194=$B305)*('Budget P2'!$T$11:$BB$194*1))</f>
        <v>#VALUE!</v>
      </c>
      <c r="AS305" s="12" t="e" cm="1">
        <f t="array" ref="AS305">SUMPRODUCT(('Budget P2'!$T$9:$BB$9=AS$9)*('Budget P2'!$B$11:$B$194=$B305)*('Budget P2'!$T$11:$BB$194*1))</f>
        <v>#VALUE!</v>
      </c>
      <c r="AT305" s="13" t="e" cm="1">
        <f t="array" ref="AT305">SUMPRODUCT(('Budget P2'!$T$9:$BB$9=AT$9)*('Budget P2'!$B$11:$B$194=$B305)*('Budget P2'!$T$11:$BB$194*1))</f>
        <v>#VALUE!</v>
      </c>
      <c r="AU305" s="14" t="e" cm="1">
        <f t="array" ref="AU305">SUMPRODUCT(('Budget P2'!$T$9:$BB$9=AU$9)*('Budget P2'!$B$11:$B$194=$B305)*('Budget P2'!$T$11:$BB$194*1))</f>
        <v>#VALUE!</v>
      </c>
      <c r="AV305" s="12" t="e" cm="1">
        <f t="array" ref="AV305">SUMPRODUCT(('Budget P2'!$T$9:$BB$9=AV$9)*('Budget P2'!$B$11:$B$194=$B305)*('Budget P2'!$T$11:$BB$194*1))</f>
        <v>#VALUE!</v>
      </c>
      <c r="AW305" s="13" t="e" cm="1">
        <f t="array" ref="AW305">SUMPRODUCT(('Budget P2'!$T$9:$BB$9=AW$9)*('Budget P2'!$B$11:$B$194=$B305)*('Budget P2'!$T$11:$BB$194*1))</f>
        <v>#VALUE!</v>
      </c>
      <c r="AX305" s="14" t="e" cm="1">
        <f t="array" ref="AX305">SUMPRODUCT(('Budget P2'!$T$9:$BB$9=AX$9)*('Budget P2'!$B$11:$B$194=$B305)*('Budget P2'!$T$11:$BB$194*1))</f>
        <v>#VALUE!</v>
      </c>
      <c r="AY305" s="12" t="e" cm="1">
        <f t="array" ref="AY305">SUMPRODUCT(('Budget P2'!$T$9:$BB$9=AY$9)*('Budget P2'!$B$11:$B$194=$B305)*('Budget P2'!$T$11:$BB$194*1))</f>
        <v>#VALUE!</v>
      </c>
      <c r="AZ305" s="13" t="e" cm="1">
        <f t="array" ref="AZ305">SUMPRODUCT(('Budget P2'!$T$9:$BB$9=AZ$9)*('Budget P2'!$B$11:$B$194=$B305)*('Budget P2'!$T$11:$BB$194*1))</f>
        <v>#VALUE!</v>
      </c>
      <c r="BA305" s="14" t="e" cm="1">
        <f t="array" ref="BA305">SUMPRODUCT(('Budget P2'!$T$9:$BB$9=BA$9)*('Budget P2'!$B$11:$B$194=$B305)*('Budget P2'!$T$11:$BB$194*1))</f>
        <v>#VALUE!</v>
      </c>
      <c r="BB305" s="12" t="e" cm="1">
        <f t="array" ref="BB305">SUMPRODUCT(('Budget P2'!$T$9:$BB$9=BB$9)*('Budget P2'!$B$11:$B$194=$B305)*('Budget P2'!$T$11:$BB$194*1))</f>
        <v>#VALUE!</v>
      </c>
      <c r="BC305" s="13" t="e" cm="1">
        <f t="array" ref="BC305">SUMPRODUCT(('Budget P2'!$T$9:$BB$9=BC$9)*('Budget P2'!$B$11:$B$194=$B305)*('Budget P2'!$T$11:$BB$194*1))</f>
        <v>#VALUE!</v>
      </c>
      <c r="BD305" s="14" t="e" cm="1">
        <f t="array" ref="BD305">SUMPRODUCT(('Budget P2'!$T$9:$BB$9=BD$9)*('Budget P2'!$B$11:$B$194=$B305)*('Budget P2'!$T$11:$BB$194*1))</f>
        <v>#VALUE!</v>
      </c>
      <c r="BE305" s="12" t="e" cm="1">
        <f t="array" ref="BE305">SUMPRODUCT(('Budget P2'!$T$9:$BB$9=BE$9)*('Budget P2'!$B$11:$B$194=$B305)*('Budget P2'!$T$11:$BB$194*1))</f>
        <v>#VALUE!</v>
      </c>
      <c r="BF305" s="13" t="e" cm="1">
        <f t="array" ref="BF305">SUMPRODUCT(('Budget P2'!$T$9:$BB$9=BF$9)*('Budget P2'!$B$11:$B$194=$B305)*('Budget P2'!$T$11:$BB$194*1))</f>
        <v>#VALUE!</v>
      </c>
      <c r="BG305" s="14" t="e" cm="1">
        <f t="array" ref="BG305">SUMPRODUCT(('Budget P2'!$T$9:$BB$9=BG$9)*('Budget P2'!$B$11:$B$194=$B305)*('Budget P2'!$T$11:$BB$194*1))</f>
        <v>#VALUE!</v>
      </c>
      <c r="BH305" s="13" t="e" cm="1">
        <f t="array" ref="BH305">SUMPRODUCT(('Budget P2'!$T$9:$BB$9=BH$9)*('Budget P2'!$B$11:$B$194=$B305)*('Budget P2'!$T$11:$BB$194*1))</f>
        <v>#VALUE!</v>
      </c>
      <c r="BI305" s="1"/>
      <c r="BJ305" s="66"/>
      <c r="BK305" s="66"/>
      <c r="BL305" s="1"/>
      <c r="BM305" s="66" t="e">
        <f t="shared" ref="BM305:BM319" si="220">SUM(Z305:BH305)</f>
        <v>#VALUE!</v>
      </c>
      <c r="BN305" s="262">
        <f t="shared" ref="BN305:BN319" si="221">IFERROR(BM305/Q305,0)</f>
        <v>0</v>
      </c>
      <c r="BO305" s="1"/>
      <c r="BP305" s="66" t="e">
        <f t="shared" ref="BP305:BP319" si="222">BJ305+BM305</f>
        <v>#VALUE!</v>
      </c>
      <c r="BQ305" s="262">
        <f t="shared" ref="BQ305:BQ319" si="223">IFERROR(BP305/Q305,0)</f>
        <v>0</v>
      </c>
      <c r="BR305" s="1"/>
    </row>
    <row r="306" spans="2:70">
      <c r="B306" s="88" t="s">
        <v>374</v>
      </c>
      <c r="C306" s="10">
        <f>IFERROR(VLOOKUP($B306,'Budget P2'!$B:$AX,2,FALSE),0)</f>
        <v>0</v>
      </c>
      <c r="D306" s="10"/>
      <c r="E306" s="89">
        <f>IFERROR(VLOOKUP($B306,'Budget P2'!$B:$AX,3,FALSE),0)</f>
        <v>0</v>
      </c>
      <c r="F306" s="90">
        <f>IFERROR(VLOOKUP($B306,'Budget P2'!$B:$AX,4,FALSE),0)</f>
        <v>0</v>
      </c>
      <c r="G306" s="89">
        <f>IFERROR(VLOOKUP($B306,'Budget P2'!$B:$AX,5,FALSE),0)</f>
        <v>0</v>
      </c>
      <c r="H306" s="90">
        <f>IFERROR(VLOOKUP($B306,'Budget P2'!$B:$AX,6,FALSE),0)</f>
        <v>0</v>
      </c>
      <c r="I306" s="90">
        <f>IFERROR(VLOOKUP($B306,'Budget P2'!$B:$AX,7,FALSE),0)</f>
        <v>0</v>
      </c>
      <c r="J306" s="371">
        <f>IFERROR(VLOOKUP($B306,'Budget P2'!$B:$AX,9,FALSE),0)</f>
        <v>0</v>
      </c>
      <c r="K306" s="374">
        <f>IFERROR(VLOOKUP($B306,'Budget P2'!$B:$AX,10,FALSE),0)</f>
        <v>0</v>
      </c>
      <c r="L306" s="334"/>
      <c r="M306" s="102"/>
      <c r="N306" s="100"/>
      <c r="O306" s="12">
        <f>E306*K306</f>
        <v>0</v>
      </c>
      <c r="P306" s="101"/>
      <c r="Q306" s="11">
        <f t="shared" ref="Q306:Q319" si="224">SUM(M306:P306)</f>
        <v>0</v>
      </c>
      <c r="R306" s="338"/>
      <c r="S306" s="14"/>
      <c r="T306" s="12"/>
      <c r="U306" s="13"/>
      <c r="V306" s="14"/>
      <c r="W306" s="14"/>
      <c r="X306" s="14">
        <f t="shared" si="185"/>
        <v>0</v>
      </c>
      <c r="Z306" s="14" t="e" cm="1">
        <f t="array" ref="Z306">SUMPRODUCT(('Budget P2'!$T$9:$BB$9=Z$9)*('Budget P2'!$B$11:$B$194=$B306)*('Budget P2'!$T$11:$BB$194*1))</f>
        <v>#VALUE!</v>
      </c>
      <c r="AA306" s="12" t="e" cm="1">
        <f t="array" ref="AA306">SUMPRODUCT(('Budget P2'!$T$9:$BB$9=AA$9)*('Budget P2'!$B$11:$B$194=$B306)*('Budget P2'!$T$11:$BB$194*1))</f>
        <v>#VALUE!</v>
      </c>
      <c r="AB306" s="13" t="e" cm="1">
        <f t="array" ref="AB306">SUMPRODUCT(('Budget P2'!$T$9:$BB$9=AB$9)*('Budget P2'!$B$11:$B$194=$B306)*('Budget P2'!$T$11:$BB$194*1))</f>
        <v>#VALUE!</v>
      </c>
      <c r="AC306" s="14" t="e" cm="1">
        <f t="array" ref="AC306">SUMPRODUCT(('Budget P2'!$T$9:$BB$9=AC$9)*('Budget P2'!$B$11:$B$194=$B306)*('Budget P2'!$T$11:$BB$194*1))</f>
        <v>#VALUE!</v>
      </c>
      <c r="AD306" s="12" t="e" cm="1">
        <f t="array" ref="AD306">SUMPRODUCT(('Budget P2'!$T$9:$BB$9=AD$9)*('Budget P2'!$B$11:$B$194=$B306)*('Budget P2'!$T$11:$BB$194*1))</f>
        <v>#VALUE!</v>
      </c>
      <c r="AE306" s="13" t="e" cm="1">
        <f t="array" ref="AE306">SUMPRODUCT(('Budget P2'!$T$9:$BB$9=AE$9)*('Budget P2'!$B$11:$B$194=$B306)*('Budget P2'!$T$11:$BB$194*1))</f>
        <v>#VALUE!</v>
      </c>
      <c r="AF306" s="14" t="e" cm="1">
        <f t="array" ref="AF306">SUMPRODUCT(('Budget P2'!$T$9:$BB$9=AF$9)*('Budget P2'!$B$11:$B$194=$B306)*('Budget P2'!$T$11:$BB$194*1))</f>
        <v>#VALUE!</v>
      </c>
      <c r="AG306" s="12" t="e" cm="1">
        <f t="array" ref="AG306">SUMPRODUCT(('Budget P2'!$T$9:$BB$9=AG$9)*('Budget P2'!$B$11:$B$194=$B306)*('Budget P2'!$T$11:$BB$194*1))</f>
        <v>#VALUE!</v>
      </c>
      <c r="AH306" s="13" t="e" cm="1">
        <f t="array" ref="AH306">SUMPRODUCT(('Budget P2'!$T$9:$BB$9=AH$9)*('Budget P2'!$B$11:$B$194=$B306)*('Budget P2'!$T$11:$BB$194*1))</f>
        <v>#VALUE!</v>
      </c>
      <c r="AI306" s="14" t="e" cm="1">
        <f t="array" ref="AI306">SUMPRODUCT(('Budget P2'!$T$9:$BB$9=AI$9)*('Budget P2'!$B$11:$B$194=$B306)*('Budget P2'!$T$11:$BB$194*1))</f>
        <v>#VALUE!</v>
      </c>
      <c r="AJ306" s="12" t="e" cm="1">
        <f t="array" ref="AJ306">SUMPRODUCT(('Budget P2'!$T$9:$BB$9=AJ$9)*('Budget P2'!$B$11:$B$194=$B306)*('Budget P2'!$T$11:$BB$194*1))</f>
        <v>#VALUE!</v>
      </c>
      <c r="AK306" s="13" t="e" cm="1">
        <f t="array" ref="AK306">SUMPRODUCT(('Budget P2'!$T$9:$BB$9=AK$9)*('Budget P2'!$B$11:$B$194=$B306)*('Budget P2'!$T$11:$BB$194*1))</f>
        <v>#VALUE!</v>
      </c>
      <c r="AL306" s="14" t="e" cm="1">
        <f t="array" ref="AL306">SUMPRODUCT(('Budget P2'!$T$9:$BB$9=AL$9)*('Budget P2'!$B$11:$B$194=$B306)*('Budget P2'!$T$11:$BB$194*1))</f>
        <v>#VALUE!</v>
      </c>
      <c r="AM306" s="12" t="e" cm="1">
        <f t="array" ref="AM306">SUMPRODUCT(('Budget P2'!$T$9:$BB$9=AM$9)*('Budget P2'!$B$11:$B$194=$B306)*('Budget P2'!$T$11:$BB$194*1))</f>
        <v>#VALUE!</v>
      </c>
      <c r="AN306" s="13" t="e" cm="1">
        <f t="array" ref="AN306">SUMPRODUCT(('Budget P2'!$T$9:$BB$9=AN$9)*('Budget P2'!$B$11:$B$194=$B306)*('Budget P2'!$T$11:$BB$194*1))</f>
        <v>#VALUE!</v>
      </c>
      <c r="AO306" s="14" t="e" cm="1">
        <f t="array" ref="AO306">SUMPRODUCT(('Budget P2'!$T$9:$BB$9=AO$9)*('Budget P2'!$B$11:$B$194=$B306)*('Budget P2'!$T$11:$BB$194*1))</f>
        <v>#VALUE!</v>
      </c>
      <c r="AP306" s="12" t="e" cm="1">
        <f t="array" ref="AP306">SUMPRODUCT(('Budget P2'!$T$9:$BB$9=AP$9)*('Budget P2'!$B$11:$B$194=$B306)*('Budget P2'!$T$11:$BB$194*1))</f>
        <v>#VALUE!</v>
      </c>
      <c r="AQ306" s="13" t="e" cm="1">
        <f t="array" ref="AQ306">SUMPRODUCT(('Budget P2'!$T$9:$BB$9=AQ$9)*('Budget P2'!$B$11:$B$194=$B306)*('Budget P2'!$T$11:$BB$194*1))</f>
        <v>#VALUE!</v>
      </c>
      <c r="AR306" s="14" t="e" cm="1">
        <f t="array" ref="AR306">SUMPRODUCT(('Budget P2'!$T$9:$BB$9=AR$9)*('Budget P2'!$B$11:$B$194=$B306)*('Budget P2'!$T$11:$BB$194*1))</f>
        <v>#VALUE!</v>
      </c>
      <c r="AS306" s="12" t="e" cm="1">
        <f t="array" ref="AS306">SUMPRODUCT(('Budget P2'!$T$9:$BB$9=AS$9)*('Budget P2'!$B$11:$B$194=$B306)*('Budget P2'!$T$11:$BB$194*1))</f>
        <v>#VALUE!</v>
      </c>
      <c r="AT306" s="13" t="e" cm="1">
        <f t="array" ref="AT306">SUMPRODUCT(('Budget P2'!$T$9:$BB$9=AT$9)*('Budget P2'!$B$11:$B$194=$B306)*('Budget P2'!$T$11:$BB$194*1))</f>
        <v>#VALUE!</v>
      </c>
      <c r="AU306" s="14" t="e" cm="1">
        <f t="array" ref="AU306">SUMPRODUCT(('Budget P2'!$T$9:$BB$9=AU$9)*('Budget P2'!$B$11:$B$194=$B306)*('Budget P2'!$T$11:$BB$194*1))</f>
        <v>#VALUE!</v>
      </c>
      <c r="AV306" s="12" t="e" cm="1">
        <f t="array" ref="AV306">SUMPRODUCT(('Budget P2'!$T$9:$BB$9=AV$9)*('Budget P2'!$B$11:$B$194=$B306)*('Budget P2'!$T$11:$BB$194*1))</f>
        <v>#VALUE!</v>
      </c>
      <c r="AW306" s="13" t="e" cm="1">
        <f t="array" ref="AW306">SUMPRODUCT(('Budget P2'!$T$9:$BB$9=AW$9)*('Budget P2'!$B$11:$B$194=$B306)*('Budget P2'!$T$11:$BB$194*1))</f>
        <v>#VALUE!</v>
      </c>
      <c r="AX306" s="14" t="e" cm="1">
        <f t="array" ref="AX306">SUMPRODUCT(('Budget P2'!$T$9:$BB$9=AX$9)*('Budget P2'!$B$11:$B$194=$B306)*('Budget P2'!$T$11:$BB$194*1))</f>
        <v>#VALUE!</v>
      </c>
      <c r="AY306" s="12" t="e" cm="1">
        <f t="array" ref="AY306">SUMPRODUCT(('Budget P2'!$T$9:$BB$9=AY$9)*('Budget P2'!$B$11:$B$194=$B306)*('Budget P2'!$T$11:$BB$194*1))</f>
        <v>#VALUE!</v>
      </c>
      <c r="AZ306" s="13" t="e" cm="1">
        <f t="array" ref="AZ306">SUMPRODUCT(('Budget P2'!$T$9:$BB$9=AZ$9)*('Budget P2'!$B$11:$B$194=$B306)*('Budget P2'!$T$11:$BB$194*1))</f>
        <v>#VALUE!</v>
      </c>
      <c r="BA306" s="14" t="e" cm="1">
        <f t="array" ref="BA306">SUMPRODUCT(('Budget P2'!$T$9:$BB$9=BA$9)*('Budget P2'!$B$11:$B$194=$B306)*('Budget P2'!$T$11:$BB$194*1))</f>
        <v>#VALUE!</v>
      </c>
      <c r="BB306" s="12" t="e" cm="1">
        <f t="array" ref="BB306">SUMPRODUCT(('Budget P2'!$T$9:$BB$9=BB$9)*('Budget P2'!$B$11:$B$194=$B306)*('Budget P2'!$T$11:$BB$194*1))</f>
        <v>#VALUE!</v>
      </c>
      <c r="BC306" s="13" t="e" cm="1">
        <f t="array" ref="BC306">SUMPRODUCT(('Budget P2'!$T$9:$BB$9=BC$9)*('Budget P2'!$B$11:$B$194=$B306)*('Budget P2'!$T$11:$BB$194*1))</f>
        <v>#VALUE!</v>
      </c>
      <c r="BD306" s="14" t="e" cm="1">
        <f t="array" ref="BD306">SUMPRODUCT(('Budget P2'!$T$9:$BB$9=BD$9)*('Budget P2'!$B$11:$B$194=$B306)*('Budget P2'!$T$11:$BB$194*1))</f>
        <v>#VALUE!</v>
      </c>
      <c r="BE306" s="12" t="e" cm="1">
        <f t="array" ref="BE306">SUMPRODUCT(('Budget P2'!$T$9:$BB$9=BE$9)*('Budget P2'!$B$11:$B$194=$B306)*('Budget P2'!$T$11:$BB$194*1))</f>
        <v>#VALUE!</v>
      </c>
      <c r="BF306" s="13" t="e" cm="1">
        <f t="array" ref="BF306">SUMPRODUCT(('Budget P2'!$T$9:$BB$9=BF$9)*('Budget P2'!$B$11:$B$194=$B306)*('Budget P2'!$T$11:$BB$194*1))</f>
        <v>#VALUE!</v>
      </c>
      <c r="BG306" s="14" t="e" cm="1">
        <f t="array" ref="BG306">SUMPRODUCT(('Budget P2'!$T$9:$BB$9=BG$9)*('Budget P2'!$B$11:$B$194=$B306)*('Budget P2'!$T$11:$BB$194*1))</f>
        <v>#VALUE!</v>
      </c>
      <c r="BH306" s="13" t="e" cm="1">
        <f t="array" ref="BH306">SUMPRODUCT(('Budget P2'!$T$9:$BB$9=BH$9)*('Budget P2'!$B$11:$B$194=$B306)*('Budget P2'!$T$11:$BB$194*1))</f>
        <v>#VALUE!</v>
      </c>
      <c r="BI306" s="1"/>
      <c r="BJ306" s="66"/>
      <c r="BK306" s="66"/>
      <c r="BL306" s="1"/>
      <c r="BM306" s="66" t="e">
        <f t="shared" si="220"/>
        <v>#VALUE!</v>
      </c>
      <c r="BN306" s="262">
        <f t="shared" si="221"/>
        <v>0</v>
      </c>
      <c r="BO306" s="1"/>
      <c r="BP306" s="66" t="e">
        <f t="shared" si="222"/>
        <v>#VALUE!</v>
      </c>
      <c r="BQ306" s="262">
        <f t="shared" si="223"/>
        <v>0</v>
      </c>
      <c r="BR306" s="1"/>
    </row>
    <row r="307" spans="2:70" ht="12" hidden="1" customHeight="1" outlineLevel="1">
      <c r="B307" s="88" t="s">
        <v>375</v>
      </c>
      <c r="C307" s="10">
        <f>IFERROR(VLOOKUP($B307,'Budget P2'!$B:$AX,2,FALSE),0)</f>
        <v>0</v>
      </c>
      <c r="D307" s="10"/>
      <c r="E307" s="89">
        <f>IFERROR(VLOOKUP($B307,'Budget P2'!$B:$AX,3,FALSE),0)</f>
        <v>0</v>
      </c>
      <c r="F307" s="90">
        <f>IFERROR(VLOOKUP($B307,'Budget P2'!$B:$AX,4,FALSE),0)</f>
        <v>0</v>
      </c>
      <c r="G307" s="89">
        <f>IFERROR(VLOOKUP($B307,'Budget P2'!$B:$AX,5,FALSE),0)</f>
        <v>0</v>
      </c>
      <c r="H307" s="90">
        <f>IFERROR(VLOOKUP($B307,'Budget P2'!$B:$AX,6,FALSE),0)</f>
        <v>0</v>
      </c>
      <c r="I307" s="90">
        <f>IFERROR(VLOOKUP($B307,'Budget P2'!$B:$AX,7,FALSE),0)</f>
        <v>0</v>
      </c>
      <c r="J307" s="371">
        <f>IFERROR(VLOOKUP($B307,'Budget P2'!$B:$AX,9,FALSE),0)</f>
        <v>0</v>
      </c>
      <c r="K307" s="374">
        <f>IFERROR(VLOOKUP($B307,'Budget P2'!$B:$AX,10,FALSE),0)</f>
        <v>0</v>
      </c>
      <c r="L307" s="334"/>
      <c r="M307" s="102"/>
      <c r="N307" s="100"/>
      <c r="O307" s="12">
        <f>E307*K307</f>
        <v>0</v>
      </c>
      <c r="P307" s="101"/>
      <c r="Q307" s="11">
        <f t="shared" si="224"/>
        <v>0</v>
      </c>
      <c r="R307" s="338"/>
      <c r="S307" s="14"/>
      <c r="T307" s="12"/>
      <c r="U307" s="13"/>
      <c r="V307" s="14"/>
      <c r="W307" s="14"/>
      <c r="X307" s="14">
        <f t="shared" si="185"/>
        <v>0</v>
      </c>
      <c r="Z307" s="14" t="e" cm="1">
        <f t="array" ref="Z307">SUMPRODUCT(('Budget P2'!$T$9:$BB$9=Z$9)*('Budget P2'!$B$11:$B$194=$B307)*('Budget P2'!$T$11:$BB$194*1))</f>
        <v>#VALUE!</v>
      </c>
      <c r="AA307" s="12" t="e" cm="1">
        <f t="array" ref="AA307">SUMPRODUCT(('Budget P2'!$T$9:$BB$9=AA$9)*('Budget P2'!$B$11:$B$194=$B307)*('Budget P2'!$T$11:$BB$194*1))</f>
        <v>#VALUE!</v>
      </c>
      <c r="AB307" s="13" t="e" cm="1">
        <f t="array" ref="AB307">SUMPRODUCT(('Budget P2'!$T$9:$BB$9=AB$9)*('Budget P2'!$B$11:$B$194=$B307)*('Budget P2'!$T$11:$BB$194*1))</f>
        <v>#VALUE!</v>
      </c>
      <c r="AC307" s="14" t="e" cm="1">
        <f t="array" ref="AC307">SUMPRODUCT(('Budget P2'!$T$9:$BB$9=AC$9)*('Budget P2'!$B$11:$B$194=$B307)*('Budget P2'!$T$11:$BB$194*1))</f>
        <v>#VALUE!</v>
      </c>
      <c r="AD307" s="12" t="e" cm="1">
        <f t="array" ref="AD307">SUMPRODUCT(('Budget P2'!$T$9:$BB$9=AD$9)*('Budget P2'!$B$11:$B$194=$B307)*('Budget P2'!$T$11:$BB$194*1))</f>
        <v>#VALUE!</v>
      </c>
      <c r="AE307" s="13" t="e" cm="1">
        <f t="array" ref="AE307">SUMPRODUCT(('Budget P2'!$T$9:$BB$9=AE$9)*('Budget P2'!$B$11:$B$194=$B307)*('Budget P2'!$T$11:$BB$194*1))</f>
        <v>#VALUE!</v>
      </c>
      <c r="AF307" s="14" t="e" cm="1">
        <f t="array" ref="AF307">SUMPRODUCT(('Budget P2'!$T$9:$BB$9=AF$9)*('Budget P2'!$B$11:$B$194=$B307)*('Budget P2'!$T$11:$BB$194*1))</f>
        <v>#VALUE!</v>
      </c>
      <c r="AG307" s="12" t="e" cm="1">
        <f t="array" ref="AG307">SUMPRODUCT(('Budget P2'!$T$9:$BB$9=AG$9)*('Budget P2'!$B$11:$B$194=$B307)*('Budget P2'!$T$11:$BB$194*1))</f>
        <v>#VALUE!</v>
      </c>
      <c r="AH307" s="13" t="e" cm="1">
        <f t="array" ref="AH307">SUMPRODUCT(('Budget P2'!$T$9:$BB$9=AH$9)*('Budget P2'!$B$11:$B$194=$B307)*('Budget P2'!$T$11:$BB$194*1))</f>
        <v>#VALUE!</v>
      </c>
      <c r="AI307" s="14" t="e" cm="1">
        <f t="array" ref="AI307">SUMPRODUCT(('Budget P2'!$T$9:$BB$9=AI$9)*('Budget P2'!$B$11:$B$194=$B307)*('Budget P2'!$T$11:$BB$194*1))</f>
        <v>#VALUE!</v>
      </c>
      <c r="AJ307" s="12" t="e" cm="1">
        <f t="array" ref="AJ307">SUMPRODUCT(('Budget P2'!$T$9:$BB$9=AJ$9)*('Budget P2'!$B$11:$B$194=$B307)*('Budget P2'!$T$11:$BB$194*1))</f>
        <v>#VALUE!</v>
      </c>
      <c r="AK307" s="13" t="e" cm="1">
        <f t="array" ref="AK307">SUMPRODUCT(('Budget P2'!$T$9:$BB$9=AK$9)*('Budget P2'!$B$11:$B$194=$B307)*('Budget P2'!$T$11:$BB$194*1))</f>
        <v>#VALUE!</v>
      </c>
      <c r="AL307" s="14" t="e" cm="1">
        <f t="array" ref="AL307">SUMPRODUCT(('Budget P2'!$T$9:$BB$9=AL$9)*('Budget P2'!$B$11:$B$194=$B307)*('Budget P2'!$T$11:$BB$194*1))</f>
        <v>#VALUE!</v>
      </c>
      <c r="AM307" s="12" t="e" cm="1">
        <f t="array" ref="AM307">SUMPRODUCT(('Budget P2'!$T$9:$BB$9=AM$9)*('Budget P2'!$B$11:$B$194=$B307)*('Budget P2'!$T$11:$BB$194*1))</f>
        <v>#VALUE!</v>
      </c>
      <c r="AN307" s="13" t="e" cm="1">
        <f t="array" ref="AN307">SUMPRODUCT(('Budget P2'!$T$9:$BB$9=AN$9)*('Budget P2'!$B$11:$B$194=$B307)*('Budget P2'!$T$11:$BB$194*1))</f>
        <v>#VALUE!</v>
      </c>
      <c r="AO307" s="14" t="e" cm="1">
        <f t="array" ref="AO307">SUMPRODUCT(('Budget P2'!$T$9:$BB$9=AO$9)*('Budget P2'!$B$11:$B$194=$B307)*('Budget P2'!$T$11:$BB$194*1))</f>
        <v>#VALUE!</v>
      </c>
      <c r="AP307" s="12" t="e" cm="1">
        <f t="array" ref="AP307">SUMPRODUCT(('Budget P2'!$T$9:$BB$9=AP$9)*('Budget P2'!$B$11:$B$194=$B307)*('Budget P2'!$T$11:$BB$194*1))</f>
        <v>#VALUE!</v>
      </c>
      <c r="AQ307" s="13" t="e" cm="1">
        <f t="array" ref="AQ307">SUMPRODUCT(('Budget P2'!$T$9:$BB$9=AQ$9)*('Budget P2'!$B$11:$B$194=$B307)*('Budget P2'!$T$11:$BB$194*1))</f>
        <v>#VALUE!</v>
      </c>
      <c r="AR307" s="14" t="e" cm="1">
        <f t="array" ref="AR307">SUMPRODUCT(('Budget P2'!$T$9:$BB$9=AR$9)*('Budget P2'!$B$11:$B$194=$B307)*('Budget P2'!$T$11:$BB$194*1))</f>
        <v>#VALUE!</v>
      </c>
      <c r="AS307" s="12" t="e" cm="1">
        <f t="array" ref="AS307">SUMPRODUCT(('Budget P2'!$T$9:$BB$9=AS$9)*('Budget P2'!$B$11:$B$194=$B307)*('Budget P2'!$T$11:$BB$194*1))</f>
        <v>#VALUE!</v>
      </c>
      <c r="AT307" s="13" t="e" cm="1">
        <f t="array" ref="AT307">SUMPRODUCT(('Budget P2'!$T$9:$BB$9=AT$9)*('Budget P2'!$B$11:$B$194=$B307)*('Budget P2'!$T$11:$BB$194*1))</f>
        <v>#VALUE!</v>
      </c>
      <c r="AU307" s="14" t="e" cm="1">
        <f t="array" ref="AU307">SUMPRODUCT(('Budget P2'!$T$9:$BB$9=AU$9)*('Budget P2'!$B$11:$B$194=$B307)*('Budget P2'!$T$11:$BB$194*1))</f>
        <v>#VALUE!</v>
      </c>
      <c r="AV307" s="12" t="e" cm="1">
        <f t="array" ref="AV307">SUMPRODUCT(('Budget P2'!$T$9:$BB$9=AV$9)*('Budget P2'!$B$11:$B$194=$B307)*('Budget P2'!$T$11:$BB$194*1))</f>
        <v>#VALUE!</v>
      </c>
      <c r="AW307" s="13" t="e" cm="1">
        <f t="array" ref="AW307">SUMPRODUCT(('Budget P2'!$T$9:$BB$9=AW$9)*('Budget P2'!$B$11:$B$194=$B307)*('Budget P2'!$T$11:$BB$194*1))</f>
        <v>#VALUE!</v>
      </c>
      <c r="AX307" s="14" t="e" cm="1">
        <f t="array" ref="AX307">SUMPRODUCT(('Budget P2'!$T$9:$BB$9=AX$9)*('Budget P2'!$B$11:$B$194=$B307)*('Budget P2'!$T$11:$BB$194*1))</f>
        <v>#VALUE!</v>
      </c>
      <c r="AY307" s="12" t="e" cm="1">
        <f t="array" ref="AY307">SUMPRODUCT(('Budget P2'!$T$9:$BB$9=AY$9)*('Budget P2'!$B$11:$B$194=$B307)*('Budget P2'!$T$11:$BB$194*1))</f>
        <v>#VALUE!</v>
      </c>
      <c r="AZ307" s="13" t="e" cm="1">
        <f t="array" ref="AZ307">SUMPRODUCT(('Budget P2'!$T$9:$BB$9=AZ$9)*('Budget P2'!$B$11:$B$194=$B307)*('Budget P2'!$T$11:$BB$194*1))</f>
        <v>#VALUE!</v>
      </c>
      <c r="BA307" s="14" t="e" cm="1">
        <f t="array" ref="BA307">SUMPRODUCT(('Budget P2'!$T$9:$BB$9=BA$9)*('Budget P2'!$B$11:$B$194=$B307)*('Budget P2'!$T$11:$BB$194*1))</f>
        <v>#VALUE!</v>
      </c>
      <c r="BB307" s="12" t="e" cm="1">
        <f t="array" ref="BB307">SUMPRODUCT(('Budget P2'!$T$9:$BB$9=BB$9)*('Budget P2'!$B$11:$B$194=$B307)*('Budget P2'!$T$11:$BB$194*1))</f>
        <v>#VALUE!</v>
      </c>
      <c r="BC307" s="13" t="e" cm="1">
        <f t="array" ref="BC307">SUMPRODUCT(('Budget P2'!$T$9:$BB$9=BC$9)*('Budget P2'!$B$11:$B$194=$B307)*('Budget P2'!$T$11:$BB$194*1))</f>
        <v>#VALUE!</v>
      </c>
      <c r="BD307" s="14" t="e" cm="1">
        <f t="array" ref="BD307">SUMPRODUCT(('Budget P2'!$T$9:$BB$9=BD$9)*('Budget P2'!$B$11:$B$194=$B307)*('Budget P2'!$T$11:$BB$194*1))</f>
        <v>#VALUE!</v>
      </c>
      <c r="BE307" s="12" t="e" cm="1">
        <f t="array" ref="BE307">SUMPRODUCT(('Budget P2'!$T$9:$BB$9=BE$9)*('Budget P2'!$B$11:$B$194=$B307)*('Budget P2'!$T$11:$BB$194*1))</f>
        <v>#VALUE!</v>
      </c>
      <c r="BF307" s="13" t="e" cm="1">
        <f t="array" ref="BF307">SUMPRODUCT(('Budget P2'!$T$9:$BB$9=BF$9)*('Budget P2'!$B$11:$B$194=$B307)*('Budget P2'!$T$11:$BB$194*1))</f>
        <v>#VALUE!</v>
      </c>
      <c r="BG307" s="14" t="e" cm="1">
        <f t="array" ref="BG307">SUMPRODUCT(('Budget P2'!$T$9:$BB$9=BG$9)*('Budget P2'!$B$11:$B$194=$B307)*('Budget P2'!$T$11:$BB$194*1))</f>
        <v>#VALUE!</v>
      </c>
      <c r="BH307" s="13" t="e" cm="1">
        <f t="array" ref="BH307">SUMPRODUCT(('Budget P2'!$T$9:$BB$9=BH$9)*('Budget P2'!$B$11:$B$194=$B307)*('Budget P2'!$T$11:$BB$194*1))</f>
        <v>#VALUE!</v>
      </c>
      <c r="BI307" s="1"/>
      <c r="BJ307" s="66"/>
      <c r="BK307" s="66"/>
      <c r="BL307" s="1"/>
      <c r="BM307" s="66" t="e">
        <f t="shared" si="220"/>
        <v>#VALUE!</v>
      </c>
      <c r="BN307" s="262">
        <f t="shared" si="221"/>
        <v>0</v>
      </c>
      <c r="BO307" s="1"/>
      <c r="BP307" s="66" t="e">
        <f t="shared" si="222"/>
        <v>#VALUE!</v>
      </c>
      <c r="BQ307" s="262">
        <f t="shared" si="223"/>
        <v>0</v>
      </c>
      <c r="BR307" s="1"/>
    </row>
    <row r="308" spans="2:70" ht="12" hidden="1" customHeight="1" outlineLevel="1">
      <c r="B308" s="88" t="s">
        <v>376</v>
      </c>
      <c r="C308" s="10">
        <f>IFERROR(VLOOKUP($B308,'Budget P2'!$B:$AX,2,FALSE),0)</f>
        <v>0</v>
      </c>
      <c r="D308" s="10"/>
      <c r="E308" s="89">
        <f>IFERROR(VLOOKUP($B308,'Budget P2'!$B:$AX,3,FALSE),0)</f>
        <v>0</v>
      </c>
      <c r="F308" s="90">
        <f>IFERROR(VLOOKUP($B308,'Budget P2'!$B:$AX,4,FALSE),0)</f>
        <v>0</v>
      </c>
      <c r="G308" s="89">
        <f>IFERROR(VLOOKUP($B308,'Budget P2'!$B:$AX,5,FALSE),0)</f>
        <v>0</v>
      </c>
      <c r="H308" s="90">
        <f>IFERROR(VLOOKUP($B308,'Budget P2'!$B:$AX,6,FALSE),0)</f>
        <v>0</v>
      </c>
      <c r="I308" s="90">
        <f>IFERROR(VLOOKUP($B308,'Budget P2'!$B:$AX,7,FALSE),0)</f>
        <v>0</v>
      </c>
      <c r="J308" s="371">
        <f>IFERROR(VLOOKUP($B308,'Budget P2'!$B:$AX,9,FALSE),0)</f>
        <v>0</v>
      </c>
      <c r="K308" s="374">
        <f>IFERROR(VLOOKUP($B308,'Budget P2'!$B:$AX,10,FALSE),0)</f>
        <v>0</v>
      </c>
      <c r="L308" s="334"/>
      <c r="M308" s="102"/>
      <c r="N308" s="100"/>
      <c r="O308" s="12">
        <f>E308*K308</f>
        <v>0</v>
      </c>
      <c r="P308" s="101"/>
      <c r="Q308" s="11">
        <f t="shared" si="224"/>
        <v>0</v>
      </c>
      <c r="R308" s="338"/>
      <c r="S308" s="14"/>
      <c r="T308" s="12"/>
      <c r="U308" s="13"/>
      <c r="V308" s="14"/>
      <c r="W308" s="14"/>
      <c r="X308" s="14">
        <f t="shared" si="185"/>
        <v>0</v>
      </c>
      <c r="Z308" s="14" t="e" cm="1">
        <f t="array" ref="Z308">SUMPRODUCT(('Budget P2'!$T$9:$BB$9=Z$9)*('Budget P2'!$B$11:$B$194=$B308)*('Budget P2'!$T$11:$BB$194*1))</f>
        <v>#VALUE!</v>
      </c>
      <c r="AA308" s="12" t="e" cm="1">
        <f t="array" ref="AA308">SUMPRODUCT(('Budget P2'!$T$9:$BB$9=AA$9)*('Budget P2'!$B$11:$B$194=$B308)*('Budget P2'!$T$11:$BB$194*1))</f>
        <v>#VALUE!</v>
      </c>
      <c r="AB308" s="13" t="e" cm="1">
        <f t="array" ref="AB308">SUMPRODUCT(('Budget P2'!$T$9:$BB$9=AB$9)*('Budget P2'!$B$11:$B$194=$B308)*('Budget P2'!$T$11:$BB$194*1))</f>
        <v>#VALUE!</v>
      </c>
      <c r="AC308" s="14" t="e" cm="1">
        <f t="array" ref="AC308">SUMPRODUCT(('Budget P2'!$T$9:$BB$9=AC$9)*('Budget P2'!$B$11:$B$194=$B308)*('Budget P2'!$T$11:$BB$194*1))</f>
        <v>#VALUE!</v>
      </c>
      <c r="AD308" s="12" t="e" cm="1">
        <f t="array" ref="AD308">SUMPRODUCT(('Budget P2'!$T$9:$BB$9=AD$9)*('Budget P2'!$B$11:$B$194=$B308)*('Budget P2'!$T$11:$BB$194*1))</f>
        <v>#VALUE!</v>
      </c>
      <c r="AE308" s="13" t="e" cm="1">
        <f t="array" ref="AE308">SUMPRODUCT(('Budget P2'!$T$9:$BB$9=AE$9)*('Budget P2'!$B$11:$B$194=$B308)*('Budget P2'!$T$11:$BB$194*1))</f>
        <v>#VALUE!</v>
      </c>
      <c r="AF308" s="14" t="e" cm="1">
        <f t="array" ref="AF308">SUMPRODUCT(('Budget P2'!$T$9:$BB$9=AF$9)*('Budget P2'!$B$11:$B$194=$B308)*('Budget P2'!$T$11:$BB$194*1))</f>
        <v>#VALUE!</v>
      </c>
      <c r="AG308" s="12" t="e" cm="1">
        <f t="array" ref="AG308">SUMPRODUCT(('Budget P2'!$T$9:$BB$9=AG$9)*('Budget P2'!$B$11:$B$194=$B308)*('Budget P2'!$T$11:$BB$194*1))</f>
        <v>#VALUE!</v>
      </c>
      <c r="AH308" s="13" t="e" cm="1">
        <f t="array" ref="AH308">SUMPRODUCT(('Budget P2'!$T$9:$BB$9=AH$9)*('Budget P2'!$B$11:$B$194=$B308)*('Budget P2'!$T$11:$BB$194*1))</f>
        <v>#VALUE!</v>
      </c>
      <c r="AI308" s="14" t="e" cm="1">
        <f t="array" ref="AI308">SUMPRODUCT(('Budget P2'!$T$9:$BB$9=AI$9)*('Budget P2'!$B$11:$B$194=$B308)*('Budget P2'!$T$11:$BB$194*1))</f>
        <v>#VALUE!</v>
      </c>
      <c r="AJ308" s="12" t="e" cm="1">
        <f t="array" ref="AJ308">SUMPRODUCT(('Budget P2'!$T$9:$BB$9=AJ$9)*('Budget P2'!$B$11:$B$194=$B308)*('Budget P2'!$T$11:$BB$194*1))</f>
        <v>#VALUE!</v>
      </c>
      <c r="AK308" s="13" t="e" cm="1">
        <f t="array" ref="AK308">SUMPRODUCT(('Budget P2'!$T$9:$BB$9=AK$9)*('Budget P2'!$B$11:$B$194=$B308)*('Budget P2'!$T$11:$BB$194*1))</f>
        <v>#VALUE!</v>
      </c>
      <c r="AL308" s="14" t="e" cm="1">
        <f t="array" ref="AL308">SUMPRODUCT(('Budget P2'!$T$9:$BB$9=AL$9)*('Budget P2'!$B$11:$B$194=$B308)*('Budget P2'!$T$11:$BB$194*1))</f>
        <v>#VALUE!</v>
      </c>
      <c r="AM308" s="12" t="e" cm="1">
        <f t="array" ref="AM308">SUMPRODUCT(('Budget P2'!$T$9:$BB$9=AM$9)*('Budget P2'!$B$11:$B$194=$B308)*('Budget P2'!$T$11:$BB$194*1))</f>
        <v>#VALUE!</v>
      </c>
      <c r="AN308" s="13" t="e" cm="1">
        <f t="array" ref="AN308">SUMPRODUCT(('Budget P2'!$T$9:$BB$9=AN$9)*('Budget P2'!$B$11:$B$194=$B308)*('Budget P2'!$T$11:$BB$194*1))</f>
        <v>#VALUE!</v>
      </c>
      <c r="AO308" s="14" t="e" cm="1">
        <f t="array" ref="AO308">SUMPRODUCT(('Budget P2'!$T$9:$BB$9=AO$9)*('Budget P2'!$B$11:$B$194=$B308)*('Budget P2'!$T$11:$BB$194*1))</f>
        <v>#VALUE!</v>
      </c>
      <c r="AP308" s="12" t="e" cm="1">
        <f t="array" ref="AP308">SUMPRODUCT(('Budget P2'!$T$9:$BB$9=AP$9)*('Budget P2'!$B$11:$B$194=$B308)*('Budget P2'!$T$11:$BB$194*1))</f>
        <v>#VALUE!</v>
      </c>
      <c r="AQ308" s="13" t="e" cm="1">
        <f t="array" ref="AQ308">SUMPRODUCT(('Budget P2'!$T$9:$BB$9=AQ$9)*('Budget P2'!$B$11:$B$194=$B308)*('Budget P2'!$T$11:$BB$194*1))</f>
        <v>#VALUE!</v>
      </c>
      <c r="AR308" s="14" t="e" cm="1">
        <f t="array" ref="AR308">SUMPRODUCT(('Budget P2'!$T$9:$BB$9=AR$9)*('Budget P2'!$B$11:$B$194=$B308)*('Budget P2'!$T$11:$BB$194*1))</f>
        <v>#VALUE!</v>
      </c>
      <c r="AS308" s="12" t="e" cm="1">
        <f t="array" ref="AS308">SUMPRODUCT(('Budget P2'!$T$9:$BB$9=AS$9)*('Budget P2'!$B$11:$B$194=$B308)*('Budget P2'!$T$11:$BB$194*1))</f>
        <v>#VALUE!</v>
      </c>
      <c r="AT308" s="13" t="e" cm="1">
        <f t="array" ref="AT308">SUMPRODUCT(('Budget P2'!$T$9:$BB$9=AT$9)*('Budget P2'!$B$11:$B$194=$B308)*('Budget P2'!$T$11:$BB$194*1))</f>
        <v>#VALUE!</v>
      </c>
      <c r="AU308" s="14" t="e" cm="1">
        <f t="array" ref="AU308">SUMPRODUCT(('Budget P2'!$T$9:$BB$9=AU$9)*('Budget P2'!$B$11:$B$194=$B308)*('Budget P2'!$T$11:$BB$194*1))</f>
        <v>#VALUE!</v>
      </c>
      <c r="AV308" s="12" t="e" cm="1">
        <f t="array" ref="AV308">SUMPRODUCT(('Budget P2'!$T$9:$BB$9=AV$9)*('Budget P2'!$B$11:$B$194=$B308)*('Budget P2'!$T$11:$BB$194*1))</f>
        <v>#VALUE!</v>
      </c>
      <c r="AW308" s="13" t="e" cm="1">
        <f t="array" ref="AW308">SUMPRODUCT(('Budget P2'!$T$9:$BB$9=AW$9)*('Budget P2'!$B$11:$B$194=$B308)*('Budget P2'!$T$11:$BB$194*1))</f>
        <v>#VALUE!</v>
      </c>
      <c r="AX308" s="14" t="e" cm="1">
        <f t="array" ref="AX308">SUMPRODUCT(('Budget P2'!$T$9:$BB$9=AX$9)*('Budget P2'!$B$11:$B$194=$B308)*('Budget P2'!$T$11:$BB$194*1))</f>
        <v>#VALUE!</v>
      </c>
      <c r="AY308" s="12" t="e" cm="1">
        <f t="array" ref="AY308">SUMPRODUCT(('Budget P2'!$T$9:$BB$9=AY$9)*('Budget P2'!$B$11:$B$194=$B308)*('Budget P2'!$T$11:$BB$194*1))</f>
        <v>#VALUE!</v>
      </c>
      <c r="AZ308" s="13" t="e" cm="1">
        <f t="array" ref="AZ308">SUMPRODUCT(('Budget P2'!$T$9:$BB$9=AZ$9)*('Budget P2'!$B$11:$B$194=$B308)*('Budget P2'!$T$11:$BB$194*1))</f>
        <v>#VALUE!</v>
      </c>
      <c r="BA308" s="14" t="e" cm="1">
        <f t="array" ref="BA308">SUMPRODUCT(('Budget P2'!$T$9:$BB$9=BA$9)*('Budget P2'!$B$11:$B$194=$B308)*('Budget P2'!$T$11:$BB$194*1))</f>
        <v>#VALUE!</v>
      </c>
      <c r="BB308" s="12" t="e" cm="1">
        <f t="array" ref="BB308">SUMPRODUCT(('Budget P2'!$T$9:$BB$9=BB$9)*('Budget P2'!$B$11:$B$194=$B308)*('Budget P2'!$T$11:$BB$194*1))</f>
        <v>#VALUE!</v>
      </c>
      <c r="BC308" s="13" t="e" cm="1">
        <f t="array" ref="BC308">SUMPRODUCT(('Budget P2'!$T$9:$BB$9=BC$9)*('Budget P2'!$B$11:$B$194=$B308)*('Budget P2'!$T$11:$BB$194*1))</f>
        <v>#VALUE!</v>
      </c>
      <c r="BD308" s="14" t="e" cm="1">
        <f t="array" ref="BD308">SUMPRODUCT(('Budget P2'!$T$9:$BB$9=BD$9)*('Budget P2'!$B$11:$B$194=$B308)*('Budget P2'!$T$11:$BB$194*1))</f>
        <v>#VALUE!</v>
      </c>
      <c r="BE308" s="12" t="e" cm="1">
        <f t="array" ref="BE308">SUMPRODUCT(('Budget P2'!$T$9:$BB$9=BE$9)*('Budget P2'!$B$11:$B$194=$B308)*('Budget P2'!$T$11:$BB$194*1))</f>
        <v>#VALUE!</v>
      </c>
      <c r="BF308" s="13" t="e" cm="1">
        <f t="array" ref="BF308">SUMPRODUCT(('Budget P2'!$T$9:$BB$9=BF$9)*('Budget P2'!$B$11:$B$194=$B308)*('Budget P2'!$T$11:$BB$194*1))</f>
        <v>#VALUE!</v>
      </c>
      <c r="BG308" s="14" t="e" cm="1">
        <f t="array" ref="BG308">SUMPRODUCT(('Budget P2'!$T$9:$BB$9=BG$9)*('Budget P2'!$B$11:$B$194=$B308)*('Budget P2'!$T$11:$BB$194*1))</f>
        <v>#VALUE!</v>
      </c>
      <c r="BH308" s="13" t="e" cm="1">
        <f t="array" ref="BH308">SUMPRODUCT(('Budget P2'!$T$9:$BB$9=BH$9)*('Budget P2'!$B$11:$B$194=$B308)*('Budget P2'!$T$11:$BB$194*1))</f>
        <v>#VALUE!</v>
      </c>
      <c r="BI308" s="1"/>
      <c r="BJ308" s="66"/>
      <c r="BK308" s="66"/>
      <c r="BL308" s="1"/>
      <c r="BM308" s="66" t="e">
        <f t="shared" si="220"/>
        <v>#VALUE!</v>
      </c>
      <c r="BN308" s="262">
        <f t="shared" si="221"/>
        <v>0</v>
      </c>
      <c r="BO308" s="1"/>
      <c r="BP308" s="66" t="e">
        <f t="shared" si="222"/>
        <v>#VALUE!</v>
      </c>
      <c r="BQ308" s="262">
        <f t="shared" si="223"/>
        <v>0</v>
      </c>
      <c r="BR308" s="1"/>
    </row>
    <row r="309" spans="2:70" ht="12" hidden="1" customHeight="1" outlineLevel="1">
      <c r="B309" s="88" t="s">
        <v>377</v>
      </c>
      <c r="C309" s="10">
        <f>IFERROR(VLOOKUP($B309,'Budget P2'!$B:$AX,2,FALSE),0)</f>
        <v>0</v>
      </c>
      <c r="D309" s="10"/>
      <c r="E309" s="89">
        <f>IFERROR(VLOOKUP($B309,'Budget P2'!$B:$AX,3,FALSE),0)</f>
        <v>0</v>
      </c>
      <c r="F309" s="90">
        <f>IFERROR(VLOOKUP($B309,'Budget P2'!$B:$AX,4,FALSE),0)</f>
        <v>0</v>
      </c>
      <c r="G309" s="89">
        <f>IFERROR(VLOOKUP($B309,'Budget P2'!$B:$AX,5,FALSE),0)</f>
        <v>0</v>
      </c>
      <c r="H309" s="90">
        <f>IFERROR(VLOOKUP($B309,'Budget P2'!$B:$AX,6,FALSE),0)</f>
        <v>0</v>
      </c>
      <c r="I309" s="90">
        <f>IFERROR(VLOOKUP($B309,'Budget P2'!$B:$AX,7,FALSE),0)</f>
        <v>0</v>
      </c>
      <c r="J309" s="371">
        <f>IFERROR(VLOOKUP($B309,'Budget P2'!$B:$AX,9,FALSE),0)</f>
        <v>0</v>
      </c>
      <c r="K309" s="374">
        <f>IFERROR(VLOOKUP($B309,'Budget P2'!$B:$AX,10,FALSE),0)</f>
        <v>0</v>
      </c>
      <c r="L309" s="334"/>
      <c r="M309" s="102"/>
      <c r="N309" s="100"/>
      <c r="O309" s="12">
        <f>E309*K309</f>
        <v>0</v>
      </c>
      <c r="P309" s="101"/>
      <c r="Q309" s="11">
        <f t="shared" si="224"/>
        <v>0</v>
      </c>
      <c r="R309" s="338"/>
      <c r="S309" s="14"/>
      <c r="T309" s="12"/>
      <c r="U309" s="13"/>
      <c r="V309" s="14"/>
      <c r="W309" s="14"/>
      <c r="X309" s="14">
        <f t="shared" si="185"/>
        <v>0</v>
      </c>
      <c r="Z309" s="14" t="e" cm="1">
        <f t="array" ref="Z309">SUMPRODUCT(('Budget P2'!$T$9:$BB$9=Z$9)*('Budget P2'!$B$11:$B$194=$B309)*('Budget P2'!$T$11:$BB$194*1))</f>
        <v>#VALUE!</v>
      </c>
      <c r="AA309" s="12" t="e" cm="1">
        <f t="array" ref="AA309">SUMPRODUCT(('Budget P2'!$T$9:$BB$9=AA$9)*('Budget P2'!$B$11:$B$194=$B309)*('Budget P2'!$T$11:$BB$194*1))</f>
        <v>#VALUE!</v>
      </c>
      <c r="AB309" s="13" t="e" cm="1">
        <f t="array" ref="AB309">SUMPRODUCT(('Budget P2'!$T$9:$BB$9=AB$9)*('Budget P2'!$B$11:$B$194=$B309)*('Budget P2'!$T$11:$BB$194*1))</f>
        <v>#VALUE!</v>
      </c>
      <c r="AC309" s="14" t="e" cm="1">
        <f t="array" ref="AC309">SUMPRODUCT(('Budget P2'!$T$9:$BB$9=AC$9)*('Budget P2'!$B$11:$B$194=$B309)*('Budget P2'!$T$11:$BB$194*1))</f>
        <v>#VALUE!</v>
      </c>
      <c r="AD309" s="12" t="e" cm="1">
        <f t="array" ref="AD309">SUMPRODUCT(('Budget P2'!$T$9:$BB$9=AD$9)*('Budget P2'!$B$11:$B$194=$B309)*('Budget P2'!$T$11:$BB$194*1))</f>
        <v>#VALUE!</v>
      </c>
      <c r="AE309" s="13" t="e" cm="1">
        <f t="array" ref="AE309">SUMPRODUCT(('Budget P2'!$T$9:$BB$9=AE$9)*('Budget P2'!$B$11:$B$194=$B309)*('Budget P2'!$T$11:$BB$194*1))</f>
        <v>#VALUE!</v>
      </c>
      <c r="AF309" s="14" t="e" cm="1">
        <f t="array" ref="AF309">SUMPRODUCT(('Budget P2'!$T$9:$BB$9=AF$9)*('Budget P2'!$B$11:$B$194=$B309)*('Budget P2'!$T$11:$BB$194*1))</f>
        <v>#VALUE!</v>
      </c>
      <c r="AG309" s="12" t="e" cm="1">
        <f t="array" ref="AG309">SUMPRODUCT(('Budget P2'!$T$9:$BB$9=AG$9)*('Budget P2'!$B$11:$B$194=$B309)*('Budget P2'!$T$11:$BB$194*1))</f>
        <v>#VALUE!</v>
      </c>
      <c r="AH309" s="13" t="e" cm="1">
        <f t="array" ref="AH309">SUMPRODUCT(('Budget P2'!$T$9:$BB$9=AH$9)*('Budget P2'!$B$11:$B$194=$B309)*('Budget P2'!$T$11:$BB$194*1))</f>
        <v>#VALUE!</v>
      </c>
      <c r="AI309" s="14" t="e" cm="1">
        <f t="array" ref="AI309">SUMPRODUCT(('Budget P2'!$T$9:$BB$9=AI$9)*('Budget P2'!$B$11:$B$194=$B309)*('Budget P2'!$T$11:$BB$194*1))</f>
        <v>#VALUE!</v>
      </c>
      <c r="AJ309" s="12" t="e" cm="1">
        <f t="array" ref="AJ309">SUMPRODUCT(('Budget P2'!$T$9:$BB$9=AJ$9)*('Budget P2'!$B$11:$B$194=$B309)*('Budget P2'!$T$11:$BB$194*1))</f>
        <v>#VALUE!</v>
      </c>
      <c r="AK309" s="13" t="e" cm="1">
        <f t="array" ref="AK309">SUMPRODUCT(('Budget P2'!$T$9:$BB$9=AK$9)*('Budget P2'!$B$11:$B$194=$B309)*('Budget P2'!$T$11:$BB$194*1))</f>
        <v>#VALUE!</v>
      </c>
      <c r="AL309" s="14" t="e" cm="1">
        <f t="array" ref="AL309">SUMPRODUCT(('Budget P2'!$T$9:$BB$9=AL$9)*('Budget P2'!$B$11:$B$194=$B309)*('Budget P2'!$T$11:$BB$194*1))</f>
        <v>#VALUE!</v>
      </c>
      <c r="AM309" s="12" t="e" cm="1">
        <f t="array" ref="AM309">SUMPRODUCT(('Budget P2'!$T$9:$BB$9=AM$9)*('Budget P2'!$B$11:$B$194=$B309)*('Budget P2'!$T$11:$BB$194*1))</f>
        <v>#VALUE!</v>
      </c>
      <c r="AN309" s="13" t="e" cm="1">
        <f t="array" ref="AN309">SUMPRODUCT(('Budget P2'!$T$9:$BB$9=AN$9)*('Budget P2'!$B$11:$B$194=$B309)*('Budget P2'!$T$11:$BB$194*1))</f>
        <v>#VALUE!</v>
      </c>
      <c r="AO309" s="14" t="e" cm="1">
        <f t="array" ref="AO309">SUMPRODUCT(('Budget P2'!$T$9:$BB$9=AO$9)*('Budget P2'!$B$11:$B$194=$B309)*('Budget P2'!$T$11:$BB$194*1))</f>
        <v>#VALUE!</v>
      </c>
      <c r="AP309" s="12" t="e" cm="1">
        <f t="array" ref="AP309">SUMPRODUCT(('Budget P2'!$T$9:$BB$9=AP$9)*('Budget P2'!$B$11:$B$194=$B309)*('Budget P2'!$T$11:$BB$194*1))</f>
        <v>#VALUE!</v>
      </c>
      <c r="AQ309" s="13" t="e" cm="1">
        <f t="array" ref="AQ309">SUMPRODUCT(('Budget P2'!$T$9:$BB$9=AQ$9)*('Budget P2'!$B$11:$B$194=$B309)*('Budget P2'!$T$11:$BB$194*1))</f>
        <v>#VALUE!</v>
      </c>
      <c r="AR309" s="14" t="e" cm="1">
        <f t="array" ref="AR309">SUMPRODUCT(('Budget P2'!$T$9:$BB$9=AR$9)*('Budget P2'!$B$11:$B$194=$B309)*('Budget P2'!$T$11:$BB$194*1))</f>
        <v>#VALUE!</v>
      </c>
      <c r="AS309" s="12" t="e" cm="1">
        <f t="array" ref="AS309">SUMPRODUCT(('Budget P2'!$T$9:$BB$9=AS$9)*('Budget P2'!$B$11:$B$194=$B309)*('Budget P2'!$T$11:$BB$194*1))</f>
        <v>#VALUE!</v>
      </c>
      <c r="AT309" s="13" t="e" cm="1">
        <f t="array" ref="AT309">SUMPRODUCT(('Budget P2'!$T$9:$BB$9=AT$9)*('Budget P2'!$B$11:$B$194=$B309)*('Budget P2'!$T$11:$BB$194*1))</f>
        <v>#VALUE!</v>
      </c>
      <c r="AU309" s="14" t="e" cm="1">
        <f t="array" ref="AU309">SUMPRODUCT(('Budget P2'!$T$9:$BB$9=AU$9)*('Budget P2'!$B$11:$B$194=$B309)*('Budget P2'!$T$11:$BB$194*1))</f>
        <v>#VALUE!</v>
      </c>
      <c r="AV309" s="12" t="e" cm="1">
        <f t="array" ref="AV309">SUMPRODUCT(('Budget P2'!$T$9:$BB$9=AV$9)*('Budget P2'!$B$11:$B$194=$B309)*('Budget P2'!$T$11:$BB$194*1))</f>
        <v>#VALUE!</v>
      </c>
      <c r="AW309" s="13" t="e" cm="1">
        <f t="array" ref="AW309">SUMPRODUCT(('Budget P2'!$T$9:$BB$9=AW$9)*('Budget P2'!$B$11:$B$194=$B309)*('Budget P2'!$T$11:$BB$194*1))</f>
        <v>#VALUE!</v>
      </c>
      <c r="AX309" s="14" t="e" cm="1">
        <f t="array" ref="AX309">SUMPRODUCT(('Budget P2'!$T$9:$BB$9=AX$9)*('Budget P2'!$B$11:$B$194=$B309)*('Budget P2'!$T$11:$BB$194*1))</f>
        <v>#VALUE!</v>
      </c>
      <c r="AY309" s="12" t="e" cm="1">
        <f t="array" ref="AY309">SUMPRODUCT(('Budget P2'!$T$9:$BB$9=AY$9)*('Budget P2'!$B$11:$B$194=$B309)*('Budget P2'!$T$11:$BB$194*1))</f>
        <v>#VALUE!</v>
      </c>
      <c r="AZ309" s="13" t="e" cm="1">
        <f t="array" ref="AZ309">SUMPRODUCT(('Budget P2'!$T$9:$BB$9=AZ$9)*('Budget P2'!$B$11:$B$194=$B309)*('Budget P2'!$T$11:$BB$194*1))</f>
        <v>#VALUE!</v>
      </c>
      <c r="BA309" s="14" t="e" cm="1">
        <f t="array" ref="BA309">SUMPRODUCT(('Budget P2'!$T$9:$BB$9=BA$9)*('Budget P2'!$B$11:$B$194=$B309)*('Budget P2'!$T$11:$BB$194*1))</f>
        <v>#VALUE!</v>
      </c>
      <c r="BB309" s="12" t="e" cm="1">
        <f t="array" ref="BB309">SUMPRODUCT(('Budget P2'!$T$9:$BB$9=BB$9)*('Budget P2'!$B$11:$B$194=$B309)*('Budget P2'!$T$11:$BB$194*1))</f>
        <v>#VALUE!</v>
      </c>
      <c r="BC309" s="13" t="e" cm="1">
        <f t="array" ref="BC309">SUMPRODUCT(('Budget P2'!$T$9:$BB$9=BC$9)*('Budget P2'!$B$11:$B$194=$B309)*('Budget P2'!$T$11:$BB$194*1))</f>
        <v>#VALUE!</v>
      </c>
      <c r="BD309" s="14" t="e" cm="1">
        <f t="array" ref="BD309">SUMPRODUCT(('Budget P2'!$T$9:$BB$9=BD$9)*('Budget P2'!$B$11:$B$194=$B309)*('Budget P2'!$T$11:$BB$194*1))</f>
        <v>#VALUE!</v>
      </c>
      <c r="BE309" s="12" t="e" cm="1">
        <f t="array" ref="BE309">SUMPRODUCT(('Budget P2'!$T$9:$BB$9=BE$9)*('Budget P2'!$B$11:$B$194=$B309)*('Budget P2'!$T$11:$BB$194*1))</f>
        <v>#VALUE!</v>
      </c>
      <c r="BF309" s="13" t="e" cm="1">
        <f t="array" ref="BF309">SUMPRODUCT(('Budget P2'!$T$9:$BB$9=BF$9)*('Budget P2'!$B$11:$B$194=$B309)*('Budget P2'!$T$11:$BB$194*1))</f>
        <v>#VALUE!</v>
      </c>
      <c r="BG309" s="14" t="e" cm="1">
        <f t="array" ref="BG309">SUMPRODUCT(('Budget P2'!$T$9:$BB$9=BG$9)*('Budget P2'!$B$11:$B$194=$B309)*('Budget P2'!$T$11:$BB$194*1))</f>
        <v>#VALUE!</v>
      </c>
      <c r="BH309" s="13" t="e" cm="1">
        <f t="array" ref="BH309">SUMPRODUCT(('Budget P2'!$T$9:$BB$9=BH$9)*('Budget P2'!$B$11:$B$194=$B309)*('Budget P2'!$T$11:$BB$194*1))</f>
        <v>#VALUE!</v>
      </c>
      <c r="BI309" s="1"/>
      <c r="BJ309" s="66"/>
      <c r="BK309" s="66"/>
      <c r="BL309" s="1"/>
      <c r="BM309" s="66" t="e">
        <f t="shared" si="220"/>
        <v>#VALUE!</v>
      </c>
      <c r="BN309" s="262">
        <f t="shared" si="221"/>
        <v>0</v>
      </c>
      <c r="BO309" s="1"/>
      <c r="BP309" s="66" t="e">
        <f t="shared" si="222"/>
        <v>#VALUE!</v>
      </c>
      <c r="BQ309" s="262">
        <f t="shared" si="223"/>
        <v>0</v>
      </c>
      <c r="BR309" s="1"/>
    </row>
    <row r="310" spans="2:70" ht="12" hidden="1" customHeight="1" outlineLevel="1">
      <c r="B310" s="88" t="s">
        <v>378</v>
      </c>
      <c r="C310" s="10">
        <f>IFERROR(VLOOKUP($B310,'Budget P2'!$B:$AX,2,FALSE),0)</f>
        <v>0</v>
      </c>
      <c r="D310" s="10"/>
      <c r="E310" s="89">
        <f>IFERROR(VLOOKUP($B310,'Budget P2'!$B:$AX,3,FALSE),0)</f>
        <v>0</v>
      </c>
      <c r="F310" s="90">
        <f>IFERROR(VLOOKUP($B310,'Budget P2'!$B:$AX,4,FALSE),0)</f>
        <v>0</v>
      </c>
      <c r="G310" s="89">
        <f>IFERROR(VLOOKUP($B310,'Budget P2'!$B:$AX,5,FALSE),0)</f>
        <v>0</v>
      </c>
      <c r="H310" s="90">
        <f>IFERROR(VLOOKUP($B310,'Budget P2'!$B:$AX,6,FALSE),0)</f>
        <v>0</v>
      </c>
      <c r="I310" s="90">
        <f>IFERROR(VLOOKUP($B310,'Budget P2'!$B:$AX,7,FALSE),0)</f>
        <v>0</v>
      </c>
      <c r="J310" s="371">
        <f>IFERROR(VLOOKUP($B310,'Budget P2'!$B:$AX,9,FALSE),0)</f>
        <v>0</v>
      </c>
      <c r="K310" s="374">
        <f>IFERROR(VLOOKUP($B310,'Budget P2'!$B:$AX,10,FALSE),0)</f>
        <v>0</v>
      </c>
      <c r="L310" s="334"/>
      <c r="M310" s="102"/>
      <c r="N310" s="100"/>
      <c r="O310" s="12">
        <f>E310*K310</f>
        <v>0</v>
      </c>
      <c r="P310" s="101"/>
      <c r="Q310" s="11">
        <f t="shared" si="224"/>
        <v>0</v>
      </c>
      <c r="R310" s="338"/>
      <c r="S310" s="14"/>
      <c r="T310" s="12"/>
      <c r="U310" s="13"/>
      <c r="V310" s="14"/>
      <c r="W310" s="14"/>
      <c r="X310" s="14">
        <f t="shared" si="185"/>
        <v>0</v>
      </c>
      <c r="Z310" s="14" t="e" cm="1">
        <f t="array" ref="Z310">SUMPRODUCT(('Budget P2'!$T$9:$BB$9=Z$9)*('Budget P2'!$B$11:$B$194=$B310)*('Budget P2'!$T$11:$BB$194*1))</f>
        <v>#VALUE!</v>
      </c>
      <c r="AA310" s="12" t="e" cm="1">
        <f t="array" ref="AA310">SUMPRODUCT(('Budget P2'!$T$9:$BB$9=AA$9)*('Budget P2'!$B$11:$B$194=$B310)*('Budget P2'!$T$11:$BB$194*1))</f>
        <v>#VALUE!</v>
      </c>
      <c r="AB310" s="13" t="e" cm="1">
        <f t="array" ref="AB310">SUMPRODUCT(('Budget P2'!$T$9:$BB$9=AB$9)*('Budget P2'!$B$11:$B$194=$B310)*('Budget P2'!$T$11:$BB$194*1))</f>
        <v>#VALUE!</v>
      </c>
      <c r="AC310" s="14" t="e" cm="1">
        <f t="array" ref="AC310">SUMPRODUCT(('Budget P2'!$T$9:$BB$9=AC$9)*('Budget P2'!$B$11:$B$194=$B310)*('Budget P2'!$T$11:$BB$194*1))</f>
        <v>#VALUE!</v>
      </c>
      <c r="AD310" s="12" t="e" cm="1">
        <f t="array" ref="AD310">SUMPRODUCT(('Budget P2'!$T$9:$BB$9=AD$9)*('Budget P2'!$B$11:$B$194=$B310)*('Budget P2'!$T$11:$BB$194*1))</f>
        <v>#VALUE!</v>
      </c>
      <c r="AE310" s="13" t="e" cm="1">
        <f t="array" ref="AE310">SUMPRODUCT(('Budget P2'!$T$9:$BB$9=AE$9)*('Budget P2'!$B$11:$B$194=$B310)*('Budget P2'!$T$11:$BB$194*1))</f>
        <v>#VALUE!</v>
      </c>
      <c r="AF310" s="14" t="e" cm="1">
        <f t="array" ref="AF310">SUMPRODUCT(('Budget P2'!$T$9:$BB$9=AF$9)*('Budget P2'!$B$11:$B$194=$B310)*('Budget P2'!$T$11:$BB$194*1))</f>
        <v>#VALUE!</v>
      </c>
      <c r="AG310" s="12" t="e" cm="1">
        <f t="array" ref="AG310">SUMPRODUCT(('Budget P2'!$T$9:$BB$9=AG$9)*('Budget P2'!$B$11:$B$194=$B310)*('Budget P2'!$T$11:$BB$194*1))</f>
        <v>#VALUE!</v>
      </c>
      <c r="AH310" s="13" t="e" cm="1">
        <f t="array" ref="AH310">SUMPRODUCT(('Budget P2'!$T$9:$BB$9=AH$9)*('Budget P2'!$B$11:$B$194=$B310)*('Budget P2'!$T$11:$BB$194*1))</f>
        <v>#VALUE!</v>
      </c>
      <c r="AI310" s="14" t="e" cm="1">
        <f t="array" ref="AI310">SUMPRODUCT(('Budget P2'!$T$9:$BB$9=AI$9)*('Budget P2'!$B$11:$B$194=$B310)*('Budget P2'!$T$11:$BB$194*1))</f>
        <v>#VALUE!</v>
      </c>
      <c r="AJ310" s="12" t="e" cm="1">
        <f t="array" ref="AJ310">SUMPRODUCT(('Budget P2'!$T$9:$BB$9=AJ$9)*('Budget P2'!$B$11:$B$194=$B310)*('Budget P2'!$T$11:$BB$194*1))</f>
        <v>#VALUE!</v>
      </c>
      <c r="AK310" s="13" t="e" cm="1">
        <f t="array" ref="AK310">SUMPRODUCT(('Budget P2'!$T$9:$BB$9=AK$9)*('Budget P2'!$B$11:$B$194=$B310)*('Budget P2'!$T$11:$BB$194*1))</f>
        <v>#VALUE!</v>
      </c>
      <c r="AL310" s="14" t="e" cm="1">
        <f t="array" ref="AL310">SUMPRODUCT(('Budget P2'!$T$9:$BB$9=AL$9)*('Budget P2'!$B$11:$B$194=$B310)*('Budget P2'!$T$11:$BB$194*1))</f>
        <v>#VALUE!</v>
      </c>
      <c r="AM310" s="12" t="e" cm="1">
        <f t="array" ref="AM310">SUMPRODUCT(('Budget P2'!$T$9:$BB$9=AM$9)*('Budget P2'!$B$11:$B$194=$B310)*('Budget P2'!$T$11:$BB$194*1))</f>
        <v>#VALUE!</v>
      </c>
      <c r="AN310" s="13" t="e" cm="1">
        <f t="array" ref="AN310">SUMPRODUCT(('Budget P2'!$T$9:$BB$9=AN$9)*('Budget P2'!$B$11:$B$194=$B310)*('Budget P2'!$T$11:$BB$194*1))</f>
        <v>#VALUE!</v>
      </c>
      <c r="AO310" s="14" t="e" cm="1">
        <f t="array" ref="AO310">SUMPRODUCT(('Budget P2'!$T$9:$BB$9=AO$9)*('Budget P2'!$B$11:$B$194=$B310)*('Budget P2'!$T$11:$BB$194*1))</f>
        <v>#VALUE!</v>
      </c>
      <c r="AP310" s="12" t="e" cm="1">
        <f t="array" ref="AP310">SUMPRODUCT(('Budget P2'!$T$9:$BB$9=AP$9)*('Budget P2'!$B$11:$B$194=$B310)*('Budget P2'!$T$11:$BB$194*1))</f>
        <v>#VALUE!</v>
      </c>
      <c r="AQ310" s="13" t="e" cm="1">
        <f t="array" ref="AQ310">SUMPRODUCT(('Budget P2'!$T$9:$BB$9=AQ$9)*('Budget P2'!$B$11:$B$194=$B310)*('Budget P2'!$T$11:$BB$194*1))</f>
        <v>#VALUE!</v>
      </c>
      <c r="AR310" s="14" t="e" cm="1">
        <f t="array" ref="AR310">SUMPRODUCT(('Budget P2'!$T$9:$BB$9=AR$9)*('Budget P2'!$B$11:$B$194=$B310)*('Budget P2'!$T$11:$BB$194*1))</f>
        <v>#VALUE!</v>
      </c>
      <c r="AS310" s="12" t="e" cm="1">
        <f t="array" ref="AS310">SUMPRODUCT(('Budget P2'!$T$9:$BB$9=AS$9)*('Budget P2'!$B$11:$B$194=$B310)*('Budget P2'!$T$11:$BB$194*1))</f>
        <v>#VALUE!</v>
      </c>
      <c r="AT310" s="13" t="e" cm="1">
        <f t="array" ref="AT310">SUMPRODUCT(('Budget P2'!$T$9:$BB$9=AT$9)*('Budget P2'!$B$11:$B$194=$B310)*('Budget P2'!$T$11:$BB$194*1))</f>
        <v>#VALUE!</v>
      </c>
      <c r="AU310" s="14" t="e" cm="1">
        <f t="array" ref="AU310">SUMPRODUCT(('Budget P2'!$T$9:$BB$9=AU$9)*('Budget P2'!$B$11:$B$194=$B310)*('Budget P2'!$T$11:$BB$194*1))</f>
        <v>#VALUE!</v>
      </c>
      <c r="AV310" s="12" t="e" cm="1">
        <f t="array" ref="AV310">SUMPRODUCT(('Budget P2'!$T$9:$BB$9=AV$9)*('Budget P2'!$B$11:$B$194=$B310)*('Budget P2'!$T$11:$BB$194*1))</f>
        <v>#VALUE!</v>
      </c>
      <c r="AW310" s="13" t="e" cm="1">
        <f t="array" ref="AW310">SUMPRODUCT(('Budget P2'!$T$9:$BB$9=AW$9)*('Budget P2'!$B$11:$B$194=$B310)*('Budget P2'!$T$11:$BB$194*1))</f>
        <v>#VALUE!</v>
      </c>
      <c r="AX310" s="14" t="e" cm="1">
        <f t="array" ref="AX310">SUMPRODUCT(('Budget P2'!$T$9:$BB$9=AX$9)*('Budget P2'!$B$11:$B$194=$B310)*('Budget P2'!$T$11:$BB$194*1))</f>
        <v>#VALUE!</v>
      </c>
      <c r="AY310" s="12" t="e" cm="1">
        <f t="array" ref="AY310">SUMPRODUCT(('Budget P2'!$T$9:$BB$9=AY$9)*('Budget P2'!$B$11:$B$194=$B310)*('Budget P2'!$T$11:$BB$194*1))</f>
        <v>#VALUE!</v>
      </c>
      <c r="AZ310" s="13" t="e" cm="1">
        <f t="array" ref="AZ310">SUMPRODUCT(('Budget P2'!$T$9:$BB$9=AZ$9)*('Budget P2'!$B$11:$B$194=$B310)*('Budget P2'!$T$11:$BB$194*1))</f>
        <v>#VALUE!</v>
      </c>
      <c r="BA310" s="14" t="e" cm="1">
        <f t="array" ref="BA310">SUMPRODUCT(('Budget P2'!$T$9:$BB$9=BA$9)*('Budget P2'!$B$11:$B$194=$B310)*('Budget P2'!$T$11:$BB$194*1))</f>
        <v>#VALUE!</v>
      </c>
      <c r="BB310" s="12" t="e" cm="1">
        <f t="array" ref="BB310">SUMPRODUCT(('Budget P2'!$T$9:$BB$9=BB$9)*('Budget P2'!$B$11:$B$194=$B310)*('Budget P2'!$T$11:$BB$194*1))</f>
        <v>#VALUE!</v>
      </c>
      <c r="BC310" s="13" t="e" cm="1">
        <f t="array" ref="BC310">SUMPRODUCT(('Budget P2'!$T$9:$BB$9=BC$9)*('Budget P2'!$B$11:$B$194=$B310)*('Budget P2'!$T$11:$BB$194*1))</f>
        <v>#VALUE!</v>
      </c>
      <c r="BD310" s="14" t="e" cm="1">
        <f t="array" ref="BD310">SUMPRODUCT(('Budget P2'!$T$9:$BB$9=BD$9)*('Budget P2'!$B$11:$B$194=$B310)*('Budget P2'!$T$11:$BB$194*1))</f>
        <v>#VALUE!</v>
      </c>
      <c r="BE310" s="12" t="e" cm="1">
        <f t="array" ref="BE310">SUMPRODUCT(('Budget P2'!$T$9:$BB$9=BE$9)*('Budget P2'!$B$11:$B$194=$B310)*('Budget P2'!$T$11:$BB$194*1))</f>
        <v>#VALUE!</v>
      </c>
      <c r="BF310" s="13" t="e" cm="1">
        <f t="array" ref="BF310">SUMPRODUCT(('Budget P2'!$T$9:$BB$9=BF$9)*('Budget P2'!$B$11:$B$194=$B310)*('Budget P2'!$T$11:$BB$194*1))</f>
        <v>#VALUE!</v>
      </c>
      <c r="BG310" s="14" t="e" cm="1">
        <f t="array" ref="BG310">SUMPRODUCT(('Budget P2'!$T$9:$BB$9=BG$9)*('Budget P2'!$B$11:$B$194=$B310)*('Budget P2'!$T$11:$BB$194*1))</f>
        <v>#VALUE!</v>
      </c>
      <c r="BH310" s="13" t="e" cm="1">
        <f t="array" ref="BH310">SUMPRODUCT(('Budget P2'!$T$9:$BB$9=BH$9)*('Budget P2'!$B$11:$B$194=$B310)*('Budget P2'!$T$11:$BB$194*1))</f>
        <v>#VALUE!</v>
      </c>
      <c r="BI310" s="1"/>
      <c r="BJ310" s="66"/>
      <c r="BK310" s="66"/>
      <c r="BL310" s="1"/>
      <c r="BM310" s="66" t="e">
        <f t="shared" si="220"/>
        <v>#VALUE!</v>
      </c>
      <c r="BN310" s="262">
        <f t="shared" si="221"/>
        <v>0</v>
      </c>
      <c r="BO310" s="1"/>
      <c r="BP310" s="66" t="e">
        <f t="shared" si="222"/>
        <v>#VALUE!</v>
      </c>
      <c r="BQ310" s="262">
        <f t="shared" si="223"/>
        <v>0</v>
      </c>
      <c r="BR310" s="1"/>
    </row>
    <row r="311" spans="2:70" ht="12" hidden="1" customHeight="1" outlineLevel="1">
      <c r="B311" s="88" t="s">
        <v>379</v>
      </c>
      <c r="C311" s="10">
        <f>IFERROR(VLOOKUP($B311,'Budget P2'!$B:$AX,2,FALSE),0)</f>
        <v>0</v>
      </c>
      <c r="D311" s="10"/>
      <c r="E311" s="89">
        <f>IFERROR(VLOOKUP($B311,'Budget P2'!$B:$AX,3,FALSE),0)</f>
        <v>0</v>
      </c>
      <c r="F311" s="90">
        <f>IFERROR(VLOOKUP($B311,'Budget P2'!$B:$AX,4,FALSE),0)</f>
        <v>0</v>
      </c>
      <c r="G311" s="89">
        <f>IFERROR(VLOOKUP($B311,'Budget P2'!$B:$AX,5,FALSE),0)</f>
        <v>0</v>
      </c>
      <c r="H311" s="90">
        <f>IFERROR(VLOOKUP($B311,'Budget P2'!$B:$AX,6,FALSE),0)</f>
        <v>0</v>
      </c>
      <c r="I311" s="90">
        <f>IFERROR(VLOOKUP($B311,'Budget P2'!$B:$AX,7,FALSE),0)</f>
        <v>0</v>
      </c>
      <c r="J311" s="371">
        <f>IFERROR(VLOOKUP($B311,'Budget P2'!$B:$AX,9,FALSE),0)</f>
        <v>0</v>
      </c>
      <c r="K311" s="374">
        <f>IFERROR(VLOOKUP($B311,'Budget P2'!$B:$AX,10,FALSE),0)</f>
        <v>0</v>
      </c>
      <c r="L311" s="334"/>
      <c r="M311" s="102"/>
      <c r="N311" s="100"/>
      <c r="O311" s="12">
        <f>E311*K311</f>
        <v>0</v>
      </c>
      <c r="P311" s="101"/>
      <c r="Q311" s="11">
        <f t="shared" si="224"/>
        <v>0</v>
      </c>
      <c r="R311" s="338"/>
      <c r="S311" s="14"/>
      <c r="T311" s="12"/>
      <c r="U311" s="13"/>
      <c r="V311" s="14"/>
      <c r="W311" s="14"/>
      <c r="X311" s="14">
        <f t="shared" si="185"/>
        <v>0</v>
      </c>
      <c r="Z311" s="14" t="e" cm="1">
        <f t="array" ref="Z311">SUMPRODUCT(('Budget P2'!$T$9:$BB$9=Z$9)*('Budget P2'!$B$11:$B$194=$B311)*('Budget P2'!$T$11:$BB$194*1))</f>
        <v>#VALUE!</v>
      </c>
      <c r="AA311" s="12" t="e" cm="1">
        <f t="array" ref="AA311">SUMPRODUCT(('Budget P2'!$T$9:$BB$9=AA$9)*('Budget P2'!$B$11:$B$194=$B311)*('Budget P2'!$T$11:$BB$194*1))</f>
        <v>#VALUE!</v>
      </c>
      <c r="AB311" s="13" t="e" cm="1">
        <f t="array" ref="AB311">SUMPRODUCT(('Budget P2'!$T$9:$BB$9=AB$9)*('Budget P2'!$B$11:$B$194=$B311)*('Budget P2'!$T$11:$BB$194*1))</f>
        <v>#VALUE!</v>
      </c>
      <c r="AC311" s="14" t="e" cm="1">
        <f t="array" ref="AC311">SUMPRODUCT(('Budget P2'!$T$9:$BB$9=AC$9)*('Budget P2'!$B$11:$B$194=$B311)*('Budget P2'!$T$11:$BB$194*1))</f>
        <v>#VALUE!</v>
      </c>
      <c r="AD311" s="12" t="e" cm="1">
        <f t="array" ref="AD311">SUMPRODUCT(('Budget P2'!$T$9:$BB$9=AD$9)*('Budget P2'!$B$11:$B$194=$B311)*('Budget P2'!$T$11:$BB$194*1))</f>
        <v>#VALUE!</v>
      </c>
      <c r="AE311" s="13" t="e" cm="1">
        <f t="array" ref="AE311">SUMPRODUCT(('Budget P2'!$T$9:$BB$9=AE$9)*('Budget P2'!$B$11:$B$194=$B311)*('Budget P2'!$T$11:$BB$194*1))</f>
        <v>#VALUE!</v>
      </c>
      <c r="AF311" s="14" t="e" cm="1">
        <f t="array" ref="AF311">SUMPRODUCT(('Budget P2'!$T$9:$BB$9=AF$9)*('Budget P2'!$B$11:$B$194=$B311)*('Budget P2'!$T$11:$BB$194*1))</f>
        <v>#VALUE!</v>
      </c>
      <c r="AG311" s="12" t="e" cm="1">
        <f t="array" ref="AG311">SUMPRODUCT(('Budget P2'!$T$9:$BB$9=AG$9)*('Budget P2'!$B$11:$B$194=$B311)*('Budget P2'!$T$11:$BB$194*1))</f>
        <v>#VALUE!</v>
      </c>
      <c r="AH311" s="13" t="e" cm="1">
        <f t="array" ref="AH311">SUMPRODUCT(('Budget P2'!$T$9:$BB$9=AH$9)*('Budget P2'!$B$11:$B$194=$B311)*('Budget P2'!$T$11:$BB$194*1))</f>
        <v>#VALUE!</v>
      </c>
      <c r="AI311" s="14" t="e" cm="1">
        <f t="array" ref="AI311">SUMPRODUCT(('Budget P2'!$T$9:$BB$9=AI$9)*('Budget P2'!$B$11:$B$194=$B311)*('Budget P2'!$T$11:$BB$194*1))</f>
        <v>#VALUE!</v>
      </c>
      <c r="AJ311" s="12" t="e" cm="1">
        <f t="array" ref="AJ311">SUMPRODUCT(('Budget P2'!$T$9:$BB$9=AJ$9)*('Budget P2'!$B$11:$B$194=$B311)*('Budget P2'!$T$11:$BB$194*1))</f>
        <v>#VALUE!</v>
      </c>
      <c r="AK311" s="13" t="e" cm="1">
        <f t="array" ref="AK311">SUMPRODUCT(('Budget P2'!$T$9:$BB$9=AK$9)*('Budget P2'!$B$11:$B$194=$B311)*('Budget P2'!$T$11:$BB$194*1))</f>
        <v>#VALUE!</v>
      </c>
      <c r="AL311" s="14" t="e" cm="1">
        <f t="array" ref="AL311">SUMPRODUCT(('Budget P2'!$T$9:$BB$9=AL$9)*('Budget P2'!$B$11:$B$194=$B311)*('Budget P2'!$T$11:$BB$194*1))</f>
        <v>#VALUE!</v>
      </c>
      <c r="AM311" s="12" t="e" cm="1">
        <f t="array" ref="AM311">SUMPRODUCT(('Budget P2'!$T$9:$BB$9=AM$9)*('Budget P2'!$B$11:$B$194=$B311)*('Budget P2'!$T$11:$BB$194*1))</f>
        <v>#VALUE!</v>
      </c>
      <c r="AN311" s="13" t="e" cm="1">
        <f t="array" ref="AN311">SUMPRODUCT(('Budget P2'!$T$9:$BB$9=AN$9)*('Budget P2'!$B$11:$B$194=$B311)*('Budget P2'!$T$11:$BB$194*1))</f>
        <v>#VALUE!</v>
      </c>
      <c r="AO311" s="14" t="e" cm="1">
        <f t="array" ref="AO311">SUMPRODUCT(('Budget P2'!$T$9:$BB$9=AO$9)*('Budget P2'!$B$11:$B$194=$B311)*('Budget P2'!$T$11:$BB$194*1))</f>
        <v>#VALUE!</v>
      </c>
      <c r="AP311" s="12" t="e" cm="1">
        <f t="array" ref="AP311">SUMPRODUCT(('Budget P2'!$T$9:$BB$9=AP$9)*('Budget P2'!$B$11:$B$194=$B311)*('Budget P2'!$T$11:$BB$194*1))</f>
        <v>#VALUE!</v>
      </c>
      <c r="AQ311" s="13" t="e" cm="1">
        <f t="array" ref="AQ311">SUMPRODUCT(('Budget P2'!$T$9:$BB$9=AQ$9)*('Budget P2'!$B$11:$B$194=$B311)*('Budget P2'!$T$11:$BB$194*1))</f>
        <v>#VALUE!</v>
      </c>
      <c r="AR311" s="14" t="e" cm="1">
        <f t="array" ref="AR311">SUMPRODUCT(('Budget P2'!$T$9:$BB$9=AR$9)*('Budget P2'!$B$11:$B$194=$B311)*('Budget P2'!$T$11:$BB$194*1))</f>
        <v>#VALUE!</v>
      </c>
      <c r="AS311" s="12" t="e" cm="1">
        <f t="array" ref="AS311">SUMPRODUCT(('Budget P2'!$T$9:$BB$9=AS$9)*('Budget P2'!$B$11:$B$194=$B311)*('Budget P2'!$T$11:$BB$194*1))</f>
        <v>#VALUE!</v>
      </c>
      <c r="AT311" s="13" t="e" cm="1">
        <f t="array" ref="AT311">SUMPRODUCT(('Budget P2'!$T$9:$BB$9=AT$9)*('Budget P2'!$B$11:$B$194=$B311)*('Budget P2'!$T$11:$BB$194*1))</f>
        <v>#VALUE!</v>
      </c>
      <c r="AU311" s="14" t="e" cm="1">
        <f t="array" ref="AU311">SUMPRODUCT(('Budget P2'!$T$9:$BB$9=AU$9)*('Budget P2'!$B$11:$B$194=$B311)*('Budget P2'!$T$11:$BB$194*1))</f>
        <v>#VALUE!</v>
      </c>
      <c r="AV311" s="12" t="e" cm="1">
        <f t="array" ref="AV311">SUMPRODUCT(('Budget P2'!$T$9:$BB$9=AV$9)*('Budget P2'!$B$11:$B$194=$B311)*('Budget P2'!$T$11:$BB$194*1))</f>
        <v>#VALUE!</v>
      </c>
      <c r="AW311" s="13" t="e" cm="1">
        <f t="array" ref="AW311">SUMPRODUCT(('Budget P2'!$T$9:$BB$9=AW$9)*('Budget P2'!$B$11:$B$194=$B311)*('Budget P2'!$T$11:$BB$194*1))</f>
        <v>#VALUE!</v>
      </c>
      <c r="AX311" s="14" t="e" cm="1">
        <f t="array" ref="AX311">SUMPRODUCT(('Budget P2'!$T$9:$BB$9=AX$9)*('Budget P2'!$B$11:$B$194=$B311)*('Budget P2'!$T$11:$BB$194*1))</f>
        <v>#VALUE!</v>
      </c>
      <c r="AY311" s="12" t="e" cm="1">
        <f t="array" ref="AY311">SUMPRODUCT(('Budget P2'!$T$9:$BB$9=AY$9)*('Budget P2'!$B$11:$B$194=$B311)*('Budget P2'!$T$11:$BB$194*1))</f>
        <v>#VALUE!</v>
      </c>
      <c r="AZ311" s="13" t="e" cm="1">
        <f t="array" ref="AZ311">SUMPRODUCT(('Budget P2'!$T$9:$BB$9=AZ$9)*('Budget P2'!$B$11:$B$194=$B311)*('Budget P2'!$T$11:$BB$194*1))</f>
        <v>#VALUE!</v>
      </c>
      <c r="BA311" s="14" t="e" cm="1">
        <f t="array" ref="BA311">SUMPRODUCT(('Budget P2'!$T$9:$BB$9=BA$9)*('Budget P2'!$B$11:$B$194=$B311)*('Budget P2'!$T$11:$BB$194*1))</f>
        <v>#VALUE!</v>
      </c>
      <c r="BB311" s="12" t="e" cm="1">
        <f t="array" ref="BB311">SUMPRODUCT(('Budget P2'!$T$9:$BB$9=BB$9)*('Budget P2'!$B$11:$B$194=$B311)*('Budget P2'!$T$11:$BB$194*1))</f>
        <v>#VALUE!</v>
      </c>
      <c r="BC311" s="13" t="e" cm="1">
        <f t="array" ref="BC311">SUMPRODUCT(('Budget P2'!$T$9:$BB$9=BC$9)*('Budget P2'!$B$11:$B$194=$B311)*('Budget P2'!$T$11:$BB$194*1))</f>
        <v>#VALUE!</v>
      </c>
      <c r="BD311" s="14" t="e" cm="1">
        <f t="array" ref="BD311">SUMPRODUCT(('Budget P2'!$T$9:$BB$9=BD$9)*('Budget P2'!$B$11:$B$194=$B311)*('Budget P2'!$T$11:$BB$194*1))</f>
        <v>#VALUE!</v>
      </c>
      <c r="BE311" s="12" t="e" cm="1">
        <f t="array" ref="BE311">SUMPRODUCT(('Budget P2'!$T$9:$BB$9=BE$9)*('Budget P2'!$B$11:$B$194=$B311)*('Budget P2'!$T$11:$BB$194*1))</f>
        <v>#VALUE!</v>
      </c>
      <c r="BF311" s="13" t="e" cm="1">
        <f t="array" ref="BF311">SUMPRODUCT(('Budget P2'!$T$9:$BB$9=BF$9)*('Budget P2'!$B$11:$B$194=$B311)*('Budget P2'!$T$11:$BB$194*1))</f>
        <v>#VALUE!</v>
      </c>
      <c r="BG311" s="14" t="e" cm="1">
        <f t="array" ref="BG311">SUMPRODUCT(('Budget P2'!$T$9:$BB$9=BG$9)*('Budget P2'!$B$11:$B$194=$B311)*('Budget P2'!$T$11:$BB$194*1))</f>
        <v>#VALUE!</v>
      </c>
      <c r="BH311" s="13" t="e" cm="1">
        <f t="array" ref="BH311">SUMPRODUCT(('Budget P2'!$T$9:$BB$9=BH$9)*('Budget P2'!$B$11:$B$194=$B311)*('Budget P2'!$T$11:$BB$194*1))</f>
        <v>#VALUE!</v>
      </c>
      <c r="BI311" s="1"/>
      <c r="BJ311" s="66"/>
      <c r="BK311" s="66"/>
      <c r="BL311" s="1"/>
      <c r="BM311" s="66" t="e">
        <f t="shared" si="220"/>
        <v>#VALUE!</v>
      </c>
      <c r="BN311" s="262">
        <f t="shared" si="221"/>
        <v>0</v>
      </c>
      <c r="BO311" s="1"/>
      <c r="BP311" s="66" t="e">
        <f t="shared" si="222"/>
        <v>#VALUE!</v>
      </c>
      <c r="BQ311" s="262">
        <f t="shared" si="223"/>
        <v>0</v>
      </c>
      <c r="BR311" s="1"/>
    </row>
    <row r="312" spans="2:70" ht="12" hidden="1" customHeight="1" outlineLevel="1">
      <c r="B312" s="88" t="s">
        <v>380</v>
      </c>
      <c r="C312" s="10">
        <f>IFERROR(VLOOKUP($B312,'Budget P2'!$B:$AX,2,FALSE),0)</f>
        <v>0</v>
      </c>
      <c r="D312" s="10"/>
      <c r="E312" s="89">
        <f>IFERROR(VLOOKUP($B312,'Budget P2'!$B:$AX,3,FALSE),0)</f>
        <v>0</v>
      </c>
      <c r="F312" s="90">
        <f>IFERROR(VLOOKUP($B312,'Budget P2'!$B:$AX,4,FALSE),0)</f>
        <v>0</v>
      </c>
      <c r="G312" s="89">
        <f>IFERROR(VLOOKUP($B312,'Budget P2'!$B:$AX,5,FALSE),0)</f>
        <v>0</v>
      </c>
      <c r="H312" s="90">
        <f>IFERROR(VLOOKUP($B312,'Budget P2'!$B:$AX,6,FALSE),0)</f>
        <v>0</v>
      </c>
      <c r="I312" s="90">
        <f>IFERROR(VLOOKUP($B312,'Budget P2'!$B:$AX,7,FALSE),0)</f>
        <v>0</v>
      </c>
      <c r="J312" s="371">
        <f>IFERROR(VLOOKUP($B312,'Budget P2'!$B:$AX,9,FALSE),0)</f>
        <v>0</v>
      </c>
      <c r="K312" s="374">
        <f>IFERROR(VLOOKUP($B312,'Budget P2'!$B:$AX,10,FALSE),0)</f>
        <v>0</v>
      </c>
      <c r="L312" s="334"/>
      <c r="M312" s="102"/>
      <c r="N312" s="100"/>
      <c r="O312" s="12">
        <f>E312*K312</f>
        <v>0</v>
      </c>
      <c r="P312" s="101"/>
      <c r="Q312" s="11">
        <f t="shared" si="224"/>
        <v>0</v>
      </c>
      <c r="R312" s="338"/>
      <c r="S312" s="14"/>
      <c r="T312" s="12"/>
      <c r="U312" s="13"/>
      <c r="V312" s="14"/>
      <c r="W312" s="14"/>
      <c r="X312" s="14">
        <f t="shared" si="185"/>
        <v>0</v>
      </c>
      <c r="Z312" s="14" t="e" cm="1">
        <f t="array" ref="Z312">SUMPRODUCT(('Budget P2'!$T$9:$BB$9=Z$9)*('Budget P2'!$B$11:$B$194=$B312)*('Budget P2'!$T$11:$BB$194*1))</f>
        <v>#VALUE!</v>
      </c>
      <c r="AA312" s="12" t="e" cm="1">
        <f t="array" ref="AA312">SUMPRODUCT(('Budget P2'!$T$9:$BB$9=AA$9)*('Budget P2'!$B$11:$B$194=$B312)*('Budget P2'!$T$11:$BB$194*1))</f>
        <v>#VALUE!</v>
      </c>
      <c r="AB312" s="13" t="e" cm="1">
        <f t="array" ref="AB312">SUMPRODUCT(('Budget P2'!$T$9:$BB$9=AB$9)*('Budget P2'!$B$11:$B$194=$B312)*('Budget P2'!$T$11:$BB$194*1))</f>
        <v>#VALUE!</v>
      </c>
      <c r="AC312" s="14" t="e" cm="1">
        <f t="array" ref="AC312">SUMPRODUCT(('Budget P2'!$T$9:$BB$9=AC$9)*('Budget P2'!$B$11:$B$194=$B312)*('Budget P2'!$T$11:$BB$194*1))</f>
        <v>#VALUE!</v>
      </c>
      <c r="AD312" s="12" t="e" cm="1">
        <f t="array" ref="AD312">SUMPRODUCT(('Budget P2'!$T$9:$BB$9=AD$9)*('Budget P2'!$B$11:$B$194=$B312)*('Budget P2'!$T$11:$BB$194*1))</f>
        <v>#VALUE!</v>
      </c>
      <c r="AE312" s="13" t="e" cm="1">
        <f t="array" ref="AE312">SUMPRODUCT(('Budget P2'!$T$9:$BB$9=AE$9)*('Budget P2'!$B$11:$B$194=$B312)*('Budget P2'!$T$11:$BB$194*1))</f>
        <v>#VALUE!</v>
      </c>
      <c r="AF312" s="14" t="e" cm="1">
        <f t="array" ref="AF312">SUMPRODUCT(('Budget P2'!$T$9:$BB$9=AF$9)*('Budget P2'!$B$11:$B$194=$B312)*('Budget P2'!$T$11:$BB$194*1))</f>
        <v>#VALUE!</v>
      </c>
      <c r="AG312" s="12" t="e" cm="1">
        <f t="array" ref="AG312">SUMPRODUCT(('Budget P2'!$T$9:$BB$9=AG$9)*('Budget P2'!$B$11:$B$194=$B312)*('Budget P2'!$T$11:$BB$194*1))</f>
        <v>#VALUE!</v>
      </c>
      <c r="AH312" s="13" t="e" cm="1">
        <f t="array" ref="AH312">SUMPRODUCT(('Budget P2'!$T$9:$BB$9=AH$9)*('Budget P2'!$B$11:$B$194=$B312)*('Budget P2'!$T$11:$BB$194*1))</f>
        <v>#VALUE!</v>
      </c>
      <c r="AI312" s="14" t="e" cm="1">
        <f t="array" ref="AI312">SUMPRODUCT(('Budget P2'!$T$9:$BB$9=AI$9)*('Budget P2'!$B$11:$B$194=$B312)*('Budget P2'!$T$11:$BB$194*1))</f>
        <v>#VALUE!</v>
      </c>
      <c r="AJ312" s="12" t="e" cm="1">
        <f t="array" ref="AJ312">SUMPRODUCT(('Budget P2'!$T$9:$BB$9=AJ$9)*('Budget P2'!$B$11:$B$194=$B312)*('Budget P2'!$T$11:$BB$194*1))</f>
        <v>#VALUE!</v>
      </c>
      <c r="AK312" s="13" t="e" cm="1">
        <f t="array" ref="AK312">SUMPRODUCT(('Budget P2'!$T$9:$BB$9=AK$9)*('Budget P2'!$B$11:$B$194=$B312)*('Budget P2'!$T$11:$BB$194*1))</f>
        <v>#VALUE!</v>
      </c>
      <c r="AL312" s="14" t="e" cm="1">
        <f t="array" ref="AL312">SUMPRODUCT(('Budget P2'!$T$9:$BB$9=AL$9)*('Budget P2'!$B$11:$B$194=$B312)*('Budget P2'!$T$11:$BB$194*1))</f>
        <v>#VALUE!</v>
      </c>
      <c r="AM312" s="12" t="e" cm="1">
        <f t="array" ref="AM312">SUMPRODUCT(('Budget P2'!$T$9:$BB$9=AM$9)*('Budget P2'!$B$11:$B$194=$B312)*('Budget P2'!$T$11:$BB$194*1))</f>
        <v>#VALUE!</v>
      </c>
      <c r="AN312" s="13" t="e" cm="1">
        <f t="array" ref="AN312">SUMPRODUCT(('Budget P2'!$T$9:$BB$9=AN$9)*('Budget P2'!$B$11:$B$194=$B312)*('Budget P2'!$T$11:$BB$194*1))</f>
        <v>#VALUE!</v>
      </c>
      <c r="AO312" s="14" t="e" cm="1">
        <f t="array" ref="AO312">SUMPRODUCT(('Budget P2'!$T$9:$BB$9=AO$9)*('Budget P2'!$B$11:$B$194=$B312)*('Budget P2'!$T$11:$BB$194*1))</f>
        <v>#VALUE!</v>
      </c>
      <c r="AP312" s="12" t="e" cm="1">
        <f t="array" ref="AP312">SUMPRODUCT(('Budget P2'!$T$9:$BB$9=AP$9)*('Budget P2'!$B$11:$B$194=$B312)*('Budget P2'!$T$11:$BB$194*1))</f>
        <v>#VALUE!</v>
      </c>
      <c r="AQ312" s="13" t="e" cm="1">
        <f t="array" ref="AQ312">SUMPRODUCT(('Budget P2'!$T$9:$BB$9=AQ$9)*('Budget P2'!$B$11:$B$194=$B312)*('Budget P2'!$T$11:$BB$194*1))</f>
        <v>#VALUE!</v>
      </c>
      <c r="AR312" s="14" t="e" cm="1">
        <f t="array" ref="AR312">SUMPRODUCT(('Budget P2'!$T$9:$BB$9=AR$9)*('Budget P2'!$B$11:$B$194=$B312)*('Budget P2'!$T$11:$BB$194*1))</f>
        <v>#VALUE!</v>
      </c>
      <c r="AS312" s="12" t="e" cm="1">
        <f t="array" ref="AS312">SUMPRODUCT(('Budget P2'!$T$9:$BB$9=AS$9)*('Budget P2'!$B$11:$B$194=$B312)*('Budget P2'!$T$11:$BB$194*1))</f>
        <v>#VALUE!</v>
      </c>
      <c r="AT312" s="13" t="e" cm="1">
        <f t="array" ref="AT312">SUMPRODUCT(('Budget P2'!$T$9:$BB$9=AT$9)*('Budget P2'!$B$11:$B$194=$B312)*('Budget P2'!$T$11:$BB$194*1))</f>
        <v>#VALUE!</v>
      </c>
      <c r="AU312" s="14" t="e" cm="1">
        <f t="array" ref="AU312">SUMPRODUCT(('Budget P2'!$T$9:$BB$9=AU$9)*('Budget P2'!$B$11:$B$194=$B312)*('Budget P2'!$T$11:$BB$194*1))</f>
        <v>#VALUE!</v>
      </c>
      <c r="AV312" s="12" t="e" cm="1">
        <f t="array" ref="AV312">SUMPRODUCT(('Budget P2'!$T$9:$BB$9=AV$9)*('Budget P2'!$B$11:$B$194=$B312)*('Budget P2'!$T$11:$BB$194*1))</f>
        <v>#VALUE!</v>
      </c>
      <c r="AW312" s="13" t="e" cm="1">
        <f t="array" ref="AW312">SUMPRODUCT(('Budget P2'!$T$9:$BB$9=AW$9)*('Budget P2'!$B$11:$B$194=$B312)*('Budget P2'!$T$11:$BB$194*1))</f>
        <v>#VALUE!</v>
      </c>
      <c r="AX312" s="14" t="e" cm="1">
        <f t="array" ref="AX312">SUMPRODUCT(('Budget P2'!$T$9:$BB$9=AX$9)*('Budget P2'!$B$11:$B$194=$B312)*('Budget P2'!$T$11:$BB$194*1))</f>
        <v>#VALUE!</v>
      </c>
      <c r="AY312" s="12" t="e" cm="1">
        <f t="array" ref="AY312">SUMPRODUCT(('Budget P2'!$T$9:$BB$9=AY$9)*('Budget P2'!$B$11:$B$194=$B312)*('Budget P2'!$T$11:$BB$194*1))</f>
        <v>#VALUE!</v>
      </c>
      <c r="AZ312" s="13" t="e" cm="1">
        <f t="array" ref="AZ312">SUMPRODUCT(('Budget P2'!$T$9:$BB$9=AZ$9)*('Budget P2'!$B$11:$B$194=$B312)*('Budget P2'!$T$11:$BB$194*1))</f>
        <v>#VALUE!</v>
      </c>
      <c r="BA312" s="14" t="e" cm="1">
        <f t="array" ref="BA312">SUMPRODUCT(('Budget P2'!$T$9:$BB$9=BA$9)*('Budget P2'!$B$11:$B$194=$B312)*('Budget P2'!$T$11:$BB$194*1))</f>
        <v>#VALUE!</v>
      </c>
      <c r="BB312" s="12" t="e" cm="1">
        <f t="array" ref="BB312">SUMPRODUCT(('Budget P2'!$T$9:$BB$9=BB$9)*('Budget P2'!$B$11:$B$194=$B312)*('Budget P2'!$T$11:$BB$194*1))</f>
        <v>#VALUE!</v>
      </c>
      <c r="BC312" s="13" t="e" cm="1">
        <f t="array" ref="BC312">SUMPRODUCT(('Budget P2'!$T$9:$BB$9=BC$9)*('Budget P2'!$B$11:$B$194=$B312)*('Budget P2'!$T$11:$BB$194*1))</f>
        <v>#VALUE!</v>
      </c>
      <c r="BD312" s="14" t="e" cm="1">
        <f t="array" ref="BD312">SUMPRODUCT(('Budget P2'!$T$9:$BB$9=BD$9)*('Budget P2'!$B$11:$B$194=$B312)*('Budget P2'!$T$11:$BB$194*1))</f>
        <v>#VALUE!</v>
      </c>
      <c r="BE312" s="12" t="e" cm="1">
        <f t="array" ref="BE312">SUMPRODUCT(('Budget P2'!$T$9:$BB$9=BE$9)*('Budget P2'!$B$11:$B$194=$B312)*('Budget P2'!$T$11:$BB$194*1))</f>
        <v>#VALUE!</v>
      </c>
      <c r="BF312" s="13" t="e" cm="1">
        <f t="array" ref="BF312">SUMPRODUCT(('Budget P2'!$T$9:$BB$9=BF$9)*('Budget P2'!$B$11:$B$194=$B312)*('Budget P2'!$T$11:$BB$194*1))</f>
        <v>#VALUE!</v>
      </c>
      <c r="BG312" s="14" t="e" cm="1">
        <f t="array" ref="BG312">SUMPRODUCT(('Budget P2'!$T$9:$BB$9=BG$9)*('Budget P2'!$B$11:$B$194=$B312)*('Budget P2'!$T$11:$BB$194*1))</f>
        <v>#VALUE!</v>
      </c>
      <c r="BH312" s="13" t="e" cm="1">
        <f t="array" ref="BH312">SUMPRODUCT(('Budget P2'!$T$9:$BB$9=BH$9)*('Budget P2'!$B$11:$B$194=$B312)*('Budget P2'!$T$11:$BB$194*1))</f>
        <v>#VALUE!</v>
      </c>
      <c r="BI312" s="1"/>
      <c r="BJ312" s="66"/>
      <c r="BK312" s="66"/>
      <c r="BL312" s="1"/>
      <c r="BM312" s="66" t="e">
        <f t="shared" si="220"/>
        <v>#VALUE!</v>
      </c>
      <c r="BN312" s="262">
        <f t="shared" si="221"/>
        <v>0</v>
      </c>
      <c r="BO312" s="1"/>
      <c r="BP312" s="66" t="e">
        <f t="shared" si="222"/>
        <v>#VALUE!</v>
      </c>
      <c r="BQ312" s="262">
        <f t="shared" si="223"/>
        <v>0</v>
      </c>
      <c r="BR312" s="1"/>
    </row>
    <row r="313" spans="2:70" ht="12" hidden="1" customHeight="1" outlineLevel="1">
      <c r="B313" s="88" t="s">
        <v>381</v>
      </c>
      <c r="C313" s="10">
        <f>IFERROR(VLOOKUP($B313,'Budget P2'!$B:$AX,2,FALSE),0)</f>
        <v>0</v>
      </c>
      <c r="D313" s="10"/>
      <c r="E313" s="89">
        <f>IFERROR(VLOOKUP($B313,'Budget P2'!$B:$AX,3,FALSE),0)</f>
        <v>0</v>
      </c>
      <c r="F313" s="90">
        <f>IFERROR(VLOOKUP($B313,'Budget P2'!$B:$AX,4,FALSE),0)</f>
        <v>0</v>
      </c>
      <c r="G313" s="89">
        <f>IFERROR(VLOOKUP($B313,'Budget P2'!$B:$AX,5,FALSE),0)</f>
        <v>0</v>
      </c>
      <c r="H313" s="90">
        <f>IFERROR(VLOOKUP($B313,'Budget P2'!$B:$AX,6,FALSE),0)</f>
        <v>0</v>
      </c>
      <c r="I313" s="90">
        <f>IFERROR(VLOOKUP($B313,'Budget P2'!$B:$AX,7,FALSE),0)</f>
        <v>0</v>
      </c>
      <c r="J313" s="371">
        <f>IFERROR(VLOOKUP($B313,'Budget P2'!$B:$AX,9,FALSE),0)</f>
        <v>0</v>
      </c>
      <c r="K313" s="374">
        <f>IFERROR(VLOOKUP($B313,'Budget P2'!$B:$AX,10,FALSE),0)</f>
        <v>0</v>
      </c>
      <c r="L313" s="334"/>
      <c r="M313" s="102"/>
      <c r="N313" s="100"/>
      <c r="O313" s="12">
        <f>E313*K313</f>
        <v>0</v>
      </c>
      <c r="P313" s="101"/>
      <c r="Q313" s="11">
        <f t="shared" si="224"/>
        <v>0</v>
      </c>
      <c r="R313" s="338"/>
      <c r="S313" s="14"/>
      <c r="T313" s="12"/>
      <c r="U313" s="13"/>
      <c r="V313" s="14"/>
      <c r="W313" s="14"/>
      <c r="X313" s="14">
        <f t="shared" si="185"/>
        <v>0</v>
      </c>
      <c r="Z313" s="14" t="e" cm="1">
        <f t="array" ref="Z313">SUMPRODUCT(('Budget P2'!$T$9:$BB$9=Z$9)*('Budget P2'!$B$11:$B$194=$B313)*('Budget P2'!$T$11:$BB$194*1))</f>
        <v>#VALUE!</v>
      </c>
      <c r="AA313" s="12" t="e" cm="1">
        <f t="array" ref="AA313">SUMPRODUCT(('Budget P2'!$T$9:$BB$9=AA$9)*('Budget P2'!$B$11:$B$194=$B313)*('Budget P2'!$T$11:$BB$194*1))</f>
        <v>#VALUE!</v>
      </c>
      <c r="AB313" s="13" t="e" cm="1">
        <f t="array" ref="AB313">SUMPRODUCT(('Budget P2'!$T$9:$BB$9=AB$9)*('Budget P2'!$B$11:$B$194=$B313)*('Budget P2'!$T$11:$BB$194*1))</f>
        <v>#VALUE!</v>
      </c>
      <c r="AC313" s="14" t="e" cm="1">
        <f t="array" ref="AC313">SUMPRODUCT(('Budget P2'!$T$9:$BB$9=AC$9)*('Budget P2'!$B$11:$B$194=$B313)*('Budget P2'!$T$11:$BB$194*1))</f>
        <v>#VALUE!</v>
      </c>
      <c r="AD313" s="12" t="e" cm="1">
        <f t="array" ref="AD313">SUMPRODUCT(('Budget P2'!$T$9:$BB$9=AD$9)*('Budget P2'!$B$11:$B$194=$B313)*('Budget P2'!$T$11:$BB$194*1))</f>
        <v>#VALUE!</v>
      </c>
      <c r="AE313" s="13" t="e" cm="1">
        <f t="array" ref="AE313">SUMPRODUCT(('Budget P2'!$T$9:$BB$9=AE$9)*('Budget P2'!$B$11:$B$194=$B313)*('Budget P2'!$T$11:$BB$194*1))</f>
        <v>#VALUE!</v>
      </c>
      <c r="AF313" s="14" t="e" cm="1">
        <f t="array" ref="AF313">SUMPRODUCT(('Budget P2'!$T$9:$BB$9=AF$9)*('Budget P2'!$B$11:$B$194=$B313)*('Budget P2'!$T$11:$BB$194*1))</f>
        <v>#VALUE!</v>
      </c>
      <c r="AG313" s="12" t="e" cm="1">
        <f t="array" ref="AG313">SUMPRODUCT(('Budget P2'!$T$9:$BB$9=AG$9)*('Budget P2'!$B$11:$B$194=$B313)*('Budget P2'!$T$11:$BB$194*1))</f>
        <v>#VALUE!</v>
      </c>
      <c r="AH313" s="13" t="e" cm="1">
        <f t="array" ref="AH313">SUMPRODUCT(('Budget P2'!$T$9:$BB$9=AH$9)*('Budget P2'!$B$11:$B$194=$B313)*('Budget P2'!$T$11:$BB$194*1))</f>
        <v>#VALUE!</v>
      </c>
      <c r="AI313" s="14" t="e" cm="1">
        <f t="array" ref="AI313">SUMPRODUCT(('Budget P2'!$T$9:$BB$9=AI$9)*('Budget P2'!$B$11:$B$194=$B313)*('Budget P2'!$T$11:$BB$194*1))</f>
        <v>#VALUE!</v>
      </c>
      <c r="AJ313" s="12" t="e" cm="1">
        <f t="array" ref="AJ313">SUMPRODUCT(('Budget P2'!$T$9:$BB$9=AJ$9)*('Budget P2'!$B$11:$B$194=$B313)*('Budget P2'!$T$11:$BB$194*1))</f>
        <v>#VALUE!</v>
      </c>
      <c r="AK313" s="13" t="e" cm="1">
        <f t="array" ref="AK313">SUMPRODUCT(('Budget P2'!$T$9:$BB$9=AK$9)*('Budget P2'!$B$11:$B$194=$B313)*('Budget P2'!$T$11:$BB$194*1))</f>
        <v>#VALUE!</v>
      </c>
      <c r="AL313" s="14" t="e" cm="1">
        <f t="array" ref="AL313">SUMPRODUCT(('Budget P2'!$T$9:$BB$9=AL$9)*('Budget P2'!$B$11:$B$194=$B313)*('Budget P2'!$T$11:$BB$194*1))</f>
        <v>#VALUE!</v>
      </c>
      <c r="AM313" s="12" t="e" cm="1">
        <f t="array" ref="AM313">SUMPRODUCT(('Budget P2'!$T$9:$BB$9=AM$9)*('Budget P2'!$B$11:$B$194=$B313)*('Budget P2'!$T$11:$BB$194*1))</f>
        <v>#VALUE!</v>
      </c>
      <c r="AN313" s="13" t="e" cm="1">
        <f t="array" ref="AN313">SUMPRODUCT(('Budget P2'!$T$9:$BB$9=AN$9)*('Budget P2'!$B$11:$B$194=$B313)*('Budget P2'!$T$11:$BB$194*1))</f>
        <v>#VALUE!</v>
      </c>
      <c r="AO313" s="14" t="e" cm="1">
        <f t="array" ref="AO313">SUMPRODUCT(('Budget P2'!$T$9:$BB$9=AO$9)*('Budget P2'!$B$11:$B$194=$B313)*('Budget P2'!$T$11:$BB$194*1))</f>
        <v>#VALUE!</v>
      </c>
      <c r="AP313" s="12" t="e" cm="1">
        <f t="array" ref="AP313">SUMPRODUCT(('Budget P2'!$T$9:$BB$9=AP$9)*('Budget P2'!$B$11:$B$194=$B313)*('Budget P2'!$T$11:$BB$194*1))</f>
        <v>#VALUE!</v>
      </c>
      <c r="AQ313" s="13" t="e" cm="1">
        <f t="array" ref="AQ313">SUMPRODUCT(('Budget P2'!$T$9:$BB$9=AQ$9)*('Budget P2'!$B$11:$B$194=$B313)*('Budget P2'!$T$11:$BB$194*1))</f>
        <v>#VALUE!</v>
      </c>
      <c r="AR313" s="14" t="e" cm="1">
        <f t="array" ref="AR313">SUMPRODUCT(('Budget P2'!$T$9:$BB$9=AR$9)*('Budget P2'!$B$11:$B$194=$B313)*('Budget P2'!$T$11:$BB$194*1))</f>
        <v>#VALUE!</v>
      </c>
      <c r="AS313" s="12" t="e" cm="1">
        <f t="array" ref="AS313">SUMPRODUCT(('Budget P2'!$T$9:$BB$9=AS$9)*('Budget P2'!$B$11:$B$194=$B313)*('Budget P2'!$T$11:$BB$194*1))</f>
        <v>#VALUE!</v>
      </c>
      <c r="AT313" s="13" t="e" cm="1">
        <f t="array" ref="AT313">SUMPRODUCT(('Budget P2'!$T$9:$BB$9=AT$9)*('Budget P2'!$B$11:$B$194=$B313)*('Budget P2'!$T$11:$BB$194*1))</f>
        <v>#VALUE!</v>
      </c>
      <c r="AU313" s="14" t="e" cm="1">
        <f t="array" ref="AU313">SUMPRODUCT(('Budget P2'!$T$9:$BB$9=AU$9)*('Budget P2'!$B$11:$B$194=$B313)*('Budget P2'!$T$11:$BB$194*1))</f>
        <v>#VALUE!</v>
      </c>
      <c r="AV313" s="12" t="e" cm="1">
        <f t="array" ref="AV313">SUMPRODUCT(('Budget P2'!$T$9:$BB$9=AV$9)*('Budget P2'!$B$11:$B$194=$B313)*('Budget P2'!$T$11:$BB$194*1))</f>
        <v>#VALUE!</v>
      </c>
      <c r="AW313" s="13" t="e" cm="1">
        <f t="array" ref="AW313">SUMPRODUCT(('Budget P2'!$T$9:$BB$9=AW$9)*('Budget P2'!$B$11:$B$194=$B313)*('Budget P2'!$T$11:$BB$194*1))</f>
        <v>#VALUE!</v>
      </c>
      <c r="AX313" s="14" t="e" cm="1">
        <f t="array" ref="AX313">SUMPRODUCT(('Budget P2'!$T$9:$BB$9=AX$9)*('Budget P2'!$B$11:$B$194=$B313)*('Budget P2'!$T$11:$BB$194*1))</f>
        <v>#VALUE!</v>
      </c>
      <c r="AY313" s="12" t="e" cm="1">
        <f t="array" ref="AY313">SUMPRODUCT(('Budget P2'!$T$9:$BB$9=AY$9)*('Budget P2'!$B$11:$B$194=$B313)*('Budget P2'!$T$11:$BB$194*1))</f>
        <v>#VALUE!</v>
      </c>
      <c r="AZ313" s="13" t="e" cm="1">
        <f t="array" ref="AZ313">SUMPRODUCT(('Budget P2'!$T$9:$BB$9=AZ$9)*('Budget P2'!$B$11:$B$194=$B313)*('Budget P2'!$T$11:$BB$194*1))</f>
        <v>#VALUE!</v>
      </c>
      <c r="BA313" s="14" t="e" cm="1">
        <f t="array" ref="BA313">SUMPRODUCT(('Budget P2'!$T$9:$BB$9=BA$9)*('Budget P2'!$B$11:$B$194=$B313)*('Budget P2'!$T$11:$BB$194*1))</f>
        <v>#VALUE!</v>
      </c>
      <c r="BB313" s="12" t="e" cm="1">
        <f t="array" ref="BB313">SUMPRODUCT(('Budget P2'!$T$9:$BB$9=BB$9)*('Budget P2'!$B$11:$B$194=$B313)*('Budget P2'!$T$11:$BB$194*1))</f>
        <v>#VALUE!</v>
      </c>
      <c r="BC313" s="13" t="e" cm="1">
        <f t="array" ref="BC313">SUMPRODUCT(('Budget P2'!$T$9:$BB$9=BC$9)*('Budget P2'!$B$11:$B$194=$B313)*('Budget P2'!$T$11:$BB$194*1))</f>
        <v>#VALUE!</v>
      </c>
      <c r="BD313" s="14" t="e" cm="1">
        <f t="array" ref="BD313">SUMPRODUCT(('Budget P2'!$T$9:$BB$9=BD$9)*('Budget P2'!$B$11:$B$194=$B313)*('Budget P2'!$T$11:$BB$194*1))</f>
        <v>#VALUE!</v>
      </c>
      <c r="BE313" s="12" t="e" cm="1">
        <f t="array" ref="BE313">SUMPRODUCT(('Budget P2'!$T$9:$BB$9=BE$9)*('Budget P2'!$B$11:$B$194=$B313)*('Budget P2'!$T$11:$BB$194*1))</f>
        <v>#VALUE!</v>
      </c>
      <c r="BF313" s="13" t="e" cm="1">
        <f t="array" ref="BF313">SUMPRODUCT(('Budget P2'!$T$9:$BB$9=BF$9)*('Budget P2'!$B$11:$B$194=$B313)*('Budget P2'!$T$11:$BB$194*1))</f>
        <v>#VALUE!</v>
      </c>
      <c r="BG313" s="14" t="e" cm="1">
        <f t="array" ref="BG313">SUMPRODUCT(('Budget P2'!$T$9:$BB$9=BG$9)*('Budget P2'!$B$11:$B$194=$B313)*('Budget P2'!$T$11:$BB$194*1))</f>
        <v>#VALUE!</v>
      </c>
      <c r="BH313" s="13" t="e" cm="1">
        <f t="array" ref="BH313">SUMPRODUCT(('Budget P2'!$T$9:$BB$9=BH$9)*('Budget P2'!$B$11:$B$194=$B313)*('Budget P2'!$T$11:$BB$194*1))</f>
        <v>#VALUE!</v>
      </c>
      <c r="BI313" s="1"/>
      <c r="BJ313" s="66"/>
      <c r="BK313" s="66"/>
      <c r="BL313" s="1"/>
      <c r="BM313" s="66" t="e">
        <f t="shared" si="220"/>
        <v>#VALUE!</v>
      </c>
      <c r="BN313" s="262">
        <f t="shared" si="221"/>
        <v>0</v>
      </c>
      <c r="BO313" s="1"/>
      <c r="BP313" s="66" t="e">
        <f t="shared" si="222"/>
        <v>#VALUE!</v>
      </c>
      <c r="BQ313" s="262">
        <f t="shared" si="223"/>
        <v>0</v>
      </c>
      <c r="BR313" s="1"/>
    </row>
    <row r="314" spans="2:70" ht="12" hidden="1" customHeight="1" outlineLevel="1">
      <c r="B314" s="88" t="s">
        <v>382</v>
      </c>
      <c r="C314" s="10">
        <f>IFERROR(VLOOKUP($B314,'Budget P2'!$B:$AX,2,FALSE),0)</f>
        <v>0</v>
      </c>
      <c r="D314" s="10"/>
      <c r="E314" s="89">
        <f>IFERROR(VLOOKUP($B314,'Budget P2'!$B:$AX,3,FALSE),0)</f>
        <v>0</v>
      </c>
      <c r="F314" s="90">
        <f>IFERROR(VLOOKUP($B314,'Budget P2'!$B:$AX,4,FALSE),0)</f>
        <v>0</v>
      </c>
      <c r="G314" s="89">
        <f>IFERROR(VLOOKUP($B314,'Budget P2'!$B:$AX,5,FALSE),0)</f>
        <v>0</v>
      </c>
      <c r="H314" s="90">
        <f>IFERROR(VLOOKUP($B314,'Budget P2'!$B:$AX,6,FALSE),0)</f>
        <v>0</v>
      </c>
      <c r="I314" s="90">
        <f>IFERROR(VLOOKUP($B314,'Budget P2'!$B:$AX,7,FALSE),0)</f>
        <v>0</v>
      </c>
      <c r="J314" s="371">
        <f>IFERROR(VLOOKUP($B314,'Budget P2'!$B:$AX,9,FALSE),0)</f>
        <v>0</v>
      </c>
      <c r="K314" s="374">
        <f>IFERROR(VLOOKUP($B314,'Budget P2'!$B:$AX,10,FALSE),0)</f>
        <v>0</v>
      </c>
      <c r="L314" s="334"/>
      <c r="M314" s="102"/>
      <c r="N314" s="100"/>
      <c r="O314" s="12">
        <f>E314*K314</f>
        <v>0</v>
      </c>
      <c r="P314" s="101"/>
      <c r="Q314" s="11">
        <f t="shared" si="224"/>
        <v>0</v>
      </c>
      <c r="R314" s="338"/>
      <c r="S314" s="14"/>
      <c r="T314" s="12"/>
      <c r="U314" s="13"/>
      <c r="V314" s="14"/>
      <c r="W314" s="14"/>
      <c r="X314" s="14">
        <f t="shared" si="185"/>
        <v>0</v>
      </c>
      <c r="Z314" s="14" t="e" cm="1">
        <f t="array" ref="Z314">SUMPRODUCT(('Budget P2'!$T$9:$BB$9=Z$9)*('Budget P2'!$B$11:$B$194=$B314)*('Budget P2'!$T$11:$BB$194*1))</f>
        <v>#VALUE!</v>
      </c>
      <c r="AA314" s="12" t="e" cm="1">
        <f t="array" ref="AA314">SUMPRODUCT(('Budget P2'!$T$9:$BB$9=AA$9)*('Budget P2'!$B$11:$B$194=$B314)*('Budget P2'!$T$11:$BB$194*1))</f>
        <v>#VALUE!</v>
      </c>
      <c r="AB314" s="13" t="e" cm="1">
        <f t="array" ref="AB314">SUMPRODUCT(('Budget P2'!$T$9:$BB$9=AB$9)*('Budget P2'!$B$11:$B$194=$B314)*('Budget P2'!$T$11:$BB$194*1))</f>
        <v>#VALUE!</v>
      </c>
      <c r="AC314" s="14" t="e" cm="1">
        <f t="array" ref="AC314">SUMPRODUCT(('Budget P2'!$T$9:$BB$9=AC$9)*('Budget P2'!$B$11:$B$194=$B314)*('Budget P2'!$T$11:$BB$194*1))</f>
        <v>#VALUE!</v>
      </c>
      <c r="AD314" s="12" t="e" cm="1">
        <f t="array" ref="AD314">SUMPRODUCT(('Budget P2'!$T$9:$BB$9=AD$9)*('Budget P2'!$B$11:$B$194=$B314)*('Budget P2'!$T$11:$BB$194*1))</f>
        <v>#VALUE!</v>
      </c>
      <c r="AE314" s="13" t="e" cm="1">
        <f t="array" ref="AE314">SUMPRODUCT(('Budget P2'!$T$9:$BB$9=AE$9)*('Budget P2'!$B$11:$B$194=$B314)*('Budget P2'!$T$11:$BB$194*1))</f>
        <v>#VALUE!</v>
      </c>
      <c r="AF314" s="14" t="e" cm="1">
        <f t="array" ref="AF314">SUMPRODUCT(('Budget P2'!$T$9:$BB$9=AF$9)*('Budget P2'!$B$11:$B$194=$B314)*('Budget P2'!$T$11:$BB$194*1))</f>
        <v>#VALUE!</v>
      </c>
      <c r="AG314" s="12" t="e" cm="1">
        <f t="array" ref="AG314">SUMPRODUCT(('Budget P2'!$T$9:$BB$9=AG$9)*('Budget P2'!$B$11:$B$194=$B314)*('Budget P2'!$T$11:$BB$194*1))</f>
        <v>#VALUE!</v>
      </c>
      <c r="AH314" s="13" t="e" cm="1">
        <f t="array" ref="AH314">SUMPRODUCT(('Budget P2'!$T$9:$BB$9=AH$9)*('Budget P2'!$B$11:$B$194=$B314)*('Budget P2'!$T$11:$BB$194*1))</f>
        <v>#VALUE!</v>
      </c>
      <c r="AI314" s="14" t="e" cm="1">
        <f t="array" ref="AI314">SUMPRODUCT(('Budget P2'!$T$9:$BB$9=AI$9)*('Budget P2'!$B$11:$B$194=$B314)*('Budget P2'!$T$11:$BB$194*1))</f>
        <v>#VALUE!</v>
      </c>
      <c r="AJ314" s="12" t="e" cm="1">
        <f t="array" ref="AJ314">SUMPRODUCT(('Budget P2'!$T$9:$BB$9=AJ$9)*('Budget P2'!$B$11:$B$194=$B314)*('Budget P2'!$T$11:$BB$194*1))</f>
        <v>#VALUE!</v>
      </c>
      <c r="AK314" s="13" t="e" cm="1">
        <f t="array" ref="AK314">SUMPRODUCT(('Budget P2'!$T$9:$BB$9=AK$9)*('Budget P2'!$B$11:$B$194=$B314)*('Budget P2'!$T$11:$BB$194*1))</f>
        <v>#VALUE!</v>
      </c>
      <c r="AL314" s="14" t="e" cm="1">
        <f t="array" ref="AL314">SUMPRODUCT(('Budget P2'!$T$9:$BB$9=AL$9)*('Budget P2'!$B$11:$B$194=$B314)*('Budget P2'!$T$11:$BB$194*1))</f>
        <v>#VALUE!</v>
      </c>
      <c r="AM314" s="12" t="e" cm="1">
        <f t="array" ref="AM314">SUMPRODUCT(('Budget P2'!$T$9:$BB$9=AM$9)*('Budget P2'!$B$11:$B$194=$B314)*('Budget P2'!$T$11:$BB$194*1))</f>
        <v>#VALUE!</v>
      </c>
      <c r="AN314" s="13" t="e" cm="1">
        <f t="array" ref="AN314">SUMPRODUCT(('Budget P2'!$T$9:$BB$9=AN$9)*('Budget P2'!$B$11:$B$194=$B314)*('Budget P2'!$T$11:$BB$194*1))</f>
        <v>#VALUE!</v>
      </c>
      <c r="AO314" s="14" t="e" cm="1">
        <f t="array" ref="AO314">SUMPRODUCT(('Budget P2'!$T$9:$BB$9=AO$9)*('Budget P2'!$B$11:$B$194=$B314)*('Budget P2'!$T$11:$BB$194*1))</f>
        <v>#VALUE!</v>
      </c>
      <c r="AP314" s="12" t="e" cm="1">
        <f t="array" ref="AP314">SUMPRODUCT(('Budget P2'!$T$9:$BB$9=AP$9)*('Budget P2'!$B$11:$B$194=$B314)*('Budget P2'!$T$11:$BB$194*1))</f>
        <v>#VALUE!</v>
      </c>
      <c r="AQ314" s="13" t="e" cm="1">
        <f t="array" ref="AQ314">SUMPRODUCT(('Budget P2'!$T$9:$BB$9=AQ$9)*('Budget P2'!$B$11:$B$194=$B314)*('Budget P2'!$T$11:$BB$194*1))</f>
        <v>#VALUE!</v>
      </c>
      <c r="AR314" s="14" t="e" cm="1">
        <f t="array" ref="AR314">SUMPRODUCT(('Budget P2'!$T$9:$BB$9=AR$9)*('Budget P2'!$B$11:$B$194=$B314)*('Budget P2'!$T$11:$BB$194*1))</f>
        <v>#VALUE!</v>
      </c>
      <c r="AS314" s="12" t="e" cm="1">
        <f t="array" ref="AS314">SUMPRODUCT(('Budget P2'!$T$9:$BB$9=AS$9)*('Budget P2'!$B$11:$B$194=$B314)*('Budget P2'!$T$11:$BB$194*1))</f>
        <v>#VALUE!</v>
      </c>
      <c r="AT314" s="13" t="e" cm="1">
        <f t="array" ref="AT314">SUMPRODUCT(('Budget P2'!$T$9:$BB$9=AT$9)*('Budget P2'!$B$11:$B$194=$B314)*('Budget P2'!$T$11:$BB$194*1))</f>
        <v>#VALUE!</v>
      </c>
      <c r="AU314" s="14" t="e" cm="1">
        <f t="array" ref="AU314">SUMPRODUCT(('Budget P2'!$T$9:$BB$9=AU$9)*('Budget P2'!$B$11:$B$194=$B314)*('Budget P2'!$T$11:$BB$194*1))</f>
        <v>#VALUE!</v>
      </c>
      <c r="AV314" s="12" t="e" cm="1">
        <f t="array" ref="AV314">SUMPRODUCT(('Budget P2'!$T$9:$BB$9=AV$9)*('Budget P2'!$B$11:$B$194=$B314)*('Budget P2'!$T$11:$BB$194*1))</f>
        <v>#VALUE!</v>
      </c>
      <c r="AW314" s="13" t="e" cm="1">
        <f t="array" ref="AW314">SUMPRODUCT(('Budget P2'!$T$9:$BB$9=AW$9)*('Budget P2'!$B$11:$B$194=$B314)*('Budget P2'!$T$11:$BB$194*1))</f>
        <v>#VALUE!</v>
      </c>
      <c r="AX314" s="14" t="e" cm="1">
        <f t="array" ref="AX314">SUMPRODUCT(('Budget P2'!$T$9:$BB$9=AX$9)*('Budget P2'!$B$11:$B$194=$B314)*('Budget P2'!$T$11:$BB$194*1))</f>
        <v>#VALUE!</v>
      </c>
      <c r="AY314" s="12" t="e" cm="1">
        <f t="array" ref="AY314">SUMPRODUCT(('Budget P2'!$T$9:$BB$9=AY$9)*('Budget P2'!$B$11:$B$194=$B314)*('Budget P2'!$T$11:$BB$194*1))</f>
        <v>#VALUE!</v>
      </c>
      <c r="AZ314" s="13" t="e" cm="1">
        <f t="array" ref="AZ314">SUMPRODUCT(('Budget P2'!$T$9:$BB$9=AZ$9)*('Budget P2'!$B$11:$B$194=$B314)*('Budget P2'!$T$11:$BB$194*1))</f>
        <v>#VALUE!</v>
      </c>
      <c r="BA314" s="14" t="e" cm="1">
        <f t="array" ref="BA314">SUMPRODUCT(('Budget P2'!$T$9:$BB$9=BA$9)*('Budget P2'!$B$11:$B$194=$B314)*('Budget P2'!$T$11:$BB$194*1))</f>
        <v>#VALUE!</v>
      </c>
      <c r="BB314" s="12" t="e" cm="1">
        <f t="array" ref="BB314">SUMPRODUCT(('Budget P2'!$T$9:$BB$9=BB$9)*('Budget P2'!$B$11:$B$194=$B314)*('Budget P2'!$T$11:$BB$194*1))</f>
        <v>#VALUE!</v>
      </c>
      <c r="BC314" s="13" t="e" cm="1">
        <f t="array" ref="BC314">SUMPRODUCT(('Budget P2'!$T$9:$BB$9=BC$9)*('Budget P2'!$B$11:$B$194=$B314)*('Budget P2'!$T$11:$BB$194*1))</f>
        <v>#VALUE!</v>
      </c>
      <c r="BD314" s="14" t="e" cm="1">
        <f t="array" ref="BD314">SUMPRODUCT(('Budget P2'!$T$9:$BB$9=BD$9)*('Budget P2'!$B$11:$B$194=$B314)*('Budget P2'!$T$11:$BB$194*1))</f>
        <v>#VALUE!</v>
      </c>
      <c r="BE314" s="12" t="e" cm="1">
        <f t="array" ref="BE314">SUMPRODUCT(('Budget P2'!$T$9:$BB$9=BE$9)*('Budget P2'!$B$11:$B$194=$B314)*('Budget P2'!$T$11:$BB$194*1))</f>
        <v>#VALUE!</v>
      </c>
      <c r="BF314" s="13" t="e" cm="1">
        <f t="array" ref="BF314">SUMPRODUCT(('Budget P2'!$T$9:$BB$9=BF$9)*('Budget P2'!$B$11:$B$194=$B314)*('Budget P2'!$T$11:$BB$194*1))</f>
        <v>#VALUE!</v>
      </c>
      <c r="BG314" s="14" t="e" cm="1">
        <f t="array" ref="BG314">SUMPRODUCT(('Budget P2'!$T$9:$BB$9=BG$9)*('Budget P2'!$B$11:$B$194=$B314)*('Budget P2'!$T$11:$BB$194*1))</f>
        <v>#VALUE!</v>
      </c>
      <c r="BH314" s="13" t="e" cm="1">
        <f t="array" ref="BH314">SUMPRODUCT(('Budget P2'!$T$9:$BB$9=BH$9)*('Budget P2'!$B$11:$B$194=$B314)*('Budget P2'!$T$11:$BB$194*1))</f>
        <v>#VALUE!</v>
      </c>
      <c r="BI314" s="1"/>
      <c r="BJ314" s="66"/>
      <c r="BK314" s="66"/>
      <c r="BL314" s="1"/>
      <c r="BM314" s="66" t="e">
        <f t="shared" si="220"/>
        <v>#VALUE!</v>
      </c>
      <c r="BN314" s="262">
        <f t="shared" si="221"/>
        <v>0</v>
      </c>
      <c r="BO314" s="1"/>
      <c r="BP314" s="66" t="e">
        <f t="shared" si="222"/>
        <v>#VALUE!</v>
      </c>
      <c r="BQ314" s="262">
        <f t="shared" si="223"/>
        <v>0</v>
      </c>
      <c r="BR314" s="1"/>
    </row>
    <row r="315" spans="2:70" ht="12" hidden="1" customHeight="1" outlineLevel="1">
      <c r="B315" s="88" t="s">
        <v>383</v>
      </c>
      <c r="C315" s="10">
        <f>IFERROR(VLOOKUP($B315,'Budget P2'!$B:$AX,2,FALSE),0)</f>
        <v>0</v>
      </c>
      <c r="D315" s="10"/>
      <c r="E315" s="89">
        <f>IFERROR(VLOOKUP($B315,'Budget P2'!$B:$AX,3,FALSE),0)</f>
        <v>0</v>
      </c>
      <c r="F315" s="90">
        <f>IFERROR(VLOOKUP($B315,'Budget P2'!$B:$AX,4,FALSE),0)</f>
        <v>0</v>
      </c>
      <c r="G315" s="89">
        <f>IFERROR(VLOOKUP($B315,'Budget P2'!$B:$AX,5,FALSE),0)</f>
        <v>0</v>
      </c>
      <c r="H315" s="90">
        <f>IFERROR(VLOOKUP($B315,'Budget P2'!$B:$AX,6,FALSE),0)</f>
        <v>0</v>
      </c>
      <c r="I315" s="90">
        <f>IFERROR(VLOOKUP($B315,'Budget P2'!$B:$AX,7,FALSE),0)</f>
        <v>0</v>
      </c>
      <c r="J315" s="371">
        <f>IFERROR(VLOOKUP($B315,'Budget P2'!$B:$AX,9,FALSE),0)</f>
        <v>0</v>
      </c>
      <c r="K315" s="374">
        <f>IFERROR(VLOOKUP($B315,'Budget P2'!$B:$AX,10,FALSE),0)</f>
        <v>0</v>
      </c>
      <c r="L315" s="334"/>
      <c r="M315" s="102"/>
      <c r="N315" s="100"/>
      <c r="O315" s="12">
        <f>E315*K315</f>
        <v>0</v>
      </c>
      <c r="P315" s="101"/>
      <c r="Q315" s="11">
        <f t="shared" si="224"/>
        <v>0</v>
      </c>
      <c r="R315" s="338"/>
      <c r="S315" s="14"/>
      <c r="T315" s="12"/>
      <c r="U315" s="13"/>
      <c r="V315" s="14"/>
      <c r="W315" s="14"/>
      <c r="X315" s="14">
        <f t="shared" si="185"/>
        <v>0</v>
      </c>
      <c r="Z315" s="14" t="e" cm="1">
        <f t="array" ref="Z315">SUMPRODUCT(('Budget P2'!$T$9:$BB$9=Z$9)*('Budget P2'!$B$11:$B$194=$B315)*('Budget P2'!$T$11:$BB$194*1))</f>
        <v>#VALUE!</v>
      </c>
      <c r="AA315" s="12" t="e" cm="1">
        <f t="array" ref="AA315">SUMPRODUCT(('Budget P2'!$T$9:$BB$9=AA$9)*('Budget P2'!$B$11:$B$194=$B315)*('Budget P2'!$T$11:$BB$194*1))</f>
        <v>#VALUE!</v>
      </c>
      <c r="AB315" s="13" t="e" cm="1">
        <f t="array" ref="AB315">SUMPRODUCT(('Budget P2'!$T$9:$BB$9=AB$9)*('Budget P2'!$B$11:$B$194=$B315)*('Budget P2'!$T$11:$BB$194*1))</f>
        <v>#VALUE!</v>
      </c>
      <c r="AC315" s="14" t="e" cm="1">
        <f t="array" ref="AC315">SUMPRODUCT(('Budget P2'!$T$9:$BB$9=AC$9)*('Budget P2'!$B$11:$B$194=$B315)*('Budget P2'!$T$11:$BB$194*1))</f>
        <v>#VALUE!</v>
      </c>
      <c r="AD315" s="12" t="e" cm="1">
        <f t="array" ref="AD315">SUMPRODUCT(('Budget P2'!$T$9:$BB$9=AD$9)*('Budget P2'!$B$11:$B$194=$B315)*('Budget P2'!$T$11:$BB$194*1))</f>
        <v>#VALUE!</v>
      </c>
      <c r="AE315" s="13" t="e" cm="1">
        <f t="array" ref="AE315">SUMPRODUCT(('Budget P2'!$T$9:$BB$9=AE$9)*('Budget P2'!$B$11:$B$194=$B315)*('Budget P2'!$T$11:$BB$194*1))</f>
        <v>#VALUE!</v>
      </c>
      <c r="AF315" s="14" t="e" cm="1">
        <f t="array" ref="AF315">SUMPRODUCT(('Budget P2'!$T$9:$BB$9=AF$9)*('Budget P2'!$B$11:$B$194=$B315)*('Budget P2'!$T$11:$BB$194*1))</f>
        <v>#VALUE!</v>
      </c>
      <c r="AG315" s="12" t="e" cm="1">
        <f t="array" ref="AG315">SUMPRODUCT(('Budget P2'!$T$9:$BB$9=AG$9)*('Budget P2'!$B$11:$B$194=$B315)*('Budget P2'!$T$11:$BB$194*1))</f>
        <v>#VALUE!</v>
      </c>
      <c r="AH315" s="13" t="e" cm="1">
        <f t="array" ref="AH315">SUMPRODUCT(('Budget P2'!$T$9:$BB$9=AH$9)*('Budget P2'!$B$11:$B$194=$B315)*('Budget P2'!$T$11:$BB$194*1))</f>
        <v>#VALUE!</v>
      </c>
      <c r="AI315" s="14" t="e" cm="1">
        <f t="array" ref="AI315">SUMPRODUCT(('Budget P2'!$T$9:$BB$9=AI$9)*('Budget P2'!$B$11:$B$194=$B315)*('Budget P2'!$T$11:$BB$194*1))</f>
        <v>#VALUE!</v>
      </c>
      <c r="AJ315" s="12" t="e" cm="1">
        <f t="array" ref="AJ315">SUMPRODUCT(('Budget P2'!$T$9:$BB$9=AJ$9)*('Budget P2'!$B$11:$B$194=$B315)*('Budget P2'!$T$11:$BB$194*1))</f>
        <v>#VALUE!</v>
      </c>
      <c r="AK315" s="13" t="e" cm="1">
        <f t="array" ref="AK315">SUMPRODUCT(('Budget P2'!$T$9:$BB$9=AK$9)*('Budget P2'!$B$11:$B$194=$B315)*('Budget P2'!$T$11:$BB$194*1))</f>
        <v>#VALUE!</v>
      </c>
      <c r="AL315" s="14" t="e" cm="1">
        <f t="array" ref="AL315">SUMPRODUCT(('Budget P2'!$T$9:$BB$9=AL$9)*('Budget P2'!$B$11:$B$194=$B315)*('Budget P2'!$T$11:$BB$194*1))</f>
        <v>#VALUE!</v>
      </c>
      <c r="AM315" s="12" t="e" cm="1">
        <f t="array" ref="AM315">SUMPRODUCT(('Budget P2'!$T$9:$BB$9=AM$9)*('Budget P2'!$B$11:$B$194=$B315)*('Budget P2'!$T$11:$BB$194*1))</f>
        <v>#VALUE!</v>
      </c>
      <c r="AN315" s="13" t="e" cm="1">
        <f t="array" ref="AN315">SUMPRODUCT(('Budget P2'!$T$9:$BB$9=AN$9)*('Budget P2'!$B$11:$B$194=$B315)*('Budget P2'!$T$11:$BB$194*1))</f>
        <v>#VALUE!</v>
      </c>
      <c r="AO315" s="14" t="e" cm="1">
        <f t="array" ref="AO315">SUMPRODUCT(('Budget P2'!$T$9:$BB$9=AO$9)*('Budget P2'!$B$11:$B$194=$B315)*('Budget P2'!$T$11:$BB$194*1))</f>
        <v>#VALUE!</v>
      </c>
      <c r="AP315" s="12" t="e" cm="1">
        <f t="array" ref="AP315">SUMPRODUCT(('Budget P2'!$T$9:$BB$9=AP$9)*('Budget P2'!$B$11:$B$194=$B315)*('Budget P2'!$T$11:$BB$194*1))</f>
        <v>#VALUE!</v>
      </c>
      <c r="AQ315" s="13" t="e" cm="1">
        <f t="array" ref="AQ315">SUMPRODUCT(('Budget P2'!$T$9:$BB$9=AQ$9)*('Budget P2'!$B$11:$B$194=$B315)*('Budget P2'!$T$11:$BB$194*1))</f>
        <v>#VALUE!</v>
      </c>
      <c r="AR315" s="14" t="e" cm="1">
        <f t="array" ref="AR315">SUMPRODUCT(('Budget P2'!$T$9:$BB$9=AR$9)*('Budget P2'!$B$11:$B$194=$B315)*('Budget P2'!$T$11:$BB$194*1))</f>
        <v>#VALUE!</v>
      </c>
      <c r="AS315" s="12" t="e" cm="1">
        <f t="array" ref="AS315">SUMPRODUCT(('Budget P2'!$T$9:$BB$9=AS$9)*('Budget P2'!$B$11:$B$194=$B315)*('Budget P2'!$T$11:$BB$194*1))</f>
        <v>#VALUE!</v>
      </c>
      <c r="AT315" s="13" t="e" cm="1">
        <f t="array" ref="AT315">SUMPRODUCT(('Budget P2'!$T$9:$BB$9=AT$9)*('Budget P2'!$B$11:$B$194=$B315)*('Budget P2'!$T$11:$BB$194*1))</f>
        <v>#VALUE!</v>
      </c>
      <c r="AU315" s="14" t="e" cm="1">
        <f t="array" ref="AU315">SUMPRODUCT(('Budget P2'!$T$9:$BB$9=AU$9)*('Budget P2'!$B$11:$B$194=$B315)*('Budget P2'!$T$11:$BB$194*1))</f>
        <v>#VALUE!</v>
      </c>
      <c r="AV315" s="12" t="e" cm="1">
        <f t="array" ref="AV315">SUMPRODUCT(('Budget P2'!$T$9:$BB$9=AV$9)*('Budget P2'!$B$11:$B$194=$B315)*('Budget P2'!$T$11:$BB$194*1))</f>
        <v>#VALUE!</v>
      </c>
      <c r="AW315" s="13" t="e" cm="1">
        <f t="array" ref="AW315">SUMPRODUCT(('Budget P2'!$T$9:$BB$9=AW$9)*('Budget P2'!$B$11:$B$194=$B315)*('Budget P2'!$T$11:$BB$194*1))</f>
        <v>#VALUE!</v>
      </c>
      <c r="AX315" s="14" t="e" cm="1">
        <f t="array" ref="AX315">SUMPRODUCT(('Budget P2'!$T$9:$BB$9=AX$9)*('Budget P2'!$B$11:$B$194=$B315)*('Budget P2'!$T$11:$BB$194*1))</f>
        <v>#VALUE!</v>
      </c>
      <c r="AY315" s="12" t="e" cm="1">
        <f t="array" ref="AY315">SUMPRODUCT(('Budget P2'!$T$9:$BB$9=AY$9)*('Budget P2'!$B$11:$B$194=$B315)*('Budget P2'!$T$11:$BB$194*1))</f>
        <v>#VALUE!</v>
      </c>
      <c r="AZ315" s="13" t="e" cm="1">
        <f t="array" ref="AZ315">SUMPRODUCT(('Budget P2'!$T$9:$BB$9=AZ$9)*('Budget P2'!$B$11:$B$194=$B315)*('Budget P2'!$T$11:$BB$194*1))</f>
        <v>#VALUE!</v>
      </c>
      <c r="BA315" s="14" t="e" cm="1">
        <f t="array" ref="BA315">SUMPRODUCT(('Budget P2'!$T$9:$BB$9=BA$9)*('Budget P2'!$B$11:$B$194=$B315)*('Budget P2'!$T$11:$BB$194*1))</f>
        <v>#VALUE!</v>
      </c>
      <c r="BB315" s="12" t="e" cm="1">
        <f t="array" ref="BB315">SUMPRODUCT(('Budget P2'!$T$9:$BB$9=BB$9)*('Budget P2'!$B$11:$B$194=$B315)*('Budget P2'!$T$11:$BB$194*1))</f>
        <v>#VALUE!</v>
      </c>
      <c r="BC315" s="13" t="e" cm="1">
        <f t="array" ref="BC315">SUMPRODUCT(('Budget P2'!$T$9:$BB$9=BC$9)*('Budget P2'!$B$11:$B$194=$B315)*('Budget P2'!$T$11:$BB$194*1))</f>
        <v>#VALUE!</v>
      </c>
      <c r="BD315" s="14" t="e" cm="1">
        <f t="array" ref="BD315">SUMPRODUCT(('Budget P2'!$T$9:$BB$9=BD$9)*('Budget P2'!$B$11:$B$194=$B315)*('Budget P2'!$T$11:$BB$194*1))</f>
        <v>#VALUE!</v>
      </c>
      <c r="BE315" s="12" t="e" cm="1">
        <f t="array" ref="BE315">SUMPRODUCT(('Budget P2'!$T$9:$BB$9=BE$9)*('Budget P2'!$B$11:$B$194=$B315)*('Budget P2'!$T$11:$BB$194*1))</f>
        <v>#VALUE!</v>
      </c>
      <c r="BF315" s="13" t="e" cm="1">
        <f t="array" ref="BF315">SUMPRODUCT(('Budget P2'!$T$9:$BB$9=BF$9)*('Budget P2'!$B$11:$B$194=$B315)*('Budget P2'!$T$11:$BB$194*1))</f>
        <v>#VALUE!</v>
      </c>
      <c r="BG315" s="14" t="e" cm="1">
        <f t="array" ref="BG315">SUMPRODUCT(('Budget P2'!$T$9:$BB$9=BG$9)*('Budget P2'!$B$11:$B$194=$B315)*('Budget P2'!$T$11:$BB$194*1))</f>
        <v>#VALUE!</v>
      </c>
      <c r="BH315" s="13" t="e" cm="1">
        <f t="array" ref="BH315">SUMPRODUCT(('Budget P2'!$T$9:$BB$9=BH$9)*('Budget P2'!$B$11:$B$194=$B315)*('Budget P2'!$T$11:$BB$194*1))</f>
        <v>#VALUE!</v>
      </c>
      <c r="BI315" s="1"/>
      <c r="BJ315" s="66"/>
      <c r="BK315" s="66"/>
      <c r="BL315" s="1"/>
      <c r="BM315" s="66" t="e">
        <f t="shared" si="220"/>
        <v>#VALUE!</v>
      </c>
      <c r="BN315" s="262">
        <f t="shared" si="221"/>
        <v>0</v>
      </c>
      <c r="BO315" s="1"/>
      <c r="BP315" s="66" t="e">
        <f t="shared" si="222"/>
        <v>#VALUE!</v>
      </c>
      <c r="BQ315" s="262">
        <f t="shared" si="223"/>
        <v>0</v>
      </c>
      <c r="BR315" s="1"/>
    </row>
    <row r="316" spans="2:70" ht="12" hidden="1" customHeight="1" outlineLevel="1">
      <c r="B316" s="88" t="s">
        <v>384</v>
      </c>
      <c r="C316" s="10">
        <f>IFERROR(VLOOKUP($B316,'Budget P2'!$B:$AX,2,FALSE),0)</f>
        <v>0</v>
      </c>
      <c r="D316" s="10"/>
      <c r="E316" s="89">
        <f>IFERROR(VLOOKUP($B316,'Budget P2'!$B:$AX,3,FALSE),0)</f>
        <v>0</v>
      </c>
      <c r="F316" s="90">
        <f>IFERROR(VLOOKUP($B316,'Budget P2'!$B:$AX,4,FALSE),0)</f>
        <v>0</v>
      </c>
      <c r="G316" s="89">
        <f>IFERROR(VLOOKUP($B316,'Budget P2'!$B:$AX,5,FALSE),0)</f>
        <v>0</v>
      </c>
      <c r="H316" s="90">
        <f>IFERROR(VLOOKUP($B316,'Budget P2'!$B:$AX,6,FALSE),0)</f>
        <v>0</v>
      </c>
      <c r="I316" s="90">
        <f>IFERROR(VLOOKUP($B316,'Budget P2'!$B:$AX,7,FALSE),0)</f>
        <v>0</v>
      </c>
      <c r="J316" s="371">
        <f>IFERROR(VLOOKUP($B316,'Budget P2'!$B:$AX,9,FALSE),0)</f>
        <v>0</v>
      </c>
      <c r="K316" s="374">
        <f>IFERROR(VLOOKUP($B316,'Budget P2'!$B:$AX,10,FALSE),0)</f>
        <v>0</v>
      </c>
      <c r="L316" s="334"/>
      <c r="M316" s="102"/>
      <c r="N316" s="100"/>
      <c r="O316" s="12">
        <f>E316*K316</f>
        <v>0</v>
      </c>
      <c r="P316" s="101"/>
      <c r="Q316" s="11">
        <f t="shared" si="224"/>
        <v>0</v>
      </c>
      <c r="R316" s="338"/>
      <c r="S316" s="14"/>
      <c r="T316" s="12"/>
      <c r="U316" s="13"/>
      <c r="V316" s="14"/>
      <c r="W316" s="14"/>
      <c r="X316" s="14">
        <f t="shared" si="185"/>
        <v>0</v>
      </c>
      <c r="Z316" s="14" t="e" cm="1">
        <f t="array" ref="Z316">SUMPRODUCT(('Budget P2'!$T$9:$BB$9=Z$9)*('Budget P2'!$B$11:$B$194=$B316)*('Budget P2'!$T$11:$BB$194*1))</f>
        <v>#VALUE!</v>
      </c>
      <c r="AA316" s="12" t="e" cm="1">
        <f t="array" ref="AA316">SUMPRODUCT(('Budget P2'!$T$9:$BB$9=AA$9)*('Budget P2'!$B$11:$B$194=$B316)*('Budget P2'!$T$11:$BB$194*1))</f>
        <v>#VALUE!</v>
      </c>
      <c r="AB316" s="13" t="e" cm="1">
        <f t="array" ref="AB316">SUMPRODUCT(('Budget P2'!$T$9:$BB$9=AB$9)*('Budget P2'!$B$11:$B$194=$B316)*('Budget P2'!$T$11:$BB$194*1))</f>
        <v>#VALUE!</v>
      </c>
      <c r="AC316" s="14" t="e" cm="1">
        <f t="array" ref="AC316">SUMPRODUCT(('Budget P2'!$T$9:$BB$9=AC$9)*('Budget P2'!$B$11:$B$194=$B316)*('Budget P2'!$T$11:$BB$194*1))</f>
        <v>#VALUE!</v>
      </c>
      <c r="AD316" s="12" t="e" cm="1">
        <f t="array" ref="AD316">SUMPRODUCT(('Budget P2'!$T$9:$BB$9=AD$9)*('Budget P2'!$B$11:$B$194=$B316)*('Budget P2'!$T$11:$BB$194*1))</f>
        <v>#VALUE!</v>
      </c>
      <c r="AE316" s="13" t="e" cm="1">
        <f t="array" ref="AE316">SUMPRODUCT(('Budget P2'!$T$9:$BB$9=AE$9)*('Budget P2'!$B$11:$B$194=$B316)*('Budget P2'!$T$11:$BB$194*1))</f>
        <v>#VALUE!</v>
      </c>
      <c r="AF316" s="14" t="e" cm="1">
        <f t="array" ref="AF316">SUMPRODUCT(('Budget P2'!$T$9:$BB$9=AF$9)*('Budget P2'!$B$11:$B$194=$B316)*('Budget P2'!$T$11:$BB$194*1))</f>
        <v>#VALUE!</v>
      </c>
      <c r="AG316" s="12" t="e" cm="1">
        <f t="array" ref="AG316">SUMPRODUCT(('Budget P2'!$T$9:$BB$9=AG$9)*('Budget P2'!$B$11:$B$194=$B316)*('Budget P2'!$T$11:$BB$194*1))</f>
        <v>#VALUE!</v>
      </c>
      <c r="AH316" s="13" t="e" cm="1">
        <f t="array" ref="AH316">SUMPRODUCT(('Budget P2'!$T$9:$BB$9=AH$9)*('Budget P2'!$B$11:$B$194=$B316)*('Budget P2'!$T$11:$BB$194*1))</f>
        <v>#VALUE!</v>
      </c>
      <c r="AI316" s="14" t="e" cm="1">
        <f t="array" ref="AI316">SUMPRODUCT(('Budget P2'!$T$9:$BB$9=AI$9)*('Budget P2'!$B$11:$B$194=$B316)*('Budget P2'!$T$11:$BB$194*1))</f>
        <v>#VALUE!</v>
      </c>
      <c r="AJ316" s="12" t="e" cm="1">
        <f t="array" ref="AJ316">SUMPRODUCT(('Budget P2'!$T$9:$BB$9=AJ$9)*('Budget P2'!$B$11:$B$194=$B316)*('Budget P2'!$T$11:$BB$194*1))</f>
        <v>#VALUE!</v>
      </c>
      <c r="AK316" s="13" t="e" cm="1">
        <f t="array" ref="AK316">SUMPRODUCT(('Budget P2'!$T$9:$BB$9=AK$9)*('Budget P2'!$B$11:$B$194=$B316)*('Budget P2'!$T$11:$BB$194*1))</f>
        <v>#VALUE!</v>
      </c>
      <c r="AL316" s="14" t="e" cm="1">
        <f t="array" ref="AL316">SUMPRODUCT(('Budget P2'!$T$9:$BB$9=AL$9)*('Budget P2'!$B$11:$B$194=$B316)*('Budget P2'!$T$11:$BB$194*1))</f>
        <v>#VALUE!</v>
      </c>
      <c r="AM316" s="12" t="e" cm="1">
        <f t="array" ref="AM316">SUMPRODUCT(('Budget P2'!$T$9:$BB$9=AM$9)*('Budget P2'!$B$11:$B$194=$B316)*('Budget P2'!$T$11:$BB$194*1))</f>
        <v>#VALUE!</v>
      </c>
      <c r="AN316" s="13" t="e" cm="1">
        <f t="array" ref="AN316">SUMPRODUCT(('Budget P2'!$T$9:$BB$9=AN$9)*('Budget P2'!$B$11:$B$194=$B316)*('Budget P2'!$T$11:$BB$194*1))</f>
        <v>#VALUE!</v>
      </c>
      <c r="AO316" s="14" t="e" cm="1">
        <f t="array" ref="AO316">SUMPRODUCT(('Budget P2'!$T$9:$BB$9=AO$9)*('Budget P2'!$B$11:$B$194=$B316)*('Budget P2'!$T$11:$BB$194*1))</f>
        <v>#VALUE!</v>
      </c>
      <c r="AP316" s="12" t="e" cm="1">
        <f t="array" ref="AP316">SUMPRODUCT(('Budget P2'!$T$9:$BB$9=AP$9)*('Budget P2'!$B$11:$B$194=$B316)*('Budget P2'!$T$11:$BB$194*1))</f>
        <v>#VALUE!</v>
      </c>
      <c r="AQ316" s="13" t="e" cm="1">
        <f t="array" ref="AQ316">SUMPRODUCT(('Budget P2'!$T$9:$BB$9=AQ$9)*('Budget P2'!$B$11:$B$194=$B316)*('Budget P2'!$T$11:$BB$194*1))</f>
        <v>#VALUE!</v>
      </c>
      <c r="AR316" s="14" t="e" cm="1">
        <f t="array" ref="AR316">SUMPRODUCT(('Budget P2'!$T$9:$BB$9=AR$9)*('Budget P2'!$B$11:$B$194=$B316)*('Budget P2'!$T$11:$BB$194*1))</f>
        <v>#VALUE!</v>
      </c>
      <c r="AS316" s="12" t="e" cm="1">
        <f t="array" ref="AS316">SUMPRODUCT(('Budget P2'!$T$9:$BB$9=AS$9)*('Budget P2'!$B$11:$B$194=$B316)*('Budget P2'!$T$11:$BB$194*1))</f>
        <v>#VALUE!</v>
      </c>
      <c r="AT316" s="13" t="e" cm="1">
        <f t="array" ref="AT316">SUMPRODUCT(('Budget P2'!$T$9:$BB$9=AT$9)*('Budget P2'!$B$11:$B$194=$B316)*('Budget P2'!$T$11:$BB$194*1))</f>
        <v>#VALUE!</v>
      </c>
      <c r="AU316" s="14" t="e" cm="1">
        <f t="array" ref="AU316">SUMPRODUCT(('Budget P2'!$T$9:$BB$9=AU$9)*('Budget P2'!$B$11:$B$194=$B316)*('Budget P2'!$T$11:$BB$194*1))</f>
        <v>#VALUE!</v>
      </c>
      <c r="AV316" s="12" t="e" cm="1">
        <f t="array" ref="AV316">SUMPRODUCT(('Budget P2'!$T$9:$BB$9=AV$9)*('Budget P2'!$B$11:$B$194=$B316)*('Budget P2'!$T$11:$BB$194*1))</f>
        <v>#VALUE!</v>
      </c>
      <c r="AW316" s="13" t="e" cm="1">
        <f t="array" ref="AW316">SUMPRODUCT(('Budget P2'!$T$9:$BB$9=AW$9)*('Budget P2'!$B$11:$B$194=$B316)*('Budget P2'!$T$11:$BB$194*1))</f>
        <v>#VALUE!</v>
      </c>
      <c r="AX316" s="14" t="e" cm="1">
        <f t="array" ref="AX316">SUMPRODUCT(('Budget P2'!$T$9:$BB$9=AX$9)*('Budget P2'!$B$11:$B$194=$B316)*('Budget P2'!$T$11:$BB$194*1))</f>
        <v>#VALUE!</v>
      </c>
      <c r="AY316" s="12" t="e" cm="1">
        <f t="array" ref="AY316">SUMPRODUCT(('Budget P2'!$T$9:$BB$9=AY$9)*('Budget P2'!$B$11:$B$194=$B316)*('Budget P2'!$T$11:$BB$194*1))</f>
        <v>#VALUE!</v>
      </c>
      <c r="AZ316" s="13" t="e" cm="1">
        <f t="array" ref="AZ316">SUMPRODUCT(('Budget P2'!$T$9:$BB$9=AZ$9)*('Budget P2'!$B$11:$B$194=$B316)*('Budget P2'!$T$11:$BB$194*1))</f>
        <v>#VALUE!</v>
      </c>
      <c r="BA316" s="14" t="e" cm="1">
        <f t="array" ref="BA316">SUMPRODUCT(('Budget P2'!$T$9:$BB$9=BA$9)*('Budget P2'!$B$11:$B$194=$B316)*('Budget P2'!$T$11:$BB$194*1))</f>
        <v>#VALUE!</v>
      </c>
      <c r="BB316" s="12" t="e" cm="1">
        <f t="array" ref="BB316">SUMPRODUCT(('Budget P2'!$T$9:$BB$9=BB$9)*('Budget P2'!$B$11:$B$194=$B316)*('Budget P2'!$T$11:$BB$194*1))</f>
        <v>#VALUE!</v>
      </c>
      <c r="BC316" s="13" t="e" cm="1">
        <f t="array" ref="BC316">SUMPRODUCT(('Budget P2'!$T$9:$BB$9=BC$9)*('Budget P2'!$B$11:$B$194=$B316)*('Budget P2'!$T$11:$BB$194*1))</f>
        <v>#VALUE!</v>
      </c>
      <c r="BD316" s="14" t="e" cm="1">
        <f t="array" ref="BD316">SUMPRODUCT(('Budget P2'!$T$9:$BB$9=BD$9)*('Budget P2'!$B$11:$B$194=$B316)*('Budget P2'!$T$11:$BB$194*1))</f>
        <v>#VALUE!</v>
      </c>
      <c r="BE316" s="12" t="e" cm="1">
        <f t="array" ref="BE316">SUMPRODUCT(('Budget P2'!$T$9:$BB$9=BE$9)*('Budget P2'!$B$11:$B$194=$B316)*('Budget P2'!$T$11:$BB$194*1))</f>
        <v>#VALUE!</v>
      </c>
      <c r="BF316" s="13" t="e" cm="1">
        <f t="array" ref="BF316">SUMPRODUCT(('Budget P2'!$T$9:$BB$9=BF$9)*('Budget P2'!$B$11:$B$194=$B316)*('Budget P2'!$T$11:$BB$194*1))</f>
        <v>#VALUE!</v>
      </c>
      <c r="BG316" s="14" t="e" cm="1">
        <f t="array" ref="BG316">SUMPRODUCT(('Budget P2'!$T$9:$BB$9=BG$9)*('Budget P2'!$B$11:$B$194=$B316)*('Budget P2'!$T$11:$BB$194*1))</f>
        <v>#VALUE!</v>
      </c>
      <c r="BH316" s="13" t="e" cm="1">
        <f t="array" ref="BH316">SUMPRODUCT(('Budget P2'!$T$9:$BB$9=BH$9)*('Budget P2'!$B$11:$B$194=$B316)*('Budget P2'!$T$11:$BB$194*1))</f>
        <v>#VALUE!</v>
      </c>
      <c r="BI316" s="1"/>
      <c r="BJ316" s="66"/>
      <c r="BK316" s="66"/>
      <c r="BL316" s="1"/>
      <c r="BM316" s="66" t="e">
        <f t="shared" si="220"/>
        <v>#VALUE!</v>
      </c>
      <c r="BN316" s="262">
        <f t="shared" si="221"/>
        <v>0</v>
      </c>
      <c r="BO316" s="1"/>
      <c r="BP316" s="66" t="e">
        <f t="shared" si="222"/>
        <v>#VALUE!</v>
      </c>
      <c r="BQ316" s="262">
        <f t="shared" si="223"/>
        <v>0</v>
      </c>
      <c r="BR316" s="1"/>
    </row>
    <row r="317" spans="2:70" ht="12" hidden="1" customHeight="1" outlineLevel="1">
      <c r="B317" s="88" t="s">
        <v>385</v>
      </c>
      <c r="C317" s="10">
        <f>IFERROR(VLOOKUP($B317,'Budget P2'!$B:$AX,2,FALSE),0)</f>
        <v>0</v>
      </c>
      <c r="D317" s="10"/>
      <c r="E317" s="89">
        <f>IFERROR(VLOOKUP($B317,'Budget P2'!$B:$AX,3,FALSE),0)</f>
        <v>0</v>
      </c>
      <c r="F317" s="90">
        <f>IFERROR(VLOOKUP($B317,'Budget P2'!$B:$AX,4,FALSE),0)</f>
        <v>0</v>
      </c>
      <c r="G317" s="89">
        <f>IFERROR(VLOOKUP($B317,'Budget P2'!$B:$AX,5,FALSE),0)</f>
        <v>0</v>
      </c>
      <c r="H317" s="90">
        <f>IFERROR(VLOOKUP($B317,'Budget P2'!$B:$AX,6,FALSE),0)</f>
        <v>0</v>
      </c>
      <c r="I317" s="90">
        <f>IFERROR(VLOOKUP($B317,'Budget P2'!$B:$AX,7,FALSE),0)</f>
        <v>0</v>
      </c>
      <c r="J317" s="371">
        <f>IFERROR(VLOOKUP($B317,'Budget P2'!$B:$AX,9,FALSE),0)</f>
        <v>0</v>
      </c>
      <c r="K317" s="374">
        <f>IFERROR(VLOOKUP($B317,'Budget P2'!$B:$AX,10,FALSE),0)</f>
        <v>0</v>
      </c>
      <c r="L317" s="334"/>
      <c r="M317" s="102"/>
      <c r="N317" s="100"/>
      <c r="O317" s="12">
        <f>E317*K317</f>
        <v>0</v>
      </c>
      <c r="P317" s="101"/>
      <c r="Q317" s="11">
        <f t="shared" si="224"/>
        <v>0</v>
      </c>
      <c r="R317" s="338"/>
      <c r="S317" s="14"/>
      <c r="T317" s="12"/>
      <c r="U317" s="13"/>
      <c r="V317" s="14"/>
      <c r="W317" s="14"/>
      <c r="X317" s="14">
        <f t="shared" si="185"/>
        <v>0</v>
      </c>
      <c r="Z317" s="14" t="e" cm="1">
        <f t="array" ref="Z317">SUMPRODUCT(('Budget P2'!$T$9:$BB$9=Z$9)*('Budget P2'!$B$11:$B$194=$B317)*('Budget P2'!$T$11:$BB$194*1))</f>
        <v>#VALUE!</v>
      </c>
      <c r="AA317" s="12" t="e" cm="1">
        <f t="array" ref="AA317">SUMPRODUCT(('Budget P2'!$T$9:$BB$9=AA$9)*('Budget P2'!$B$11:$B$194=$B317)*('Budget P2'!$T$11:$BB$194*1))</f>
        <v>#VALUE!</v>
      </c>
      <c r="AB317" s="13" t="e" cm="1">
        <f t="array" ref="AB317">SUMPRODUCT(('Budget P2'!$T$9:$BB$9=AB$9)*('Budget P2'!$B$11:$B$194=$B317)*('Budget P2'!$T$11:$BB$194*1))</f>
        <v>#VALUE!</v>
      </c>
      <c r="AC317" s="14" t="e" cm="1">
        <f t="array" ref="AC317">SUMPRODUCT(('Budget P2'!$T$9:$BB$9=AC$9)*('Budget P2'!$B$11:$B$194=$B317)*('Budget P2'!$T$11:$BB$194*1))</f>
        <v>#VALUE!</v>
      </c>
      <c r="AD317" s="12" t="e" cm="1">
        <f t="array" ref="AD317">SUMPRODUCT(('Budget P2'!$T$9:$BB$9=AD$9)*('Budget P2'!$B$11:$B$194=$B317)*('Budget P2'!$T$11:$BB$194*1))</f>
        <v>#VALUE!</v>
      </c>
      <c r="AE317" s="13" t="e" cm="1">
        <f t="array" ref="AE317">SUMPRODUCT(('Budget P2'!$T$9:$BB$9=AE$9)*('Budget P2'!$B$11:$B$194=$B317)*('Budget P2'!$T$11:$BB$194*1))</f>
        <v>#VALUE!</v>
      </c>
      <c r="AF317" s="14" t="e" cm="1">
        <f t="array" ref="AF317">SUMPRODUCT(('Budget P2'!$T$9:$BB$9=AF$9)*('Budget P2'!$B$11:$B$194=$B317)*('Budget P2'!$T$11:$BB$194*1))</f>
        <v>#VALUE!</v>
      </c>
      <c r="AG317" s="12" t="e" cm="1">
        <f t="array" ref="AG317">SUMPRODUCT(('Budget P2'!$T$9:$BB$9=AG$9)*('Budget P2'!$B$11:$B$194=$B317)*('Budget P2'!$T$11:$BB$194*1))</f>
        <v>#VALUE!</v>
      </c>
      <c r="AH317" s="13" t="e" cm="1">
        <f t="array" ref="AH317">SUMPRODUCT(('Budget P2'!$T$9:$BB$9=AH$9)*('Budget P2'!$B$11:$B$194=$B317)*('Budget P2'!$T$11:$BB$194*1))</f>
        <v>#VALUE!</v>
      </c>
      <c r="AI317" s="14" t="e" cm="1">
        <f t="array" ref="AI317">SUMPRODUCT(('Budget P2'!$T$9:$BB$9=AI$9)*('Budget P2'!$B$11:$B$194=$B317)*('Budget P2'!$T$11:$BB$194*1))</f>
        <v>#VALUE!</v>
      </c>
      <c r="AJ317" s="12" t="e" cm="1">
        <f t="array" ref="AJ317">SUMPRODUCT(('Budget P2'!$T$9:$BB$9=AJ$9)*('Budget P2'!$B$11:$B$194=$B317)*('Budget P2'!$T$11:$BB$194*1))</f>
        <v>#VALUE!</v>
      </c>
      <c r="AK317" s="13" t="e" cm="1">
        <f t="array" ref="AK317">SUMPRODUCT(('Budget P2'!$T$9:$BB$9=AK$9)*('Budget P2'!$B$11:$B$194=$B317)*('Budget P2'!$T$11:$BB$194*1))</f>
        <v>#VALUE!</v>
      </c>
      <c r="AL317" s="14" t="e" cm="1">
        <f t="array" ref="AL317">SUMPRODUCT(('Budget P2'!$T$9:$BB$9=AL$9)*('Budget P2'!$B$11:$B$194=$B317)*('Budget P2'!$T$11:$BB$194*1))</f>
        <v>#VALUE!</v>
      </c>
      <c r="AM317" s="12" t="e" cm="1">
        <f t="array" ref="AM317">SUMPRODUCT(('Budget P2'!$T$9:$BB$9=AM$9)*('Budget P2'!$B$11:$B$194=$B317)*('Budget P2'!$T$11:$BB$194*1))</f>
        <v>#VALUE!</v>
      </c>
      <c r="AN317" s="13" t="e" cm="1">
        <f t="array" ref="AN317">SUMPRODUCT(('Budget P2'!$T$9:$BB$9=AN$9)*('Budget P2'!$B$11:$B$194=$B317)*('Budget P2'!$T$11:$BB$194*1))</f>
        <v>#VALUE!</v>
      </c>
      <c r="AO317" s="14" t="e" cm="1">
        <f t="array" ref="AO317">SUMPRODUCT(('Budget P2'!$T$9:$BB$9=AO$9)*('Budget P2'!$B$11:$B$194=$B317)*('Budget P2'!$T$11:$BB$194*1))</f>
        <v>#VALUE!</v>
      </c>
      <c r="AP317" s="12" t="e" cm="1">
        <f t="array" ref="AP317">SUMPRODUCT(('Budget P2'!$T$9:$BB$9=AP$9)*('Budget P2'!$B$11:$B$194=$B317)*('Budget P2'!$T$11:$BB$194*1))</f>
        <v>#VALUE!</v>
      </c>
      <c r="AQ317" s="13" t="e" cm="1">
        <f t="array" ref="AQ317">SUMPRODUCT(('Budget P2'!$T$9:$BB$9=AQ$9)*('Budget P2'!$B$11:$B$194=$B317)*('Budget P2'!$T$11:$BB$194*1))</f>
        <v>#VALUE!</v>
      </c>
      <c r="AR317" s="14" t="e" cm="1">
        <f t="array" ref="AR317">SUMPRODUCT(('Budget P2'!$T$9:$BB$9=AR$9)*('Budget P2'!$B$11:$B$194=$B317)*('Budget P2'!$T$11:$BB$194*1))</f>
        <v>#VALUE!</v>
      </c>
      <c r="AS317" s="12" t="e" cm="1">
        <f t="array" ref="AS317">SUMPRODUCT(('Budget P2'!$T$9:$BB$9=AS$9)*('Budget P2'!$B$11:$B$194=$B317)*('Budget P2'!$T$11:$BB$194*1))</f>
        <v>#VALUE!</v>
      </c>
      <c r="AT317" s="13" t="e" cm="1">
        <f t="array" ref="AT317">SUMPRODUCT(('Budget P2'!$T$9:$BB$9=AT$9)*('Budget P2'!$B$11:$B$194=$B317)*('Budget P2'!$T$11:$BB$194*1))</f>
        <v>#VALUE!</v>
      </c>
      <c r="AU317" s="14" t="e" cm="1">
        <f t="array" ref="AU317">SUMPRODUCT(('Budget P2'!$T$9:$BB$9=AU$9)*('Budget P2'!$B$11:$B$194=$B317)*('Budget P2'!$T$11:$BB$194*1))</f>
        <v>#VALUE!</v>
      </c>
      <c r="AV317" s="12" t="e" cm="1">
        <f t="array" ref="AV317">SUMPRODUCT(('Budget P2'!$T$9:$BB$9=AV$9)*('Budget P2'!$B$11:$B$194=$B317)*('Budget P2'!$T$11:$BB$194*1))</f>
        <v>#VALUE!</v>
      </c>
      <c r="AW317" s="13" t="e" cm="1">
        <f t="array" ref="AW317">SUMPRODUCT(('Budget P2'!$T$9:$BB$9=AW$9)*('Budget P2'!$B$11:$B$194=$B317)*('Budget P2'!$T$11:$BB$194*1))</f>
        <v>#VALUE!</v>
      </c>
      <c r="AX317" s="14" t="e" cm="1">
        <f t="array" ref="AX317">SUMPRODUCT(('Budget P2'!$T$9:$BB$9=AX$9)*('Budget P2'!$B$11:$B$194=$B317)*('Budget P2'!$T$11:$BB$194*1))</f>
        <v>#VALUE!</v>
      </c>
      <c r="AY317" s="12" t="e" cm="1">
        <f t="array" ref="AY317">SUMPRODUCT(('Budget P2'!$T$9:$BB$9=AY$9)*('Budget P2'!$B$11:$B$194=$B317)*('Budget P2'!$T$11:$BB$194*1))</f>
        <v>#VALUE!</v>
      </c>
      <c r="AZ317" s="13" t="e" cm="1">
        <f t="array" ref="AZ317">SUMPRODUCT(('Budget P2'!$T$9:$BB$9=AZ$9)*('Budget P2'!$B$11:$B$194=$B317)*('Budget P2'!$T$11:$BB$194*1))</f>
        <v>#VALUE!</v>
      </c>
      <c r="BA317" s="14" t="e" cm="1">
        <f t="array" ref="BA317">SUMPRODUCT(('Budget P2'!$T$9:$BB$9=BA$9)*('Budget P2'!$B$11:$B$194=$B317)*('Budget P2'!$T$11:$BB$194*1))</f>
        <v>#VALUE!</v>
      </c>
      <c r="BB317" s="12" t="e" cm="1">
        <f t="array" ref="BB317">SUMPRODUCT(('Budget P2'!$T$9:$BB$9=BB$9)*('Budget P2'!$B$11:$B$194=$B317)*('Budget P2'!$T$11:$BB$194*1))</f>
        <v>#VALUE!</v>
      </c>
      <c r="BC317" s="13" t="e" cm="1">
        <f t="array" ref="BC317">SUMPRODUCT(('Budget P2'!$T$9:$BB$9=BC$9)*('Budget P2'!$B$11:$B$194=$B317)*('Budget P2'!$T$11:$BB$194*1))</f>
        <v>#VALUE!</v>
      </c>
      <c r="BD317" s="14" t="e" cm="1">
        <f t="array" ref="BD317">SUMPRODUCT(('Budget P2'!$T$9:$BB$9=BD$9)*('Budget P2'!$B$11:$B$194=$B317)*('Budget P2'!$T$11:$BB$194*1))</f>
        <v>#VALUE!</v>
      </c>
      <c r="BE317" s="12" t="e" cm="1">
        <f t="array" ref="BE317">SUMPRODUCT(('Budget P2'!$T$9:$BB$9=BE$9)*('Budget P2'!$B$11:$B$194=$B317)*('Budget P2'!$T$11:$BB$194*1))</f>
        <v>#VALUE!</v>
      </c>
      <c r="BF317" s="13" t="e" cm="1">
        <f t="array" ref="BF317">SUMPRODUCT(('Budget P2'!$T$9:$BB$9=BF$9)*('Budget P2'!$B$11:$B$194=$B317)*('Budget P2'!$T$11:$BB$194*1))</f>
        <v>#VALUE!</v>
      </c>
      <c r="BG317" s="14" t="e" cm="1">
        <f t="array" ref="BG317">SUMPRODUCT(('Budget P2'!$T$9:$BB$9=BG$9)*('Budget P2'!$B$11:$B$194=$B317)*('Budget P2'!$T$11:$BB$194*1))</f>
        <v>#VALUE!</v>
      </c>
      <c r="BH317" s="13" t="e" cm="1">
        <f t="array" ref="BH317">SUMPRODUCT(('Budget P2'!$T$9:$BB$9=BH$9)*('Budget P2'!$B$11:$B$194=$B317)*('Budget P2'!$T$11:$BB$194*1))</f>
        <v>#VALUE!</v>
      </c>
      <c r="BI317" s="1"/>
      <c r="BJ317" s="66"/>
      <c r="BK317" s="66"/>
      <c r="BL317" s="1"/>
      <c r="BM317" s="66" t="e">
        <f t="shared" si="220"/>
        <v>#VALUE!</v>
      </c>
      <c r="BN317" s="262">
        <f t="shared" si="221"/>
        <v>0</v>
      </c>
      <c r="BO317" s="1"/>
      <c r="BP317" s="66" t="e">
        <f t="shared" si="222"/>
        <v>#VALUE!</v>
      </c>
      <c r="BQ317" s="262">
        <f t="shared" si="223"/>
        <v>0</v>
      </c>
      <c r="BR317" s="1"/>
    </row>
    <row r="318" spans="2:70" ht="12" hidden="1" customHeight="1" outlineLevel="1">
      <c r="B318" s="88" t="s">
        <v>386</v>
      </c>
      <c r="C318" s="10">
        <f>IFERROR(VLOOKUP($B318,'Budget P2'!$B:$AX,2,FALSE),0)</f>
        <v>0</v>
      </c>
      <c r="D318" s="10"/>
      <c r="E318" s="89">
        <f>IFERROR(VLOOKUP($B318,'Budget P2'!$B:$AX,3,FALSE),0)</f>
        <v>0</v>
      </c>
      <c r="F318" s="90">
        <f>IFERROR(VLOOKUP($B318,'Budget P2'!$B:$AX,4,FALSE),0)</f>
        <v>0</v>
      </c>
      <c r="G318" s="89">
        <f>IFERROR(VLOOKUP($B318,'Budget P2'!$B:$AX,5,FALSE),0)</f>
        <v>0</v>
      </c>
      <c r="H318" s="90">
        <f>IFERROR(VLOOKUP($B318,'Budget P2'!$B:$AX,6,FALSE),0)</f>
        <v>0</v>
      </c>
      <c r="I318" s="90">
        <f>IFERROR(VLOOKUP($B318,'Budget P2'!$B:$AX,7,FALSE),0)</f>
        <v>0</v>
      </c>
      <c r="J318" s="371">
        <f>IFERROR(VLOOKUP($B318,'Budget P2'!$B:$AX,9,FALSE),0)</f>
        <v>0</v>
      </c>
      <c r="K318" s="374">
        <f>IFERROR(VLOOKUP($B318,'Budget P2'!$B:$AX,10,FALSE),0)</f>
        <v>0</v>
      </c>
      <c r="L318" s="334"/>
      <c r="M318" s="102"/>
      <c r="N318" s="100"/>
      <c r="O318" s="12">
        <f>E318*K318</f>
        <v>0</v>
      </c>
      <c r="P318" s="101"/>
      <c r="Q318" s="11">
        <f t="shared" si="224"/>
        <v>0</v>
      </c>
      <c r="R318" s="338"/>
      <c r="S318" s="14"/>
      <c r="T318" s="12"/>
      <c r="U318" s="13"/>
      <c r="V318" s="14"/>
      <c r="W318" s="14"/>
      <c r="X318" s="14">
        <f t="shared" si="185"/>
        <v>0</v>
      </c>
      <c r="Z318" s="14" t="e" cm="1">
        <f t="array" ref="Z318">SUMPRODUCT(('Budget P2'!$T$9:$BB$9=Z$9)*('Budget P2'!$B$11:$B$194=$B318)*('Budget P2'!$T$11:$BB$194*1))</f>
        <v>#VALUE!</v>
      </c>
      <c r="AA318" s="12" t="e" cm="1">
        <f t="array" ref="AA318">SUMPRODUCT(('Budget P2'!$T$9:$BB$9=AA$9)*('Budget P2'!$B$11:$B$194=$B318)*('Budget P2'!$T$11:$BB$194*1))</f>
        <v>#VALUE!</v>
      </c>
      <c r="AB318" s="13" t="e" cm="1">
        <f t="array" ref="AB318">SUMPRODUCT(('Budget P2'!$T$9:$BB$9=AB$9)*('Budget P2'!$B$11:$B$194=$B318)*('Budget P2'!$T$11:$BB$194*1))</f>
        <v>#VALUE!</v>
      </c>
      <c r="AC318" s="14" t="e" cm="1">
        <f t="array" ref="AC318">SUMPRODUCT(('Budget P2'!$T$9:$BB$9=AC$9)*('Budget P2'!$B$11:$B$194=$B318)*('Budget P2'!$T$11:$BB$194*1))</f>
        <v>#VALUE!</v>
      </c>
      <c r="AD318" s="12" t="e" cm="1">
        <f t="array" ref="AD318">SUMPRODUCT(('Budget P2'!$T$9:$BB$9=AD$9)*('Budget P2'!$B$11:$B$194=$B318)*('Budget P2'!$T$11:$BB$194*1))</f>
        <v>#VALUE!</v>
      </c>
      <c r="AE318" s="13" t="e" cm="1">
        <f t="array" ref="AE318">SUMPRODUCT(('Budget P2'!$T$9:$BB$9=AE$9)*('Budget P2'!$B$11:$B$194=$B318)*('Budget P2'!$T$11:$BB$194*1))</f>
        <v>#VALUE!</v>
      </c>
      <c r="AF318" s="14" t="e" cm="1">
        <f t="array" ref="AF318">SUMPRODUCT(('Budget P2'!$T$9:$BB$9=AF$9)*('Budget P2'!$B$11:$B$194=$B318)*('Budget P2'!$T$11:$BB$194*1))</f>
        <v>#VALUE!</v>
      </c>
      <c r="AG318" s="12" t="e" cm="1">
        <f t="array" ref="AG318">SUMPRODUCT(('Budget P2'!$T$9:$BB$9=AG$9)*('Budget P2'!$B$11:$B$194=$B318)*('Budget P2'!$T$11:$BB$194*1))</f>
        <v>#VALUE!</v>
      </c>
      <c r="AH318" s="13" t="e" cm="1">
        <f t="array" ref="AH318">SUMPRODUCT(('Budget P2'!$T$9:$BB$9=AH$9)*('Budget P2'!$B$11:$B$194=$B318)*('Budget P2'!$T$11:$BB$194*1))</f>
        <v>#VALUE!</v>
      </c>
      <c r="AI318" s="14" t="e" cm="1">
        <f t="array" ref="AI318">SUMPRODUCT(('Budget P2'!$T$9:$BB$9=AI$9)*('Budget P2'!$B$11:$B$194=$B318)*('Budget P2'!$T$11:$BB$194*1))</f>
        <v>#VALUE!</v>
      </c>
      <c r="AJ318" s="12" t="e" cm="1">
        <f t="array" ref="AJ318">SUMPRODUCT(('Budget P2'!$T$9:$BB$9=AJ$9)*('Budget P2'!$B$11:$B$194=$B318)*('Budget P2'!$T$11:$BB$194*1))</f>
        <v>#VALUE!</v>
      </c>
      <c r="AK318" s="13" t="e" cm="1">
        <f t="array" ref="AK318">SUMPRODUCT(('Budget P2'!$T$9:$BB$9=AK$9)*('Budget P2'!$B$11:$B$194=$B318)*('Budget P2'!$T$11:$BB$194*1))</f>
        <v>#VALUE!</v>
      </c>
      <c r="AL318" s="14" t="e" cm="1">
        <f t="array" ref="AL318">SUMPRODUCT(('Budget P2'!$T$9:$BB$9=AL$9)*('Budget P2'!$B$11:$B$194=$B318)*('Budget P2'!$T$11:$BB$194*1))</f>
        <v>#VALUE!</v>
      </c>
      <c r="AM318" s="12" t="e" cm="1">
        <f t="array" ref="AM318">SUMPRODUCT(('Budget P2'!$T$9:$BB$9=AM$9)*('Budget P2'!$B$11:$B$194=$B318)*('Budget P2'!$T$11:$BB$194*1))</f>
        <v>#VALUE!</v>
      </c>
      <c r="AN318" s="13" t="e" cm="1">
        <f t="array" ref="AN318">SUMPRODUCT(('Budget P2'!$T$9:$BB$9=AN$9)*('Budget P2'!$B$11:$B$194=$B318)*('Budget P2'!$T$11:$BB$194*1))</f>
        <v>#VALUE!</v>
      </c>
      <c r="AO318" s="14" t="e" cm="1">
        <f t="array" ref="AO318">SUMPRODUCT(('Budget P2'!$T$9:$BB$9=AO$9)*('Budget P2'!$B$11:$B$194=$B318)*('Budget P2'!$T$11:$BB$194*1))</f>
        <v>#VALUE!</v>
      </c>
      <c r="AP318" s="12" t="e" cm="1">
        <f t="array" ref="AP318">SUMPRODUCT(('Budget P2'!$T$9:$BB$9=AP$9)*('Budget P2'!$B$11:$B$194=$B318)*('Budget P2'!$T$11:$BB$194*1))</f>
        <v>#VALUE!</v>
      </c>
      <c r="AQ318" s="13" t="e" cm="1">
        <f t="array" ref="AQ318">SUMPRODUCT(('Budget P2'!$T$9:$BB$9=AQ$9)*('Budget P2'!$B$11:$B$194=$B318)*('Budget P2'!$T$11:$BB$194*1))</f>
        <v>#VALUE!</v>
      </c>
      <c r="AR318" s="14" t="e" cm="1">
        <f t="array" ref="AR318">SUMPRODUCT(('Budget P2'!$T$9:$BB$9=AR$9)*('Budget P2'!$B$11:$B$194=$B318)*('Budget P2'!$T$11:$BB$194*1))</f>
        <v>#VALUE!</v>
      </c>
      <c r="AS318" s="12" t="e" cm="1">
        <f t="array" ref="AS318">SUMPRODUCT(('Budget P2'!$T$9:$BB$9=AS$9)*('Budget P2'!$B$11:$B$194=$B318)*('Budget P2'!$T$11:$BB$194*1))</f>
        <v>#VALUE!</v>
      </c>
      <c r="AT318" s="13" t="e" cm="1">
        <f t="array" ref="AT318">SUMPRODUCT(('Budget P2'!$T$9:$BB$9=AT$9)*('Budget P2'!$B$11:$B$194=$B318)*('Budget P2'!$T$11:$BB$194*1))</f>
        <v>#VALUE!</v>
      </c>
      <c r="AU318" s="14" t="e" cm="1">
        <f t="array" ref="AU318">SUMPRODUCT(('Budget P2'!$T$9:$BB$9=AU$9)*('Budget P2'!$B$11:$B$194=$B318)*('Budget P2'!$T$11:$BB$194*1))</f>
        <v>#VALUE!</v>
      </c>
      <c r="AV318" s="12" t="e" cm="1">
        <f t="array" ref="AV318">SUMPRODUCT(('Budget P2'!$T$9:$BB$9=AV$9)*('Budget P2'!$B$11:$B$194=$B318)*('Budget P2'!$T$11:$BB$194*1))</f>
        <v>#VALUE!</v>
      </c>
      <c r="AW318" s="13" t="e" cm="1">
        <f t="array" ref="AW318">SUMPRODUCT(('Budget P2'!$T$9:$BB$9=AW$9)*('Budget P2'!$B$11:$B$194=$B318)*('Budget P2'!$T$11:$BB$194*1))</f>
        <v>#VALUE!</v>
      </c>
      <c r="AX318" s="14" t="e" cm="1">
        <f t="array" ref="AX318">SUMPRODUCT(('Budget P2'!$T$9:$BB$9=AX$9)*('Budget P2'!$B$11:$B$194=$B318)*('Budget P2'!$T$11:$BB$194*1))</f>
        <v>#VALUE!</v>
      </c>
      <c r="AY318" s="12" t="e" cm="1">
        <f t="array" ref="AY318">SUMPRODUCT(('Budget P2'!$T$9:$BB$9=AY$9)*('Budget P2'!$B$11:$B$194=$B318)*('Budget P2'!$T$11:$BB$194*1))</f>
        <v>#VALUE!</v>
      </c>
      <c r="AZ318" s="13" t="e" cm="1">
        <f t="array" ref="AZ318">SUMPRODUCT(('Budget P2'!$T$9:$BB$9=AZ$9)*('Budget P2'!$B$11:$B$194=$B318)*('Budget P2'!$T$11:$BB$194*1))</f>
        <v>#VALUE!</v>
      </c>
      <c r="BA318" s="14" t="e" cm="1">
        <f t="array" ref="BA318">SUMPRODUCT(('Budget P2'!$T$9:$BB$9=BA$9)*('Budget P2'!$B$11:$B$194=$B318)*('Budget P2'!$T$11:$BB$194*1))</f>
        <v>#VALUE!</v>
      </c>
      <c r="BB318" s="12" t="e" cm="1">
        <f t="array" ref="BB318">SUMPRODUCT(('Budget P2'!$T$9:$BB$9=BB$9)*('Budget P2'!$B$11:$B$194=$B318)*('Budget P2'!$T$11:$BB$194*1))</f>
        <v>#VALUE!</v>
      </c>
      <c r="BC318" s="13" t="e" cm="1">
        <f t="array" ref="BC318">SUMPRODUCT(('Budget P2'!$T$9:$BB$9=BC$9)*('Budget P2'!$B$11:$B$194=$B318)*('Budget P2'!$T$11:$BB$194*1))</f>
        <v>#VALUE!</v>
      </c>
      <c r="BD318" s="14" t="e" cm="1">
        <f t="array" ref="BD318">SUMPRODUCT(('Budget P2'!$T$9:$BB$9=BD$9)*('Budget P2'!$B$11:$B$194=$B318)*('Budget P2'!$T$11:$BB$194*1))</f>
        <v>#VALUE!</v>
      </c>
      <c r="BE318" s="12" t="e" cm="1">
        <f t="array" ref="BE318">SUMPRODUCT(('Budget P2'!$T$9:$BB$9=BE$9)*('Budget P2'!$B$11:$B$194=$B318)*('Budget P2'!$T$11:$BB$194*1))</f>
        <v>#VALUE!</v>
      </c>
      <c r="BF318" s="13" t="e" cm="1">
        <f t="array" ref="BF318">SUMPRODUCT(('Budget P2'!$T$9:$BB$9=BF$9)*('Budget P2'!$B$11:$B$194=$B318)*('Budget P2'!$T$11:$BB$194*1))</f>
        <v>#VALUE!</v>
      </c>
      <c r="BG318" s="14" t="e" cm="1">
        <f t="array" ref="BG318">SUMPRODUCT(('Budget P2'!$T$9:$BB$9=BG$9)*('Budget P2'!$B$11:$B$194=$B318)*('Budget P2'!$T$11:$BB$194*1))</f>
        <v>#VALUE!</v>
      </c>
      <c r="BH318" s="13" t="e" cm="1">
        <f t="array" ref="BH318">SUMPRODUCT(('Budget P2'!$T$9:$BB$9=BH$9)*('Budget P2'!$B$11:$B$194=$B318)*('Budget P2'!$T$11:$BB$194*1))</f>
        <v>#VALUE!</v>
      </c>
      <c r="BI318" s="1"/>
      <c r="BJ318" s="66"/>
      <c r="BK318" s="66"/>
      <c r="BL318" s="1"/>
      <c r="BM318" s="66" t="e">
        <f t="shared" si="220"/>
        <v>#VALUE!</v>
      </c>
      <c r="BN318" s="262">
        <f t="shared" si="221"/>
        <v>0</v>
      </c>
      <c r="BO318" s="1"/>
      <c r="BP318" s="66" t="e">
        <f t="shared" si="222"/>
        <v>#VALUE!</v>
      </c>
      <c r="BQ318" s="262">
        <f t="shared" si="223"/>
        <v>0</v>
      </c>
      <c r="BR318" s="1"/>
    </row>
    <row r="319" spans="2:70" ht="12" hidden="1" customHeight="1" outlineLevel="1">
      <c r="B319" s="88" t="s">
        <v>387</v>
      </c>
      <c r="C319" s="10">
        <f>IFERROR(VLOOKUP($B319,'Budget P2'!$B:$AX,2,FALSE),0)</f>
        <v>0</v>
      </c>
      <c r="D319" s="10"/>
      <c r="E319" s="89">
        <f>IFERROR(VLOOKUP($B319,'Budget P2'!$B:$AX,3,FALSE),0)</f>
        <v>0</v>
      </c>
      <c r="F319" s="90">
        <f>IFERROR(VLOOKUP($B319,'Budget P2'!$B:$AX,4,FALSE),0)</f>
        <v>0</v>
      </c>
      <c r="G319" s="89">
        <f>IFERROR(VLOOKUP($B319,'Budget P2'!$B:$AX,5,FALSE),0)</f>
        <v>0</v>
      </c>
      <c r="H319" s="90">
        <f>IFERROR(VLOOKUP($B319,'Budget P2'!$B:$AX,6,FALSE),0)</f>
        <v>0</v>
      </c>
      <c r="I319" s="90">
        <f>IFERROR(VLOOKUP($B319,'Budget P2'!$B:$AX,7,FALSE),0)</f>
        <v>0</v>
      </c>
      <c r="J319" s="371">
        <f>IFERROR(VLOOKUP($B319,'Budget P2'!$B:$AX,9,FALSE),0)</f>
        <v>0</v>
      </c>
      <c r="K319" s="374">
        <f>IFERROR(VLOOKUP($B319,'Budget P2'!$B:$AX,10,FALSE),0)</f>
        <v>0</v>
      </c>
      <c r="L319" s="334"/>
      <c r="M319" s="102"/>
      <c r="N319" s="100"/>
      <c r="O319" s="12">
        <f>E319*K319</f>
        <v>0</v>
      </c>
      <c r="P319" s="101"/>
      <c r="Q319" s="11">
        <f t="shared" si="224"/>
        <v>0</v>
      </c>
      <c r="R319" s="338"/>
      <c r="S319" s="14"/>
      <c r="T319" s="12"/>
      <c r="U319" s="13"/>
      <c r="V319" s="14"/>
      <c r="W319" s="14"/>
      <c r="X319" s="14">
        <f t="shared" si="185"/>
        <v>0</v>
      </c>
      <c r="Z319" s="14" t="e" cm="1">
        <f t="array" ref="Z319">SUMPRODUCT(('Budget P2'!$T$9:$BB$9=Z$9)*('Budget P2'!$B$11:$B$194=$B319)*('Budget P2'!$T$11:$BB$194*1))</f>
        <v>#VALUE!</v>
      </c>
      <c r="AA319" s="12" t="e" cm="1">
        <f t="array" ref="AA319">SUMPRODUCT(('Budget P2'!$T$9:$BB$9=AA$9)*('Budget P2'!$B$11:$B$194=$B319)*('Budget P2'!$T$11:$BB$194*1))</f>
        <v>#VALUE!</v>
      </c>
      <c r="AB319" s="13" t="e" cm="1">
        <f t="array" ref="AB319">SUMPRODUCT(('Budget P2'!$T$9:$BB$9=AB$9)*('Budget P2'!$B$11:$B$194=$B319)*('Budget P2'!$T$11:$BB$194*1))</f>
        <v>#VALUE!</v>
      </c>
      <c r="AC319" s="14" t="e" cm="1">
        <f t="array" ref="AC319">SUMPRODUCT(('Budget P2'!$T$9:$BB$9=AC$9)*('Budget P2'!$B$11:$B$194=$B319)*('Budget P2'!$T$11:$BB$194*1))</f>
        <v>#VALUE!</v>
      </c>
      <c r="AD319" s="12" t="e" cm="1">
        <f t="array" ref="AD319">SUMPRODUCT(('Budget P2'!$T$9:$BB$9=AD$9)*('Budget P2'!$B$11:$B$194=$B319)*('Budget P2'!$T$11:$BB$194*1))</f>
        <v>#VALUE!</v>
      </c>
      <c r="AE319" s="13" t="e" cm="1">
        <f t="array" ref="AE319">SUMPRODUCT(('Budget P2'!$T$9:$BB$9=AE$9)*('Budget P2'!$B$11:$B$194=$B319)*('Budget P2'!$T$11:$BB$194*1))</f>
        <v>#VALUE!</v>
      </c>
      <c r="AF319" s="14" t="e" cm="1">
        <f t="array" ref="AF319">SUMPRODUCT(('Budget P2'!$T$9:$BB$9=AF$9)*('Budget P2'!$B$11:$B$194=$B319)*('Budget P2'!$T$11:$BB$194*1))</f>
        <v>#VALUE!</v>
      </c>
      <c r="AG319" s="12" t="e" cm="1">
        <f t="array" ref="AG319">SUMPRODUCT(('Budget P2'!$T$9:$BB$9=AG$9)*('Budget P2'!$B$11:$B$194=$B319)*('Budget P2'!$T$11:$BB$194*1))</f>
        <v>#VALUE!</v>
      </c>
      <c r="AH319" s="13" t="e" cm="1">
        <f t="array" ref="AH319">SUMPRODUCT(('Budget P2'!$T$9:$BB$9=AH$9)*('Budget P2'!$B$11:$B$194=$B319)*('Budget P2'!$T$11:$BB$194*1))</f>
        <v>#VALUE!</v>
      </c>
      <c r="AI319" s="14" t="e" cm="1">
        <f t="array" ref="AI319">SUMPRODUCT(('Budget P2'!$T$9:$BB$9=AI$9)*('Budget P2'!$B$11:$B$194=$B319)*('Budget P2'!$T$11:$BB$194*1))</f>
        <v>#VALUE!</v>
      </c>
      <c r="AJ319" s="12" t="e" cm="1">
        <f t="array" ref="AJ319">SUMPRODUCT(('Budget P2'!$T$9:$BB$9=AJ$9)*('Budget P2'!$B$11:$B$194=$B319)*('Budget P2'!$T$11:$BB$194*1))</f>
        <v>#VALUE!</v>
      </c>
      <c r="AK319" s="13" t="e" cm="1">
        <f t="array" ref="AK319">SUMPRODUCT(('Budget P2'!$T$9:$BB$9=AK$9)*('Budget P2'!$B$11:$B$194=$B319)*('Budget P2'!$T$11:$BB$194*1))</f>
        <v>#VALUE!</v>
      </c>
      <c r="AL319" s="14" t="e" cm="1">
        <f t="array" ref="AL319">SUMPRODUCT(('Budget P2'!$T$9:$BB$9=AL$9)*('Budget P2'!$B$11:$B$194=$B319)*('Budget P2'!$T$11:$BB$194*1))</f>
        <v>#VALUE!</v>
      </c>
      <c r="AM319" s="12" t="e" cm="1">
        <f t="array" ref="AM319">SUMPRODUCT(('Budget P2'!$T$9:$BB$9=AM$9)*('Budget P2'!$B$11:$B$194=$B319)*('Budget P2'!$T$11:$BB$194*1))</f>
        <v>#VALUE!</v>
      </c>
      <c r="AN319" s="13" t="e" cm="1">
        <f t="array" ref="AN319">SUMPRODUCT(('Budget P2'!$T$9:$BB$9=AN$9)*('Budget P2'!$B$11:$B$194=$B319)*('Budget P2'!$T$11:$BB$194*1))</f>
        <v>#VALUE!</v>
      </c>
      <c r="AO319" s="14" t="e" cm="1">
        <f t="array" ref="AO319">SUMPRODUCT(('Budget P2'!$T$9:$BB$9=AO$9)*('Budget P2'!$B$11:$B$194=$B319)*('Budget P2'!$T$11:$BB$194*1))</f>
        <v>#VALUE!</v>
      </c>
      <c r="AP319" s="12" t="e" cm="1">
        <f t="array" ref="AP319">SUMPRODUCT(('Budget P2'!$T$9:$BB$9=AP$9)*('Budget P2'!$B$11:$B$194=$B319)*('Budget P2'!$T$11:$BB$194*1))</f>
        <v>#VALUE!</v>
      </c>
      <c r="AQ319" s="13" t="e" cm="1">
        <f t="array" ref="AQ319">SUMPRODUCT(('Budget P2'!$T$9:$BB$9=AQ$9)*('Budget P2'!$B$11:$B$194=$B319)*('Budget P2'!$T$11:$BB$194*1))</f>
        <v>#VALUE!</v>
      </c>
      <c r="AR319" s="14" t="e" cm="1">
        <f t="array" ref="AR319">SUMPRODUCT(('Budget P2'!$T$9:$BB$9=AR$9)*('Budget P2'!$B$11:$B$194=$B319)*('Budget P2'!$T$11:$BB$194*1))</f>
        <v>#VALUE!</v>
      </c>
      <c r="AS319" s="12" t="e" cm="1">
        <f t="array" ref="AS319">SUMPRODUCT(('Budget P2'!$T$9:$BB$9=AS$9)*('Budget P2'!$B$11:$B$194=$B319)*('Budget P2'!$T$11:$BB$194*1))</f>
        <v>#VALUE!</v>
      </c>
      <c r="AT319" s="13" t="e" cm="1">
        <f t="array" ref="AT319">SUMPRODUCT(('Budget P2'!$T$9:$BB$9=AT$9)*('Budget P2'!$B$11:$B$194=$B319)*('Budget P2'!$T$11:$BB$194*1))</f>
        <v>#VALUE!</v>
      </c>
      <c r="AU319" s="14" t="e" cm="1">
        <f t="array" ref="AU319">SUMPRODUCT(('Budget P2'!$T$9:$BB$9=AU$9)*('Budget P2'!$B$11:$B$194=$B319)*('Budget P2'!$T$11:$BB$194*1))</f>
        <v>#VALUE!</v>
      </c>
      <c r="AV319" s="12" t="e" cm="1">
        <f t="array" ref="AV319">SUMPRODUCT(('Budget P2'!$T$9:$BB$9=AV$9)*('Budget P2'!$B$11:$B$194=$B319)*('Budget P2'!$T$11:$BB$194*1))</f>
        <v>#VALUE!</v>
      </c>
      <c r="AW319" s="13" t="e" cm="1">
        <f t="array" ref="AW319">SUMPRODUCT(('Budget P2'!$T$9:$BB$9=AW$9)*('Budget P2'!$B$11:$B$194=$B319)*('Budget P2'!$T$11:$BB$194*1))</f>
        <v>#VALUE!</v>
      </c>
      <c r="AX319" s="14" t="e" cm="1">
        <f t="array" ref="AX319">SUMPRODUCT(('Budget P2'!$T$9:$BB$9=AX$9)*('Budget P2'!$B$11:$B$194=$B319)*('Budget P2'!$T$11:$BB$194*1))</f>
        <v>#VALUE!</v>
      </c>
      <c r="AY319" s="12" t="e" cm="1">
        <f t="array" ref="AY319">SUMPRODUCT(('Budget P2'!$T$9:$BB$9=AY$9)*('Budget P2'!$B$11:$B$194=$B319)*('Budget P2'!$T$11:$BB$194*1))</f>
        <v>#VALUE!</v>
      </c>
      <c r="AZ319" s="13" t="e" cm="1">
        <f t="array" ref="AZ319">SUMPRODUCT(('Budget P2'!$T$9:$BB$9=AZ$9)*('Budget P2'!$B$11:$B$194=$B319)*('Budget P2'!$T$11:$BB$194*1))</f>
        <v>#VALUE!</v>
      </c>
      <c r="BA319" s="14" t="e" cm="1">
        <f t="array" ref="BA319">SUMPRODUCT(('Budget P2'!$T$9:$BB$9=BA$9)*('Budget P2'!$B$11:$B$194=$B319)*('Budget P2'!$T$11:$BB$194*1))</f>
        <v>#VALUE!</v>
      </c>
      <c r="BB319" s="12" t="e" cm="1">
        <f t="array" ref="BB319">SUMPRODUCT(('Budget P2'!$T$9:$BB$9=BB$9)*('Budget P2'!$B$11:$B$194=$B319)*('Budget P2'!$T$11:$BB$194*1))</f>
        <v>#VALUE!</v>
      </c>
      <c r="BC319" s="13" t="e" cm="1">
        <f t="array" ref="BC319">SUMPRODUCT(('Budget P2'!$T$9:$BB$9=BC$9)*('Budget P2'!$B$11:$B$194=$B319)*('Budget P2'!$T$11:$BB$194*1))</f>
        <v>#VALUE!</v>
      </c>
      <c r="BD319" s="14" t="e" cm="1">
        <f t="array" ref="BD319">SUMPRODUCT(('Budget P2'!$T$9:$BB$9=BD$9)*('Budget P2'!$B$11:$B$194=$B319)*('Budget P2'!$T$11:$BB$194*1))</f>
        <v>#VALUE!</v>
      </c>
      <c r="BE319" s="12" t="e" cm="1">
        <f t="array" ref="BE319">SUMPRODUCT(('Budget P2'!$T$9:$BB$9=BE$9)*('Budget P2'!$B$11:$B$194=$B319)*('Budget P2'!$T$11:$BB$194*1))</f>
        <v>#VALUE!</v>
      </c>
      <c r="BF319" s="13" t="e" cm="1">
        <f t="array" ref="BF319">SUMPRODUCT(('Budget P2'!$T$9:$BB$9=BF$9)*('Budget P2'!$B$11:$B$194=$B319)*('Budget P2'!$T$11:$BB$194*1))</f>
        <v>#VALUE!</v>
      </c>
      <c r="BG319" s="14" t="e" cm="1">
        <f t="array" ref="BG319">SUMPRODUCT(('Budget P2'!$T$9:$BB$9=BG$9)*('Budget P2'!$B$11:$B$194=$B319)*('Budget P2'!$T$11:$BB$194*1))</f>
        <v>#VALUE!</v>
      </c>
      <c r="BH319" s="13" t="e" cm="1">
        <f t="array" ref="BH319">SUMPRODUCT(('Budget P2'!$T$9:$BB$9=BH$9)*('Budget P2'!$B$11:$B$194=$B319)*('Budget P2'!$T$11:$BB$194*1))</f>
        <v>#VALUE!</v>
      </c>
      <c r="BI319" s="1"/>
      <c r="BJ319" s="66"/>
      <c r="BK319" s="66"/>
      <c r="BL319" s="1"/>
      <c r="BM319" s="66" t="e">
        <f t="shared" si="220"/>
        <v>#VALUE!</v>
      </c>
      <c r="BN319" s="262">
        <f t="shared" si="221"/>
        <v>0</v>
      </c>
      <c r="BO319" s="1"/>
      <c r="BP319" s="66" t="e">
        <f t="shared" si="222"/>
        <v>#VALUE!</v>
      </c>
      <c r="BQ319" s="262">
        <f t="shared" si="223"/>
        <v>0</v>
      </c>
      <c r="BR319" s="1"/>
    </row>
    <row r="320" spans="2:70" collapsed="1">
      <c r="C320" s="190" t="s">
        <v>139</v>
      </c>
      <c r="D320" s="190"/>
      <c r="E320" s="193"/>
      <c r="F320" s="91"/>
      <c r="G320" s="193"/>
      <c r="H320" s="91"/>
      <c r="I320" s="91"/>
      <c r="J320" s="320"/>
      <c r="K320" s="95">
        <f>SUM(K321:K335)</f>
        <v>0</v>
      </c>
      <c r="L320" s="335"/>
      <c r="M320" s="92">
        <f t="shared" ref="M320:P320" si="225">SUM(M321:M335)</f>
        <v>0</v>
      </c>
      <c r="N320" s="93">
        <f t="shared" si="225"/>
        <v>0</v>
      </c>
      <c r="O320" s="93">
        <f t="shared" si="225"/>
        <v>0</v>
      </c>
      <c r="P320" s="94">
        <f t="shared" si="225"/>
        <v>0</v>
      </c>
      <c r="Q320" s="95"/>
      <c r="R320" s="338"/>
      <c r="S320" s="97">
        <f t="shared" ref="S320:W320" si="226">SUM(S321:S335)</f>
        <v>0</v>
      </c>
      <c r="T320" s="98">
        <f t="shared" si="226"/>
        <v>0</v>
      </c>
      <c r="U320" s="99">
        <f t="shared" si="226"/>
        <v>0</v>
      </c>
      <c r="V320" s="97">
        <f t="shared" si="226"/>
        <v>0</v>
      </c>
      <c r="W320" s="97">
        <f t="shared" si="226"/>
        <v>0</v>
      </c>
      <c r="X320" s="97">
        <f t="shared" si="185"/>
        <v>0</v>
      </c>
      <c r="Y320" s="4"/>
      <c r="Z320" s="97"/>
      <c r="AA320" s="98"/>
      <c r="AB320" s="99"/>
      <c r="AC320" s="97"/>
      <c r="AD320" s="98"/>
      <c r="AE320" s="99"/>
      <c r="AF320" s="97"/>
      <c r="AG320" s="98"/>
      <c r="AH320" s="99"/>
      <c r="AI320" s="97"/>
      <c r="AJ320" s="98"/>
      <c r="AK320" s="99"/>
      <c r="AL320" s="97"/>
      <c r="AM320" s="98"/>
      <c r="AN320" s="99"/>
      <c r="AO320" s="97"/>
      <c r="AP320" s="98"/>
      <c r="AQ320" s="99"/>
      <c r="AR320" s="97"/>
      <c r="AS320" s="98"/>
      <c r="AT320" s="99"/>
      <c r="AU320" s="97"/>
      <c r="AV320" s="98"/>
      <c r="AW320" s="99"/>
      <c r="AX320" s="97"/>
      <c r="AY320" s="98"/>
      <c r="AZ320" s="99"/>
      <c r="BA320" s="97"/>
      <c r="BB320" s="98"/>
      <c r="BC320" s="99"/>
      <c r="BD320" s="97"/>
      <c r="BE320" s="98"/>
      <c r="BF320" s="99"/>
      <c r="BG320" s="97"/>
      <c r="BH320" s="99"/>
      <c r="BI320" s="1"/>
      <c r="BJ320" s="105"/>
      <c r="BK320" s="105"/>
      <c r="BL320" s="1"/>
      <c r="BM320" s="105"/>
      <c r="BN320" s="105"/>
      <c r="BO320" s="1"/>
      <c r="BP320" s="105"/>
      <c r="BQ320" s="105"/>
      <c r="BR320" s="1"/>
    </row>
    <row r="321" spans="2:70">
      <c r="B321" s="88" t="s">
        <v>388</v>
      </c>
      <c r="C321" s="10">
        <f>IFERROR(VLOOKUP($B321,'Budget P3'!$B:$AX,2,FALSE),0)</f>
        <v>0</v>
      </c>
      <c r="D321" s="10"/>
      <c r="E321" s="89">
        <f>IFERROR(VLOOKUP($B321,'Budget P3'!$B:$AX,3,FALSE),0)</f>
        <v>0</v>
      </c>
      <c r="F321" s="90">
        <f>IFERROR(VLOOKUP($B321,'Budget P3'!$B:$AX,4,FALSE),0)</f>
        <v>0</v>
      </c>
      <c r="G321" s="89">
        <f>IFERROR(VLOOKUP($B321,'Budget P3'!$B:$AX,5,FALSE),0)</f>
        <v>0</v>
      </c>
      <c r="H321" s="90">
        <f>IFERROR(VLOOKUP($B321,'Budget P3'!$B:$AX,6,FALSE),0)</f>
        <v>0</v>
      </c>
      <c r="I321" s="90">
        <f>IFERROR(VLOOKUP($B321,'Budget P3'!$B:$AX,7,FALSE),0)</f>
        <v>0</v>
      </c>
      <c r="J321" s="371">
        <f>IFERROR(VLOOKUP($B321,'Budget P3'!$B:$AX,9,FALSE),0)</f>
        <v>0</v>
      </c>
      <c r="K321" s="374">
        <f>IFERROR(VLOOKUP($B321,'Budget P3'!$B:$AX,10,FALSE),0)</f>
        <v>0</v>
      </c>
      <c r="L321" s="334"/>
      <c r="M321" s="102"/>
      <c r="N321" s="100"/>
      <c r="O321" s="100"/>
      <c r="P321" s="13">
        <f>E321*K321</f>
        <v>0</v>
      </c>
      <c r="Q321" s="11">
        <f t="shared" ref="Q321" si="227">SUM(M321:P321)</f>
        <v>0</v>
      </c>
      <c r="R321" s="338"/>
      <c r="S321" s="14"/>
      <c r="T321" s="12"/>
      <c r="U321" s="13"/>
      <c r="V321" s="14"/>
      <c r="W321" s="14"/>
      <c r="X321" s="14">
        <f t="shared" si="185"/>
        <v>0</v>
      </c>
      <c r="Z321" s="14" t="e" cm="1">
        <f t="array" ref="Z321">SUMPRODUCT(('Budget P3'!$T$9:$BB$9=Z$9)*('Budget P3'!$B$11:$B$194=$B321)*('Budget P3'!$T$11:$BB$194*1))</f>
        <v>#VALUE!</v>
      </c>
      <c r="AA321" s="12" t="e" cm="1">
        <f t="array" ref="AA321">SUMPRODUCT(('Budget P3'!$T$9:$BB$9=AA$9)*('Budget P3'!$B$11:$B$194=$B321)*('Budget P3'!$T$11:$BB$194*1))</f>
        <v>#VALUE!</v>
      </c>
      <c r="AB321" s="13" t="e" cm="1">
        <f t="array" ref="AB321">SUMPRODUCT(('Budget P3'!$T$9:$BB$9=AB$9)*('Budget P3'!$B$11:$B$194=$B321)*('Budget P3'!$T$11:$BB$194*1))</f>
        <v>#VALUE!</v>
      </c>
      <c r="AC321" s="14" t="e" cm="1">
        <f t="array" ref="AC321">SUMPRODUCT(('Budget P3'!$T$9:$BB$9=AC$9)*('Budget P3'!$B$11:$B$194=$B321)*('Budget P3'!$T$11:$BB$194*1))</f>
        <v>#VALUE!</v>
      </c>
      <c r="AD321" s="12" t="e" cm="1">
        <f t="array" ref="AD321">SUMPRODUCT(('Budget P3'!$T$9:$BB$9=AD$9)*('Budget P3'!$B$11:$B$194=$B321)*('Budget P3'!$T$11:$BB$194*1))</f>
        <v>#VALUE!</v>
      </c>
      <c r="AE321" s="13" t="e" cm="1">
        <f t="array" ref="AE321">SUMPRODUCT(('Budget P3'!$T$9:$BB$9=AE$9)*('Budget P3'!$B$11:$B$194=$B321)*('Budget P3'!$T$11:$BB$194*1))</f>
        <v>#VALUE!</v>
      </c>
      <c r="AF321" s="14" t="e" cm="1">
        <f t="array" ref="AF321">SUMPRODUCT(('Budget P3'!$T$9:$BB$9=AF$9)*('Budget P3'!$B$11:$B$194=$B321)*('Budget P3'!$T$11:$BB$194*1))</f>
        <v>#VALUE!</v>
      </c>
      <c r="AG321" s="12" t="e" cm="1">
        <f t="array" ref="AG321">SUMPRODUCT(('Budget P3'!$T$9:$BB$9=AG$9)*('Budget P3'!$B$11:$B$194=$B321)*('Budget P3'!$T$11:$BB$194*1))</f>
        <v>#VALUE!</v>
      </c>
      <c r="AH321" s="13" t="e" cm="1">
        <f t="array" ref="AH321">SUMPRODUCT(('Budget P3'!$T$9:$BB$9=AH$9)*('Budget P3'!$B$11:$B$194=$B321)*('Budget P3'!$T$11:$BB$194*1))</f>
        <v>#VALUE!</v>
      </c>
      <c r="AI321" s="14" t="e" cm="1">
        <f t="array" ref="AI321">SUMPRODUCT(('Budget P3'!$T$9:$BB$9=AI$9)*('Budget P3'!$B$11:$B$194=$B321)*('Budget P3'!$T$11:$BB$194*1))</f>
        <v>#VALUE!</v>
      </c>
      <c r="AJ321" s="12" t="e" cm="1">
        <f t="array" ref="AJ321">SUMPRODUCT(('Budget P3'!$T$9:$BB$9=AJ$9)*('Budget P3'!$B$11:$B$194=$B321)*('Budget P3'!$T$11:$BB$194*1))</f>
        <v>#VALUE!</v>
      </c>
      <c r="AK321" s="13" t="e" cm="1">
        <f t="array" ref="AK321">SUMPRODUCT(('Budget P3'!$T$9:$BB$9=AK$9)*('Budget P3'!$B$11:$B$194=$B321)*('Budget P3'!$T$11:$BB$194*1))</f>
        <v>#VALUE!</v>
      </c>
      <c r="AL321" s="14" t="e" cm="1">
        <f t="array" ref="AL321">SUMPRODUCT(('Budget P3'!$T$9:$BB$9=AL$9)*('Budget P3'!$B$11:$B$194=$B321)*('Budget P3'!$T$11:$BB$194*1))</f>
        <v>#VALUE!</v>
      </c>
      <c r="AM321" s="12" t="e" cm="1">
        <f t="array" ref="AM321">SUMPRODUCT(('Budget P3'!$T$9:$BB$9=AM$9)*('Budget P3'!$B$11:$B$194=$B321)*('Budget P3'!$T$11:$BB$194*1))</f>
        <v>#VALUE!</v>
      </c>
      <c r="AN321" s="13" t="e" cm="1">
        <f t="array" ref="AN321">SUMPRODUCT(('Budget P3'!$T$9:$BB$9=AN$9)*('Budget P3'!$B$11:$B$194=$B321)*('Budget P3'!$T$11:$BB$194*1))</f>
        <v>#VALUE!</v>
      </c>
      <c r="AO321" s="14" t="e" cm="1">
        <f t="array" ref="AO321">SUMPRODUCT(('Budget P3'!$T$9:$BB$9=AO$9)*('Budget P3'!$B$11:$B$194=$B321)*('Budget P3'!$T$11:$BB$194*1))</f>
        <v>#VALUE!</v>
      </c>
      <c r="AP321" s="12" t="e" cm="1">
        <f t="array" ref="AP321">SUMPRODUCT(('Budget P3'!$T$9:$BB$9=AP$9)*('Budget P3'!$B$11:$B$194=$B321)*('Budget P3'!$T$11:$BB$194*1))</f>
        <v>#VALUE!</v>
      </c>
      <c r="AQ321" s="13" t="e" cm="1">
        <f t="array" ref="AQ321">SUMPRODUCT(('Budget P3'!$T$9:$BB$9=AQ$9)*('Budget P3'!$B$11:$B$194=$B321)*('Budget P3'!$T$11:$BB$194*1))</f>
        <v>#VALUE!</v>
      </c>
      <c r="AR321" s="14" t="e" cm="1">
        <f t="array" ref="AR321">SUMPRODUCT(('Budget P3'!$T$9:$BB$9=AR$9)*('Budget P3'!$B$11:$B$194=$B321)*('Budget P3'!$T$11:$BB$194*1))</f>
        <v>#VALUE!</v>
      </c>
      <c r="AS321" s="12" t="e" cm="1">
        <f t="array" ref="AS321">SUMPRODUCT(('Budget P3'!$T$9:$BB$9=AS$9)*('Budget P3'!$B$11:$B$194=$B321)*('Budget P3'!$T$11:$BB$194*1))</f>
        <v>#VALUE!</v>
      </c>
      <c r="AT321" s="13" t="e" cm="1">
        <f t="array" ref="AT321">SUMPRODUCT(('Budget P3'!$T$9:$BB$9=AT$9)*('Budget P3'!$B$11:$B$194=$B321)*('Budget P3'!$T$11:$BB$194*1))</f>
        <v>#VALUE!</v>
      </c>
      <c r="AU321" s="14" t="e" cm="1">
        <f t="array" ref="AU321">SUMPRODUCT(('Budget P3'!$T$9:$BB$9=AU$9)*('Budget P3'!$B$11:$B$194=$B321)*('Budget P3'!$T$11:$BB$194*1))</f>
        <v>#VALUE!</v>
      </c>
      <c r="AV321" s="12" t="e" cm="1">
        <f t="array" ref="AV321">SUMPRODUCT(('Budget P3'!$T$9:$BB$9=AV$9)*('Budget P3'!$B$11:$B$194=$B321)*('Budget P3'!$T$11:$BB$194*1))</f>
        <v>#VALUE!</v>
      </c>
      <c r="AW321" s="13" t="e" cm="1">
        <f t="array" ref="AW321">SUMPRODUCT(('Budget P3'!$T$9:$BB$9=AW$9)*('Budget P3'!$B$11:$B$194=$B321)*('Budget P3'!$T$11:$BB$194*1))</f>
        <v>#VALUE!</v>
      </c>
      <c r="AX321" s="14" t="e" cm="1">
        <f t="array" ref="AX321">SUMPRODUCT(('Budget P3'!$T$9:$BB$9=AX$9)*('Budget P3'!$B$11:$B$194=$B321)*('Budget P3'!$T$11:$BB$194*1))</f>
        <v>#VALUE!</v>
      </c>
      <c r="AY321" s="12" t="e" cm="1">
        <f t="array" ref="AY321">SUMPRODUCT(('Budget P3'!$T$9:$BB$9=AY$9)*('Budget P3'!$B$11:$B$194=$B321)*('Budget P3'!$T$11:$BB$194*1))</f>
        <v>#VALUE!</v>
      </c>
      <c r="AZ321" s="13" t="e" cm="1">
        <f t="array" ref="AZ321">SUMPRODUCT(('Budget P3'!$T$9:$BB$9=AZ$9)*('Budget P3'!$B$11:$B$194=$B321)*('Budget P3'!$T$11:$BB$194*1))</f>
        <v>#VALUE!</v>
      </c>
      <c r="BA321" s="14" t="e" cm="1">
        <f t="array" ref="BA321">SUMPRODUCT(('Budget P3'!$T$9:$BB$9=BA$9)*('Budget P3'!$B$11:$B$194=$B321)*('Budget P3'!$T$11:$BB$194*1))</f>
        <v>#VALUE!</v>
      </c>
      <c r="BB321" s="12" t="e" cm="1">
        <f t="array" ref="BB321">SUMPRODUCT(('Budget P3'!$T$9:$BB$9=BB$9)*('Budget P3'!$B$11:$B$194=$B321)*('Budget P3'!$T$11:$BB$194*1))</f>
        <v>#VALUE!</v>
      </c>
      <c r="BC321" s="13" t="e" cm="1">
        <f t="array" ref="BC321">SUMPRODUCT(('Budget P3'!$T$9:$BB$9=BC$9)*('Budget P3'!$B$11:$B$194=$B321)*('Budget P3'!$T$11:$BB$194*1))</f>
        <v>#VALUE!</v>
      </c>
      <c r="BD321" s="14" t="e" cm="1">
        <f t="array" ref="BD321">SUMPRODUCT(('Budget P3'!$T$9:$BB$9=BD$9)*('Budget P3'!$B$11:$B$194=$B321)*('Budget P3'!$T$11:$BB$194*1))</f>
        <v>#VALUE!</v>
      </c>
      <c r="BE321" s="12" t="e" cm="1">
        <f t="array" ref="BE321">SUMPRODUCT(('Budget P3'!$T$9:$BB$9=BE$9)*('Budget P3'!$B$11:$B$194=$B321)*('Budget P3'!$T$11:$BB$194*1))</f>
        <v>#VALUE!</v>
      </c>
      <c r="BF321" s="13" t="e" cm="1">
        <f t="array" ref="BF321">SUMPRODUCT(('Budget P3'!$T$9:$BB$9=BF$9)*('Budget P3'!$B$11:$B$194=$B321)*('Budget P3'!$T$11:$BB$194*1))</f>
        <v>#VALUE!</v>
      </c>
      <c r="BG321" s="14" t="e" cm="1">
        <f t="array" ref="BG321">SUMPRODUCT(('Budget P3'!$T$9:$BB$9=BG$9)*('Budget P3'!$B$11:$B$194=$B321)*('Budget P3'!$T$11:$BB$194*1))</f>
        <v>#VALUE!</v>
      </c>
      <c r="BH321" s="13" t="e" cm="1">
        <f t="array" ref="BH321">SUMPRODUCT(('Budget P3'!$T$9:$BB$9=BH$9)*('Budget P3'!$B$11:$B$194=$B321)*('Budget P3'!$T$11:$BB$194*1))</f>
        <v>#VALUE!</v>
      </c>
      <c r="BI321" s="1"/>
      <c r="BJ321" s="66"/>
      <c r="BK321" s="66"/>
      <c r="BL321" s="1"/>
      <c r="BM321" s="66" t="e">
        <f t="shared" ref="BM321:BM335" si="228">SUM(Z321:BH321)</f>
        <v>#VALUE!</v>
      </c>
      <c r="BN321" s="262">
        <f t="shared" ref="BN321:BN335" si="229">IFERROR(BM321/Q321,0)</f>
        <v>0</v>
      </c>
      <c r="BO321" s="1"/>
      <c r="BP321" s="66" t="e">
        <f t="shared" ref="BP321:BP335" si="230">BJ321+BM321</f>
        <v>#VALUE!</v>
      </c>
      <c r="BQ321" s="262">
        <f t="shared" ref="BQ321:BQ335" si="231">IFERROR(BP321/Q321,0)</f>
        <v>0</v>
      </c>
      <c r="BR321" s="1"/>
    </row>
    <row r="322" spans="2:70">
      <c r="B322" s="88" t="s">
        <v>389</v>
      </c>
      <c r="C322" s="10">
        <f>IFERROR(VLOOKUP($B322,'Budget P3'!$B:$AX,2,FALSE),0)</f>
        <v>0</v>
      </c>
      <c r="D322" s="10"/>
      <c r="E322" s="198">
        <f>IFERROR(VLOOKUP($B322,'Budget P3'!$B:$AX,3,FALSE),0)</f>
        <v>0</v>
      </c>
      <c r="F322" s="90">
        <f>IFERROR(VLOOKUP($B322,'Budget P3'!$B:$AX,4,FALSE),0)</f>
        <v>0</v>
      </c>
      <c r="G322" s="89">
        <f>IFERROR(VLOOKUP($B322,'Budget P3'!$B:$AX,5,FALSE),0)</f>
        <v>0</v>
      </c>
      <c r="H322" s="90">
        <f>IFERROR(VLOOKUP($B322,'Budget P3'!$B:$AX,6,FALSE),0)</f>
        <v>0</v>
      </c>
      <c r="I322" s="90">
        <f>IFERROR(VLOOKUP($B322,'Budget P3'!$B:$AX,7,FALSE),0)</f>
        <v>0</v>
      </c>
      <c r="J322" s="371">
        <f>IFERROR(VLOOKUP($B322,'Budget P3'!$B:$AX,9,FALSE),0)</f>
        <v>0</v>
      </c>
      <c r="K322" s="374">
        <f>IFERROR(VLOOKUP($B322,'Budget P3'!$B:$AX,10,FALSE),0)</f>
        <v>0</v>
      </c>
      <c r="L322" s="334"/>
      <c r="M322" s="102"/>
      <c r="N322" s="100"/>
      <c r="O322" s="100"/>
      <c r="P322" s="13">
        <f>E322*K322</f>
        <v>0</v>
      </c>
      <c r="Q322" s="11">
        <f t="shared" ref="Q322:Q335" si="232">SUM(M322:P322)</f>
        <v>0</v>
      </c>
      <c r="R322" s="338"/>
      <c r="S322" s="14"/>
      <c r="T322" s="12"/>
      <c r="U322" s="13"/>
      <c r="V322" s="14"/>
      <c r="W322" s="14"/>
      <c r="X322" s="14">
        <f t="shared" si="185"/>
        <v>0</v>
      </c>
      <c r="Z322" s="14" t="e" cm="1">
        <f t="array" ref="Z322">SUMPRODUCT(('Budget P3'!$T$9:$BB$9=Z$9)*('Budget P3'!$B$11:$B$194=$B322)*('Budget P3'!$T$11:$BB$194*1))</f>
        <v>#VALUE!</v>
      </c>
      <c r="AA322" s="12" t="e" cm="1">
        <f t="array" ref="AA322">SUMPRODUCT(('Budget P3'!$T$9:$BB$9=AA$9)*('Budget P3'!$B$11:$B$194=$B322)*('Budget P3'!$T$11:$BB$194*1))</f>
        <v>#VALUE!</v>
      </c>
      <c r="AB322" s="13" t="e" cm="1">
        <f t="array" ref="AB322">SUMPRODUCT(('Budget P3'!$T$9:$BB$9=AB$9)*('Budget P3'!$B$11:$B$194=$B322)*('Budget P3'!$T$11:$BB$194*1))</f>
        <v>#VALUE!</v>
      </c>
      <c r="AC322" s="14" t="e" cm="1">
        <f t="array" ref="AC322">SUMPRODUCT(('Budget P3'!$T$9:$BB$9=AC$9)*('Budget P3'!$B$11:$B$194=$B322)*('Budget P3'!$T$11:$BB$194*1))</f>
        <v>#VALUE!</v>
      </c>
      <c r="AD322" s="12" t="e" cm="1">
        <f t="array" ref="AD322">SUMPRODUCT(('Budget P3'!$T$9:$BB$9=AD$9)*('Budget P3'!$B$11:$B$194=$B322)*('Budget P3'!$T$11:$BB$194*1))</f>
        <v>#VALUE!</v>
      </c>
      <c r="AE322" s="13" t="e" cm="1">
        <f t="array" ref="AE322">SUMPRODUCT(('Budget P3'!$T$9:$BB$9=AE$9)*('Budget P3'!$B$11:$B$194=$B322)*('Budget P3'!$T$11:$BB$194*1))</f>
        <v>#VALUE!</v>
      </c>
      <c r="AF322" s="14" t="e" cm="1">
        <f t="array" ref="AF322">SUMPRODUCT(('Budget P3'!$T$9:$BB$9=AF$9)*('Budget P3'!$B$11:$B$194=$B322)*('Budget P3'!$T$11:$BB$194*1))</f>
        <v>#VALUE!</v>
      </c>
      <c r="AG322" s="12" t="e" cm="1">
        <f t="array" ref="AG322">SUMPRODUCT(('Budget P3'!$T$9:$BB$9=AG$9)*('Budget P3'!$B$11:$B$194=$B322)*('Budget P3'!$T$11:$BB$194*1))</f>
        <v>#VALUE!</v>
      </c>
      <c r="AH322" s="13" t="e" cm="1">
        <f t="array" ref="AH322">SUMPRODUCT(('Budget P3'!$T$9:$BB$9=AH$9)*('Budget P3'!$B$11:$B$194=$B322)*('Budget P3'!$T$11:$BB$194*1))</f>
        <v>#VALUE!</v>
      </c>
      <c r="AI322" s="14" t="e" cm="1">
        <f t="array" ref="AI322">SUMPRODUCT(('Budget P3'!$T$9:$BB$9=AI$9)*('Budget P3'!$B$11:$B$194=$B322)*('Budget P3'!$T$11:$BB$194*1))</f>
        <v>#VALUE!</v>
      </c>
      <c r="AJ322" s="12" t="e" cm="1">
        <f t="array" ref="AJ322">SUMPRODUCT(('Budget P3'!$T$9:$BB$9=AJ$9)*('Budget P3'!$B$11:$B$194=$B322)*('Budget P3'!$T$11:$BB$194*1))</f>
        <v>#VALUE!</v>
      </c>
      <c r="AK322" s="13" t="e" cm="1">
        <f t="array" ref="AK322">SUMPRODUCT(('Budget P3'!$T$9:$BB$9=AK$9)*('Budget P3'!$B$11:$B$194=$B322)*('Budget P3'!$T$11:$BB$194*1))</f>
        <v>#VALUE!</v>
      </c>
      <c r="AL322" s="14" t="e" cm="1">
        <f t="array" ref="AL322">SUMPRODUCT(('Budget P3'!$T$9:$BB$9=AL$9)*('Budget P3'!$B$11:$B$194=$B322)*('Budget P3'!$T$11:$BB$194*1))</f>
        <v>#VALUE!</v>
      </c>
      <c r="AM322" s="12" t="e" cm="1">
        <f t="array" ref="AM322">SUMPRODUCT(('Budget P3'!$T$9:$BB$9=AM$9)*('Budget P3'!$B$11:$B$194=$B322)*('Budget P3'!$T$11:$BB$194*1))</f>
        <v>#VALUE!</v>
      </c>
      <c r="AN322" s="13" t="e" cm="1">
        <f t="array" ref="AN322">SUMPRODUCT(('Budget P3'!$T$9:$BB$9=AN$9)*('Budget P3'!$B$11:$B$194=$B322)*('Budget P3'!$T$11:$BB$194*1))</f>
        <v>#VALUE!</v>
      </c>
      <c r="AO322" s="14" t="e" cm="1">
        <f t="array" ref="AO322">SUMPRODUCT(('Budget P3'!$T$9:$BB$9=AO$9)*('Budget P3'!$B$11:$B$194=$B322)*('Budget P3'!$T$11:$BB$194*1))</f>
        <v>#VALUE!</v>
      </c>
      <c r="AP322" s="12" t="e" cm="1">
        <f t="array" ref="AP322">SUMPRODUCT(('Budget P3'!$T$9:$BB$9=AP$9)*('Budget P3'!$B$11:$B$194=$B322)*('Budget P3'!$T$11:$BB$194*1))</f>
        <v>#VALUE!</v>
      </c>
      <c r="AQ322" s="13" t="e" cm="1">
        <f t="array" ref="AQ322">SUMPRODUCT(('Budget P3'!$T$9:$BB$9=AQ$9)*('Budget P3'!$B$11:$B$194=$B322)*('Budget P3'!$T$11:$BB$194*1))</f>
        <v>#VALUE!</v>
      </c>
      <c r="AR322" s="14" t="e" cm="1">
        <f t="array" ref="AR322">SUMPRODUCT(('Budget P3'!$T$9:$BB$9=AR$9)*('Budget P3'!$B$11:$B$194=$B322)*('Budget P3'!$T$11:$BB$194*1))</f>
        <v>#VALUE!</v>
      </c>
      <c r="AS322" s="12" t="e" cm="1">
        <f t="array" ref="AS322">SUMPRODUCT(('Budget P3'!$T$9:$BB$9=AS$9)*('Budget P3'!$B$11:$B$194=$B322)*('Budget P3'!$T$11:$BB$194*1))</f>
        <v>#VALUE!</v>
      </c>
      <c r="AT322" s="13" t="e" cm="1">
        <f t="array" ref="AT322">SUMPRODUCT(('Budget P3'!$T$9:$BB$9=AT$9)*('Budget P3'!$B$11:$B$194=$B322)*('Budget P3'!$T$11:$BB$194*1))</f>
        <v>#VALUE!</v>
      </c>
      <c r="AU322" s="14" t="e" cm="1">
        <f t="array" ref="AU322">SUMPRODUCT(('Budget P3'!$T$9:$BB$9=AU$9)*('Budget P3'!$B$11:$B$194=$B322)*('Budget P3'!$T$11:$BB$194*1))</f>
        <v>#VALUE!</v>
      </c>
      <c r="AV322" s="12" t="e" cm="1">
        <f t="array" ref="AV322">SUMPRODUCT(('Budget P3'!$T$9:$BB$9=AV$9)*('Budget P3'!$B$11:$B$194=$B322)*('Budget P3'!$T$11:$BB$194*1))</f>
        <v>#VALUE!</v>
      </c>
      <c r="AW322" s="13" t="e" cm="1">
        <f t="array" ref="AW322">SUMPRODUCT(('Budget P3'!$T$9:$BB$9=AW$9)*('Budget P3'!$B$11:$B$194=$B322)*('Budget P3'!$T$11:$BB$194*1))</f>
        <v>#VALUE!</v>
      </c>
      <c r="AX322" s="14" t="e" cm="1">
        <f t="array" ref="AX322">SUMPRODUCT(('Budget P3'!$T$9:$BB$9=AX$9)*('Budget P3'!$B$11:$B$194=$B322)*('Budget P3'!$T$11:$BB$194*1))</f>
        <v>#VALUE!</v>
      </c>
      <c r="AY322" s="12" t="e" cm="1">
        <f t="array" ref="AY322">SUMPRODUCT(('Budget P3'!$T$9:$BB$9=AY$9)*('Budget P3'!$B$11:$B$194=$B322)*('Budget P3'!$T$11:$BB$194*1))</f>
        <v>#VALUE!</v>
      </c>
      <c r="AZ322" s="13" t="e" cm="1">
        <f t="array" ref="AZ322">SUMPRODUCT(('Budget P3'!$T$9:$BB$9=AZ$9)*('Budget P3'!$B$11:$B$194=$B322)*('Budget P3'!$T$11:$BB$194*1))</f>
        <v>#VALUE!</v>
      </c>
      <c r="BA322" s="14" t="e" cm="1">
        <f t="array" ref="BA322">SUMPRODUCT(('Budget P3'!$T$9:$BB$9=BA$9)*('Budget P3'!$B$11:$B$194=$B322)*('Budget P3'!$T$11:$BB$194*1))</f>
        <v>#VALUE!</v>
      </c>
      <c r="BB322" s="12" t="e" cm="1">
        <f t="array" ref="BB322">SUMPRODUCT(('Budget P3'!$T$9:$BB$9=BB$9)*('Budget P3'!$B$11:$B$194=$B322)*('Budget P3'!$T$11:$BB$194*1))</f>
        <v>#VALUE!</v>
      </c>
      <c r="BC322" s="13" t="e" cm="1">
        <f t="array" ref="BC322">SUMPRODUCT(('Budget P3'!$T$9:$BB$9=BC$9)*('Budget P3'!$B$11:$B$194=$B322)*('Budget P3'!$T$11:$BB$194*1))</f>
        <v>#VALUE!</v>
      </c>
      <c r="BD322" s="14" t="e" cm="1">
        <f t="array" ref="BD322">SUMPRODUCT(('Budget P3'!$T$9:$BB$9=BD$9)*('Budget P3'!$B$11:$B$194=$B322)*('Budget P3'!$T$11:$BB$194*1))</f>
        <v>#VALUE!</v>
      </c>
      <c r="BE322" s="12" t="e" cm="1">
        <f t="array" ref="BE322">SUMPRODUCT(('Budget P3'!$T$9:$BB$9=BE$9)*('Budget P3'!$B$11:$B$194=$B322)*('Budget P3'!$T$11:$BB$194*1))</f>
        <v>#VALUE!</v>
      </c>
      <c r="BF322" s="13" t="e" cm="1">
        <f t="array" ref="BF322">SUMPRODUCT(('Budget P3'!$T$9:$BB$9=BF$9)*('Budget P3'!$B$11:$B$194=$B322)*('Budget P3'!$T$11:$BB$194*1))</f>
        <v>#VALUE!</v>
      </c>
      <c r="BG322" s="14" t="e" cm="1">
        <f t="array" ref="BG322">SUMPRODUCT(('Budget P3'!$T$9:$BB$9=BG$9)*('Budget P3'!$B$11:$B$194=$B322)*('Budget P3'!$T$11:$BB$194*1))</f>
        <v>#VALUE!</v>
      </c>
      <c r="BH322" s="13" t="e" cm="1">
        <f t="array" ref="BH322">SUMPRODUCT(('Budget P3'!$T$9:$BB$9=BH$9)*('Budget P3'!$B$11:$B$194=$B322)*('Budget P3'!$T$11:$BB$194*1))</f>
        <v>#VALUE!</v>
      </c>
      <c r="BI322" s="1"/>
      <c r="BJ322" s="66"/>
      <c r="BK322" s="66"/>
      <c r="BL322" s="1"/>
      <c r="BM322" s="66" t="e">
        <f t="shared" si="228"/>
        <v>#VALUE!</v>
      </c>
      <c r="BN322" s="262">
        <f t="shared" si="229"/>
        <v>0</v>
      </c>
      <c r="BO322" s="1"/>
      <c r="BP322" s="66" t="e">
        <f t="shared" si="230"/>
        <v>#VALUE!</v>
      </c>
      <c r="BQ322" s="262">
        <f t="shared" si="231"/>
        <v>0</v>
      </c>
      <c r="BR322" s="1"/>
    </row>
    <row r="323" spans="2:70" ht="12" hidden="1" customHeight="1" outlineLevel="1">
      <c r="B323" s="88" t="s">
        <v>390</v>
      </c>
      <c r="C323" s="10">
        <f>IFERROR(VLOOKUP($B323,'Budget P3'!$B:$AX,2,FALSE),0)</f>
        <v>0</v>
      </c>
      <c r="D323" s="10"/>
      <c r="E323" s="89">
        <f>IFERROR(VLOOKUP($B323,'Budget P3'!$B:$AX,3,FALSE),0)</f>
        <v>0</v>
      </c>
      <c r="F323" s="90">
        <f>IFERROR(VLOOKUP($B323,'Budget P3'!$B:$AX,4,FALSE),0)</f>
        <v>0</v>
      </c>
      <c r="G323" s="89">
        <f>IFERROR(VLOOKUP($B323,'Budget P3'!$B:$AX,5,FALSE),0)</f>
        <v>0</v>
      </c>
      <c r="H323" s="90">
        <f>IFERROR(VLOOKUP($B323,'Budget P3'!$B:$AX,6,FALSE),0)</f>
        <v>0</v>
      </c>
      <c r="I323" s="90">
        <f>IFERROR(VLOOKUP($B323,'Budget P3'!$B:$AX,7,FALSE),0)</f>
        <v>0</v>
      </c>
      <c r="J323" s="371">
        <f>IFERROR(VLOOKUP($B323,'Budget P3'!$B:$AX,9,FALSE),0)</f>
        <v>0</v>
      </c>
      <c r="K323" s="374">
        <f>IFERROR(VLOOKUP($B323,'Budget P3'!$B:$AX,10,FALSE),0)</f>
        <v>0</v>
      </c>
      <c r="L323" s="334"/>
      <c r="M323" s="102"/>
      <c r="N323" s="100"/>
      <c r="O323" s="100"/>
      <c r="P323" s="13">
        <f>E323*K323</f>
        <v>0</v>
      </c>
      <c r="Q323" s="11">
        <f t="shared" si="232"/>
        <v>0</v>
      </c>
      <c r="R323" s="338"/>
      <c r="S323" s="14"/>
      <c r="T323" s="12"/>
      <c r="U323" s="13"/>
      <c r="V323" s="14"/>
      <c r="W323" s="14"/>
      <c r="X323" s="14">
        <f t="shared" si="185"/>
        <v>0</v>
      </c>
      <c r="Z323" s="14" t="e" cm="1">
        <f t="array" ref="Z323">SUMPRODUCT(('Budget P3'!$T$9:$BB$9=Z$9)*('Budget P3'!$B$11:$B$194=$B323)*('Budget P3'!$T$11:$BB$194*1))</f>
        <v>#VALUE!</v>
      </c>
      <c r="AA323" s="12" t="e" cm="1">
        <f t="array" ref="AA323">SUMPRODUCT(('Budget P3'!$T$9:$BB$9=AA$9)*('Budget P3'!$B$11:$B$194=$B323)*('Budget P3'!$T$11:$BB$194*1))</f>
        <v>#VALUE!</v>
      </c>
      <c r="AB323" s="13" t="e" cm="1">
        <f t="array" ref="AB323">SUMPRODUCT(('Budget P3'!$T$9:$BB$9=AB$9)*('Budget P3'!$B$11:$B$194=$B323)*('Budget P3'!$T$11:$BB$194*1))</f>
        <v>#VALUE!</v>
      </c>
      <c r="AC323" s="14" t="e" cm="1">
        <f t="array" ref="AC323">SUMPRODUCT(('Budget P3'!$T$9:$BB$9=AC$9)*('Budget P3'!$B$11:$B$194=$B323)*('Budget P3'!$T$11:$BB$194*1))</f>
        <v>#VALUE!</v>
      </c>
      <c r="AD323" s="12" t="e" cm="1">
        <f t="array" ref="AD323">SUMPRODUCT(('Budget P3'!$T$9:$BB$9=AD$9)*('Budget P3'!$B$11:$B$194=$B323)*('Budget P3'!$T$11:$BB$194*1))</f>
        <v>#VALUE!</v>
      </c>
      <c r="AE323" s="13" t="e" cm="1">
        <f t="array" ref="AE323">SUMPRODUCT(('Budget P3'!$T$9:$BB$9=AE$9)*('Budget P3'!$B$11:$B$194=$B323)*('Budget P3'!$T$11:$BB$194*1))</f>
        <v>#VALUE!</v>
      </c>
      <c r="AF323" s="14" t="e" cm="1">
        <f t="array" ref="AF323">SUMPRODUCT(('Budget P3'!$T$9:$BB$9=AF$9)*('Budget P3'!$B$11:$B$194=$B323)*('Budget P3'!$T$11:$BB$194*1))</f>
        <v>#VALUE!</v>
      </c>
      <c r="AG323" s="12" t="e" cm="1">
        <f t="array" ref="AG323">SUMPRODUCT(('Budget P3'!$T$9:$BB$9=AG$9)*('Budget P3'!$B$11:$B$194=$B323)*('Budget P3'!$T$11:$BB$194*1))</f>
        <v>#VALUE!</v>
      </c>
      <c r="AH323" s="13" t="e" cm="1">
        <f t="array" ref="AH323">SUMPRODUCT(('Budget P3'!$T$9:$BB$9=AH$9)*('Budget P3'!$B$11:$B$194=$B323)*('Budget P3'!$T$11:$BB$194*1))</f>
        <v>#VALUE!</v>
      </c>
      <c r="AI323" s="14" t="e" cm="1">
        <f t="array" ref="AI323">SUMPRODUCT(('Budget P3'!$T$9:$BB$9=AI$9)*('Budget P3'!$B$11:$B$194=$B323)*('Budget P3'!$T$11:$BB$194*1))</f>
        <v>#VALUE!</v>
      </c>
      <c r="AJ323" s="12" t="e" cm="1">
        <f t="array" ref="AJ323">SUMPRODUCT(('Budget P3'!$T$9:$BB$9=AJ$9)*('Budget P3'!$B$11:$B$194=$B323)*('Budget P3'!$T$11:$BB$194*1))</f>
        <v>#VALUE!</v>
      </c>
      <c r="AK323" s="13" t="e" cm="1">
        <f t="array" ref="AK323">SUMPRODUCT(('Budget P3'!$T$9:$BB$9=AK$9)*('Budget P3'!$B$11:$B$194=$B323)*('Budget P3'!$T$11:$BB$194*1))</f>
        <v>#VALUE!</v>
      </c>
      <c r="AL323" s="14" t="e" cm="1">
        <f t="array" ref="AL323">SUMPRODUCT(('Budget P3'!$T$9:$BB$9=AL$9)*('Budget P3'!$B$11:$B$194=$B323)*('Budget P3'!$T$11:$BB$194*1))</f>
        <v>#VALUE!</v>
      </c>
      <c r="AM323" s="12" t="e" cm="1">
        <f t="array" ref="AM323">SUMPRODUCT(('Budget P3'!$T$9:$BB$9=AM$9)*('Budget P3'!$B$11:$B$194=$B323)*('Budget P3'!$T$11:$BB$194*1))</f>
        <v>#VALUE!</v>
      </c>
      <c r="AN323" s="13" t="e" cm="1">
        <f t="array" ref="AN323">SUMPRODUCT(('Budget P3'!$T$9:$BB$9=AN$9)*('Budget P3'!$B$11:$B$194=$B323)*('Budget P3'!$T$11:$BB$194*1))</f>
        <v>#VALUE!</v>
      </c>
      <c r="AO323" s="14" t="e" cm="1">
        <f t="array" ref="AO323">SUMPRODUCT(('Budget P3'!$T$9:$BB$9=AO$9)*('Budget P3'!$B$11:$B$194=$B323)*('Budget P3'!$T$11:$BB$194*1))</f>
        <v>#VALUE!</v>
      </c>
      <c r="AP323" s="12" t="e" cm="1">
        <f t="array" ref="AP323">SUMPRODUCT(('Budget P3'!$T$9:$BB$9=AP$9)*('Budget P3'!$B$11:$B$194=$B323)*('Budget P3'!$T$11:$BB$194*1))</f>
        <v>#VALUE!</v>
      </c>
      <c r="AQ323" s="13" t="e" cm="1">
        <f t="array" ref="AQ323">SUMPRODUCT(('Budget P3'!$T$9:$BB$9=AQ$9)*('Budget P3'!$B$11:$B$194=$B323)*('Budget P3'!$T$11:$BB$194*1))</f>
        <v>#VALUE!</v>
      </c>
      <c r="AR323" s="14" t="e" cm="1">
        <f t="array" ref="AR323">SUMPRODUCT(('Budget P3'!$T$9:$BB$9=AR$9)*('Budget P3'!$B$11:$B$194=$B323)*('Budget P3'!$T$11:$BB$194*1))</f>
        <v>#VALUE!</v>
      </c>
      <c r="AS323" s="12" t="e" cm="1">
        <f t="array" ref="AS323">SUMPRODUCT(('Budget P3'!$T$9:$BB$9=AS$9)*('Budget P3'!$B$11:$B$194=$B323)*('Budget P3'!$T$11:$BB$194*1))</f>
        <v>#VALUE!</v>
      </c>
      <c r="AT323" s="13" t="e" cm="1">
        <f t="array" ref="AT323">SUMPRODUCT(('Budget P3'!$T$9:$BB$9=AT$9)*('Budget P3'!$B$11:$B$194=$B323)*('Budget P3'!$T$11:$BB$194*1))</f>
        <v>#VALUE!</v>
      </c>
      <c r="AU323" s="14" t="e" cm="1">
        <f t="array" ref="AU323">SUMPRODUCT(('Budget P3'!$T$9:$BB$9=AU$9)*('Budget P3'!$B$11:$B$194=$B323)*('Budget P3'!$T$11:$BB$194*1))</f>
        <v>#VALUE!</v>
      </c>
      <c r="AV323" s="12" t="e" cm="1">
        <f t="array" ref="AV323">SUMPRODUCT(('Budget P3'!$T$9:$BB$9=AV$9)*('Budget P3'!$B$11:$B$194=$B323)*('Budget P3'!$T$11:$BB$194*1))</f>
        <v>#VALUE!</v>
      </c>
      <c r="AW323" s="13" t="e" cm="1">
        <f t="array" ref="AW323">SUMPRODUCT(('Budget P3'!$T$9:$BB$9=AW$9)*('Budget P3'!$B$11:$B$194=$B323)*('Budget P3'!$T$11:$BB$194*1))</f>
        <v>#VALUE!</v>
      </c>
      <c r="AX323" s="14" t="e" cm="1">
        <f t="array" ref="AX323">SUMPRODUCT(('Budget P3'!$T$9:$BB$9=AX$9)*('Budget P3'!$B$11:$B$194=$B323)*('Budget P3'!$T$11:$BB$194*1))</f>
        <v>#VALUE!</v>
      </c>
      <c r="AY323" s="12" t="e" cm="1">
        <f t="array" ref="AY323">SUMPRODUCT(('Budget P3'!$T$9:$BB$9=AY$9)*('Budget P3'!$B$11:$B$194=$B323)*('Budget P3'!$T$11:$BB$194*1))</f>
        <v>#VALUE!</v>
      </c>
      <c r="AZ323" s="13" t="e" cm="1">
        <f t="array" ref="AZ323">SUMPRODUCT(('Budget P3'!$T$9:$BB$9=AZ$9)*('Budget P3'!$B$11:$B$194=$B323)*('Budget P3'!$T$11:$BB$194*1))</f>
        <v>#VALUE!</v>
      </c>
      <c r="BA323" s="14" t="e" cm="1">
        <f t="array" ref="BA323">SUMPRODUCT(('Budget P3'!$T$9:$BB$9=BA$9)*('Budget P3'!$B$11:$B$194=$B323)*('Budget P3'!$T$11:$BB$194*1))</f>
        <v>#VALUE!</v>
      </c>
      <c r="BB323" s="12" t="e" cm="1">
        <f t="array" ref="BB323">SUMPRODUCT(('Budget P3'!$T$9:$BB$9=BB$9)*('Budget P3'!$B$11:$B$194=$B323)*('Budget P3'!$T$11:$BB$194*1))</f>
        <v>#VALUE!</v>
      </c>
      <c r="BC323" s="13" t="e" cm="1">
        <f t="array" ref="BC323">SUMPRODUCT(('Budget P3'!$T$9:$BB$9=BC$9)*('Budget P3'!$B$11:$B$194=$B323)*('Budget P3'!$T$11:$BB$194*1))</f>
        <v>#VALUE!</v>
      </c>
      <c r="BD323" s="14" t="e" cm="1">
        <f t="array" ref="BD323">SUMPRODUCT(('Budget P3'!$T$9:$BB$9=BD$9)*('Budget P3'!$B$11:$B$194=$B323)*('Budget P3'!$T$11:$BB$194*1))</f>
        <v>#VALUE!</v>
      </c>
      <c r="BE323" s="12" t="e" cm="1">
        <f t="array" ref="BE323">SUMPRODUCT(('Budget P3'!$T$9:$BB$9=BE$9)*('Budget P3'!$B$11:$B$194=$B323)*('Budget P3'!$T$11:$BB$194*1))</f>
        <v>#VALUE!</v>
      </c>
      <c r="BF323" s="13" t="e" cm="1">
        <f t="array" ref="BF323">SUMPRODUCT(('Budget P3'!$T$9:$BB$9=BF$9)*('Budget P3'!$B$11:$B$194=$B323)*('Budget P3'!$T$11:$BB$194*1))</f>
        <v>#VALUE!</v>
      </c>
      <c r="BG323" s="14" t="e" cm="1">
        <f t="array" ref="BG323">SUMPRODUCT(('Budget P3'!$T$9:$BB$9=BG$9)*('Budget P3'!$B$11:$B$194=$B323)*('Budget P3'!$T$11:$BB$194*1))</f>
        <v>#VALUE!</v>
      </c>
      <c r="BH323" s="13" t="e" cm="1">
        <f t="array" ref="BH323">SUMPRODUCT(('Budget P3'!$T$9:$BB$9=BH$9)*('Budget P3'!$B$11:$B$194=$B323)*('Budget P3'!$T$11:$BB$194*1))</f>
        <v>#VALUE!</v>
      </c>
      <c r="BI323" s="1"/>
      <c r="BJ323" s="66"/>
      <c r="BK323" s="66"/>
      <c r="BL323" s="1"/>
      <c r="BM323" s="66" t="e">
        <f t="shared" si="228"/>
        <v>#VALUE!</v>
      </c>
      <c r="BN323" s="262">
        <f t="shared" si="229"/>
        <v>0</v>
      </c>
      <c r="BO323" s="1"/>
      <c r="BP323" s="66" t="e">
        <f t="shared" si="230"/>
        <v>#VALUE!</v>
      </c>
      <c r="BQ323" s="262">
        <f t="shared" si="231"/>
        <v>0</v>
      </c>
      <c r="BR323" s="1"/>
    </row>
    <row r="324" spans="2:70" ht="12" hidden="1" customHeight="1" outlineLevel="1">
      <c r="B324" s="88" t="s">
        <v>391</v>
      </c>
      <c r="C324" s="10">
        <f>IFERROR(VLOOKUP($B324,'Budget P3'!$B:$AX,2,FALSE),0)</f>
        <v>0</v>
      </c>
      <c r="D324" s="10"/>
      <c r="E324" s="89">
        <f>IFERROR(VLOOKUP($B324,'Budget P3'!$B:$AX,3,FALSE),0)</f>
        <v>0</v>
      </c>
      <c r="F324" s="90">
        <f>IFERROR(VLOOKUP($B324,'Budget P3'!$B:$AX,4,FALSE),0)</f>
        <v>0</v>
      </c>
      <c r="G324" s="89">
        <f>IFERROR(VLOOKUP($B324,'Budget P3'!$B:$AX,5,FALSE),0)</f>
        <v>0</v>
      </c>
      <c r="H324" s="90">
        <f>IFERROR(VLOOKUP($B324,'Budget P3'!$B:$AX,6,FALSE),0)</f>
        <v>0</v>
      </c>
      <c r="I324" s="90">
        <f>IFERROR(VLOOKUP($B324,'Budget P3'!$B:$AX,7,FALSE),0)</f>
        <v>0</v>
      </c>
      <c r="J324" s="371">
        <f>IFERROR(VLOOKUP($B324,'Budget P3'!$B:$AX,9,FALSE),0)</f>
        <v>0</v>
      </c>
      <c r="K324" s="374">
        <f>IFERROR(VLOOKUP($B324,'Budget P3'!$B:$AX,10,FALSE),0)</f>
        <v>0</v>
      </c>
      <c r="L324" s="334"/>
      <c r="M324" s="102"/>
      <c r="N324" s="100"/>
      <c r="O324" s="100"/>
      <c r="P324" s="13">
        <f>E324*K324</f>
        <v>0</v>
      </c>
      <c r="Q324" s="11">
        <f t="shared" si="232"/>
        <v>0</v>
      </c>
      <c r="R324" s="338"/>
      <c r="S324" s="14"/>
      <c r="T324" s="12"/>
      <c r="U324" s="13"/>
      <c r="V324" s="14"/>
      <c r="W324" s="14"/>
      <c r="X324" s="14">
        <f t="shared" si="185"/>
        <v>0</v>
      </c>
      <c r="Z324" s="14" t="e" cm="1">
        <f t="array" ref="Z324">SUMPRODUCT(('Budget P3'!$T$9:$BB$9=Z$9)*('Budget P3'!$B$11:$B$194=$B324)*('Budget P3'!$T$11:$BB$194*1))</f>
        <v>#VALUE!</v>
      </c>
      <c r="AA324" s="12" t="e" cm="1">
        <f t="array" ref="AA324">SUMPRODUCT(('Budget P3'!$T$9:$BB$9=AA$9)*('Budget P3'!$B$11:$B$194=$B324)*('Budget P3'!$T$11:$BB$194*1))</f>
        <v>#VALUE!</v>
      </c>
      <c r="AB324" s="13" t="e" cm="1">
        <f t="array" ref="AB324">SUMPRODUCT(('Budget P3'!$T$9:$BB$9=AB$9)*('Budget P3'!$B$11:$B$194=$B324)*('Budget P3'!$T$11:$BB$194*1))</f>
        <v>#VALUE!</v>
      </c>
      <c r="AC324" s="14" t="e" cm="1">
        <f t="array" ref="AC324">SUMPRODUCT(('Budget P3'!$T$9:$BB$9=AC$9)*('Budget P3'!$B$11:$B$194=$B324)*('Budget P3'!$T$11:$BB$194*1))</f>
        <v>#VALUE!</v>
      </c>
      <c r="AD324" s="12" t="e" cm="1">
        <f t="array" ref="AD324">SUMPRODUCT(('Budget P3'!$T$9:$BB$9=AD$9)*('Budget P3'!$B$11:$B$194=$B324)*('Budget P3'!$T$11:$BB$194*1))</f>
        <v>#VALUE!</v>
      </c>
      <c r="AE324" s="13" t="e" cm="1">
        <f t="array" ref="AE324">SUMPRODUCT(('Budget P3'!$T$9:$BB$9=AE$9)*('Budget P3'!$B$11:$B$194=$B324)*('Budget P3'!$T$11:$BB$194*1))</f>
        <v>#VALUE!</v>
      </c>
      <c r="AF324" s="14" t="e" cm="1">
        <f t="array" ref="AF324">SUMPRODUCT(('Budget P3'!$T$9:$BB$9=AF$9)*('Budget P3'!$B$11:$B$194=$B324)*('Budget P3'!$T$11:$BB$194*1))</f>
        <v>#VALUE!</v>
      </c>
      <c r="AG324" s="12" t="e" cm="1">
        <f t="array" ref="AG324">SUMPRODUCT(('Budget P3'!$T$9:$BB$9=AG$9)*('Budget P3'!$B$11:$B$194=$B324)*('Budget P3'!$T$11:$BB$194*1))</f>
        <v>#VALUE!</v>
      </c>
      <c r="AH324" s="13" t="e" cm="1">
        <f t="array" ref="AH324">SUMPRODUCT(('Budget P3'!$T$9:$BB$9=AH$9)*('Budget P3'!$B$11:$B$194=$B324)*('Budget P3'!$T$11:$BB$194*1))</f>
        <v>#VALUE!</v>
      </c>
      <c r="AI324" s="14" t="e" cm="1">
        <f t="array" ref="AI324">SUMPRODUCT(('Budget P3'!$T$9:$BB$9=AI$9)*('Budget P3'!$B$11:$B$194=$B324)*('Budget P3'!$T$11:$BB$194*1))</f>
        <v>#VALUE!</v>
      </c>
      <c r="AJ324" s="12" t="e" cm="1">
        <f t="array" ref="AJ324">SUMPRODUCT(('Budget P3'!$T$9:$BB$9=AJ$9)*('Budget P3'!$B$11:$B$194=$B324)*('Budget P3'!$T$11:$BB$194*1))</f>
        <v>#VALUE!</v>
      </c>
      <c r="AK324" s="13" t="e" cm="1">
        <f t="array" ref="AK324">SUMPRODUCT(('Budget P3'!$T$9:$BB$9=AK$9)*('Budget P3'!$B$11:$B$194=$B324)*('Budget P3'!$T$11:$BB$194*1))</f>
        <v>#VALUE!</v>
      </c>
      <c r="AL324" s="14" t="e" cm="1">
        <f t="array" ref="AL324">SUMPRODUCT(('Budget P3'!$T$9:$BB$9=AL$9)*('Budget P3'!$B$11:$B$194=$B324)*('Budget P3'!$T$11:$BB$194*1))</f>
        <v>#VALUE!</v>
      </c>
      <c r="AM324" s="12" t="e" cm="1">
        <f t="array" ref="AM324">SUMPRODUCT(('Budget P3'!$T$9:$BB$9=AM$9)*('Budget P3'!$B$11:$B$194=$B324)*('Budget P3'!$T$11:$BB$194*1))</f>
        <v>#VALUE!</v>
      </c>
      <c r="AN324" s="13" t="e" cm="1">
        <f t="array" ref="AN324">SUMPRODUCT(('Budget P3'!$T$9:$BB$9=AN$9)*('Budget P3'!$B$11:$B$194=$B324)*('Budget P3'!$T$11:$BB$194*1))</f>
        <v>#VALUE!</v>
      </c>
      <c r="AO324" s="14" t="e" cm="1">
        <f t="array" ref="AO324">SUMPRODUCT(('Budget P3'!$T$9:$BB$9=AO$9)*('Budget P3'!$B$11:$B$194=$B324)*('Budget P3'!$T$11:$BB$194*1))</f>
        <v>#VALUE!</v>
      </c>
      <c r="AP324" s="12" t="e" cm="1">
        <f t="array" ref="AP324">SUMPRODUCT(('Budget P3'!$T$9:$BB$9=AP$9)*('Budget P3'!$B$11:$B$194=$B324)*('Budget P3'!$T$11:$BB$194*1))</f>
        <v>#VALUE!</v>
      </c>
      <c r="AQ324" s="13" t="e" cm="1">
        <f t="array" ref="AQ324">SUMPRODUCT(('Budget P3'!$T$9:$BB$9=AQ$9)*('Budget P3'!$B$11:$B$194=$B324)*('Budget P3'!$T$11:$BB$194*1))</f>
        <v>#VALUE!</v>
      </c>
      <c r="AR324" s="14" t="e" cm="1">
        <f t="array" ref="AR324">SUMPRODUCT(('Budget P3'!$T$9:$BB$9=AR$9)*('Budget P3'!$B$11:$B$194=$B324)*('Budget P3'!$T$11:$BB$194*1))</f>
        <v>#VALUE!</v>
      </c>
      <c r="AS324" s="12" t="e" cm="1">
        <f t="array" ref="AS324">SUMPRODUCT(('Budget P3'!$T$9:$BB$9=AS$9)*('Budget P3'!$B$11:$B$194=$B324)*('Budget P3'!$T$11:$BB$194*1))</f>
        <v>#VALUE!</v>
      </c>
      <c r="AT324" s="13" t="e" cm="1">
        <f t="array" ref="AT324">SUMPRODUCT(('Budget P3'!$T$9:$BB$9=AT$9)*('Budget P3'!$B$11:$B$194=$B324)*('Budget P3'!$T$11:$BB$194*1))</f>
        <v>#VALUE!</v>
      </c>
      <c r="AU324" s="14" t="e" cm="1">
        <f t="array" ref="AU324">SUMPRODUCT(('Budget P3'!$T$9:$BB$9=AU$9)*('Budget P3'!$B$11:$B$194=$B324)*('Budget P3'!$T$11:$BB$194*1))</f>
        <v>#VALUE!</v>
      </c>
      <c r="AV324" s="12" t="e" cm="1">
        <f t="array" ref="AV324">SUMPRODUCT(('Budget P3'!$T$9:$BB$9=AV$9)*('Budget P3'!$B$11:$B$194=$B324)*('Budget P3'!$T$11:$BB$194*1))</f>
        <v>#VALUE!</v>
      </c>
      <c r="AW324" s="13" t="e" cm="1">
        <f t="array" ref="AW324">SUMPRODUCT(('Budget P3'!$T$9:$BB$9=AW$9)*('Budget P3'!$B$11:$B$194=$B324)*('Budget P3'!$T$11:$BB$194*1))</f>
        <v>#VALUE!</v>
      </c>
      <c r="AX324" s="14" t="e" cm="1">
        <f t="array" ref="AX324">SUMPRODUCT(('Budget P3'!$T$9:$BB$9=AX$9)*('Budget P3'!$B$11:$B$194=$B324)*('Budget P3'!$T$11:$BB$194*1))</f>
        <v>#VALUE!</v>
      </c>
      <c r="AY324" s="12" t="e" cm="1">
        <f t="array" ref="AY324">SUMPRODUCT(('Budget P3'!$T$9:$BB$9=AY$9)*('Budget P3'!$B$11:$B$194=$B324)*('Budget P3'!$T$11:$BB$194*1))</f>
        <v>#VALUE!</v>
      </c>
      <c r="AZ324" s="13" t="e" cm="1">
        <f t="array" ref="AZ324">SUMPRODUCT(('Budget P3'!$T$9:$BB$9=AZ$9)*('Budget P3'!$B$11:$B$194=$B324)*('Budget P3'!$T$11:$BB$194*1))</f>
        <v>#VALUE!</v>
      </c>
      <c r="BA324" s="14" t="e" cm="1">
        <f t="array" ref="BA324">SUMPRODUCT(('Budget P3'!$T$9:$BB$9=BA$9)*('Budget P3'!$B$11:$B$194=$B324)*('Budget P3'!$T$11:$BB$194*1))</f>
        <v>#VALUE!</v>
      </c>
      <c r="BB324" s="12" t="e" cm="1">
        <f t="array" ref="BB324">SUMPRODUCT(('Budget P3'!$T$9:$BB$9=BB$9)*('Budget P3'!$B$11:$B$194=$B324)*('Budget P3'!$T$11:$BB$194*1))</f>
        <v>#VALUE!</v>
      </c>
      <c r="BC324" s="13" t="e" cm="1">
        <f t="array" ref="BC324">SUMPRODUCT(('Budget P3'!$T$9:$BB$9=BC$9)*('Budget P3'!$B$11:$B$194=$B324)*('Budget P3'!$T$11:$BB$194*1))</f>
        <v>#VALUE!</v>
      </c>
      <c r="BD324" s="14" t="e" cm="1">
        <f t="array" ref="BD324">SUMPRODUCT(('Budget P3'!$T$9:$BB$9=BD$9)*('Budget P3'!$B$11:$B$194=$B324)*('Budget P3'!$T$11:$BB$194*1))</f>
        <v>#VALUE!</v>
      </c>
      <c r="BE324" s="12" t="e" cm="1">
        <f t="array" ref="BE324">SUMPRODUCT(('Budget P3'!$T$9:$BB$9=BE$9)*('Budget P3'!$B$11:$B$194=$B324)*('Budget P3'!$T$11:$BB$194*1))</f>
        <v>#VALUE!</v>
      </c>
      <c r="BF324" s="13" t="e" cm="1">
        <f t="array" ref="BF324">SUMPRODUCT(('Budget P3'!$T$9:$BB$9=BF$9)*('Budget P3'!$B$11:$B$194=$B324)*('Budget P3'!$T$11:$BB$194*1))</f>
        <v>#VALUE!</v>
      </c>
      <c r="BG324" s="14" t="e" cm="1">
        <f t="array" ref="BG324">SUMPRODUCT(('Budget P3'!$T$9:$BB$9=BG$9)*('Budget P3'!$B$11:$B$194=$B324)*('Budget P3'!$T$11:$BB$194*1))</f>
        <v>#VALUE!</v>
      </c>
      <c r="BH324" s="13" t="e" cm="1">
        <f t="array" ref="BH324">SUMPRODUCT(('Budget P3'!$T$9:$BB$9=BH$9)*('Budget P3'!$B$11:$B$194=$B324)*('Budget P3'!$T$11:$BB$194*1))</f>
        <v>#VALUE!</v>
      </c>
      <c r="BI324" s="1"/>
      <c r="BJ324" s="66"/>
      <c r="BK324" s="66"/>
      <c r="BL324" s="1"/>
      <c r="BM324" s="66" t="e">
        <f t="shared" si="228"/>
        <v>#VALUE!</v>
      </c>
      <c r="BN324" s="262">
        <f t="shared" si="229"/>
        <v>0</v>
      </c>
      <c r="BO324" s="1"/>
      <c r="BP324" s="66" t="e">
        <f t="shared" si="230"/>
        <v>#VALUE!</v>
      </c>
      <c r="BQ324" s="262">
        <f t="shared" si="231"/>
        <v>0</v>
      </c>
      <c r="BR324" s="1"/>
    </row>
    <row r="325" spans="2:70" ht="12" hidden="1" customHeight="1" outlineLevel="1">
      <c r="B325" s="88" t="s">
        <v>392</v>
      </c>
      <c r="C325" s="10">
        <f>IFERROR(VLOOKUP($B325,'Budget P3'!$B:$AX,2,FALSE),0)</f>
        <v>0</v>
      </c>
      <c r="D325" s="10"/>
      <c r="E325" s="89">
        <f>IFERROR(VLOOKUP($B325,'Budget P3'!$B:$AX,3,FALSE),0)</f>
        <v>0</v>
      </c>
      <c r="F325" s="90">
        <f>IFERROR(VLOOKUP($B325,'Budget P3'!$B:$AX,4,FALSE),0)</f>
        <v>0</v>
      </c>
      <c r="G325" s="89">
        <f>IFERROR(VLOOKUP($B325,'Budget P3'!$B:$AX,5,FALSE),0)</f>
        <v>0</v>
      </c>
      <c r="H325" s="90">
        <f>IFERROR(VLOOKUP($B325,'Budget P3'!$B:$AX,6,FALSE),0)</f>
        <v>0</v>
      </c>
      <c r="I325" s="90">
        <f>IFERROR(VLOOKUP($B325,'Budget P3'!$B:$AX,7,FALSE),0)</f>
        <v>0</v>
      </c>
      <c r="J325" s="371">
        <f>IFERROR(VLOOKUP($B325,'Budget P3'!$B:$AX,9,FALSE),0)</f>
        <v>0</v>
      </c>
      <c r="K325" s="374">
        <f>IFERROR(VLOOKUP($B325,'Budget P3'!$B:$AX,10,FALSE),0)</f>
        <v>0</v>
      </c>
      <c r="L325" s="334"/>
      <c r="M325" s="102"/>
      <c r="N325" s="100"/>
      <c r="O325" s="100"/>
      <c r="P325" s="13">
        <f>E325*K325</f>
        <v>0</v>
      </c>
      <c r="Q325" s="11">
        <f t="shared" si="232"/>
        <v>0</v>
      </c>
      <c r="R325" s="338"/>
      <c r="S325" s="14"/>
      <c r="T325" s="12"/>
      <c r="U325" s="13"/>
      <c r="V325" s="14"/>
      <c r="W325" s="14"/>
      <c r="X325" s="14">
        <f t="shared" si="185"/>
        <v>0</v>
      </c>
      <c r="Z325" s="14" t="e" cm="1">
        <f t="array" ref="Z325">SUMPRODUCT(('Budget P3'!$T$9:$BB$9=Z$9)*('Budget P3'!$B$11:$B$194=$B325)*('Budget P3'!$T$11:$BB$194*1))</f>
        <v>#VALUE!</v>
      </c>
      <c r="AA325" s="12" t="e" cm="1">
        <f t="array" ref="AA325">SUMPRODUCT(('Budget P3'!$T$9:$BB$9=AA$9)*('Budget P3'!$B$11:$B$194=$B325)*('Budget P3'!$T$11:$BB$194*1))</f>
        <v>#VALUE!</v>
      </c>
      <c r="AB325" s="13" t="e" cm="1">
        <f t="array" ref="AB325">SUMPRODUCT(('Budget P3'!$T$9:$BB$9=AB$9)*('Budget P3'!$B$11:$B$194=$B325)*('Budget P3'!$T$11:$BB$194*1))</f>
        <v>#VALUE!</v>
      </c>
      <c r="AC325" s="14" t="e" cm="1">
        <f t="array" ref="AC325">SUMPRODUCT(('Budget P3'!$T$9:$BB$9=AC$9)*('Budget P3'!$B$11:$B$194=$B325)*('Budget P3'!$T$11:$BB$194*1))</f>
        <v>#VALUE!</v>
      </c>
      <c r="AD325" s="12" t="e" cm="1">
        <f t="array" ref="AD325">SUMPRODUCT(('Budget P3'!$T$9:$BB$9=AD$9)*('Budget P3'!$B$11:$B$194=$B325)*('Budget P3'!$T$11:$BB$194*1))</f>
        <v>#VALUE!</v>
      </c>
      <c r="AE325" s="13" t="e" cm="1">
        <f t="array" ref="AE325">SUMPRODUCT(('Budget P3'!$T$9:$BB$9=AE$9)*('Budget P3'!$B$11:$B$194=$B325)*('Budget P3'!$T$11:$BB$194*1))</f>
        <v>#VALUE!</v>
      </c>
      <c r="AF325" s="14" t="e" cm="1">
        <f t="array" ref="AF325">SUMPRODUCT(('Budget P3'!$T$9:$BB$9=AF$9)*('Budget P3'!$B$11:$B$194=$B325)*('Budget P3'!$T$11:$BB$194*1))</f>
        <v>#VALUE!</v>
      </c>
      <c r="AG325" s="12" t="e" cm="1">
        <f t="array" ref="AG325">SUMPRODUCT(('Budget P3'!$T$9:$BB$9=AG$9)*('Budget P3'!$B$11:$B$194=$B325)*('Budget P3'!$T$11:$BB$194*1))</f>
        <v>#VALUE!</v>
      </c>
      <c r="AH325" s="13" t="e" cm="1">
        <f t="array" ref="AH325">SUMPRODUCT(('Budget P3'!$T$9:$BB$9=AH$9)*('Budget P3'!$B$11:$B$194=$B325)*('Budget P3'!$T$11:$BB$194*1))</f>
        <v>#VALUE!</v>
      </c>
      <c r="AI325" s="14" t="e" cm="1">
        <f t="array" ref="AI325">SUMPRODUCT(('Budget P3'!$T$9:$BB$9=AI$9)*('Budget P3'!$B$11:$B$194=$B325)*('Budget P3'!$T$11:$BB$194*1))</f>
        <v>#VALUE!</v>
      </c>
      <c r="AJ325" s="12" t="e" cm="1">
        <f t="array" ref="AJ325">SUMPRODUCT(('Budget P3'!$T$9:$BB$9=AJ$9)*('Budget P3'!$B$11:$B$194=$B325)*('Budget P3'!$T$11:$BB$194*1))</f>
        <v>#VALUE!</v>
      </c>
      <c r="AK325" s="13" t="e" cm="1">
        <f t="array" ref="AK325">SUMPRODUCT(('Budget P3'!$T$9:$BB$9=AK$9)*('Budget P3'!$B$11:$B$194=$B325)*('Budget P3'!$T$11:$BB$194*1))</f>
        <v>#VALUE!</v>
      </c>
      <c r="AL325" s="14" t="e" cm="1">
        <f t="array" ref="AL325">SUMPRODUCT(('Budget P3'!$T$9:$BB$9=AL$9)*('Budget P3'!$B$11:$B$194=$B325)*('Budget P3'!$T$11:$BB$194*1))</f>
        <v>#VALUE!</v>
      </c>
      <c r="AM325" s="12" t="e" cm="1">
        <f t="array" ref="AM325">SUMPRODUCT(('Budget P3'!$T$9:$BB$9=AM$9)*('Budget P3'!$B$11:$B$194=$B325)*('Budget P3'!$T$11:$BB$194*1))</f>
        <v>#VALUE!</v>
      </c>
      <c r="AN325" s="13" t="e" cm="1">
        <f t="array" ref="AN325">SUMPRODUCT(('Budget P3'!$T$9:$BB$9=AN$9)*('Budget P3'!$B$11:$B$194=$B325)*('Budget P3'!$T$11:$BB$194*1))</f>
        <v>#VALUE!</v>
      </c>
      <c r="AO325" s="14" t="e" cm="1">
        <f t="array" ref="AO325">SUMPRODUCT(('Budget P3'!$T$9:$BB$9=AO$9)*('Budget P3'!$B$11:$B$194=$B325)*('Budget P3'!$T$11:$BB$194*1))</f>
        <v>#VALUE!</v>
      </c>
      <c r="AP325" s="12" t="e" cm="1">
        <f t="array" ref="AP325">SUMPRODUCT(('Budget P3'!$T$9:$BB$9=AP$9)*('Budget P3'!$B$11:$B$194=$B325)*('Budget P3'!$T$11:$BB$194*1))</f>
        <v>#VALUE!</v>
      </c>
      <c r="AQ325" s="13" t="e" cm="1">
        <f t="array" ref="AQ325">SUMPRODUCT(('Budget P3'!$T$9:$BB$9=AQ$9)*('Budget P3'!$B$11:$B$194=$B325)*('Budget P3'!$T$11:$BB$194*1))</f>
        <v>#VALUE!</v>
      </c>
      <c r="AR325" s="14" t="e" cm="1">
        <f t="array" ref="AR325">SUMPRODUCT(('Budget P3'!$T$9:$BB$9=AR$9)*('Budget P3'!$B$11:$B$194=$B325)*('Budget P3'!$T$11:$BB$194*1))</f>
        <v>#VALUE!</v>
      </c>
      <c r="AS325" s="12" t="e" cm="1">
        <f t="array" ref="AS325">SUMPRODUCT(('Budget P3'!$T$9:$BB$9=AS$9)*('Budget P3'!$B$11:$B$194=$B325)*('Budget P3'!$T$11:$BB$194*1))</f>
        <v>#VALUE!</v>
      </c>
      <c r="AT325" s="13" t="e" cm="1">
        <f t="array" ref="AT325">SUMPRODUCT(('Budget P3'!$T$9:$BB$9=AT$9)*('Budget P3'!$B$11:$B$194=$B325)*('Budget P3'!$T$11:$BB$194*1))</f>
        <v>#VALUE!</v>
      </c>
      <c r="AU325" s="14" t="e" cm="1">
        <f t="array" ref="AU325">SUMPRODUCT(('Budget P3'!$T$9:$BB$9=AU$9)*('Budget P3'!$B$11:$B$194=$B325)*('Budget P3'!$T$11:$BB$194*1))</f>
        <v>#VALUE!</v>
      </c>
      <c r="AV325" s="12" t="e" cm="1">
        <f t="array" ref="AV325">SUMPRODUCT(('Budget P3'!$T$9:$BB$9=AV$9)*('Budget P3'!$B$11:$B$194=$B325)*('Budget P3'!$T$11:$BB$194*1))</f>
        <v>#VALUE!</v>
      </c>
      <c r="AW325" s="13" t="e" cm="1">
        <f t="array" ref="AW325">SUMPRODUCT(('Budget P3'!$T$9:$BB$9=AW$9)*('Budget P3'!$B$11:$B$194=$B325)*('Budget P3'!$T$11:$BB$194*1))</f>
        <v>#VALUE!</v>
      </c>
      <c r="AX325" s="14" t="e" cm="1">
        <f t="array" ref="AX325">SUMPRODUCT(('Budget P3'!$T$9:$BB$9=AX$9)*('Budget P3'!$B$11:$B$194=$B325)*('Budget P3'!$T$11:$BB$194*1))</f>
        <v>#VALUE!</v>
      </c>
      <c r="AY325" s="12" t="e" cm="1">
        <f t="array" ref="AY325">SUMPRODUCT(('Budget P3'!$T$9:$BB$9=AY$9)*('Budget P3'!$B$11:$B$194=$B325)*('Budget P3'!$T$11:$BB$194*1))</f>
        <v>#VALUE!</v>
      </c>
      <c r="AZ325" s="13" t="e" cm="1">
        <f t="array" ref="AZ325">SUMPRODUCT(('Budget P3'!$T$9:$BB$9=AZ$9)*('Budget P3'!$B$11:$B$194=$B325)*('Budget P3'!$T$11:$BB$194*1))</f>
        <v>#VALUE!</v>
      </c>
      <c r="BA325" s="14" t="e" cm="1">
        <f t="array" ref="BA325">SUMPRODUCT(('Budget P3'!$T$9:$BB$9=BA$9)*('Budget P3'!$B$11:$B$194=$B325)*('Budget P3'!$T$11:$BB$194*1))</f>
        <v>#VALUE!</v>
      </c>
      <c r="BB325" s="12" t="e" cm="1">
        <f t="array" ref="BB325">SUMPRODUCT(('Budget P3'!$T$9:$BB$9=BB$9)*('Budget P3'!$B$11:$B$194=$B325)*('Budget P3'!$T$11:$BB$194*1))</f>
        <v>#VALUE!</v>
      </c>
      <c r="BC325" s="13" t="e" cm="1">
        <f t="array" ref="BC325">SUMPRODUCT(('Budget P3'!$T$9:$BB$9=BC$9)*('Budget P3'!$B$11:$B$194=$B325)*('Budget P3'!$T$11:$BB$194*1))</f>
        <v>#VALUE!</v>
      </c>
      <c r="BD325" s="14" t="e" cm="1">
        <f t="array" ref="BD325">SUMPRODUCT(('Budget P3'!$T$9:$BB$9=BD$9)*('Budget P3'!$B$11:$B$194=$B325)*('Budget P3'!$T$11:$BB$194*1))</f>
        <v>#VALUE!</v>
      </c>
      <c r="BE325" s="12" t="e" cm="1">
        <f t="array" ref="BE325">SUMPRODUCT(('Budget P3'!$T$9:$BB$9=BE$9)*('Budget P3'!$B$11:$B$194=$B325)*('Budget P3'!$T$11:$BB$194*1))</f>
        <v>#VALUE!</v>
      </c>
      <c r="BF325" s="13" t="e" cm="1">
        <f t="array" ref="BF325">SUMPRODUCT(('Budget P3'!$T$9:$BB$9=BF$9)*('Budget P3'!$B$11:$B$194=$B325)*('Budget P3'!$T$11:$BB$194*1))</f>
        <v>#VALUE!</v>
      </c>
      <c r="BG325" s="14" t="e" cm="1">
        <f t="array" ref="BG325">SUMPRODUCT(('Budget P3'!$T$9:$BB$9=BG$9)*('Budget P3'!$B$11:$B$194=$B325)*('Budget P3'!$T$11:$BB$194*1))</f>
        <v>#VALUE!</v>
      </c>
      <c r="BH325" s="13" t="e" cm="1">
        <f t="array" ref="BH325">SUMPRODUCT(('Budget P3'!$T$9:$BB$9=BH$9)*('Budget P3'!$B$11:$B$194=$B325)*('Budget P3'!$T$11:$BB$194*1))</f>
        <v>#VALUE!</v>
      </c>
      <c r="BI325" s="1"/>
      <c r="BJ325" s="66"/>
      <c r="BK325" s="66"/>
      <c r="BL325" s="1"/>
      <c r="BM325" s="66" t="e">
        <f t="shared" si="228"/>
        <v>#VALUE!</v>
      </c>
      <c r="BN325" s="262">
        <f t="shared" si="229"/>
        <v>0</v>
      </c>
      <c r="BO325" s="1"/>
      <c r="BP325" s="66" t="e">
        <f t="shared" si="230"/>
        <v>#VALUE!</v>
      </c>
      <c r="BQ325" s="262">
        <f t="shared" si="231"/>
        <v>0</v>
      </c>
      <c r="BR325" s="1"/>
    </row>
    <row r="326" spans="2:70" ht="12" hidden="1" customHeight="1" outlineLevel="1">
      <c r="B326" s="88" t="s">
        <v>393</v>
      </c>
      <c r="C326" s="10">
        <f>IFERROR(VLOOKUP($B326,'Budget P3'!$B:$AX,2,FALSE),0)</f>
        <v>0</v>
      </c>
      <c r="D326" s="10"/>
      <c r="E326" s="89">
        <f>IFERROR(VLOOKUP($B326,'Budget P3'!$B:$AX,3,FALSE),0)</f>
        <v>0</v>
      </c>
      <c r="F326" s="90">
        <f>IFERROR(VLOOKUP($B326,'Budget P3'!$B:$AX,4,FALSE),0)</f>
        <v>0</v>
      </c>
      <c r="G326" s="89">
        <f>IFERROR(VLOOKUP($B326,'Budget P3'!$B:$AX,5,FALSE),0)</f>
        <v>0</v>
      </c>
      <c r="H326" s="90">
        <f>IFERROR(VLOOKUP($B326,'Budget P3'!$B:$AX,6,FALSE),0)</f>
        <v>0</v>
      </c>
      <c r="I326" s="90">
        <f>IFERROR(VLOOKUP($B326,'Budget P3'!$B:$AX,7,FALSE),0)</f>
        <v>0</v>
      </c>
      <c r="J326" s="371">
        <f>IFERROR(VLOOKUP($B326,'Budget P3'!$B:$AX,9,FALSE),0)</f>
        <v>0</v>
      </c>
      <c r="K326" s="374">
        <f>IFERROR(VLOOKUP($B326,'Budget P3'!$B:$AX,10,FALSE),0)</f>
        <v>0</v>
      </c>
      <c r="L326" s="334"/>
      <c r="M326" s="102"/>
      <c r="N326" s="100"/>
      <c r="O326" s="100"/>
      <c r="P326" s="13">
        <f>E326*K326</f>
        <v>0</v>
      </c>
      <c r="Q326" s="11">
        <f t="shared" si="232"/>
        <v>0</v>
      </c>
      <c r="R326" s="338"/>
      <c r="S326" s="14"/>
      <c r="T326" s="12"/>
      <c r="U326" s="13"/>
      <c r="V326" s="14"/>
      <c r="W326" s="14"/>
      <c r="X326" s="14">
        <f t="shared" si="185"/>
        <v>0</v>
      </c>
      <c r="Z326" s="14" t="e" cm="1">
        <f t="array" ref="Z326">SUMPRODUCT(('Budget P3'!$T$9:$BB$9=Z$9)*('Budget P3'!$B$11:$B$194=$B326)*('Budget P3'!$T$11:$BB$194*1))</f>
        <v>#VALUE!</v>
      </c>
      <c r="AA326" s="12" t="e" cm="1">
        <f t="array" ref="AA326">SUMPRODUCT(('Budget P3'!$T$9:$BB$9=AA$9)*('Budget P3'!$B$11:$B$194=$B326)*('Budget P3'!$T$11:$BB$194*1))</f>
        <v>#VALUE!</v>
      </c>
      <c r="AB326" s="13" t="e" cm="1">
        <f t="array" ref="AB326">SUMPRODUCT(('Budget P3'!$T$9:$BB$9=AB$9)*('Budget P3'!$B$11:$B$194=$B326)*('Budget P3'!$T$11:$BB$194*1))</f>
        <v>#VALUE!</v>
      </c>
      <c r="AC326" s="14" t="e" cm="1">
        <f t="array" ref="AC326">SUMPRODUCT(('Budget P3'!$T$9:$BB$9=AC$9)*('Budget P3'!$B$11:$B$194=$B326)*('Budget P3'!$T$11:$BB$194*1))</f>
        <v>#VALUE!</v>
      </c>
      <c r="AD326" s="12" t="e" cm="1">
        <f t="array" ref="AD326">SUMPRODUCT(('Budget P3'!$T$9:$BB$9=AD$9)*('Budget P3'!$B$11:$B$194=$B326)*('Budget P3'!$T$11:$BB$194*1))</f>
        <v>#VALUE!</v>
      </c>
      <c r="AE326" s="13" t="e" cm="1">
        <f t="array" ref="AE326">SUMPRODUCT(('Budget P3'!$T$9:$BB$9=AE$9)*('Budget P3'!$B$11:$B$194=$B326)*('Budget P3'!$T$11:$BB$194*1))</f>
        <v>#VALUE!</v>
      </c>
      <c r="AF326" s="14" t="e" cm="1">
        <f t="array" ref="AF326">SUMPRODUCT(('Budget P3'!$T$9:$BB$9=AF$9)*('Budget P3'!$B$11:$B$194=$B326)*('Budget P3'!$T$11:$BB$194*1))</f>
        <v>#VALUE!</v>
      </c>
      <c r="AG326" s="12" t="e" cm="1">
        <f t="array" ref="AG326">SUMPRODUCT(('Budget P3'!$T$9:$BB$9=AG$9)*('Budget P3'!$B$11:$B$194=$B326)*('Budget P3'!$T$11:$BB$194*1))</f>
        <v>#VALUE!</v>
      </c>
      <c r="AH326" s="13" t="e" cm="1">
        <f t="array" ref="AH326">SUMPRODUCT(('Budget P3'!$T$9:$BB$9=AH$9)*('Budget P3'!$B$11:$B$194=$B326)*('Budget P3'!$T$11:$BB$194*1))</f>
        <v>#VALUE!</v>
      </c>
      <c r="AI326" s="14" t="e" cm="1">
        <f t="array" ref="AI326">SUMPRODUCT(('Budget P3'!$T$9:$BB$9=AI$9)*('Budget P3'!$B$11:$B$194=$B326)*('Budget P3'!$T$11:$BB$194*1))</f>
        <v>#VALUE!</v>
      </c>
      <c r="AJ326" s="12" t="e" cm="1">
        <f t="array" ref="AJ326">SUMPRODUCT(('Budget P3'!$T$9:$BB$9=AJ$9)*('Budget P3'!$B$11:$B$194=$B326)*('Budget P3'!$T$11:$BB$194*1))</f>
        <v>#VALUE!</v>
      </c>
      <c r="AK326" s="13" t="e" cm="1">
        <f t="array" ref="AK326">SUMPRODUCT(('Budget P3'!$T$9:$BB$9=AK$9)*('Budget P3'!$B$11:$B$194=$B326)*('Budget P3'!$T$11:$BB$194*1))</f>
        <v>#VALUE!</v>
      </c>
      <c r="AL326" s="14" t="e" cm="1">
        <f t="array" ref="AL326">SUMPRODUCT(('Budget P3'!$T$9:$BB$9=AL$9)*('Budget P3'!$B$11:$B$194=$B326)*('Budget P3'!$T$11:$BB$194*1))</f>
        <v>#VALUE!</v>
      </c>
      <c r="AM326" s="12" t="e" cm="1">
        <f t="array" ref="AM326">SUMPRODUCT(('Budget P3'!$T$9:$BB$9=AM$9)*('Budget P3'!$B$11:$B$194=$B326)*('Budget P3'!$T$11:$BB$194*1))</f>
        <v>#VALUE!</v>
      </c>
      <c r="AN326" s="13" t="e" cm="1">
        <f t="array" ref="AN326">SUMPRODUCT(('Budget P3'!$T$9:$BB$9=AN$9)*('Budget P3'!$B$11:$B$194=$B326)*('Budget P3'!$T$11:$BB$194*1))</f>
        <v>#VALUE!</v>
      </c>
      <c r="AO326" s="14" t="e" cm="1">
        <f t="array" ref="AO326">SUMPRODUCT(('Budget P3'!$T$9:$BB$9=AO$9)*('Budget P3'!$B$11:$B$194=$B326)*('Budget P3'!$T$11:$BB$194*1))</f>
        <v>#VALUE!</v>
      </c>
      <c r="AP326" s="12" t="e" cm="1">
        <f t="array" ref="AP326">SUMPRODUCT(('Budget P3'!$T$9:$BB$9=AP$9)*('Budget P3'!$B$11:$B$194=$B326)*('Budget P3'!$T$11:$BB$194*1))</f>
        <v>#VALUE!</v>
      </c>
      <c r="AQ326" s="13" t="e" cm="1">
        <f t="array" ref="AQ326">SUMPRODUCT(('Budget P3'!$T$9:$BB$9=AQ$9)*('Budget P3'!$B$11:$B$194=$B326)*('Budget P3'!$T$11:$BB$194*1))</f>
        <v>#VALUE!</v>
      </c>
      <c r="AR326" s="14" t="e" cm="1">
        <f t="array" ref="AR326">SUMPRODUCT(('Budget P3'!$T$9:$BB$9=AR$9)*('Budget P3'!$B$11:$B$194=$B326)*('Budget P3'!$T$11:$BB$194*1))</f>
        <v>#VALUE!</v>
      </c>
      <c r="AS326" s="12" t="e" cm="1">
        <f t="array" ref="AS326">SUMPRODUCT(('Budget P3'!$T$9:$BB$9=AS$9)*('Budget P3'!$B$11:$B$194=$B326)*('Budget P3'!$T$11:$BB$194*1))</f>
        <v>#VALUE!</v>
      </c>
      <c r="AT326" s="13" t="e" cm="1">
        <f t="array" ref="AT326">SUMPRODUCT(('Budget P3'!$T$9:$BB$9=AT$9)*('Budget P3'!$B$11:$B$194=$B326)*('Budget P3'!$T$11:$BB$194*1))</f>
        <v>#VALUE!</v>
      </c>
      <c r="AU326" s="14" t="e" cm="1">
        <f t="array" ref="AU326">SUMPRODUCT(('Budget P3'!$T$9:$BB$9=AU$9)*('Budget P3'!$B$11:$B$194=$B326)*('Budget P3'!$T$11:$BB$194*1))</f>
        <v>#VALUE!</v>
      </c>
      <c r="AV326" s="12" t="e" cm="1">
        <f t="array" ref="AV326">SUMPRODUCT(('Budget P3'!$T$9:$BB$9=AV$9)*('Budget P3'!$B$11:$B$194=$B326)*('Budget P3'!$T$11:$BB$194*1))</f>
        <v>#VALUE!</v>
      </c>
      <c r="AW326" s="13" t="e" cm="1">
        <f t="array" ref="AW326">SUMPRODUCT(('Budget P3'!$T$9:$BB$9=AW$9)*('Budget P3'!$B$11:$B$194=$B326)*('Budget P3'!$T$11:$BB$194*1))</f>
        <v>#VALUE!</v>
      </c>
      <c r="AX326" s="14" t="e" cm="1">
        <f t="array" ref="AX326">SUMPRODUCT(('Budget P3'!$T$9:$BB$9=AX$9)*('Budget P3'!$B$11:$B$194=$B326)*('Budget P3'!$T$11:$BB$194*1))</f>
        <v>#VALUE!</v>
      </c>
      <c r="AY326" s="12" t="e" cm="1">
        <f t="array" ref="AY326">SUMPRODUCT(('Budget P3'!$T$9:$BB$9=AY$9)*('Budget P3'!$B$11:$B$194=$B326)*('Budget P3'!$T$11:$BB$194*1))</f>
        <v>#VALUE!</v>
      </c>
      <c r="AZ326" s="13" t="e" cm="1">
        <f t="array" ref="AZ326">SUMPRODUCT(('Budget P3'!$T$9:$BB$9=AZ$9)*('Budget P3'!$B$11:$B$194=$B326)*('Budget P3'!$T$11:$BB$194*1))</f>
        <v>#VALUE!</v>
      </c>
      <c r="BA326" s="14" t="e" cm="1">
        <f t="array" ref="BA326">SUMPRODUCT(('Budget P3'!$T$9:$BB$9=BA$9)*('Budget P3'!$B$11:$B$194=$B326)*('Budget P3'!$T$11:$BB$194*1))</f>
        <v>#VALUE!</v>
      </c>
      <c r="BB326" s="12" t="e" cm="1">
        <f t="array" ref="BB326">SUMPRODUCT(('Budget P3'!$T$9:$BB$9=BB$9)*('Budget P3'!$B$11:$B$194=$B326)*('Budget P3'!$T$11:$BB$194*1))</f>
        <v>#VALUE!</v>
      </c>
      <c r="BC326" s="13" t="e" cm="1">
        <f t="array" ref="BC326">SUMPRODUCT(('Budget P3'!$T$9:$BB$9=BC$9)*('Budget P3'!$B$11:$B$194=$B326)*('Budget P3'!$T$11:$BB$194*1))</f>
        <v>#VALUE!</v>
      </c>
      <c r="BD326" s="14" t="e" cm="1">
        <f t="array" ref="BD326">SUMPRODUCT(('Budget P3'!$T$9:$BB$9=BD$9)*('Budget P3'!$B$11:$B$194=$B326)*('Budget P3'!$T$11:$BB$194*1))</f>
        <v>#VALUE!</v>
      </c>
      <c r="BE326" s="12" t="e" cm="1">
        <f t="array" ref="BE326">SUMPRODUCT(('Budget P3'!$T$9:$BB$9=BE$9)*('Budget P3'!$B$11:$B$194=$B326)*('Budget P3'!$T$11:$BB$194*1))</f>
        <v>#VALUE!</v>
      </c>
      <c r="BF326" s="13" t="e" cm="1">
        <f t="array" ref="BF326">SUMPRODUCT(('Budget P3'!$T$9:$BB$9=BF$9)*('Budget P3'!$B$11:$B$194=$B326)*('Budget P3'!$T$11:$BB$194*1))</f>
        <v>#VALUE!</v>
      </c>
      <c r="BG326" s="14" t="e" cm="1">
        <f t="array" ref="BG326">SUMPRODUCT(('Budget P3'!$T$9:$BB$9=BG$9)*('Budget P3'!$B$11:$B$194=$B326)*('Budget P3'!$T$11:$BB$194*1))</f>
        <v>#VALUE!</v>
      </c>
      <c r="BH326" s="13" t="e" cm="1">
        <f t="array" ref="BH326">SUMPRODUCT(('Budget P3'!$T$9:$BB$9=BH$9)*('Budget P3'!$B$11:$B$194=$B326)*('Budget P3'!$T$11:$BB$194*1))</f>
        <v>#VALUE!</v>
      </c>
      <c r="BI326" s="1"/>
      <c r="BJ326" s="66"/>
      <c r="BK326" s="66"/>
      <c r="BL326" s="1"/>
      <c r="BM326" s="66" t="e">
        <f t="shared" si="228"/>
        <v>#VALUE!</v>
      </c>
      <c r="BN326" s="262">
        <f t="shared" si="229"/>
        <v>0</v>
      </c>
      <c r="BO326" s="1"/>
      <c r="BP326" s="66" t="e">
        <f t="shared" si="230"/>
        <v>#VALUE!</v>
      </c>
      <c r="BQ326" s="262">
        <f t="shared" si="231"/>
        <v>0</v>
      </c>
      <c r="BR326" s="1"/>
    </row>
    <row r="327" spans="2:70" ht="12" hidden="1" customHeight="1" outlineLevel="1">
      <c r="B327" s="88" t="s">
        <v>394</v>
      </c>
      <c r="C327" s="10">
        <f>IFERROR(VLOOKUP($B327,'Budget P3'!$B:$AX,2,FALSE),0)</f>
        <v>0</v>
      </c>
      <c r="D327" s="10"/>
      <c r="E327" s="89">
        <f>IFERROR(VLOOKUP($B327,'Budget P3'!$B:$AX,3,FALSE),0)</f>
        <v>0</v>
      </c>
      <c r="F327" s="90">
        <f>IFERROR(VLOOKUP($B327,'Budget P3'!$B:$AX,4,FALSE),0)</f>
        <v>0</v>
      </c>
      <c r="G327" s="89">
        <f>IFERROR(VLOOKUP($B327,'Budget P3'!$B:$AX,5,FALSE),0)</f>
        <v>0</v>
      </c>
      <c r="H327" s="90">
        <f>IFERROR(VLOOKUP($B327,'Budget P3'!$B:$AX,6,FALSE),0)</f>
        <v>0</v>
      </c>
      <c r="I327" s="90">
        <f>IFERROR(VLOOKUP($B327,'Budget P3'!$B:$AX,7,FALSE),0)</f>
        <v>0</v>
      </c>
      <c r="J327" s="371">
        <f>IFERROR(VLOOKUP($B327,'Budget P3'!$B:$AX,9,FALSE),0)</f>
        <v>0</v>
      </c>
      <c r="K327" s="374">
        <f>IFERROR(VLOOKUP($B327,'Budget P3'!$B:$AX,10,FALSE),0)</f>
        <v>0</v>
      </c>
      <c r="L327" s="334"/>
      <c r="M327" s="102"/>
      <c r="N327" s="100"/>
      <c r="O327" s="100"/>
      <c r="P327" s="13">
        <f>E327*K327</f>
        <v>0</v>
      </c>
      <c r="Q327" s="11">
        <f t="shared" si="232"/>
        <v>0</v>
      </c>
      <c r="R327" s="338"/>
      <c r="S327" s="14"/>
      <c r="T327" s="12"/>
      <c r="U327" s="13"/>
      <c r="V327" s="14"/>
      <c r="W327" s="14"/>
      <c r="X327" s="14">
        <f t="shared" si="185"/>
        <v>0</v>
      </c>
      <c r="Z327" s="14" t="e" cm="1">
        <f t="array" ref="Z327">SUMPRODUCT(('Budget P3'!$T$9:$BB$9=Z$9)*('Budget P3'!$B$11:$B$194=$B327)*('Budget P3'!$T$11:$BB$194*1))</f>
        <v>#VALUE!</v>
      </c>
      <c r="AA327" s="12" t="e" cm="1">
        <f t="array" ref="AA327">SUMPRODUCT(('Budget P3'!$T$9:$BB$9=AA$9)*('Budget P3'!$B$11:$B$194=$B327)*('Budget P3'!$T$11:$BB$194*1))</f>
        <v>#VALUE!</v>
      </c>
      <c r="AB327" s="13" t="e" cm="1">
        <f t="array" ref="AB327">SUMPRODUCT(('Budget P3'!$T$9:$BB$9=AB$9)*('Budget P3'!$B$11:$B$194=$B327)*('Budget P3'!$T$11:$BB$194*1))</f>
        <v>#VALUE!</v>
      </c>
      <c r="AC327" s="14" t="e" cm="1">
        <f t="array" ref="AC327">SUMPRODUCT(('Budget P3'!$T$9:$BB$9=AC$9)*('Budget P3'!$B$11:$B$194=$B327)*('Budget P3'!$T$11:$BB$194*1))</f>
        <v>#VALUE!</v>
      </c>
      <c r="AD327" s="12" t="e" cm="1">
        <f t="array" ref="AD327">SUMPRODUCT(('Budget P3'!$T$9:$BB$9=AD$9)*('Budget P3'!$B$11:$B$194=$B327)*('Budget P3'!$T$11:$BB$194*1))</f>
        <v>#VALUE!</v>
      </c>
      <c r="AE327" s="13" t="e" cm="1">
        <f t="array" ref="AE327">SUMPRODUCT(('Budget P3'!$T$9:$BB$9=AE$9)*('Budget P3'!$B$11:$B$194=$B327)*('Budget P3'!$T$11:$BB$194*1))</f>
        <v>#VALUE!</v>
      </c>
      <c r="AF327" s="14" t="e" cm="1">
        <f t="array" ref="AF327">SUMPRODUCT(('Budget P3'!$T$9:$BB$9=AF$9)*('Budget P3'!$B$11:$B$194=$B327)*('Budget P3'!$T$11:$BB$194*1))</f>
        <v>#VALUE!</v>
      </c>
      <c r="AG327" s="12" t="e" cm="1">
        <f t="array" ref="AG327">SUMPRODUCT(('Budget P3'!$T$9:$BB$9=AG$9)*('Budget P3'!$B$11:$B$194=$B327)*('Budget P3'!$T$11:$BB$194*1))</f>
        <v>#VALUE!</v>
      </c>
      <c r="AH327" s="13" t="e" cm="1">
        <f t="array" ref="AH327">SUMPRODUCT(('Budget P3'!$T$9:$BB$9=AH$9)*('Budget P3'!$B$11:$B$194=$B327)*('Budget P3'!$T$11:$BB$194*1))</f>
        <v>#VALUE!</v>
      </c>
      <c r="AI327" s="14" t="e" cm="1">
        <f t="array" ref="AI327">SUMPRODUCT(('Budget P3'!$T$9:$BB$9=AI$9)*('Budget P3'!$B$11:$B$194=$B327)*('Budget P3'!$T$11:$BB$194*1))</f>
        <v>#VALUE!</v>
      </c>
      <c r="AJ327" s="12" t="e" cm="1">
        <f t="array" ref="AJ327">SUMPRODUCT(('Budget P3'!$T$9:$BB$9=AJ$9)*('Budget P3'!$B$11:$B$194=$B327)*('Budget P3'!$T$11:$BB$194*1))</f>
        <v>#VALUE!</v>
      </c>
      <c r="AK327" s="13" t="e" cm="1">
        <f t="array" ref="AK327">SUMPRODUCT(('Budget P3'!$T$9:$BB$9=AK$9)*('Budget P3'!$B$11:$B$194=$B327)*('Budget P3'!$T$11:$BB$194*1))</f>
        <v>#VALUE!</v>
      </c>
      <c r="AL327" s="14" t="e" cm="1">
        <f t="array" ref="AL327">SUMPRODUCT(('Budget P3'!$T$9:$BB$9=AL$9)*('Budget P3'!$B$11:$B$194=$B327)*('Budget P3'!$T$11:$BB$194*1))</f>
        <v>#VALUE!</v>
      </c>
      <c r="AM327" s="12" t="e" cm="1">
        <f t="array" ref="AM327">SUMPRODUCT(('Budget P3'!$T$9:$BB$9=AM$9)*('Budget P3'!$B$11:$B$194=$B327)*('Budget P3'!$T$11:$BB$194*1))</f>
        <v>#VALUE!</v>
      </c>
      <c r="AN327" s="13" t="e" cm="1">
        <f t="array" ref="AN327">SUMPRODUCT(('Budget P3'!$T$9:$BB$9=AN$9)*('Budget P3'!$B$11:$B$194=$B327)*('Budget P3'!$T$11:$BB$194*1))</f>
        <v>#VALUE!</v>
      </c>
      <c r="AO327" s="14" t="e" cm="1">
        <f t="array" ref="AO327">SUMPRODUCT(('Budget P3'!$T$9:$BB$9=AO$9)*('Budget P3'!$B$11:$B$194=$B327)*('Budget P3'!$T$11:$BB$194*1))</f>
        <v>#VALUE!</v>
      </c>
      <c r="AP327" s="12" t="e" cm="1">
        <f t="array" ref="AP327">SUMPRODUCT(('Budget P3'!$T$9:$BB$9=AP$9)*('Budget P3'!$B$11:$B$194=$B327)*('Budget P3'!$T$11:$BB$194*1))</f>
        <v>#VALUE!</v>
      </c>
      <c r="AQ327" s="13" t="e" cm="1">
        <f t="array" ref="AQ327">SUMPRODUCT(('Budget P3'!$T$9:$BB$9=AQ$9)*('Budget P3'!$B$11:$B$194=$B327)*('Budget P3'!$T$11:$BB$194*1))</f>
        <v>#VALUE!</v>
      </c>
      <c r="AR327" s="14" t="e" cm="1">
        <f t="array" ref="AR327">SUMPRODUCT(('Budget P3'!$T$9:$BB$9=AR$9)*('Budget P3'!$B$11:$B$194=$B327)*('Budget P3'!$T$11:$BB$194*1))</f>
        <v>#VALUE!</v>
      </c>
      <c r="AS327" s="12" t="e" cm="1">
        <f t="array" ref="AS327">SUMPRODUCT(('Budget P3'!$T$9:$BB$9=AS$9)*('Budget P3'!$B$11:$B$194=$B327)*('Budget P3'!$T$11:$BB$194*1))</f>
        <v>#VALUE!</v>
      </c>
      <c r="AT327" s="13" t="e" cm="1">
        <f t="array" ref="AT327">SUMPRODUCT(('Budget P3'!$T$9:$BB$9=AT$9)*('Budget P3'!$B$11:$B$194=$B327)*('Budget P3'!$T$11:$BB$194*1))</f>
        <v>#VALUE!</v>
      </c>
      <c r="AU327" s="14" t="e" cm="1">
        <f t="array" ref="AU327">SUMPRODUCT(('Budget P3'!$T$9:$BB$9=AU$9)*('Budget P3'!$B$11:$B$194=$B327)*('Budget P3'!$T$11:$BB$194*1))</f>
        <v>#VALUE!</v>
      </c>
      <c r="AV327" s="12" t="e" cm="1">
        <f t="array" ref="AV327">SUMPRODUCT(('Budget P3'!$T$9:$BB$9=AV$9)*('Budget P3'!$B$11:$B$194=$B327)*('Budget P3'!$T$11:$BB$194*1))</f>
        <v>#VALUE!</v>
      </c>
      <c r="AW327" s="13" t="e" cm="1">
        <f t="array" ref="AW327">SUMPRODUCT(('Budget P3'!$T$9:$BB$9=AW$9)*('Budget P3'!$B$11:$B$194=$B327)*('Budget P3'!$T$11:$BB$194*1))</f>
        <v>#VALUE!</v>
      </c>
      <c r="AX327" s="14" t="e" cm="1">
        <f t="array" ref="AX327">SUMPRODUCT(('Budget P3'!$T$9:$BB$9=AX$9)*('Budget P3'!$B$11:$B$194=$B327)*('Budget P3'!$T$11:$BB$194*1))</f>
        <v>#VALUE!</v>
      </c>
      <c r="AY327" s="12" t="e" cm="1">
        <f t="array" ref="AY327">SUMPRODUCT(('Budget P3'!$T$9:$BB$9=AY$9)*('Budget P3'!$B$11:$B$194=$B327)*('Budget P3'!$T$11:$BB$194*1))</f>
        <v>#VALUE!</v>
      </c>
      <c r="AZ327" s="13" t="e" cm="1">
        <f t="array" ref="AZ327">SUMPRODUCT(('Budget P3'!$T$9:$BB$9=AZ$9)*('Budget P3'!$B$11:$B$194=$B327)*('Budget P3'!$T$11:$BB$194*1))</f>
        <v>#VALUE!</v>
      </c>
      <c r="BA327" s="14" t="e" cm="1">
        <f t="array" ref="BA327">SUMPRODUCT(('Budget P3'!$T$9:$BB$9=BA$9)*('Budget P3'!$B$11:$B$194=$B327)*('Budget P3'!$T$11:$BB$194*1))</f>
        <v>#VALUE!</v>
      </c>
      <c r="BB327" s="12" t="e" cm="1">
        <f t="array" ref="BB327">SUMPRODUCT(('Budget P3'!$T$9:$BB$9=BB$9)*('Budget P3'!$B$11:$B$194=$B327)*('Budget P3'!$T$11:$BB$194*1))</f>
        <v>#VALUE!</v>
      </c>
      <c r="BC327" s="13" t="e" cm="1">
        <f t="array" ref="BC327">SUMPRODUCT(('Budget P3'!$T$9:$BB$9=BC$9)*('Budget P3'!$B$11:$B$194=$B327)*('Budget P3'!$T$11:$BB$194*1))</f>
        <v>#VALUE!</v>
      </c>
      <c r="BD327" s="14" t="e" cm="1">
        <f t="array" ref="BD327">SUMPRODUCT(('Budget P3'!$T$9:$BB$9=BD$9)*('Budget P3'!$B$11:$B$194=$B327)*('Budget P3'!$T$11:$BB$194*1))</f>
        <v>#VALUE!</v>
      </c>
      <c r="BE327" s="12" t="e" cm="1">
        <f t="array" ref="BE327">SUMPRODUCT(('Budget P3'!$T$9:$BB$9=BE$9)*('Budget P3'!$B$11:$B$194=$B327)*('Budget P3'!$T$11:$BB$194*1))</f>
        <v>#VALUE!</v>
      </c>
      <c r="BF327" s="13" t="e" cm="1">
        <f t="array" ref="BF327">SUMPRODUCT(('Budget P3'!$T$9:$BB$9=BF$9)*('Budget P3'!$B$11:$B$194=$B327)*('Budget P3'!$T$11:$BB$194*1))</f>
        <v>#VALUE!</v>
      </c>
      <c r="BG327" s="14" t="e" cm="1">
        <f t="array" ref="BG327">SUMPRODUCT(('Budget P3'!$T$9:$BB$9=BG$9)*('Budget P3'!$B$11:$B$194=$B327)*('Budget P3'!$T$11:$BB$194*1))</f>
        <v>#VALUE!</v>
      </c>
      <c r="BH327" s="13" t="e" cm="1">
        <f t="array" ref="BH327">SUMPRODUCT(('Budget P3'!$T$9:$BB$9=BH$9)*('Budget P3'!$B$11:$B$194=$B327)*('Budget P3'!$T$11:$BB$194*1))</f>
        <v>#VALUE!</v>
      </c>
      <c r="BI327" s="1"/>
      <c r="BJ327" s="66"/>
      <c r="BK327" s="66"/>
      <c r="BL327" s="1"/>
      <c r="BM327" s="66" t="e">
        <f t="shared" si="228"/>
        <v>#VALUE!</v>
      </c>
      <c r="BN327" s="262">
        <f t="shared" si="229"/>
        <v>0</v>
      </c>
      <c r="BO327" s="1"/>
      <c r="BP327" s="66" t="e">
        <f t="shared" si="230"/>
        <v>#VALUE!</v>
      </c>
      <c r="BQ327" s="262">
        <f t="shared" si="231"/>
        <v>0</v>
      </c>
      <c r="BR327" s="1"/>
    </row>
    <row r="328" spans="2:70" ht="12" hidden="1" customHeight="1" outlineLevel="1">
      <c r="B328" s="88" t="s">
        <v>395</v>
      </c>
      <c r="C328" s="10">
        <f>IFERROR(VLOOKUP($B328,'Budget P3'!$B:$AX,2,FALSE),0)</f>
        <v>0</v>
      </c>
      <c r="D328" s="10"/>
      <c r="E328" s="89">
        <f>IFERROR(VLOOKUP($B328,'Budget P3'!$B:$AX,3,FALSE),0)</f>
        <v>0</v>
      </c>
      <c r="F328" s="90">
        <f>IFERROR(VLOOKUP($B328,'Budget P3'!$B:$AX,4,FALSE),0)</f>
        <v>0</v>
      </c>
      <c r="G328" s="89">
        <f>IFERROR(VLOOKUP($B328,'Budget P3'!$B:$AX,5,FALSE),0)</f>
        <v>0</v>
      </c>
      <c r="H328" s="90">
        <f>IFERROR(VLOOKUP($B328,'Budget P3'!$B:$AX,6,FALSE),0)</f>
        <v>0</v>
      </c>
      <c r="I328" s="90">
        <f>IFERROR(VLOOKUP($B328,'Budget P3'!$B:$AX,7,FALSE),0)</f>
        <v>0</v>
      </c>
      <c r="J328" s="371">
        <f>IFERROR(VLOOKUP($B328,'Budget P3'!$B:$AX,9,FALSE),0)</f>
        <v>0</v>
      </c>
      <c r="K328" s="374">
        <f>IFERROR(VLOOKUP($B328,'Budget P3'!$B:$AX,10,FALSE),0)</f>
        <v>0</v>
      </c>
      <c r="L328" s="334"/>
      <c r="M328" s="102"/>
      <c r="N328" s="100"/>
      <c r="O328" s="100"/>
      <c r="P328" s="13">
        <f>E328*K328</f>
        <v>0</v>
      </c>
      <c r="Q328" s="11">
        <f t="shared" si="232"/>
        <v>0</v>
      </c>
      <c r="R328" s="338"/>
      <c r="S328" s="14"/>
      <c r="T328" s="12"/>
      <c r="U328" s="13"/>
      <c r="V328" s="14"/>
      <c r="W328" s="14"/>
      <c r="X328" s="14">
        <f t="shared" si="185"/>
        <v>0</v>
      </c>
      <c r="Z328" s="14" t="e" cm="1">
        <f t="array" ref="Z328">SUMPRODUCT(('Budget P3'!$T$9:$BB$9=Z$9)*('Budget P3'!$B$11:$B$194=$B328)*('Budget P3'!$T$11:$BB$194*1))</f>
        <v>#VALUE!</v>
      </c>
      <c r="AA328" s="12" t="e" cm="1">
        <f t="array" ref="AA328">SUMPRODUCT(('Budget P3'!$T$9:$BB$9=AA$9)*('Budget P3'!$B$11:$B$194=$B328)*('Budget P3'!$T$11:$BB$194*1))</f>
        <v>#VALUE!</v>
      </c>
      <c r="AB328" s="13" t="e" cm="1">
        <f t="array" ref="AB328">SUMPRODUCT(('Budget P3'!$T$9:$BB$9=AB$9)*('Budget P3'!$B$11:$B$194=$B328)*('Budget P3'!$T$11:$BB$194*1))</f>
        <v>#VALUE!</v>
      </c>
      <c r="AC328" s="14" t="e" cm="1">
        <f t="array" ref="AC328">SUMPRODUCT(('Budget P3'!$T$9:$BB$9=AC$9)*('Budget P3'!$B$11:$B$194=$B328)*('Budget P3'!$T$11:$BB$194*1))</f>
        <v>#VALUE!</v>
      </c>
      <c r="AD328" s="12" t="e" cm="1">
        <f t="array" ref="AD328">SUMPRODUCT(('Budget P3'!$T$9:$BB$9=AD$9)*('Budget P3'!$B$11:$B$194=$B328)*('Budget P3'!$T$11:$BB$194*1))</f>
        <v>#VALUE!</v>
      </c>
      <c r="AE328" s="13" t="e" cm="1">
        <f t="array" ref="AE328">SUMPRODUCT(('Budget P3'!$T$9:$BB$9=AE$9)*('Budget P3'!$B$11:$B$194=$B328)*('Budget P3'!$T$11:$BB$194*1))</f>
        <v>#VALUE!</v>
      </c>
      <c r="AF328" s="14" t="e" cm="1">
        <f t="array" ref="AF328">SUMPRODUCT(('Budget P3'!$T$9:$BB$9=AF$9)*('Budget P3'!$B$11:$B$194=$B328)*('Budget P3'!$T$11:$BB$194*1))</f>
        <v>#VALUE!</v>
      </c>
      <c r="AG328" s="12" t="e" cm="1">
        <f t="array" ref="AG328">SUMPRODUCT(('Budget P3'!$T$9:$BB$9=AG$9)*('Budget P3'!$B$11:$B$194=$B328)*('Budget P3'!$T$11:$BB$194*1))</f>
        <v>#VALUE!</v>
      </c>
      <c r="AH328" s="13" t="e" cm="1">
        <f t="array" ref="AH328">SUMPRODUCT(('Budget P3'!$T$9:$BB$9=AH$9)*('Budget P3'!$B$11:$B$194=$B328)*('Budget P3'!$T$11:$BB$194*1))</f>
        <v>#VALUE!</v>
      </c>
      <c r="AI328" s="14" t="e" cm="1">
        <f t="array" ref="AI328">SUMPRODUCT(('Budget P3'!$T$9:$BB$9=AI$9)*('Budget P3'!$B$11:$B$194=$B328)*('Budget P3'!$T$11:$BB$194*1))</f>
        <v>#VALUE!</v>
      </c>
      <c r="AJ328" s="12" t="e" cm="1">
        <f t="array" ref="AJ328">SUMPRODUCT(('Budget P3'!$T$9:$BB$9=AJ$9)*('Budget P3'!$B$11:$B$194=$B328)*('Budget P3'!$T$11:$BB$194*1))</f>
        <v>#VALUE!</v>
      </c>
      <c r="AK328" s="13" t="e" cm="1">
        <f t="array" ref="AK328">SUMPRODUCT(('Budget P3'!$T$9:$BB$9=AK$9)*('Budget P3'!$B$11:$B$194=$B328)*('Budget P3'!$T$11:$BB$194*1))</f>
        <v>#VALUE!</v>
      </c>
      <c r="AL328" s="14" t="e" cm="1">
        <f t="array" ref="AL328">SUMPRODUCT(('Budget P3'!$T$9:$BB$9=AL$9)*('Budget P3'!$B$11:$B$194=$B328)*('Budget P3'!$T$11:$BB$194*1))</f>
        <v>#VALUE!</v>
      </c>
      <c r="AM328" s="12" t="e" cm="1">
        <f t="array" ref="AM328">SUMPRODUCT(('Budget P3'!$T$9:$BB$9=AM$9)*('Budget P3'!$B$11:$B$194=$B328)*('Budget P3'!$T$11:$BB$194*1))</f>
        <v>#VALUE!</v>
      </c>
      <c r="AN328" s="13" t="e" cm="1">
        <f t="array" ref="AN328">SUMPRODUCT(('Budget P3'!$T$9:$BB$9=AN$9)*('Budget P3'!$B$11:$B$194=$B328)*('Budget P3'!$T$11:$BB$194*1))</f>
        <v>#VALUE!</v>
      </c>
      <c r="AO328" s="14" t="e" cm="1">
        <f t="array" ref="AO328">SUMPRODUCT(('Budget P3'!$T$9:$BB$9=AO$9)*('Budget P3'!$B$11:$B$194=$B328)*('Budget P3'!$T$11:$BB$194*1))</f>
        <v>#VALUE!</v>
      </c>
      <c r="AP328" s="12" t="e" cm="1">
        <f t="array" ref="AP328">SUMPRODUCT(('Budget P3'!$T$9:$BB$9=AP$9)*('Budget P3'!$B$11:$B$194=$B328)*('Budget P3'!$T$11:$BB$194*1))</f>
        <v>#VALUE!</v>
      </c>
      <c r="AQ328" s="13" t="e" cm="1">
        <f t="array" ref="AQ328">SUMPRODUCT(('Budget P3'!$T$9:$BB$9=AQ$9)*('Budget P3'!$B$11:$B$194=$B328)*('Budget P3'!$T$11:$BB$194*1))</f>
        <v>#VALUE!</v>
      </c>
      <c r="AR328" s="14" t="e" cm="1">
        <f t="array" ref="AR328">SUMPRODUCT(('Budget P3'!$T$9:$BB$9=AR$9)*('Budget P3'!$B$11:$B$194=$B328)*('Budget P3'!$T$11:$BB$194*1))</f>
        <v>#VALUE!</v>
      </c>
      <c r="AS328" s="12" t="e" cm="1">
        <f t="array" ref="AS328">SUMPRODUCT(('Budget P3'!$T$9:$BB$9=AS$9)*('Budget P3'!$B$11:$B$194=$B328)*('Budget P3'!$T$11:$BB$194*1))</f>
        <v>#VALUE!</v>
      </c>
      <c r="AT328" s="13" t="e" cm="1">
        <f t="array" ref="AT328">SUMPRODUCT(('Budget P3'!$T$9:$BB$9=AT$9)*('Budget P3'!$B$11:$B$194=$B328)*('Budget P3'!$T$11:$BB$194*1))</f>
        <v>#VALUE!</v>
      </c>
      <c r="AU328" s="14" t="e" cm="1">
        <f t="array" ref="AU328">SUMPRODUCT(('Budget P3'!$T$9:$BB$9=AU$9)*('Budget P3'!$B$11:$B$194=$B328)*('Budget P3'!$T$11:$BB$194*1))</f>
        <v>#VALUE!</v>
      </c>
      <c r="AV328" s="12" t="e" cm="1">
        <f t="array" ref="AV328">SUMPRODUCT(('Budget P3'!$T$9:$BB$9=AV$9)*('Budget P3'!$B$11:$B$194=$B328)*('Budget P3'!$T$11:$BB$194*1))</f>
        <v>#VALUE!</v>
      </c>
      <c r="AW328" s="13" t="e" cm="1">
        <f t="array" ref="AW328">SUMPRODUCT(('Budget P3'!$T$9:$BB$9=AW$9)*('Budget P3'!$B$11:$B$194=$B328)*('Budget P3'!$T$11:$BB$194*1))</f>
        <v>#VALUE!</v>
      </c>
      <c r="AX328" s="14" t="e" cm="1">
        <f t="array" ref="AX328">SUMPRODUCT(('Budget P3'!$T$9:$BB$9=AX$9)*('Budget P3'!$B$11:$B$194=$B328)*('Budget P3'!$T$11:$BB$194*1))</f>
        <v>#VALUE!</v>
      </c>
      <c r="AY328" s="12" t="e" cm="1">
        <f t="array" ref="AY328">SUMPRODUCT(('Budget P3'!$T$9:$BB$9=AY$9)*('Budget P3'!$B$11:$B$194=$B328)*('Budget P3'!$T$11:$BB$194*1))</f>
        <v>#VALUE!</v>
      </c>
      <c r="AZ328" s="13" t="e" cm="1">
        <f t="array" ref="AZ328">SUMPRODUCT(('Budget P3'!$T$9:$BB$9=AZ$9)*('Budget P3'!$B$11:$B$194=$B328)*('Budget P3'!$T$11:$BB$194*1))</f>
        <v>#VALUE!</v>
      </c>
      <c r="BA328" s="14" t="e" cm="1">
        <f t="array" ref="BA328">SUMPRODUCT(('Budget P3'!$T$9:$BB$9=BA$9)*('Budget P3'!$B$11:$B$194=$B328)*('Budget P3'!$T$11:$BB$194*1))</f>
        <v>#VALUE!</v>
      </c>
      <c r="BB328" s="12" t="e" cm="1">
        <f t="array" ref="BB328">SUMPRODUCT(('Budget P3'!$T$9:$BB$9=BB$9)*('Budget P3'!$B$11:$B$194=$B328)*('Budget P3'!$T$11:$BB$194*1))</f>
        <v>#VALUE!</v>
      </c>
      <c r="BC328" s="13" t="e" cm="1">
        <f t="array" ref="BC328">SUMPRODUCT(('Budget P3'!$T$9:$BB$9=BC$9)*('Budget P3'!$B$11:$B$194=$B328)*('Budget P3'!$T$11:$BB$194*1))</f>
        <v>#VALUE!</v>
      </c>
      <c r="BD328" s="14" t="e" cm="1">
        <f t="array" ref="BD328">SUMPRODUCT(('Budget P3'!$T$9:$BB$9=BD$9)*('Budget P3'!$B$11:$B$194=$B328)*('Budget P3'!$T$11:$BB$194*1))</f>
        <v>#VALUE!</v>
      </c>
      <c r="BE328" s="12" t="e" cm="1">
        <f t="array" ref="BE328">SUMPRODUCT(('Budget P3'!$T$9:$BB$9=BE$9)*('Budget P3'!$B$11:$B$194=$B328)*('Budget P3'!$T$11:$BB$194*1))</f>
        <v>#VALUE!</v>
      </c>
      <c r="BF328" s="13" t="e" cm="1">
        <f t="array" ref="BF328">SUMPRODUCT(('Budget P3'!$T$9:$BB$9=BF$9)*('Budget P3'!$B$11:$B$194=$B328)*('Budget P3'!$T$11:$BB$194*1))</f>
        <v>#VALUE!</v>
      </c>
      <c r="BG328" s="14" t="e" cm="1">
        <f t="array" ref="BG328">SUMPRODUCT(('Budget P3'!$T$9:$BB$9=BG$9)*('Budget P3'!$B$11:$B$194=$B328)*('Budget P3'!$T$11:$BB$194*1))</f>
        <v>#VALUE!</v>
      </c>
      <c r="BH328" s="13" t="e" cm="1">
        <f t="array" ref="BH328">SUMPRODUCT(('Budget P3'!$T$9:$BB$9=BH$9)*('Budget P3'!$B$11:$B$194=$B328)*('Budget P3'!$T$11:$BB$194*1))</f>
        <v>#VALUE!</v>
      </c>
      <c r="BI328" s="1"/>
      <c r="BJ328" s="66"/>
      <c r="BK328" s="66"/>
      <c r="BL328" s="1"/>
      <c r="BM328" s="66" t="e">
        <f t="shared" si="228"/>
        <v>#VALUE!</v>
      </c>
      <c r="BN328" s="262">
        <f t="shared" si="229"/>
        <v>0</v>
      </c>
      <c r="BO328" s="1"/>
      <c r="BP328" s="66" t="e">
        <f t="shared" si="230"/>
        <v>#VALUE!</v>
      </c>
      <c r="BQ328" s="262">
        <f t="shared" si="231"/>
        <v>0</v>
      </c>
      <c r="BR328" s="1"/>
    </row>
    <row r="329" spans="2:70" ht="12" hidden="1" customHeight="1" outlineLevel="1">
      <c r="B329" s="88" t="s">
        <v>396</v>
      </c>
      <c r="C329" s="10">
        <f>IFERROR(VLOOKUP($B329,'Budget P3'!$B:$AX,2,FALSE),0)</f>
        <v>0</v>
      </c>
      <c r="D329" s="10"/>
      <c r="E329" s="89">
        <f>IFERROR(VLOOKUP($B329,'Budget P3'!$B:$AX,3,FALSE),0)</f>
        <v>0</v>
      </c>
      <c r="F329" s="90">
        <f>IFERROR(VLOOKUP($B329,'Budget P3'!$B:$AX,4,FALSE),0)</f>
        <v>0</v>
      </c>
      <c r="G329" s="89">
        <f>IFERROR(VLOOKUP($B329,'Budget P3'!$B:$AX,5,FALSE),0)</f>
        <v>0</v>
      </c>
      <c r="H329" s="90">
        <f>IFERROR(VLOOKUP($B329,'Budget P3'!$B:$AX,6,FALSE),0)</f>
        <v>0</v>
      </c>
      <c r="I329" s="90">
        <f>IFERROR(VLOOKUP($B329,'Budget P3'!$B:$AX,7,FALSE),0)</f>
        <v>0</v>
      </c>
      <c r="J329" s="371">
        <f>IFERROR(VLOOKUP($B329,'Budget P3'!$B:$AX,9,FALSE),0)</f>
        <v>0</v>
      </c>
      <c r="K329" s="374">
        <f>IFERROR(VLOOKUP($B329,'Budget P3'!$B:$AX,10,FALSE),0)</f>
        <v>0</v>
      </c>
      <c r="L329" s="334"/>
      <c r="M329" s="102"/>
      <c r="N329" s="100"/>
      <c r="O329" s="100"/>
      <c r="P329" s="13">
        <f>E329*K329</f>
        <v>0</v>
      </c>
      <c r="Q329" s="11">
        <f t="shared" si="232"/>
        <v>0</v>
      </c>
      <c r="R329" s="338"/>
      <c r="S329" s="14"/>
      <c r="T329" s="12"/>
      <c r="U329" s="13"/>
      <c r="V329" s="14"/>
      <c r="W329" s="14"/>
      <c r="X329" s="14">
        <f t="shared" si="185"/>
        <v>0</v>
      </c>
      <c r="Z329" s="14" t="e" cm="1">
        <f t="array" ref="Z329">SUMPRODUCT(('Budget P3'!$T$9:$BB$9=Z$9)*('Budget P3'!$B$11:$B$194=$B329)*('Budget P3'!$T$11:$BB$194*1))</f>
        <v>#VALUE!</v>
      </c>
      <c r="AA329" s="12" t="e" cm="1">
        <f t="array" ref="AA329">SUMPRODUCT(('Budget P3'!$T$9:$BB$9=AA$9)*('Budget P3'!$B$11:$B$194=$B329)*('Budget P3'!$T$11:$BB$194*1))</f>
        <v>#VALUE!</v>
      </c>
      <c r="AB329" s="13" t="e" cm="1">
        <f t="array" ref="AB329">SUMPRODUCT(('Budget P3'!$T$9:$BB$9=AB$9)*('Budget P3'!$B$11:$B$194=$B329)*('Budget P3'!$T$11:$BB$194*1))</f>
        <v>#VALUE!</v>
      </c>
      <c r="AC329" s="14" t="e" cm="1">
        <f t="array" ref="AC329">SUMPRODUCT(('Budget P3'!$T$9:$BB$9=AC$9)*('Budget P3'!$B$11:$B$194=$B329)*('Budget P3'!$T$11:$BB$194*1))</f>
        <v>#VALUE!</v>
      </c>
      <c r="AD329" s="12" t="e" cm="1">
        <f t="array" ref="AD329">SUMPRODUCT(('Budget P3'!$T$9:$BB$9=AD$9)*('Budget P3'!$B$11:$B$194=$B329)*('Budget P3'!$T$11:$BB$194*1))</f>
        <v>#VALUE!</v>
      </c>
      <c r="AE329" s="13" t="e" cm="1">
        <f t="array" ref="AE329">SUMPRODUCT(('Budget P3'!$T$9:$BB$9=AE$9)*('Budget P3'!$B$11:$B$194=$B329)*('Budget P3'!$T$11:$BB$194*1))</f>
        <v>#VALUE!</v>
      </c>
      <c r="AF329" s="14" t="e" cm="1">
        <f t="array" ref="AF329">SUMPRODUCT(('Budget P3'!$T$9:$BB$9=AF$9)*('Budget P3'!$B$11:$B$194=$B329)*('Budget P3'!$T$11:$BB$194*1))</f>
        <v>#VALUE!</v>
      </c>
      <c r="AG329" s="12" t="e" cm="1">
        <f t="array" ref="AG329">SUMPRODUCT(('Budget P3'!$T$9:$BB$9=AG$9)*('Budget P3'!$B$11:$B$194=$B329)*('Budget P3'!$T$11:$BB$194*1))</f>
        <v>#VALUE!</v>
      </c>
      <c r="AH329" s="13" t="e" cm="1">
        <f t="array" ref="AH329">SUMPRODUCT(('Budget P3'!$T$9:$BB$9=AH$9)*('Budget P3'!$B$11:$B$194=$B329)*('Budget P3'!$T$11:$BB$194*1))</f>
        <v>#VALUE!</v>
      </c>
      <c r="AI329" s="14" t="e" cm="1">
        <f t="array" ref="AI329">SUMPRODUCT(('Budget P3'!$T$9:$BB$9=AI$9)*('Budget P3'!$B$11:$B$194=$B329)*('Budget P3'!$T$11:$BB$194*1))</f>
        <v>#VALUE!</v>
      </c>
      <c r="AJ329" s="12" t="e" cm="1">
        <f t="array" ref="AJ329">SUMPRODUCT(('Budget P3'!$T$9:$BB$9=AJ$9)*('Budget P3'!$B$11:$B$194=$B329)*('Budget P3'!$T$11:$BB$194*1))</f>
        <v>#VALUE!</v>
      </c>
      <c r="AK329" s="13" t="e" cm="1">
        <f t="array" ref="AK329">SUMPRODUCT(('Budget P3'!$T$9:$BB$9=AK$9)*('Budget P3'!$B$11:$B$194=$B329)*('Budget P3'!$T$11:$BB$194*1))</f>
        <v>#VALUE!</v>
      </c>
      <c r="AL329" s="14" t="e" cm="1">
        <f t="array" ref="AL329">SUMPRODUCT(('Budget P3'!$T$9:$BB$9=AL$9)*('Budget P3'!$B$11:$B$194=$B329)*('Budget P3'!$T$11:$BB$194*1))</f>
        <v>#VALUE!</v>
      </c>
      <c r="AM329" s="12" t="e" cm="1">
        <f t="array" ref="AM329">SUMPRODUCT(('Budget P3'!$T$9:$BB$9=AM$9)*('Budget P3'!$B$11:$B$194=$B329)*('Budget P3'!$T$11:$BB$194*1))</f>
        <v>#VALUE!</v>
      </c>
      <c r="AN329" s="13" t="e" cm="1">
        <f t="array" ref="AN329">SUMPRODUCT(('Budget P3'!$T$9:$BB$9=AN$9)*('Budget P3'!$B$11:$B$194=$B329)*('Budget P3'!$T$11:$BB$194*1))</f>
        <v>#VALUE!</v>
      </c>
      <c r="AO329" s="14" t="e" cm="1">
        <f t="array" ref="AO329">SUMPRODUCT(('Budget P3'!$T$9:$BB$9=AO$9)*('Budget P3'!$B$11:$B$194=$B329)*('Budget P3'!$T$11:$BB$194*1))</f>
        <v>#VALUE!</v>
      </c>
      <c r="AP329" s="12" t="e" cm="1">
        <f t="array" ref="AP329">SUMPRODUCT(('Budget P3'!$T$9:$BB$9=AP$9)*('Budget P3'!$B$11:$B$194=$B329)*('Budget P3'!$T$11:$BB$194*1))</f>
        <v>#VALUE!</v>
      </c>
      <c r="AQ329" s="13" t="e" cm="1">
        <f t="array" ref="AQ329">SUMPRODUCT(('Budget P3'!$T$9:$BB$9=AQ$9)*('Budget P3'!$B$11:$B$194=$B329)*('Budget P3'!$T$11:$BB$194*1))</f>
        <v>#VALUE!</v>
      </c>
      <c r="AR329" s="14" t="e" cm="1">
        <f t="array" ref="AR329">SUMPRODUCT(('Budget P3'!$T$9:$BB$9=AR$9)*('Budget P3'!$B$11:$B$194=$B329)*('Budget P3'!$T$11:$BB$194*1))</f>
        <v>#VALUE!</v>
      </c>
      <c r="AS329" s="12" t="e" cm="1">
        <f t="array" ref="AS329">SUMPRODUCT(('Budget P3'!$T$9:$BB$9=AS$9)*('Budget P3'!$B$11:$B$194=$B329)*('Budget P3'!$T$11:$BB$194*1))</f>
        <v>#VALUE!</v>
      </c>
      <c r="AT329" s="13" t="e" cm="1">
        <f t="array" ref="AT329">SUMPRODUCT(('Budget P3'!$T$9:$BB$9=AT$9)*('Budget P3'!$B$11:$B$194=$B329)*('Budget P3'!$T$11:$BB$194*1))</f>
        <v>#VALUE!</v>
      </c>
      <c r="AU329" s="14" t="e" cm="1">
        <f t="array" ref="AU329">SUMPRODUCT(('Budget P3'!$T$9:$BB$9=AU$9)*('Budget P3'!$B$11:$B$194=$B329)*('Budget P3'!$T$11:$BB$194*1))</f>
        <v>#VALUE!</v>
      </c>
      <c r="AV329" s="12" t="e" cm="1">
        <f t="array" ref="AV329">SUMPRODUCT(('Budget P3'!$T$9:$BB$9=AV$9)*('Budget P3'!$B$11:$B$194=$B329)*('Budget P3'!$T$11:$BB$194*1))</f>
        <v>#VALUE!</v>
      </c>
      <c r="AW329" s="13" t="e" cm="1">
        <f t="array" ref="AW329">SUMPRODUCT(('Budget P3'!$T$9:$BB$9=AW$9)*('Budget P3'!$B$11:$B$194=$B329)*('Budget P3'!$T$11:$BB$194*1))</f>
        <v>#VALUE!</v>
      </c>
      <c r="AX329" s="14" t="e" cm="1">
        <f t="array" ref="AX329">SUMPRODUCT(('Budget P3'!$T$9:$BB$9=AX$9)*('Budget P3'!$B$11:$B$194=$B329)*('Budget P3'!$T$11:$BB$194*1))</f>
        <v>#VALUE!</v>
      </c>
      <c r="AY329" s="12" t="e" cm="1">
        <f t="array" ref="AY329">SUMPRODUCT(('Budget P3'!$T$9:$BB$9=AY$9)*('Budget P3'!$B$11:$B$194=$B329)*('Budget P3'!$T$11:$BB$194*1))</f>
        <v>#VALUE!</v>
      </c>
      <c r="AZ329" s="13" t="e" cm="1">
        <f t="array" ref="AZ329">SUMPRODUCT(('Budget P3'!$T$9:$BB$9=AZ$9)*('Budget P3'!$B$11:$B$194=$B329)*('Budget P3'!$T$11:$BB$194*1))</f>
        <v>#VALUE!</v>
      </c>
      <c r="BA329" s="14" t="e" cm="1">
        <f t="array" ref="BA329">SUMPRODUCT(('Budget P3'!$T$9:$BB$9=BA$9)*('Budget P3'!$B$11:$B$194=$B329)*('Budget P3'!$T$11:$BB$194*1))</f>
        <v>#VALUE!</v>
      </c>
      <c r="BB329" s="12" t="e" cm="1">
        <f t="array" ref="BB329">SUMPRODUCT(('Budget P3'!$T$9:$BB$9=BB$9)*('Budget P3'!$B$11:$B$194=$B329)*('Budget P3'!$T$11:$BB$194*1))</f>
        <v>#VALUE!</v>
      </c>
      <c r="BC329" s="13" t="e" cm="1">
        <f t="array" ref="BC329">SUMPRODUCT(('Budget P3'!$T$9:$BB$9=BC$9)*('Budget P3'!$B$11:$B$194=$B329)*('Budget P3'!$T$11:$BB$194*1))</f>
        <v>#VALUE!</v>
      </c>
      <c r="BD329" s="14" t="e" cm="1">
        <f t="array" ref="BD329">SUMPRODUCT(('Budget P3'!$T$9:$BB$9=BD$9)*('Budget P3'!$B$11:$B$194=$B329)*('Budget P3'!$T$11:$BB$194*1))</f>
        <v>#VALUE!</v>
      </c>
      <c r="BE329" s="12" t="e" cm="1">
        <f t="array" ref="BE329">SUMPRODUCT(('Budget P3'!$T$9:$BB$9=BE$9)*('Budget P3'!$B$11:$B$194=$B329)*('Budget P3'!$T$11:$BB$194*1))</f>
        <v>#VALUE!</v>
      </c>
      <c r="BF329" s="13" t="e" cm="1">
        <f t="array" ref="BF329">SUMPRODUCT(('Budget P3'!$T$9:$BB$9=BF$9)*('Budget P3'!$B$11:$B$194=$B329)*('Budget P3'!$T$11:$BB$194*1))</f>
        <v>#VALUE!</v>
      </c>
      <c r="BG329" s="14" t="e" cm="1">
        <f t="array" ref="BG329">SUMPRODUCT(('Budget P3'!$T$9:$BB$9=BG$9)*('Budget P3'!$B$11:$B$194=$B329)*('Budget P3'!$T$11:$BB$194*1))</f>
        <v>#VALUE!</v>
      </c>
      <c r="BH329" s="13" t="e" cm="1">
        <f t="array" ref="BH329">SUMPRODUCT(('Budget P3'!$T$9:$BB$9=BH$9)*('Budget P3'!$B$11:$B$194=$B329)*('Budget P3'!$T$11:$BB$194*1))</f>
        <v>#VALUE!</v>
      </c>
      <c r="BI329" s="1"/>
      <c r="BJ329" s="66"/>
      <c r="BK329" s="66"/>
      <c r="BL329" s="1"/>
      <c r="BM329" s="66" t="e">
        <f t="shared" si="228"/>
        <v>#VALUE!</v>
      </c>
      <c r="BN329" s="262">
        <f t="shared" si="229"/>
        <v>0</v>
      </c>
      <c r="BO329" s="1"/>
      <c r="BP329" s="66" t="e">
        <f t="shared" si="230"/>
        <v>#VALUE!</v>
      </c>
      <c r="BQ329" s="262">
        <f t="shared" si="231"/>
        <v>0</v>
      </c>
      <c r="BR329" s="1"/>
    </row>
    <row r="330" spans="2:70" ht="12" hidden="1" customHeight="1" outlineLevel="1">
      <c r="B330" s="88" t="s">
        <v>397</v>
      </c>
      <c r="C330" s="10">
        <f>IFERROR(VLOOKUP($B330,'Budget P3'!$B:$AX,2,FALSE),0)</f>
        <v>0</v>
      </c>
      <c r="D330" s="10"/>
      <c r="E330" s="89">
        <f>IFERROR(VLOOKUP($B330,'Budget P3'!$B:$AX,3,FALSE),0)</f>
        <v>0</v>
      </c>
      <c r="F330" s="90">
        <f>IFERROR(VLOOKUP($B330,'Budget P3'!$B:$AX,4,FALSE),0)</f>
        <v>0</v>
      </c>
      <c r="G330" s="89">
        <f>IFERROR(VLOOKUP($B330,'Budget P3'!$B:$AX,5,FALSE),0)</f>
        <v>0</v>
      </c>
      <c r="H330" s="90">
        <f>IFERROR(VLOOKUP($B330,'Budget P3'!$B:$AX,6,FALSE),0)</f>
        <v>0</v>
      </c>
      <c r="I330" s="90">
        <f>IFERROR(VLOOKUP($B330,'Budget P3'!$B:$AX,7,FALSE),0)</f>
        <v>0</v>
      </c>
      <c r="J330" s="371">
        <f>IFERROR(VLOOKUP($B330,'Budget P3'!$B:$AX,9,FALSE),0)</f>
        <v>0</v>
      </c>
      <c r="K330" s="374">
        <f>IFERROR(VLOOKUP($B330,'Budget P3'!$B:$AX,10,FALSE),0)</f>
        <v>0</v>
      </c>
      <c r="L330" s="334"/>
      <c r="M330" s="102"/>
      <c r="N330" s="100"/>
      <c r="O330" s="100"/>
      <c r="P330" s="13">
        <f>E330*K330</f>
        <v>0</v>
      </c>
      <c r="Q330" s="11">
        <f t="shared" si="232"/>
        <v>0</v>
      </c>
      <c r="R330" s="338"/>
      <c r="S330" s="14"/>
      <c r="T330" s="12"/>
      <c r="U330" s="13"/>
      <c r="V330" s="14"/>
      <c r="W330" s="14"/>
      <c r="X330" s="14">
        <f t="shared" si="185"/>
        <v>0</v>
      </c>
      <c r="Z330" s="14" t="e" cm="1">
        <f t="array" ref="Z330">SUMPRODUCT(('Budget P3'!$T$9:$BB$9=Z$9)*('Budget P3'!$B$11:$B$194=$B330)*('Budget P3'!$T$11:$BB$194*1))</f>
        <v>#VALUE!</v>
      </c>
      <c r="AA330" s="12" t="e" cm="1">
        <f t="array" ref="AA330">SUMPRODUCT(('Budget P3'!$T$9:$BB$9=AA$9)*('Budget P3'!$B$11:$B$194=$B330)*('Budget P3'!$T$11:$BB$194*1))</f>
        <v>#VALUE!</v>
      </c>
      <c r="AB330" s="13" t="e" cm="1">
        <f t="array" ref="AB330">SUMPRODUCT(('Budget P3'!$T$9:$BB$9=AB$9)*('Budget P3'!$B$11:$B$194=$B330)*('Budget P3'!$T$11:$BB$194*1))</f>
        <v>#VALUE!</v>
      </c>
      <c r="AC330" s="14" t="e" cm="1">
        <f t="array" ref="AC330">SUMPRODUCT(('Budget P3'!$T$9:$BB$9=AC$9)*('Budget P3'!$B$11:$B$194=$B330)*('Budget P3'!$T$11:$BB$194*1))</f>
        <v>#VALUE!</v>
      </c>
      <c r="AD330" s="12" t="e" cm="1">
        <f t="array" ref="AD330">SUMPRODUCT(('Budget P3'!$T$9:$BB$9=AD$9)*('Budget P3'!$B$11:$B$194=$B330)*('Budget P3'!$T$11:$BB$194*1))</f>
        <v>#VALUE!</v>
      </c>
      <c r="AE330" s="13" t="e" cm="1">
        <f t="array" ref="AE330">SUMPRODUCT(('Budget P3'!$T$9:$BB$9=AE$9)*('Budget P3'!$B$11:$B$194=$B330)*('Budget P3'!$T$11:$BB$194*1))</f>
        <v>#VALUE!</v>
      </c>
      <c r="AF330" s="14" t="e" cm="1">
        <f t="array" ref="AF330">SUMPRODUCT(('Budget P3'!$T$9:$BB$9=AF$9)*('Budget P3'!$B$11:$B$194=$B330)*('Budget P3'!$T$11:$BB$194*1))</f>
        <v>#VALUE!</v>
      </c>
      <c r="AG330" s="12" t="e" cm="1">
        <f t="array" ref="AG330">SUMPRODUCT(('Budget P3'!$T$9:$BB$9=AG$9)*('Budget P3'!$B$11:$B$194=$B330)*('Budget P3'!$T$11:$BB$194*1))</f>
        <v>#VALUE!</v>
      </c>
      <c r="AH330" s="13" t="e" cm="1">
        <f t="array" ref="AH330">SUMPRODUCT(('Budget P3'!$T$9:$BB$9=AH$9)*('Budget P3'!$B$11:$B$194=$B330)*('Budget P3'!$T$11:$BB$194*1))</f>
        <v>#VALUE!</v>
      </c>
      <c r="AI330" s="14" t="e" cm="1">
        <f t="array" ref="AI330">SUMPRODUCT(('Budget P3'!$T$9:$BB$9=AI$9)*('Budget P3'!$B$11:$B$194=$B330)*('Budget P3'!$T$11:$BB$194*1))</f>
        <v>#VALUE!</v>
      </c>
      <c r="AJ330" s="12" t="e" cm="1">
        <f t="array" ref="AJ330">SUMPRODUCT(('Budget P3'!$T$9:$BB$9=AJ$9)*('Budget P3'!$B$11:$B$194=$B330)*('Budget P3'!$T$11:$BB$194*1))</f>
        <v>#VALUE!</v>
      </c>
      <c r="AK330" s="13" t="e" cm="1">
        <f t="array" ref="AK330">SUMPRODUCT(('Budget P3'!$T$9:$BB$9=AK$9)*('Budget P3'!$B$11:$B$194=$B330)*('Budget P3'!$T$11:$BB$194*1))</f>
        <v>#VALUE!</v>
      </c>
      <c r="AL330" s="14" t="e" cm="1">
        <f t="array" ref="AL330">SUMPRODUCT(('Budget P3'!$T$9:$BB$9=AL$9)*('Budget P3'!$B$11:$B$194=$B330)*('Budget P3'!$T$11:$BB$194*1))</f>
        <v>#VALUE!</v>
      </c>
      <c r="AM330" s="12" t="e" cm="1">
        <f t="array" ref="AM330">SUMPRODUCT(('Budget P3'!$T$9:$BB$9=AM$9)*('Budget P3'!$B$11:$B$194=$B330)*('Budget P3'!$T$11:$BB$194*1))</f>
        <v>#VALUE!</v>
      </c>
      <c r="AN330" s="13" t="e" cm="1">
        <f t="array" ref="AN330">SUMPRODUCT(('Budget P3'!$T$9:$BB$9=AN$9)*('Budget P3'!$B$11:$B$194=$B330)*('Budget P3'!$T$11:$BB$194*1))</f>
        <v>#VALUE!</v>
      </c>
      <c r="AO330" s="14" t="e" cm="1">
        <f t="array" ref="AO330">SUMPRODUCT(('Budget P3'!$T$9:$BB$9=AO$9)*('Budget P3'!$B$11:$B$194=$B330)*('Budget P3'!$T$11:$BB$194*1))</f>
        <v>#VALUE!</v>
      </c>
      <c r="AP330" s="12" t="e" cm="1">
        <f t="array" ref="AP330">SUMPRODUCT(('Budget P3'!$T$9:$BB$9=AP$9)*('Budget P3'!$B$11:$B$194=$B330)*('Budget P3'!$T$11:$BB$194*1))</f>
        <v>#VALUE!</v>
      </c>
      <c r="AQ330" s="13" t="e" cm="1">
        <f t="array" ref="AQ330">SUMPRODUCT(('Budget P3'!$T$9:$BB$9=AQ$9)*('Budget P3'!$B$11:$B$194=$B330)*('Budget P3'!$T$11:$BB$194*1))</f>
        <v>#VALUE!</v>
      </c>
      <c r="AR330" s="14" t="e" cm="1">
        <f t="array" ref="AR330">SUMPRODUCT(('Budget P3'!$T$9:$BB$9=AR$9)*('Budget P3'!$B$11:$B$194=$B330)*('Budget P3'!$T$11:$BB$194*1))</f>
        <v>#VALUE!</v>
      </c>
      <c r="AS330" s="12" t="e" cm="1">
        <f t="array" ref="AS330">SUMPRODUCT(('Budget P3'!$T$9:$BB$9=AS$9)*('Budget P3'!$B$11:$B$194=$B330)*('Budget P3'!$T$11:$BB$194*1))</f>
        <v>#VALUE!</v>
      </c>
      <c r="AT330" s="13" t="e" cm="1">
        <f t="array" ref="AT330">SUMPRODUCT(('Budget P3'!$T$9:$BB$9=AT$9)*('Budget P3'!$B$11:$B$194=$B330)*('Budget P3'!$T$11:$BB$194*1))</f>
        <v>#VALUE!</v>
      </c>
      <c r="AU330" s="14" t="e" cm="1">
        <f t="array" ref="AU330">SUMPRODUCT(('Budget P3'!$T$9:$BB$9=AU$9)*('Budget P3'!$B$11:$B$194=$B330)*('Budget P3'!$T$11:$BB$194*1))</f>
        <v>#VALUE!</v>
      </c>
      <c r="AV330" s="12" t="e" cm="1">
        <f t="array" ref="AV330">SUMPRODUCT(('Budget P3'!$T$9:$BB$9=AV$9)*('Budget P3'!$B$11:$B$194=$B330)*('Budget P3'!$T$11:$BB$194*1))</f>
        <v>#VALUE!</v>
      </c>
      <c r="AW330" s="13" t="e" cm="1">
        <f t="array" ref="AW330">SUMPRODUCT(('Budget P3'!$T$9:$BB$9=AW$9)*('Budget P3'!$B$11:$B$194=$B330)*('Budget P3'!$T$11:$BB$194*1))</f>
        <v>#VALUE!</v>
      </c>
      <c r="AX330" s="14" t="e" cm="1">
        <f t="array" ref="AX330">SUMPRODUCT(('Budget P3'!$T$9:$BB$9=AX$9)*('Budget P3'!$B$11:$B$194=$B330)*('Budget P3'!$T$11:$BB$194*1))</f>
        <v>#VALUE!</v>
      </c>
      <c r="AY330" s="12" t="e" cm="1">
        <f t="array" ref="AY330">SUMPRODUCT(('Budget P3'!$T$9:$BB$9=AY$9)*('Budget P3'!$B$11:$B$194=$B330)*('Budget P3'!$T$11:$BB$194*1))</f>
        <v>#VALUE!</v>
      </c>
      <c r="AZ330" s="13" t="e" cm="1">
        <f t="array" ref="AZ330">SUMPRODUCT(('Budget P3'!$T$9:$BB$9=AZ$9)*('Budget P3'!$B$11:$B$194=$B330)*('Budget P3'!$T$11:$BB$194*1))</f>
        <v>#VALUE!</v>
      </c>
      <c r="BA330" s="14" t="e" cm="1">
        <f t="array" ref="BA330">SUMPRODUCT(('Budget P3'!$T$9:$BB$9=BA$9)*('Budget P3'!$B$11:$B$194=$B330)*('Budget P3'!$T$11:$BB$194*1))</f>
        <v>#VALUE!</v>
      </c>
      <c r="BB330" s="12" t="e" cm="1">
        <f t="array" ref="BB330">SUMPRODUCT(('Budget P3'!$T$9:$BB$9=BB$9)*('Budget P3'!$B$11:$B$194=$B330)*('Budget P3'!$T$11:$BB$194*1))</f>
        <v>#VALUE!</v>
      </c>
      <c r="BC330" s="13" t="e" cm="1">
        <f t="array" ref="BC330">SUMPRODUCT(('Budget P3'!$T$9:$BB$9=BC$9)*('Budget P3'!$B$11:$B$194=$B330)*('Budget P3'!$T$11:$BB$194*1))</f>
        <v>#VALUE!</v>
      </c>
      <c r="BD330" s="14" t="e" cm="1">
        <f t="array" ref="BD330">SUMPRODUCT(('Budget P3'!$T$9:$BB$9=BD$9)*('Budget P3'!$B$11:$B$194=$B330)*('Budget P3'!$T$11:$BB$194*1))</f>
        <v>#VALUE!</v>
      </c>
      <c r="BE330" s="12" t="e" cm="1">
        <f t="array" ref="BE330">SUMPRODUCT(('Budget P3'!$T$9:$BB$9=BE$9)*('Budget P3'!$B$11:$B$194=$B330)*('Budget P3'!$T$11:$BB$194*1))</f>
        <v>#VALUE!</v>
      </c>
      <c r="BF330" s="13" t="e" cm="1">
        <f t="array" ref="BF330">SUMPRODUCT(('Budget P3'!$T$9:$BB$9=BF$9)*('Budget P3'!$B$11:$B$194=$B330)*('Budget P3'!$T$11:$BB$194*1))</f>
        <v>#VALUE!</v>
      </c>
      <c r="BG330" s="14" t="e" cm="1">
        <f t="array" ref="BG330">SUMPRODUCT(('Budget P3'!$T$9:$BB$9=BG$9)*('Budget P3'!$B$11:$B$194=$B330)*('Budget P3'!$T$11:$BB$194*1))</f>
        <v>#VALUE!</v>
      </c>
      <c r="BH330" s="13" t="e" cm="1">
        <f t="array" ref="BH330">SUMPRODUCT(('Budget P3'!$T$9:$BB$9=BH$9)*('Budget P3'!$B$11:$B$194=$B330)*('Budget P3'!$T$11:$BB$194*1))</f>
        <v>#VALUE!</v>
      </c>
      <c r="BI330" s="1"/>
      <c r="BJ330" s="66"/>
      <c r="BK330" s="66"/>
      <c r="BL330" s="1"/>
      <c r="BM330" s="66" t="e">
        <f t="shared" si="228"/>
        <v>#VALUE!</v>
      </c>
      <c r="BN330" s="262">
        <f t="shared" si="229"/>
        <v>0</v>
      </c>
      <c r="BO330" s="1"/>
      <c r="BP330" s="66" t="e">
        <f t="shared" si="230"/>
        <v>#VALUE!</v>
      </c>
      <c r="BQ330" s="262">
        <f t="shared" si="231"/>
        <v>0</v>
      </c>
      <c r="BR330" s="1"/>
    </row>
    <row r="331" spans="2:70" ht="12" hidden="1" customHeight="1" outlineLevel="1">
      <c r="B331" s="88" t="s">
        <v>398</v>
      </c>
      <c r="C331" s="10">
        <f>IFERROR(VLOOKUP($B331,'Budget P3'!$B:$AX,2,FALSE),0)</f>
        <v>0</v>
      </c>
      <c r="D331" s="10"/>
      <c r="E331" s="89">
        <f>IFERROR(VLOOKUP($B331,'Budget P3'!$B:$AX,3,FALSE),0)</f>
        <v>0</v>
      </c>
      <c r="F331" s="90">
        <f>IFERROR(VLOOKUP($B331,'Budget P3'!$B:$AX,4,FALSE),0)</f>
        <v>0</v>
      </c>
      <c r="G331" s="89">
        <f>IFERROR(VLOOKUP($B331,'Budget P3'!$B:$AX,5,FALSE),0)</f>
        <v>0</v>
      </c>
      <c r="H331" s="90">
        <f>IFERROR(VLOOKUP($B331,'Budget P3'!$B:$AX,6,FALSE),0)</f>
        <v>0</v>
      </c>
      <c r="I331" s="90">
        <f>IFERROR(VLOOKUP($B331,'Budget P3'!$B:$AX,7,FALSE),0)</f>
        <v>0</v>
      </c>
      <c r="J331" s="371">
        <f>IFERROR(VLOOKUP($B331,'Budget P3'!$B:$AX,9,FALSE),0)</f>
        <v>0</v>
      </c>
      <c r="K331" s="374">
        <f>IFERROR(VLOOKUP($B331,'Budget P3'!$B:$AX,10,FALSE),0)</f>
        <v>0</v>
      </c>
      <c r="L331" s="334"/>
      <c r="M331" s="102"/>
      <c r="N331" s="100"/>
      <c r="O331" s="100"/>
      <c r="P331" s="13">
        <f>E331*K331</f>
        <v>0</v>
      </c>
      <c r="Q331" s="11">
        <f t="shared" si="232"/>
        <v>0</v>
      </c>
      <c r="R331" s="338"/>
      <c r="S331" s="14"/>
      <c r="T331" s="12"/>
      <c r="U331" s="13"/>
      <c r="V331" s="14"/>
      <c r="W331" s="14"/>
      <c r="X331" s="14">
        <f t="shared" ref="X331:X394" si="233">SUM(S331:W331)</f>
        <v>0</v>
      </c>
      <c r="Z331" s="14" t="e" cm="1">
        <f t="array" ref="Z331">SUMPRODUCT(('Budget P3'!$T$9:$BB$9=Z$9)*('Budget P3'!$B$11:$B$194=$B331)*('Budget P3'!$T$11:$BB$194*1))</f>
        <v>#VALUE!</v>
      </c>
      <c r="AA331" s="12" t="e" cm="1">
        <f t="array" ref="AA331">SUMPRODUCT(('Budget P3'!$T$9:$BB$9=AA$9)*('Budget P3'!$B$11:$B$194=$B331)*('Budget P3'!$T$11:$BB$194*1))</f>
        <v>#VALUE!</v>
      </c>
      <c r="AB331" s="13" t="e" cm="1">
        <f t="array" ref="AB331">SUMPRODUCT(('Budget P3'!$T$9:$BB$9=AB$9)*('Budget P3'!$B$11:$B$194=$B331)*('Budget P3'!$T$11:$BB$194*1))</f>
        <v>#VALUE!</v>
      </c>
      <c r="AC331" s="14" t="e" cm="1">
        <f t="array" ref="AC331">SUMPRODUCT(('Budget P3'!$T$9:$BB$9=AC$9)*('Budget P3'!$B$11:$B$194=$B331)*('Budget P3'!$T$11:$BB$194*1))</f>
        <v>#VALUE!</v>
      </c>
      <c r="AD331" s="12" t="e" cm="1">
        <f t="array" ref="AD331">SUMPRODUCT(('Budget P3'!$T$9:$BB$9=AD$9)*('Budget P3'!$B$11:$B$194=$B331)*('Budget P3'!$T$11:$BB$194*1))</f>
        <v>#VALUE!</v>
      </c>
      <c r="AE331" s="13" t="e" cm="1">
        <f t="array" ref="AE331">SUMPRODUCT(('Budget P3'!$T$9:$BB$9=AE$9)*('Budget P3'!$B$11:$B$194=$B331)*('Budget P3'!$T$11:$BB$194*1))</f>
        <v>#VALUE!</v>
      </c>
      <c r="AF331" s="14" t="e" cm="1">
        <f t="array" ref="AF331">SUMPRODUCT(('Budget P3'!$T$9:$BB$9=AF$9)*('Budget P3'!$B$11:$B$194=$B331)*('Budget P3'!$T$11:$BB$194*1))</f>
        <v>#VALUE!</v>
      </c>
      <c r="AG331" s="12" t="e" cm="1">
        <f t="array" ref="AG331">SUMPRODUCT(('Budget P3'!$T$9:$BB$9=AG$9)*('Budget P3'!$B$11:$B$194=$B331)*('Budget P3'!$T$11:$BB$194*1))</f>
        <v>#VALUE!</v>
      </c>
      <c r="AH331" s="13" t="e" cm="1">
        <f t="array" ref="AH331">SUMPRODUCT(('Budget P3'!$T$9:$BB$9=AH$9)*('Budget P3'!$B$11:$B$194=$B331)*('Budget P3'!$T$11:$BB$194*1))</f>
        <v>#VALUE!</v>
      </c>
      <c r="AI331" s="14" t="e" cm="1">
        <f t="array" ref="AI331">SUMPRODUCT(('Budget P3'!$T$9:$BB$9=AI$9)*('Budget P3'!$B$11:$B$194=$B331)*('Budget P3'!$T$11:$BB$194*1))</f>
        <v>#VALUE!</v>
      </c>
      <c r="AJ331" s="12" t="e" cm="1">
        <f t="array" ref="AJ331">SUMPRODUCT(('Budget P3'!$T$9:$BB$9=AJ$9)*('Budget P3'!$B$11:$B$194=$B331)*('Budget P3'!$T$11:$BB$194*1))</f>
        <v>#VALUE!</v>
      </c>
      <c r="AK331" s="13" t="e" cm="1">
        <f t="array" ref="AK331">SUMPRODUCT(('Budget P3'!$T$9:$BB$9=AK$9)*('Budget P3'!$B$11:$B$194=$B331)*('Budget P3'!$T$11:$BB$194*1))</f>
        <v>#VALUE!</v>
      </c>
      <c r="AL331" s="14" t="e" cm="1">
        <f t="array" ref="AL331">SUMPRODUCT(('Budget P3'!$T$9:$BB$9=AL$9)*('Budget P3'!$B$11:$B$194=$B331)*('Budget P3'!$T$11:$BB$194*1))</f>
        <v>#VALUE!</v>
      </c>
      <c r="AM331" s="12" t="e" cm="1">
        <f t="array" ref="AM331">SUMPRODUCT(('Budget P3'!$T$9:$BB$9=AM$9)*('Budget P3'!$B$11:$B$194=$B331)*('Budget P3'!$T$11:$BB$194*1))</f>
        <v>#VALUE!</v>
      </c>
      <c r="AN331" s="13" t="e" cm="1">
        <f t="array" ref="AN331">SUMPRODUCT(('Budget P3'!$T$9:$BB$9=AN$9)*('Budget P3'!$B$11:$B$194=$B331)*('Budget P3'!$T$11:$BB$194*1))</f>
        <v>#VALUE!</v>
      </c>
      <c r="AO331" s="14" t="e" cm="1">
        <f t="array" ref="AO331">SUMPRODUCT(('Budget P3'!$T$9:$BB$9=AO$9)*('Budget P3'!$B$11:$B$194=$B331)*('Budget P3'!$T$11:$BB$194*1))</f>
        <v>#VALUE!</v>
      </c>
      <c r="AP331" s="12" t="e" cm="1">
        <f t="array" ref="AP331">SUMPRODUCT(('Budget P3'!$T$9:$BB$9=AP$9)*('Budget P3'!$B$11:$B$194=$B331)*('Budget P3'!$T$11:$BB$194*1))</f>
        <v>#VALUE!</v>
      </c>
      <c r="AQ331" s="13" t="e" cm="1">
        <f t="array" ref="AQ331">SUMPRODUCT(('Budget P3'!$T$9:$BB$9=AQ$9)*('Budget P3'!$B$11:$B$194=$B331)*('Budget P3'!$T$11:$BB$194*1))</f>
        <v>#VALUE!</v>
      </c>
      <c r="AR331" s="14" t="e" cm="1">
        <f t="array" ref="AR331">SUMPRODUCT(('Budget P3'!$T$9:$BB$9=AR$9)*('Budget P3'!$B$11:$B$194=$B331)*('Budget P3'!$T$11:$BB$194*1))</f>
        <v>#VALUE!</v>
      </c>
      <c r="AS331" s="12" t="e" cm="1">
        <f t="array" ref="AS331">SUMPRODUCT(('Budget P3'!$T$9:$BB$9=AS$9)*('Budget P3'!$B$11:$B$194=$B331)*('Budget P3'!$T$11:$BB$194*1))</f>
        <v>#VALUE!</v>
      </c>
      <c r="AT331" s="13" t="e" cm="1">
        <f t="array" ref="AT331">SUMPRODUCT(('Budget P3'!$T$9:$BB$9=AT$9)*('Budget P3'!$B$11:$B$194=$B331)*('Budget P3'!$T$11:$BB$194*1))</f>
        <v>#VALUE!</v>
      </c>
      <c r="AU331" s="14" t="e" cm="1">
        <f t="array" ref="AU331">SUMPRODUCT(('Budget P3'!$T$9:$BB$9=AU$9)*('Budget P3'!$B$11:$B$194=$B331)*('Budget P3'!$T$11:$BB$194*1))</f>
        <v>#VALUE!</v>
      </c>
      <c r="AV331" s="12" t="e" cm="1">
        <f t="array" ref="AV331">SUMPRODUCT(('Budget P3'!$T$9:$BB$9=AV$9)*('Budget P3'!$B$11:$B$194=$B331)*('Budget P3'!$T$11:$BB$194*1))</f>
        <v>#VALUE!</v>
      </c>
      <c r="AW331" s="13" t="e" cm="1">
        <f t="array" ref="AW331">SUMPRODUCT(('Budget P3'!$T$9:$BB$9=AW$9)*('Budget P3'!$B$11:$B$194=$B331)*('Budget P3'!$T$11:$BB$194*1))</f>
        <v>#VALUE!</v>
      </c>
      <c r="AX331" s="14" t="e" cm="1">
        <f t="array" ref="AX331">SUMPRODUCT(('Budget P3'!$T$9:$BB$9=AX$9)*('Budget P3'!$B$11:$B$194=$B331)*('Budget P3'!$T$11:$BB$194*1))</f>
        <v>#VALUE!</v>
      </c>
      <c r="AY331" s="12" t="e" cm="1">
        <f t="array" ref="AY331">SUMPRODUCT(('Budget P3'!$T$9:$BB$9=AY$9)*('Budget P3'!$B$11:$B$194=$B331)*('Budget P3'!$T$11:$BB$194*1))</f>
        <v>#VALUE!</v>
      </c>
      <c r="AZ331" s="13" t="e" cm="1">
        <f t="array" ref="AZ331">SUMPRODUCT(('Budget P3'!$T$9:$BB$9=AZ$9)*('Budget P3'!$B$11:$B$194=$B331)*('Budget P3'!$T$11:$BB$194*1))</f>
        <v>#VALUE!</v>
      </c>
      <c r="BA331" s="14" t="e" cm="1">
        <f t="array" ref="BA331">SUMPRODUCT(('Budget P3'!$T$9:$BB$9=BA$9)*('Budget P3'!$B$11:$B$194=$B331)*('Budget P3'!$T$11:$BB$194*1))</f>
        <v>#VALUE!</v>
      </c>
      <c r="BB331" s="12" t="e" cm="1">
        <f t="array" ref="BB331">SUMPRODUCT(('Budget P3'!$T$9:$BB$9=BB$9)*('Budget P3'!$B$11:$B$194=$B331)*('Budget P3'!$T$11:$BB$194*1))</f>
        <v>#VALUE!</v>
      </c>
      <c r="BC331" s="13" t="e" cm="1">
        <f t="array" ref="BC331">SUMPRODUCT(('Budget P3'!$T$9:$BB$9=BC$9)*('Budget P3'!$B$11:$B$194=$B331)*('Budget P3'!$T$11:$BB$194*1))</f>
        <v>#VALUE!</v>
      </c>
      <c r="BD331" s="14" t="e" cm="1">
        <f t="array" ref="BD331">SUMPRODUCT(('Budget P3'!$T$9:$BB$9=BD$9)*('Budget P3'!$B$11:$B$194=$B331)*('Budget P3'!$T$11:$BB$194*1))</f>
        <v>#VALUE!</v>
      </c>
      <c r="BE331" s="12" t="e" cm="1">
        <f t="array" ref="BE331">SUMPRODUCT(('Budget P3'!$T$9:$BB$9=BE$9)*('Budget P3'!$B$11:$B$194=$B331)*('Budget P3'!$T$11:$BB$194*1))</f>
        <v>#VALUE!</v>
      </c>
      <c r="BF331" s="13" t="e" cm="1">
        <f t="array" ref="BF331">SUMPRODUCT(('Budget P3'!$T$9:$BB$9=BF$9)*('Budget P3'!$B$11:$B$194=$B331)*('Budget P3'!$T$11:$BB$194*1))</f>
        <v>#VALUE!</v>
      </c>
      <c r="BG331" s="14" t="e" cm="1">
        <f t="array" ref="BG331">SUMPRODUCT(('Budget P3'!$T$9:$BB$9=BG$9)*('Budget P3'!$B$11:$B$194=$B331)*('Budget P3'!$T$11:$BB$194*1))</f>
        <v>#VALUE!</v>
      </c>
      <c r="BH331" s="13" t="e" cm="1">
        <f t="array" ref="BH331">SUMPRODUCT(('Budget P3'!$T$9:$BB$9=BH$9)*('Budget P3'!$B$11:$B$194=$B331)*('Budget P3'!$T$11:$BB$194*1))</f>
        <v>#VALUE!</v>
      </c>
      <c r="BI331" s="1"/>
      <c r="BJ331" s="66"/>
      <c r="BK331" s="66"/>
      <c r="BL331" s="1"/>
      <c r="BM331" s="66" t="e">
        <f t="shared" si="228"/>
        <v>#VALUE!</v>
      </c>
      <c r="BN331" s="262">
        <f t="shared" si="229"/>
        <v>0</v>
      </c>
      <c r="BO331" s="1"/>
      <c r="BP331" s="66" t="e">
        <f t="shared" si="230"/>
        <v>#VALUE!</v>
      </c>
      <c r="BQ331" s="262">
        <f t="shared" si="231"/>
        <v>0</v>
      </c>
      <c r="BR331" s="1"/>
    </row>
    <row r="332" spans="2:70" ht="12" hidden="1" customHeight="1" outlineLevel="1">
      <c r="B332" s="88" t="s">
        <v>399</v>
      </c>
      <c r="C332" s="10">
        <f>IFERROR(VLOOKUP($B332,'Budget P3'!$B:$AX,2,FALSE),0)</f>
        <v>0</v>
      </c>
      <c r="D332" s="10"/>
      <c r="E332" s="89">
        <f>IFERROR(VLOOKUP($B332,'Budget P3'!$B:$AX,3,FALSE),0)</f>
        <v>0</v>
      </c>
      <c r="F332" s="90">
        <f>IFERROR(VLOOKUP($B332,'Budget P3'!$B:$AX,4,FALSE),0)</f>
        <v>0</v>
      </c>
      <c r="G332" s="89">
        <f>IFERROR(VLOOKUP($B332,'Budget P3'!$B:$AX,5,FALSE),0)</f>
        <v>0</v>
      </c>
      <c r="H332" s="90">
        <f>IFERROR(VLOOKUP($B332,'Budget P3'!$B:$AX,6,FALSE),0)</f>
        <v>0</v>
      </c>
      <c r="I332" s="90">
        <f>IFERROR(VLOOKUP($B332,'Budget P3'!$B:$AX,7,FALSE),0)</f>
        <v>0</v>
      </c>
      <c r="J332" s="371">
        <f>IFERROR(VLOOKUP($B332,'Budget P3'!$B:$AX,9,FALSE),0)</f>
        <v>0</v>
      </c>
      <c r="K332" s="374">
        <f>IFERROR(VLOOKUP($B332,'Budget P3'!$B:$AX,10,FALSE),0)</f>
        <v>0</v>
      </c>
      <c r="L332" s="334"/>
      <c r="M332" s="102"/>
      <c r="N332" s="100"/>
      <c r="O332" s="100"/>
      <c r="P332" s="13">
        <f>E332*K332</f>
        <v>0</v>
      </c>
      <c r="Q332" s="11">
        <f t="shared" si="232"/>
        <v>0</v>
      </c>
      <c r="R332" s="338"/>
      <c r="S332" s="14"/>
      <c r="T332" s="12"/>
      <c r="U332" s="13"/>
      <c r="V332" s="14"/>
      <c r="W332" s="14"/>
      <c r="X332" s="14">
        <f t="shared" si="233"/>
        <v>0</v>
      </c>
      <c r="Z332" s="14" t="e" cm="1">
        <f t="array" ref="Z332">SUMPRODUCT(('Budget P3'!$T$9:$BB$9=Z$9)*('Budget P3'!$B$11:$B$194=$B332)*('Budget P3'!$T$11:$BB$194*1))</f>
        <v>#VALUE!</v>
      </c>
      <c r="AA332" s="12" t="e" cm="1">
        <f t="array" ref="AA332">SUMPRODUCT(('Budget P3'!$T$9:$BB$9=AA$9)*('Budget P3'!$B$11:$B$194=$B332)*('Budget P3'!$T$11:$BB$194*1))</f>
        <v>#VALUE!</v>
      </c>
      <c r="AB332" s="13" t="e" cm="1">
        <f t="array" ref="AB332">SUMPRODUCT(('Budget P3'!$T$9:$BB$9=AB$9)*('Budget P3'!$B$11:$B$194=$B332)*('Budget P3'!$T$11:$BB$194*1))</f>
        <v>#VALUE!</v>
      </c>
      <c r="AC332" s="14" t="e" cm="1">
        <f t="array" ref="AC332">SUMPRODUCT(('Budget P3'!$T$9:$BB$9=AC$9)*('Budget P3'!$B$11:$B$194=$B332)*('Budget P3'!$T$11:$BB$194*1))</f>
        <v>#VALUE!</v>
      </c>
      <c r="AD332" s="12" t="e" cm="1">
        <f t="array" ref="AD332">SUMPRODUCT(('Budget P3'!$T$9:$BB$9=AD$9)*('Budget P3'!$B$11:$B$194=$B332)*('Budget P3'!$T$11:$BB$194*1))</f>
        <v>#VALUE!</v>
      </c>
      <c r="AE332" s="13" t="e" cm="1">
        <f t="array" ref="AE332">SUMPRODUCT(('Budget P3'!$T$9:$BB$9=AE$9)*('Budget P3'!$B$11:$B$194=$B332)*('Budget P3'!$T$11:$BB$194*1))</f>
        <v>#VALUE!</v>
      </c>
      <c r="AF332" s="14" t="e" cm="1">
        <f t="array" ref="AF332">SUMPRODUCT(('Budget P3'!$T$9:$BB$9=AF$9)*('Budget P3'!$B$11:$B$194=$B332)*('Budget P3'!$T$11:$BB$194*1))</f>
        <v>#VALUE!</v>
      </c>
      <c r="AG332" s="12" t="e" cm="1">
        <f t="array" ref="AG332">SUMPRODUCT(('Budget P3'!$T$9:$BB$9=AG$9)*('Budget P3'!$B$11:$B$194=$B332)*('Budget P3'!$T$11:$BB$194*1))</f>
        <v>#VALUE!</v>
      </c>
      <c r="AH332" s="13" t="e" cm="1">
        <f t="array" ref="AH332">SUMPRODUCT(('Budget P3'!$T$9:$BB$9=AH$9)*('Budget P3'!$B$11:$B$194=$B332)*('Budget P3'!$T$11:$BB$194*1))</f>
        <v>#VALUE!</v>
      </c>
      <c r="AI332" s="14" t="e" cm="1">
        <f t="array" ref="AI332">SUMPRODUCT(('Budget P3'!$T$9:$BB$9=AI$9)*('Budget P3'!$B$11:$B$194=$B332)*('Budget P3'!$T$11:$BB$194*1))</f>
        <v>#VALUE!</v>
      </c>
      <c r="AJ332" s="12" t="e" cm="1">
        <f t="array" ref="AJ332">SUMPRODUCT(('Budget P3'!$T$9:$BB$9=AJ$9)*('Budget P3'!$B$11:$B$194=$B332)*('Budget P3'!$T$11:$BB$194*1))</f>
        <v>#VALUE!</v>
      </c>
      <c r="AK332" s="13" t="e" cm="1">
        <f t="array" ref="AK332">SUMPRODUCT(('Budget P3'!$T$9:$BB$9=AK$9)*('Budget P3'!$B$11:$B$194=$B332)*('Budget P3'!$T$11:$BB$194*1))</f>
        <v>#VALUE!</v>
      </c>
      <c r="AL332" s="14" t="e" cm="1">
        <f t="array" ref="AL332">SUMPRODUCT(('Budget P3'!$T$9:$BB$9=AL$9)*('Budget P3'!$B$11:$B$194=$B332)*('Budget P3'!$T$11:$BB$194*1))</f>
        <v>#VALUE!</v>
      </c>
      <c r="AM332" s="12" t="e" cm="1">
        <f t="array" ref="AM332">SUMPRODUCT(('Budget P3'!$T$9:$BB$9=AM$9)*('Budget P3'!$B$11:$B$194=$B332)*('Budget P3'!$T$11:$BB$194*1))</f>
        <v>#VALUE!</v>
      </c>
      <c r="AN332" s="13" t="e" cm="1">
        <f t="array" ref="AN332">SUMPRODUCT(('Budget P3'!$T$9:$BB$9=AN$9)*('Budget P3'!$B$11:$B$194=$B332)*('Budget P3'!$T$11:$BB$194*1))</f>
        <v>#VALUE!</v>
      </c>
      <c r="AO332" s="14" t="e" cm="1">
        <f t="array" ref="AO332">SUMPRODUCT(('Budget P3'!$T$9:$BB$9=AO$9)*('Budget P3'!$B$11:$B$194=$B332)*('Budget P3'!$T$11:$BB$194*1))</f>
        <v>#VALUE!</v>
      </c>
      <c r="AP332" s="12" t="e" cm="1">
        <f t="array" ref="AP332">SUMPRODUCT(('Budget P3'!$T$9:$BB$9=AP$9)*('Budget P3'!$B$11:$B$194=$B332)*('Budget P3'!$T$11:$BB$194*1))</f>
        <v>#VALUE!</v>
      </c>
      <c r="AQ332" s="13" t="e" cm="1">
        <f t="array" ref="AQ332">SUMPRODUCT(('Budget P3'!$T$9:$BB$9=AQ$9)*('Budget P3'!$B$11:$B$194=$B332)*('Budget P3'!$T$11:$BB$194*1))</f>
        <v>#VALUE!</v>
      </c>
      <c r="AR332" s="14" t="e" cm="1">
        <f t="array" ref="AR332">SUMPRODUCT(('Budget P3'!$T$9:$BB$9=AR$9)*('Budget P3'!$B$11:$B$194=$B332)*('Budget P3'!$T$11:$BB$194*1))</f>
        <v>#VALUE!</v>
      </c>
      <c r="AS332" s="12" t="e" cm="1">
        <f t="array" ref="AS332">SUMPRODUCT(('Budget P3'!$T$9:$BB$9=AS$9)*('Budget P3'!$B$11:$B$194=$B332)*('Budget P3'!$T$11:$BB$194*1))</f>
        <v>#VALUE!</v>
      </c>
      <c r="AT332" s="13" t="e" cm="1">
        <f t="array" ref="AT332">SUMPRODUCT(('Budget P3'!$T$9:$BB$9=AT$9)*('Budget P3'!$B$11:$B$194=$B332)*('Budget P3'!$T$11:$BB$194*1))</f>
        <v>#VALUE!</v>
      </c>
      <c r="AU332" s="14" t="e" cm="1">
        <f t="array" ref="AU332">SUMPRODUCT(('Budget P3'!$T$9:$BB$9=AU$9)*('Budget P3'!$B$11:$B$194=$B332)*('Budget P3'!$T$11:$BB$194*1))</f>
        <v>#VALUE!</v>
      </c>
      <c r="AV332" s="12" t="e" cm="1">
        <f t="array" ref="AV332">SUMPRODUCT(('Budget P3'!$T$9:$BB$9=AV$9)*('Budget P3'!$B$11:$B$194=$B332)*('Budget P3'!$T$11:$BB$194*1))</f>
        <v>#VALUE!</v>
      </c>
      <c r="AW332" s="13" t="e" cm="1">
        <f t="array" ref="AW332">SUMPRODUCT(('Budget P3'!$T$9:$BB$9=AW$9)*('Budget P3'!$B$11:$B$194=$B332)*('Budget P3'!$T$11:$BB$194*1))</f>
        <v>#VALUE!</v>
      </c>
      <c r="AX332" s="14" t="e" cm="1">
        <f t="array" ref="AX332">SUMPRODUCT(('Budget P3'!$T$9:$BB$9=AX$9)*('Budget P3'!$B$11:$B$194=$B332)*('Budget P3'!$T$11:$BB$194*1))</f>
        <v>#VALUE!</v>
      </c>
      <c r="AY332" s="12" t="e" cm="1">
        <f t="array" ref="AY332">SUMPRODUCT(('Budget P3'!$T$9:$BB$9=AY$9)*('Budget P3'!$B$11:$B$194=$B332)*('Budget P3'!$T$11:$BB$194*1))</f>
        <v>#VALUE!</v>
      </c>
      <c r="AZ332" s="13" t="e" cm="1">
        <f t="array" ref="AZ332">SUMPRODUCT(('Budget P3'!$T$9:$BB$9=AZ$9)*('Budget P3'!$B$11:$B$194=$B332)*('Budget P3'!$T$11:$BB$194*1))</f>
        <v>#VALUE!</v>
      </c>
      <c r="BA332" s="14" t="e" cm="1">
        <f t="array" ref="BA332">SUMPRODUCT(('Budget P3'!$T$9:$BB$9=BA$9)*('Budget P3'!$B$11:$B$194=$B332)*('Budget P3'!$T$11:$BB$194*1))</f>
        <v>#VALUE!</v>
      </c>
      <c r="BB332" s="12" t="e" cm="1">
        <f t="array" ref="BB332">SUMPRODUCT(('Budget P3'!$T$9:$BB$9=BB$9)*('Budget P3'!$B$11:$B$194=$B332)*('Budget P3'!$T$11:$BB$194*1))</f>
        <v>#VALUE!</v>
      </c>
      <c r="BC332" s="13" t="e" cm="1">
        <f t="array" ref="BC332">SUMPRODUCT(('Budget P3'!$T$9:$BB$9=BC$9)*('Budget P3'!$B$11:$B$194=$B332)*('Budget P3'!$T$11:$BB$194*1))</f>
        <v>#VALUE!</v>
      </c>
      <c r="BD332" s="14" t="e" cm="1">
        <f t="array" ref="BD332">SUMPRODUCT(('Budget P3'!$T$9:$BB$9=BD$9)*('Budget P3'!$B$11:$B$194=$B332)*('Budget P3'!$T$11:$BB$194*1))</f>
        <v>#VALUE!</v>
      </c>
      <c r="BE332" s="12" t="e" cm="1">
        <f t="array" ref="BE332">SUMPRODUCT(('Budget P3'!$T$9:$BB$9=BE$9)*('Budget P3'!$B$11:$B$194=$B332)*('Budget P3'!$T$11:$BB$194*1))</f>
        <v>#VALUE!</v>
      </c>
      <c r="BF332" s="13" t="e" cm="1">
        <f t="array" ref="BF332">SUMPRODUCT(('Budget P3'!$T$9:$BB$9=BF$9)*('Budget P3'!$B$11:$B$194=$B332)*('Budget P3'!$T$11:$BB$194*1))</f>
        <v>#VALUE!</v>
      </c>
      <c r="BG332" s="14" t="e" cm="1">
        <f t="array" ref="BG332">SUMPRODUCT(('Budget P3'!$T$9:$BB$9=BG$9)*('Budget P3'!$B$11:$B$194=$B332)*('Budget P3'!$T$11:$BB$194*1))</f>
        <v>#VALUE!</v>
      </c>
      <c r="BH332" s="13" t="e" cm="1">
        <f t="array" ref="BH332">SUMPRODUCT(('Budget P3'!$T$9:$BB$9=BH$9)*('Budget P3'!$B$11:$B$194=$B332)*('Budget P3'!$T$11:$BB$194*1))</f>
        <v>#VALUE!</v>
      </c>
      <c r="BI332" s="1"/>
      <c r="BJ332" s="66"/>
      <c r="BK332" s="66"/>
      <c r="BL332" s="1"/>
      <c r="BM332" s="66" t="e">
        <f t="shared" si="228"/>
        <v>#VALUE!</v>
      </c>
      <c r="BN332" s="262">
        <f t="shared" si="229"/>
        <v>0</v>
      </c>
      <c r="BO332" s="1"/>
      <c r="BP332" s="66" t="e">
        <f t="shared" si="230"/>
        <v>#VALUE!</v>
      </c>
      <c r="BQ332" s="262">
        <f t="shared" si="231"/>
        <v>0</v>
      </c>
      <c r="BR332" s="1"/>
    </row>
    <row r="333" spans="2:70" ht="12" hidden="1" customHeight="1" outlineLevel="1">
      <c r="B333" s="88" t="s">
        <v>400</v>
      </c>
      <c r="C333" s="10">
        <f>IFERROR(VLOOKUP($B333,'Budget P3'!$B:$AX,2,FALSE),0)</f>
        <v>0</v>
      </c>
      <c r="D333" s="10"/>
      <c r="E333" s="89">
        <f>IFERROR(VLOOKUP($B333,'Budget P3'!$B:$AX,3,FALSE),0)</f>
        <v>0</v>
      </c>
      <c r="F333" s="90">
        <f>IFERROR(VLOOKUP($B333,'Budget P3'!$B:$AX,4,FALSE),0)</f>
        <v>0</v>
      </c>
      <c r="G333" s="89">
        <f>IFERROR(VLOOKUP($B333,'Budget P3'!$B:$AX,5,FALSE),0)</f>
        <v>0</v>
      </c>
      <c r="H333" s="90">
        <f>IFERROR(VLOOKUP($B333,'Budget P3'!$B:$AX,6,FALSE),0)</f>
        <v>0</v>
      </c>
      <c r="I333" s="90">
        <f>IFERROR(VLOOKUP($B333,'Budget P3'!$B:$AX,7,FALSE),0)</f>
        <v>0</v>
      </c>
      <c r="J333" s="371">
        <f>IFERROR(VLOOKUP($B333,'Budget P3'!$B:$AX,9,FALSE),0)</f>
        <v>0</v>
      </c>
      <c r="K333" s="374">
        <f>IFERROR(VLOOKUP($B333,'Budget P3'!$B:$AX,10,FALSE),0)</f>
        <v>0</v>
      </c>
      <c r="L333" s="334"/>
      <c r="M333" s="102"/>
      <c r="N333" s="100"/>
      <c r="O333" s="100"/>
      <c r="P333" s="13">
        <f>E333*K333</f>
        <v>0</v>
      </c>
      <c r="Q333" s="11">
        <f t="shared" si="232"/>
        <v>0</v>
      </c>
      <c r="R333" s="338"/>
      <c r="S333" s="14"/>
      <c r="T333" s="12"/>
      <c r="U333" s="13"/>
      <c r="V333" s="14"/>
      <c r="W333" s="14"/>
      <c r="X333" s="14">
        <f t="shared" si="233"/>
        <v>0</v>
      </c>
      <c r="Z333" s="14" t="e" cm="1">
        <f t="array" ref="Z333">SUMPRODUCT(('Budget P3'!$T$9:$BB$9=Z$9)*('Budget P3'!$B$11:$B$194=$B333)*('Budget P3'!$T$11:$BB$194*1))</f>
        <v>#VALUE!</v>
      </c>
      <c r="AA333" s="12" t="e" cm="1">
        <f t="array" ref="AA333">SUMPRODUCT(('Budget P3'!$T$9:$BB$9=AA$9)*('Budget P3'!$B$11:$B$194=$B333)*('Budget P3'!$T$11:$BB$194*1))</f>
        <v>#VALUE!</v>
      </c>
      <c r="AB333" s="13" t="e" cm="1">
        <f t="array" ref="AB333">SUMPRODUCT(('Budget P3'!$T$9:$BB$9=AB$9)*('Budget P3'!$B$11:$B$194=$B333)*('Budget P3'!$T$11:$BB$194*1))</f>
        <v>#VALUE!</v>
      </c>
      <c r="AC333" s="14" t="e" cm="1">
        <f t="array" ref="AC333">SUMPRODUCT(('Budget P3'!$T$9:$BB$9=AC$9)*('Budget P3'!$B$11:$B$194=$B333)*('Budget P3'!$T$11:$BB$194*1))</f>
        <v>#VALUE!</v>
      </c>
      <c r="AD333" s="12" t="e" cm="1">
        <f t="array" ref="AD333">SUMPRODUCT(('Budget P3'!$T$9:$BB$9=AD$9)*('Budget P3'!$B$11:$B$194=$B333)*('Budget P3'!$T$11:$BB$194*1))</f>
        <v>#VALUE!</v>
      </c>
      <c r="AE333" s="13" t="e" cm="1">
        <f t="array" ref="AE333">SUMPRODUCT(('Budget P3'!$T$9:$BB$9=AE$9)*('Budget P3'!$B$11:$B$194=$B333)*('Budget P3'!$T$11:$BB$194*1))</f>
        <v>#VALUE!</v>
      </c>
      <c r="AF333" s="14" t="e" cm="1">
        <f t="array" ref="AF333">SUMPRODUCT(('Budget P3'!$T$9:$BB$9=AF$9)*('Budget P3'!$B$11:$B$194=$B333)*('Budget P3'!$T$11:$BB$194*1))</f>
        <v>#VALUE!</v>
      </c>
      <c r="AG333" s="12" t="e" cm="1">
        <f t="array" ref="AG333">SUMPRODUCT(('Budget P3'!$T$9:$BB$9=AG$9)*('Budget P3'!$B$11:$B$194=$B333)*('Budget P3'!$T$11:$BB$194*1))</f>
        <v>#VALUE!</v>
      </c>
      <c r="AH333" s="13" t="e" cm="1">
        <f t="array" ref="AH333">SUMPRODUCT(('Budget P3'!$T$9:$BB$9=AH$9)*('Budget P3'!$B$11:$B$194=$B333)*('Budget P3'!$T$11:$BB$194*1))</f>
        <v>#VALUE!</v>
      </c>
      <c r="AI333" s="14" t="e" cm="1">
        <f t="array" ref="AI333">SUMPRODUCT(('Budget P3'!$T$9:$BB$9=AI$9)*('Budget P3'!$B$11:$B$194=$B333)*('Budget P3'!$T$11:$BB$194*1))</f>
        <v>#VALUE!</v>
      </c>
      <c r="AJ333" s="12" t="e" cm="1">
        <f t="array" ref="AJ333">SUMPRODUCT(('Budget P3'!$T$9:$BB$9=AJ$9)*('Budget P3'!$B$11:$B$194=$B333)*('Budget P3'!$T$11:$BB$194*1))</f>
        <v>#VALUE!</v>
      </c>
      <c r="AK333" s="13" t="e" cm="1">
        <f t="array" ref="AK333">SUMPRODUCT(('Budget P3'!$T$9:$BB$9=AK$9)*('Budget P3'!$B$11:$B$194=$B333)*('Budget P3'!$T$11:$BB$194*1))</f>
        <v>#VALUE!</v>
      </c>
      <c r="AL333" s="14" t="e" cm="1">
        <f t="array" ref="AL333">SUMPRODUCT(('Budget P3'!$T$9:$BB$9=AL$9)*('Budget P3'!$B$11:$B$194=$B333)*('Budget P3'!$T$11:$BB$194*1))</f>
        <v>#VALUE!</v>
      </c>
      <c r="AM333" s="12" t="e" cm="1">
        <f t="array" ref="AM333">SUMPRODUCT(('Budget P3'!$T$9:$BB$9=AM$9)*('Budget P3'!$B$11:$B$194=$B333)*('Budget P3'!$T$11:$BB$194*1))</f>
        <v>#VALUE!</v>
      </c>
      <c r="AN333" s="13" t="e" cm="1">
        <f t="array" ref="AN333">SUMPRODUCT(('Budget P3'!$T$9:$BB$9=AN$9)*('Budget P3'!$B$11:$B$194=$B333)*('Budget P3'!$T$11:$BB$194*1))</f>
        <v>#VALUE!</v>
      </c>
      <c r="AO333" s="14" t="e" cm="1">
        <f t="array" ref="AO333">SUMPRODUCT(('Budget P3'!$T$9:$BB$9=AO$9)*('Budget P3'!$B$11:$B$194=$B333)*('Budget P3'!$T$11:$BB$194*1))</f>
        <v>#VALUE!</v>
      </c>
      <c r="AP333" s="12" t="e" cm="1">
        <f t="array" ref="AP333">SUMPRODUCT(('Budget P3'!$T$9:$BB$9=AP$9)*('Budget P3'!$B$11:$B$194=$B333)*('Budget P3'!$T$11:$BB$194*1))</f>
        <v>#VALUE!</v>
      </c>
      <c r="AQ333" s="13" t="e" cm="1">
        <f t="array" ref="AQ333">SUMPRODUCT(('Budget P3'!$T$9:$BB$9=AQ$9)*('Budget P3'!$B$11:$B$194=$B333)*('Budget P3'!$T$11:$BB$194*1))</f>
        <v>#VALUE!</v>
      </c>
      <c r="AR333" s="14" t="e" cm="1">
        <f t="array" ref="AR333">SUMPRODUCT(('Budget P3'!$T$9:$BB$9=AR$9)*('Budget P3'!$B$11:$B$194=$B333)*('Budget P3'!$T$11:$BB$194*1))</f>
        <v>#VALUE!</v>
      </c>
      <c r="AS333" s="12" t="e" cm="1">
        <f t="array" ref="AS333">SUMPRODUCT(('Budget P3'!$T$9:$BB$9=AS$9)*('Budget P3'!$B$11:$B$194=$B333)*('Budget P3'!$T$11:$BB$194*1))</f>
        <v>#VALUE!</v>
      </c>
      <c r="AT333" s="13" t="e" cm="1">
        <f t="array" ref="AT333">SUMPRODUCT(('Budget P3'!$T$9:$BB$9=AT$9)*('Budget P3'!$B$11:$B$194=$B333)*('Budget P3'!$T$11:$BB$194*1))</f>
        <v>#VALUE!</v>
      </c>
      <c r="AU333" s="14" t="e" cm="1">
        <f t="array" ref="AU333">SUMPRODUCT(('Budget P3'!$T$9:$BB$9=AU$9)*('Budget P3'!$B$11:$B$194=$B333)*('Budget P3'!$T$11:$BB$194*1))</f>
        <v>#VALUE!</v>
      </c>
      <c r="AV333" s="12" t="e" cm="1">
        <f t="array" ref="AV333">SUMPRODUCT(('Budget P3'!$T$9:$BB$9=AV$9)*('Budget P3'!$B$11:$B$194=$B333)*('Budget P3'!$T$11:$BB$194*1))</f>
        <v>#VALUE!</v>
      </c>
      <c r="AW333" s="13" t="e" cm="1">
        <f t="array" ref="AW333">SUMPRODUCT(('Budget P3'!$T$9:$BB$9=AW$9)*('Budget P3'!$B$11:$B$194=$B333)*('Budget P3'!$T$11:$BB$194*1))</f>
        <v>#VALUE!</v>
      </c>
      <c r="AX333" s="14" t="e" cm="1">
        <f t="array" ref="AX333">SUMPRODUCT(('Budget P3'!$T$9:$BB$9=AX$9)*('Budget P3'!$B$11:$B$194=$B333)*('Budget P3'!$T$11:$BB$194*1))</f>
        <v>#VALUE!</v>
      </c>
      <c r="AY333" s="12" t="e" cm="1">
        <f t="array" ref="AY333">SUMPRODUCT(('Budget P3'!$T$9:$BB$9=AY$9)*('Budget P3'!$B$11:$B$194=$B333)*('Budget P3'!$T$11:$BB$194*1))</f>
        <v>#VALUE!</v>
      </c>
      <c r="AZ333" s="13" t="e" cm="1">
        <f t="array" ref="AZ333">SUMPRODUCT(('Budget P3'!$T$9:$BB$9=AZ$9)*('Budget P3'!$B$11:$B$194=$B333)*('Budget P3'!$T$11:$BB$194*1))</f>
        <v>#VALUE!</v>
      </c>
      <c r="BA333" s="14" t="e" cm="1">
        <f t="array" ref="BA333">SUMPRODUCT(('Budget P3'!$T$9:$BB$9=BA$9)*('Budget P3'!$B$11:$B$194=$B333)*('Budget P3'!$T$11:$BB$194*1))</f>
        <v>#VALUE!</v>
      </c>
      <c r="BB333" s="12" t="e" cm="1">
        <f t="array" ref="BB333">SUMPRODUCT(('Budget P3'!$T$9:$BB$9=BB$9)*('Budget P3'!$B$11:$B$194=$B333)*('Budget P3'!$T$11:$BB$194*1))</f>
        <v>#VALUE!</v>
      </c>
      <c r="BC333" s="13" t="e" cm="1">
        <f t="array" ref="BC333">SUMPRODUCT(('Budget P3'!$T$9:$BB$9=BC$9)*('Budget P3'!$B$11:$B$194=$B333)*('Budget P3'!$T$11:$BB$194*1))</f>
        <v>#VALUE!</v>
      </c>
      <c r="BD333" s="14" t="e" cm="1">
        <f t="array" ref="BD333">SUMPRODUCT(('Budget P3'!$T$9:$BB$9=BD$9)*('Budget P3'!$B$11:$B$194=$B333)*('Budget P3'!$T$11:$BB$194*1))</f>
        <v>#VALUE!</v>
      </c>
      <c r="BE333" s="12" t="e" cm="1">
        <f t="array" ref="BE333">SUMPRODUCT(('Budget P3'!$T$9:$BB$9=BE$9)*('Budget P3'!$B$11:$B$194=$B333)*('Budget P3'!$T$11:$BB$194*1))</f>
        <v>#VALUE!</v>
      </c>
      <c r="BF333" s="13" t="e" cm="1">
        <f t="array" ref="BF333">SUMPRODUCT(('Budget P3'!$T$9:$BB$9=BF$9)*('Budget P3'!$B$11:$B$194=$B333)*('Budget P3'!$T$11:$BB$194*1))</f>
        <v>#VALUE!</v>
      </c>
      <c r="BG333" s="14" t="e" cm="1">
        <f t="array" ref="BG333">SUMPRODUCT(('Budget P3'!$T$9:$BB$9=BG$9)*('Budget P3'!$B$11:$B$194=$B333)*('Budget P3'!$T$11:$BB$194*1))</f>
        <v>#VALUE!</v>
      </c>
      <c r="BH333" s="13" t="e" cm="1">
        <f t="array" ref="BH333">SUMPRODUCT(('Budget P3'!$T$9:$BB$9=BH$9)*('Budget P3'!$B$11:$B$194=$B333)*('Budget P3'!$T$11:$BB$194*1))</f>
        <v>#VALUE!</v>
      </c>
      <c r="BI333" s="1"/>
      <c r="BJ333" s="66"/>
      <c r="BK333" s="66"/>
      <c r="BL333" s="1"/>
      <c r="BM333" s="66" t="e">
        <f t="shared" si="228"/>
        <v>#VALUE!</v>
      </c>
      <c r="BN333" s="262">
        <f t="shared" si="229"/>
        <v>0</v>
      </c>
      <c r="BO333" s="1"/>
      <c r="BP333" s="66" t="e">
        <f t="shared" si="230"/>
        <v>#VALUE!</v>
      </c>
      <c r="BQ333" s="262">
        <f t="shared" si="231"/>
        <v>0</v>
      </c>
      <c r="BR333" s="1"/>
    </row>
    <row r="334" spans="2:70" ht="12" hidden="1" customHeight="1" outlineLevel="1">
      <c r="B334" s="88" t="s">
        <v>401</v>
      </c>
      <c r="C334" s="10">
        <f>IFERROR(VLOOKUP($B334,'Budget P3'!$B:$AX,2,FALSE),0)</f>
        <v>0</v>
      </c>
      <c r="D334" s="10"/>
      <c r="E334" s="89">
        <f>IFERROR(VLOOKUP($B334,'Budget P3'!$B:$AX,3,FALSE),0)</f>
        <v>0</v>
      </c>
      <c r="F334" s="90">
        <f>IFERROR(VLOOKUP($B334,'Budget P3'!$B:$AX,4,FALSE),0)</f>
        <v>0</v>
      </c>
      <c r="G334" s="89">
        <f>IFERROR(VLOOKUP($B334,'Budget P3'!$B:$AX,5,FALSE),0)</f>
        <v>0</v>
      </c>
      <c r="H334" s="90">
        <f>IFERROR(VLOOKUP($B334,'Budget P3'!$B:$AX,6,FALSE),0)</f>
        <v>0</v>
      </c>
      <c r="I334" s="90">
        <f>IFERROR(VLOOKUP($B334,'Budget P3'!$B:$AX,7,FALSE),0)</f>
        <v>0</v>
      </c>
      <c r="J334" s="371">
        <f>IFERROR(VLOOKUP($B334,'Budget P3'!$B:$AX,9,FALSE),0)</f>
        <v>0</v>
      </c>
      <c r="K334" s="374">
        <f>IFERROR(VLOOKUP($B334,'Budget P3'!$B:$AX,10,FALSE),0)</f>
        <v>0</v>
      </c>
      <c r="L334" s="334"/>
      <c r="M334" s="102"/>
      <c r="N334" s="100"/>
      <c r="O334" s="100"/>
      <c r="P334" s="13">
        <f>E334*K334</f>
        <v>0</v>
      </c>
      <c r="Q334" s="11">
        <f t="shared" si="232"/>
        <v>0</v>
      </c>
      <c r="R334" s="338"/>
      <c r="S334" s="14"/>
      <c r="T334" s="12"/>
      <c r="U334" s="13"/>
      <c r="V334" s="14"/>
      <c r="W334" s="14"/>
      <c r="X334" s="14">
        <f t="shared" si="233"/>
        <v>0</v>
      </c>
      <c r="Z334" s="14" t="e" cm="1">
        <f t="array" ref="Z334">SUMPRODUCT(('Budget P3'!$T$9:$BB$9=Z$9)*('Budget P3'!$B$11:$B$194=$B334)*('Budget P3'!$T$11:$BB$194*1))</f>
        <v>#VALUE!</v>
      </c>
      <c r="AA334" s="12" t="e" cm="1">
        <f t="array" ref="AA334">SUMPRODUCT(('Budget P3'!$T$9:$BB$9=AA$9)*('Budget P3'!$B$11:$B$194=$B334)*('Budget P3'!$T$11:$BB$194*1))</f>
        <v>#VALUE!</v>
      </c>
      <c r="AB334" s="13" t="e" cm="1">
        <f t="array" ref="AB334">SUMPRODUCT(('Budget P3'!$T$9:$BB$9=AB$9)*('Budget P3'!$B$11:$B$194=$B334)*('Budget P3'!$T$11:$BB$194*1))</f>
        <v>#VALUE!</v>
      </c>
      <c r="AC334" s="14" t="e" cm="1">
        <f t="array" ref="AC334">SUMPRODUCT(('Budget P3'!$T$9:$BB$9=AC$9)*('Budget P3'!$B$11:$B$194=$B334)*('Budget P3'!$T$11:$BB$194*1))</f>
        <v>#VALUE!</v>
      </c>
      <c r="AD334" s="12" t="e" cm="1">
        <f t="array" ref="AD334">SUMPRODUCT(('Budget P3'!$T$9:$BB$9=AD$9)*('Budget P3'!$B$11:$B$194=$B334)*('Budget P3'!$T$11:$BB$194*1))</f>
        <v>#VALUE!</v>
      </c>
      <c r="AE334" s="13" t="e" cm="1">
        <f t="array" ref="AE334">SUMPRODUCT(('Budget P3'!$T$9:$BB$9=AE$9)*('Budget P3'!$B$11:$B$194=$B334)*('Budget P3'!$T$11:$BB$194*1))</f>
        <v>#VALUE!</v>
      </c>
      <c r="AF334" s="14" t="e" cm="1">
        <f t="array" ref="AF334">SUMPRODUCT(('Budget P3'!$T$9:$BB$9=AF$9)*('Budget P3'!$B$11:$B$194=$B334)*('Budget P3'!$T$11:$BB$194*1))</f>
        <v>#VALUE!</v>
      </c>
      <c r="AG334" s="12" t="e" cm="1">
        <f t="array" ref="AG334">SUMPRODUCT(('Budget P3'!$T$9:$BB$9=AG$9)*('Budget P3'!$B$11:$B$194=$B334)*('Budget P3'!$T$11:$BB$194*1))</f>
        <v>#VALUE!</v>
      </c>
      <c r="AH334" s="13" t="e" cm="1">
        <f t="array" ref="AH334">SUMPRODUCT(('Budget P3'!$T$9:$BB$9=AH$9)*('Budget P3'!$B$11:$B$194=$B334)*('Budget P3'!$T$11:$BB$194*1))</f>
        <v>#VALUE!</v>
      </c>
      <c r="AI334" s="14" t="e" cm="1">
        <f t="array" ref="AI334">SUMPRODUCT(('Budget P3'!$T$9:$BB$9=AI$9)*('Budget P3'!$B$11:$B$194=$B334)*('Budget P3'!$T$11:$BB$194*1))</f>
        <v>#VALUE!</v>
      </c>
      <c r="AJ334" s="12" t="e" cm="1">
        <f t="array" ref="AJ334">SUMPRODUCT(('Budget P3'!$T$9:$BB$9=AJ$9)*('Budget P3'!$B$11:$B$194=$B334)*('Budget P3'!$T$11:$BB$194*1))</f>
        <v>#VALUE!</v>
      </c>
      <c r="AK334" s="13" t="e" cm="1">
        <f t="array" ref="AK334">SUMPRODUCT(('Budget P3'!$T$9:$BB$9=AK$9)*('Budget P3'!$B$11:$B$194=$B334)*('Budget P3'!$T$11:$BB$194*1))</f>
        <v>#VALUE!</v>
      </c>
      <c r="AL334" s="14" t="e" cm="1">
        <f t="array" ref="AL334">SUMPRODUCT(('Budget P3'!$T$9:$BB$9=AL$9)*('Budget P3'!$B$11:$B$194=$B334)*('Budget P3'!$T$11:$BB$194*1))</f>
        <v>#VALUE!</v>
      </c>
      <c r="AM334" s="12" t="e" cm="1">
        <f t="array" ref="AM334">SUMPRODUCT(('Budget P3'!$T$9:$BB$9=AM$9)*('Budget P3'!$B$11:$B$194=$B334)*('Budget P3'!$T$11:$BB$194*1))</f>
        <v>#VALUE!</v>
      </c>
      <c r="AN334" s="13" t="e" cm="1">
        <f t="array" ref="AN334">SUMPRODUCT(('Budget P3'!$T$9:$BB$9=AN$9)*('Budget P3'!$B$11:$B$194=$B334)*('Budget P3'!$T$11:$BB$194*1))</f>
        <v>#VALUE!</v>
      </c>
      <c r="AO334" s="14" t="e" cm="1">
        <f t="array" ref="AO334">SUMPRODUCT(('Budget P3'!$T$9:$BB$9=AO$9)*('Budget P3'!$B$11:$B$194=$B334)*('Budget P3'!$T$11:$BB$194*1))</f>
        <v>#VALUE!</v>
      </c>
      <c r="AP334" s="12" t="e" cm="1">
        <f t="array" ref="AP334">SUMPRODUCT(('Budget P3'!$T$9:$BB$9=AP$9)*('Budget P3'!$B$11:$B$194=$B334)*('Budget P3'!$T$11:$BB$194*1))</f>
        <v>#VALUE!</v>
      </c>
      <c r="AQ334" s="13" t="e" cm="1">
        <f t="array" ref="AQ334">SUMPRODUCT(('Budget P3'!$T$9:$BB$9=AQ$9)*('Budget P3'!$B$11:$B$194=$B334)*('Budget P3'!$T$11:$BB$194*1))</f>
        <v>#VALUE!</v>
      </c>
      <c r="AR334" s="14" t="e" cm="1">
        <f t="array" ref="AR334">SUMPRODUCT(('Budget P3'!$T$9:$BB$9=AR$9)*('Budget P3'!$B$11:$B$194=$B334)*('Budget P3'!$T$11:$BB$194*1))</f>
        <v>#VALUE!</v>
      </c>
      <c r="AS334" s="12" t="e" cm="1">
        <f t="array" ref="AS334">SUMPRODUCT(('Budget P3'!$T$9:$BB$9=AS$9)*('Budget P3'!$B$11:$B$194=$B334)*('Budget P3'!$T$11:$BB$194*1))</f>
        <v>#VALUE!</v>
      </c>
      <c r="AT334" s="13" t="e" cm="1">
        <f t="array" ref="AT334">SUMPRODUCT(('Budget P3'!$T$9:$BB$9=AT$9)*('Budget P3'!$B$11:$B$194=$B334)*('Budget P3'!$T$11:$BB$194*1))</f>
        <v>#VALUE!</v>
      </c>
      <c r="AU334" s="14" t="e" cm="1">
        <f t="array" ref="AU334">SUMPRODUCT(('Budget P3'!$T$9:$BB$9=AU$9)*('Budget P3'!$B$11:$B$194=$B334)*('Budget P3'!$T$11:$BB$194*1))</f>
        <v>#VALUE!</v>
      </c>
      <c r="AV334" s="12" t="e" cm="1">
        <f t="array" ref="AV334">SUMPRODUCT(('Budget P3'!$T$9:$BB$9=AV$9)*('Budget P3'!$B$11:$B$194=$B334)*('Budget P3'!$T$11:$BB$194*1))</f>
        <v>#VALUE!</v>
      </c>
      <c r="AW334" s="13" t="e" cm="1">
        <f t="array" ref="AW334">SUMPRODUCT(('Budget P3'!$T$9:$BB$9=AW$9)*('Budget P3'!$B$11:$B$194=$B334)*('Budget P3'!$T$11:$BB$194*1))</f>
        <v>#VALUE!</v>
      </c>
      <c r="AX334" s="14" t="e" cm="1">
        <f t="array" ref="AX334">SUMPRODUCT(('Budget P3'!$T$9:$BB$9=AX$9)*('Budget P3'!$B$11:$B$194=$B334)*('Budget P3'!$T$11:$BB$194*1))</f>
        <v>#VALUE!</v>
      </c>
      <c r="AY334" s="12" t="e" cm="1">
        <f t="array" ref="AY334">SUMPRODUCT(('Budget P3'!$T$9:$BB$9=AY$9)*('Budget P3'!$B$11:$B$194=$B334)*('Budget P3'!$T$11:$BB$194*1))</f>
        <v>#VALUE!</v>
      </c>
      <c r="AZ334" s="13" t="e" cm="1">
        <f t="array" ref="AZ334">SUMPRODUCT(('Budget P3'!$T$9:$BB$9=AZ$9)*('Budget P3'!$B$11:$B$194=$B334)*('Budget P3'!$T$11:$BB$194*1))</f>
        <v>#VALUE!</v>
      </c>
      <c r="BA334" s="14" t="e" cm="1">
        <f t="array" ref="BA334">SUMPRODUCT(('Budget P3'!$T$9:$BB$9=BA$9)*('Budget P3'!$B$11:$B$194=$B334)*('Budget P3'!$T$11:$BB$194*1))</f>
        <v>#VALUE!</v>
      </c>
      <c r="BB334" s="12" t="e" cm="1">
        <f t="array" ref="BB334">SUMPRODUCT(('Budget P3'!$T$9:$BB$9=BB$9)*('Budget P3'!$B$11:$B$194=$B334)*('Budget P3'!$T$11:$BB$194*1))</f>
        <v>#VALUE!</v>
      </c>
      <c r="BC334" s="13" t="e" cm="1">
        <f t="array" ref="BC334">SUMPRODUCT(('Budget P3'!$T$9:$BB$9=BC$9)*('Budget P3'!$B$11:$B$194=$B334)*('Budget P3'!$T$11:$BB$194*1))</f>
        <v>#VALUE!</v>
      </c>
      <c r="BD334" s="14" t="e" cm="1">
        <f t="array" ref="BD334">SUMPRODUCT(('Budget P3'!$T$9:$BB$9=BD$9)*('Budget P3'!$B$11:$B$194=$B334)*('Budget P3'!$T$11:$BB$194*1))</f>
        <v>#VALUE!</v>
      </c>
      <c r="BE334" s="12" t="e" cm="1">
        <f t="array" ref="BE334">SUMPRODUCT(('Budget P3'!$T$9:$BB$9=BE$9)*('Budget P3'!$B$11:$B$194=$B334)*('Budget P3'!$T$11:$BB$194*1))</f>
        <v>#VALUE!</v>
      </c>
      <c r="BF334" s="13" t="e" cm="1">
        <f t="array" ref="BF334">SUMPRODUCT(('Budget P3'!$T$9:$BB$9=BF$9)*('Budget P3'!$B$11:$B$194=$B334)*('Budget P3'!$T$11:$BB$194*1))</f>
        <v>#VALUE!</v>
      </c>
      <c r="BG334" s="14" t="e" cm="1">
        <f t="array" ref="BG334">SUMPRODUCT(('Budget P3'!$T$9:$BB$9=BG$9)*('Budget P3'!$B$11:$B$194=$B334)*('Budget P3'!$T$11:$BB$194*1))</f>
        <v>#VALUE!</v>
      </c>
      <c r="BH334" s="13" t="e" cm="1">
        <f t="array" ref="BH334">SUMPRODUCT(('Budget P3'!$T$9:$BB$9=BH$9)*('Budget P3'!$B$11:$B$194=$B334)*('Budget P3'!$T$11:$BB$194*1))</f>
        <v>#VALUE!</v>
      </c>
      <c r="BI334" s="1"/>
      <c r="BJ334" s="66"/>
      <c r="BK334" s="66"/>
      <c r="BL334" s="1"/>
      <c r="BM334" s="66" t="e">
        <f t="shared" si="228"/>
        <v>#VALUE!</v>
      </c>
      <c r="BN334" s="262">
        <f t="shared" si="229"/>
        <v>0</v>
      </c>
      <c r="BO334" s="1"/>
      <c r="BP334" s="66" t="e">
        <f t="shared" si="230"/>
        <v>#VALUE!</v>
      </c>
      <c r="BQ334" s="262">
        <f t="shared" si="231"/>
        <v>0</v>
      </c>
      <c r="BR334" s="1"/>
    </row>
    <row r="335" spans="2:70" ht="12" hidden="1" customHeight="1" outlineLevel="1">
      <c r="B335" s="88" t="s">
        <v>402</v>
      </c>
      <c r="C335" s="10">
        <f>IFERROR(VLOOKUP($B335,'Budget P3'!$B:$AX,2,FALSE),0)</f>
        <v>0</v>
      </c>
      <c r="D335" s="10"/>
      <c r="E335" s="194">
        <f>IFERROR(VLOOKUP($B335,'Budget P3'!$B:$AX,3,FALSE),0)</f>
        <v>0</v>
      </c>
      <c r="F335" s="90">
        <f>IFERROR(VLOOKUP($B335,'Budget P3'!$B:$AX,4,FALSE),0)</f>
        <v>0</v>
      </c>
      <c r="G335" s="89">
        <f>IFERROR(VLOOKUP($B335,'Budget P3'!$B:$AX,5,FALSE),0)</f>
        <v>0</v>
      </c>
      <c r="H335" s="90">
        <f>IFERROR(VLOOKUP($B335,'Budget P3'!$B:$AX,6,FALSE),0)</f>
        <v>0</v>
      </c>
      <c r="I335" s="90">
        <f>IFERROR(VLOOKUP($B335,'Budget P3'!$B:$AX,7,FALSE),0)</f>
        <v>0</v>
      </c>
      <c r="J335" s="371">
        <f>IFERROR(VLOOKUP($B335,'Budget P3'!$B:$AX,9,FALSE),0)</f>
        <v>0</v>
      </c>
      <c r="K335" s="374">
        <f>IFERROR(VLOOKUP($B335,'Budget P3'!$B:$AX,10,FALSE),0)</f>
        <v>0</v>
      </c>
      <c r="L335" s="334"/>
      <c r="M335" s="102"/>
      <c r="N335" s="100"/>
      <c r="O335" s="100"/>
      <c r="P335" s="13">
        <f>E335*K335</f>
        <v>0</v>
      </c>
      <c r="Q335" s="11">
        <f t="shared" si="232"/>
        <v>0</v>
      </c>
      <c r="R335" s="338"/>
      <c r="S335" s="14"/>
      <c r="T335" s="12"/>
      <c r="U335" s="13"/>
      <c r="V335" s="14"/>
      <c r="W335" s="14"/>
      <c r="X335" s="14">
        <f t="shared" si="233"/>
        <v>0</v>
      </c>
      <c r="Z335" s="14" t="e" cm="1">
        <f t="array" ref="Z335">SUMPRODUCT(('Budget P3'!$T$9:$BB$9=Z$9)*('Budget P3'!$B$11:$B$194=$B335)*('Budget P3'!$T$11:$BB$194*1))</f>
        <v>#VALUE!</v>
      </c>
      <c r="AA335" s="12" t="e" cm="1">
        <f t="array" ref="AA335">SUMPRODUCT(('Budget P3'!$T$9:$BB$9=AA$9)*('Budget P3'!$B$11:$B$194=$B335)*('Budget P3'!$T$11:$BB$194*1))</f>
        <v>#VALUE!</v>
      </c>
      <c r="AB335" s="13" t="e" cm="1">
        <f t="array" ref="AB335">SUMPRODUCT(('Budget P3'!$T$9:$BB$9=AB$9)*('Budget P3'!$B$11:$B$194=$B335)*('Budget P3'!$T$11:$BB$194*1))</f>
        <v>#VALUE!</v>
      </c>
      <c r="AC335" s="14" t="e" cm="1">
        <f t="array" ref="AC335">SUMPRODUCT(('Budget P3'!$T$9:$BB$9=AC$9)*('Budget P3'!$B$11:$B$194=$B335)*('Budget P3'!$T$11:$BB$194*1))</f>
        <v>#VALUE!</v>
      </c>
      <c r="AD335" s="12" t="e" cm="1">
        <f t="array" ref="AD335">SUMPRODUCT(('Budget P3'!$T$9:$BB$9=AD$9)*('Budget P3'!$B$11:$B$194=$B335)*('Budget P3'!$T$11:$BB$194*1))</f>
        <v>#VALUE!</v>
      </c>
      <c r="AE335" s="13" t="e" cm="1">
        <f t="array" ref="AE335">SUMPRODUCT(('Budget P3'!$T$9:$BB$9=AE$9)*('Budget P3'!$B$11:$B$194=$B335)*('Budget P3'!$T$11:$BB$194*1))</f>
        <v>#VALUE!</v>
      </c>
      <c r="AF335" s="14" t="e" cm="1">
        <f t="array" ref="AF335">SUMPRODUCT(('Budget P3'!$T$9:$BB$9=AF$9)*('Budget P3'!$B$11:$B$194=$B335)*('Budget P3'!$T$11:$BB$194*1))</f>
        <v>#VALUE!</v>
      </c>
      <c r="AG335" s="12" t="e" cm="1">
        <f t="array" ref="AG335">SUMPRODUCT(('Budget P3'!$T$9:$BB$9=AG$9)*('Budget P3'!$B$11:$B$194=$B335)*('Budget P3'!$T$11:$BB$194*1))</f>
        <v>#VALUE!</v>
      </c>
      <c r="AH335" s="13" t="e" cm="1">
        <f t="array" ref="AH335">SUMPRODUCT(('Budget P3'!$T$9:$BB$9=AH$9)*('Budget P3'!$B$11:$B$194=$B335)*('Budget P3'!$T$11:$BB$194*1))</f>
        <v>#VALUE!</v>
      </c>
      <c r="AI335" s="14" t="e" cm="1">
        <f t="array" ref="AI335">SUMPRODUCT(('Budget P3'!$T$9:$BB$9=AI$9)*('Budget P3'!$B$11:$B$194=$B335)*('Budget P3'!$T$11:$BB$194*1))</f>
        <v>#VALUE!</v>
      </c>
      <c r="AJ335" s="12" t="e" cm="1">
        <f t="array" ref="AJ335">SUMPRODUCT(('Budget P3'!$T$9:$BB$9=AJ$9)*('Budget P3'!$B$11:$B$194=$B335)*('Budget P3'!$T$11:$BB$194*1))</f>
        <v>#VALUE!</v>
      </c>
      <c r="AK335" s="13" t="e" cm="1">
        <f t="array" ref="AK335">SUMPRODUCT(('Budget P3'!$T$9:$BB$9=AK$9)*('Budget P3'!$B$11:$B$194=$B335)*('Budget P3'!$T$11:$BB$194*1))</f>
        <v>#VALUE!</v>
      </c>
      <c r="AL335" s="14" t="e" cm="1">
        <f t="array" ref="AL335">SUMPRODUCT(('Budget P3'!$T$9:$BB$9=AL$9)*('Budget P3'!$B$11:$B$194=$B335)*('Budget P3'!$T$11:$BB$194*1))</f>
        <v>#VALUE!</v>
      </c>
      <c r="AM335" s="12" t="e" cm="1">
        <f t="array" ref="AM335">SUMPRODUCT(('Budget P3'!$T$9:$BB$9=AM$9)*('Budget P3'!$B$11:$B$194=$B335)*('Budget P3'!$T$11:$BB$194*1))</f>
        <v>#VALUE!</v>
      </c>
      <c r="AN335" s="13" t="e" cm="1">
        <f t="array" ref="AN335">SUMPRODUCT(('Budget P3'!$T$9:$BB$9=AN$9)*('Budget P3'!$B$11:$B$194=$B335)*('Budget P3'!$T$11:$BB$194*1))</f>
        <v>#VALUE!</v>
      </c>
      <c r="AO335" s="14" t="e" cm="1">
        <f t="array" ref="AO335">SUMPRODUCT(('Budget P3'!$T$9:$BB$9=AO$9)*('Budget P3'!$B$11:$B$194=$B335)*('Budget P3'!$T$11:$BB$194*1))</f>
        <v>#VALUE!</v>
      </c>
      <c r="AP335" s="12" t="e" cm="1">
        <f t="array" ref="AP335">SUMPRODUCT(('Budget P3'!$T$9:$BB$9=AP$9)*('Budget P3'!$B$11:$B$194=$B335)*('Budget P3'!$T$11:$BB$194*1))</f>
        <v>#VALUE!</v>
      </c>
      <c r="AQ335" s="13" t="e" cm="1">
        <f t="array" ref="AQ335">SUMPRODUCT(('Budget P3'!$T$9:$BB$9=AQ$9)*('Budget P3'!$B$11:$B$194=$B335)*('Budget P3'!$T$11:$BB$194*1))</f>
        <v>#VALUE!</v>
      </c>
      <c r="AR335" s="14" t="e" cm="1">
        <f t="array" ref="AR335">SUMPRODUCT(('Budget P3'!$T$9:$BB$9=AR$9)*('Budget P3'!$B$11:$B$194=$B335)*('Budget P3'!$T$11:$BB$194*1))</f>
        <v>#VALUE!</v>
      </c>
      <c r="AS335" s="12" t="e" cm="1">
        <f t="array" ref="AS335">SUMPRODUCT(('Budget P3'!$T$9:$BB$9=AS$9)*('Budget P3'!$B$11:$B$194=$B335)*('Budget P3'!$T$11:$BB$194*1))</f>
        <v>#VALUE!</v>
      </c>
      <c r="AT335" s="13" t="e" cm="1">
        <f t="array" ref="AT335">SUMPRODUCT(('Budget P3'!$T$9:$BB$9=AT$9)*('Budget P3'!$B$11:$B$194=$B335)*('Budget P3'!$T$11:$BB$194*1))</f>
        <v>#VALUE!</v>
      </c>
      <c r="AU335" s="14" t="e" cm="1">
        <f t="array" ref="AU335">SUMPRODUCT(('Budget P3'!$T$9:$BB$9=AU$9)*('Budget P3'!$B$11:$B$194=$B335)*('Budget P3'!$T$11:$BB$194*1))</f>
        <v>#VALUE!</v>
      </c>
      <c r="AV335" s="12" t="e" cm="1">
        <f t="array" ref="AV335">SUMPRODUCT(('Budget P3'!$T$9:$BB$9=AV$9)*('Budget P3'!$B$11:$B$194=$B335)*('Budget P3'!$T$11:$BB$194*1))</f>
        <v>#VALUE!</v>
      </c>
      <c r="AW335" s="13" t="e" cm="1">
        <f t="array" ref="AW335">SUMPRODUCT(('Budget P3'!$T$9:$BB$9=AW$9)*('Budget P3'!$B$11:$B$194=$B335)*('Budget P3'!$T$11:$BB$194*1))</f>
        <v>#VALUE!</v>
      </c>
      <c r="AX335" s="14" t="e" cm="1">
        <f t="array" ref="AX335">SUMPRODUCT(('Budget P3'!$T$9:$BB$9=AX$9)*('Budget P3'!$B$11:$B$194=$B335)*('Budget P3'!$T$11:$BB$194*1))</f>
        <v>#VALUE!</v>
      </c>
      <c r="AY335" s="12" t="e" cm="1">
        <f t="array" ref="AY335">SUMPRODUCT(('Budget P3'!$T$9:$BB$9=AY$9)*('Budget P3'!$B$11:$B$194=$B335)*('Budget P3'!$T$11:$BB$194*1))</f>
        <v>#VALUE!</v>
      </c>
      <c r="AZ335" s="13" t="e" cm="1">
        <f t="array" ref="AZ335">SUMPRODUCT(('Budget P3'!$T$9:$BB$9=AZ$9)*('Budget P3'!$B$11:$B$194=$B335)*('Budget P3'!$T$11:$BB$194*1))</f>
        <v>#VALUE!</v>
      </c>
      <c r="BA335" s="14" t="e" cm="1">
        <f t="array" ref="BA335">SUMPRODUCT(('Budget P3'!$T$9:$BB$9=BA$9)*('Budget P3'!$B$11:$B$194=$B335)*('Budget P3'!$T$11:$BB$194*1))</f>
        <v>#VALUE!</v>
      </c>
      <c r="BB335" s="12" t="e" cm="1">
        <f t="array" ref="BB335">SUMPRODUCT(('Budget P3'!$T$9:$BB$9=BB$9)*('Budget P3'!$B$11:$B$194=$B335)*('Budget P3'!$T$11:$BB$194*1))</f>
        <v>#VALUE!</v>
      </c>
      <c r="BC335" s="13" t="e" cm="1">
        <f t="array" ref="BC335">SUMPRODUCT(('Budget P3'!$T$9:$BB$9=BC$9)*('Budget P3'!$B$11:$B$194=$B335)*('Budget P3'!$T$11:$BB$194*1))</f>
        <v>#VALUE!</v>
      </c>
      <c r="BD335" s="14" t="e" cm="1">
        <f t="array" ref="BD335">SUMPRODUCT(('Budget P3'!$T$9:$BB$9=BD$9)*('Budget P3'!$B$11:$B$194=$B335)*('Budget P3'!$T$11:$BB$194*1))</f>
        <v>#VALUE!</v>
      </c>
      <c r="BE335" s="12" t="e" cm="1">
        <f t="array" ref="BE335">SUMPRODUCT(('Budget P3'!$T$9:$BB$9=BE$9)*('Budget P3'!$B$11:$B$194=$B335)*('Budget P3'!$T$11:$BB$194*1))</f>
        <v>#VALUE!</v>
      </c>
      <c r="BF335" s="13" t="e" cm="1">
        <f t="array" ref="BF335">SUMPRODUCT(('Budget P3'!$T$9:$BB$9=BF$9)*('Budget P3'!$B$11:$B$194=$B335)*('Budget P3'!$T$11:$BB$194*1))</f>
        <v>#VALUE!</v>
      </c>
      <c r="BG335" s="14" t="e" cm="1">
        <f t="array" ref="BG335">SUMPRODUCT(('Budget P3'!$T$9:$BB$9=BG$9)*('Budget P3'!$B$11:$B$194=$B335)*('Budget P3'!$T$11:$BB$194*1))</f>
        <v>#VALUE!</v>
      </c>
      <c r="BH335" s="13" t="e" cm="1">
        <f t="array" ref="BH335">SUMPRODUCT(('Budget P3'!$T$9:$BB$9=BH$9)*('Budget P3'!$B$11:$B$194=$B335)*('Budget P3'!$T$11:$BB$194*1))</f>
        <v>#VALUE!</v>
      </c>
      <c r="BI335" s="1"/>
      <c r="BJ335" s="66"/>
      <c r="BK335" s="66"/>
      <c r="BL335" s="1"/>
      <c r="BM335" s="66" t="e">
        <f t="shared" si="228"/>
        <v>#VALUE!</v>
      </c>
      <c r="BN335" s="262">
        <f t="shared" si="229"/>
        <v>0</v>
      </c>
      <c r="BO335" s="1"/>
      <c r="BP335" s="66" t="e">
        <f t="shared" si="230"/>
        <v>#VALUE!</v>
      </c>
      <c r="BQ335" s="262">
        <f t="shared" si="231"/>
        <v>0</v>
      </c>
      <c r="BR335" s="1"/>
    </row>
    <row r="336" spans="2:70" collapsed="1">
      <c r="C336" s="189" t="s">
        <v>403</v>
      </c>
      <c r="D336" s="189"/>
      <c r="E336" s="195"/>
      <c r="F336" s="82"/>
      <c r="G336" s="195"/>
      <c r="H336" s="82"/>
      <c r="I336" s="82"/>
      <c r="J336" s="118"/>
      <c r="K336" s="23">
        <f>K337+K353+K369+K385</f>
        <v>0</v>
      </c>
      <c r="L336" s="330"/>
      <c r="M336" s="26">
        <f>M337+M353+M369+M385</f>
        <v>0</v>
      </c>
      <c r="N336" s="243">
        <f t="shared" ref="N336:P336" si="234">N337+N353+N369+N385</f>
        <v>0</v>
      </c>
      <c r="O336" s="243">
        <f t="shared" si="234"/>
        <v>0</v>
      </c>
      <c r="P336" s="243">
        <f t="shared" si="234"/>
        <v>0</v>
      </c>
      <c r="Q336" s="23">
        <f t="shared" ref="N336:Q336" si="235">SUM(Q337:Q400)</f>
        <v>0</v>
      </c>
      <c r="R336" s="338"/>
      <c r="S336" s="243">
        <f t="shared" ref="S336" si="236">S337+S353+S369+S385</f>
        <v>0</v>
      </c>
      <c r="T336" s="62">
        <f t="shared" ref="T336" si="237">T337+T353+T369+T385</f>
        <v>0</v>
      </c>
      <c r="U336" s="63">
        <f t="shared" ref="U336" si="238">U337+U353+U369+U385</f>
        <v>0</v>
      </c>
      <c r="V336" s="61">
        <f t="shared" ref="V336" si="239">V337+V353+V369+V385</f>
        <v>0</v>
      </c>
      <c r="W336" s="61">
        <f t="shared" ref="W336" si="240">W337+W353+W369+W385</f>
        <v>0</v>
      </c>
      <c r="X336" s="61">
        <f t="shared" si="233"/>
        <v>0</v>
      </c>
      <c r="Z336" s="61" t="e">
        <f t="shared" ref="Z336:BD336" si="241">SUM(Z337:Z400)</f>
        <v>#VALUE!</v>
      </c>
      <c r="AA336" s="62" t="e">
        <f t="shared" si="241"/>
        <v>#VALUE!</v>
      </c>
      <c r="AB336" s="63" t="e">
        <f t="shared" si="241"/>
        <v>#VALUE!</v>
      </c>
      <c r="AC336" s="61" t="e">
        <f t="shared" si="241"/>
        <v>#VALUE!</v>
      </c>
      <c r="AD336" s="62" t="e">
        <f t="shared" si="241"/>
        <v>#VALUE!</v>
      </c>
      <c r="AE336" s="63" t="e">
        <f t="shared" si="241"/>
        <v>#VALUE!</v>
      </c>
      <c r="AF336" s="61" t="e">
        <f t="shared" si="241"/>
        <v>#VALUE!</v>
      </c>
      <c r="AG336" s="62" t="e">
        <f t="shared" si="241"/>
        <v>#VALUE!</v>
      </c>
      <c r="AH336" s="63" t="e">
        <f t="shared" si="241"/>
        <v>#VALUE!</v>
      </c>
      <c r="AI336" s="61" t="e">
        <f t="shared" si="241"/>
        <v>#VALUE!</v>
      </c>
      <c r="AJ336" s="62" t="e">
        <f t="shared" si="241"/>
        <v>#VALUE!</v>
      </c>
      <c r="AK336" s="63" t="e">
        <f t="shared" si="241"/>
        <v>#VALUE!</v>
      </c>
      <c r="AL336" s="61" t="e">
        <f t="shared" si="241"/>
        <v>#VALUE!</v>
      </c>
      <c r="AM336" s="62" t="e">
        <f t="shared" si="241"/>
        <v>#VALUE!</v>
      </c>
      <c r="AN336" s="63" t="e">
        <f t="shared" si="241"/>
        <v>#VALUE!</v>
      </c>
      <c r="AO336" s="61" t="e">
        <f t="shared" si="241"/>
        <v>#VALUE!</v>
      </c>
      <c r="AP336" s="62" t="e">
        <f t="shared" si="241"/>
        <v>#VALUE!</v>
      </c>
      <c r="AQ336" s="63" t="e">
        <f t="shared" si="241"/>
        <v>#VALUE!</v>
      </c>
      <c r="AR336" s="61" t="e">
        <f t="shared" si="241"/>
        <v>#VALUE!</v>
      </c>
      <c r="AS336" s="62" t="e">
        <f t="shared" si="241"/>
        <v>#VALUE!</v>
      </c>
      <c r="AT336" s="63" t="e">
        <f t="shared" si="241"/>
        <v>#VALUE!</v>
      </c>
      <c r="AU336" s="61" t="e">
        <f t="shared" si="241"/>
        <v>#VALUE!</v>
      </c>
      <c r="AV336" s="62" t="e">
        <f t="shared" si="241"/>
        <v>#VALUE!</v>
      </c>
      <c r="AW336" s="63" t="e">
        <f t="shared" si="241"/>
        <v>#VALUE!</v>
      </c>
      <c r="AX336" s="61" t="e">
        <f t="shared" si="241"/>
        <v>#VALUE!</v>
      </c>
      <c r="AY336" s="62" t="e">
        <f t="shared" si="241"/>
        <v>#VALUE!</v>
      </c>
      <c r="AZ336" s="63" t="e">
        <f t="shared" si="241"/>
        <v>#VALUE!</v>
      </c>
      <c r="BA336" s="61" t="e">
        <f t="shared" si="241"/>
        <v>#VALUE!</v>
      </c>
      <c r="BB336" s="62" t="e">
        <f t="shared" si="241"/>
        <v>#VALUE!</v>
      </c>
      <c r="BC336" s="63" t="e">
        <f t="shared" si="241"/>
        <v>#VALUE!</v>
      </c>
      <c r="BD336" s="61" t="e">
        <f t="shared" si="241"/>
        <v>#VALUE!</v>
      </c>
      <c r="BE336" s="62" t="e">
        <f t="shared" ref="BE336:BH336" si="242">SUM(BE337:BE400)</f>
        <v>#VALUE!</v>
      </c>
      <c r="BF336" s="63" t="e">
        <f t="shared" si="242"/>
        <v>#VALUE!</v>
      </c>
      <c r="BG336" s="61" t="e">
        <f t="shared" si="242"/>
        <v>#VALUE!</v>
      </c>
      <c r="BH336" s="63" t="e">
        <f t="shared" si="242"/>
        <v>#VALUE!</v>
      </c>
      <c r="BI336" s="1"/>
      <c r="BJ336" s="109">
        <f t="shared" ref="BJ336:BK336" si="243">SUM(BJ337:BJ400)</f>
        <v>0</v>
      </c>
      <c r="BK336" s="109">
        <f t="shared" si="243"/>
        <v>0</v>
      </c>
      <c r="BL336" s="1"/>
      <c r="BM336" s="109" t="e">
        <f t="shared" ref="BM336:BN336" si="244">SUM(BM337:BM400)</f>
        <v>#VALUE!</v>
      </c>
      <c r="BN336" s="109">
        <f t="shared" si="244"/>
        <v>0</v>
      </c>
      <c r="BO336" s="1"/>
      <c r="BP336" s="109" t="e">
        <f t="shared" ref="BP336:BQ336" si="245">SUM(BP337:BP400)</f>
        <v>#VALUE!</v>
      </c>
      <c r="BQ336" s="109">
        <f t="shared" si="245"/>
        <v>0</v>
      </c>
      <c r="BR336" s="1"/>
    </row>
    <row r="337" spans="2:70">
      <c r="C337" s="190" t="s">
        <v>59</v>
      </c>
      <c r="D337" s="190"/>
      <c r="E337" s="193"/>
      <c r="F337" s="91"/>
      <c r="G337" s="193"/>
      <c r="H337" s="91"/>
      <c r="I337" s="91"/>
      <c r="J337" s="320"/>
      <c r="K337" s="95">
        <f>SUM(K338:K352)</f>
        <v>0</v>
      </c>
      <c r="L337" s="333"/>
      <c r="M337" s="92">
        <f>SUM(M338:M352)</f>
        <v>0</v>
      </c>
      <c r="N337" s="327">
        <f t="shared" ref="N337:P337" si="246">SUM(N338:N352)</f>
        <v>0</v>
      </c>
      <c r="O337" s="327">
        <f t="shared" si="246"/>
        <v>0</v>
      </c>
      <c r="P337" s="327">
        <f t="shared" si="246"/>
        <v>0</v>
      </c>
      <c r="Q337" s="95"/>
      <c r="R337" s="338"/>
      <c r="S337" s="327">
        <f t="shared" ref="S337" si="247">SUM(S338:S352)</f>
        <v>0</v>
      </c>
      <c r="T337" s="93">
        <f t="shared" ref="T337" si="248">SUM(T338:T352)</f>
        <v>0</v>
      </c>
      <c r="U337" s="94">
        <f t="shared" ref="U337" si="249">SUM(U338:U352)</f>
        <v>0</v>
      </c>
      <c r="V337" s="92">
        <f t="shared" ref="V337" si="250">SUM(V338:V352)</f>
        <v>0</v>
      </c>
      <c r="W337" s="92">
        <f t="shared" ref="W337" si="251">SUM(W338:W352)</f>
        <v>0</v>
      </c>
      <c r="X337" s="92">
        <f t="shared" si="233"/>
        <v>0</v>
      </c>
      <c r="Y337" s="4"/>
      <c r="Z337" s="92"/>
      <c r="AA337" s="93"/>
      <c r="AB337" s="94"/>
      <c r="AC337" s="92"/>
      <c r="AD337" s="93"/>
      <c r="AE337" s="94"/>
      <c r="AF337" s="92"/>
      <c r="AG337" s="93"/>
      <c r="AH337" s="94"/>
      <c r="AI337" s="92"/>
      <c r="AJ337" s="93"/>
      <c r="AK337" s="94"/>
      <c r="AL337" s="92"/>
      <c r="AM337" s="93"/>
      <c r="AN337" s="94"/>
      <c r="AO337" s="92"/>
      <c r="AP337" s="93"/>
      <c r="AQ337" s="94"/>
      <c r="AR337" s="92"/>
      <c r="AS337" s="93"/>
      <c r="AT337" s="94"/>
      <c r="AU337" s="92"/>
      <c r="AV337" s="93"/>
      <c r="AW337" s="94"/>
      <c r="AX337" s="92"/>
      <c r="AY337" s="93"/>
      <c r="AZ337" s="94"/>
      <c r="BA337" s="92"/>
      <c r="BB337" s="93"/>
      <c r="BC337" s="94"/>
      <c r="BD337" s="92"/>
      <c r="BE337" s="93"/>
      <c r="BF337" s="94"/>
      <c r="BG337" s="92"/>
      <c r="BH337" s="94"/>
      <c r="BI337" s="1"/>
      <c r="BJ337" s="105"/>
      <c r="BK337" s="105"/>
      <c r="BL337" s="1"/>
      <c r="BM337" s="105"/>
      <c r="BN337" s="105"/>
      <c r="BO337" s="1"/>
      <c r="BP337" s="105"/>
      <c r="BQ337" s="105"/>
      <c r="BR337" s="1"/>
    </row>
    <row r="338" spans="2:70">
      <c r="B338" s="88" t="s">
        <v>404</v>
      </c>
      <c r="C338" s="10">
        <f>IFERROR(VLOOKUP(B338,'Budget Lead'!B:AX,2,FALSE),0)</f>
        <v>0</v>
      </c>
      <c r="D338" s="10" t="s">
        <v>219</v>
      </c>
      <c r="E338" s="89">
        <f>IFERROR(VLOOKUP(B338,'Budget Lead'!B:AX,3,FALSE),0)</f>
        <v>0</v>
      </c>
      <c r="F338" s="90">
        <f>IFERROR(VLOOKUP(B338,'Budget Lead'!B:AX,4,FALSE),0)</f>
        <v>0</v>
      </c>
      <c r="G338" s="89">
        <f>IFERROR(VLOOKUP(B338,'Budget Lead'!B:AX,5,FALSE),0)</f>
        <v>0</v>
      </c>
      <c r="H338" s="90">
        <f>IFERROR(VLOOKUP(B338,'Budget Lead'!B:AX,6,FALSE),0)</f>
        <v>0</v>
      </c>
      <c r="I338" s="90">
        <f>IFERROR(VLOOKUP(B338,'Budget Lead'!B:AX,7,FALSE),0)</f>
        <v>0</v>
      </c>
      <c r="J338" s="371">
        <f>IFERROR(VLOOKUP(B338,'Budget Lead'!B:AX,9,FALSE),0)</f>
        <v>0</v>
      </c>
      <c r="K338" s="374">
        <f>IFERROR(VLOOKUP(B338,'Budget Lead'!B:AX,10,FALSE),0)</f>
        <v>0</v>
      </c>
      <c r="L338" s="334"/>
      <c r="M338" s="14">
        <f>E338*K338</f>
        <v>0</v>
      </c>
      <c r="N338" s="100"/>
      <c r="O338" s="100"/>
      <c r="P338" s="101"/>
      <c r="Q338" s="11">
        <f>SUM(M338:P338)</f>
        <v>0</v>
      </c>
      <c r="R338" s="338"/>
      <c r="S338" s="14"/>
      <c r="T338" s="12"/>
      <c r="U338" s="13"/>
      <c r="V338" s="14"/>
      <c r="W338" s="14"/>
      <c r="X338" s="14">
        <f t="shared" si="233"/>
        <v>0</v>
      </c>
      <c r="Z338" s="14" t="e" cm="1">
        <f t="array" ref="Z338">SUMPRODUCT(('Budget Lead'!$T$9:$BB$9=Z$9)*('Budget Lead'!$B$11:$B$194=$B338)*('Budget Lead'!$T$11:$BB$194*1))</f>
        <v>#VALUE!</v>
      </c>
      <c r="AA338" s="12" t="e" cm="1">
        <f t="array" ref="AA338">SUMPRODUCT(('Budget Lead'!$T$9:$BB$9=AA$9)*('Budget Lead'!$B$11:$B$194=$B338)*('Budget Lead'!$T$11:$BB$194*1))</f>
        <v>#VALUE!</v>
      </c>
      <c r="AB338" s="13" t="e" cm="1">
        <f t="array" ref="AB338">SUMPRODUCT(('Budget Lead'!$T$9:$BB$9=AB$9)*('Budget Lead'!$B$11:$B$194=$B338)*('Budget Lead'!$T$11:$BB$194*1))</f>
        <v>#VALUE!</v>
      </c>
      <c r="AC338" s="14" t="e" cm="1">
        <f t="array" ref="AC338">SUMPRODUCT(('Budget Lead'!$T$9:$BB$9=AC$9)*('Budget Lead'!$B$11:$B$194=$B338)*('Budget Lead'!$T$11:$BB$194*1))</f>
        <v>#VALUE!</v>
      </c>
      <c r="AD338" s="12" t="e" cm="1">
        <f t="array" ref="AD338">SUMPRODUCT(('Budget Lead'!$T$9:$BB$9=AD$9)*('Budget Lead'!$B$11:$B$194=$B338)*('Budget Lead'!$T$11:$BB$194*1))</f>
        <v>#VALUE!</v>
      </c>
      <c r="AE338" s="13" t="e" cm="1">
        <f t="array" ref="AE338">SUMPRODUCT(('Budget Lead'!$T$9:$BB$9=AE$9)*('Budget Lead'!$B$11:$B$194=$B338)*('Budget Lead'!$T$11:$BB$194*1))</f>
        <v>#VALUE!</v>
      </c>
      <c r="AF338" s="14" t="e" cm="1">
        <f t="array" ref="AF338">SUMPRODUCT(('Budget Lead'!$T$9:$BB$9=AF$9)*('Budget Lead'!$B$11:$B$194=$B338)*('Budget Lead'!$T$11:$BB$194*1))</f>
        <v>#VALUE!</v>
      </c>
      <c r="AG338" s="12" t="e" cm="1">
        <f t="array" ref="AG338">SUMPRODUCT(('Budget Lead'!$T$9:$BB$9=AG$9)*('Budget Lead'!$B$11:$B$194=$B338)*('Budget Lead'!$T$11:$BB$194*1))</f>
        <v>#VALUE!</v>
      </c>
      <c r="AH338" s="13" t="e" cm="1">
        <f t="array" ref="AH338">SUMPRODUCT(('Budget Lead'!$T$9:$BB$9=AH$9)*('Budget Lead'!$B$11:$B$194=$B338)*('Budget Lead'!$T$11:$BB$194*1))</f>
        <v>#VALUE!</v>
      </c>
      <c r="AI338" s="14" t="e" cm="1">
        <f t="array" ref="AI338">SUMPRODUCT(('Budget Lead'!$T$9:$BB$9=AI$9)*('Budget Lead'!$B$11:$B$194=$B338)*('Budget Lead'!$T$11:$BB$194*1))</f>
        <v>#VALUE!</v>
      </c>
      <c r="AJ338" s="12" t="e" cm="1">
        <f t="array" ref="AJ338">SUMPRODUCT(('Budget Lead'!$T$9:$BB$9=AJ$9)*('Budget Lead'!$B$11:$B$194=$B338)*('Budget Lead'!$T$11:$BB$194*1))</f>
        <v>#VALUE!</v>
      </c>
      <c r="AK338" s="13" t="e" cm="1">
        <f t="array" ref="AK338">SUMPRODUCT(('Budget Lead'!$T$9:$BB$9=AK$9)*('Budget Lead'!$B$11:$B$194=$B338)*('Budget Lead'!$T$11:$BB$194*1))</f>
        <v>#VALUE!</v>
      </c>
      <c r="AL338" s="14" t="e" cm="1">
        <f t="array" ref="AL338">SUMPRODUCT(('Budget Lead'!$T$9:$BB$9=AL$9)*('Budget Lead'!$B$11:$B$194=$B338)*('Budget Lead'!$T$11:$BB$194*1))</f>
        <v>#VALUE!</v>
      </c>
      <c r="AM338" s="12" t="e" cm="1">
        <f t="array" ref="AM338">SUMPRODUCT(('Budget Lead'!$T$9:$BB$9=AM$9)*('Budget Lead'!$B$11:$B$194=$B338)*('Budget Lead'!$T$11:$BB$194*1))</f>
        <v>#VALUE!</v>
      </c>
      <c r="AN338" s="13" t="e" cm="1">
        <f t="array" ref="AN338">SUMPRODUCT(('Budget Lead'!$T$9:$BB$9=AN$9)*('Budget Lead'!$B$11:$B$194=$B338)*('Budget Lead'!$T$11:$BB$194*1))</f>
        <v>#VALUE!</v>
      </c>
      <c r="AO338" s="14" t="e" cm="1">
        <f t="array" ref="AO338">SUMPRODUCT(('Budget Lead'!$T$9:$BB$9=AO$9)*('Budget Lead'!$B$11:$B$194=$B338)*('Budget Lead'!$T$11:$BB$194*1))</f>
        <v>#VALUE!</v>
      </c>
      <c r="AP338" s="12" t="e" cm="1">
        <f t="array" ref="AP338">SUMPRODUCT(('Budget Lead'!$T$9:$BB$9=AP$9)*('Budget Lead'!$B$11:$B$194=$B338)*('Budget Lead'!$T$11:$BB$194*1))</f>
        <v>#VALUE!</v>
      </c>
      <c r="AQ338" s="13" t="e" cm="1">
        <f t="array" ref="AQ338">SUMPRODUCT(('Budget Lead'!$T$9:$BB$9=AQ$9)*('Budget Lead'!$B$11:$B$194=$B338)*('Budget Lead'!$T$11:$BB$194*1))</f>
        <v>#VALUE!</v>
      </c>
      <c r="AR338" s="14" t="e" cm="1">
        <f t="array" ref="AR338">SUMPRODUCT(('Budget Lead'!$T$9:$BB$9=AR$9)*('Budget Lead'!$B$11:$B$194=$B338)*('Budget Lead'!$T$11:$BB$194*1))</f>
        <v>#VALUE!</v>
      </c>
      <c r="AS338" s="12" t="e" cm="1">
        <f t="array" ref="AS338">SUMPRODUCT(('Budget Lead'!$T$9:$BB$9=AS$9)*('Budget Lead'!$B$11:$B$194=$B338)*('Budget Lead'!$T$11:$BB$194*1))</f>
        <v>#VALUE!</v>
      </c>
      <c r="AT338" s="13" t="e" cm="1">
        <f t="array" ref="AT338">SUMPRODUCT(('Budget Lead'!$T$9:$BB$9=AT$9)*('Budget Lead'!$B$11:$B$194=$B338)*('Budget Lead'!$T$11:$BB$194*1))</f>
        <v>#VALUE!</v>
      </c>
      <c r="AU338" s="14" t="e" cm="1">
        <f t="array" ref="AU338">SUMPRODUCT(('Budget Lead'!$T$9:$BB$9=AU$9)*('Budget Lead'!$B$11:$B$194=$B338)*('Budget Lead'!$T$11:$BB$194*1))</f>
        <v>#VALUE!</v>
      </c>
      <c r="AV338" s="12" t="e" cm="1">
        <f t="array" ref="AV338">SUMPRODUCT(('Budget Lead'!$T$9:$BB$9=AV$9)*('Budget Lead'!$B$11:$B$194=$B338)*('Budget Lead'!$T$11:$BB$194*1))</f>
        <v>#VALUE!</v>
      </c>
      <c r="AW338" s="13" t="e" cm="1">
        <f t="array" ref="AW338">SUMPRODUCT(('Budget Lead'!$T$9:$BB$9=AW$9)*('Budget Lead'!$B$11:$B$194=$B338)*('Budget Lead'!$T$11:$BB$194*1))</f>
        <v>#VALUE!</v>
      </c>
      <c r="AX338" s="14" t="e" cm="1">
        <f t="array" ref="AX338">SUMPRODUCT(('Budget Lead'!$T$9:$BB$9=AX$9)*('Budget Lead'!$B$11:$B$194=$B338)*('Budget Lead'!$T$11:$BB$194*1))</f>
        <v>#VALUE!</v>
      </c>
      <c r="AY338" s="12" t="e" cm="1">
        <f t="array" ref="AY338">SUMPRODUCT(('Budget Lead'!$T$9:$BB$9=AY$9)*('Budget Lead'!$B$11:$B$194=$B338)*('Budget Lead'!$T$11:$BB$194*1))</f>
        <v>#VALUE!</v>
      </c>
      <c r="AZ338" s="13" t="e" cm="1">
        <f t="array" ref="AZ338">SUMPRODUCT(('Budget Lead'!$T$9:$BB$9=AZ$9)*('Budget Lead'!$B$11:$B$194=$B338)*('Budget Lead'!$T$11:$BB$194*1))</f>
        <v>#VALUE!</v>
      </c>
      <c r="BA338" s="14" t="e" cm="1">
        <f t="array" ref="BA338">SUMPRODUCT(('Budget Lead'!$T$9:$BB$9=BA$9)*('Budget Lead'!$B$11:$B$194=$B338)*('Budget Lead'!$T$11:$BB$194*1))</f>
        <v>#VALUE!</v>
      </c>
      <c r="BB338" s="12" t="e" cm="1">
        <f t="array" ref="BB338">SUMPRODUCT(('Budget Lead'!$T$9:$BB$9=BB$9)*('Budget Lead'!$B$11:$B$194=$B338)*('Budget Lead'!$T$11:$BB$194*1))</f>
        <v>#VALUE!</v>
      </c>
      <c r="BC338" s="13" t="e" cm="1">
        <f t="array" ref="BC338">SUMPRODUCT(('Budget Lead'!$T$9:$BB$9=BC$9)*('Budget Lead'!$B$11:$B$194=$B338)*('Budget Lead'!$T$11:$BB$194*1))</f>
        <v>#VALUE!</v>
      </c>
      <c r="BD338" s="14" t="e" cm="1">
        <f t="array" ref="BD338">SUMPRODUCT(('Budget Lead'!$T$9:$BB$9=BD$9)*('Budget Lead'!$B$11:$B$194=$B338)*('Budget Lead'!$T$11:$BB$194*1))</f>
        <v>#VALUE!</v>
      </c>
      <c r="BE338" s="12" t="e" cm="1">
        <f t="array" ref="BE338">SUMPRODUCT(('Budget Lead'!$T$9:$BB$9=BE$9)*('Budget Lead'!$B$11:$B$194=$B338)*('Budget Lead'!$T$11:$BB$194*1))</f>
        <v>#VALUE!</v>
      </c>
      <c r="BF338" s="13" t="e" cm="1">
        <f t="array" ref="BF338">SUMPRODUCT(('Budget Lead'!$T$9:$BB$9=BF$9)*('Budget Lead'!$B$11:$B$194=$B338)*('Budget Lead'!$T$11:$BB$194*1))</f>
        <v>#VALUE!</v>
      </c>
      <c r="BG338" s="14" t="e" cm="1">
        <f t="array" ref="BG338">SUMPRODUCT(('Budget Lead'!$T$9:$BB$9=BG$9)*('Budget Lead'!$B$11:$B$194=$B338)*('Budget Lead'!$T$11:$BB$194*1))</f>
        <v>#VALUE!</v>
      </c>
      <c r="BH338" s="13" t="e" cm="1">
        <f t="array" ref="BH338">SUMPRODUCT(('Budget Lead'!$T$9:$BB$9=BH$9)*('Budget Lead'!$B$11:$B$194=$B338)*('Budget Lead'!$T$11:$BB$194*1))</f>
        <v>#VALUE!</v>
      </c>
      <c r="BI338" s="1"/>
      <c r="BJ338" s="66"/>
      <c r="BK338" s="66"/>
      <c r="BL338" s="1"/>
      <c r="BM338" s="66" t="e">
        <f t="shared" ref="BM338:BM352" si="252">SUM(Z338:BH338)</f>
        <v>#VALUE!</v>
      </c>
      <c r="BN338" s="262">
        <f t="shared" ref="BN338:BN352" si="253">IFERROR(BM338/Q338,0)</f>
        <v>0</v>
      </c>
      <c r="BO338" s="1"/>
      <c r="BP338" s="66" t="e">
        <f t="shared" ref="BP338:BP352" si="254">BJ338+BM338</f>
        <v>#VALUE!</v>
      </c>
      <c r="BQ338" s="262">
        <f t="shared" ref="BQ338:BQ352" si="255">IFERROR(BP338/Q338,0)</f>
        <v>0</v>
      </c>
      <c r="BR338" s="1"/>
    </row>
    <row r="339" spans="2:70">
      <c r="B339" s="88" t="s">
        <v>405</v>
      </c>
      <c r="C339" s="10">
        <f>IFERROR(VLOOKUP(B339,'Budget Lead'!B:AX,2,FALSE),0)</f>
        <v>0</v>
      </c>
      <c r="D339" s="10" t="s">
        <v>219</v>
      </c>
      <c r="E339" s="89">
        <f>IFERROR(VLOOKUP(B339,'Budget Lead'!B:AX,3,FALSE),0)</f>
        <v>0</v>
      </c>
      <c r="F339" s="90">
        <f>IFERROR(VLOOKUP(B339,'Budget Lead'!B:AX,4,FALSE),0)</f>
        <v>0</v>
      </c>
      <c r="G339" s="89">
        <f>IFERROR(VLOOKUP(B339,'Budget Lead'!B:AX,5,FALSE),0)</f>
        <v>0</v>
      </c>
      <c r="H339" s="90">
        <f>IFERROR(VLOOKUP(B339,'Budget Lead'!B:AX,6,FALSE),0)</f>
        <v>0</v>
      </c>
      <c r="I339" s="90">
        <f>IFERROR(VLOOKUP(B339,'Budget Lead'!B:AX,7,FALSE),0)</f>
        <v>0</v>
      </c>
      <c r="J339" s="371">
        <f>IFERROR(VLOOKUP(B339,'Budget Lead'!B:AX,9,FALSE),0)</f>
        <v>0</v>
      </c>
      <c r="K339" s="374">
        <f>IFERROR(VLOOKUP(B339,'Budget Lead'!B:AX,10,FALSE),0)</f>
        <v>0</v>
      </c>
      <c r="L339" s="334"/>
      <c r="M339" s="14">
        <f>E339*K339</f>
        <v>0</v>
      </c>
      <c r="N339" s="100"/>
      <c r="O339" s="100"/>
      <c r="P339" s="101"/>
      <c r="Q339" s="11">
        <f t="shared" ref="Q339:Q352" si="256">SUM(M339:P339)</f>
        <v>0</v>
      </c>
      <c r="R339" s="338"/>
      <c r="S339" s="14"/>
      <c r="T339" s="12"/>
      <c r="U339" s="13"/>
      <c r="V339" s="14"/>
      <c r="W339" s="14"/>
      <c r="X339" s="14">
        <f t="shared" si="233"/>
        <v>0</v>
      </c>
      <c r="Z339" s="14" t="e" cm="1">
        <f t="array" ref="Z339">SUMPRODUCT(('Budget Lead'!$T$9:$BB$9=Z$9)*('Budget Lead'!$B$11:$B$194=$B339)*('Budget Lead'!$T$11:$BB$194*1))</f>
        <v>#VALUE!</v>
      </c>
      <c r="AA339" s="12" t="e" cm="1">
        <f t="array" ref="AA339">SUMPRODUCT(('Budget Lead'!$T$9:$BB$9=AA$9)*('Budget Lead'!$B$11:$B$194=$B339)*('Budget Lead'!$T$11:$BB$194*1))</f>
        <v>#VALUE!</v>
      </c>
      <c r="AB339" s="13" t="e" cm="1">
        <f t="array" ref="AB339">SUMPRODUCT(('Budget Lead'!$T$9:$BB$9=AB$9)*('Budget Lead'!$B$11:$B$194=$B339)*('Budget Lead'!$T$11:$BB$194*1))</f>
        <v>#VALUE!</v>
      </c>
      <c r="AC339" s="14" t="e" cm="1">
        <f t="array" ref="AC339">SUMPRODUCT(('Budget Lead'!$T$9:$BB$9=AC$9)*('Budget Lead'!$B$11:$B$194=$B339)*('Budget Lead'!$T$11:$BB$194*1))</f>
        <v>#VALUE!</v>
      </c>
      <c r="AD339" s="12" t="e" cm="1">
        <f t="array" ref="AD339">SUMPRODUCT(('Budget Lead'!$T$9:$BB$9=AD$9)*('Budget Lead'!$B$11:$B$194=$B339)*('Budget Lead'!$T$11:$BB$194*1))</f>
        <v>#VALUE!</v>
      </c>
      <c r="AE339" s="13" t="e" cm="1">
        <f t="array" ref="AE339">SUMPRODUCT(('Budget Lead'!$T$9:$BB$9=AE$9)*('Budget Lead'!$B$11:$B$194=$B339)*('Budget Lead'!$T$11:$BB$194*1))</f>
        <v>#VALUE!</v>
      </c>
      <c r="AF339" s="14" t="e" cm="1">
        <f t="array" ref="AF339">SUMPRODUCT(('Budget Lead'!$T$9:$BB$9=AF$9)*('Budget Lead'!$B$11:$B$194=$B339)*('Budget Lead'!$T$11:$BB$194*1))</f>
        <v>#VALUE!</v>
      </c>
      <c r="AG339" s="12" t="e" cm="1">
        <f t="array" ref="AG339">SUMPRODUCT(('Budget Lead'!$T$9:$BB$9=AG$9)*('Budget Lead'!$B$11:$B$194=$B339)*('Budget Lead'!$T$11:$BB$194*1))</f>
        <v>#VALUE!</v>
      </c>
      <c r="AH339" s="13" t="e" cm="1">
        <f t="array" ref="AH339">SUMPRODUCT(('Budget Lead'!$T$9:$BB$9=AH$9)*('Budget Lead'!$B$11:$B$194=$B339)*('Budget Lead'!$T$11:$BB$194*1))</f>
        <v>#VALUE!</v>
      </c>
      <c r="AI339" s="14" t="e" cm="1">
        <f t="array" ref="AI339">SUMPRODUCT(('Budget Lead'!$T$9:$BB$9=AI$9)*('Budget Lead'!$B$11:$B$194=$B339)*('Budget Lead'!$T$11:$BB$194*1))</f>
        <v>#VALUE!</v>
      </c>
      <c r="AJ339" s="12" t="e" cm="1">
        <f t="array" ref="AJ339">SUMPRODUCT(('Budget Lead'!$T$9:$BB$9=AJ$9)*('Budget Lead'!$B$11:$B$194=$B339)*('Budget Lead'!$T$11:$BB$194*1))</f>
        <v>#VALUE!</v>
      </c>
      <c r="AK339" s="13" t="e" cm="1">
        <f t="array" ref="AK339">SUMPRODUCT(('Budget Lead'!$T$9:$BB$9=AK$9)*('Budget Lead'!$B$11:$B$194=$B339)*('Budget Lead'!$T$11:$BB$194*1))</f>
        <v>#VALUE!</v>
      </c>
      <c r="AL339" s="14" t="e" cm="1">
        <f t="array" ref="AL339">SUMPRODUCT(('Budget Lead'!$T$9:$BB$9=AL$9)*('Budget Lead'!$B$11:$B$194=$B339)*('Budget Lead'!$T$11:$BB$194*1))</f>
        <v>#VALUE!</v>
      </c>
      <c r="AM339" s="12" t="e" cm="1">
        <f t="array" ref="AM339">SUMPRODUCT(('Budget Lead'!$T$9:$BB$9=AM$9)*('Budget Lead'!$B$11:$B$194=$B339)*('Budget Lead'!$T$11:$BB$194*1))</f>
        <v>#VALUE!</v>
      </c>
      <c r="AN339" s="13" t="e" cm="1">
        <f t="array" ref="AN339">SUMPRODUCT(('Budget Lead'!$T$9:$BB$9=AN$9)*('Budget Lead'!$B$11:$B$194=$B339)*('Budget Lead'!$T$11:$BB$194*1))</f>
        <v>#VALUE!</v>
      </c>
      <c r="AO339" s="14" t="e" cm="1">
        <f t="array" ref="AO339">SUMPRODUCT(('Budget Lead'!$T$9:$BB$9=AO$9)*('Budget Lead'!$B$11:$B$194=$B339)*('Budget Lead'!$T$11:$BB$194*1))</f>
        <v>#VALUE!</v>
      </c>
      <c r="AP339" s="12" t="e" cm="1">
        <f t="array" ref="AP339">SUMPRODUCT(('Budget Lead'!$T$9:$BB$9=AP$9)*('Budget Lead'!$B$11:$B$194=$B339)*('Budget Lead'!$T$11:$BB$194*1))</f>
        <v>#VALUE!</v>
      </c>
      <c r="AQ339" s="13" t="e" cm="1">
        <f t="array" ref="AQ339">SUMPRODUCT(('Budget Lead'!$T$9:$BB$9=AQ$9)*('Budget Lead'!$B$11:$B$194=$B339)*('Budget Lead'!$T$11:$BB$194*1))</f>
        <v>#VALUE!</v>
      </c>
      <c r="AR339" s="14" t="e" cm="1">
        <f t="array" ref="AR339">SUMPRODUCT(('Budget Lead'!$T$9:$BB$9=AR$9)*('Budget Lead'!$B$11:$B$194=$B339)*('Budget Lead'!$T$11:$BB$194*1))</f>
        <v>#VALUE!</v>
      </c>
      <c r="AS339" s="12" t="e" cm="1">
        <f t="array" ref="AS339">SUMPRODUCT(('Budget Lead'!$T$9:$BB$9=AS$9)*('Budget Lead'!$B$11:$B$194=$B339)*('Budget Lead'!$T$11:$BB$194*1))</f>
        <v>#VALUE!</v>
      </c>
      <c r="AT339" s="13" t="e" cm="1">
        <f t="array" ref="AT339">SUMPRODUCT(('Budget Lead'!$T$9:$BB$9=AT$9)*('Budget Lead'!$B$11:$B$194=$B339)*('Budget Lead'!$T$11:$BB$194*1))</f>
        <v>#VALUE!</v>
      </c>
      <c r="AU339" s="14" t="e" cm="1">
        <f t="array" ref="AU339">SUMPRODUCT(('Budget Lead'!$T$9:$BB$9=AU$9)*('Budget Lead'!$B$11:$B$194=$B339)*('Budget Lead'!$T$11:$BB$194*1))</f>
        <v>#VALUE!</v>
      </c>
      <c r="AV339" s="12" t="e" cm="1">
        <f t="array" ref="AV339">SUMPRODUCT(('Budget Lead'!$T$9:$BB$9=AV$9)*('Budget Lead'!$B$11:$B$194=$B339)*('Budget Lead'!$T$11:$BB$194*1))</f>
        <v>#VALUE!</v>
      </c>
      <c r="AW339" s="13" t="e" cm="1">
        <f t="array" ref="AW339">SUMPRODUCT(('Budget Lead'!$T$9:$BB$9=AW$9)*('Budget Lead'!$B$11:$B$194=$B339)*('Budget Lead'!$T$11:$BB$194*1))</f>
        <v>#VALUE!</v>
      </c>
      <c r="AX339" s="14" t="e" cm="1">
        <f t="array" ref="AX339">SUMPRODUCT(('Budget Lead'!$T$9:$BB$9=AX$9)*('Budget Lead'!$B$11:$B$194=$B339)*('Budget Lead'!$T$11:$BB$194*1))</f>
        <v>#VALUE!</v>
      </c>
      <c r="AY339" s="12" t="e" cm="1">
        <f t="array" ref="AY339">SUMPRODUCT(('Budget Lead'!$T$9:$BB$9=AY$9)*('Budget Lead'!$B$11:$B$194=$B339)*('Budget Lead'!$T$11:$BB$194*1))</f>
        <v>#VALUE!</v>
      </c>
      <c r="AZ339" s="13" t="e" cm="1">
        <f t="array" ref="AZ339">SUMPRODUCT(('Budget Lead'!$T$9:$BB$9=AZ$9)*('Budget Lead'!$B$11:$B$194=$B339)*('Budget Lead'!$T$11:$BB$194*1))</f>
        <v>#VALUE!</v>
      </c>
      <c r="BA339" s="14" t="e" cm="1">
        <f t="array" ref="BA339">SUMPRODUCT(('Budget Lead'!$T$9:$BB$9=BA$9)*('Budget Lead'!$B$11:$B$194=$B339)*('Budget Lead'!$T$11:$BB$194*1))</f>
        <v>#VALUE!</v>
      </c>
      <c r="BB339" s="12" t="e" cm="1">
        <f t="array" ref="BB339">SUMPRODUCT(('Budget Lead'!$T$9:$BB$9=BB$9)*('Budget Lead'!$B$11:$B$194=$B339)*('Budget Lead'!$T$11:$BB$194*1))</f>
        <v>#VALUE!</v>
      </c>
      <c r="BC339" s="13" t="e" cm="1">
        <f t="array" ref="BC339">SUMPRODUCT(('Budget Lead'!$T$9:$BB$9=BC$9)*('Budget Lead'!$B$11:$B$194=$B339)*('Budget Lead'!$T$11:$BB$194*1))</f>
        <v>#VALUE!</v>
      </c>
      <c r="BD339" s="14" t="e" cm="1">
        <f t="array" ref="BD339">SUMPRODUCT(('Budget Lead'!$T$9:$BB$9=BD$9)*('Budget Lead'!$B$11:$B$194=$B339)*('Budget Lead'!$T$11:$BB$194*1))</f>
        <v>#VALUE!</v>
      </c>
      <c r="BE339" s="12" t="e" cm="1">
        <f t="array" ref="BE339">SUMPRODUCT(('Budget Lead'!$T$9:$BB$9=BE$9)*('Budget Lead'!$B$11:$B$194=$B339)*('Budget Lead'!$T$11:$BB$194*1))</f>
        <v>#VALUE!</v>
      </c>
      <c r="BF339" s="13" t="e" cm="1">
        <f t="array" ref="BF339">SUMPRODUCT(('Budget Lead'!$T$9:$BB$9=BF$9)*('Budget Lead'!$B$11:$B$194=$B339)*('Budget Lead'!$T$11:$BB$194*1))</f>
        <v>#VALUE!</v>
      </c>
      <c r="BG339" s="14" t="e" cm="1">
        <f t="array" ref="BG339">SUMPRODUCT(('Budget Lead'!$T$9:$BB$9=BG$9)*('Budget Lead'!$B$11:$B$194=$B339)*('Budget Lead'!$T$11:$BB$194*1))</f>
        <v>#VALUE!</v>
      </c>
      <c r="BH339" s="13" t="e" cm="1">
        <f t="array" ref="BH339">SUMPRODUCT(('Budget Lead'!$T$9:$BB$9=BH$9)*('Budget Lead'!$B$11:$B$194=$B339)*('Budget Lead'!$T$11:$BB$194*1))</f>
        <v>#VALUE!</v>
      </c>
      <c r="BI339" s="1"/>
      <c r="BJ339" s="66"/>
      <c r="BK339" s="66"/>
      <c r="BL339" s="1"/>
      <c r="BM339" s="66" t="e">
        <f t="shared" si="252"/>
        <v>#VALUE!</v>
      </c>
      <c r="BN339" s="262">
        <f t="shared" si="253"/>
        <v>0</v>
      </c>
      <c r="BO339" s="1"/>
      <c r="BP339" s="66" t="e">
        <f t="shared" si="254"/>
        <v>#VALUE!</v>
      </c>
      <c r="BQ339" s="262">
        <f t="shared" si="255"/>
        <v>0</v>
      </c>
      <c r="BR339" s="1"/>
    </row>
    <row r="340" spans="2:70" ht="12" hidden="1" customHeight="1" outlineLevel="1">
      <c r="B340" s="88" t="s">
        <v>406</v>
      </c>
      <c r="C340" s="10">
        <f>IFERROR(VLOOKUP(B340,'Budget Lead'!B:AX,2,FALSE),0)</f>
        <v>0</v>
      </c>
      <c r="D340" s="10" t="s">
        <v>219</v>
      </c>
      <c r="E340" s="89">
        <f>IFERROR(VLOOKUP(B340,'Budget Lead'!B:BE,3,FALSE),0)</f>
        <v>0</v>
      </c>
      <c r="F340" s="90">
        <f>IFERROR(VLOOKUP(B340,'Budget Lead'!B:BE,4,FALSE),0)</f>
        <v>0</v>
      </c>
      <c r="G340" s="89">
        <f>IFERROR(VLOOKUP(B340,'Budget Lead'!B:AX,5,FALSE),0)</f>
        <v>0</v>
      </c>
      <c r="H340" s="90">
        <f>IFERROR(VLOOKUP(B340,'Budget Lead'!B:AX,6,FALSE),0)</f>
        <v>0</v>
      </c>
      <c r="I340" s="90">
        <f>IFERROR(VLOOKUP(B340,'Budget Lead'!B:AX,7,FALSE),0)</f>
        <v>0</v>
      </c>
      <c r="J340" s="371">
        <f>IFERROR(VLOOKUP(B340,'Budget Lead'!B:AX,9,FALSE),0)</f>
        <v>0</v>
      </c>
      <c r="K340" s="374">
        <f>IFERROR(VLOOKUP(B340,'Budget Lead'!B:AX,10,FALSE),0)</f>
        <v>0</v>
      </c>
      <c r="L340" s="334"/>
      <c r="M340" s="14">
        <f>E340*K340</f>
        <v>0</v>
      </c>
      <c r="N340" s="100"/>
      <c r="O340" s="100"/>
      <c r="P340" s="101"/>
      <c r="Q340" s="11">
        <f t="shared" si="256"/>
        <v>0</v>
      </c>
      <c r="R340" s="338"/>
      <c r="S340" s="14"/>
      <c r="T340" s="12"/>
      <c r="U340" s="13"/>
      <c r="V340" s="14"/>
      <c r="W340" s="14"/>
      <c r="X340" s="14">
        <f t="shared" si="233"/>
        <v>0</v>
      </c>
      <c r="Z340" s="14" t="e" cm="1">
        <f t="array" ref="Z340">SUMPRODUCT(('Budget Lead'!$T$9:$BB$9=Z$9)*('Budget Lead'!$B$11:$B$194=$B340)*('Budget Lead'!$T$11:$BB$194*1))</f>
        <v>#VALUE!</v>
      </c>
      <c r="AA340" s="12" t="e" cm="1">
        <f t="array" ref="AA340">SUMPRODUCT(('Budget Lead'!$T$9:$BB$9=AA$9)*('Budget Lead'!$B$11:$B$194=$B340)*('Budget Lead'!$T$11:$BB$194*1))</f>
        <v>#VALUE!</v>
      </c>
      <c r="AB340" s="13" t="e" cm="1">
        <f t="array" ref="AB340">SUMPRODUCT(('Budget Lead'!$T$9:$BB$9=AB$9)*('Budget Lead'!$B$11:$B$194=$B340)*('Budget Lead'!$T$11:$BB$194*1))</f>
        <v>#VALUE!</v>
      </c>
      <c r="AC340" s="14" t="e" cm="1">
        <f t="array" ref="AC340">SUMPRODUCT(('Budget Lead'!$T$9:$BB$9=AC$9)*('Budget Lead'!$B$11:$B$194=$B340)*('Budget Lead'!$T$11:$BB$194*1))</f>
        <v>#VALUE!</v>
      </c>
      <c r="AD340" s="12" t="e" cm="1">
        <f t="array" ref="AD340">SUMPRODUCT(('Budget Lead'!$T$9:$BB$9=AD$9)*('Budget Lead'!$B$11:$B$194=$B340)*('Budget Lead'!$T$11:$BB$194*1))</f>
        <v>#VALUE!</v>
      </c>
      <c r="AE340" s="13" t="e" cm="1">
        <f t="array" ref="AE340">SUMPRODUCT(('Budget Lead'!$T$9:$BB$9=AE$9)*('Budget Lead'!$B$11:$B$194=$B340)*('Budget Lead'!$T$11:$BB$194*1))</f>
        <v>#VALUE!</v>
      </c>
      <c r="AF340" s="14" t="e" cm="1">
        <f t="array" ref="AF340">SUMPRODUCT(('Budget Lead'!$T$9:$BB$9=AF$9)*('Budget Lead'!$B$11:$B$194=$B340)*('Budget Lead'!$T$11:$BB$194*1))</f>
        <v>#VALUE!</v>
      </c>
      <c r="AG340" s="12" t="e" cm="1">
        <f t="array" ref="AG340">SUMPRODUCT(('Budget Lead'!$T$9:$BB$9=AG$9)*('Budget Lead'!$B$11:$B$194=$B340)*('Budget Lead'!$T$11:$BB$194*1))</f>
        <v>#VALUE!</v>
      </c>
      <c r="AH340" s="13" t="e" cm="1">
        <f t="array" ref="AH340">SUMPRODUCT(('Budget Lead'!$T$9:$BB$9=AH$9)*('Budget Lead'!$B$11:$B$194=$B340)*('Budget Lead'!$T$11:$BB$194*1))</f>
        <v>#VALUE!</v>
      </c>
      <c r="AI340" s="14" t="e" cm="1">
        <f t="array" ref="AI340">SUMPRODUCT(('Budget Lead'!$T$9:$BB$9=AI$9)*('Budget Lead'!$B$11:$B$194=$B340)*('Budget Lead'!$T$11:$BB$194*1))</f>
        <v>#VALUE!</v>
      </c>
      <c r="AJ340" s="12" t="e" cm="1">
        <f t="array" ref="AJ340">SUMPRODUCT(('Budget Lead'!$T$9:$BB$9=AJ$9)*('Budget Lead'!$B$11:$B$194=$B340)*('Budget Lead'!$T$11:$BB$194*1))</f>
        <v>#VALUE!</v>
      </c>
      <c r="AK340" s="13" t="e" cm="1">
        <f t="array" ref="AK340">SUMPRODUCT(('Budget Lead'!$T$9:$BB$9=AK$9)*('Budget Lead'!$B$11:$B$194=$B340)*('Budget Lead'!$T$11:$BB$194*1))</f>
        <v>#VALUE!</v>
      </c>
      <c r="AL340" s="14" t="e" cm="1">
        <f t="array" ref="AL340">SUMPRODUCT(('Budget Lead'!$T$9:$BB$9=AL$9)*('Budget Lead'!$B$11:$B$194=$B340)*('Budget Lead'!$T$11:$BB$194*1))</f>
        <v>#VALUE!</v>
      </c>
      <c r="AM340" s="12" t="e" cm="1">
        <f t="array" ref="AM340">SUMPRODUCT(('Budget Lead'!$T$9:$BB$9=AM$9)*('Budget Lead'!$B$11:$B$194=$B340)*('Budget Lead'!$T$11:$BB$194*1))</f>
        <v>#VALUE!</v>
      </c>
      <c r="AN340" s="13" t="e" cm="1">
        <f t="array" ref="AN340">SUMPRODUCT(('Budget Lead'!$T$9:$BB$9=AN$9)*('Budget Lead'!$B$11:$B$194=$B340)*('Budget Lead'!$T$11:$BB$194*1))</f>
        <v>#VALUE!</v>
      </c>
      <c r="AO340" s="14" t="e" cm="1">
        <f t="array" ref="AO340">SUMPRODUCT(('Budget Lead'!$T$9:$BB$9=AO$9)*('Budget Lead'!$B$11:$B$194=$B340)*('Budget Lead'!$T$11:$BB$194*1))</f>
        <v>#VALUE!</v>
      </c>
      <c r="AP340" s="12" t="e" cm="1">
        <f t="array" ref="AP340">SUMPRODUCT(('Budget Lead'!$T$9:$BB$9=AP$9)*('Budget Lead'!$B$11:$B$194=$B340)*('Budget Lead'!$T$11:$BB$194*1))</f>
        <v>#VALUE!</v>
      </c>
      <c r="AQ340" s="13" t="e" cm="1">
        <f t="array" ref="AQ340">SUMPRODUCT(('Budget Lead'!$T$9:$BB$9=AQ$9)*('Budget Lead'!$B$11:$B$194=$B340)*('Budget Lead'!$T$11:$BB$194*1))</f>
        <v>#VALUE!</v>
      </c>
      <c r="AR340" s="14" t="e" cm="1">
        <f t="array" ref="AR340">SUMPRODUCT(('Budget Lead'!$T$9:$BB$9=AR$9)*('Budget Lead'!$B$11:$B$194=$B340)*('Budget Lead'!$T$11:$BB$194*1))</f>
        <v>#VALUE!</v>
      </c>
      <c r="AS340" s="12" t="e" cm="1">
        <f t="array" ref="AS340">SUMPRODUCT(('Budget Lead'!$T$9:$BB$9=AS$9)*('Budget Lead'!$B$11:$B$194=$B340)*('Budget Lead'!$T$11:$BB$194*1))</f>
        <v>#VALUE!</v>
      </c>
      <c r="AT340" s="13" t="e" cm="1">
        <f t="array" ref="AT340">SUMPRODUCT(('Budget Lead'!$T$9:$BB$9=AT$9)*('Budget Lead'!$B$11:$B$194=$B340)*('Budget Lead'!$T$11:$BB$194*1))</f>
        <v>#VALUE!</v>
      </c>
      <c r="AU340" s="14" t="e" cm="1">
        <f t="array" ref="AU340">SUMPRODUCT(('Budget Lead'!$T$9:$BB$9=AU$9)*('Budget Lead'!$B$11:$B$194=$B340)*('Budget Lead'!$T$11:$BB$194*1))</f>
        <v>#VALUE!</v>
      </c>
      <c r="AV340" s="12" t="e" cm="1">
        <f t="array" ref="AV340">SUMPRODUCT(('Budget Lead'!$T$9:$BB$9=AV$9)*('Budget Lead'!$B$11:$B$194=$B340)*('Budget Lead'!$T$11:$BB$194*1))</f>
        <v>#VALUE!</v>
      </c>
      <c r="AW340" s="13" t="e" cm="1">
        <f t="array" ref="AW340">SUMPRODUCT(('Budget Lead'!$T$9:$BB$9=AW$9)*('Budget Lead'!$B$11:$B$194=$B340)*('Budget Lead'!$T$11:$BB$194*1))</f>
        <v>#VALUE!</v>
      </c>
      <c r="AX340" s="14" t="e" cm="1">
        <f t="array" ref="AX340">SUMPRODUCT(('Budget Lead'!$T$9:$BB$9=AX$9)*('Budget Lead'!$B$11:$B$194=$B340)*('Budget Lead'!$T$11:$BB$194*1))</f>
        <v>#VALUE!</v>
      </c>
      <c r="AY340" s="12" t="e" cm="1">
        <f t="array" ref="AY340">SUMPRODUCT(('Budget Lead'!$T$9:$BB$9=AY$9)*('Budget Lead'!$B$11:$B$194=$B340)*('Budget Lead'!$T$11:$BB$194*1))</f>
        <v>#VALUE!</v>
      </c>
      <c r="AZ340" s="13" t="e" cm="1">
        <f t="array" ref="AZ340">SUMPRODUCT(('Budget Lead'!$T$9:$BB$9=AZ$9)*('Budget Lead'!$B$11:$B$194=$B340)*('Budget Lead'!$T$11:$BB$194*1))</f>
        <v>#VALUE!</v>
      </c>
      <c r="BA340" s="14" t="e" cm="1">
        <f t="array" ref="BA340">SUMPRODUCT(('Budget Lead'!$T$9:$BB$9=BA$9)*('Budget Lead'!$B$11:$B$194=$B340)*('Budget Lead'!$T$11:$BB$194*1))</f>
        <v>#VALUE!</v>
      </c>
      <c r="BB340" s="12" t="e" cm="1">
        <f t="array" ref="BB340">SUMPRODUCT(('Budget Lead'!$T$9:$BB$9=BB$9)*('Budget Lead'!$B$11:$B$194=$B340)*('Budget Lead'!$T$11:$BB$194*1))</f>
        <v>#VALUE!</v>
      </c>
      <c r="BC340" s="13" t="e" cm="1">
        <f t="array" ref="BC340">SUMPRODUCT(('Budget Lead'!$T$9:$BB$9=BC$9)*('Budget Lead'!$B$11:$B$194=$B340)*('Budget Lead'!$T$11:$BB$194*1))</f>
        <v>#VALUE!</v>
      </c>
      <c r="BD340" s="14" t="e" cm="1">
        <f t="array" ref="BD340">SUMPRODUCT(('Budget Lead'!$T$9:$BB$9=BD$9)*('Budget Lead'!$B$11:$B$194=$B340)*('Budget Lead'!$T$11:$BB$194*1))</f>
        <v>#VALUE!</v>
      </c>
      <c r="BE340" s="12" t="e" cm="1">
        <f t="array" ref="BE340">SUMPRODUCT(('Budget Lead'!$T$9:$BB$9=BE$9)*('Budget Lead'!$B$11:$B$194=$B340)*('Budget Lead'!$T$11:$BB$194*1))</f>
        <v>#VALUE!</v>
      </c>
      <c r="BF340" s="13" t="e" cm="1">
        <f t="array" ref="BF340">SUMPRODUCT(('Budget Lead'!$T$9:$BB$9=BF$9)*('Budget Lead'!$B$11:$B$194=$B340)*('Budget Lead'!$T$11:$BB$194*1))</f>
        <v>#VALUE!</v>
      </c>
      <c r="BG340" s="14" t="e" cm="1">
        <f t="array" ref="BG340">SUMPRODUCT(('Budget Lead'!$T$9:$BB$9=BG$9)*('Budget Lead'!$B$11:$B$194=$B340)*('Budget Lead'!$T$11:$BB$194*1))</f>
        <v>#VALUE!</v>
      </c>
      <c r="BH340" s="13" t="e" cm="1">
        <f t="array" ref="BH340">SUMPRODUCT(('Budget Lead'!$T$9:$BB$9=BH$9)*('Budget Lead'!$B$11:$B$194=$B340)*('Budget Lead'!$T$11:$BB$194*1))</f>
        <v>#VALUE!</v>
      </c>
      <c r="BI340" s="1"/>
      <c r="BJ340" s="66"/>
      <c r="BK340" s="66"/>
      <c r="BL340" s="1"/>
      <c r="BM340" s="66" t="e">
        <f t="shared" si="252"/>
        <v>#VALUE!</v>
      </c>
      <c r="BN340" s="262">
        <f t="shared" si="253"/>
        <v>0</v>
      </c>
      <c r="BO340" s="1"/>
      <c r="BP340" s="66" t="e">
        <f t="shared" si="254"/>
        <v>#VALUE!</v>
      </c>
      <c r="BQ340" s="262">
        <f t="shared" si="255"/>
        <v>0</v>
      </c>
      <c r="BR340" s="1"/>
    </row>
    <row r="341" spans="2:70" ht="12" hidden="1" customHeight="1" outlineLevel="1">
      <c r="B341" s="88" t="s">
        <v>407</v>
      </c>
      <c r="C341" s="10">
        <f>IFERROR(VLOOKUP(B341,'Budget Lead'!B:AX,2,FALSE),0)</f>
        <v>0</v>
      </c>
      <c r="D341" s="10" t="s">
        <v>219</v>
      </c>
      <c r="E341" s="89">
        <f>IFERROR(VLOOKUP(B341,'Budget Lead'!B:BE,3,FALSE),0)</f>
        <v>0</v>
      </c>
      <c r="F341" s="90">
        <f>IFERROR(VLOOKUP(B341,'Budget Lead'!B:BE,4,FALSE),0)</f>
        <v>0</v>
      </c>
      <c r="G341" s="89">
        <f>IFERROR(VLOOKUP(B341,'Budget Lead'!B:AX,5,FALSE),0)</f>
        <v>0</v>
      </c>
      <c r="H341" s="90">
        <f>IFERROR(VLOOKUP(B341,'Budget Lead'!B:AX,6,FALSE),0)</f>
        <v>0</v>
      </c>
      <c r="I341" s="90">
        <f>IFERROR(VLOOKUP(B341,'Budget Lead'!B:AX,7,FALSE),0)</f>
        <v>0</v>
      </c>
      <c r="J341" s="371">
        <f>IFERROR(VLOOKUP(B341,'Budget Lead'!B:AX,9,FALSE),0)</f>
        <v>0</v>
      </c>
      <c r="K341" s="374">
        <f>IFERROR(VLOOKUP(B341,'Budget Lead'!B:AX,10,FALSE),0)</f>
        <v>0</v>
      </c>
      <c r="L341" s="334"/>
      <c r="M341" s="14">
        <f>E341*K341</f>
        <v>0</v>
      </c>
      <c r="N341" s="100"/>
      <c r="O341" s="100"/>
      <c r="P341" s="101"/>
      <c r="Q341" s="11">
        <f t="shared" si="256"/>
        <v>0</v>
      </c>
      <c r="R341" s="338"/>
      <c r="S341" s="14"/>
      <c r="T341" s="12"/>
      <c r="U341" s="13"/>
      <c r="V341" s="14"/>
      <c r="W341" s="14"/>
      <c r="X341" s="14">
        <f t="shared" si="233"/>
        <v>0</v>
      </c>
      <c r="Z341" s="14" t="e" cm="1">
        <f t="array" ref="Z341">SUMPRODUCT(('Budget Lead'!$T$9:$BB$9=Z$9)*('Budget Lead'!$B$11:$B$194=$B341)*('Budget Lead'!$T$11:$BB$194*1))</f>
        <v>#VALUE!</v>
      </c>
      <c r="AA341" s="12" t="e" cm="1">
        <f t="array" ref="AA341">SUMPRODUCT(('Budget Lead'!$T$9:$BB$9=AA$9)*('Budget Lead'!$B$11:$B$194=$B341)*('Budget Lead'!$T$11:$BB$194*1))</f>
        <v>#VALUE!</v>
      </c>
      <c r="AB341" s="13" t="e" cm="1">
        <f t="array" ref="AB341">SUMPRODUCT(('Budget Lead'!$T$9:$BB$9=AB$9)*('Budget Lead'!$B$11:$B$194=$B341)*('Budget Lead'!$T$11:$BB$194*1))</f>
        <v>#VALUE!</v>
      </c>
      <c r="AC341" s="14" t="e" cm="1">
        <f t="array" ref="AC341">SUMPRODUCT(('Budget Lead'!$T$9:$BB$9=AC$9)*('Budget Lead'!$B$11:$B$194=$B341)*('Budget Lead'!$T$11:$BB$194*1))</f>
        <v>#VALUE!</v>
      </c>
      <c r="AD341" s="12" t="e" cm="1">
        <f t="array" ref="AD341">SUMPRODUCT(('Budget Lead'!$T$9:$BB$9=AD$9)*('Budget Lead'!$B$11:$B$194=$B341)*('Budget Lead'!$T$11:$BB$194*1))</f>
        <v>#VALUE!</v>
      </c>
      <c r="AE341" s="13" t="e" cm="1">
        <f t="array" ref="AE341">SUMPRODUCT(('Budget Lead'!$T$9:$BB$9=AE$9)*('Budget Lead'!$B$11:$B$194=$B341)*('Budget Lead'!$T$11:$BB$194*1))</f>
        <v>#VALUE!</v>
      </c>
      <c r="AF341" s="14" t="e" cm="1">
        <f t="array" ref="AF341">SUMPRODUCT(('Budget Lead'!$T$9:$BB$9=AF$9)*('Budget Lead'!$B$11:$B$194=$B341)*('Budget Lead'!$T$11:$BB$194*1))</f>
        <v>#VALUE!</v>
      </c>
      <c r="AG341" s="12" t="e" cm="1">
        <f t="array" ref="AG341">SUMPRODUCT(('Budget Lead'!$T$9:$BB$9=AG$9)*('Budget Lead'!$B$11:$B$194=$B341)*('Budget Lead'!$T$11:$BB$194*1))</f>
        <v>#VALUE!</v>
      </c>
      <c r="AH341" s="13" t="e" cm="1">
        <f t="array" ref="AH341">SUMPRODUCT(('Budget Lead'!$T$9:$BB$9=AH$9)*('Budget Lead'!$B$11:$B$194=$B341)*('Budget Lead'!$T$11:$BB$194*1))</f>
        <v>#VALUE!</v>
      </c>
      <c r="AI341" s="14" t="e" cm="1">
        <f t="array" ref="AI341">SUMPRODUCT(('Budget Lead'!$T$9:$BB$9=AI$9)*('Budget Lead'!$B$11:$B$194=$B341)*('Budget Lead'!$T$11:$BB$194*1))</f>
        <v>#VALUE!</v>
      </c>
      <c r="AJ341" s="12" t="e" cm="1">
        <f t="array" ref="AJ341">SUMPRODUCT(('Budget Lead'!$T$9:$BB$9=AJ$9)*('Budget Lead'!$B$11:$B$194=$B341)*('Budget Lead'!$T$11:$BB$194*1))</f>
        <v>#VALUE!</v>
      </c>
      <c r="AK341" s="13" t="e" cm="1">
        <f t="array" ref="AK341">SUMPRODUCT(('Budget Lead'!$T$9:$BB$9=AK$9)*('Budget Lead'!$B$11:$B$194=$B341)*('Budget Lead'!$T$11:$BB$194*1))</f>
        <v>#VALUE!</v>
      </c>
      <c r="AL341" s="14" t="e" cm="1">
        <f t="array" ref="AL341">SUMPRODUCT(('Budget Lead'!$T$9:$BB$9=AL$9)*('Budget Lead'!$B$11:$B$194=$B341)*('Budget Lead'!$T$11:$BB$194*1))</f>
        <v>#VALUE!</v>
      </c>
      <c r="AM341" s="12" t="e" cm="1">
        <f t="array" ref="AM341">SUMPRODUCT(('Budget Lead'!$T$9:$BB$9=AM$9)*('Budget Lead'!$B$11:$B$194=$B341)*('Budget Lead'!$T$11:$BB$194*1))</f>
        <v>#VALUE!</v>
      </c>
      <c r="AN341" s="13" t="e" cm="1">
        <f t="array" ref="AN341">SUMPRODUCT(('Budget Lead'!$T$9:$BB$9=AN$9)*('Budget Lead'!$B$11:$B$194=$B341)*('Budget Lead'!$T$11:$BB$194*1))</f>
        <v>#VALUE!</v>
      </c>
      <c r="AO341" s="14" t="e" cm="1">
        <f t="array" ref="AO341">SUMPRODUCT(('Budget Lead'!$T$9:$BB$9=AO$9)*('Budget Lead'!$B$11:$B$194=$B341)*('Budget Lead'!$T$11:$BB$194*1))</f>
        <v>#VALUE!</v>
      </c>
      <c r="AP341" s="12" t="e" cm="1">
        <f t="array" ref="AP341">SUMPRODUCT(('Budget Lead'!$T$9:$BB$9=AP$9)*('Budget Lead'!$B$11:$B$194=$B341)*('Budget Lead'!$T$11:$BB$194*1))</f>
        <v>#VALUE!</v>
      </c>
      <c r="AQ341" s="13" t="e" cm="1">
        <f t="array" ref="AQ341">SUMPRODUCT(('Budget Lead'!$T$9:$BB$9=AQ$9)*('Budget Lead'!$B$11:$B$194=$B341)*('Budget Lead'!$T$11:$BB$194*1))</f>
        <v>#VALUE!</v>
      </c>
      <c r="AR341" s="14" t="e" cm="1">
        <f t="array" ref="AR341">SUMPRODUCT(('Budget Lead'!$T$9:$BB$9=AR$9)*('Budget Lead'!$B$11:$B$194=$B341)*('Budget Lead'!$T$11:$BB$194*1))</f>
        <v>#VALUE!</v>
      </c>
      <c r="AS341" s="12" t="e" cm="1">
        <f t="array" ref="AS341">SUMPRODUCT(('Budget Lead'!$T$9:$BB$9=AS$9)*('Budget Lead'!$B$11:$B$194=$B341)*('Budget Lead'!$T$11:$BB$194*1))</f>
        <v>#VALUE!</v>
      </c>
      <c r="AT341" s="13" t="e" cm="1">
        <f t="array" ref="AT341">SUMPRODUCT(('Budget Lead'!$T$9:$BB$9=AT$9)*('Budget Lead'!$B$11:$B$194=$B341)*('Budget Lead'!$T$11:$BB$194*1))</f>
        <v>#VALUE!</v>
      </c>
      <c r="AU341" s="14" t="e" cm="1">
        <f t="array" ref="AU341">SUMPRODUCT(('Budget Lead'!$T$9:$BB$9=AU$9)*('Budget Lead'!$B$11:$B$194=$B341)*('Budget Lead'!$T$11:$BB$194*1))</f>
        <v>#VALUE!</v>
      </c>
      <c r="AV341" s="12" t="e" cm="1">
        <f t="array" ref="AV341">SUMPRODUCT(('Budget Lead'!$T$9:$BB$9=AV$9)*('Budget Lead'!$B$11:$B$194=$B341)*('Budget Lead'!$T$11:$BB$194*1))</f>
        <v>#VALUE!</v>
      </c>
      <c r="AW341" s="13" t="e" cm="1">
        <f t="array" ref="AW341">SUMPRODUCT(('Budget Lead'!$T$9:$BB$9=AW$9)*('Budget Lead'!$B$11:$B$194=$B341)*('Budget Lead'!$T$11:$BB$194*1))</f>
        <v>#VALUE!</v>
      </c>
      <c r="AX341" s="14" t="e" cm="1">
        <f t="array" ref="AX341">SUMPRODUCT(('Budget Lead'!$T$9:$BB$9=AX$9)*('Budget Lead'!$B$11:$B$194=$B341)*('Budget Lead'!$T$11:$BB$194*1))</f>
        <v>#VALUE!</v>
      </c>
      <c r="AY341" s="12" t="e" cm="1">
        <f t="array" ref="AY341">SUMPRODUCT(('Budget Lead'!$T$9:$BB$9=AY$9)*('Budget Lead'!$B$11:$B$194=$B341)*('Budget Lead'!$T$11:$BB$194*1))</f>
        <v>#VALUE!</v>
      </c>
      <c r="AZ341" s="13" t="e" cm="1">
        <f t="array" ref="AZ341">SUMPRODUCT(('Budget Lead'!$T$9:$BB$9=AZ$9)*('Budget Lead'!$B$11:$B$194=$B341)*('Budget Lead'!$T$11:$BB$194*1))</f>
        <v>#VALUE!</v>
      </c>
      <c r="BA341" s="14" t="e" cm="1">
        <f t="array" ref="BA341">SUMPRODUCT(('Budget Lead'!$T$9:$BB$9=BA$9)*('Budget Lead'!$B$11:$B$194=$B341)*('Budget Lead'!$T$11:$BB$194*1))</f>
        <v>#VALUE!</v>
      </c>
      <c r="BB341" s="12" t="e" cm="1">
        <f t="array" ref="BB341">SUMPRODUCT(('Budget Lead'!$T$9:$BB$9=BB$9)*('Budget Lead'!$B$11:$B$194=$B341)*('Budget Lead'!$T$11:$BB$194*1))</f>
        <v>#VALUE!</v>
      </c>
      <c r="BC341" s="13" t="e" cm="1">
        <f t="array" ref="BC341">SUMPRODUCT(('Budget Lead'!$T$9:$BB$9=BC$9)*('Budget Lead'!$B$11:$B$194=$B341)*('Budget Lead'!$T$11:$BB$194*1))</f>
        <v>#VALUE!</v>
      </c>
      <c r="BD341" s="14" t="e" cm="1">
        <f t="array" ref="BD341">SUMPRODUCT(('Budget Lead'!$T$9:$BB$9=BD$9)*('Budget Lead'!$B$11:$B$194=$B341)*('Budget Lead'!$T$11:$BB$194*1))</f>
        <v>#VALUE!</v>
      </c>
      <c r="BE341" s="12" t="e" cm="1">
        <f t="array" ref="BE341">SUMPRODUCT(('Budget Lead'!$T$9:$BB$9=BE$9)*('Budget Lead'!$B$11:$B$194=$B341)*('Budget Lead'!$T$11:$BB$194*1))</f>
        <v>#VALUE!</v>
      </c>
      <c r="BF341" s="13" t="e" cm="1">
        <f t="array" ref="BF341">SUMPRODUCT(('Budget Lead'!$T$9:$BB$9=BF$9)*('Budget Lead'!$B$11:$B$194=$B341)*('Budget Lead'!$T$11:$BB$194*1))</f>
        <v>#VALUE!</v>
      </c>
      <c r="BG341" s="14" t="e" cm="1">
        <f t="array" ref="BG341">SUMPRODUCT(('Budget Lead'!$T$9:$BB$9=BG$9)*('Budget Lead'!$B$11:$B$194=$B341)*('Budget Lead'!$T$11:$BB$194*1))</f>
        <v>#VALUE!</v>
      </c>
      <c r="BH341" s="13" t="e" cm="1">
        <f t="array" ref="BH341">SUMPRODUCT(('Budget Lead'!$T$9:$BB$9=BH$9)*('Budget Lead'!$B$11:$B$194=$B341)*('Budget Lead'!$T$11:$BB$194*1))</f>
        <v>#VALUE!</v>
      </c>
      <c r="BI341" s="1"/>
      <c r="BJ341" s="66"/>
      <c r="BK341" s="66"/>
      <c r="BL341" s="1"/>
      <c r="BM341" s="66" t="e">
        <f t="shared" si="252"/>
        <v>#VALUE!</v>
      </c>
      <c r="BN341" s="262">
        <f t="shared" si="253"/>
        <v>0</v>
      </c>
      <c r="BO341" s="1"/>
      <c r="BP341" s="66" t="e">
        <f t="shared" si="254"/>
        <v>#VALUE!</v>
      </c>
      <c r="BQ341" s="262">
        <f t="shared" si="255"/>
        <v>0</v>
      </c>
      <c r="BR341" s="1"/>
    </row>
    <row r="342" spans="2:70" ht="12" hidden="1" customHeight="1" outlineLevel="1">
      <c r="B342" s="88" t="s">
        <v>408</v>
      </c>
      <c r="C342" s="10">
        <f>IFERROR(VLOOKUP(B342,'Budget Lead'!B:AX,2,FALSE),0)</f>
        <v>0</v>
      </c>
      <c r="D342" s="10" t="s">
        <v>219</v>
      </c>
      <c r="E342" s="89">
        <f>IFERROR(VLOOKUP(B342,'Budget Lead'!B:BE,3,FALSE),0)</f>
        <v>0</v>
      </c>
      <c r="F342" s="90">
        <f>IFERROR(VLOOKUP(B342,'Budget Lead'!B:BE,4,FALSE),0)</f>
        <v>0</v>
      </c>
      <c r="G342" s="89">
        <f>IFERROR(VLOOKUP(B342,'Budget Lead'!B:AX,5,FALSE),0)</f>
        <v>0</v>
      </c>
      <c r="H342" s="90">
        <f>IFERROR(VLOOKUP(B342,'Budget Lead'!B:AX,6,FALSE),0)</f>
        <v>0</v>
      </c>
      <c r="I342" s="90">
        <f>IFERROR(VLOOKUP(B342,'Budget Lead'!B:AX,7,FALSE),0)</f>
        <v>0</v>
      </c>
      <c r="J342" s="371">
        <f>IFERROR(VLOOKUP(B342,'Budget Lead'!B:AX,9,FALSE),0)</f>
        <v>0</v>
      </c>
      <c r="K342" s="374">
        <f>IFERROR(VLOOKUP(B342,'Budget Lead'!B:AX,10,FALSE),0)</f>
        <v>0</v>
      </c>
      <c r="L342" s="334"/>
      <c r="M342" s="14">
        <f>E342*K342</f>
        <v>0</v>
      </c>
      <c r="N342" s="100"/>
      <c r="O342" s="100"/>
      <c r="P342" s="101"/>
      <c r="Q342" s="11">
        <f t="shared" si="256"/>
        <v>0</v>
      </c>
      <c r="R342" s="338"/>
      <c r="S342" s="14"/>
      <c r="T342" s="12"/>
      <c r="U342" s="13"/>
      <c r="V342" s="14"/>
      <c r="W342" s="14"/>
      <c r="X342" s="14">
        <f t="shared" si="233"/>
        <v>0</v>
      </c>
      <c r="Z342" s="14" t="e" cm="1">
        <f t="array" ref="Z342">SUMPRODUCT(('Budget Lead'!$T$9:$BB$9=Z$9)*('Budget Lead'!$B$11:$B$194=$B342)*('Budget Lead'!$T$11:$BB$194*1))</f>
        <v>#VALUE!</v>
      </c>
      <c r="AA342" s="12" t="e" cm="1">
        <f t="array" ref="AA342">SUMPRODUCT(('Budget Lead'!$T$9:$BB$9=AA$9)*('Budget Lead'!$B$11:$B$194=$B342)*('Budget Lead'!$T$11:$BB$194*1))</f>
        <v>#VALUE!</v>
      </c>
      <c r="AB342" s="13" t="e" cm="1">
        <f t="array" ref="AB342">SUMPRODUCT(('Budget Lead'!$T$9:$BB$9=AB$9)*('Budget Lead'!$B$11:$B$194=$B342)*('Budget Lead'!$T$11:$BB$194*1))</f>
        <v>#VALUE!</v>
      </c>
      <c r="AC342" s="14" t="e" cm="1">
        <f t="array" ref="AC342">SUMPRODUCT(('Budget Lead'!$T$9:$BB$9=AC$9)*('Budget Lead'!$B$11:$B$194=$B342)*('Budget Lead'!$T$11:$BB$194*1))</f>
        <v>#VALUE!</v>
      </c>
      <c r="AD342" s="12" t="e" cm="1">
        <f t="array" ref="AD342">SUMPRODUCT(('Budget Lead'!$T$9:$BB$9=AD$9)*('Budget Lead'!$B$11:$B$194=$B342)*('Budget Lead'!$T$11:$BB$194*1))</f>
        <v>#VALUE!</v>
      </c>
      <c r="AE342" s="13" t="e" cm="1">
        <f t="array" ref="AE342">SUMPRODUCT(('Budget Lead'!$T$9:$BB$9=AE$9)*('Budget Lead'!$B$11:$B$194=$B342)*('Budget Lead'!$T$11:$BB$194*1))</f>
        <v>#VALUE!</v>
      </c>
      <c r="AF342" s="14" t="e" cm="1">
        <f t="array" ref="AF342">SUMPRODUCT(('Budget Lead'!$T$9:$BB$9=AF$9)*('Budget Lead'!$B$11:$B$194=$B342)*('Budget Lead'!$T$11:$BB$194*1))</f>
        <v>#VALUE!</v>
      </c>
      <c r="AG342" s="12" t="e" cm="1">
        <f t="array" ref="AG342">SUMPRODUCT(('Budget Lead'!$T$9:$BB$9=AG$9)*('Budget Lead'!$B$11:$B$194=$B342)*('Budget Lead'!$T$11:$BB$194*1))</f>
        <v>#VALUE!</v>
      </c>
      <c r="AH342" s="13" t="e" cm="1">
        <f t="array" ref="AH342">SUMPRODUCT(('Budget Lead'!$T$9:$BB$9=AH$9)*('Budget Lead'!$B$11:$B$194=$B342)*('Budget Lead'!$T$11:$BB$194*1))</f>
        <v>#VALUE!</v>
      </c>
      <c r="AI342" s="14" t="e" cm="1">
        <f t="array" ref="AI342">SUMPRODUCT(('Budget Lead'!$T$9:$BB$9=AI$9)*('Budget Lead'!$B$11:$B$194=$B342)*('Budget Lead'!$T$11:$BB$194*1))</f>
        <v>#VALUE!</v>
      </c>
      <c r="AJ342" s="12" t="e" cm="1">
        <f t="array" ref="AJ342">SUMPRODUCT(('Budget Lead'!$T$9:$BB$9=AJ$9)*('Budget Lead'!$B$11:$B$194=$B342)*('Budget Lead'!$T$11:$BB$194*1))</f>
        <v>#VALUE!</v>
      </c>
      <c r="AK342" s="13" t="e" cm="1">
        <f t="array" ref="AK342">SUMPRODUCT(('Budget Lead'!$T$9:$BB$9=AK$9)*('Budget Lead'!$B$11:$B$194=$B342)*('Budget Lead'!$T$11:$BB$194*1))</f>
        <v>#VALUE!</v>
      </c>
      <c r="AL342" s="14" t="e" cm="1">
        <f t="array" ref="AL342">SUMPRODUCT(('Budget Lead'!$T$9:$BB$9=AL$9)*('Budget Lead'!$B$11:$B$194=$B342)*('Budget Lead'!$T$11:$BB$194*1))</f>
        <v>#VALUE!</v>
      </c>
      <c r="AM342" s="12" t="e" cm="1">
        <f t="array" ref="AM342">SUMPRODUCT(('Budget Lead'!$T$9:$BB$9=AM$9)*('Budget Lead'!$B$11:$B$194=$B342)*('Budget Lead'!$T$11:$BB$194*1))</f>
        <v>#VALUE!</v>
      </c>
      <c r="AN342" s="13" t="e" cm="1">
        <f t="array" ref="AN342">SUMPRODUCT(('Budget Lead'!$T$9:$BB$9=AN$9)*('Budget Lead'!$B$11:$B$194=$B342)*('Budget Lead'!$T$11:$BB$194*1))</f>
        <v>#VALUE!</v>
      </c>
      <c r="AO342" s="14" t="e" cm="1">
        <f t="array" ref="AO342">SUMPRODUCT(('Budget Lead'!$T$9:$BB$9=AO$9)*('Budget Lead'!$B$11:$B$194=$B342)*('Budget Lead'!$T$11:$BB$194*1))</f>
        <v>#VALUE!</v>
      </c>
      <c r="AP342" s="12" t="e" cm="1">
        <f t="array" ref="AP342">SUMPRODUCT(('Budget Lead'!$T$9:$BB$9=AP$9)*('Budget Lead'!$B$11:$B$194=$B342)*('Budget Lead'!$T$11:$BB$194*1))</f>
        <v>#VALUE!</v>
      </c>
      <c r="AQ342" s="13" t="e" cm="1">
        <f t="array" ref="AQ342">SUMPRODUCT(('Budget Lead'!$T$9:$BB$9=AQ$9)*('Budget Lead'!$B$11:$B$194=$B342)*('Budget Lead'!$T$11:$BB$194*1))</f>
        <v>#VALUE!</v>
      </c>
      <c r="AR342" s="14" t="e" cm="1">
        <f t="array" ref="AR342">SUMPRODUCT(('Budget Lead'!$T$9:$BB$9=AR$9)*('Budget Lead'!$B$11:$B$194=$B342)*('Budget Lead'!$T$11:$BB$194*1))</f>
        <v>#VALUE!</v>
      </c>
      <c r="AS342" s="12" t="e" cm="1">
        <f t="array" ref="AS342">SUMPRODUCT(('Budget Lead'!$T$9:$BB$9=AS$9)*('Budget Lead'!$B$11:$B$194=$B342)*('Budget Lead'!$T$11:$BB$194*1))</f>
        <v>#VALUE!</v>
      </c>
      <c r="AT342" s="13" t="e" cm="1">
        <f t="array" ref="AT342">SUMPRODUCT(('Budget Lead'!$T$9:$BB$9=AT$9)*('Budget Lead'!$B$11:$B$194=$B342)*('Budget Lead'!$T$11:$BB$194*1))</f>
        <v>#VALUE!</v>
      </c>
      <c r="AU342" s="14" t="e" cm="1">
        <f t="array" ref="AU342">SUMPRODUCT(('Budget Lead'!$T$9:$BB$9=AU$9)*('Budget Lead'!$B$11:$B$194=$B342)*('Budget Lead'!$T$11:$BB$194*1))</f>
        <v>#VALUE!</v>
      </c>
      <c r="AV342" s="12" t="e" cm="1">
        <f t="array" ref="AV342">SUMPRODUCT(('Budget Lead'!$T$9:$BB$9=AV$9)*('Budget Lead'!$B$11:$B$194=$B342)*('Budget Lead'!$T$11:$BB$194*1))</f>
        <v>#VALUE!</v>
      </c>
      <c r="AW342" s="13" t="e" cm="1">
        <f t="array" ref="AW342">SUMPRODUCT(('Budget Lead'!$T$9:$BB$9=AW$9)*('Budget Lead'!$B$11:$B$194=$B342)*('Budget Lead'!$T$11:$BB$194*1))</f>
        <v>#VALUE!</v>
      </c>
      <c r="AX342" s="14" t="e" cm="1">
        <f t="array" ref="AX342">SUMPRODUCT(('Budget Lead'!$T$9:$BB$9=AX$9)*('Budget Lead'!$B$11:$B$194=$B342)*('Budget Lead'!$T$11:$BB$194*1))</f>
        <v>#VALUE!</v>
      </c>
      <c r="AY342" s="12" t="e" cm="1">
        <f t="array" ref="AY342">SUMPRODUCT(('Budget Lead'!$T$9:$BB$9=AY$9)*('Budget Lead'!$B$11:$B$194=$B342)*('Budget Lead'!$T$11:$BB$194*1))</f>
        <v>#VALUE!</v>
      </c>
      <c r="AZ342" s="13" t="e" cm="1">
        <f t="array" ref="AZ342">SUMPRODUCT(('Budget Lead'!$T$9:$BB$9=AZ$9)*('Budget Lead'!$B$11:$B$194=$B342)*('Budget Lead'!$T$11:$BB$194*1))</f>
        <v>#VALUE!</v>
      </c>
      <c r="BA342" s="14" t="e" cm="1">
        <f t="array" ref="BA342">SUMPRODUCT(('Budget Lead'!$T$9:$BB$9=BA$9)*('Budget Lead'!$B$11:$B$194=$B342)*('Budget Lead'!$T$11:$BB$194*1))</f>
        <v>#VALUE!</v>
      </c>
      <c r="BB342" s="12" t="e" cm="1">
        <f t="array" ref="BB342">SUMPRODUCT(('Budget Lead'!$T$9:$BB$9=BB$9)*('Budget Lead'!$B$11:$B$194=$B342)*('Budget Lead'!$T$11:$BB$194*1))</f>
        <v>#VALUE!</v>
      </c>
      <c r="BC342" s="13" t="e" cm="1">
        <f t="array" ref="BC342">SUMPRODUCT(('Budget Lead'!$T$9:$BB$9=BC$9)*('Budget Lead'!$B$11:$B$194=$B342)*('Budget Lead'!$T$11:$BB$194*1))</f>
        <v>#VALUE!</v>
      </c>
      <c r="BD342" s="14" t="e" cm="1">
        <f t="array" ref="BD342">SUMPRODUCT(('Budget Lead'!$T$9:$BB$9=BD$9)*('Budget Lead'!$B$11:$B$194=$B342)*('Budget Lead'!$T$11:$BB$194*1))</f>
        <v>#VALUE!</v>
      </c>
      <c r="BE342" s="12" t="e" cm="1">
        <f t="array" ref="BE342">SUMPRODUCT(('Budget Lead'!$T$9:$BB$9=BE$9)*('Budget Lead'!$B$11:$B$194=$B342)*('Budget Lead'!$T$11:$BB$194*1))</f>
        <v>#VALUE!</v>
      </c>
      <c r="BF342" s="13" t="e" cm="1">
        <f t="array" ref="BF342">SUMPRODUCT(('Budget Lead'!$T$9:$BB$9=BF$9)*('Budget Lead'!$B$11:$B$194=$B342)*('Budget Lead'!$T$11:$BB$194*1))</f>
        <v>#VALUE!</v>
      </c>
      <c r="BG342" s="14" t="e" cm="1">
        <f t="array" ref="BG342">SUMPRODUCT(('Budget Lead'!$T$9:$BB$9=BG$9)*('Budget Lead'!$B$11:$B$194=$B342)*('Budget Lead'!$T$11:$BB$194*1))</f>
        <v>#VALUE!</v>
      </c>
      <c r="BH342" s="13" t="e" cm="1">
        <f t="array" ref="BH342">SUMPRODUCT(('Budget Lead'!$T$9:$BB$9=BH$9)*('Budget Lead'!$B$11:$B$194=$B342)*('Budget Lead'!$T$11:$BB$194*1))</f>
        <v>#VALUE!</v>
      </c>
      <c r="BI342" s="1"/>
      <c r="BJ342" s="66"/>
      <c r="BK342" s="66"/>
      <c r="BL342" s="1"/>
      <c r="BM342" s="66" t="e">
        <f t="shared" si="252"/>
        <v>#VALUE!</v>
      </c>
      <c r="BN342" s="262">
        <f t="shared" si="253"/>
        <v>0</v>
      </c>
      <c r="BO342" s="1"/>
      <c r="BP342" s="66" t="e">
        <f t="shared" si="254"/>
        <v>#VALUE!</v>
      </c>
      <c r="BQ342" s="262">
        <f t="shared" si="255"/>
        <v>0</v>
      </c>
      <c r="BR342" s="1"/>
    </row>
    <row r="343" spans="2:70" ht="12" hidden="1" customHeight="1" outlineLevel="1">
      <c r="B343" s="88" t="s">
        <v>409</v>
      </c>
      <c r="C343" s="10">
        <f>IFERROR(VLOOKUP(B343,'Budget Lead'!B:AX,2,FALSE),0)</f>
        <v>0</v>
      </c>
      <c r="D343" s="10" t="s">
        <v>219</v>
      </c>
      <c r="E343" s="89">
        <f>IFERROR(VLOOKUP(B343,'Budget Lead'!B:BE,3,FALSE),0)</f>
        <v>0</v>
      </c>
      <c r="F343" s="90">
        <f>IFERROR(VLOOKUP(B343,'Budget Lead'!B:BE,4,FALSE),0)</f>
        <v>0</v>
      </c>
      <c r="G343" s="89">
        <f>IFERROR(VLOOKUP(B343,'Budget Lead'!B:AX,5,FALSE),0)</f>
        <v>0</v>
      </c>
      <c r="H343" s="90">
        <f>IFERROR(VLOOKUP(B343,'Budget Lead'!B:AX,6,FALSE),0)</f>
        <v>0</v>
      </c>
      <c r="I343" s="90">
        <f>IFERROR(VLOOKUP(B343,'Budget Lead'!B:AX,7,FALSE),0)</f>
        <v>0</v>
      </c>
      <c r="J343" s="371">
        <f>IFERROR(VLOOKUP(B343,'Budget Lead'!B:AX,9,FALSE),0)</f>
        <v>0</v>
      </c>
      <c r="K343" s="374">
        <f>IFERROR(VLOOKUP(B343,'Budget Lead'!B:AX,10,FALSE),0)</f>
        <v>0</v>
      </c>
      <c r="L343" s="334"/>
      <c r="M343" s="14">
        <f>E343*K343</f>
        <v>0</v>
      </c>
      <c r="N343" s="100"/>
      <c r="O343" s="100"/>
      <c r="P343" s="101"/>
      <c r="Q343" s="11">
        <f t="shared" si="256"/>
        <v>0</v>
      </c>
      <c r="R343" s="338"/>
      <c r="S343" s="14"/>
      <c r="T343" s="12"/>
      <c r="U343" s="13"/>
      <c r="V343" s="14"/>
      <c r="W343" s="14"/>
      <c r="X343" s="14">
        <f t="shared" si="233"/>
        <v>0</v>
      </c>
      <c r="Z343" s="14" t="e" cm="1">
        <f t="array" ref="Z343">SUMPRODUCT(('Budget Lead'!$T$9:$BB$9=Z$9)*('Budget Lead'!$B$11:$B$194=$B343)*('Budget Lead'!$T$11:$BB$194*1))</f>
        <v>#VALUE!</v>
      </c>
      <c r="AA343" s="12" t="e" cm="1">
        <f t="array" ref="AA343">SUMPRODUCT(('Budget Lead'!$T$9:$BB$9=AA$9)*('Budget Lead'!$B$11:$B$194=$B343)*('Budget Lead'!$T$11:$BB$194*1))</f>
        <v>#VALUE!</v>
      </c>
      <c r="AB343" s="13" t="e" cm="1">
        <f t="array" ref="AB343">SUMPRODUCT(('Budget Lead'!$T$9:$BB$9=AB$9)*('Budget Lead'!$B$11:$B$194=$B343)*('Budget Lead'!$T$11:$BB$194*1))</f>
        <v>#VALUE!</v>
      </c>
      <c r="AC343" s="14" t="e" cm="1">
        <f t="array" ref="AC343">SUMPRODUCT(('Budget Lead'!$T$9:$BB$9=AC$9)*('Budget Lead'!$B$11:$B$194=$B343)*('Budget Lead'!$T$11:$BB$194*1))</f>
        <v>#VALUE!</v>
      </c>
      <c r="AD343" s="12" t="e" cm="1">
        <f t="array" ref="AD343">SUMPRODUCT(('Budget Lead'!$T$9:$BB$9=AD$9)*('Budget Lead'!$B$11:$B$194=$B343)*('Budget Lead'!$T$11:$BB$194*1))</f>
        <v>#VALUE!</v>
      </c>
      <c r="AE343" s="13" t="e" cm="1">
        <f t="array" ref="AE343">SUMPRODUCT(('Budget Lead'!$T$9:$BB$9=AE$9)*('Budget Lead'!$B$11:$B$194=$B343)*('Budget Lead'!$T$11:$BB$194*1))</f>
        <v>#VALUE!</v>
      </c>
      <c r="AF343" s="14" t="e" cm="1">
        <f t="array" ref="AF343">SUMPRODUCT(('Budget Lead'!$T$9:$BB$9=AF$9)*('Budget Lead'!$B$11:$B$194=$B343)*('Budget Lead'!$T$11:$BB$194*1))</f>
        <v>#VALUE!</v>
      </c>
      <c r="AG343" s="12" t="e" cm="1">
        <f t="array" ref="AG343">SUMPRODUCT(('Budget Lead'!$T$9:$BB$9=AG$9)*('Budget Lead'!$B$11:$B$194=$B343)*('Budget Lead'!$T$11:$BB$194*1))</f>
        <v>#VALUE!</v>
      </c>
      <c r="AH343" s="13" t="e" cm="1">
        <f t="array" ref="AH343">SUMPRODUCT(('Budget Lead'!$T$9:$BB$9=AH$9)*('Budget Lead'!$B$11:$B$194=$B343)*('Budget Lead'!$T$11:$BB$194*1))</f>
        <v>#VALUE!</v>
      </c>
      <c r="AI343" s="14" t="e" cm="1">
        <f t="array" ref="AI343">SUMPRODUCT(('Budget Lead'!$T$9:$BB$9=AI$9)*('Budget Lead'!$B$11:$B$194=$B343)*('Budget Lead'!$T$11:$BB$194*1))</f>
        <v>#VALUE!</v>
      </c>
      <c r="AJ343" s="12" t="e" cm="1">
        <f t="array" ref="AJ343">SUMPRODUCT(('Budget Lead'!$T$9:$BB$9=AJ$9)*('Budget Lead'!$B$11:$B$194=$B343)*('Budget Lead'!$T$11:$BB$194*1))</f>
        <v>#VALUE!</v>
      </c>
      <c r="AK343" s="13" t="e" cm="1">
        <f t="array" ref="AK343">SUMPRODUCT(('Budget Lead'!$T$9:$BB$9=AK$9)*('Budget Lead'!$B$11:$B$194=$B343)*('Budget Lead'!$T$11:$BB$194*1))</f>
        <v>#VALUE!</v>
      </c>
      <c r="AL343" s="14" t="e" cm="1">
        <f t="array" ref="AL343">SUMPRODUCT(('Budget Lead'!$T$9:$BB$9=AL$9)*('Budget Lead'!$B$11:$B$194=$B343)*('Budget Lead'!$T$11:$BB$194*1))</f>
        <v>#VALUE!</v>
      </c>
      <c r="AM343" s="12" t="e" cm="1">
        <f t="array" ref="AM343">SUMPRODUCT(('Budget Lead'!$T$9:$BB$9=AM$9)*('Budget Lead'!$B$11:$B$194=$B343)*('Budget Lead'!$T$11:$BB$194*1))</f>
        <v>#VALUE!</v>
      </c>
      <c r="AN343" s="13" t="e" cm="1">
        <f t="array" ref="AN343">SUMPRODUCT(('Budget Lead'!$T$9:$BB$9=AN$9)*('Budget Lead'!$B$11:$B$194=$B343)*('Budget Lead'!$T$11:$BB$194*1))</f>
        <v>#VALUE!</v>
      </c>
      <c r="AO343" s="14" t="e" cm="1">
        <f t="array" ref="AO343">SUMPRODUCT(('Budget Lead'!$T$9:$BB$9=AO$9)*('Budget Lead'!$B$11:$B$194=$B343)*('Budget Lead'!$T$11:$BB$194*1))</f>
        <v>#VALUE!</v>
      </c>
      <c r="AP343" s="12" t="e" cm="1">
        <f t="array" ref="AP343">SUMPRODUCT(('Budget Lead'!$T$9:$BB$9=AP$9)*('Budget Lead'!$B$11:$B$194=$B343)*('Budget Lead'!$T$11:$BB$194*1))</f>
        <v>#VALUE!</v>
      </c>
      <c r="AQ343" s="13" t="e" cm="1">
        <f t="array" ref="AQ343">SUMPRODUCT(('Budget Lead'!$T$9:$BB$9=AQ$9)*('Budget Lead'!$B$11:$B$194=$B343)*('Budget Lead'!$T$11:$BB$194*1))</f>
        <v>#VALUE!</v>
      </c>
      <c r="AR343" s="14" t="e" cm="1">
        <f t="array" ref="AR343">SUMPRODUCT(('Budget Lead'!$T$9:$BB$9=AR$9)*('Budget Lead'!$B$11:$B$194=$B343)*('Budget Lead'!$T$11:$BB$194*1))</f>
        <v>#VALUE!</v>
      </c>
      <c r="AS343" s="12" t="e" cm="1">
        <f t="array" ref="AS343">SUMPRODUCT(('Budget Lead'!$T$9:$BB$9=AS$9)*('Budget Lead'!$B$11:$B$194=$B343)*('Budget Lead'!$T$11:$BB$194*1))</f>
        <v>#VALUE!</v>
      </c>
      <c r="AT343" s="13" t="e" cm="1">
        <f t="array" ref="AT343">SUMPRODUCT(('Budget Lead'!$T$9:$BB$9=AT$9)*('Budget Lead'!$B$11:$B$194=$B343)*('Budget Lead'!$T$11:$BB$194*1))</f>
        <v>#VALUE!</v>
      </c>
      <c r="AU343" s="14" t="e" cm="1">
        <f t="array" ref="AU343">SUMPRODUCT(('Budget Lead'!$T$9:$BB$9=AU$9)*('Budget Lead'!$B$11:$B$194=$B343)*('Budget Lead'!$T$11:$BB$194*1))</f>
        <v>#VALUE!</v>
      </c>
      <c r="AV343" s="12" t="e" cm="1">
        <f t="array" ref="AV343">SUMPRODUCT(('Budget Lead'!$T$9:$BB$9=AV$9)*('Budget Lead'!$B$11:$B$194=$B343)*('Budget Lead'!$T$11:$BB$194*1))</f>
        <v>#VALUE!</v>
      </c>
      <c r="AW343" s="13" t="e" cm="1">
        <f t="array" ref="AW343">SUMPRODUCT(('Budget Lead'!$T$9:$BB$9=AW$9)*('Budget Lead'!$B$11:$B$194=$B343)*('Budget Lead'!$T$11:$BB$194*1))</f>
        <v>#VALUE!</v>
      </c>
      <c r="AX343" s="14" t="e" cm="1">
        <f t="array" ref="AX343">SUMPRODUCT(('Budget Lead'!$T$9:$BB$9=AX$9)*('Budget Lead'!$B$11:$B$194=$B343)*('Budget Lead'!$T$11:$BB$194*1))</f>
        <v>#VALUE!</v>
      </c>
      <c r="AY343" s="12" t="e" cm="1">
        <f t="array" ref="AY343">SUMPRODUCT(('Budget Lead'!$T$9:$BB$9=AY$9)*('Budget Lead'!$B$11:$B$194=$B343)*('Budget Lead'!$T$11:$BB$194*1))</f>
        <v>#VALUE!</v>
      </c>
      <c r="AZ343" s="13" t="e" cm="1">
        <f t="array" ref="AZ343">SUMPRODUCT(('Budget Lead'!$T$9:$BB$9=AZ$9)*('Budget Lead'!$B$11:$B$194=$B343)*('Budget Lead'!$T$11:$BB$194*1))</f>
        <v>#VALUE!</v>
      </c>
      <c r="BA343" s="14" t="e" cm="1">
        <f t="array" ref="BA343">SUMPRODUCT(('Budget Lead'!$T$9:$BB$9=BA$9)*('Budget Lead'!$B$11:$B$194=$B343)*('Budget Lead'!$T$11:$BB$194*1))</f>
        <v>#VALUE!</v>
      </c>
      <c r="BB343" s="12" t="e" cm="1">
        <f t="array" ref="BB343">SUMPRODUCT(('Budget Lead'!$T$9:$BB$9=BB$9)*('Budget Lead'!$B$11:$B$194=$B343)*('Budget Lead'!$T$11:$BB$194*1))</f>
        <v>#VALUE!</v>
      </c>
      <c r="BC343" s="13" t="e" cm="1">
        <f t="array" ref="BC343">SUMPRODUCT(('Budget Lead'!$T$9:$BB$9=BC$9)*('Budget Lead'!$B$11:$B$194=$B343)*('Budget Lead'!$T$11:$BB$194*1))</f>
        <v>#VALUE!</v>
      </c>
      <c r="BD343" s="14" t="e" cm="1">
        <f t="array" ref="BD343">SUMPRODUCT(('Budget Lead'!$T$9:$BB$9=BD$9)*('Budget Lead'!$B$11:$B$194=$B343)*('Budget Lead'!$T$11:$BB$194*1))</f>
        <v>#VALUE!</v>
      </c>
      <c r="BE343" s="12" t="e" cm="1">
        <f t="array" ref="BE343">SUMPRODUCT(('Budget Lead'!$T$9:$BB$9=BE$9)*('Budget Lead'!$B$11:$B$194=$B343)*('Budget Lead'!$T$11:$BB$194*1))</f>
        <v>#VALUE!</v>
      </c>
      <c r="BF343" s="13" t="e" cm="1">
        <f t="array" ref="BF343">SUMPRODUCT(('Budget Lead'!$T$9:$BB$9=BF$9)*('Budget Lead'!$B$11:$B$194=$B343)*('Budget Lead'!$T$11:$BB$194*1))</f>
        <v>#VALUE!</v>
      </c>
      <c r="BG343" s="14" t="e" cm="1">
        <f t="array" ref="BG343">SUMPRODUCT(('Budget Lead'!$T$9:$BB$9=BG$9)*('Budget Lead'!$B$11:$B$194=$B343)*('Budget Lead'!$T$11:$BB$194*1))</f>
        <v>#VALUE!</v>
      </c>
      <c r="BH343" s="13" t="e" cm="1">
        <f t="array" ref="BH343">SUMPRODUCT(('Budget Lead'!$T$9:$BB$9=BH$9)*('Budget Lead'!$B$11:$B$194=$B343)*('Budget Lead'!$T$11:$BB$194*1))</f>
        <v>#VALUE!</v>
      </c>
      <c r="BI343" s="1"/>
      <c r="BJ343" s="66"/>
      <c r="BK343" s="66"/>
      <c r="BL343" s="1"/>
      <c r="BM343" s="66" t="e">
        <f t="shared" si="252"/>
        <v>#VALUE!</v>
      </c>
      <c r="BN343" s="262">
        <f t="shared" si="253"/>
        <v>0</v>
      </c>
      <c r="BO343" s="1"/>
      <c r="BP343" s="66" t="e">
        <f t="shared" si="254"/>
        <v>#VALUE!</v>
      </c>
      <c r="BQ343" s="262">
        <f t="shared" si="255"/>
        <v>0</v>
      </c>
      <c r="BR343" s="1"/>
    </row>
    <row r="344" spans="2:70" ht="12" hidden="1" customHeight="1" outlineLevel="1">
      <c r="B344" s="88" t="s">
        <v>410</v>
      </c>
      <c r="C344" s="10">
        <f>IFERROR(VLOOKUP(B344,'Budget Lead'!B:AX,2,FALSE),0)</f>
        <v>0</v>
      </c>
      <c r="D344" s="10" t="s">
        <v>219</v>
      </c>
      <c r="E344" s="89">
        <f>IFERROR(VLOOKUP(B344,'Budget Lead'!B:BE,3,FALSE),0)</f>
        <v>0</v>
      </c>
      <c r="F344" s="90">
        <f>IFERROR(VLOOKUP(B344,'Budget Lead'!B:BE,4,FALSE),0)</f>
        <v>0</v>
      </c>
      <c r="G344" s="89">
        <f>IFERROR(VLOOKUP(B344,'Budget Lead'!B:AX,5,FALSE),0)</f>
        <v>0</v>
      </c>
      <c r="H344" s="90">
        <f>IFERROR(VLOOKUP(B344,'Budget Lead'!B:AX,6,FALSE),0)</f>
        <v>0</v>
      </c>
      <c r="I344" s="90">
        <f>IFERROR(VLOOKUP(B344,'Budget Lead'!B:AX,7,FALSE),0)</f>
        <v>0</v>
      </c>
      <c r="J344" s="371">
        <f>IFERROR(VLOOKUP(B344,'Budget Lead'!B:AX,9,FALSE),0)</f>
        <v>0</v>
      </c>
      <c r="K344" s="374">
        <f>IFERROR(VLOOKUP(B344,'Budget Lead'!B:AX,10,FALSE),0)</f>
        <v>0</v>
      </c>
      <c r="L344" s="334"/>
      <c r="M344" s="14">
        <f>E344*K344</f>
        <v>0</v>
      </c>
      <c r="N344" s="100"/>
      <c r="O344" s="100"/>
      <c r="P344" s="101"/>
      <c r="Q344" s="11">
        <f t="shared" si="256"/>
        <v>0</v>
      </c>
      <c r="R344" s="338"/>
      <c r="S344" s="14"/>
      <c r="T344" s="12"/>
      <c r="U344" s="13"/>
      <c r="V344" s="14"/>
      <c r="W344" s="14"/>
      <c r="X344" s="14">
        <f t="shared" si="233"/>
        <v>0</v>
      </c>
      <c r="Z344" s="14" t="e" cm="1">
        <f t="array" ref="Z344">SUMPRODUCT(('Budget Lead'!$T$9:$BB$9=Z$9)*('Budget Lead'!$B$11:$B$194=$B344)*('Budget Lead'!$T$11:$BB$194*1))</f>
        <v>#VALUE!</v>
      </c>
      <c r="AA344" s="12" t="e" cm="1">
        <f t="array" ref="AA344">SUMPRODUCT(('Budget Lead'!$T$9:$BB$9=AA$9)*('Budget Lead'!$B$11:$B$194=$B344)*('Budget Lead'!$T$11:$BB$194*1))</f>
        <v>#VALUE!</v>
      </c>
      <c r="AB344" s="13" t="e" cm="1">
        <f t="array" ref="AB344">SUMPRODUCT(('Budget Lead'!$T$9:$BB$9=AB$9)*('Budget Lead'!$B$11:$B$194=$B344)*('Budget Lead'!$T$11:$BB$194*1))</f>
        <v>#VALUE!</v>
      </c>
      <c r="AC344" s="14" t="e" cm="1">
        <f t="array" ref="AC344">SUMPRODUCT(('Budget Lead'!$T$9:$BB$9=AC$9)*('Budget Lead'!$B$11:$B$194=$B344)*('Budget Lead'!$T$11:$BB$194*1))</f>
        <v>#VALUE!</v>
      </c>
      <c r="AD344" s="12" t="e" cm="1">
        <f t="array" ref="AD344">SUMPRODUCT(('Budget Lead'!$T$9:$BB$9=AD$9)*('Budget Lead'!$B$11:$B$194=$B344)*('Budget Lead'!$T$11:$BB$194*1))</f>
        <v>#VALUE!</v>
      </c>
      <c r="AE344" s="13" t="e" cm="1">
        <f t="array" ref="AE344">SUMPRODUCT(('Budget Lead'!$T$9:$BB$9=AE$9)*('Budget Lead'!$B$11:$B$194=$B344)*('Budget Lead'!$T$11:$BB$194*1))</f>
        <v>#VALUE!</v>
      </c>
      <c r="AF344" s="14" t="e" cm="1">
        <f t="array" ref="AF344">SUMPRODUCT(('Budget Lead'!$T$9:$BB$9=AF$9)*('Budget Lead'!$B$11:$B$194=$B344)*('Budget Lead'!$T$11:$BB$194*1))</f>
        <v>#VALUE!</v>
      </c>
      <c r="AG344" s="12" t="e" cm="1">
        <f t="array" ref="AG344">SUMPRODUCT(('Budget Lead'!$T$9:$BB$9=AG$9)*('Budget Lead'!$B$11:$B$194=$B344)*('Budget Lead'!$T$11:$BB$194*1))</f>
        <v>#VALUE!</v>
      </c>
      <c r="AH344" s="13" t="e" cm="1">
        <f t="array" ref="AH344">SUMPRODUCT(('Budget Lead'!$T$9:$BB$9=AH$9)*('Budget Lead'!$B$11:$B$194=$B344)*('Budget Lead'!$T$11:$BB$194*1))</f>
        <v>#VALUE!</v>
      </c>
      <c r="AI344" s="14" t="e" cm="1">
        <f t="array" ref="AI344">SUMPRODUCT(('Budget Lead'!$T$9:$BB$9=AI$9)*('Budget Lead'!$B$11:$B$194=$B344)*('Budget Lead'!$T$11:$BB$194*1))</f>
        <v>#VALUE!</v>
      </c>
      <c r="AJ344" s="12" t="e" cm="1">
        <f t="array" ref="AJ344">SUMPRODUCT(('Budget Lead'!$T$9:$BB$9=AJ$9)*('Budget Lead'!$B$11:$B$194=$B344)*('Budget Lead'!$T$11:$BB$194*1))</f>
        <v>#VALUE!</v>
      </c>
      <c r="AK344" s="13" t="e" cm="1">
        <f t="array" ref="AK344">SUMPRODUCT(('Budget Lead'!$T$9:$BB$9=AK$9)*('Budget Lead'!$B$11:$B$194=$B344)*('Budget Lead'!$T$11:$BB$194*1))</f>
        <v>#VALUE!</v>
      </c>
      <c r="AL344" s="14" t="e" cm="1">
        <f t="array" ref="AL344">SUMPRODUCT(('Budget Lead'!$T$9:$BB$9=AL$9)*('Budget Lead'!$B$11:$B$194=$B344)*('Budget Lead'!$T$11:$BB$194*1))</f>
        <v>#VALUE!</v>
      </c>
      <c r="AM344" s="12" t="e" cm="1">
        <f t="array" ref="AM344">SUMPRODUCT(('Budget Lead'!$T$9:$BB$9=AM$9)*('Budget Lead'!$B$11:$B$194=$B344)*('Budget Lead'!$T$11:$BB$194*1))</f>
        <v>#VALUE!</v>
      </c>
      <c r="AN344" s="13" t="e" cm="1">
        <f t="array" ref="AN344">SUMPRODUCT(('Budget Lead'!$T$9:$BB$9=AN$9)*('Budget Lead'!$B$11:$B$194=$B344)*('Budget Lead'!$T$11:$BB$194*1))</f>
        <v>#VALUE!</v>
      </c>
      <c r="AO344" s="14" t="e" cm="1">
        <f t="array" ref="AO344">SUMPRODUCT(('Budget Lead'!$T$9:$BB$9=AO$9)*('Budget Lead'!$B$11:$B$194=$B344)*('Budget Lead'!$T$11:$BB$194*1))</f>
        <v>#VALUE!</v>
      </c>
      <c r="AP344" s="12" t="e" cm="1">
        <f t="array" ref="AP344">SUMPRODUCT(('Budget Lead'!$T$9:$BB$9=AP$9)*('Budget Lead'!$B$11:$B$194=$B344)*('Budget Lead'!$T$11:$BB$194*1))</f>
        <v>#VALUE!</v>
      </c>
      <c r="AQ344" s="13" t="e" cm="1">
        <f t="array" ref="AQ344">SUMPRODUCT(('Budget Lead'!$T$9:$BB$9=AQ$9)*('Budget Lead'!$B$11:$B$194=$B344)*('Budget Lead'!$T$11:$BB$194*1))</f>
        <v>#VALUE!</v>
      </c>
      <c r="AR344" s="14" t="e" cm="1">
        <f t="array" ref="AR344">SUMPRODUCT(('Budget Lead'!$T$9:$BB$9=AR$9)*('Budget Lead'!$B$11:$B$194=$B344)*('Budget Lead'!$T$11:$BB$194*1))</f>
        <v>#VALUE!</v>
      </c>
      <c r="AS344" s="12" t="e" cm="1">
        <f t="array" ref="AS344">SUMPRODUCT(('Budget Lead'!$T$9:$BB$9=AS$9)*('Budget Lead'!$B$11:$B$194=$B344)*('Budget Lead'!$T$11:$BB$194*1))</f>
        <v>#VALUE!</v>
      </c>
      <c r="AT344" s="13" t="e" cm="1">
        <f t="array" ref="AT344">SUMPRODUCT(('Budget Lead'!$T$9:$BB$9=AT$9)*('Budget Lead'!$B$11:$B$194=$B344)*('Budget Lead'!$T$11:$BB$194*1))</f>
        <v>#VALUE!</v>
      </c>
      <c r="AU344" s="14" t="e" cm="1">
        <f t="array" ref="AU344">SUMPRODUCT(('Budget Lead'!$T$9:$BB$9=AU$9)*('Budget Lead'!$B$11:$B$194=$B344)*('Budget Lead'!$T$11:$BB$194*1))</f>
        <v>#VALUE!</v>
      </c>
      <c r="AV344" s="12" t="e" cm="1">
        <f t="array" ref="AV344">SUMPRODUCT(('Budget Lead'!$T$9:$BB$9=AV$9)*('Budget Lead'!$B$11:$B$194=$B344)*('Budget Lead'!$T$11:$BB$194*1))</f>
        <v>#VALUE!</v>
      </c>
      <c r="AW344" s="13" t="e" cm="1">
        <f t="array" ref="AW344">SUMPRODUCT(('Budget Lead'!$T$9:$BB$9=AW$9)*('Budget Lead'!$B$11:$B$194=$B344)*('Budget Lead'!$T$11:$BB$194*1))</f>
        <v>#VALUE!</v>
      </c>
      <c r="AX344" s="14" t="e" cm="1">
        <f t="array" ref="AX344">SUMPRODUCT(('Budget Lead'!$T$9:$BB$9=AX$9)*('Budget Lead'!$B$11:$B$194=$B344)*('Budget Lead'!$T$11:$BB$194*1))</f>
        <v>#VALUE!</v>
      </c>
      <c r="AY344" s="12" t="e" cm="1">
        <f t="array" ref="AY344">SUMPRODUCT(('Budget Lead'!$T$9:$BB$9=AY$9)*('Budget Lead'!$B$11:$B$194=$B344)*('Budget Lead'!$T$11:$BB$194*1))</f>
        <v>#VALUE!</v>
      </c>
      <c r="AZ344" s="13" t="e" cm="1">
        <f t="array" ref="AZ344">SUMPRODUCT(('Budget Lead'!$T$9:$BB$9=AZ$9)*('Budget Lead'!$B$11:$B$194=$B344)*('Budget Lead'!$T$11:$BB$194*1))</f>
        <v>#VALUE!</v>
      </c>
      <c r="BA344" s="14" t="e" cm="1">
        <f t="array" ref="BA344">SUMPRODUCT(('Budget Lead'!$T$9:$BB$9=BA$9)*('Budget Lead'!$B$11:$B$194=$B344)*('Budget Lead'!$T$11:$BB$194*1))</f>
        <v>#VALUE!</v>
      </c>
      <c r="BB344" s="12" t="e" cm="1">
        <f t="array" ref="BB344">SUMPRODUCT(('Budget Lead'!$T$9:$BB$9=BB$9)*('Budget Lead'!$B$11:$B$194=$B344)*('Budget Lead'!$T$11:$BB$194*1))</f>
        <v>#VALUE!</v>
      </c>
      <c r="BC344" s="13" t="e" cm="1">
        <f t="array" ref="BC344">SUMPRODUCT(('Budget Lead'!$T$9:$BB$9=BC$9)*('Budget Lead'!$B$11:$B$194=$B344)*('Budget Lead'!$T$11:$BB$194*1))</f>
        <v>#VALUE!</v>
      </c>
      <c r="BD344" s="14" t="e" cm="1">
        <f t="array" ref="BD344">SUMPRODUCT(('Budget Lead'!$T$9:$BB$9=BD$9)*('Budget Lead'!$B$11:$B$194=$B344)*('Budget Lead'!$T$11:$BB$194*1))</f>
        <v>#VALUE!</v>
      </c>
      <c r="BE344" s="12" t="e" cm="1">
        <f t="array" ref="BE344">SUMPRODUCT(('Budget Lead'!$T$9:$BB$9=BE$9)*('Budget Lead'!$B$11:$B$194=$B344)*('Budget Lead'!$T$11:$BB$194*1))</f>
        <v>#VALUE!</v>
      </c>
      <c r="BF344" s="13" t="e" cm="1">
        <f t="array" ref="BF344">SUMPRODUCT(('Budget Lead'!$T$9:$BB$9=BF$9)*('Budget Lead'!$B$11:$B$194=$B344)*('Budget Lead'!$T$11:$BB$194*1))</f>
        <v>#VALUE!</v>
      </c>
      <c r="BG344" s="14" t="e" cm="1">
        <f t="array" ref="BG344">SUMPRODUCT(('Budget Lead'!$T$9:$BB$9=BG$9)*('Budget Lead'!$B$11:$B$194=$B344)*('Budget Lead'!$T$11:$BB$194*1))</f>
        <v>#VALUE!</v>
      </c>
      <c r="BH344" s="13" t="e" cm="1">
        <f t="array" ref="BH344">SUMPRODUCT(('Budget Lead'!$T$9:$BB$9=BH$9)*('Budget Lead'!$B$11:$B$194=$B344)*('Budget Lead'!$T$11:$BB$194*1))</f>
        <v>#VALUE!</v>
      </c>
      <c r="BI344" s="1"/>
      <c r="BJ344" s="66"/>
      <c r="BK344" s="66"/>
      <c r="BL344" s="1"/>
      <c r="BM344" s="66" t="e">
        <f t="shared" si="252"/>
        <v>#VALUE!</v>
      </c>
      <c r="BN344" s="262">
        <f t="shared" si="253"/>
        <v>0</v>
      </c>
      <c r="BO344" s="1"/>
      <c r="BP344" s="66" t="e">
        <f t="shared" si="254"/>
        <v>#VALUE!</v>
      </c>
      <c r="BQ344" s="262">
        <f t="shared" si="255"/>
        <v>0</v>
      </c>
      <c r="BR344" s="1"/>
    </row>
    <row r="345" spans="2:70" ht="12" hidden="1" customHeight="1" outlineLevel="1">
      <c r="B345" s="88" t="s">
        <v>411</v>
      </c>
      <c r="C345" s="10">
        <f>IFERROR(VLOOKUP(B345,'Budget Lead'!B:AX,2,FALSE),0)</f>
        <v>0</v>
      </c>
      <c r="D345" s="10" t="s">
        <v>219</v>
      </c>
      <c r="E345" s="89">
        <f>IFERROR(VLOOKUP(B345,'Budget Lead'!B:BE,3,FALSE),0)</f>
        <v>0</v>
      </c>
      <c r="F345" s="90">
        <f>IFERROR(VLOOKUP(B345,'Budget Lead'!B:BE,4,FALSE),0)</f>
        <v>0</v>
      </c>
      <c r="G345" s="89">
        <f>IFERROR(VLOOKUP(B345,'Budget Lead'!B:AX,5,FALSE),0)</f>
        <v>0</v>
      </c>
      <c r="H345" s="90">
        <f>IFERROR(VLOOKUP(B345,'Budget Lead'!B:AX,6,FALSE),0)</f>
        <v>0</v>
      </c>
      <c r="I345" s="90">
        <f>IFERROR(VLOOKUP(B345,'Budget Lead'!B:AX,7,FALSE),0)</f>
        <v>0</v>
      </c>
      <c r="J345" s="371">
        <f>IFERROR(VLOOKUP(B345,'Budget Lead'!B:AX,9,FALSE),0)</f>
        <v>0</v>
      </c>
      <c r="K345" s="374">
        <f>IFERROR(VLOOKUP(B345,'Budget Lead'!B:AX,10,FALSE),0)</f>
        <v>0</v>
      </c>
      <c r="L345" s="334"/>
      <c r="M345" s="14">
        <f>E345*K345</f>
        <v>0</v>
      </c>
      <c r="N345" s="100"/>
      <c r="O345" s="100"/>
      <c r="P345" s="101"/>
      <c r="Q345" s="11">
        <f t="shared" si="256"/>
        <v>0</v>
      </c>
      <c r="R345" s="338"/>
      <c r="S345" s="14"/>
      <c r="T345" s="12"/>
      <c r="U345" s="13"/>
      <c r="V345" s="14"/>
      <c r="W345" s="14"/>
      <c r="X345" s="14">
        <f t="shared" si="233"/>
        <v>0</v>
      </c>
      <c r="Z345" s="14" t="e" cm="1">
        <f t="array" ref="Z345">SUMPRODUCT(('Budget Lead'!$T$9:$BB$9=Z$9)*('Budget Lead'!$B$11:$B$194=$B345)*('Budget Lead'!$T$11:$BB$194*1))</f>
        <v>#VALUE!</v>
      </c>
      <c r="AA345" s="12" t="e" cm="1">
        <f t="array" ref="AA345">SUMPRODUCT(('Budget Lead'!$T$9:$BB$9=AA$9)*('Budget Lead'!$B$11:$B$194=$B345)*('Budget Lead'!$T$11:$BB$194*1))</f>
        <v>#VALUE!</v>
      </c>
      <c r="AB345" s="13" t="e" cm="1">
        <f t="array" ref="AB345">SUMPRODUCT(('Budget Lead'!$T$9:$BB$9=AB$9)*('Budget Lead'!$B$11:$B$194=$B345)*('Budget Lead'!$T$11:$BB$194*1))</f>
        <v>#VALUE!</v>
      </c>
      <c r="AC345" s="14" t="e" cm="1">
        <f t="array" ref="AC345">SUMPRODUCT(('Budget Lead'!$T$9:$BB$9=AC$9)*('Budget Lead'!$B$11:$B$194=$B345)*('Budget Lead'!$T$11:$BB$194*1))</f>
        <v>#VALUE!</v>
      </c>
      <c r="AD345" s="12" t="e" cm="1">
        <f t="array" ref="AD345">SUMPRODUCT(('Budget Lead'!$T$9:$BB$9=AD$9)*('Budget Lead'!$B$11:$B$194=$B345)*('Budget Lead'!$T$11:$BB$194*1))</f>
        <v>#VALUE!</v>
      </c>
      <c r="AE345" s="13" t="e" cm="1">
        <f t="array" ref="AE345">SUMPRODUCT(('Budget Lead'!$T$9:$BB$9=AE$9)*('Budget Lead'!$B$11:$B$194=$B345)*('Budget Lead'!$T$11:$BB$194*1))</f>
        <v>#VALUE!</v>
      </c>
      <c r="AF345" s="14" t="e" cm="1">
        <f t="array" ref="AF345">SUMPRODUCT(('Budget Lead'!$T$9:$BB$9=AF$9)*('Budget Lead'!$B$11:$B$194=$B345)*('Budget Lead'!$T$11:$BB$194*1))</f>
        <v>#VALUE!</v>
      </c>
      <c r="AG345" s="12" t="e" cm="1">
        <f t="array" ref="AG345">SUMPRODUCT(('Budget Lead'!$T$9:$BB$9=AG$9)*('Budget Lead'!$B$11:$B$194=$B345)*('Budget Lead'!$T$11:$BB$194*1))</f>
        <v>#VALUE!</v>
      </c>
      <c r="AH345" s="13" t="e" cm="1">
        <f t="array" ref="AH345">SUMPRODUCT(('Budget Lead'!$T$9:$BB$9=AH$9)*('Budget Lead'!$B$11:$B$194=$B345)*('Budget Lead'!$T$11:$BB$194*1))</f>
        <v>#VALUE!</v>
      </c>
      <c r="AI345" s="14" t="e" cm="1">
        <f t="array" ref="AI345">SUMPRODUCT(('Budget Lead'!$T$9:$BB$9=AI$9)*('Budget Lead'!$B$11:$B$194=$B345)*('Budget Lead'!$T$11:$BB$194*1))</f>
        <v>#VALUE!</v>
      </c>
      <c r="AJ345" s="12" t="e" cm="1">
        <f t="array" ref="AJ345">SUMPRODUCT(('Budget Lead'!$T$9:$BB$9=AJ$9)*('Budget Lead'!$B$11:$B$194=$B345)*('Budget Lead'!$T$11:$BB$194*1))</f>
        <v>#VALUE!</v>
      </c>
      <c r="AK345" s="13" t="e" cm="1">
        <f t="array" ref="AK345">SUMPRODUCT(('Budget Lead'!$T$9:$BB$9=AK$9)*('Budget Lead'!$B$11:$B$194=$B345)*('Budget Lead'!$T$11:$BB$194*1))</f>
        <v>#VALUE!</v>
      </c>
      <c r="AL345" s="14" t="e" cm="1">
        <f t="array" ref="AL345">SUMPRODUCT(('Budget Lead'!$T$9:$BB$9=AL$9)*('Budget Lead'!$B$11:$B$194=$B345)*('Budget Lead'!$T$11:$BB$194*1))</f>
        <v>#VALUE!</v>
      </c>
      <c r="AM345" s="12" t="e" cm="1">
        <f t="array" ref="AM345">SUMPRODUCT(('Budget Lead'!$T$9:$BB$9=AM$9)*('Budget Lead'!$B$11:$B$194=$B345)*('Budget Lead'!$T$11:$BB$194*1))</f>
        <v>#VALUE!</v>
      </c>
      <c r="AN345" s="13" t="e" cm="1">
        <f t="array" ref="AN345">SUMPRODUCT(('Budget Lead'!$T$9:$BB$9=AN$9)*('Budget Lead'!$B$11:$B$194=$B345)*('Budget Lead'!$T$11:$BB$194*1))</f>
        <v>#VALUE!</v>
      </c>
      <c r="AO345" s="14" t="e" cm="1">
        <f t="array" ref="AO345">SUMPRODUCT(('Budget Lead'!$T$9:$BB$9=AO$9)*('Budget Lead'!$B$11:$B$194=$B345)*('Budget Lead'!$T$11:$BB$194*1))</f>
        <v>#VALUE!</v>
      </c>
      <c r="AP345" s="12" t="e" cm="1">
        <f t="array" ref="AP345">SUMPRODUCT(('Budget Lead'!$T$9:$BB$9=AP$9)*('Budget Lead'!$B$11:$B$194=$B345)*('Budget Lead'!$T$11:$BB$194*1))</f>
        <v>#VALUE!</v>
      </c>
      <c r="AQ345" s="13" t="e" cm="1">
        <f t="array" ref="AQ345">SUMPRODUCT(('Budget Lead'!$T$9:$BB$9=AQ$9)*('Budget Lead'!$B$11:$B$194=$B345)*('Budget Lead'!$T$11:$BB$194*1))</f>
        <v>#VALUE!</v>
      </c>
      <c r="AR345" s="14" t="e" cm="1">
        <f t="array" ref="AR345">SUMPRODUCT(('Budget Lead'!$T$9:$BB$9=AR$9)*('Budget Lead'!$B$11:$B$194=$B345)*('Budget Lead'!$T$11:$BB$194*1))</f>
        <v>#VALUE!</v>
      </c>
      <c r="AS345" s="12" t="e" cm="1">
        <f t="array" ref="AS345">SUMPRODUCT(('Budget Lead'!$T$9:$BB$9=AS$9)*('Budget Lead'!$B$11:$B$194=$B345)*('Budget Lead'!$T$11:$BB$194*1))</f>
        <v>#VALUE!</v>
      </c>
      <c r="AT345" s="13" t="e" cm="1">
        <f t="array" ref="AT345">SUMPRODUCT(('Budget Lead'!$T$9:$BB$9=AT$9)*('Budget Lead'!$B$11:$B$194=$B345)*('Budget Lead'!$T$11:$BB$194*1))</f>
        <v>#VALUE!</v>
      </c>
      <c r="AU345" s="14" t="e" cm="1">
        <f t="array" ref="AU345">SUMPRODUCT(('Budget Lead'!$T$9:$BB$9=AU$9)*('Budget Lead'!$B$11:$B$194=$B345)*('Budget Lead'!$T$11:$BB$194*1))</f>
        <v>#VALUE!</v>
      </c>
      <c r="AV345" s="12" t="e" cm="1">
        <f t="array" ref="AV345">SUMPRODUCT(('Budget Lead'!$T$9:$BB$9=AV$9)*('Budget Lead'!$B$11:$B$194=$B345)*('Budget Lead'!$T$11:$BB$194*1))</f>
        <v>#VALUE!</v>
      </c>
      <c r="AW345" s="13" t="e" cm="1">
        <f t="array" ref="AW345">SUMPRODUCT(('Budget Lead'!$T$9:$BB$9=AW$9)*('Budget Lead'!$B$11:$B$194=$B345)*('Budget Lead'!$T$11:$BB$194*1))</f>
        <v>#VALUE!</v>
      </c>
      <c r="AX345" s="14" t="e" cm="1">
        <f t="array" ref="AX345">SUMPRODUCT(('Budget Lead'!$T$9:$BB$9=AX$9)*('Budget Lead'!$B$11:$B$194=$B345)*('Budget Lead'!$T$11:$BB$194*1))</f>
        <v>#VALUE!</v>
      </c>
      <c r="AY345" s="12" t="e" cm="1">
        <f t="array" ref="AY345">SUMPRODUCT(('Budget Lead'!$T$9:$BB$9=AY$9)*('Budget Lead'!$B$11:$B$194=$B345)*('Budget Lead'!$T$11:$BB$194*1))</f>
        <v>#VALUE!</v>
      </c>
      <c r="AZ345" s="13" t="e" cm="1">
        <f t="array" ref="AZ345">SUMPRODUCT(('Budget Lead'!$T$9:$BB$9=AZ$9)*('Budget Lead'!$B$11:$B$194=$B345)*('Budget Lead'!$T$11:$BB$194*1))</f>
        <v>#VALUE!</v>
      </c>
      <c r="BA345" s="14" t="e" cm="1">
        <f t="array" ref="BA345">SUMPRODUCT(('Budget Lead'!$T$9:$BB$9=BA$9)*('Budget Lead'!$B$11:$B$194=$B345)*('Budget Lead'!$T$11:$BB$194*1))</f>
        <v>#VALUE!</v>
      </c>
      <c r="BB345" s="12" t="e" cm="1">
        <f t="array" ref="BB345">SUMPRODUCT(('Budget Lead'!$T$9:$BB$9=BB$9)*('Budget Lead'!$B$11:$B$194=$B345)*('Budget Lead'!$T$11:$BB$194*1))</f>
        <v>#VALUE!</v>
      </c>
      <c r="BC345" s="13" t="e" cm="1">
        <f t="array" ref="BC345">SUMPRODUCT(('Budget Lead'!$T$9:$BB$9=BC$9)*('Budget Lead'!$B$11:$B$194=$B345)*('Budget Lead'!$T$11:$BB$194*1))</f>
        <v>#VALUE!</v>
      </c>
      <c r="BD345" s="14" t="e" cm="1">
        <f t="array" ref="BD345">SUMPRODUCT(('Budget Lead'!$T$9:$BB$9=BD$9)*('Budget Lead'!$B$11:$B$194=$B345)*('Budget Lead'!$T$11:$BB$194*1))</f>
        <v>#VALUE!</v>
      </c>
      <c r="BE345" s="12" t="e" cm="1">
        <f t="array" ref="BE345">SUMPRODUCT(('Budget Lead'!$T$9:$BB$9=BE$9)*('Budget Lead'!$B$11:$B$194=$B345)*('Budget Lead'!$T$11:$BB$194*1))</f>
        <v>#VALUE!</v>
      </c>
      <c r="BF345" s="13" t="e" cm="1">
        <f t="array" ref="BF345">SUMPRODUCT(('Budget Lead'!$T$9:$BB$9=BF$9)*('Budget Lead'!$B$11:$B$194=$B345)*('Budget Lead'!$T$11:$BB$194*1))</f>
        <v>#VALUE!</v>
      </c>
      <c r="BG345" s="14" t="e" cm="1">
        <f t="array" ref="BG345">SUMPRODUCT(('Budget Lead'!$T$9:$BB$9=BG$9)*('Budget Lead'!$B$11:$B$194=$B345)*('Budget Lead'!$T$11:$BB$194*1))</f>
        <v>#VALUE!</v>
      </c>
      <c r="BH345" s="13" t="e" cm="1">
        <f t="array" ref="BH345">SUMPRODUCT(('Budget Lead'!$T$9:$BB$9=BH$9)*('Budget Lead'!$B$11:$B$194=$B345)*('Budget Lead'!$T$11:$BB$194*1))</f>
        <v>#VALUE!</v>
      </c>
      <c r="BI345" s="1"/>
      <c r="BJ345" s="66"/>
      <c r="BK345" s="66"/>
      <c r="BL345" s="1"/>
      <c r="BM345" s="66" t="e">
        <f t="shared" si="252"/>
        <v>#VALUE!</v>
      </c>
      <c r="BN345" s="262">
        <f t="shared" si="253"/>
        <v>0</v>
      </c>
      <c r="BO345" s="1"/>
      <c r="BP345" s="66" t="e">
        <f t="shared" si="254"/>
        <v>#VALUE!</v>
      </c>
      <c r="BQ345" s="262">
        <f t="shared" si="255"/>
        <v>0</v>
      </c>
      <c r="BR345" s="1"/>
    </row>
    <row r="346" spans="2:70" ht="12" hidden="1" customHeight="1" outlineLevel="1">
      <c r="B346" s="88" t="s">
        <v>412</v>
      </c>
      <c r="C346" s="10">
        <f>IFERROR(VLOOKUP(B346,'Budget Lead'!B:AX,2,FALSE),0)</f>
        <v>0</v>
      </c>
      <c r="D346" s="10" t="s">
        <v>219</v>
      </c>
      <c r="E346" s="89">
        <f>IFERROR(VLOOKUP(B346,'Budget Lead'!B:BE,3,FALSE),0)</f>
        <v>0</v>
      </c>
      <c r="F346" s="90">
        <f>IFERROR(VLOOKUP(B346,'Budget Lead'!B:BE,4,FALSE),0)</f>
        <v>0</v>
      </c>
      <c r="G346" s="89">
        <f>IFERROR(VLOOKUP(B346,'Budget Lead'!B:AX,5,FALSE),0)</f>
        <v>0</v>
      </c>
      <c r="H346" s="90">
        <f>IFERROR(VLOOKUP(B346,'Budget Lead'!B:AX,6,FALSE),0)</f>
        <v>0</v>
      </c>
      <c r="I346" s="90">
        <f>IFERROR(VLOOKUP(B346,'Budget Lead'!B:AX,7,FALSE),0)</f>
        <v>0</v>
      </c>
      <c r="J346" s="371">
        <f>IFERROR(VLOOKUP(B346,'Budget Lead'!B:AX,9,FALSE),0)</f>
        <v>0</v>
      </c>
      <c r="K346" s="374">
        <f>IFERROR(VLOOKUP(B346,'Budget Lead'!B:AX,10,FALSE),0)</f>
        <v>0</v>
      </c>
      <c r="L346" s="334"/>
      <c r="M346" s="14">
        <f>E346*K346</f>
        <v>0</v>
      </c>
      <c r="N346" s="100"/>
      <c r="O346" s="100"/>
      <c r="P346" s="101"/>
      <c r="Q346" s="11">
        <f t="shared" si="256"/>
        <v>0</v>
      </c>
      <c r="R346" s="338"/>
      <c r="S346" s="14"/>
      <c r="T346" s="12"/>
      <c r="U346" s="13"/>
      <c r="V346" s="14"/>
      <c r="W346" s="14"/>
      <c r="X346" s="14">
        <f t="shared" si="233"/>
        <v>0</v>
      </c>
      <c r="Z346" s="14" t="e" cm="1">
        <f t="array" ref="Z346">SUMPRODUCT(('Budget Lead'!$T$9:$BB$9=Z$9)*('Budget Lead'!$B$11:$B$194=$B346)*('Budget Lead'!$T$11:$BB$194*1))</f>
        <v>#VALUE!</v>
      </c>
      <c r="AA346" s="12" t="e" cm="1">
        <f t="array" ref="AA346">SUMPRODUCT(('Budget Lead'!$T$9:$BB$9=AA$9)*('Budget Lead'!$B$11:$B$194=$B346)*('Budget Lead'!$T$11:$BB$194*1))</f>
        <v>#VALUE!</v>
      </c>
      <c r="AB346" s="13" t="e" cm="1">
        <f t="array" ref="AB346">SUMPRODUCT(('Budget Lead'!$T$9:$BB$9=AB$9)*('Budget Lead'!$B$11:$B$194=$B346)*('Budget Lead'!$T$11:$BB$194*1))</f>
        <v>#VALUE!</v>
      </c>
      <c r="AC346" s="14" t="e" cm="1">
        <f t="array" ref="AC346">SUMPRODUCT(('Budget Lead'!$T$9:$BB$9=AC$9)*('Budget Lead'!$B$11:$B$194=$B346)*('Budget Lead'!$T$11:$BB$194*1))</f>
        <v>#VALUE!</v>
      </c>
      <c r="AD346" s="12" t="e" cm="1">
        <f t="array" ref="AD346">SUMPRODUCT(('Budget Lead'!$T$9:$BB$9=AD$9)*('Budget Lead'!$B$11:$B$194=$B346)*('Budget Lead'!$T$11:$BB$194*1))</f>
        <v>#VALUE!</v>
      </c>
      <c r="AE346" s="13" t="e" cm="1">
        <f t="array" ref="AE346">SUMPRODUCT(('Budget Lead'!$T$9:$BB$9=AE$9)*('Budget Lead'!$B$11:$B$194=$B346)*('Budget Lead'!$T$11:$BB$194*1))</f>
        <v>#VALUE!</v>
      </c>
      <c r="AF346" s="14" t="e" cm="1">
        <f t="array" ref="AF346">SUMPRODUCT(('Budget Lead'!$T$9:$BB$9=AF$9)*('Budget Lead'!$B$11:$B$194=$B346)*('Budget Lead'!$T$11:$BB$194*1))</f>
        <v>#VALUE!</v>
      </c>
      <c r="AG346" s="12" t="e" cm="1">
        <f t="array" ref="AG346">SUMPRODUCT(('Budget Lead'!$T$9:$BB$9=AG$9)*('Budget Lead'!$B$11:$B$194=$B346)*('Budget Lead'!$T$11:$BB$194*1))</f>
        <v>#VALUE!</v>
      </c>
      <c r="AH346" s="13" t="e" cm="1">
        <f t="array" ref="AH346">SUMPRODUCT(('Budget Lead'!$T$9:$BB$9=AH$9)*('Budget Lead'!$B$11:$B$194=$B346)*('Budget Lead'!$T$11:$BB$194*1))</f>
        <v>#VALUE!</v>
      </c>
      <c r="AI346" s="14" t="e" cm="1">
        <f t="array" ref="AI346">SUMPRODUCT(('Budget Lead'!$T$9:$BB$9=AI$9)*('Budget Lead'!$B$11:$B$194=$B346)*('Budget Lead'!$T$11:$BB$194*1))</f>
        <v>#VALUE!</v>
      </c>
      <c r="AJ346" s="12" t="e" cm="1">
        <f t="array" ref="AJ346">SUMPRODUCT(('Budget Lead'!$T$9:$BB$9=AJ$9)*('Budget Lead'!$B$11:$B$194=$B346)*('Budget Lead'!$T$11:$BB$194*1))</f>
        <v>#VALUE!</v>
      </c>
      <c r="AK346" s="13" t="e" cm="1">
        <f t="array" ref="AK346">SUMPRODUCT(('Budget Lead'!$T$9:$BB$9=AK$9)*('Budget Lead'!$B$11:$B$194=$B346)*('Budget Lead'!$T$11:$BB$194*1))</f>
        <v>#VALUE!</v>
      </c>
      <c r="AL346" s="14" t="e" cm="1">
        <f t="array" ref="AL346">SUMPRODUCT(('Budget Lead'!$T$9:$BB$9=AL$9)*('Budget Lead'!$B$11:$B$194=$B346)*('Budget Lead'!$T$11:$BB$194*1))</f>
        <v>#VALUE!</v>
      </c>
      <c r="AM346" s="12" t="e" cm="1">
        <f t="array" ref="AM346">SUMPRODUCT(('Budget Lead'!$T$9:$BB$9=AM$9)*('Budget Lead'!$B$11:$B$194=$B346)*('Budget Lead'!$T$11:$BB$194*1))</f>
        <v>#VALUE!</v>
      </c>
      <c r="AN346" s="13" t="e" cm="1">
        <f t="array" ref="AN346">SUMPRODUCT(('Budget Lead'!$T$9:$BB$9=AN$9)*('Budget Lead'!$B$11:$B$194=$B346)*('Budget Lead'!$T$11:$BB$194*1))</f>
        <v>#VALUE!</v>
      </c>
      <c r="AO346" s="14" t="e" cm="1">
        <f t="array" ref="AO346">SUMPRODUCT(('Budget Lead'!$T$9:$BB$9=AO$9)*('Budget Lead'!$B$11:$B$194=$B346)*('Budget Lead'!$T$11:$BB$194*1))</f>
        <v>#VALUE!</v>
      </c>
      <c r="AP346" s="12" t="e" cm="1">
        <f t="array" ref="AP346">SUMPRODUCT(('Budget Lead'!$T$9:$BB$9=AP$9)*('Budget Lead'!$B$11:$B$194=$B346)*('Budget Lead'!$T$11:$BB$194*1))</f>
        <v>#VALUE!</v>
      </c>
      <c r="AQ346" s="13" t="e" cm="1">
        <f t="array" ref="AQ346">SUMPRODUCT(('Budget Lead'!$T$9:$BB$9=AQ$9)*('Budget Lead'!$B$11:$B$194=$B346)*('Budget Lead'!$T$11:$BB$194*1))</f>
        <v>#VALUE!</v>
      </c>
      <c r="AR346" s="14" t="e" cm="1">
        <f t="array" ref="AR346">SUMPRODUCT(('Budget Lead'!$T$9:$BB$9=AR$9)*('Budget Lead'!$B$11:$B$194=$B346)*('Budget Lead'!$T$11:$BB$194*1))</f>
        <v>#VALUE!</v>
      </c>
      <c r="AS346" s="12" t="e" cm="1">
        <f t="array" ref="AS346">SUMPRODUCT(('Budget Lead'!$T$9:$BB$9=AS$9)*('Budget Lead'!$B$11:$B$194=$B346)*('Budget Lead'!$T$11:$BB$194*1))</f>
        <v>#VALUE!</v>
      </c>
      <c r="AT346" s="13" t="e" cm="1">
        <f t="array" ref="AT346">SUMPRODUCT(('Budget Lead'!$T$9:$BB$9=AT$9)*('Budget Lead'!$B$11:$B$194=$B346)*('Budget Lead'!$T$11:$BB$194*1))</f>
        <v>#VALUE!</v>
      </c>
      <c r="AU346" s="14" t="e" cm="1">
        <f t="array" ref="AU346">SUMPRODUCT(('Budget Lead'!$T$9:$BB$9=AU$9)*('Budget Lead'!$B$11:$B$194=$B346)*('Budget Lead'!$T$11:$BB$194*1))</f>
        <v>#VALUE!</v>
      </c>
      <c r="AV346" s="12" t="e" cm="1">
        <f t="array" ref="AV346">SUMPRODUCT(('Budget Lead'!$T$9:$BB$9=AV$9)*('Budget Lead'!$B$11:$B$194=$B346)*('Budget Lead'!$T$11:$BB$194*1))</f>
        <v>#VALUE!</v>
      </c>
      <c r="AW346" s="13" t="e" cm="1">
        <f t="array" ref="AW346">SUMPRODUCT(('Budget Lead'!$T$9:$BB$9=AW$9)*('Budget Lead'!$B$11:$B$194=$B346)*('Budget Lead'!$T$11:$BB$194*1))</f>
        <v>#VALUE!</v>
      </c>
      <c r="AX346" s="14" t="e" cm="1">
        <f t="array" ref="AX346">SUMPRODUCT(('Budget Lead'!$T$9:$BB$9=AX$9)*('Budget Lead'!$B$11:$B$194=$B346)*('Budget Lead'!$T$11:$BB$194*1))</f>
        <v>#VALUE!</v>
      </c>
      <c r="AY346" s="12" t="e" cm="1">
        <f t="array" ref="AY346">SUMPRODUCT(('Budget Lead'!$T$9:$BB$9=AY$9)*('Budget Lead'!$B$11:$B$194=$B346)*('Budget Lead'!$T$11:$BB$194*1))</f>
        <v>#VALUE!</v>
      </c>
      <c r="AZ346" s="13" t="e" cm="1">
        <f t="array" ref="AZ346">SUMPRODUCT(('Budget Lead'!$T$9:$BB$9=AZ$9)*('Budget Lead'!$B$11:$B$194=$B346)*('Budget Lead'!$T$11:$BB$194*1))</f>
        <v>#VALUE!</v>
      </c>
      <c r="BA346" s="14" t="e" cm="1">
        <f t="array" ref="BA346">SUMPRODUCT(('Budget Lead'!$T$9:$BB$9=BA$9)*('Budget Lead'!$B$11:$B$194=$B346)*('Budget Lead'!$T$11:$BB$194*1))</f>
        <v>#VALUE!</v>
      </c>
      <c r="BB346" s="12" t="e" cm="1">
        <f t="array" ref="BB346">SUMPRODUCT(('Budget Lead'!$T$9:$BB$9=BB$9)*('Budget Lead'!$B$11:$B$194=$B346)*('Budget Lead'!$T$11:$BB$194*1))</f>
        <v>#VALUE!</v>
      </c>
      <c r="BC346" s="13" t="e" cm="1">
        <f t="array" ref="BC346">SUMPRODUCT(('Budget Lead'!$T$9:$BB$9=BC$9)*('Budget Lead'!$B$11:$B$194=$B346)*('Budget Lead'!$T$11:$BB$194*1))</f>
        <v>#VALUE!</v>
      </c>
      <c r="BD346" s="14" t="e" cm="1">
        <f t="array" ref="BD346">SUMPRODUCT(('Budget Lead'!$T$9:$BB$9=BD$9)*('Budget Lead'!$B$11:$B$194=$B346)*('Budget Lead'!$T$11:$BB$194*1))</f>
        <v>#VALUE!</v>
      </c>
      <c r="BE346" s="12" t="e" cm="1">
        <f t="array" ref="BE346">SUMPRODUCT(('Budget Lead'!$T$9:$BB$9=BE$9)*('Budget Lead'!$B$11:$B$194=$B346)*('Budget Lead'!$T$11:$BB$194*1))</f>
        <v>#VALUE!</v>
      </c>
      <c r="BF346" s="13" t="e" cm="1">
        <f t="array" ref="BF346">SUMPRODUCT(('Budget Lead'!$T$9:$BB$9=BF$9)*('Budget Lead'!$B$11:$B$194=$B346)*('Budget Lead'!$T$11:$BB$194*1))</f>
        <v>#VALUE!</v>
      </c>
      <c r="BG346" s="14" t="e" cm="1">
        <f t="array" ref="BG346">SUMPRODUCT(('Budget Lead'!$T$9:$BB$9=BG$9)*('Budget Lead'!$B$11:$B$194=$B346)*('Budget Lead'!$T$11:$BB$194*1))</f>
        <v>#VALUE!</v>
      </c>
      <c r="BH346" s="13" t="e" cm="1">
        <f t="array" ref="BH346">SUMPRODUCT(('Budget Lead'!$T$9:$BB$9=BH$9)*('Budget Lead'!$B$11:$B$194=$B346)*('Budget Lead'!$T$11:$BB$194*1))</f>
        <v>#VALUE!</v>
      </c>
      <c r="BI346" s="1"/>
      <c r="BJ346" s="66"/>
      <c r="BK346" s="66"/>
      <c r="BL346" s="1"/>
      <c r="BM346" s="66" t="e">
        <f t="shared" si="252"/>
        <v>#VALUE!</v>
      </c>
      <c r="BN346" s="262">
        <f t="shared" si="253"/>
        <v>0</v>
      </c>
      <c r="BO346" s="1"/>
      <c r="BP346" s="66" t="e">
        <f t="shared" si="254"/>
        <v>#VALUE!</v>
      </c>
      <c r="BQ346" s="262">
        <f t="shared" si="255"/>
        <v>0</v>
      </c>
      <c r="BR346" s="1"/>
    </row>
    <row r="347" spans="2:70" ht="12" hidden="1" customHeight="1" outlineLevel="1">
      <c r="B347" s="88" t="s">
        <v>413</v>
      </c>
      <c r="C347" s="10">
        <f>IFERROR(VLOOKUP(B347,'Budget Lead'!B:AX,2,FALSE),0)</f>
        <v>0</v>
      </c>
      <c r="D347" s="10" t="s">
        <v>219</v>
      </c>
      <c r="E347" s="89">
        <f>IFERROR(VLOOKUP(B347,'Budget Lead'!B:BE,3,FALSE),0)</f>
        <v>0</v>
      </c>
      <c r="F347" s="90">
        <f>IFERROR(VLOOKUP(B347,'Budget Lead'!B:BE,4,FALSE),0)</f>
        <v>0</v>
      </c>
      <c r="G347" s="89">
        <f>IFERROR(VLOOKUP(B347,'Budget Lead'!B:AX,5,FALSE),0)</f>
        <v>0</v>
      </c>
      <c r="H347" s="90">
        <f>IFERROR(VLOOKUP(B347,'Budget Lead'!B:AX,6,FALSE),0)</f>
        <v>0</v>
      </c>
      <c r="I347" s="90">
        <f>IFERROR(VLOOKUP(B347,'Budget Lead'!B:AX,7,FALSE),0)</f>
        <v>0</v>
      </c>
      <c r="J347" s="371">
        <f>IFERROR(VLOOKUP(B347,'Budget Lead'!B:AX,9,FALSE),0)</f>
        <v>0</v>
      </c>
      <c r="K347" s="374">
        <f>IFERROR(VLOOKUP(B347,'Budget Lead'!B:AX,10,FALSE),0)</f>
        <v>0</v>
      </c>
      <c r="L347" s="334"/>
      <c r="M347" s="14">
        <f>E347*K347</f>
        <v>0</v>
      </c>
      <c r="N347" s="100"/>
      <c r="O347" s="100"/>
      <c r="P347" s="101"/>
      <c r="Q347" s="11">
        <f t="shared" si="256"/>
        <v>0</v>
      </c>
      <c r="R347" s="338"/>
      <c r="S347" s="14"/>
      <c r="T347" s="12"/>
      <c r="U347" s="13"/>
      <c r="V347" s="14"/>
      <c r="W347" s="14"/>
      <c r="X347" s="14">
        <f t="shared" si="233"/>
        <v>0</v>
      </c>
      <c r="Z347" s="14" t="e" cm="1">
        <f t="array" ref="Z347">SUMPRODUCT(('Budget Lead'!$T$9:$BB$9=Z$9)*('Budget Lead'!$B$11:$B$194=$B347)*('Budget Lead'!$T$11:$BB$194*1))</f>
        <v>#VALUE!</v>
      </c>
      <c r="AA347" s="12" t="e" cm="1">
        <f t="array" ref="AA347">SUMPRODUCT(('Budget Lead'!$T$9:$BB$9=AA$9)*('Budget Lead'!$B$11:$B$194=$B347)*('Budget Lead'!$T$11:$BB$194*1))</f>
        <v>#VALUE!</v>
      </c>
      <c r="AB347" s="13" t="e" cm="1">
        <f t="array" ref="AB347">SUMPRODUCT(('Budget Lead'!$T$9:$BB$9=AB$9)*('Budget Lead'!$B$11:$B$194=$B347)*('Budget Lead'!$T$11:$BB$194*1))</f>
        <v>#VALUE!</v>
      </c>
      <c r="AC347" s="14" t="e" cm="1">
        <f t="array" ref="AC347">SUMPRODUCT(('Budget Lead'!$T$9:$BB$9=AC$9)*('Budget Lead'!$B$11:$B$194=$B347)*('Budget Lead'!$T$11:$BB$194*1))</f>
        <v>#VALUE!</v>
      </c>
      <c r="AD347" s="12" t="e" cm="1">
        <f t="array" ref="AD347">SUMPRODUCT(('Budget Lead'!$T$9:$BB$9=AD$9)*('Budget Lead'!$B$11:$B$194=$B347)*('Budget Lead'!$T$11:$BB$194*1))</f>
        <v>#VALUE!</v>
      </c>
      <c r="AE347" s="13" t="e" cm="1">
        <f t="array" ref="AE347">SUMPRODUCT(('Budget Lead'!$T$9:$BB$9=AE$9)*('Budget Lead'!$B$11:$B$194=$B347)*('Budget Lead'!$T$11:$BB$194*1))</f>
        <v>#VALUE!</v>
      </c>
      <c r="AF347" s="14" t="e" cm="1">
        <f t="array" ref="AF347">SUMPRODUCT(('Budget Lead'!$T$9:$BB$9=AF$9)*('Budget Lead'!$B$11:$B$194=$B347)*('Budget Lead'!$T$11:$BB$194*1))</f>
        <v>#VALUE!</v>
      </c>
      <c r="AG347" s="12" t="e" cm="1">
        <f t="array" ref="AG347">SUMPRODUCT(('Budget Lead'!$T$9:$BB$9=AG$9)*('Budget Lead'!$B$11:$B$194=$B347)*('Budget Lead'!$T$11:$BB$194*1))</f>
        <v>#VALUE!</v>
      </c>
      <c r="AH347" s="13" t="e" cm="1">
        <f t="array" ref="AH347">SUMPRODUCT(('Budget Lead'!$T$9:$BB$9=AH$9)*('Budget Lead'!$B$11:$B$194=$B347)*('Budget Lead'!$T$11:$BB$194*1))</f>
        <v>#VALUE!</v>
      </c>
      <c r="AI347" s="14" t="e" cm="1">
        <f t="array" ref="AI347">SUMPRODUCT(('Budget Lead'!$T$9:$BB$9=AI$9)*('Budget Lead'!$B$11:$B$194=$B347)*('Budget Lead'!$T$11:$BB$194*1))</f>
        <v>#VALUE!</v>
      </c>
      <c r="AJ347" s="12" t="e" cm="1">
        <f t="array" ref="AJ347">SUMPRODUCT(('Budget Lead'!$T$9:$BB$9=AJ$9)*('Budget Lead'!$B$11:$B$194=$B347)*('Budget Lead'!$T$11:$BB$194*1))</f>
        <v>#VALUE!</v>
      </c>
      <c r="AK347" s="13" t="e" cm="1">
        <f t="array" ref="AK347">SUMPRODUCT(('Budget Lead'!$T$9:$BB$9=AK$9)*('Budget Lead'!$B$11:$B$194=$B347)*('Budget Lead'!$T$11:$BB$194*1))</f>
        <v>#VALUE!</v>
      </c>
      <c r="AL347" s="14" t="e" cm="1">
        <f t="array" ref="AL347">SUMPRODUCT(('Budget Lead'!$T$9:$BB$9=AL$9)*('Budget Lead'!$B$11:$B$194=$B347)*('Budget Lead'!$T$11:$BB$194*1))</f>
        <v>#VALUE!</v>
      </c>
      <c r="AM347" s="12" t="e" cm="1">
        <f t="array" ref="AM347">SUMPRODUCT(('Budget Lead'!$T$9:$BB$9=AM$9)*('Budget Lead'!$B$11:$B$194=$B347)*('Budget Lead'!$T$11:$BB$194*1))</f>
        <v>#VALUE!</v>
      </c>
      <c r="AN347" s="13" t="e" cm="1">
        <f t="array" ref="AN347">SUMPRODUCT(('Budget Lead'!$T$9:$BB$9=AN$9)*('Budget Lead'!$B$11:$B$194=$B347)*('Budget Lead'!$T$11:$BB$194*1))</f>
        <v>#VALUE!</v>
      </c>
      <c r="AO347" s="14" t="e" cm="1">
        <f t="array" ref="AO347">SUMPRODUCT(('Budget Lead'!$T$9:$BB$9=AO$9)*('Budget Lead'!$B$11:$B$194=$B347)*('Budget Lead'!$T$11:$BB$194*1))</f>
        <v>#VALUE!</v>
      </c>
      <c r="AP347" s="12" t="e" cm="1">
        <f t="array" ref="AP347">SUMPRODUCT(('Budget Lead'!$T$9:$BB$9=AP$9)*('Budget Lead'!$B$11:$B$194=$B347)*('Budget Lead'!$T$11:$BB$194*1))</f>
        <v>#VALUE!</v>
      </c>
      <c r="AQ347" s="13" t="e" cm="1">
        <f t="array" ref="AQ347">SUMPRODUCT(('Budget Lead'!$T$9:$BB$9=AQ$9)*('Budget Lead'!$B$11:$B$194=$B347)*('Budget Lead'!$T$11:$BB$194*1))</f>
        <v>#VALUE!</v>
      </c>
      <c r="AR347" s="14" t="e" cm="1">
        <f t="array" ref="AR347">SUMPRODUCT(('Budget Lead'!$T$9:$BB$9=AR$9)*('Budget Lead'!$B$11:$B$194=$B347)*('Budget Lead'!$T$11:$BB$194*1))</f>
        <v>#VALUE!</v>
      </c>
      <c r="AS347" s="12" t="e" cm="1">
        <f t="array" ref="AS347">SUMPRODUCT(('Budget Lead'!$T$9:$BB$9=AS$9)*('Budget Lead'!$B$11:$B$194=$B347)*('Budget Lead'!$T$11:$BB$194*1))</f>
        <v>#VALUE!</v>
      </c>
      <c r="AT347" s="13" t="e" cm="1">
        <f t="array" ref="AT347">SUMPRODUCT(('Budget Lead'!$T$9:$BB$9=AT$9)*('Budget Lead'!$B$11:$B$194=$B347)*('Budget Lead'!$T$11:$BB$194*1))</f>
        <v>#VALUE!</v>
      </c>
      <c r="AU347" s="14" t="e" cm="1">
        <f t="array" ref="AU347">SUMPRODUCT(('Budget Lead'!$T$9:$BB$9=AU$9)*('Budget Lead'!$B$11:$B$194=$B347)*('Budget Lead'!$T$11:$BB$194*1))</f>
        <v>#VALUE!</v>
      </c>
      <c r="AV347" s="12" t="e" cm="1">
        <f t="array" ref="AV347">SUMPRODUCT(('Budget Lead'!$T$9:$BB$9=AV$9)*('Budget Lead'!$B$11:$B$194=$B347)*('Budget Lead'!$T$11:$BB$194*1))</f>
        <v>#VALUE!</v>
      </c>
      <c r="AW347" s="13" t="e" cm="1">
        <f t="array" ref="AW347">SUMPRODUCT(('Budget Lead'!$T$9:$BB$9=AW$9)*('Budget Lead'!$B$11:$B$194=$B347)*('Budget Lead'!$T$11:$BB$194*1))</f>
        <v>#VALUE!</v>
      </c>
      <c r="AX347" s="14" t="e" cm="1">
        <f t="array" ref="AX347">SUMPRODUCT(('Budget Lead'!$T$9:$BB$9=AX$9)*('Budget Lead'!$B$11:$B$194=$B347)*('Budget Lead'!$T$11:$BB$194*1))</f>
        <v>#VALUE!</v>
      </c>
      <c r="AY347" s="12" t="e" cm="1">
        <f t="array" ref="AY347">SUMPRODUCT(('Budget Lead'!$T$9:$BB$9=AY$9)*('Budget Lead'!$B$11:$B$194=$B347)*('Budget Lead'!$T$11:$BB$194*1))</f>
        <v>#VALUE!</v>
      </c>
      <c r="AZ347" s="13" t="e" cm="1">
        <f t="array" ref="AZ347">SUMPRODUCT(('Budget Lead'!$T$9:$BB$9=AZ$9)*('Budget Lead'!$B$11:$B$194=$B347)*('Budget Lead'!$T$11:$BB$194*1))</f>
        <v>#VALUE!</v>
      </c>
      <c r="BA347" s="14" t="e" cm="1">
        <f t="array" ref="BA347">SUMPRODUCT(('Budget Lead'!$T$9:$BB$9=BA$9)*('Budget Lead'!$B$11:$B$194=$B347)*('Budget Lead'!$T$11:$BB$194*1))</f>
        <v>#VALUE!</v>
      </c>
      <c r="BB347" s="12" t="e" cm="1">
        <f t="array" ref="BB347">SUMPRODUCT(('Budget Lead'!$T$9:$BB$9=BB$9)*('Budget Lead'!$B$11:$B$194=$B347)*('Budget Lead'!$T$11:$BB$194*1))</f>
        <v>#VALUE!</v>
      </c>
      <c r="BC347" s="13" t="e" cm="1">
        <f t="array" ref="BC347">SUMPRODUCT(('Budget Lead'!$T$9:$BB$9=BC$9)*('Budget Lead'!$B$11:$B$194=$B347)*('Budget Lead'!$T$11:$BB$194*1))</f>
        <v>#VALUE!</v>
      </c>
      <c r="BD347" s="14" t="e" cm="1">
        <f t="array" ref="BD347">SUMPRODUCT(('Budget Lead'!$T$9:$BB$9=BD$9)*('Budget Lead'!$B$11:$B$194=$B347)*('Budget Lead'!$T$11:$BB$194*1))</f>
        <v>#VALUE!</v>
      </c>
      <c r="BE347" s="12" t="e" cm="1">
        <f t="array" ref="BE347">SUMPRODUCT(('Budget Lead'!$T$9:$BB$9=BE$9)*('Budget Lead'!$B$11:$B$194=$B347)*('Budget Lead'!$T$11:$BB$194*1))</f>
        <v>#VALUE!</v>
      </c>
      <c r="BF347" s="13" t="e" cm="1">
        <f t="array" ref="BF347">SUMPRODUCT(('Budget Lead'!$T$9:$BB$9=BF$9)*('Budget Lead'!$B$11:$B$194=$B347)*('Budget Lead'!$T$11:$BB$194*1))</f>
        <v>#VALUE!</v>
      </c>
      <c r="BG347" s="14" t="e" cm="1">
        <f t="array" ref="BG347">SUMPRODUCT(('Budget Lead'!$T$9:$BB$9=BG$9)*('Budget Lead'!$B$11:$B$194=$B347)*('Budget Lead'!$T$11:$BB$194*1))</f>
        <v>#VALUE!</v>
      </c>
      <c r="BH347" s="13" t="e" cm="1">
        <f t="array" ref="BH347">SUMPRODUCT(('Budget Lead'!$T$9:$BB$9=BH$9)*('Budget Lead'!$B$11:$B$194=$B347)*('Budget Lead'!$T$11:$BB$194*1))</f>
        <v>#VALUE!</v>
      </c>
      <c r="BI347" s="1"/>
      <c r="BJ347" s="66"/>
      <c r="BK347" s="66"/>
      <c r="BL347" s="1"/>
      <c r="BM347" s="66" t="e">
        <f t="shared" si="252"/>
        <v>#VALUE!</v>
      </c>
      <c r="BN347" s="262">
        <f t="shared" si="253"/>
        <v>0</v>
      </c>
      <c r="BO347" s="1"/>
      <c r="BP347" s="66" t="e">
        <f t="shared" si="254"/>
        <v>#VALUE!</v>
      </c>
      <c r="BQ347" s="262">
        <f t="shared" si="255"/>
        <v>0</v>
      </c>
      <c r="BR347" s="1"/>
    </row>
    <row r="348" spans="2:70" ht="12" hidden="1" customHeight="1" outlineLevel="1">
      <c r="B348" s="88" t="s">
        <v>414</v>
      </c>
      <c r="C348" s="10">
        <f>IFERROR(VLOOKUP(B348,'Budget Lead'!B:AX,2,FALSE),0)</f>
        <v>0</v>
      </c>
      <c r="D348" s="10" t="s">
        <v>219</v>
      </c>
      <c r="E348" s="89">
        <f>IFERROR(VLOOKUP(B348,'Budget Lead'!B:BE,3,FALSE),0)</f>
        <v>0</v>
      </c>
      <c r="F348" s="90">
        <f>IFERROR(VLOOKUP(B348,'Budget Lead'!B:BE,4,FALSE),0)</f>
        <v>0</v>
      </c>
      <c r="G348" s="89">
        <f>IFERROR(VLOOKUP(B348,'Budget Lead'!B:AX,5,FALSE),0)</f>
        <v>0</v>
      </c>
      <c r="H348" s="90">
        <f>IFERROR(VLOOKUP(B348,'Budget Lead'!B:AX,6,FALSE),0)</f>
        <v>0</v>
      </c>
      <c r="I348" s="90">
        <f>IFERROR(VLOOKUP(B348,'Budget Lead'!B:AX,7,FALSE),0)</f>
        <v>0</v>
      </c>
      <c r="J348" s="371">
        <f>IFERROR(VLOOKUP(B348,'Budget Lead'!B:AX,9,FALSE),0)</f>
        <v>0</v>
      </c>
      <c r="K348" s="374">
        <f>IFERROR(VLOOKUP(B348,'Budget Lead'!B:AX,10,FALSE),0)</f>
        <v>0</v>
      </c>
      <c r="L348" s="334"/>
      <c r="M348" s="14">
        <f>E348*K348</f>
        <v>0</v>
      </c>
      <c r="N348" s="100"/>
      <c r="O348" s="100"/>
      <c r="P348" s="101"/>
      <c r="Q348" s="11">
        <f t="shared" si="256"/>
        <v>0</v>
      </c>
      <c r="R348" s="338"/>
      <c r="S348" s="14"/>
      <c r="T348" s="12"/>
      <c r="U348" s="13"/>
      <c r="V348" s="14"/>
      <c r="W348" s="14"/>
      <c r="X348" s="14">
        <f t="shared" si="233"/>
        <v>0</v>
      </c>
      <c r="Z348" s="14" t="e" cm="1">
        <f t="array" ref="Z348">SUMPRODUCT(('Budget Lead'!$T$9:$BB$9=Z$9)*('Budget Lead'!$B$11:$B$194=$B348)*('Budget Lead'!$T$11:$BB$194*1))</f>
        <v>#VALUE!</v>
      </c>
      <c r="AA348" s="12" t="e" cm="1">
        <f t="array" ref="AA348">SUMPRODUCT(('Budget Lead'!$T$9:$BB$9=AA$9)*('Budget Lead'!$B$11:$B$194=$B348)*('Budget Lead'!$T$11:$BB$194*1))</f>
        <v>#VALUE!</v>
      </c>
      <c r="AB348" s="13" t="e" cm="1">
        <f t="array" ref="AB348">SUMPRODUCT(('Budget Lead'!$T$9:$BB$9=AB$9)*('Budget Lead'!$B$11:$B$194=$B348)*('Budget Lead'!$T$11:$BB$194*1))</f>
        <v>#VALUE!</v>
      </c>
      <c r="AC348" s="14" t="e" cm="1">
        <f t="array" ref="AC348">SUMPRODUCT(('Budget Lead'!$T$9:$BB$9=AC$9)*('Budget Lead'!$B$11:$B$194=$B348)*('Budget Lead'!$T$11:$BB$194*1))</f>
        <v>#VALUE!</v>
      </c>
      <c r="AD348" s="12" t="e" cm="1">
        <f t="array" ref="AD348">SUMPRODUCT(('Budget Lead'!$T$9:$BB$9=AD$9)*('Budget Lead'!$B$11:$B$194=$B348)*('Budget Lead'!$T$11:$BB$194*1))</f>
        <v>#VALUE!</v>
      </c>
      <c r="AE348" s="13" t="e" cm="1">
        <f t="array" ref="AE348">SUMPRODUCT(('Budget Lead'!$T$9:$BB$9=AE$9)*('Budget Lead'!$B$11:$B$194=$B348)*('Budget Lead'!$T$11:$BB$194*1))</f>
        <v>#VALUE!</v>
      </c>
      <c r="AF348" s="14" t="e" cm="1">
        <f t="array" ref="AF348">SUMPRODUCT(('Budget Lead'!$T$9:$BB$9=AF$9)*('Budget Lead'!$B$11:$B$194=$B348)*('Budget Lead'!$T$11:$BB$194*1))</f>
        <v>#VALUE!</v>
      </c>
      <c r="AG348" s="12" t="e" cm="1">
        <f t="array" ref="AG348">SUMPRODUCT(('Budget Lead'!$T$9:$BB$9=AG$9)*('Budget Lead'!$B$11:$B$194=$B348)*('Budget Lead'!$T$11:$BB$194*1))</f>
        <v>#VALUE!</v>
      </c>
      <c r="AH348" s="13" t="e" cm="1">
        <f t="array" ref="AH348">SUMPRODUCT(('Budget Lead'!$T$9:$BB$9=AH$9)*('Budget Lead'!$B$11:$B$194=$B348)*('Budget Lead'!$T$11:$BB$194*1))</f>
        <v>#VALUE!</v>
      </c>
      <c r="AI348" s="14" t="e" cm="1">
        <f t="array" ref="AI348">SUMPRODUCT(('Budget Lead'!$T$9:$BB$9=AI$9)*('Budget Lead'!$B$11:$B$194=$B348)*('Budget Lead'!$T$11:$BB$194*1))</f>
        <v>#VALUE!</v>
      </c>
      <c r="AJ348" s="12" t="e" cm="1">
        <f t="array" ref="AJ348">SUMPRODUCT(('Budget Lead'!$T$9:$BB$9=AJ$9)*('Budget Lead'!$B$11:$B$194=$B348)*('Budget Lead'!$T$11:$BB$194*1))</f>
        <v>#VALUE!</v>
      </c>
      <c r="AK348" s="13" t="e" cm="1">
        <f t="array" ref="AK348">SUMPRODUCT(('Budget Lead'!$T$9:$BB$9=AK$9)*('Budget Lead'!$B$11:$B$194=$B348)*('Budget Lead'!$T$11:$BB$194*1))</f>
        <v>#VALUE!</v>
      </c>
      <c r="AL348" s="14" t="e" cm="1">
        <f t="array" ref="AL348">SUMPRODUCT(('Budget Lead'!$T$9:$BB$9=AL$9)*('Budget Lead'!$B$11:$B$194=$B348)*('Budget Lead'!$T$11:$BB$194*1))</f>
        <v>#VALUE!</v>
      </c>
      <c r="AM348" s="12" t="e" cm="1">
        <f t="array" ref="AM348">SUMPRODUCT(('Budget Lead'!$T$9:$BB$9=AM$9)*('Budget Lead'!$B$11:$B$194=$B348)*('Budget Lead'!$T$11:$BB$194*1))</f>
        <v>#VALUE!</v>
      </c>
      <c r="AN348" s="13" t="e" cm="1">
        <f t="array" ref="AN348">SUMPRODUCT(('Budget Lead'!$T$9:$BB$9=AN$9)*('Budget Lead'!$B$11:$B$194=$B348)*('Budget Lead'!$T$11:$BB$194*1))</f>
        <v>#VALUE!</v>
      </c>
      <c r="AO348" s="14" t="e" cm="1">
        <f t="array" ref="AO348">SUMPRODUCT(('Budget Lead'!$T$9:$BB$9=AO$9)*('Budget Lead'!$B$11:$B$194=$B348)*('Budget Lead'!$T$11:$BB$194*1))</f>
        <v>#VALUE!</v>
      </c>
      <c r="AP348" s="12" t="e" cm="1">
        <f t="array" ref="AP348">SUMPRODUCT(('Budget Lead'!$T$9:$BB$9=AP$9)*('Budget Lead'!$B$11:$B$194=$B348)*('Budget Lead'!$T$11:$BB$194*1))</f>
        <v>#VALUE!</v>
      </c>
      <c r="AQ348" s="13" t="e" cm="1">
        <f t="array" ref="AQ348">SUMPRODUCT(('Budget Lead'!$T$9:$BB$9=AQ$9)*('Budget Lead'!$B$11:$B$194=$B348)*('Budget Lead'!$T$11:$BB$194*1))</f>
        <v>#VALUE!</v>
      </c>
      <c r="AR348" s="14" t="e" cm="1">
        <f t="array" ref="AR348">SUMPRODUCT(('Budget Lead'!$T$9:$BB$9=AR$9)*('Budget Lead'!$B$11:$B$194=$B348)*('Budget Lead'!$T$11:$BB$194*1))</f>
        <v>#VALUE!</v>
      </c>
      <c r="AS348" s="12" t="e" cm="1">
        <f t="array" ref="AS348">SUMPRODUCT(('Budget Lead'!$T$9:$BB$9=AS$9)*('Budget Lead'!$B$11:$B$194=$B348)*('Budget Lead'!$T$11:$BB$194*1))</f>
        <v>#VALUE!</v>
      </c>
      <c r="AT348" s="13" t="e" cm="1">
        <f t="array" ref="AT348">SUMPRODUCT(('Budget Lead'!$T$9:$BB$9=AT$9)*('Budget Lead'!$B$11:$B$194=$B348)*('Budget Lead'!$T$11:$BB$194*1))</f>
        <v>#VALUE!</v>
      </c>
      <c r="AU348" s="14" t="e" cm="1">
        <f t="array" ref="AU348">SUMPRODUCT(('Budget Lead'!$T$9:$BB$9=AU$9)*('Budget Lead'!$B$11:$B$194=$B348)*('Budget Lead'!$T$11:$BB$194*1))</f>
        <v>#VALUE!</v>
      </c>
      <c r="AV348" s="12" t="e" cm="1">
        <f t="array" ref="AV348">SUMPRODUCT(('Budget Lead'!$T$9:$BB$9=AV$9)*('Budget Lead'!$B$11:$B$194=$B348)*('Budget Lead'!$T$11:$BB$194*1))</f>
        <v>#VALUE!</v>
      </c>
      <c r="AW348" s="13" t="e" cm="1">
        <f t="array" ref="AW348">SUMPRODUCT(('Budget Lead'!$T$9:$BB$9=AW$9)*('Budget Lead'!$B$11:$B$194=$B348)*('Budget Lead'!$T$11:$BB$194*1))</f>
        <v>#VALUE!</v>
      </c>
      <c r="AX348" s="14" t="e" cm="1">
        <f t="array" ref="AX348">SUMPRODUCT(('Budget Lead'!$T$9:$BB$9=AX$9)*('Budget Lead'!$B$11:$B$194=$B348)*('Budget Lead'!$T$11:$BB$194*1))</f>
        <v>#VALUE!</v>
      </c>
      <c r="AY348" s="12" t="e" cm="1">
        <f t="array" ref="AY348">SUMPRODUCT(('Budget Lead'!$T$9:$BB$9=AY$9)*('Budget Lead'!$B$11:$B$194=$B348)*('Budget Lead'!$T$11:$BB$194*1))</f>
        <v>#VALUE!</v>
      </c>
      <c r="AZ348" s="13" t="e" cm="1">
        <f t="array" ref="AZ348">SUMPRODUCT(('Budget Lead'!$T$9:$BB$9=AZ$9)*('Budget Lead'!$B$11:$B$194=$B348)*('Budget Lead'!$T$11:$BB$194*1))</f>
        <v>#VALUE!</v>
      </c>
      <c r="BA348" s="14" t="e" cm="1">
        <f t="array" ref="BA348">SUMPRODUCT(('Budget Lead'!$T$9:$BB$9=BA$9)*('Budget Lead'!$B$11:$B$194=$B348)*('Budget Lead'!$T$11:$BB$194*1))</f>
        <v>#VALUE!</v>
      </c>
      <c r="BB348" s="12" t="e" cm="1">
        <f t="array" ref="BB348">SUMPRODUCT(('Budget Lead'!$T$9:$BB$9=BB$9)*('Budget Lead'!$B$11:$B$194=$B348)*('Budget Lead'!$T$11:$BB$194*1))</f>
        <v>#VALUE!</v>
      </c>
      <c r="BC348" s="13" t="e" cm="1">
        <f t="array" ref="BC348">SUMPRODUCT(('Budget Lead'!$T$9:$BB$9=BC$9)*('Budget Lead'!$B$11:$B$194=$B348)*('Budget Lead'!$T$11:$BB$194*1))</f>
        <v>#VALUE!</v>
      </c>
      <c r="BD348" s="14" t="e" cm="1">
        <f t="array" ref="BD348">SUMPRODUCT(('Budget Lead'!$T$9:$BB$9=BD$9)*('Budget Lead'!$B$11:$B$194=$B348)*('Budget Lead'!$T$11:$BB$194*1))</f>
        <v>#VALUE!</v>
      </c>
      <c r="BE348" s="12" t="e" cm="1">
        <f t="array" ref="BE348">SUMPRODUCT(('Budget Lead'!$T$9:$BB$9=BE$9)*('Budget Lead'!$B$11:$B$194=$B348)*('Budget Lead'!$T$11:$BB$194*1))</f>
        <v>#VALUE!</v>
      </c>
      <c r="BF348" s="13" t="e" cm="1">
        <f t="array" ref="BF348">SUMPRODUCT(('Budget Lead'!$T$9:$BB$9=BF$9)*('Budget Lead'!$B$11:$B$194=$B348)*('Budget Lead'!$T$11:$BB$194*1))</f>
        <v>#VALUE!</v>
      </c>
      <c r="BG348" s="14" t="e" cm="1">
        <f t="array" ref="BG348">SUMPRODUCT(('Budget Lead'!$T$9:$BB$9=BG$9)*('Budget Lead'!$B$11:$B$194=$B348)*('Budget Lead'!$T$11:$BB$194*1))</f>
        <v>#VALUE!</v>
      </c>
      <c r="BH348" s="13" t="e" cm="1">
        <f t="array" ref="BH348">SUMPRODUCT(('Budget Lead'!$T$9:$BB$9=BH$9)*('Budget Lead'!$B$11:$B$194=$B348)*('Budget Lead'!$T$11:$BB$194*1))</f>
        <v>#VALUE!</v>
      </c>
      <c r="BI348" s="1"/>
      <c r="BJ348" s="66"/>
      <c r="BK348" s="66"/>
      <c r="BL348" s="1"/>
      <c r="BM348" s="66" t="e">
        <f t="shared" si="252"/>
        <v>#VALUE!</v>
      </c>
      <c r="BN348" s="262">
        <f t="shared" si="253"/>
        <v>0</v>
      </c>
      <c r="BO348" s="1"/>
      <c r="BP348" s="66" t="e">
        <f t="shared" si="254"/>
        <v>#VALUE!</v>
      </c>
      <c r="BQ348" s="262">
        <f t="shared" si="255"/>
        <v>0</v>
      </c>
      <c r="BR348" s="1"/>
    </row>
    <row r="349" spans="2:70" ht="12" hidden="1" customHeight="1" outlineLevel="1">
      <c r="B349" s="88" t="s">
        <v>415</v>
      </c>
      <c r="C349" s="10">
        <f>IFERROR(VLOOKUP(B349,'Budget Lead'!B:AX,2,FALSE),0)</f>
        <v>0</v>
      </c>
      <c r="D349" s="10" t="s">
        <v>219</v>
      </c>
      <c r="E349" s="89">
        <f>IFERROR(VLOOKUP(B349,'Budget Lead'!B:BE,3,FALSE),0)</f>
        <v>0</v>
      </c>
      <c r="F349" s="90">
        <f>IFERROR(VLOOKUP(B349,'Budget Lead'!B:BE,4,FALSE),0)</f>
        <v>0</v>
      </c>
      <c r="G349" s="89">
        <f>IFERROR(VLOOKUP(B349,'Budget Lead'!B:AX,5,FALSE),0)</f>
        <v>0</v>
      </c>
      <c r="H349" s="90">
        <f>IFERROR(VLOOKUP(B349,'Budget Lead'!B:AX,6,FALSE),0)</f>
        <v>0</v>
      </c>
      <c r="I349" s="90">
        <f>IFERROR(VLOOKUP(B349,'Budget Lead'!B:AX,7,FALSE),0)</f>
        <v>0</v>
      </c>
      <c r="J349" s="371">
        <f>IFERROR(VLOOKUP(B349,'Budget Lead'!B:AX,9,FALSE),0)</f>
        <v>0</v>
      </c>
      <c r="K349" s="374">
        <f>IFERROR(VLOOKUP(B349,'Budget Lead'!B:AX,10,FALSE),0)</f>
        <v>0</v>
      </c>
      <c r="L349" s="334"/>
      <c r="M349" s="14">
        <f>E349*K349</f>
        <v>0</v>
      </c>
      <c r="N349" s="100"/>
      <c r="O349" s="100"/>
      <c r="P349" s="101"/>
      <c r="Q349" s="11">
        <f t="shared" si="256"/>
        <v>0</v>
      </c>
      <c r="R349" s="338"/>
      <c r="S349" s="14"/>
      <c r="T349" s="12"/>
      <c r="U349" s="13"/>
      <c r="V349" s="14"/>
      <c r="W349" s="14"/>
      <c r="X349" s="14">
        <f t="shared" si="233"/>
        <v>0</v>
      </c>
      <c r="Z349" s="14" t="e" cm="1">
        <f t="array" ref="Z349">SUMPRODUCT(('Budget Lead'!$T$9:$BB$9=Z$9)*('Budget Lead'!$B$11:$B$194=$B349)*('Budget Lead'!$T$11:$BB$194*1))</f>
        <v>#VALUE!</v>
      </c>
      <c r="AA349" s="12" t="e" cm="1">
        <f t="array" ref="AA349">SUMPRODUCT(('Budget Lead'!$T$9:$BB$9=AA$9)*('Budget Lead'!$B$11:$B$194=$B349)*('Budget Lead'!$T$11:$BB$194*1))</f>
        <v>#VALUE!</v>
      </c>
      <c r="AB349" s="13" t="e" cm="1">
        <f t="array" ref="AB349">SUMPRODUCT(('Budget Lead'!$T$9:$BB$9=AB$9)*('Budget Lead'!$B$11:$B$194=$B349)*('Budget Lead'!$T$11:$BB$194*1))</f>
        <v>#VALUE!</v>
      </c>
      <c r="AC349" s="14" t="e" cm="1">
        <f t="array" ref="AC349">SUMPRODUCT(('Budget Lead'!$T$9:$BB$9=AC$9)*('Budget Lead'!$B$11:$B$194=$B349)*('Budget Lead'!$T$11:$BB$194*1))</f>
        <v>#VALUE!</v>
      </c>
      <c r="AD349" s="12" t="e" cm="1">
        <f t="array" ref="AD349">SUMPRODUCT(('Budget Lead'!$T$9:$BB$9=AD$9)*('Budget Lead'!$B$11:$B$194=$B349)*('Budget Lead'!$T$11:$BB$194*1))</f>
        <v>#VALUE!</v>
      </c>
      <c r="AE349" s="13" t="e" cm="1">
        <f t="array" ref="AE349">SUMPRODUCT(('Budget Lead'!$T$9:$BB$9=AE$9)*('Budget Lead'!$B$11:$B$194=$B349)*('Budget Lead'!$T$11:$BB$194*1))</f>
        <v>#VALUE!</v>
      </c>
      <c r="AF349" s="14" t="e" cm="1">
        <f t="array" ref="AF349">SUMPRODUCT(('Budget Lead'!$T$9:$BB$9=AF$9)*('Budget Lead'!$B$11:$B$194=$B349)*('Budget Lead'!$T$11:$BB$194*1))</f>
        <v>#VALUE!</v>
      </c>
      <c r="AG349" s="12" t="e" cm="1">
        <f t="array" ref="AG349">SUMPRODUCT(('Budget Lead'!$T$9:$BB$9=AG$9)*('Budget Lead'!$B$11:$B$194=$B349)*('Budget Lead'!$T$11:$BB$194*1))</f>
        <v>#VALUE!</v>
      </c>
      <c r="AH349" s="13" t="e" cm="1">
        <f t="array" ref="AH349">SUMPRODUCT(('Budget Lead'!$T$9:$BB$9=AH$9)*('Budget Lead'!$B$11:$B$194=$B349)*('Budget Lead'!$T$11:$BB$194*1))</f>
        <v>#VALUE!</v>
      </c>
      <c r="AI349" s="14" t="e" cm="1">
        <f t="array" ref="AI349">SUMPRODUCT(('Budget Lead'!$T$9:$BB$9=AI$9)*('Budget Lead'!$B$11:$B$194=$B349)*('Budget Lead'!$T$11:$BB$194*1))</f>
        <v>#VALUE!</v>
      </c>
      <c r="AJ349" s="12" t="e" cm="1">
        <f t="array" ref="AJ349">SUMPRODUCT(('Budget Lead'!$T$9:$BB$9=AJ$9)*('Budget Lead'!$B$11:$B$194=$B349)*('Budget Lead'!$T$11:$BB$194*1))</f>
        <v>#VALUE!</v>
      </c>
      <c r="AK349" s="13" t="e" cm="1">
        <f t="array" ref="AK349">SUMPRODUCT(('Budget Lead'!$T$9:$BB$9=AK$9)*('Budget Lead'!$B$11:$B$194=$B349)*('Budget Lead'!$T$11:$BB$194*1))</f>
        <v>#VALUE!</v>
      </c>
      <c r="AL349" s="14" t="e" cm="1">
        <f t="array" ref="AL349">SUMPRODUCT(('Budget Lead'!$T$9:$BB$9=AL$9)*('Budget Lead'!$B$11:$B$194=$B349)*('Budget Lead'!$T$11:$BB$194*1))</f>
        <v>#VALUE!</v>
      </c>
      <c r="AM349" s="12" t="e" cm="1">
        <f t="array" ref="AM349">SUMPRODUCT(('Budget Lead'!$T$9:$BB$9=AM$9)*('Budget Lead'!$B$11:$B$194=$B349)*('Budget Lead'!$T$11:$BB$194*1))</f>
        <v>#VALUE!</v>
      </c>
      <c r="AN349" s="13" t="e" cm="1">
        <f t="array" ref="AN349">SUMPRODUCT(('Budget Lead'!$T$9:$BB$9=AN$9)*('Budget Lead'!$B$11:$B$194=$B349)*('Budget Lead'!$T$11:$BB$194*1))</f>
        <v>#VALUE!</v>
      </c>
      <c r="AO349" s="14" t="e" cm="1">
        <f t="array" ref="AO349">SUMPRODUCT(('Budget Lead'!$T$9:$BB$9=AO$9)*('Budget Lead'!$B$11:$B$194=$B349)*('Budget Lead'!$T$11:$BB$194*1))</f>
        <v>#VALUE!</v>
      </c>
      <c r="AP349" s="12" t="e" cm="1">
        <f t="array" ref="AP349">SUMPRODUCT(('Budget Lead'!$T$9:$BB$9=AP$9)*('Budget Lead'!$B$11:$B$194=$B349)*('Budget Lead'!$T$11:$BB$194*1))</f>
        <v>#VALUE!</v>
      </c>
      <c r="AQ349" s="13" t="e" cm="1">
        <f t="array" ref="AQ349">SUMPRODUCT(('Budget Lead'!$T$9:$BB$9=AQ$9)*('Budget Lead'!$B$11:$B$194=$B349)*('Budget Lead'!$T$11:$BB$194*1))</f>
        <v>#VALUE!</v>
      </c>
      <c r="AR349" s="14" t="e" cm="1">
        <f t="array" ref="AR349">SUMPRODUCT(('Budget Lead'!$T$9:$BB$9=AR$9)*('Budget Lead'!$B$11:$B$194=$B349)*('Budget Lead'!$T$11:$BB$194*1))</f>
        <v>#VALUE!</v>
      </c>
      <c r="AS349" s="12" t="e" cm="1">
        <f t="array" ref="AS349">SUMPRODUCT(('Budget Lead'!$T$9:$BB$9=AS$9)*('Budget Lead'!$B$11:$B$194=$B349)*('Budget Lead'!$T$11:$BB$194*1))</f>
        <v>#VALUE!</v>
      </c>
      <c r="AT349" s="13" t="e" cm="1">
        <f t="array" ref="AT349">SUMPRODUCT(('Budget Lead'!$T$9:$BB$9=AT$9)*('Budget Lead'!$B$11:$B$194=$B349)*('Budget Lead'!$T$11:$BB$194*1))</f>
        <v>#VALUE!</v>
      </c>
      <c r="AU349" s="14" t="e" cm="1">
        <f t="array" ref="AU349">SUMPRODUCT(('Budget Lead'!$T$9:$BB$9=AU$9)*('Budget Lead'!$B$11:$B$194=$B349)*('Budget Lead'!$T$11:$BB$194*1))</f>
        <v>#VALUE!</v>
      </c>
      <c r="AV349" s="12" t="e" cm="1">
        <f t="array" ref="AV349">SUMPRODUCT(('Budget Lead'!$T$9:$BB$9=AV$9)*('Budget Lead'!$B$11:$B$194=$B349)*('Budget Lead'!$T$11:$BB$194*1))</f>
        <v>#VALUE!</v>
      </c>
      <c r="AW349" s="13" t="e" cm="1">
        <f t="array" ref="AW349">SUMPRODUCT(('Budget Lead'!$T$9:$BB$9=AW$9)*('Budget Lead'!$B$11:$B$194=$B349)*('Budget Lead'!$T$11:$BB$194*1))</f>
        <v>#VALUE!</v>
      </c>
      <c r="AX349" s="14" t="e" cm="1">
        <f t="array" ref="AX349">SUMPRODUCT(('Budget Lead'!$T$9:$BB$9=AX$9)*('Budget Lead'!$B$11:$B$194=$B349)*('Budget Lead'!$T$11:$BB$194*1))</f>
        <v>#VALUE!</v>
      </c>
      <c r="AY349" s="12" t="e" cm="1">
        <f t="array" ref="AY349">SUMPRODUCT(('Budget Lead'!$T$9:$BB$9=AY$9)*('Budget Lead'!$B$11:$B$194=$B349)*('Budget Lead'!$T$11:$BB$194*1))</f>
        <v>#VALUE!</v>
      </c>
      <c r="AZ349" s="13" t="e" cm="1">
        <f t="array" ref="AZ349">SUMPRODUCT(('Budget Lead'!$T$9:$BB$9=AZ$9)*('Budget Lead'!$B$11:$B$194=$B349)*('Budget Lead'!$T$11:$BB$194*1))</f>
        <v>#VALUE!</v>
      </c>
      <c r="BA349" s="14" t="e" cm="1">
        <f t="array" ref="BA349">SUMPRODUCT(('Budget Lead'!$T$9:$BB$9=BA$9)*('Budget Lead'!$B$11:$B$194=$B349)*('Budget Lead'!$T$11:$BB$194*1))</f>
        <v>#VALUE!</v>
      </c>
      <c r="BB349" s="12" t="e" cm="1">
        <f t="array" ref="BB349">SUMPRODUCT(('Budget Lead'!$T$9:$BB$9=BB$9)*('Budget Lead'!$B$11:$B$194=$B349)*('Budget Lead'!$T$11:$BB$194*1))</f>
        <v>#VALUE!</v>
      </c>
      <c r="BC349" s="13" t="e" cm="1">
        <f t="array" ref="BC349">SUMPRODUCT(('Budget Lead'!$T$9:$BB$9=BC$9)*('Budget Lead'!$B$11:$B$194=$B349)*('Budget Lead'!$T$11:$BB$194*1))</f>
        <v>#VALUE!</v>
      </c>
      <c r="BD349" s="14" t="e" cm="1">
        <f t="array" ref="BD349">SUMPRODUCT(('Budget Lead'!$T$9:$BB$9=BD$9)*('Budget Lead'!$B$11:$B$194=$B349)*('Budget Lead'!$T$11:$BB$194*1))</f>
        <v>#VALUE!</v>
      </c>
      <c r="BE349" s="12" t="e" cm="1">
        <f t="array" ref="BE349">SUMPRODUCT(('Budget Lead'!$T$9:$BB$9=BE$9)*('Budget Lead'!$B$11:$B$194=$B349)*('Budget Lead'!$T$11:$BB$194*1))</f>
        <v>#VALUE!</v>
      </c>
      <c r="BF349" s="13" t="e" cm="1">
        <f t="array" ref="BF349">SUMPRODUCT(('Budget Lead'!$T$9:$BB$9=BF$9)*('Budget Lead'!$B$11:$B$194=$B349)*('Budget Lead'!$T$11:$BB$194*1))</f>
        <v>#VALUE!</v>
      </c>
      <c r="BG349" s="14" t="e" cm="1">
        <f t="array" ref="BG349">SUMPRODUCT(('Budget Lead'!$T$9:$BB$9=BG$9)*('Budget Lead'!$B$11:$B$194=$B349)*('Budget Lead'!$T$11:$BB$194*1))</f>
        <v>#VALUE!</v>
      </c>
      <c r="BH349" s="13" t="e" cm="1">
        <f t="array" ref="BH349">SUMPRODUCT(('Budget Lead'!$T$9:$BB$9=BH$9)*('Budget Lead'!$B$11:$B$194=$B349)*('Budget Lead'!$T$11:$BB$194*1))</f>
        <v>#VALUE!</v>
      </c>
      <c r="BI349" s="1"/>
      <c r="BJ349" s="66"/>
      <c r="BK349" s="66"/>
      <c r="BL349" s="1"/>
      <c r="BM349" s="66" t="e">
        <f t="shared" si="252"/>
        <v>#VALUE!</v>
      </c>
      <c r="BN349" s="262">
        <f t="shared" si="253"/>
        <v>0</v>
      </c>
      <c r="BO349" s="1"/>
      <c r="BP349" s="66" t="e">
        <f t="shared" si="254"/>
        <v>#VALUE!</v>
      </c>
      <c r="BQ349" s="262">
        <f t="shared" si="255"/>
        <v>0</v>
      </c>
      <c r="BR349" s="1"/>
    </row>
    <row r="350" spans="2:70" ht="12" hidden="1" customHeight="1" outlineLevel="1">
      <c r="B350" s="88" t="s">
        <v>416</v>
      </c>
      <c r="C350" s="10">
        <f>IFERROR(VLOOKUP(B350,'Budget Lead'!B:AX,2,FALSE),0)</f>
        <v>0</v>
      </c>
      <c r="D350" s="10" t="s">
        <v>219</v>
      </c>
      <c r="E350" s="89">
        <f>IFERROR(VLOOKUP(B350,'Budget Lead'!B:BE,3,FALSE),0)</f>
        <v>0</v>
      </c>
      <c r="F350" s="90">
        <f>IFERROR(VLOOKUP(B350,'Budget Lead'!B:BE,4,FALSE),0)</f>
        <v>0</v>
      </c>
      <c r="G350" s="89">
        <f>IFERROR(VLOOKUP(B350,'Budget Lead'!B:AX,5,FALSE),0)</f>
        <v>0</v>
      </c>
      <c r="H350" s="90">
        <f>IFERROR(VLOOKUP(B350,'Budget Lead'!B:AX,6,FALSE),0)</f>
        <v>0</v>
      </c>
      <c r="I350" s="90">
        <f>IFERROR(VLOOKUP(B350,'Budget Lead'!B:AX,7,FALSE),0)</f>
        <v>0</v>
      </c>
      <c r="J350" s="371">
        <f>IFERROR(VLOOKUP(B350,'Budget Lead'!B:AX,9,FALSE),0)</f>
        <v>0</v>
      </c>
      <c r="K350" s="374">
        <f>IFERROR(VLOOKUP(B350,'Budget Lead'!B:AX,10,FALSE),0)</f>
        <v>0</v>
      </c>
      <c r="L350" s="334"/>
      <c r="M350" s="14">
        <f>E350*K350</f>
        <v>0</v>
      </c>
      <c r="N350" s="100"/>
      <c r="O350" s="100"/>
      <c r="P350" s="101"/>
      <c r="Q350" s="11">
        <f t="shared" si="256"/>
        <v>0</v>
      </c>
      <c r="R350" s="338"/>
      <c r="S350" s="14"/>
      <c r="T350" s="12"/>
      <c r="U350" s="13"/>
      <c r="V350" s="14"/>
      <c r="W350" s="14"/>
      <c r="X350" s="14">
        <f t="shared" si="233"/>
        <v>0</v>
      </c>
      <c r="Z350" s="14" t="e" cm="1">
        <f t="array" ref="Z350">SUMPRODUCT(('Budget Lead'!$T$9:$BB$9=Z$9)*('Budget Lead'!$B$11:$B$194=$B350)*('Budget Lead'!$T$11:$BB$194*1))</f>
        <v>#VALUE!</v>
      </c>
      <c r="AA350" s="12" t="e" cm="1">
        <f t="array" ref="AA350">SUMPRODUCT(('Budget Lead'!$T$9:$BB$9=AA$9)*('Budget Lead'!$B$11:$B$194=$B350)*('Budget Lead'!$T$11:$BB$194*1))</f>
        <v>#VALUE!</v>
      </c>
      <c r="AB350" s="13" t="e" cm="1">
        <f t="array" ref="AB350">SUMPRODUCT(('Budget Lead'!$T$9:$BB$9=AB$9)*('Budget Lead'!$B$11:$B$194=$B350)*('Budget Lead'!$T$11:$BB$194*1))</f>
        <v>#VALUE!</v>
      </c>
      <c r="AC350" s="14" t="e" cm="1">
        <f t="array" ref="AC350">SUMPRODUCT(('Budget Lead'!$T$9:$BB$9=AC$9)*('Budget Lead'!$B$11:$B$194=$B350)*('Budget Lead'!$T$11:$BB$194*1))</f>
        <v>#VALUE!</v>
      </c>
      <c r="AD350" s="12" t="e" cm="1">
        <f t="array" ref="AD350">SUMPRODUCT(('Budget Lead'!$T$9:$BB$9=AD$9)*('Budget Lead'!$B$11:$B$194=$B350)*('Budget Lead'!$T$11:$BB$194*1))</f>
        <v>#VALUE!</v>
      </c>
      <c r="AE350" s="13" t="e" cm="1">
        <f t="array" ref="AE350">SUMPRODUCT(('Budget Lead'!$T$9:$BB$9=AE$9)*('Budget Lead'!$B$11:$B$194=$B350)*('Budget Lead'!$T$11:$BB$194*1))</f>
        <v>#VALUE!</v>
      </c>
      <c r="AF350" s="14" t="e" cm="1">
        <f t="array" ref="AF350">SUMPRODUCT(('Budget Lead'!$T$9:$BB$9=AF$9)*('Budget Lead'!$B$11:$B$194=$B350)*('Budget Lead'!$T$11:$BB$194*1))</f>
        <v>#VALUE!</v>
      </c>
      <c r="AG350" s="12" t="e" cm="1">
        <f t="array" ref="AG350">SUMPRODUCT(('Budget Lead'!$T$9:$BB$9=AG$9)*('Budget Lead'!$B$11:$B$194=$B350)*('Budget Lead'!$T$11:$BB$194*1))</f>
        <v>#VALUE!</v>
      </c>
      <c r="AH350" s="13" t="e" cm="1">
        <f t="array" ref="AH350">SUMPRODUCT(('Budget Lead'!$T$9:$BB$9=AH$9)*('Budget Lead'!$B$11:$B$194=$B350)*('Budget Lead'!$T$11:$BB$194*1))</f>
        <v>#VALUE!</v>
      </c>
      <c r="AI350" s="14" t="e" cm="1">
        <f t="array" ref="AI350">SUMPRODUCT(('Budget Lead'!$T$9:$BB$9=AI$9)*('Budget Lead'!$B$11:$B$194=$B350)*('Budget Lead'!$T$11:$BB$194*1))</f>
        <v>#VALUE!</v>
      </c>
      <c r="AJ350" s="12" t="e" cm="1">
        <f t="array" ref="AJ350">SUMPRODUCT(('Budget Lead'!$T$9:$BB$9=AJ$9)*('Budget Lead'!$B$11:$B$194=$B350)*('Budget Lead'!$T$11:$BB$194*1))</f>
        <v>#VALUE!</v>
      </c>
      <c r="AK350" s="13" t="e" cm="1">
        <f t="array" ref="AK350">SUMPRODUCT(('Budget Lead'!$T$9:$BB$9=AK$9)*('Budget Lead'!$B$11:$B$194=$B350)*('Budget Lead'!$T$11:$BB$194*1))</f>
        <v>#VALUE!</v>
      </c>
      <c r="AL350" s="14" t="e" cm="1">
        <f t="array" ref="AL350">SUMPRODUCT(('Budget Lead'!$T$9:$BB$9=AL$9)*('Budget Lead'!$B$11:$B$194=$B350)*('Budget Lead'!$T$11:$BB$194*1))</f>
        <v>#VALUE!</v>
      </c>
      <c r="AM350" s="12" t="e" cm="1">
        <f t="array" ref="AM350">SUMPRODUCT(('Budget Lead'!$T$9:$BB$9=AM$9)*('Budget Lead'!$B$11:$B$194=$B350)*('Budget Lead'!$T$11:$BB$194*1))</f>
        <v>#VALUE!</v>
      </c>
      <c r="AN350" s="13" t="e" cm="1">
        <f t="array" ref="AN350">SUMPRODUCT(('Budget Lead'!$T$9:$BB$9=AN$9)*('Budget Lead'!$B$11:$B$194=$B350)*('Budget Lead'!$T$11:$BB$194*1))</f>
        <v>#VALUE!</v>
      </c>
      <c r="AO350" s="14" t="e" cm="1">
        <f t="array" ref="AO350">SUMPRODUCT(('Budget Lead'!$T$9:$BB$9=AO$9)*('Budget Lead'!$B$11:$B$194=$B350)*('Budget Lead'!$T$11:$BB$194*1))</f>
        <v>#VALUE!</v>
      </c>
      <c r="AP350" s="12" t="e" cm="1">
        <f t="array" ref="AP350">SUMPRODUCT(('Budget Lead'!$T$9:$BB$9=AP$9)*('Budget Lead'!$B$11:$B$194=$B350)*('Budget Lead'!$T$11:$BB$194*1))</f>
        <v>#VALUE!</v>
      </c>
      <c r="AQ350" s="13" t="e" cm="1">
        <f t="array" ref="AQ350">SUMPRODUCT(('Budget Lead'!$T$9:$BB$9=AQ$9)*('Budget Lead'!$B$11:$B$194=$B350)*('Budget Lead'!$T$11:$BB$194*1))</f>
        <v>#VALUE!</v>
      </c>
      <c r="AR350" s="14" t="e" cm="1">
        <f t="array" ref="AR350">SUMPRODUCT(('Budget Lead'!$T$9:$BB$9=AR$9)*('Budget Lead'!$B$11:$B$194=$B350)*('Budget Lead'!$T$11:$BB$194*1))</f>
        <v>#VALUE!</v>
      </c>
      <c r="AS350" s="12" t="e" cm="1">
        <f t="array" ref="AS350">SUMPRODUCT(('Budget Lead'!$T$9:$BB$9=AS$9)*('Budget Lead'!$B$11:$B$194=$B350)*('Budget Lead'!$T$11:$BB$194*1))</f>
        <v>#VALUE!</v>
      </c>
      <c r="AT350" s="13" t="e" cm="1">
        <f t="array" ref="AT350">SUMPRODUCT(('Budget Lead'!$T$9:$BB$9=AT$9)*('Budget Lead'!$B$11:$B$194=$B350)*('Budget Lead'!$T$11:$BB$194*1))</f>
        <v>#VALUE!</v>
      </c>
      <c r="AU350" s="14" t="e" cm="1">
        <f t="array" ref="AU350">SUMPRODUCT(('Budget Lead'!$T$9:$BB$9=AU$9)*('Budget Lead'!$B$11:$B$194=$B350)*('Budget Lead'!$T$11:$BB$194*1))</f>
        <v>#VALUE!</v>
      </c>
      <c r="AV350" s="12" t="e" cm="1">
        <f t="array" ref="AV350">SUMPRODUCT(('Budget Lead'!$T$9:$BB$9=AV$9)*('Budget Lead'!$B$11:$B$194=$B350)*('Budget Lead'!$T$11:$BB$194*1))</f>
        <v>#VALUE!</v>
      </c>
      <c r="AW350" s="13" t="e" cm="1">
        <f t="array" ref="AW350">SUMPRODUCT(('Budget Lead'!$T$9:$BB$9=AW$9)*('Budget Lead'!$B$11:$B$194=$B350)*('Budget Lead'!$T$11:$BB$194*1))</f>
        <v>#VALUE!</v>
      </c>
      <c r="AX350" s="14" t="e" cm="1">
        <f t="array" ref="AX350">SUMPRODUCT(('Budget Lead'!$T$9:$BB$9=AX$9)*('Budget Lead'!$B$11:$B$194=$B350)*('Budget Lead'!$T$11:$BB$194*1))</f>
        <v>#VALUE!</v>
      </c>
      <c r="AY350" s="12" t="e" cm="1">
        <f t="array" ref="AY350">SUMPRODUCT(('Budget Lead'!$T$9:$BB$9=AY$9)*('Budget Lead'!$B$11:$B$194=$B350)*('Budget Lead'!$T$11:$BB$194*1))</f>
        <v>#VALUE!</v>
      </c>
      <c r="AZ350" s="13" t="e" cm="1">
        <f t="array" ref="AZ350">SUMPRODUCT(('Budget Lead'!$T$9:$BB$9=AZ$9)*('Budget Lead'!$B$11:$B$194=$B350)*('Budget Lead'!$T$11:$BB$194*1))</f>
        <v>#VALUE!</v>
      </c>
      <c r="BA350" s="14" t="e" cm="1">
        <f t="array" ref="BA350">SUMPRODUCT(('Budget Lead'!$T$9:$BB$9=BA$9)*('Budget Lead'!$B$11:$B$194=$B350)*('Budget Lead'!$T$11:$BB$194*1))</f>
        <v>#VALUE!</v>
      </c>
      <c r="BB350" s="12" t="e" cm="1">
        <f t="array" ref="BB350">SUMPRODUCT(('Budget Lead'!$T$9:$BB$9=BB$9)*('Budget Lead'!$B$11:$B$194=$B350)*('Budget Lead'!$T$11:$BB$194*1))</f>
        <v>#VALUE!</v>
      </c>
      <c r="BC350" s="13" t="e" cm="1">
        <f t="array" ref="BC350">SUMPRODUCT(('Budget Lead'!$T$9:$BB$9=BC$9)*('Budget Lead'!$B$11:$B$194=$B350)*('Budget Lead'!$T$11:$BB$194*1))</f>
        <v>#VALUE!</v>
      </c>
      <c r="BD350" s="14" t="e" cm="1">
        <f t="array" ref="BD350">SUMPRODUCT(('Budget Lead'!$T$9:$BB$9=BD$9)*('Budget Lead'!$B$11:$B$194=$B350)*('Budget Lead'!$T$11:$BB$194*1))</f>
        <v>#VALUE!</v>
      </c>
      <c r="BE350" s="12" t="e" cm="1">
        <f t="array" ref="BE350">SUMPRODUCT(('Budget Lead'!$T$9:$BB$9=BE$9)*('Budget Lead'!$B$11:$B$194=$B350)*('Budget Lead'!$T$11:$BB$194*1))</f>
        <v>#VALUE!</v>
      </c>
      <c r="BF350" s="13" t="e" cm="1">
        <f t="array" ref="BF350">SUMPRODUCT(('Budget Lead'!$T$9:$BB$9=BF$9)*('Budget Lead'!$B$11:$B$194=$B350)*('Budget Lead'!$T$11:$BB$194*1))</f>
        <v>#VALUE!</v>
      </c>
      <c r="BG350" s="14" t="e" cm="1">
        <f t="array" ref="BG350">SUMPRODUCT(('Budget Lead'!$T$9:$BB$9=BG$9)*('Budget Lead'!$B$11:$B$194=$B350)*('Budget Lead'!$T$11:$BB$194*1))</f>
        <v>#VALUE!</v>
      </c>
      <c r="BH350" s="13" t="e" cm="1">
        <f t="array" ref="BH350">SUMPRODUCT(('Budget Lead'!$T$9:$BB$9=BH$9)*('Budget Lead'!$B$11:$B$194=$B350)*('Budget Lead'!$T$11:$BB$194*1))</f>
        <v>#VALUE!</v>
      </c>
      <c r="BI350" s="1"/>
      <c r="BJ350" s="66"/>
      <c r="BK350" s="66"/>
      <c r="BL350" s="1"/>
      <c r="BM350" s="66" t="e">
        <f t="shared" si="252"/>
        <v>#VALUE!</v>
      </c>
      <c r="BN350" s="262">
        <f t="shared" si="253"/>
        <v>0</v>
      </c>
      <c r="BO350" s="1"/>
      <c r="BP350" s="66" t="e">
        <f t="shared" si="254"/>
        <v>#VALUE!</v>
      </c>
      <c r="BQ350" s="262">
        <f t="shared" si="255"/>
        <v>0</v>
      </c>
      <c r="BR350" s="1"/>
    </row>
    <row r="351" spans="2:70" ht="12" hidden="1" customHeight="1" outlineLevel="1">
      <c r="B351" s="88" t="s">
        <v>417</v>
      </c>
      <c r="C351" s="10">
        <f>IFERROR(VLOOKUP(B351,'Budget Lead'!B:AX,2,FALSE),0)</f>
        <v>0</v>
      </c>
      <c r="D351" s="10" t="s">
        <v>219</v>
      </c>
      <c r="E351" s="89">
        <f>IFERROR(VLOOKUP(B351,'Budget Lead'!B:BE,3,FALSE),0)</f>
        <v>0</v>
      </c>
      <c r="F351" s="90">
        <f>IFERROR(VLOOKUP(B351,'Budget Lead'!B:BE,4,FALSE),0)</f>
        <v>0</v>
      </c>
      <c r="G351" s="89">
        <f>IFERROR(VLOOKUP(B351,'Budget Lead'!B:AX,5,FALSE),0)</f>
        <v>0</v>
      </c>
      <c r="H351" s="90">
        <f>IFERROR(VLOOKUP(B351,'Budget Lead'!B:AX,6,FALSE),0)</f>
        <v>0</v>
      </c>
      <c r="I351" s="90">
        <f>IFERROR(VLOOKUP(B351,'Budget Lead'!B:AX,7,FALSE),0)</f>
        <v>0</v>
      </c>
      <c r="J351" s="371">
        <f>IFERROR(VLOOKUP(B351,'Budget Lead'!B:AX,9,FALSE),0)</f>
        <v>0</v>
      </c>
      <c r="K351" s="374">
        <f>IFERROR(VLOOKUP(B351,'Budget Lead'!B:AX,10,FALSE),0)</f>
        <v>0</v>
      </c>
      <c r="L351" s="334"/>
      <c r="M351" s="14">
        <f>E351*K351</f>
        <v>0</v>
      </c>
      <c r="N351" s="100"/>
      <c r="O351" s="100"/>
      <c r="P351" s="101"/>
      <c r="Q351" s="11">
        <f t="shared" si="256"/>
        <v>0</v>
      </c>
      <c r="R351" s="338"/>
      <c r="S351" s="14"/>
      <c r="T351" s="12"/>
      <c r="U351" s="13"/>
      <c r="V351" s="14"/>
      <c r="W351" s="14"/>
      <c r="X351" s="14">
        <f t="shared" si="233"/>
        <v>0</v>
      </c>
      <c r="Z351" s="14" t="e" cm="1">
        <f t="array" ref="Z351">SUMPRODUCT(('Budget Lead'!$T$9:$BB$9=Z$9)*('Budget Lead'!$B$11:$B$194=$B351)*('Budget Lead'!$T$11:$BB$194*1))</f>
        <v>#VALUE!</v>
      </c>
      <c r="AA351" s="12" t="e" cm="1">
        <f t="array" ref="AA351">SUMPRODUCT(('Budget Lead'!$T$9:$BB$9=AA$9)*('Budget Lead'!$B$11:$B$194=$B351)*('Budget Lead'!$T$11:$BB$194*1))</f>
        <v>#VALUE!</v>
      </c>
      <c r="AB351" s="13" t="e" cm="1">
        <f t="array" ref="AB351">SUMPRODUCT(('Budget Lead'!$T$9:$BB$9=AB$9)*('Budget Lead'!$B$11:$B$194=$B351)*('Budget Lead'!$T$11:$BB$194*1))</f>
        <v>#VALUE!</v>
      </c>
      <c r="AC351" s="14" t="e" cm="1">
        <f t="array" ref="AC351">SUMPRODUCT(('Budget Lead'!$T$9:$BB$9=AC$9)*('Budget Lead'!$B$11:$B$194=$B351)*('Budget Lead'!$T$11:$BB$194*1))</f>
        <v>#VALUE!</v>
      </c>
      <c r="AD351" s="12" t="e" cm="1">
        <f t="array" ref="AD351">SUMPRODUCT(('Budget Lead'!$T$9:$BB$9=AD$9)*('Budget Lead'!$B$11:$B$194=$B351)*('Budget Lead'!$T$11:$BB$194*1))</f>
        <v>#VALUE!</v>
      </c>
      <c r="AE351" s="13" t="e" cm="1">
        <f t="array" ref="AE351">SUMPRODUCT(('Budget Lead'!$T$9:$BB$9=AE$9)*('Budget Lead'!$B$11:$B$194=$B351)*('Budget Lead'!$T$11:$BB$194*1))</f>
        <v>#VALUE!</v>
      </c>
      <c r="AF351" s="14" t="e" cm="1">
        <f t="array" ref="AF351">SUMPRODUCT(('Budget Lead'!$T$9:$BB$9=AF$9)*('Budget Lead'!$B$11:$B$194=$B351)*('Budget Lead'!$T$11:$BB$194*1))</f>
        <v>#VALUE!</v>
      </c>
      <c r="AG351" s="12" t="e" cm="1">
        <f t="array" ref="AG351">SUMPRODUCT(('Budget Lead'!$T$9:$BB$9=AG$9)*('Budget Lead'!$B$11:$B$194=$B351)*('Budget Lead'!$T$11:$BB$194*1))</f>
        <v>#VALUE!</v>
      </c>
      <c r="AH351" s="13" t="e" cm="1">
        <f t="array" ref="AH351">SUMPRODUCT(('Budget Lead'!$T$9:$BB$9=AH$9)*('Budget Lead'!$B$11:$B$194=$B351)*('Budget Lead'!$T$11:$BB$194*1))</f>
        <v>#VALUE!</v>
      </c>
      <c r="AI351" s="14" t="e" cm="1">
        <f t="array" ref="AI351">SUMPRODUCT(('Budget Lead'!$T$9:$BB$9=AI$9)*('Budget Lead'!$B$11:$B$194=$B351)*('Budget Lead'!$T$11:$BB$194*1))</f>
        <v>#VALUE!</v>
      </c>
      <c r="AJ351" s="12" t="e" cm="1">
        <f t="array" ref="AJ351">SUMPRODUCT(('Budget Lead'!$T$9:$BB$9=AJ$9)*('Budget Lead'!$B$11:$B$194=$B351)*('Budget Lead'!$T$11:$BB$194*1))</f>
        <v>#VALUE!</v>
      </c>
      <c r="AK351" s="13" t="e" cm="1">
        <f t="array" ref="AK351">SUMPRODUCT(('Budget Lead'!$T$9:$BB$9=AK$9)*('Budget Lead'!$B$11:$B$194=$B351)*('Budget Lead'!$T$11:$BB$194*1))</f>
        <v>#VALUE!</v>
      </c>
      <c r="AL351" s="14" t="e" cm="1">
        <f t="array" ref="AL351">SUMPRODUCT(('Budget Lead'!$T$9:$BB$9=AL$9)*('Budget Lead'!$B$11:$B$194=$B351)*('Budget Lead'!$T$11:$BB$194*1))</f>
        <v>#VALUE!</v>
      </c>
      <c r="AM351" s="12" t="e" cm="1">
        <f t="array" ref="AM351">SUMPRODUCT(('Budget Lead'!$T$9:$BB$9=AM$9)*('Budget Lead'!$B$11:$B$194=$B351)*('Budget Lead'!$T$11:$BB$194*1))</f>
        <v>#VALUE!</v>
      </c>
      <c r="AN351" s="13" t="e" cm="1">
        <f t="array" ref="AN351">SUMPRODUCT(('Budget Lead'!$T$9:$BB$9=AN$9)*('Budget Lead'!$B$11:$B$194=$B351)*('Budget Lead'!$T$11:$BB$194*1))</f>
        <v>#VALUE!</v>
      </c>
      <c r="AO351" s="14" t="e" cm="1">
        <f t="array" ref="AO351">SUMPRODUCT(('Budget Lead'!$T$9:$BB$9=AO$9)*('Budget Lead'!$B$11:$B$194=$B351)*('Budget Lead'!$T$11:$BB$194*1))</f>
        <v>#VALUE!</v>
      </c>
      <c r="AP351" s="12" t="e" cm="1">
        <f t="array" ref="AP351">SUMPRODUCT(('Budget Lead'!$T$9:$BB$9=AP$9)*('Budget Lead'!$B$11:$B$194=$B351)*('Budget Lead'!$T$11:$BB$194*1))</f>
        <v>#VALUE!</v>
      </c>
      <c r="AQ351" s="13" t="e" cm="1">
        <f t="array" ref="AQ351">SUMPRODUCT(('Budget Lead'!$T$9:$BB$9=AQ$9)*('Budget Lead'!$B$11:$B$194=$B351)*('Budget Lead'!$T$11:$BB$194*1))</f>
        <v>#VALUE!</v>
      </c>
      <c r="AR351" s="14" t="e" cm="1">
        <f t="array" ref="AR351">SUMPRODUCT(('Budget Lead'!$T$9:$BB$9=AR$9)*('Budget Lead'!$B$11:$B$194=$B351)*('Budget Lead'!$T$11:$BB$194*1))</f>
        <v>#VALUE!</v>
      </c>
      <c r="AS351" s="12" t="e" cm="1">
        <f t="array" ref="AS351">SUMPRODUCT(('Budget Lead'!$T$9:$BB$9=AS$9)*('Budget Lead'!$B$11:$B$194=$B351)*('Budget Lead'!$T$11:$BB$194*1))</f>
        <v>#VALUE!</v>
      </c>
      <c r="AT351" s="13" t="e" cm="1">
        <f t="array" ref="AT351">SUMPRODUCT(('Budget Lead'!$T$9:$BB$9=AT$9)*('Budget Lead'!$B$11:$B$194=$B351)*('Budget Lead'!$T$11:$BB$194*1))</f>
        <v>#VALUE!</v>
      </c>
      <c r="AU351" s="14" t="e" cm="1">
        <f t="array" ref="AU351">SUMPRODUCT(('Budget Lead'!$T$9:$BB$9=AU$9)*('Budget Lead'!$B$11:$B$194=$B351)*('Budget Lead'!$T$11:$BB$194*1))</f>
        <v>#VALUE!</v>
      </c>
      <c r="AV351" s="12" t="e" cm="1">
        <f t="array" ref="AV351">SUMPRODUCT(('Budget Lead'!$T$9:$BB$9=AV$9)*('Budget Lead'!$B$11:$B$194=$B351)*('Budget Lead'!$T$11:$BB$194*1))</f>
        <v>#VALUE!</v>
      </c>
      <c r="AW351" s="13" t="e" cm="1">
        <f t="array" ref="AW351">SUMPRODUCT(('Budget Lead'!$T$9:$BB$9=AW$9)*('Budget Lead'!$B$11:$B$194=$B351)*('Budget Lead'!$T$11:$BB$194*1))</f>
        <v>#VALUE!</v>
      </c>
      <c r="AX351" s="14" t="e" cm="1">
        <f t="array" ref="AX351">SUMPRODUCT(('Budget Lead'!$T$9:$BB$9=AX$9)*('Budget Lead'!$B$11:$B$194=$B351)*('Budget Lead'!$T$11:$BB$194*1))</f>
        <v>#VALUE!</v>
      </c>
      <c r="AY351" s="12" t="e" cm="1">
        <f t="array" ref="AY351">SUMPRODUCT(('Budget Lead'!$T$9:$BB$9=AY$9)*('Budget Lead'!$B$11:$B$194=$B351)*('Budget Lead'!$T$11:$BB$194*1))</f>
        <v>#VALUE!</v>
      </c>
      <c r="AZ351" s="13" t="e" cm="1">
        <f t="array" ref="AZ351">SUMPRODUCT(('Budget Lead'!$T$9:$BB$9=AZ$9)*('Budget Lead'!$B$11:$B$194=$B351)*('Budget Lead'!$T$11:$BB$194*1))</f>
        <v>#VALUE!</v>
      </c>
      <c r="BA351" s="14" t="e" cm="1">
        <f t="array" ref="BA351">SUMPRODUCT(('Budget Lead'!$T$9:$BB$9=BA$9)*('Budget Lead'!$B$11:$B$194=$B351)*('Budget Lead'!$T$11:$BB$194*1))</f>
        <v>#VALUE!</v>
      </c>
      <c r="BB351" s="12" t="e" cm="1">
        <f t="array" ref="BB351">SUMPRODUCT(('Budget Lead'!$T$9:$BB$9=BB$9)*('Budget Lead'!$B$11:$B$194=$B351)*('Budget Lead'!$T$11:$BB$194*1))</f>
        <v>#VALUE!</v>
      </c>
      <c r="BC351" s="13" t="e" cm="1">
        <f t="array" ref="BC351">SUMPRODUCT(('Budget Lead'!$T$9:$BB$9=BC$9)*('Budget Lead'!$B$11:$B$194=$B351)*('Budget Lead'!$T$11:$BB$194*1))</f>
        <v>#VALUE!</v>
      </c>
      <c r="BD351" s="14" t="e" cm="1">
        <f t="array" ref="BD351">SUMPRODUCT(('Budget Lead'!$T$9:$BB$9=BD$9)*('Budget Lead'!$B$11:$B$194=$B351)*('Budget Lead'!$T$11:$BB$194*1))</f>
        <v>#VALUE!</v>
      </c>
      <c r="BE351" s="12" t="e" cm="1">
        <f t="array" ref="BE351">SUMPRODUCT(('Budget Lead'!$T$9:$BB$9=BE$9)*('Budget Lead'!$B$11:$B$194=$B351)*('Budget Lead'!$T$11:$BB$194*1))</f>
        <v>#VALUE!</v>
      </c>
      <c r="BF351" s="13" t="e" cm="1">
        <f t="array" ref="BF351">SUMPRODUCT(('Budget Lead'!$T$9:$BB$9=BF$9)*('Budget Lead'!$B$11:$B$194=$B351)*('Budget Lead'!$T$11:$BB$194*1))</f>
        <v>#VALUE!</v>
      </c>
      <c r="BG351" s="14" t="e" cm="1">
        <f t="array" ref="BG351">SUMPRODUCT(('Budget Lead'!$T$9:$BB$9=BG$9)*('Budget Lead'!$B$11:$B$194=$B351)*('Budget Lead'!$T$11:$BB$194*1))</f>
        <v>#VALUE!</v>
      </c>
      <c r="BH351" s="13" t="e" cm="1">
        <f t="array" ref="BH351">SUMPRODUCT(('Budget Lead'!$T$9:$BB$9=BH$9)*('Budget Lead'!$B$11:$B$194=$B351)*('Budget Lead'!$T$11:$BB$194*1))</f>
        <v>#VALUE!</v>
      </c>
      <c r="BI351" s="1"/>
      <c r="BJ351" s="66"/>
      <c r="BK351" s="66"/>
      <c r="BL351" s="1"/>
      <c r="BM351" s="66" t="e">
        <f t="shared" si="252"/>
        <v>#VALUE!</v>
      </c>
      <c r="BN351" s="262">
        <f t="shared" si="253"/>
        <v>0</v>
      </c>
      <c r="BO351" s="1"/>
      <c r="BP351" s="66" t="e">
        <f t="shared" si="254"/>
        <v>#VALUE!</v>
      </c>
      <c r="BQ351" s="262">
        <f t="shared" si="255"/>
        <v>0</v>
      </c>
      <c r="BR351" s="1"/>
    </row>
    <row r="352" spans="2:70" ht="12" hidden="1" customHeight="1" outlineLevel="1">
      <c r="B352" s="88" t="s">
        <v>418</v>
      </c>
      <c r="C352" s="10">
        <f>IFERROR(VLOOKUP(B352,'Budget Lead'!B:AX,2,FALSE),0)</f>
        <v>0</v>
      </c>
      <c r="D352" s="10" t="s">
        <v>219</v>
      </c>
      <c r="E352" s="89">
        <f>IFERROR(VLOOKUP(B352,'Budget Lead'!B:BE,3,FALSE),0)</f>
        <v>0</v>
      </c>
      <c r="F352" s="90">
        <f>IFERROR(VLOOKUP(B352,'Budget Lead'!B:BE,4,FALSE),0)</f>
        <v>0</v>
      </c>
      <c r="G352" s="89">
        <f>IFERROR(VLOOKUP(B352,'Budget Lead'!B:AX,5,FALSE),0)</f>
        <v>0</v>
      </c>
      <c r="H352" s="90">
        <f>IFERROR(VLOOKUP(B352,'Budget Lead'!B:AX,6,FALSE),0)</f>
        <v>0</v>
      </c>
      <c r="I352" s="90">
        <f>IFERROR(VLOOKUP(B352,'Budget Lead'!B:AX,7,FALSE),0)</f>
        <v>0</v>
      </c>
      <c r="J352" s="371">
        <f>IFERROR(VLOOKUP(B352,'Budget Lead'!B:AX,9,FALSE),0)</f>
        <v>0</v>
      </c>
      <c r="K352" s="374">
        <f>IFERROR(VLOOKUP(B352,'Budget Lead'!B:AX,10,FALSE),0)</f>
        <v>0</v>
      </c>
      <c r="L352" s="334"/>
      <c r="M352" s="14">
        <f>E352*K352</f>
        <v>0</v>
      </c>
      <c r="N352" s="100"/>
      <c r="O352" s="100"/>
      <c r="P352" s="101"/>
      <c r="Q352" s="11">
        <f t="shared" si="256"/>
        <v>0</v>
      </c>
      <c r="R352" s="338"/>
      <c r="S352" s="14"/>
      <c r="T352" s="12"/>
      <c r="U352" s="13"/>
      <c r="V352" s="14"/>
      <c r="W352" s="14"/>
      <c r="X352" s="14">
        <f t="shared" si="233"/>
        <v>0</v>
      </c>
      <c r="Z352" s="14" t="e" cm="1">
        <f t="array" ref="Z352">SUMPRODUCT(('Budget Lead'!$T$9:$BB$9=Z$9)*('Budget Lead'!$B$11:$B$194=$B352)*('Budget Lead'!$T$11:$BB$194*1))</f>
        <v>#VALUE!</v>
      </c>
      <c r="AA352" s="12" t="e" cm="1">
        <f t="array" ref="AA352">SUMPRODUCT(('Budget Lead'!$T$9:$BB$9=AA$9)*('Budget Lead'!$B$11:$B$194=$B352)*('Budget Lead'!$T$11:$BB$194*1))</f>
        <v>#VALUE!</v>
      </c>
      <c r="AB352" s="13" t="e" cm="1">
        <f t="array" ref="AB352">SUMPRODUCT(('Budget Lead'!$T$9:$BB$9=AB$9)*('Budget Lead'!$B$11:$B$194=$B352)*('Budget Lead'!$T$11:$BB$194*1))</f>
        <v>#VALUE!</v>
      </c>
      <c r="AC352" s="14" t="e" cm="1">
        <f t="array" ref="AC352">SUMPRODUCT(('Budget Lead'!$T$9:$BB$9=AC$9)*('Budget Lead'!$B$11:$B$194=$B352)*('Budget Lead'!$T$11:$BB$194*1))</f>
        <v>#VALUE!</v>
      </c>
      <c r="AD352" s="12" t="e" cm="1">
        <f t="array" ref="AD352">SUMPRODUCT(('Budget Lead'!$T$9:$BB$9=AD$9)*('Budget Lead'!$B$11:$B$194=$B352)*('Budget Lead'!$T$11:$BB$194*1))</f>
        <v>#VALUE!</v>
      </c>
      <c r="AE352" s="13" t="e" cm="1">
        <f t="array" ref="AE352">SUMPRODUCT(('Budget Lead'!$T$9:$BB$9=AE$9)*('Budget Lead'!$B$11:$B$194=$B352)*('Budget Lead'!$T$11:$BB$194*1))</f>
        <v>#VALUE!</v>
      </c>
      <c r="AF352" s="14" t="e" cm="1">
        <f t="array" ref="AF352">SUMPRODUCT(('Budget Lead'!$T$9:$BB$9=AF$9)*('Budget Lead'!$B$11:$B$194=$B352)*('Budget Lead'!$T$11:$BB$194*1))</f>
        <v>#VALUE!</v>
      </c>
      <c r="AG352" s="12" t="e" cm="1">
        <f t="array" ref="AG352">SUMPRODUCT(('Budget Lead'!$T$9:$BB$9=AG$9)*('Budget Lead'!$B$11:$B$194=$B352)*('Budget Lead'!$T$11:$BB$194*1))</f>
        <v>#VALUE!</v>
      </c>
      <c r="AH352" s="13" t="e" cm="1">
        <f t="array" ref="AH352">SUMPRODUCT(('Budget Lead'!$T$9:$BB$9=AH$9)*('Budget Lead'!$B$11:$B$194=$B352)*('Budget Lead'!$T$11:$BB$194*1))</f>
        <v>#VALUE!</v>
      </c>
      <c r="AI352" s="14" t="e" cm="1">
        <f t="array" ref="AI352">SUMPRODUCT(('Budget Lead'!$T$9:$BB$9=AI$9)*('Budget Lead'!$B$11:$B$194=$B352)*('Budget Lead'!$T$11:$BB$194*1))</f>
        <v>#VALUE!</v>
      </c>
      <c r="AJ352" s="12" t="e" cm="1">
        <f t="array" ref="AJ352">SUMPRODUCT(('Budget Lead'!$T$9:$BB$9=AJ$9)*('Budget Lead'!$B$11:$B$194=$B352)*('Budget Lead'!$T$11:$BB$194*1))</f>
        <v>#VALUE!</v>
      </c>
      <c r="AK352" s="13" t="e" cm="1">
        <f t="array" ref="AK352">SUMPRODUCT(('Budget Lead'!$T$9:$BB$9=AK$9)*('Budget Lead'!$B$11:$B$194=$B352)*('Budget Lead'!$T$11:$BB$194*1))</f>
        <v>#VALUE!</v>
      </c>
      <c r="AL352" s="14" t="e" cm="1">
        <f t="array" ref="AL352">SUMPRODUCT(('Budget Lead'!$T$9:$BB$9=AL$9)*('Budget Lead'!$B$11:$B$194=$B352)*('Budget Lead'!$T$11:$BB$194*1))</f>
        <v>#VALUE!</v>
      </c>
      <c r="AM352" s="12" t="e" cm="1">
        <f t="array" ref="AM352">SUMPRODUCT(('Budget Lead'!$T$9:$BB$9=AM$9)*('Budget Lead'!$B$11:$B$194=$B352)*('Budget Lead'!$T$11:$BB$194*1))</f>
        <v>#VALUE!</v>
      </c>
      <c r="AN352" s="13" t="e" cm="1">
        <f t="array" ref="AN352">SUMPRODUCT(('Budget Lead'!$T$9:$BB$9=AN$9)*('Budget Lead'!$B$11:$B$194=$B352)*('Budget Lead'!$T$11:$BB$194*1))</f>
        <v>#VALUE!</v>
      </c>
      <c r="AO352" s="14" t="e" cm="1">
        <f t="array" ref="AO352">SUMPRODUCT(('Budget Lead'!$T$9:$BB$9=AO$9)*('Budget Lead'!$B$11:$B$194=$B352)*('Budget Lead'!$T$11:$BB$194*1))</f>
        <v>#VALUE!</v>
      </c>
      <c r="AP352" s="12" t="e" cm="1">
        <f t="array" ref="AP352">SUMPRODUCT(('Budget Lead'!$T$9:$BB$9=AP$9)*('Budget Lead'!$B$11:$B$194=$B352)*('Budget Lead'!$T$11:$BB$194*1))</f>
        <v>#VALUE!</v>
      </c>
      <c r="AQ352" s="13" t="e" cm="1">
        <f t="array" ref="AQ352">SUMPRODUCT(('Budget Lead'!$T$9:$BB$9=AQ$9)*('Budget Lead'!$B$11:$B$194=$B352)*('Budget Lead'!$T$11:$BB$194*1))</f>
        <v>#VALUE!</v>
      </c>
      <c r="AR352" s="14" t="e" cm="1">
        <f t="array" ref="AR352">SUMPRODUCT(('Budget Lead'!$T$9:$BB$9=AR$9)*('Budget Lead'!$B$11:$B$194=$B352)*('Budget Lead'!$T$11:$BB$194*1))</f>
        <v>#VALUE!</v>
      </c>
      <c r="AS352" s="12" t="e" cm="1">
        <f t="array" ref="AS352">SUMPRODUCT(('Budget Lead'!$T$9:$BB$9=AS$9)*('Budget Lead'!$B$11:$B$194=$B352)*('Budget Lead'!$T$11:$BB$194*1))</f>
        <v>#VALUE!</v>
      </c>
      <c r="AT352" s="13" t="e" cm="1">
        <f t="array" ref="AT352">SUMPRODUCT(('Budget Lead'!$T$9:$BB$9=AT$9)*('Budget Lead'!$B$11:$B$194=$B352)*('Budget Lead'!$T$11:$BB$194*1))</f>
        <v>#VALUE!</v>
      </c>
      <c r="AU352" s="14" t="e" cm="1">
        <f t="array" ref="AU352">SUMPRODUCT(('Budget Lead'!$T$9:$BB$9=AU$9)*('Budget Lead'!$B$11:$B$194=$B352)*('Budget Lead'!$T$11:$BB$194*1))</f>
        <v>#VALUE!</v>
      </c>
      <c r="AV352" s="12" t="e" cm="1">
        <f t="array" ref="AV352">SUMPRODUCT(('Budget Lead'!$T$9:$BB$9=AV$9)*('Budget Lead'!$B$11:$B$194=$B352)*('Budget Lead'!$T$11:$BB$194*1))</f>
        <v>#VALUE!</v>
      </c>
      <c r="AW352" s="13" t="e" cm="1">
        <f t="array" ref="AW352">SUMPRODUCT(('Budget Lead'!$T$9:$BB$9=AW$9)*('Budget Lead'!$B$11:$B$194=$B352)*('Budget Lead'!$T$11:$BB$194*1))</f>
        <v>#VALUE!</v>
      </c>
      <c r="AX352" s="14" t="e" cm="1">
        <f t="array" ref="AX352">SUMPRODUCT(('Budget Lead'!$T$9:$BB$9=AX$9)*('Budget Lead'!$B$11:$B$194=$B352)*('Budget Lead'!$T$11:$BB$194*1))</f>
        <v>#VALUE!</v>
      </c>
      <c r="AY352" s="12" t="e" cm="1">
        <f t="array" ref="AY352">SUMPRODUCT(('Budget Lead'!$T$9:$BB$9=AY$9)*('Budget Lead'!$B$11:$B$194=$B352)*('Budget Lead'!$T$11:$BB$194*1))</f>
        <v>#VALUE!</v>
      </c>
      <c r="AZ352" s="13" t="e" cm="1">
        <f t="array" ref="AZ352">SUMPRODUCT(('Budget Lead'!$T$9:$BB$9=AZ$9)*('Budget Lead'!$B$11:$B$194=$B352)*('Budget Lead'!$T$11:$BB$194*1))</f>
        <v>#VALUE!</v>
      </c>
      <c r="BA352" s="14" t="e" cm="1">
        <f t="array" ref="BA352">SUMPRODUCT(('Budget Lead'!$T$9:$BB$9=BA$9)*('Budget Lead'!$B$11:$B$194=$B352)*('Budget Lead'!$T$11:$BB$194*1))</f>
        <v>#VALUE!</v>
      </c>
      <c r="BB352" s="12" t="e" cm="1">
        <f t="array" ref="BB352">SUMPRODUCT(('Budget Lead'!$T$9:$BB$9=BB$9)*('Budget Lead'!$B$11:$B$194=$B352)*('Budget Lead'!$T$11:$BB$194*1))</f>
        <v>#VALUE!</v>
      </c>
      <c r="BC352" s="13" t="e" cm="1">
        <f t="array" ref="BC352">SUMPRODUCT(('Budget Lead'!$T$9:$BB$9=BC$9)*('Budget Lead'!$B$11:$B$194=$B352)*('Budget Lead'!$T$11:$BB$194*1))</f>
        <v>#VALUE!</v>
      </c>
      <c r="BD352" s="14" t="e" cm="1">
        <f t="array" ref="BD352">SUMPRODUCT(('Budget Lead'!$T$9:$BB$9=BD$9)*('Budget Lead'!$B$11:$B$194=$B352)*('Budget Lead'!$T$11:$BB$194*1))</f>
        <v>#VALUE!</v>
      </c>
      <c r="BE352" s="12" t="e" cm="1">
        <f t="array" ref="BE352">SUMPRODUCT(('Budget Lead'!$T$9:$BB$9=BE$9)*('Budget Lead'!$B$11:$B$194=$B352)*('Budget Lead'!$T$11:$BB$194*1))</f>
        <v>#VALUE!</v>
      </c>
      <c r="BF352" s="13" t="e" cm="1">
        <f t="array" ref="BF352">SUMPRODUCT(('Budget Lead'!$T$9:$BB$9=BF$9)*('Budget Lead'!$B$11:$B$194=$B352)*('Budget Lead'!$T$11:$BB$194*1))</f>
        <v>#VALUE!</v>
      </c>
      <c r="BG352" s="14" t="e" cm="1">
        <f t="array" ref="BG352">SUMPRODUCT(('Budget Lead'!$T$9:$BB$9=BG$9)*('Budget Lead'!$B$11:$B$194=$B352)*('Budget Lead'!$T$11:$BB$194*1))</f>
        <v>#VALUE!</v>
      </c>
      <c r="BH352" s="13" t="e" cm="1">
        <f t="array" ref="BH352">SUMPRODUCT(('Budget Lead'!$T$9:$BB$9=BH$9)*('Budget Lead'!$B$11:$B$194=$B352)*('Budget Lead'!$T$11:$BB$194*1))</f>
        <v>#VALUE!</v>
      </c>
      <c r="BI352" s="1"/>
      <c r="BJ352" s="66"/>
      <c r="BK352" s="66"/>
      <c r="BL352" s="1"/>
      <c r="BM352" s="66" t="e">
        <f t="shared" si="252"/>
        <v>#VALUE!</v>
      </c>
      <c r="BN352" s="262">
        <f t="shared" si="253"/>
        <v>0</v>
      </c>
      <c r="BO352" s="1"/>
      <c r="BP352" s="66" t="e">
        <f t="shared" si="254"/>
        <v>#VALUE!</v>
      </c>
      <c r="BQ352" s="262">
        <f t="shared" si="255"/>
        <v>0</v>
      </c>
      <c r="BR352" s="1"/>
    </row>
    <row r="353" spans="2:70" collapsed="1">
      <c r="C353" s="190" t="s">
        <v>107</v>
      </c>
      <c r="D353" s="190"/>
      <c r="E353" s="193"/>
      <c r="F353" s="91"/>
      <c r="G353" s="193"/>
      <c r="H353" s="91"/>
      <c r="I353" s="91"/>
      <c r="J353" s="320"/>
      <c r="K353" s="95">
        <f>SUM(K354:K368)</f>
        <v>0</v>
      </c>
      <c r="L353" s="335"/>
      <c r="M353" s="95">
        <f t="shared" ref="M353:P353" si="257">SUM(M354:M368)</f>
        <v>0</v>
      </c>
      <c r="N353" s="95">
        <f t="shared" si="257"/>
        <v>0</v>
      </c>
      <c r="O353" s="95">
        <f t="shared" si="257"/>
        <v>0</v>
      </c>
      <c r="P353" s="95">
        <f t="shared" si="257"/>
        <v>0</v>
      </c>
      <c r="Q353" s="95"/>
      <c r="R353" s="338"/>
      <c r="S353" s="95">
        <f>SUM(S354:S368)</f>
        <v>0</v>
      </c>
      <c r="T353" s="98"/>
      <c r="U353" s="99"/>
      <c r="V353" s="97"/>
      <c r="W353" s="97"/>
      <c r="X353" s="97">
        <f t="shared" si="233"/>
        <v>0</v>
      </c>
      <c r="Y353" s="4"/>
      <c r="Z353" s="97"/>
      <c r="AA353" s="98"/>
      <c r="AB353" s="99"/>
      <c r="AC353" s="97"/>
      <c r="AD353" s="98"/>
      <c r="AE353" s="99"/>
      <c r="AF353" s="97"/>
      <c r="AG353" s="98"/>
      <c r="AH353" s="99"/>
      <c r="AI353" s="97"/>
      <c r="AJ353" s="98"/>
      <c r="AK353" s="99"/>
      <c r="AL353" s="97"/>
      <c r="AM353" s="98"/>
      <c r="AN353" s="99"/>
      <c r="AO353" s="97"/>
      <c r="AP353" s="98"/>
      <c r="AQ353" s="99"/>
      <c r="AR353" s="97"/>
      <c r="AS353" s="98"/>
      <c r="AT353" s="99"/>
      <c r="AU353" s="97"/>
      <c r="AV353" s="98"/>
      <c r="AW353" s="99"/>
      <c r="AX353" s="97"/>
      <c r="AY353" s="98"/>
      <c r="AZ353" s="99"/>
      <c r="BA353" s="97"/>
      <c r="BB353" s="98"/>
      <c r="BC353" s="99"/>
      <c r="BD353" s="97"/>
      <c r="BE353" s="98"/>
      <c r="BF353" s="99"/>
      <c r="BG353" s="97"/>
      <c r="BH353" s="99"/>
      <c r="BI353" s="1"/>
      <c r="BJ353" s="106"/>
      <c r="BK353" s="106"/>
      <c r="BL353" s="1"/>
      <c r="BM353" s="106"/>
      <c r="BN353" s="106"/>
      <c r="BO353" s="1"/>
      <c r="BP353" s="106"/>
      <c r="BQ353" s="106"/>
      <c r="BR353" s="1"/>
    </row>
    <row r="354" spans="2:70">
      <c r="B354" s="88" t="s">
        <v>419</v>
      </c>
      <c r="C354" s="10">
        <f>IFERROR(VLOOKUP($B354,'Budget P1'!$B:$AX,2,FALSE),0)</f>
        <v>0</v>
      </c>
      <c r="D354" s="10"/>
      <c r="E354" s="160">
        <f>IFERROR(VLOOKUP($B354,'Budget P1'!$B:$AX,3,FALSE),0)</f>
        <v>0</v>
      </c>
      <c r="F354" s="90">
        <f>IFERROR(VLOOKUP($B354,'Budget P1'!$B:$AX,4,FALSE),0)</f>
        <v>0</v>
      </c>
      <c r="G354" s="89">
        <f>IFERROR(VLOOKUP($B354,'Budget P1'!$B:$AX,5,FALSE),0)</f>
        <v>0</v>
      </c>
      <c r="H354" s="90">
        <f>IFERROR(VLOOKUP($B354,'Budget P1'!$B:$AX,6,FALSE),0)</f>
        <v>0</v>
      </c>
      <c r="I354" s="90">
        <f>IFERROR(VLOOKUP($B354,'Budget P1'!$B:$AX,7,FALSE),0)</f>
        <v>0</v>
      </c>
      <c r="J354" s="371">
        <f>IFERROR(VLOOKUP($B354,'Budget P1'!$B:$AX,9,FALSE),0)</f>
        <v>0</v>
      </c>
      <c r="K354" s="374">
        <f>IFERROR(VLOOKUP($B354,'Budget P1'!$B:$AX,10,FALSE),0)</f>
        <v>0</v>
      </c>
      <c r="L354" s="334"/>
      <c r="M354" s="102"/>
      <c r="N354" s="12">
        <f>K354*E354</f>
        <v>0</v>
      </c>
      <c r="O354" s="100"/>
      <c r="P354" s="101"/>
      <c r="Q354" s="11">
        <f t="shared" ref="Q354" si="258">SUM(M354:P354)</f>
        <v>0</v>
      </c>
      <c r="R354" s="338"/>
      <c r="S354" s="14"/>
      <c r="T354" s="12"/>
      <c r="U354" s="13"/>
      <c r="V354" s="14"/>
      <c r="W354" s="14"/>
      <c r="X354" s="14">
        <f t="shared" si="233"/>
        <v>0</v>
      </c>
      <c r="Z354" s="14" t="e" cm="1">
        <f t="array" ref="Z354">SUMPRODUCT(('Budget P1'!$T$9:$BB$9=Z$9)*('Budget P1'!$B$11:$B$194=$B354)*('Budget P1'!$T$11:$BB$194*1))</f>
        <v>#VALUE!</v>
      </c>
      <c r="AA354" s="12" t="e" cm="1">
        <f t="array" ref="AA354">SUMPRODUCT(('Budget P1'!$T$9:$BB$9=AA$9)*('Budget P1'!$B$11:$B$194=$B354)*('Budget P1'!$T$11:$BB$194*1))</f>
        <v>#VALUE!</v>
      </c>
      <c r="AB354" s="13" t="e" cm="1">
        <f t="array" ref="AB354">SUMPRODUCT(('Budget P1'!$T$9:$BB$9=AB$9)*('Budget P1'!$B$11:$B$194=$B354)*('Budget P1'!$T$11:$BB$194*1))</f>
        <v>#VALUE!</v>
      </c>
      <c r="AC354" s="14" t="e" cm="1">
        <f t="array" ref="AC354">SUMPRODUCT(('Budget P1'!$T$9:$BB$9=AC$9)*('Budget P1'!$B$11:$B$194=$B354)*('Budget P1'!$T$11:$BB$194*1))</f>
        <v>#VALUE!</v>
      </c>
      <c r="AD354" s="12" t="e" cm="1">
        <f t="array" ref="AD354">SUMPRODUCT(('Budget P1'!$T$9:$BB$9=AD$9)*('Budget P1'!$B$11:$B$194=$B354)*('Budget P1'!$T$11:$BB$194*1))</f>
        <v>#VALUE!</v>
      </c>
      <c r="AE354" s="13" t="e" cm="1">
        <f t="array" ref="AE354">SUMPRODUCT(('Budget P1'!$T$9:$BB$9=AE$9)*('Budget P1'!$B$11:$B$194=$B354)*('Budget P1'!$T$11:$BB$194*1))</f>
        <v>#VALUE!</v>
      </c>
      <c r="AF354" s="14" t="e" cm="1">
        <f t="array" ref="AF354">SUMPRODUCT(('Budget P1'!$T$9:$BB$9=AF$9)*('Budget P1'!$B$11:$B$194=$B354)*('Budget P1'!$T$11:$BB$194*1))</f>
        <v>#VALUE!</v>
      </c>
      <c r="AG354" s="12" t="e" cm="1">
        <f t="array" ref="AG354">SUMPRODUCT(('Budget P1'!$T$9:$BB$9=AG$9)*('Budget P1'!$B$11:$B$194=$B354)*('Budget P1'!$T$11:$BB$194*1))</f>
        <v>#VALUE!</v>
      </c>
      <c r="AH354" s="13" t="e" cm="1">
        <f t="array" ref="AH354">SUMPRODUCT(('Budget P1'!$T$9:$BB$9=AH$9)*('Budget P1'!$B$11:$B$194=$B354)*('Budget P1'!$T$11:$BB$194*1))</f>
        <v>#VALUE!</v>
      </c>
      <c r="AI354" s="14" t="e" cm="1">
        <f t="array" ref="AI354">SUMPRODUCT(('Budget P1'!$T$9:$BB$9=AI$9)*('Budget P1'!$B$11:$B$194=$B354)*('Budget P1'!$T$11:$BB$194*1))</f>
        <v>#VALUE!</v>
      </c>
      <c r="AJ354" s="12" t="e" cm="1">
        <f t="array" ref="AJ354">SUMPRODUCT(('Budget P1'!$T$9:$BB$9=AJ$9)*('Budget P1'!$B$11:$B$194=$B354)*('Budget P1'!$T$11:$BB$194*1))</f>
        <v>#VALUE!</v>
      </c>
      <c r="AK354" s="13" t="e" cm="1">
        <f t="array" ref="AK354">SUMPRODUCT(('Budget P1'!$T$9:$BB$9=AK$9)*('Budget P1'!$B$11:$B$194=$B354)*('Budget P1'!$T$11:$BB$194*1))</f>
        <v>#VALUE!</v>
      </c>
      <c r="AL354" s="14" t="e" cm="1">
        <f t="array" ref="AL354">SUMPRODUCT(('Budget P1'!$T$9:$BB$9=AL$9)*('Budget P1'!$B$11:$B$194=$B354)*('Budget P1'!$T$11:$BB$194*1))</f>
        <v>#VALUE!</v>
      </c>
      <c r="AM354" s="12" t="e" cm="1">
        <f t="array" ref="AM354">SUMPRODUCT(('Budget P1'!$T$9:$BB$9=AM$9)*('Budget P1'!$B$11:$B$194=$B354)*('Budget P1'!$T$11:$BB$194*1))</f>
        <v>#VALUE!</v>
      </c>
      <c r="AN354" s="13" t="e" cm="1">
        <f t="array" ref="AN354">SUMPRODUCT(('Budget P1'!$T$9:$BB$9=AN$9)*('Budget P1'!$B$11:$B$194=$B354)*('Budget P1'!$T$11:$BB$194*1))</f>
        <v>#VALUE!</v>
      </c>
      <c r="AO354" s="14" t="e" cm="1">
        <f t="array" ref="AO354">SUMPRODUCT(('Budget P1'!$T$9:$BB$9=AO$9)*('Budget P1'!$B$11:$B$194=$B354)*('Budget P1'!$T$11:$BB$194*1))</f>
        <v>#VALUE!</v>
      </c>
      <c r="AP354" s="12" t="e" cm="1">
        <f t="array" ref="AP354">SUMPRODUCT(('Budget P1'!$T$9:$BB$9=AP$9)*('Budget P1'!$B$11:$B$194=$B354)*('Budget P1'!$T$11:$BB$194*1))</f>
        <v>#VALUE!</v>
      </c>
      <c r="AQ354" s="13" t="e" cm="1">
        <f t="array" ref="AQ354">SUMPRODUCT(('Budget P1'!$T$9:$BB$9=AQ$9)*('Budget P1'!$B$11:$B$194=$B354)*('Budget P1'!$T$11:$BB$194*1))</f>
        <v>#VALUE!</v>
      </c>
      <c r="AR354" s="14" t="e" cm="1">
        <f t="array" ref="AR354">SUMPRODUCT(('Budget P1'!$T$9:$BB$9=AR$9)*('Budget P1'!$B$11:$B$194=$B354)*('Budget P1'!$T$11:$BB$194*1))</f>
        <v>#VALUE!</v>
      </c>
      <c r="AS354" s="12" t="e" cm="1">
        <f t="array" ref="AS354">SUMPRODUCT(('Budget P1'!$T$9:$BB$9=AS$9)*('Budget P1'!$B$11:$B$194=$B354)*('Budget P1'!$T$11:$BB$194*1))</f>
        <v>#VALUE!</v>
      </c>
      <c r="AT354" s="13" t="e" cm="1">
        <f t="array" ref="AT354">SUMPRODUCT(('Budget P1'!$T$9:$BB$9=AT$9)*('Budget P1'!$B$11:$B$194=$B354)*('Budget P1'!$T$11:$BB$194*1))</f>
        <v>#VALUE!</v>
      </c>
      <c r="AU354" s="14" t="e" cm="1">
        <f t="array" ref="AU354">SUMPRODUCT(('Budget P1'!$T$9:$BB$9=AU$9)*('Budget P1'!$B$11:$B$194=$B354)*('Budget P1'!$T$11:$BB$194*1))</f>
        <v>#VALUE!</v>
      </c>
      <c r="AV354" s="12" t="e" cm="1">
        <f t="array" ref="AV354">SUMPRODUCT(('Budget P1'!$T$9:$BB$9=AV$9)*('Budget P1'!$B$11:$B$194=$B354)*('Budget P1'!$T$11:$BB$194*1))</f>
        <v>#VALUE!</v>
      </c>
      <c r="AW354" s="13" t="e" cm="1">
        <f t="array" ref="AW354">SUMPRODUCT(('Budget P1'!$T$9:$BB$9=AW$9)*('Budget P1'!$B$11:$B$194=$B354)*('Budget P1'!$T$11:$BB$194*1))</f>
        <v>#VALUE!</v>
      </c>
      <c r="AX354" s="14" t="e" cm="1">
        <f t="array" ref="AX354">SUMPRODUCT(('Budget P1'!$T$9:$BB$9=AX$9)*('Budget P1'!$B$11:$B$194=$B354)*('Budget P1'!$T$11:$BB$194*1))</f>
        <v>#VALUE!</v>
      </c>
      <c r="AY354" s="12" t="e" cm="1">
        <f t="array" ref="AY354">SUMPRODUCT(('Budget P1'!$T$9:$BB$9=AY$9)*('Budget P1'!$B$11:$B$194=$B354)*('Budget P1'!$T$11:$BB$194*1))</f>
        <v>#VALUE!</v>
      </c>
      <c r="AZ354" s="13" t="e" cm="1">
        <f t="array" ref="AZ354">SUMPRODUCT(('Budget P1'!$T$9:$BB$9=AZ$9)*('Budget P1'!$B$11:$B$194=$B354)*('Budget P1'!$T$11:$BB$194*1))</f>
        <v>#VALUE!</v>
      </c>
      <c r="BA354" s="14" t="e" cm="1">
        <f t="array" ref="BA354">SUMPRODUCT(('Budget P1'!$T$9:$BB$9=BA$9)*('Budget P1'!$B$11:$B$194=$B354)*('Budget P1'!$T$11:$BB$194*1))</f>
        <v>#VALUE!</v>
      </c>
      <c r="BB354" s="12" t="e" cm="1">
        <f t="array" ref="BB354">SUMPRODUCT(('Budget P1'!$T$9:$BB$9=BB$9)*('Budget P1'!$B$11:$B$194=$B354)*('Budget P1'!$T$11:$BB$194*1))</f>
        <v>#VALUE!</v>
      </c>
      <c r="BC354" s="13" t="e" cm="1">
        <f t="array" ref="BC354">SUMPRODUCT(('Budget P1'!$T$9:$BB$9=BC$9)*('Budget P1'!$B$11:$B$194=$B354)*('Budget P1'!$T$11:$BB$194*1))</f>
        <v>#VALUE!</v>
      </c>
      <c r="BD354" s="14" t="e" cm="1">
        <f t="array" ref="BD354">SUMPRODUCT(('Budget P1'!$T$9:$BB$9=BD$9)*('Budget P1'!$B$11:$B$194=$B354)*('Budget P1'!$T$11:$BB$194*1))</f>
        <v>#VALUE!</v>
      </c>
      <c r="BE354" s="12" t="e" cm="1">
        <f t="array" ref="BE354">SUMPRODUCT(('Budget P1'!$T$9:$BB$9=BE$9)*('Budget P1'!$B$11:$B$194=$B354)*('Budget P1'!$T$11:$BB$194*1))</f>
        <v>#VALUE!</v>
      </c>
      <c r="BF354" s="13" t="e" cm="1">
        <f t="array" ref="BF354">SUMPRODUCT(('Budget P1'!$T$9:$BB$9=BF$9)*('Budget P1'!$B$11:$B$194=$B354)*('Budget P1'!$T$11:$BB$194*1))</f>
        <v>#VALUE!</v>
      </c>
      <c r="BG354" s="14" t="e" cm="1">
        <f t="array" ref="BG354">SUMPRODUCT(('Budget P1'!$T$9:$BB$9=BG$9)*('Budget P1'!$B$11:$B$194=$B354)*('Budget P1'!$T$11:$BB$194*1))</f>
        <v>#VALUE!</v>
      </c>
      <c r="BH354" s="13" t="e" cm="1">
        <f t="array" ref="BH354">SUMPRODUCT(('Budget P1'!$T$9:$BB$9=BH$9)*('Budget P1'!$B$11:$B$194=$B354)*('Budget P1'!$T$11:$BB$194*1))</f>
        <v>#VALUE!</v>
      </c>
      <c r="BI354" s="1"/>
      <c r="BJ354" s="66"/>
      <c r="BK354" s="66"/>
      <c r="BL354" s="1"/>
      <c r="BM354" s="66" t="e">
        <f t="shared" ref="BM354:BM368" si="259">SUM(Z354:BH354)</f>
        <v>#VALUE!</v>
      </c>
      <c r="BN354" s="262">
        <f t="shared" ref="BN354:BN368" si="260">IFERROR(BM354/Q354,0)</f>
        <v>0</v>
      </c>
      <c r="BO354" s="1"/>
      <c r="BP354" s="66" t="e">
        <f t="shared" ref="BP354:BP368" si="261">BJ354+BM354</f>
        <v>#VALUE!</v>
      </c>
      <c r="BQ354" s="262">
        <f t="shared" ref="BQ354:BQ368" si="262">IFERROR(BP354/Q354,0)</f>
        <v>0</v>
      </c>
      <c r="BR354" s="1"/>
    </row>
    <row r="355" spans="2:70">
      <c r="B355" s="88" t="s">
        <v>420</v>
      </c>
      <c r="C355" s="10">
        <f>IFERROR(VLOOKUP($B355,'Budget P1'!$B:$AX,2,FALSE),0)</f>
        <v>0</v>
      </c>
      <c r="D355" s="10"/>
      <c r="E355" s="160">
        <f>IFERROR(VLOOKUP($B355,'Budget P1'!$B:$AX,3,FALSE),0)</f>
        <v>0</v>
      </c>
      <c r="F355" s="90">
        <f>IFERROR(VLOOKUP($B355,'Budget P1'!$B:$AX,4,FALSE),0)</f>
        <v>0</v>
      </c>
      <c r="G355" s="89">
        <f>IFERROR(VLOOKUP($B355,'Budget P1'!$B:$AX,5,FALSE),0)</f>
        <v>0</v>
      </c>
      <c r="H355" s="90">
        <f>IFERROR(VLOOKUP($B355,'Budget P1'!$B:$AX,6,FALSE),0)</f>
        <v>0</v>
      </c>
      <c r="I355" s="90">
        <f>IFERROR(VLOOKUP($B355,'Budget P1'!$B:$AX,7,FALSE),0)</f>
        <v>0</v>
      </c>
      <c r="J355" s="371">
        <f>IFERROR(VLOOKUP($B355,'Budget P1'!$B:$AX,9,FALSE),0)</f>
        <v>0</v>
      </c>
      <c r="K355" s="374">
        <f>IFERROR(VLOOKUP($B355,'Budget P1'!$B:$AX,10,FALSE),0)</f>
        <v>0</v>
      </c>
      <c r="L355" s="334"/>
      <c r="M355" s="102"/>
      <c r="N355" s="12">
        <f>K355*E355</f>
        <v>0</v>
      </c>
      <c r="O355" s="100"/>
      <c r="P355" s="101"/>
      <c r="Q355" s="11">
        <f t="shared" ref="Q355:Q368" si="263">SUM(M355:P355)</f>
        <v>0</v>
      </c>
      <c r="R355" s="338"/>
      <c r="S355" s="14"/>
      <c r="T355" s="12"/>
      <c r="U355" s="13"/>
      <c r="V355" s="14"/>
      <c r="W355" s="14"/>
      <c r="X355" s="14">
        <f t="shared" si="233"/>
        <v>0</v>
      </c>
      <c r="Z355" s="14" t="e" cm="1">
        <f t="array" ref="Z355">SUMPRODUCT(('Budget P1'!$T$9:$BB$9=Z$9)*('Budget P1'!$B$11:$B$194=$B355)*('Budget P1'!$T$11:$BB$194*1))</f>
        <v>#VALUE!</v>
      </c>
      <c r="AA355" s="12" t="e" cm="1">
        <f t="array" ref="AA355">SUMPRODUCT(('Budget P1'!$T$9:$BB$9=AA$9)*('Budget P1'!$B$11:$B$194=$B355)*('Budget P1'!$T$11:$BB$194*1))</f>
        <v>#VALUE!</v>
      </c>
      <c r="AB355" s="13" t="e" cm="1">
        <f t="array" ref="AB355">SUMPRODUCT(('Budget P1'!$T$9:$BB$9=AB$9)*('Budget P1'!$B$11:$B$194=$B355)*('Budget P1'!$T$11:$BB$194*1))</f>
        <v>#VALUE!</v>
      </c>
      <c r="AC355" s="14" t="e" cm="1">
        <f t="array" ref="AC355">SUMPRODUCT(('Budget P1'!$T$9:$BB$9=AC$9)*('Budget P1'!$B$11:$B$194=$B355)*('Budget P1'!$T$11:$BB$194*1))</f>
        <v>#VALUE!</v>
      </c>
      <c r="AD355" s="12" t="e" cm="1">
        <f t="array" ref="AD355">SUMPRODUCT(('Budget P1'!$T$9:$BB$9=AD$9)*('Budget P1'!$B$11:$B$194=$B355)*('Budget P1'!$T$11:$BB$194*1))</f>
        <v>#VALUE!</v>
      </c>
      <c r="AE355" s="13" t="e" cm="1">
        <f t="array" ref="AE355">SUMPRODUCT(('Budget P1'!$T$9:$BB$9=AE$9)*('Budget P1'!$B$11:$B$194=$B355)*('Budget P1'!$T$11:$BB$194*1))</f>
        <v>#VALUE!</v>
      </c>
      <c r="AF355" s="14" t="e" cm="1">
        <f t="array" ref="AF355">SUMPRODUCT(('Budget P1'!$T$9:$BB$9=AF$9)*('Budget P1'!$B$11:$B$194=$B355)*('Budget P1'!$T$11:$BB$194*1))</f>
        <v>#VALUE!</v>
      </c>
      <c r="AG355" s="12" t="e" cm="1">
        <f t="array" ref="AG355">SUMPRODUCT(('Budget P1'!$T$9:$BB$9=AG$9)*('Budget P1'!$B$11:$B$194=$B355)*('Budget P1'!$T$11:$BB$194*1))</f>
        <v>#VALUE!</v>
      </c>
      <c r="AH355" s="13" t="e" cm="1">
        <f t="array" ref="AH355">SUMPRODUCT(('Budget P1'!$T$9:$BB$9=AH$9)*('Budget P1'!$B$11:$B$194=$B355)*('Budget P1'!$T$11:$BB$194*1))</f>
        <v>#VALUE!</v>
      </c>
      <c r="AI355" s="14" t="e" cm="1">
        <f t="array" ref="AI355">SUMPRODUCT(('Budget P1'!$T$9:$BB$9=AI$9)*('Budget P1'!$B$11:$B$194=$B355)*('Budget P1'!$T$11:$BB$194*1))</f>
        <v>#VALUE!</v>
      </c>
      <c r="AJ355" s="12" t="e" cm="1">
        <f t="array" ref="AJ355">SUMPRODUCT(('Budget P1'!$T$9:$BB$9=AJ$9)*('Budget P1'!$B$11:$B$194=$B355)*('Budget P1'!$T$11:$BB$194*1))</f>
        <v>#VALUE!</v>
      </c>
      <c r="AK355" s="13" t="e" cm="1">
        <f t="array" ref="AK355">SUMPRODUCT(('Budget P1'!$T$9:$BB$9=AK$9)*('Budget P1'!$B$11:$B$194=$B355)*('Budget P1'!$T$11:$BB$194*1))</f>
        <v>#VALUE!</v>
      </c>
      <c r="AL355" s="14" t="e" cm="1">
        <f t="array" ref="AL355">SUMPRODUCT(('Budget P1'!$T$9:$BB$9=AL$9)*('Budget P1'!$B$11:$B$194=$B355)*('Budget P1'!$T$11:$BB$194*1))</f>
        <v>#VALUE!</v>
      </c>
      <c r="AM355" s="12" t="e" cm="1">
        <f t="array" ref="AM355">SUMPRODUCT(('Budget P1'!$T$9:$BB$9=AM$9)*('Budget P1'!$B$11:$B$194=$B355)*('Budget P1'!$T$11:$BB$194*1))</f>
        <v>#VALUE!</v>
      </c>
      <c r="AN355" s="13" t="e" cm="1">
        <f t="array" ref="AN355">SUMPRODUCT(('Budget P1'!$T$9:$BB$9=AN$9)*('Budget P1'!$B$11:$B$194=$B355)*('Budget P1'!$T$11:$BB$194*1))</f>
        <v>#VALUE!</v>
      </c>
      <c r="AO355" s="14" t="e" cm="1">
        <f t="array" ref="AO355">SUMPRODUCT(('Budget P1'!$T$9:$BB$9=AO$9)*('Budget P1'!$B$11:$B$194=$B355)*('Budget P1'!$T$11:$BB$194*1))</f>
        <v>#VALUE!</v>
      </c>
      <c r="AP355" s="12" t="e" cm="1">
        <f t="array" ref="AP355">SUMPRODUCT(('Budget P1'!$T$9:$BB$9=AP$9)*('Budget P1'!$B$11:$B$194=$B355)*('Budget P1'!$T$11:$BB$194*1))</f>
        <v>#VALUE!</v>
      </c>
      <c r="AQ355" s="13" t="e" cm="1">
        <f t="array" ref="AQ355">SUMPRODUCT(('Budget P1'!$T$9:$BB$9=AQ$9)*('Budget P1'!$B$11:$B$194=$B355)*('Budget P1'!$T$11:$BB$194*1))</f>
        <v>#VALUE!</v>
      </c>
      <c r="AR355" s="14" t="e" cm="1">
        <f t="array" ref="AR355">SUMPRODUCT(('Budget P1'!$T$9:$BB$9=AR$9)*('Budget P1'!$B$11:$B$194=$B355)*('Budget P1'!$T$11:$BB$194*1))</f>
        <v>#VALUE!</v>
      </c>
      <c r="AS355" s="12" t="e" cm="1">
        <f t="array" ref="AS355">SUMPRODUCT(('Budget P1'!$T$9:$BB$9=AS$9)*('Budget P1'!$B$11:$B$194=$B355)*('Budget P1'!$T$11:$BB$194*1))</f>
        <v>#VALUE!</v>
      </c>
      <c r="AT355" s="13" t="e" cm="1">
        <f t="array" ref="AT355">SUMPRODUCT(('Budget P1'!$T$9:$BB$9=AT$9)*('Budget P1'!$B$11:$B$194=$B355)*('Budget P1'!$T$11:$BB$194*1))</f>
        <v>#VALUE!</v>
      </c>
      <c r="AU355" s="14" t="e" cm="1">
        <f t="array" ref="AU355">SUMPRODUCT(('Budget P1'!$T$9:$BB$9=AU$9)*('Budget P1'!$B$11:$B$194=$B355)*('Budget P1'!$T$11:$BB$194*1))</f>
        <v>#VALUE!</v>
      </c>
      <c r="AV355" s="12" t="e" cm="1">
        <f t="array" ref="AV355">SUMPRODUCT(('Budget P1'!$T$9:$BB$9=AV$9)*('Budget P1'!$B$11:$B$194=$B355)*('Budget P1'!$T$11:$BB$194*1))</f>
        <v>#VALUE!</v>
      </c>
      <c r="AW355" s="13" t="e" cm="1">
        <f t="array" ref="AW355">SUMPRODUCT(('Budget P1'!$T$9:$BB$9=AW$9)*('Budget P1'!$B$11:$B$194=$B355)*('Budget P1'!$T$11:$BB$194*1))</f>
        <v>#VALUE!</v>
      </c>
      <c r="AX355" s="14" t="e" cm="1">
        <f t="array" ref="AX355">SUMPRODUCT(('Budget P1'!$T$9:$BB$9=AX$9)*('Budget P1'!$B$11:$B$194=$B355)*('Budget P1'!$T$11:$BB$194*1))</f>
        <v>#VALUE!</v>
      </c>
      <c r="AY355" s="12" t="e" cm="1">
        <f t="array" ref="AY355">SUMPRODUCT(('Budget P1'!$T$9:$BB$9=AY$9)*('Budget P1'!$B$11:$B$194=$B355)*('Budget P1'!$T$11:$BB$194*1))</f>
        <v>#VALUE!</v>
      </c>
      <c r="AZ355" s="13" t="e" cm="1">
        <f t="array" ref="AZ355">SUMPRODUCT(('Budget P1'!$T$9:$BB$9=AZ$9)*('Budget P1'!$B$11:$B$194=$B355)*('Budget P1'!$T$11:$BB$194*1))</f>
        <v>#VALUE!</v>
      </c>
      <c r="BA355" s="14" t="e" cm="1">
        <f t="array" ref="BA355">SUMPRODUCT(('Budget P1'!$T$9:$BB$9=BA$9)*('Budget P1'!$B$11:$B$194=$B355)*('Budget P1'!$T$11:$BB$194*1))</f>
        <v>#VALUE!</v>
      </c>
      <c r="BB355" s="12" t="e" cm="1">
        <f t="array" ref="BB355">SUMPRODUCT(('Budget P1'!$T$9:$BB$9=BB$9)*('Budget P1'!$B$11:$B$194=$B355)*('Budget P1'!$T$11:$BB$194*1))</f>
        <v>#VALUE!</v>
      </c>
      <c r="BC355" s="13" t="e" cm="1">
        <f t="array" ref="BC355">SUMPRODUCT(('Budget P1'!$T$9:$BB$9=BC$9)*('Budget P1'!$B$11:$B$194=$B355)*('Budget P1'!$T$11:$BB$194*1))</f>
        <v>#VALUE!</v>
      </c>
      <c r="BD355" s="14" t="e" cm="1">
        <f t="array" ref="BD355">SUMPRODUCT(('Budget P1'!$T$9:$BB$9=BD$9)*('Budget P1'!$B$11:$B$194=$B355)*('Budget P1'!$T$11:$BB$194*1))</f>
        <v>#VALUE!</v>
      </c>
      <c r="BE355" s="12" t="e" cm="1">
        <f t="array" ref="BE355">SUMPRODUCT(('Budget P1'!$T$9:$BB$9=BE$9)*('Budget P1'!$B$11:$B$194=$B355)*('Budget P1'!$T$11:$BB$194*1))</f>
        <v>#VALUE!</v>
      </c>
      <c r="BF355" s="13" t="e" cm="1">
        <f t="array" ref="BF355">SUMPRODUCT(('Budget P1'!$T$9:$BB$9=BF$9)*('Budget P1'!$B$11:$B$194=$B355)*('Budget P1'!$T$11:$BB$194*1))</f>
        <v>#VALUE!</v>
      </c>
      <c r="BG355" s="14" t="e" cm="1">
        <f t="array" ref="BG355">SUMPRODUCT(('Budget P1'!$T$9:$BB$9=BG$9)*('Budget P1'!$B$11:$B$194=$B355)*('Budget P1'!$T$11:$BB$194*1))</f>
        <v>#VALUE!</v>
      </c>
      <c r="BH355" s="13" t="e" cm="1">
        <f t="array" ref="BH355">SUMPRODUCT(('Budget P1'!$T$9:$BB$9=BH$9)*('Budget P1'!$B$11:$B$194=$B355)*('Budget P1'!$T$11:$BB$194*1))</f>
        <v>#VALUE!</v>
      </c>
      <c r="BI355" s="1"/>
      <c r="BJ355" s="66"/>
      <c r="BK355" s="66"/>
      <c r="BL355" s="1"/>
      <c r="BM355" s="66" t="e">
        <f t="shared" si="259"/>
        <v>#VALUE!</v>
      </c>
      <c r="BN355" s="262">
        <f t="shared" si="260"/>
        <v>0</v>
      </c>
      <c r="BO355" s="1"/>
      <c r="BP355" s="66" t="e">
        <f t="shared" si="261"/>
        <v>#VALUE!</v>
      </c>
      <c r="BQ355" s="262">
        <f t="shared" si="262"/>
        <v>0</v>
      </c>
      <c r="BR355" s="1"/>
    </row>
    <row r="356" spans="2:70" ht="12" hidden="1" customHeight="1" outlineLevel="1">
      <c r="B356" s="88" t="s">
        <v>421</v>
      </c>
      <c r="C356" s="10">
        <f>IFERROR(VLOOKUP($B356,'Budget P1'!$B:$AX,2,FALSE),0)</f>
        <v>0</v>
      </c>
      <c r="D356" s="10"/>
      <c r="E356" s="160">
        <f>IFERROR(VLOOKUP($B356,'Budget P1'!$B:$AX,3,FALSE),0)</f>
        <v>0</v>
      </c>
      <c r="F356" s="90">
        <f>IFERROR(VLOOKUP($B356,'Budget P1'!$B:$AX,4,FALSE),0)</f>
        <v>0</v>
      </c>
      <c r="G356" s="89">
        <f>IFERROR(VLOOKUP($B356,'Budget P1'!$B:$AX,5,FALSE),0)</f>
        <v>0</v>
      </c>
      <c r="H356" s="90">
        <f>IFERROR(VLOOKUP($B356,'Budget P1'!$B:$AX,6,FALSE),0)</f>
        <v>0</v>
      </c>
      <c r="I356" s="90">
        <f>IFERROR(VLOOKUP($B356,'Budget P1'!$B:$AX,7,FALSE),0)</f>
        <v>0</v>
      </c>
      <c r="J356" s="371">
        <f>IFERROR(VLOOKUP($B356,'Budget P1'!$B:$AX,9,FALSE),0)</f>
        <v>0</v>
      </c>
      <c r="K356" s="374">
        <f>IFERROR(VLOOKUP($B356,'Budget P1'!$B:$AX,10,FALSE),0)</f>
        <v>0</v>
      </c>
      <c r="L356" s="334"/>
      <c r="M356" s="102"/>
      <c r="N356" s="12">
        <f>K356*E356</f>
        <v>0</v>
      </c>
      <c r="O356" s="100"/>
      <c r="P356" s="101"/>
      <c r="Q356" s="11">
        <f t="shared" si="263"/>
        <v>0</v>
      </c>
      <c r="R356" s="338"/>
      <c r="S356" s="14"/>
      <c r="T356" s="12"/>
      <c r="U356" s="13"/>
      <c r="V356" s="14"/>
      <c r="W356" s="14"/>
      <c r="X356" s="14">
        <f t="shared" si="233"/>
        <v>0</v>
      </c>
      <c r="Z356" s="14" t="e" cm="1">
        <f t="array" ref="Z356">SUMPRODUCT(('Budget P1'!$T$9:$BB$9=Z$9)*('Budget P1'!$B$11:$B$194=$B356)*('Budget P1'!$T$11:$BB$194*1))</f>
        <v>#VALUE!</v>
      </c>
      <c r="AA356" s="12" t="e" cm="1">
        <f t="array" ref="AA356">SUMPRODUCT(('Budget P1'!$T$9:$BB$9=AA$9)*('Budget P1'!$B$11:$B$194=$B356)*('Budget P1'!$T$11:$BB$194*1))</f>
        <v>#VALUE!</v>
      </c>
      <c r="AB356" s="13" t="e" cm="1">
        <f t="array" ref="AB356">SUMPRODUCT(('Budget P1'!$T$9:$BB$9=AB$9)*('Budget P1'!$B$11:$B$194=$B356)*('Budget P1'!$T$11:$BB$194*1))</f>
        <v>#VALUE!</v>
      </c>
      <c r="AC356" s="14" t="e" cm="1">
        <f t="array" ref="AC356">SUMPRODUCT(('Budget P1'!$T$9:$BB$9=AC$9)*('Budget P1'!$B$11:$B$194=$B356)*('Budget P1'!$T$11:$BB$194*1))</f>
        <v>#VALUE!</v>
      </c>
      <c r="AD356" s="12" t="e" cm="1">
        <f t="array" ref="AD356">SUMPRODUCT(('Budget P1'!$T$9:$BB$9=AD$9)*('Budget P1'!$B$11:$B$194=$B356)*('Budget P1'!$T$11:$BB$194*1))</f>
        <v>#VALUE!</v>
      </c>
      <c r="AE356" s="13" t="e" cm="1">
        <f t="array" ref="AE356">SUMPRODUCT(('Budget P1'!$T$9:$BB$9=AE$9)*('Budget P1'!$B$11:$B$194=$B356)*('Budget P1'!$T$11:$BB$194*1))</f>
        <v>#VALUE!</v>
      </c>
      <c r="AF356" s="14" t="e" cm="1">
        <f t="array" ref="AF356">SUMPRODUCT(('Budget P1'!$T$9:$BB$9=AF$9)*('Budget P1'!$B$11:$B$194=$B356)*('Budget P1'!$T$11:$BB$194*1))</f>
        <v>#VALUE!</v>
      </c>
      <c r="AG356" s="12" t="e" cm="1">
        <f t="array" ref="AG356">SUMPRODUCT(('Budget P1'!$T$9:$BB$9=AG$9)*('Budget P1'!$B$11:$B$194=$B356)*('Budget P1'!$T$11:$BB$194*1))</f>
        <v>#VALUE!</v>
      </c>
      <c r="AH356" s="13" t="e" cm="1">
        <f t="array" ref="AH356">SUMPRODUCT(('Budget P1'!$T$9:$BB$9=AH$9)*('Budget P1'!$B$11:$B$194=$B356)*('Budget P1'!$T$11:$BB$194*1))</f>
        <v>#VALUE!</v>
      </c>
      <c r="AI356" s="14" t="e" cm="1">
        <f t="array" ref="AI356">SUMPRODUCT(('Budget P1'!$T$9:$BB$9=AI$9)*('Budget P1'!$B$11:$B$194=$B356)*('Budget P1'!$T$11:$BB$194*1))</f>
        <v>#VALUE!</v>
      </c>
      <c r="AJ356" s="12" t="e" cm="1">
        <f t="array" ref="AJ356">SUMPRODUCT(('Budget P1'!$T$9:$BB$9=AJ$9)*('Budget P1'!$B$11:$B$194=$B356)*('Budget P1'!$T$11:$BB$194*1))</f>
        <v>#VALUE!</v>
      </c>
      <c r="AK356" s="13" t="e" cm="1">
        <f t="array" ref="AK356">SUMPRODUCT(('Budget P1'!$T$9:$BB$9=AK$9)*('Budget P1'!$B$11:$B$194=$B356)*('Budget P1'!$T$11:$BB$194*1))</f>
        <v>#VALUE!</v>
      </c>
      <c r="AL356" s="14" t="e" cm="1">
        <f t="array" ref="AL356">SUMPRODUCT(('Budget P1'!$T$9:$BB$9=AL$9)*('Budget P1'!$B$11:$B$194=$B356)*('Budget P1'!$T$11:$BB$194*1))</f>
        <v>#VALUE!</v>
      </c>
      <c r="AM356" s="12" t="e" cm="1">
        <f t="array" ref="AM356">SUMPRODUCT(('Budget P1'!$T$9:$BB$9=AM$9)*('Budget P1'!$B$11:$B$194=$B356)*('Budget P1'!$T$11:$BB$194*1))</f>
        <v>#VALUE!</v>
      </c>
      <c r="AN356" s="13" t="e" cm="1">
        <f t="array" ref="AN356">SUMPRODUCT(('Budget P1'!$T$9:$BB$9=AN$9)*('Budget P1'!$B$11:$B$194=$B356)*('Budget P1'!$T$11:$BB$194*1))</f>
        <v>#VALUE!</v>
      </c>
      <c r="AO356" s="14" t="e" cm="1">
        <f t="array" ref="AO356">SUMPRODUCT(('Budget P1'!$T$9:$BB$9=AO$9)*('Budget P1'!$B$11:$B$194=$B356)*('Budget P1'!$T$11:$BB$194*1))</f>
        <v>#VALUE!</v>
      </c>
      <c r="AP356" s="12" t="e" cm="1">
        <f t="array" ref="AP356">SUMPRODUCT(('Budget P1'!$T$9:$BB$9=AP$9)*('Budget P1'!$B$11:$B$194=$B356)*('Budget P1'!$T$11:$BB$194*1))</f>
        <v>#VALUE!</v>
      </c>
      <c r="AQ356" s="13" t="e" cm="1">
        <f t="array" ref="AQ356">SUMPRODUCT(('Budget P1'!$T$9:$BB$9=AQ$9)*('Budget P1'!$B$11:$B$194=$B356)*('Budget P1'!$T$11:$BB$194*1))</f>
        <v>#VALUE!</v>
      </c>
      <c r="AR356" s="14" t="e" cm="1">
        <f t="array" ref="AR356">SUMPRODUCT(('Budget P1'!$T$9:$BB$9=AR$9)*('Budget P1'!$B$11:$B$194=$B356)*('Budget P1'!$T$11:$BB$194*1))</f>
        <v>#VALUE!</v>
      </c>
      <c r="AS356" s="12" t="e" cm="1">
        <f t="array" ref="AS356">SUMPRODUCT(('Budget P1'!$T$9:$BB$9=AS$9)*('Budget P1'!$B$11:$B$194=$B356)*('Budget P1'!$T$11:$BB$194*1))</f>
        <v>#VALUE!</v>
      </c>
      <c r="AT356" s="13" t="e" cm="1">
        <f t="array" ref="AT356">SUMPRODUCT(('Budget P1'!$T$9:$BB$9=AT$9)*('Budget P1'!$B$11:$B$194=$B356)*('Budget P1'!$T$11:$BB$194*1))</f>
        <v>#VALUE!</v>
      </c>
      <c r="AU356" s="14" t="e" cm="1">
        <f t="array" ref="AU356">SUMPRODUCT(('Budget P1'!$T$9:$BB$9=AU$9)*('Budget P1'!$B$11:$B$194=$B356)*('Budget P1'!$T$11:$BB$194*1))</f>
        <v>#VALUE!</v>
      </c>
      <c r="AV356" s="12" t="e" cm="1">
        <f t="array" ref="AV356">SUMPRODUCT(('Budget P1'!$T$9:$BB$9=AV$9)*('Budget P1'!$B$11:$B$194=$B356)*('Budget P1'!$T$11:$BB$194*1))</f>
        <v>#VALUE!</v>
      </c>
      <c r="AW356" s="13" t="e" cm="1">
        <f t="array" ref="AW356">SUMPRODUCT(('Budget P1'!$T$9:$BB$9=AW$9)*('Budget P1'!$B$11:$B$194=$B356)*('Budget P1'!$T$11:$BB$194*1))</f>
        <v>#VALUE!</v>
      </c>
      <c r="AX356" s="14" t="e" cm="1">
        <f t="array" ref="AX356">SUMPRODUCT(('Budget P1'!$T$9:$BB$9=AX$9)*('Budget P1'!$B$11:$B$194=$B356)*('Budget P1'!$T$11:$BB$194*1))</f>
        <v>#VALUE!</v>
      </c>
      <c r="AY356" s="12" t="e" cm="1">
        <f t="array" ref="AY356">SUMPRODUCT(('Budget P1'!$T$9:$BB$9=AY$9)*('Budget P1'!$B$11:$B$194=$B356)*('Budget P1'!$T$11:$BB$194*1))</f>
        <v>#VALUE!</v>
      </c>
      <c r="AZ356" s="13" t="e" cm="1">
        <f t="array" ref="AZ356">SUMPRODUCT(('Budget P1'!$T$9:$BB$9=AZ$9)*('Budget P1'!$B$11:$B$194=$B356)*('Budget P1'!$T$11:$BB$194*1))</f>
        <v>#VALUE!</v>
      </c>
      <c r="BA356" s="14" t="e" cm="1">
        <f t="array" ref="BA356">SUMPRODUCT(('Budget P1'!$T$9:$BB$9=BA$9)*('Budget P1'!$B$11:$B$194=$B356)*('Budget P1'!$T$11:$BB$194*1))</f>
        <v>#VALUE!</v>
      </c>
      <c r="BB356" s="12" t="e" cm="1">
        <f t="array" ref="BB356">SUMPRODUCT(('Budget P1'!$T$9:$BB$9=BB$9)*('Budget P1'!$B$11:$B$194=$B356)*('Budget P1'!$T$11:$BB$194*1))</f>
        <v>#VALUE!</v>
      </c>
      <c r="BC356" s="13" t="e" cm="1">
        <f t="array" ref="BC356">SUMPRODUCT(('Budget P1'!$T$9:$BB$9=BC$9)*('Budget P1'!$B$11:$B$194=$B356)*('Budget P1'!$T$11:$BB$194*1))</f>
        <v>#VALUE!</v>
      </c>
      <c r="BD356" s="14" t="e" cm="1">
        <f t="array" ref="BD356">SUMPRODUCT(('Budget P1'!$T$9:$BB$9=BD$9)*('Budget P1'!$B$11:$B$194=$B356)*('Budget P1'!$T$11:$BB$194*1))</f>
        <v>#VALUE!</v>
      </c>
      <c r="BE356" s="12" t="e" cm="1">
        <f t="array" ref="BE356">SUMPRODUCT(('Budget P1'!$T$9:$BB$9=BE$9)*('Budget P1'!$B$11:$B$194=$B356)*('Budget P1'!$T$11:$BB$194*1))</f>
        <v>#VALUE!</v>
      </c>
      <c r="BF356" s="13" t="e" cm="1">
        <f t="array" ref="BF356">SUMPRODUCT(('Budget P1'!$T$9:$BB$9=BF$9)*('Budget P1'!$B$11:$B$194=$B356)*('Budget P1'!$T$11:$BB$194*1))</f>
        <v>#VALUE!</v>
      </c>
      <c r="BG356" s="14" t="e" cm="1">
        <f t="array" ref="BG356">SUMPRODUCT(('Budget P1'!$T$9:$BB$9=BG$9)*('Budget P1'!$B$11:$B$194=$B356)*('Budget P1'!$T$11:$BB$194*1))</f>
        <v>#VALUE!</v>
      </c>
      <c r="BH356" s="13" t="e" cm="1">
        <f t="array" ref="BH356">SUMPRODUCT(('Budget P1'!$T$9:$BB$9=BH$9)*('Budget P1'!$B$11:$B$194=$B356)*('Budget P1'!$T$11:$BB$194*1))</f>
        <v>#VALUE!</v>
      </c>
      <c r="BI356" s="1"/>
      <c r="BJ356" s="66"/>
      <c r="BK356" s="66"/>
      <c r="BL356" s="1"/>
      <c r="BM356" s="66" t="e">
        <f t="shared" si="259"/>
        <v>#VALUE!</v>
      </c>
      <c r="BN356" s="262">
        <f t="shared" si="260"/>
        <v>0</v>
      </c>
      <c r="BO356" s="1"/>
      <c r="BP356" s="66" t="e">
        <f t="shared" si="261"/>
        <v>#VALUE!</v>
      </c>
      <c r="BQ356" s="262">
        <f t="shared" si="262"/>
        <v>0</v>
      </c>
      <c r="BR356" s="1"/>
    </row>
    <row r="357" spans="2:70" ht="12" hidden="1" customHeight="1" outlineLevel="1">
      <c r="B357" s="88" t="s">
        <v>422</v>
      </c>
      <c r="C357" s="10">
        <f>IFERROR(VLOOKUP($B357,'Budget P1'!$B:$AX,2,FALSE),0)</f>
        <v>0</v>
      </c>
      <c r="D357" s="10"/>
      <c r="E357" s="160">
        <f>IFERROR(VLOOKUP($B357,'Budget P1'!$B:$AX,3,FALSE),0)</f>
        <v>0</v>
      </c>
      <c r="F357" s="90">
        <f>IFERROR(VLOOKUP($B357,'Budget P1'!$B:$AX,4,FALSE),0)</f>
        <v>0</v>
      </c>
      <c r="G357" s="89">
        <f>IFERROR(VLOOKUP($B357,'Budget P1'!$B:$AX,5,FALSE),0)</f>
        <v>0</v>
      </c>
      <c r="H357" s="90">
        <f>IFERROR(VLOOKUP($B357,'Budget P1'!$B:$AX,6,FALSE),0)</f>
        <v>0</v>
      </c>
      <c r="I357" s="90">
        <f>IFERROR(VLOOKUP($B357,'Budget P1'!$B:$AX,7,FALSE),0)</f>
        <v>0</v>
      </c>
      <c r="J357" s="371">
        <f>IFERROR(VLOOKUP($B357,'Budget P1'!$B:$AX,9,FALSE),0)</f>
        <v>0</v>
      </c>
      <c r="K357" s="374">
        <f>IFERROR(VLOOKUP($B357,'Budget P1'!$B:$AX,10,FALSE),0)</f>
        <v>0</v>
      </c>
      <c r="L357" s="334"/>
      <c r="M357" s="102"/>
      <c r="N357" s="12">
        <f>K357*E357</f>
        <v>0</v>
      </c>
      <c r="O357" s="100"/>
      <c r="P357" s="101"/>
      <c r="Q357" s="11">
        <f t="shared" si="263"/>
        <v>0</v>
      </c>
      <c r="R357" s="338"/>
      <c r="S357" s="14"/>
      <c r="T357" s="12"/>
      <c r="U357" s="13"/>
      <c r="V357" s="14"/>
      <c r="W357" s="14"/>
      <c r="X357" s="14">
        <f t="shared" si="233"/>
        <v>0</v>
      </c>
      <c r="Z357" s="14" t="e" cm="1">
        <f t="array" ref="Z357">SUMPRODUCT(('Budget P1'!$T$9:$BB$9=Z$9)*('Budget P1'!$B$11:$B$194=$B357)*('Budget P1'!$T$11:$BB$194*1))</f>
        <v>#VALUE!</v>
      </c>
      <c r="AA357" s="12" t="e" cm="1">
        <f t="array" ref="AA357">SUMPRODUCT(('Budget P1'!$T$9:$BB$9=AA$9)*('Budget P1'!$B$11:$B$194=$B357)*('Budget P1'!$T$11:$BB$194*1))</f>
        <v>#VALUE!</v>
      </c>
      <c r="AB357" s="13" t="e" cm="1">
        <f t="array" ref="AB357">SUMPRODUCT(('Budget P1'!$T$9:$BB$9=AB$9)*('Budget P1'!$B$11:$B$194=$B357)*('Budget P1'!$T$11:$BB$194*1))</f>
        <v>#VALUE!</v>
      </c>
      <c r="AC357" s="14" t="e" cm="1">
        <f t="array" ref="AC357">SUMPRODUCT(('Budget P1'!$T$9:$BB$9=AC$9)*('Budget P1'!$B$11:$B$194=$B357)*('Budget P1'!$T$11:$BB$194*1))</f>
        <v>#VALUE!</v>
      </c>
      <c r="AD357" s="12" t="e" cm="1">
        <f t="array" ref="AD357">SUMPRODUCT(('Budget P1'!$T$9:$BB$9=AD$9)*('Budget P1'!$B$11:$B$194=$B357)*('Budget P1'!$T$11:$BB$194*1))</f>
        <v>#VALUE!</v>
      </c>
      <c r="AE357" s="13" t="e" cm="1">
        <f t="array" ref="AE357">SUMPRODUCT(('Budget P1'!$T$9:$BB$9=AE$9)*('Budget P1'!$B$11:$B$194=$B357)*('Budget P1'!$T$11:$BB$194*1))</f>
        <v>#VALUE!</v>
      </c>
      <c r="AF357" s="14" t="e" cm="1">
        <f t="array" ref="AF357">SUMPRODUCT(('Budget P1'!$T$9:$BB$9=AF$9)*('Budget P1'!$B$11:$B$194=$B357)*('Budget P1'!$T$11:$BB$194*1))</f>
        <v>#VALUE!</v>
      </c>
      <c r="AG357" s="12" t="e" cm="1">
        <f t="array" ref="AG357">SUMPRODUCT(('Budget P1'!$T$9:$BB$9=AG$9)*('Budget P1'!$B$11:$B$194=$B357)*('Budget P1'!$T$11:$BB$194*1))</f>
        <v>#VALUE!</v>
      </c>
      <c r="AH357" s="13" t="e" cm="1">
        <f t="array" ref="AH357">SUMPRODUCT(('Budget P1'!$T$9:$BB$9=AH$9)*('Budget P1'!$B$11:$B$194=$B357)*('Budget P1'!$T$11:$BB$194*1))</f>
        <v>#VALUE!</v>
      </c>
      <c r="AI357" s="14" t="e" cm="1">
        <f t="array" ref="AI357">SUMPRODUCT(('Budget P1'!$T$9:$BB$9=AI$9)*('Budget P1'!$B$11:$B$194=$B357)*('Budget P1'!$T$11:$BB$194*1))</f>
        <v>#VALUE!</v>
      </c>
      <c r="AJ357" s="12" t="e" cm="1">
        <f t="array" ref="AJ357">SUMPRODUCT(('Budget P1'!$T$9:$BB$9=AJ$9)*('Budget P1'!$B$11:$B$194=$B357)*('Budget P1'!$T$11:$BB$194*1))</f>
        <v>#VALUE!</v>
      </c>
      <c r="AK357" s="13" t="e" cm="1">
        <f t="array" ref="AK357">SUMPRODUCT(('Budget P1'!$T$9:$BB$9=AK$9)*('Budget P1'!$B$11:$B$194=$B357)*('Budget P1'!$T$11:$BB$194*1))</f>
        <v>#VALUE!</v>
      </c>
      <c r="AL357" s="14" t="e" cm="1">
        <f t="array" ref="AL357">SUMPRODUCT(('Budget P1'!$T$9:$BB$9=AL$9)*('Budget P1'!$B$11:$B$194=$B357)*('Budget P1'!$T$11:$BB$194*1))</f>
        <v>#VALUE!</v>
      </c>
      <c r="AM357" s="12" t="e" cm="1">
        <f t="array" ref="AM357">SUMPRODUCT(('Budget P1'!$T$9:$BB$9=AM$9)*('Budget P1'!$B$11:$B$194=$B357)*('Budget P1'!$T$11:$BB$194*1))</f>
        <v>#VALUE!</v>
      </c>
      <c r="AN357" s="13" t="e" cm="1">
        <f t="array" ref="AN357">SUMPRODUCT(('Budget P1'!$T$9:$BB$9=AN$9)*('Budget P1'!$B$11:$B$194=$B357)*('Budget P1'!$T$11:$BB$194*1))</f>
        <v>#VALUE!</v>
      </c>
      <c r="AO357" s="14" t="e" cm="1">
        <f t="array" ref="AO357">SUMPRODUCT(('Budget P1'!$T$9:$BB$9=AO$9)*('Budget P1'!$B$11:$B$194=$B357)*('Budget P1'!$T$11:$BB$194*1))</f>
        <v>#VALUE!</v>
      </c>
      <c r="AP357" s="12" t="e" cm="1">
        <f t="array" ref="AP357">SUMPRODUCT(('Budget P1'!$T$9:$BB$9=AP$9)*('Budget P1'!$B$11:$B$194=$B357)*('Budget P1'!$T$11:$BB$194*1))</f>
        <v>#VALUE!</v>
      </c>
      <c r="AQ357" s="13" t="e" cm="1">
        <f t="array" ref="AQ357">SUMPRODUCT(('Budget P1'!$T$9:$BB$9=AQ$9)*('Budget P1'!$B$11:$B$194=$B357)*('Budget P1'!$T$11:$BB$194*1))</f>
        <v>#VALUE!</v>
      </c>
      <c r="AR357" s="14" t="e" cm="1">
        <f t="array" ref="AR357">SUMPRODUCT(('Budget P1'!$T$9:$BB$9=AR$9)*('Budget P1'!$B$11:$B$194=$B357)*('Budget P1'!$T$11:$BB$194*1))</f>
        <v>#VALUE!</v>
      </c>
      <c r="AS357" s="12" t="e" cm="1">
        <f t="array" ref="AS357">SUMPRODUCT(('Budget P1'!$T$9:$BB$9=AS$9)*('Budget P1'!$B$11:$B$194=$B357)*('Budget P1'!$T$11:$BB$194*1))</f>
        <v>#VALUE!</v>
      </c>
      <c r="AT357" s="13" t="e" cm="1">
        <f t="array" ref="AT357">SUMPRODUCT(('Budget P1'!$T$9:$BB$9=AT$9)*('Budget P1'!$B$11:$B$194=$B357)*('Budget P1'!$T$11:$BB$194*1))</f>
        <v>#VALUE!</v>
      </c>
      <c r="AU357" s="14" t="e" cm="1">
        <f t="array" ref="AU357">SUMPRODUCT(('Budget P1'!$T$9:$BB$9=AU$9)*('Budget P1'!$B$11:$B$194=$B357)*('Budget P1'!$T$11:$BB$194*1))</f>
        <v>#VALUE!</v>
      </c>
      <c r="AV357" s="12" t="e" cm="1">
        <f t="array" ref="AV357">SUMPRODUCT(('Budget P1'!$T$9:$BB$9=AV$9)*('Budget P1'!$B$11:$B$194=$B357)*('Budget P1'!$T$11:$BB$194*1))</f>
        <v>#VALUE!</v>
      </c>
      <c r="AW357" s="13" t="e" cm="1">
        <f t="array" ref="AW357">SUMPRODUCT(('Budget P1'!$T$9:$BB$9=AW$9)*('Budget P1'!$B$11:$B$194=$B357)*('Budget P1'!$T$11:$BB$194*1))</f>
        <v>#VALUE!</v>
      </c>
      <c r="AX357" s="14" t="e" cm="1">
        <f t="array" ref="AX357">SUMPRODUCT(('Budget P1'!$T$9:$BB$9=AX$9)*('Budget P1'!$B$11:$B$194=$B357)*('Budget P1'!$T$11:$BB$194*1))</f>
        <v>#VALUE!</v>
      </c>
      <c r="AY357" s="12" t="e" cm="1">
        <f t="array" ref="AY357">SUMPRODUCT(('Budget P1'!$T$9:$BB$9=AY$9)*('Budget P1'!$B$11:$B$194=$B357)*('Budget P1'!$T$11:$BB$194*1))</f>
        <v>#VALUE!</v>
      </c>
      <c r="AZ357" s="13" t="e" cm="1">
        <f t="array" ref="AZ357">SUMPRODUCT(('Budget P1'!$T$9:$BB$9=AZ$9)*('Budget P1'!$B$11:$B$194=$B357)*('Budget P1'!$T$11:$BB$194*1))</f>
        <v>#VALUE!</v>
      </c>
      <c r="BA357" s="14" t="e" cm="1">
        <f t="array" ref="BA357">SUMPRODUCT(('Budget P1'!$T$9:$BB$9=BA$9)*('Budget P1'!$B$11:$B$194=$B357)*('Budget P1'!$T$11:$BB$194*1))</f>
        <v>#VALUE!</v>
      </c>
      <c r="BB357" s="12" t="e" cm="1">
        <f t="array" ref="BB357">SUMPRODUCT(('Budget P1'!$T$9:$BB$9=BB$9)*('Budget P1'!$B$11:$B$194=$B357)*('Budget P1'!$T$11:$BB$194*1))</f>
        <v>#VALUE!</v>
      </c>
      <c r="BC357" s="13" t="e" cm="1">
        <f t="array" ref="BC357">SUMPRODUCT(('Budget P1'!$T$9:$BB$9=BC$9)*('Budget P1'!$B$11:$B$194=$B357)*('Budget P1'!$T$11:$BB$194*1))</f>
        <v>#VALUE!</v>
      </c>
      <c r="BD357" s="14" t="e" cm="1">
        <f t="array" ref="BD357">SUMPRODUCT(('Budget P1'!$T$9:$BB$9=BD$9)*('Budget P1'!$B$11:$B$194=$B357)*('Budget P1'!$T$11:$BB$194*1))</f>
        <v>#VALUE!</v>
      </c>
      <c r="BE357" s="12" t="e" cm="1">
        <f t="array" ref="BE357">SUMPRODUCT(('Budget P1'!$T$9:$BB$9=BE$9)*('Budget P1'!$B$11:$B$194=$B357)*('Budget P1'!$T$11:$BB$194*1))</f>
        <v>#VALUE!</v>
      </c>
      <c r="BF357" s="13" t="e" cm="1">
        <f t="array" ref="BF357">SUMPRODUCT(('Budget P1'!$T$9:$BB$9=BF$9)*('Budget P1'!$B$11:$B$194=$B357)*('Budget P1'!$T$11:$BB$194*1))</f>
        <v>#VALUE!</v>
      </c>
      <c r="BG357" s="14" t="e" cm="1">
        <f t="array" ref="BG357">SUMPRODUCT(('Budget P1'!$T$9:$BB$9=BG$9)*('Budget P1'!$B$11:$B$194=$B357)*('Budget P1'!$T$11:$BB$194*1))</f>
        <v>#VALUE!</v>
      </c>
      <c r="BH357" s="13" t="e" cm="1">
        <f t="array" ref="BH357">SUMPRODUCT(('Budget P1'!$T$9:$BB$9=BH$9)*('Budget P1'!$B$11:$B$194=$B357)*('Budget P1'!$T$11:$BB$194*1))</f>
        <v>#VALUE!</v>
      </c>
      <c r="BI357" s="1"/>
      <c r="BJ357" s="66"/>
      <c r="BK357" s="66"/>
      <c r="BL357" s="1"/>
      <c r="BM357" s="66" t="e">
        <f t="shared" si="259"/>
        <v>#VALUE!</v>
      </c>
      <c r="BN357" s="262">
        <f t="shared" si="260"/>
        <v>0</v>
      </c>
      <c r="BO357" s="1"/>
      <c r="BP357" s="66" t="e">
        <f t="shared" si="261"/>
        <v>#VALUE!</v>
      </c>
      <c r="BQ357" s="262">
        <f t="shared" si="262"/>
        <v>0</v>
      </c>
      <c r="BR357" s="1"/>
    </row>
    <row r="358" spans="2:70" ht="12" hidden="1" customHeight="1" outlineLevel="1">
      <c r="B358" s="88" t="s">
        <v>423</v>
      </c>
      <c r="C358" s="10">
        <f>IFERROR(VLOOKUP($B358,'Budget P1'!$B:$AX,2,FALSE),0)</f>
        <v>0</v>
      </c>
      <c r="D358" s="10"/>
      <c r="E358" s="160">
        <f>IFERROR(VLOOKUP($B358,'Budget P1'!$B:$AX,3,FALSE),0)</f>
        <v>0</v>
      </c>
      <c r="F358" s="90">
        <f>IFERROR(VLOOKUP($B358,'Budget P1'!$B:$AX,4,FALSE),0)</f>
        <v>0</v>
      </c>
      <c r="G358" s="89">
        <f>IFERROR(VLOOKUP($B358,'Budget P1'!$B:$AX,5,FALSE),0)</f>
        <v>0</v>
      </c>
      <c r="H358" s="90">
        <f>IFERROR(VLOOKUP($B358,'Budget P1'!$B:$AX,6,FALSE),0)</f>
        <v>0</v>
      </c>
      <c r="I358" s="90">
        <f>IFERROR(VLOOKUP($B358,'Budget P1'!$B:$AX,7,FALSE),0)</f>
        <v>0</v>
      </c>
      <c r="J358" s="371">
        <f>IFERROR(VLOOKUP($B358,'Budget P1'!$B:$AX,9,FALSE),0)</f>
        <v>0</v>
      </c>
      <c r="K358" s="374">
        <f>IFERROR(VLOOKUP($B358,'Budget P1'!$B:$AX,10,FALSE),0)</f>
        <v>0</v>
      </c>
      <c r="L358" s="334"/>
      <c r="M358" s="102"/>
      <c r="N358" s="12">
        <f>K358*E358</f>
        <v>0</v>
      </c>
      <c r="O358" s="100"/>
      <c r="P358" s="101"/>
      <c r="Q358" s="11">
        <f t="shared" si="263"/>
        <v>0</v>
      </c>
      <c r="R358" s="338"/>
      <c r="S358" s="14"/>
      <c r="T358" s="12"/>
      <c r="U358" s="13"/>
      <c r="V358" s="14"/>
      <c r="W358" s="14"/>
      <c r="X358" s="14">
        <f t="shared" si="233"/>
        <v>0</v>
      </c>
      <c r="Z358" s="14" t="e" cm="1">
        <f t="array" ref="Z358">SUMPRODUCT(('Budget P1'!$T$9:$BB$9=Z$9)*('Budget P1'!$B$11:$B$194=$B358)*('Budget P1'!$T$11:$BB$194*1))</f>
        <v>#VALUE!</v>
      </c>
      <c r="AA358" s="12" t="e" cm="1">
        <f t="array" ref="AA358">SUMPRODUCT(('Budget P1'!$T$9:$BB$9=AA$9)*('Budget P1'!$B$11:$B$194=$B358)*('Budget P1'!$T$11:$BB$194*1))</f>
        <v>#VALUE!</v>
      </c>
      <c r="AB358" s="13" t="e" cm="1">
        <f t="array" ref="AB358">SUMPRODUCT(('Budget P1'!$T$9:$BB$9=AB$9)*('Budget P1'!$B$11:$B$194=$B358)*('Budget P1'!$T$11:$BB$194*1))</f>
        <v>#VALUE!</v>
      </c>
      <c r="AC358" s="14" t="e" cm="1">
        <f t="array" ref="AC358">SUMPRODUCT(('Budget P1'!$T$9:$BB$9=AC$9)*('Budget P1'!$B$11:$B$194=$B358)*('Budget P1'!$T$11:$BB$194*1))</f>
        <v>#VALUE!</v>
      </c>
      <c r="AD358" s="12" t="e" cm="1">
        <f t="array" ref="AD358">SUMPRODUCT(('Budget P1'!$T$9:$BB$9=AD$9)*('Budget P1'!$B$11:$B$194=$B358)*('Budget P1'!$T$11:$BB$194*1))</f>
        <v>#VALUE!</v>
      </c>
      <c r="AE358" s="13" t="e" cm="1">
        <f t="array" ref="AE358">SUMPRODUCT(('Budget P1'!$T$9:$BB$9=AE$9)*('Budget P1'!$B$11:$B$194=$B358)*('Budget P1'!$T$11:$BB$194*1))</f>
        <v>#VALUE!</v>
      </c>
      <c r="AF358" s="14" t="e" cm="1">
        <f t="array" ref="AF358">SUMPRODUCT(('Budget P1'!$T$9:$BB$9=AF$9)*('Budget P1'!$B$11:$B$194=$B358)*('Budget P1'!$T$11:$BB$194*1))</f>
        <v>#VALUE!</v>
      </c>
      <c r="AG358" s="12" t="e" cm="1">
        <f t="array" ref="AG358">SUMPRODUCT(('Budget P1'!$T$9:$BB$9=AG$9)*('Budget P1'!$B$11:$B$194=$B358)*('Budget P1'!$T$11:$BB$194*1))</f>
        <v>#VALUE!</v>
      </c>
      <c r="AH358" s="13" t="e" cm="1">
        <f t="array" ref="AH358">SUMPRODUCT(('Budget P1'!$T$9:$BB$9=AH$9)*('Budget P1'!$B$11:$B$194=$B358)*('Budget P1'!$T$11:$BB$194*1))</f>
        <v>#VALUE!</v>
      </c>
      <c r="AI358" s="14" t="e" cm="1">
        <f t="array" ref="AI358">SUMPRODUCT(('Budget P1'!$T$9:$BB$9=AI$9)*('Budget P1'!$B$11:$B$194=$B358)*('Budget P1'!$T$11:$BB$194*1))</f>
        <v>#VALUE!</v>
      </c>
      <c r="AJ358" s="12" t="e" cm="1">
        <f t="array" ref="AJ358">SUMPRODUCT(('Budget P1'!$T$9:$BB$9=AJ$9)*('Budget P1'!$B$11:$B$194=$B358)*('Budget P1'!$T$11:$BB$194*1))</f>
        <v>#VALUE!</v>
      </c>
      <c r="AK358" s="13" t="e" cm="1">
        <f t="array" ref="AK358">SUMPRODUCT(('Budget P1'!$T$9:$BB$9=AK$9)*('Budget P1'!$B$11:$B$194=$B358)*('Budget P1'!$T$11:$BB$194*1))</f>
        <v>#VALUE!</v>
      </c>
      <c r="AL358" s="14" t="e" cm="1">
        <f t="array" ref="AL358">SUMPRODUCT(('Budget P1'!$T$9:$BB$9=AL$9)*('Budget P1'!$B$11:$B$194=$B358)*('Budget P1'!$T$11:$BB$194*1))</f>
        <v>#VALUE!</v>
      </c>
      <c r="AM358" s="12" t="e" cm="1">
        <f t="array" ref="AM358">SUMPRODUCT(('Budget P1'!$T$9:$BB$9=AM$9)*('Budget P1'!$B$11:$B$194=$B358)*('Budget P1'!$T$11:$BB$194*1))</f>
        <v>#VALUE!</v>
      </c>
      <c r="AN358" s="13" t="e" cm="1">
        <f t="array" ref="AN358">SUMPRODUCT(('Budget P1'!$T$9:$BB$9=AN$9)*('Budget P1'!$B$11:$B$194=$B358)*('Budget P1'!$T$11:$BB$194*1))</f>
        <v>#VALUE!</v>
      </c>
      <c r="AO358" s="14" t="e" cm="1">
        <f t="array" ref="AO358">SUMPRODUCT(('Budget P1'!$T$9:$BB$9=AO$9)*('Budget P1'!$B$11:$B$194=$B358)*('Budget P1'!$T$11:$BB$194*1))</f>
        <v>#VALUE!</v>
      </c>
      <c r="AP358" s="12" t="e" cm="1">
        <f t="array" ref="AP358">SUMPRODUCT(('Budget P1'!$T$9:$BB$9=AP$9)*('Budget P1'!$B$11:$B$194=$B358)*('Budget P1'!$T$11:$BB$194*1))</f>
        <v>#VALUE!</v>
      </c>
      <c r="AQ358" s="13" t="e" cm="1">
        <f t="array" ref="AQ358">SUMPRODUCT(('Budget P1'!$T$9:$BB$9=AQ$9)*('Budget P1'!$B$11:$B$194=$B358)*('Budget P1'!$T$11:$BB$194*1))</f>
        <v>#VALUE!</v>
      </c>
      <c r="AR358" s="14" t="e" cm="1">
        <f t="array" ref="AR358">SUMPRODUCT(('Budget P1'!$T$9:$BB$9=AR$9)*('Budget P1'!$B$11:$B$194=$B358)*('Budget P1'!$T$11:$BB$194*1))</f>
        <v>#VALUE!</v>
      </c>
      <c r="AS358" s="12" t="e" cm="1">
        <f t="array" ref="AS358">SUMPRODUCT(('Budget P1'!$T$9:$BB$9=AS$9)*('Budget P1'!$B$11:$B$194=$B358)*('Budget P1'!$T$11:$BB$194*1))</f>
        <v>#VALUE!</v>
      </c>
      <c r="AT358" s="13" t="e" cm="1">
        <f t="array" ref="AT358">SUMPRODUCT(('Budget P1'!$T$9:$BB$9=AT$9)*('Budget P1'!$B$11:$B$194=$B358)*('Budget P1'!$T$11:$BB$194*1))</f>
        <v>#VALUE!</v>
      </c>
      <c r="AU358" s="14" t="e" cm="1">
        <f t="array" ref="AU358">SUMPRODUCT(('Budget P1'!$T$9:$BB$9=AU$9)*('Budget P1'!$B$11:$B$194=$B358)*('Budget P1'!$T$11:$BB$194*1))</f>
        <v>#VALUE!</v>
      </c>
      <c r="AV358" s="12" t="e" cm="1">
        <f t="array" ref="AV358">SUMPRODUCT(('Budget P1'!$T$9:$BB$9=AV$9)*('Budget P1'!$B$11:$B$194=$B358)*('Budget P1'!$T$11:$BB$194*1))</f>
        <v>#VALUE!</v>
      </c>
      <c r="AW358" s="13" t="e" cm="1">
        <f t="array" ref="AW358">SUMPRODUCT(('Budget P1'!$T$9:$BB$9=AW$9)*('Budget P1'!$B$11:$B$194=$B358)*('Budget P1'!$T$11:$BB$194*1))</f>
        <v>#VALUE!</v>
      </c>
      <c r="AX358" s="14" t="e" cm="1">
        <f t="array" ref="AX358">SUMPRODUCT(('Budget P1'!$T$9:$BB$9=AX$9)*('Budget P1'!$B$11:$B$194=$B358)*('Budget P1'!$T$11:$BB$194*1))</f>
        <v>#VALUE!</v>
      </c>
      <c r="AY358" s="12" t="e" cm="1">
        <f t="array" ref="AY358">SUMPRODUCT(('Budget P1'!$T$9:$BB$9=AY$9)*('Budget P1'!$B$11:$B$194=$B358)*('Budget P1'!$T$11:$BB$194*1))</f>
        <v>#VALUE!</v>
      </c>
      <c r="AZ358" s="13" t="e" cm="1">
        <f t="array" ref="AZ358">SUMPRODUCT(('Budget P1'!$T$9:$BB$9=AZ$9)*('Budget P1'!$B$11:$B$194=$B358)*('Budget P1'!$T$11:$BB$194*1))</f>
        <v>#VALUE!</v>
      </c>
      <c r="BA358" s="14" t="e" cm="1">
        <f t="array" ref="BA358">SUMPRODUCT(('Budget P1'!$T$9:$BB$9=BA$9)*('Budget P1'!$B$11:$B$194=$B358)*('Budget P1'!$T$11:$BB$194*1))</f>
        <v>#VALUE!</v>
      </c>
      <c r="BB358" s="12" t="e" cm="1">
        <f t="array" ref="BB358">SUMPRODUCT(('Budget P1'!$T$9:$BB$9=BB$9)*('Budget P1'!$B$11:$B$194=$B358)*('Budget P1'!$T$11:$BB$194*1))</f>
        <v>#VALUE!</v>
      </c>
      <c r="BC358" s="13" t="e" cm="1">
        <f t="array" ref="BC358">SUMPRODUCT(('Budget P1'!$T$9:$BB$9=BC$9)*('Budget P1'!$B$11:$B$194=$B358)*('Budget P1'!$T$11:$BB$194*1))</f>
        <v>#VALUE!</v>
      </c>
      <c r="BD358" s="14" t="e" cm="1">
        <f t="array" ref="BD358">SUMPRODUCT(('Budget P1'!$T$9:$BB$9=BD$9)*('Budget P1'!$B$11:$B$194=$B358)*('Budget P1'!$T$11:$BB$194*1))</f>
        <v>#VALUE!</v>
      </c>
      <c r="BE358" s="12" t="e" cm="1">
        <f t="array" ref="BE358">SUMPRODUCT(('Budget P1'!$T$9:$BB$9=BE$9)*('Budget P1'!$B$11:$B$194=$B358)*('Budget P1'!$T$11:$BB$194*1))</f>
        <v>#VALUE!</v>
      </c>
      <c r="BF358" s="13" t="e" cm="1">
        <f t="array" ref="BF358">SUMPRODUCT(('Budget P1'!$T$9:$BB$9=BF$9)*('Budget P1'!$B$11:$B$194=$B358)*('Budget P1'!$T$11:$BB$194*1))</f>
        <v>#VALUE!</v>
      </c>
      <c r="BG358" s="14" t="e" cm="1">
        <f t="array" ref="BG358">SUMPRODUCT(('Budget P1'!$T$9:$BB$9=BG$9)*('Budget P1'!$B$11:$B$194=$B358)*('Budget P1'!$T$11:$BB$194*1))</f>
        <v>#VALUE!</v>
      </c>
      <c r="BH358" s="13" t="e" cm="1">
        <f t="array" ref="BH358">SUMPRODUCT(('Budget P1'!$T$9:$BB$9=BH$9)*('Budget P1'!$B$11:$B$194=$B358)*('Budget P1'!$T$11:$BB$194*1))</f>
        <v>#VALUE!</v>
      </c>
      <c r="BI358" s="1"/>
      <c r="BJ358" s="66"/>
      <c r="BK358" s="66"/>
      <c r="BL358" s="1"/>
      <c r="BM358" s="66" t="e">
        <f t="shared" si="259"/>
        <v>#VALUE!</v>
      </c>
      <c r="BN358" s="262">
        <f t="shared" si="260"/>
        <v>0</v>
      </c>
      <c r="BO358" s="1"/>
      <c r="BP358" s="66" t="e">
        <f t="shared" si="261"/>
        <v>#VALUE!</v>
      </c>
      <c r="BQ358" s="262">
        <f t="shared" si="262"/>
        <v>0</v>
      </c>
      <c r="BR358" s="1"/>
    </row>
    <row r="359" spans="2:70" ht="12" hidden="1" customHeight="1" outlineLevel="1">
      <c r="B359" s="88" t="s">
        <v>424</v>
      </c>
      <c r="C359" s="10">
        <f>IFERROR(VLOOKUP($B359,'Budget P1'!$B:$AX,2,FALSE),0)</f>
        <v>0</v>
      </c>
      <c r="D359" s="10"/>
      <c r="E359" s="160">
        <f>IFERROR(VLOOKUP($B359,'Budget P1'!$B:$AX,3,FALSE),0)</f>
        <v>0</v>
      </c>
      <c r="F359" s="90">
        <f>IFERROR(VLOOKUP($B359,'Budget P1'!$B:$AX,4,FALSE),0)</f>
        <v>0</v>
      </c>
      <c r="G359" s="89">
        <f>IFERROR(VLOOKUP($B359,'Budget P1'!$B:$AX,5,FALSE),0)</f>
        <v>0</v>
      </c>
      <c r="H359" s="90">
        <f>IFERROR(VLOOKUP($B359,'Budget P1'!$B:$AX,6,FALSE),0)</f>
        <v>0</v>
      </c>
      <c r="I359" s="90">
        <f>IFERROR(VLOOKUP($B359,'Budget P1'!$B:$AX,7,FALSE),0)</f>
        <v>0</v>
      </c>
      <c r="J359" s="371">
        <f>IFERROR(VLOOKUP($B359,'Budget P1'!$B:$AX,9,FALSE),0)</f>
        <v>0</v>
      </c>
      <c r="K359" s="374">
        <f>IFERROR(VLOOKUP($B359,'Budget P1'!$B:$AX,10,FALSE),0)</f>
        <v>0</v>
      </c>
      <c r="L359" s="334"/>
      <c r="M359" s="102"/>
      <c r="N359" s="12">
        <f>K359*E359</f>
        <v>0</v>
      </c>
      <c r="O359" s="100"/>
      <c r="P359" s="101"/>
      <c r="Q359" s="11">
        <f t="shared" si="263"/>
        <v>0</v>
      </c>
      <c r="R359" s="338"/>
      <c r="S359" s="14"/>
      <c r="T359" s="12"/>
      <c r="U359" s="13"/>
      <c r="V359" s="14"/>
      <c r="W359" s="14"/>
      <c r="X359" s="14">
        <f t="shared" si="233"/>
        <v>0</v>
      </c>
      <c r="Z359" s="14" t="e" cm="1">
        <f t="array" ref="Z359">SUMPRODUCT(('Budget P1'!$T$9:$BB$9=Z$9)*('Budget P1'!$B$11:$B$194=$B359)*('Budget P1'!$T$11:$BB$194*1))</f>
        <v>#VALUE!</v>
      </c>
      <c r="AA359" s="12" t="e" cm="1">
        <f t="array" ref="AA359">SUMPRODUCT(('Budget P1'!$T$9:$BB$9=AA$9)*('Budget P1'!$B$11:$B$194=$B359)*('Budget P1'!$T$11:$BB$194*1))</f>
        <v>#VALUE!</v>
      </c>
      <c r="AB359" s="13" t="e" cm="1">
        <f t="array" ref="AB359">SUMPRODUCT(('Budget P1'!$T$9:$BB$9=AB$9)*('Budget P1'!$B$11:$B$194=$B359)*('Budget P1'!$T$11:$BB$194*1))</f>
        <v>#VALUE!</v>
      </c>
      <c r="AC359" s="14" t="e" cm="1">
        <f t="array" ref="AC359">SUMPRODUCT(('Budget P1'!$T$9:$BB$9=AC$9)*('Budget P1'!$B$11:$B$194=$B359)*('Budget P1'!$T$11:$BB$194*1))</f>
        <v>#VALUE!</v>
      </c>
      <c r="AD359" s="12" t="e" cm="1">
        <f t="array" ref="AD359">SUMPRODUCT(('Budget P1'!$T$9:$BB$9=AD$9)*('Budget P1'!$B$11:$B$194=$B359)*('Budget P1'!$T$11:$BB$194*1))</f>
        <v>#VALUE!</v>
      </c>
      <c r="AE359" s="13" t="e" cm="1">
        <f t="array" ref="AE359">SUMPRODUCT(('Budget P1'!$T$9:$BB$9=AE$9)*('Budget P1'!$B$11:$B$194=$B359)*('Budget P1'!$T$11:$BB$194*1))</f>
        <v>#VALUE!</v>
      </c>
      <c r="AF359" s="14" t="e" cm="1">
        <f t="array" ref="AF359">SUMPRODUCT(('Budget P1'!$T$9:$BB$9=AF$9)*('Budget P1'!$B$11:$B$194=$B359)*('Budget P1'!$T$11:$BB$194*1))</f>
        <v>#VALUE!</v>
      </c>
      <c r="AG359" s="12" t="e" cm="1">
        <f t="array" ref="AG359">SUMPRODUCT(('Budget P1'!$T$9:$BB$9=AG$9)*('Budget P1'!$B$11:$B$194=$B359)*('Budget P1'!$T$11:$BB$194*1))</f>
        <v>#VALUE!</v>
      </c>
      <c r="AH359" s="13" t="e" cm="1">
        <f t="array" ref="AH359">SUMPRODUCT(('Budget P1'!$T$9:$BB$9=AH$9)*('Budget P1'!$B$11:$B$194=$B359)*('Budget P1'!$T$11:$BB$194*1))</f>
        <v>#VALUE!</v>
      </c>
      <c r="AI359" s="14" t="e" cm="1">
        <f t="array" ref="AI359">SUMPRODUCT(('Budget P1'!$T$9:$BB$9=AI$9)*('Budget P1'!$B$11:$B$194=$B359)*('Budget P1'!$T$11:$BB$194*1))</f>
        <v>#VALUE!</v>
      </c>
      <c r="AJ359" s="12" t="e" cm="1">
        <f t="array" ref="AJ359">SUMPRODUCT(('Budget P1'!$T$9:$BB$9=AJ$9)*('Budget P1'!$B$11:$B$194=$B359)*('Budget P1'!$T$11:$BB$194*1))</f>
        <v>#VALUE!</v>
      </c>
      <c r="AK359" s="13" t="e" cm="1">
        <f t="array" ref="AK359">SUMPRODUCT(('Budget P1'!$T$9:$BB$9=AK$9)*('Budget P1'!$B$11:$B$194=$B359)*('Budget P1'!$T$11:$BB$194*1))</f>
        <v>#VALUE!</v>
      </c>
      <c r="AL359" s="14" t="e" cm="1">
        <f t="array" ref="AL359">SUMPRODUCT(('Budget P1'!$T$9:$BB$9=AL$9)*('Budget P1'!$B$11:$B$194=$B359)*('Budget P1'!$T$11:$BB$194*1))</f>
        <v>#VALUE!</v>
      </c>
      <c r="AM359" s="12" t="e" cm="1">
        <f t="array" ref="AM359">SUMPRODUCT(('Budget P1'!$T$9:$BB$9=AM$9)*('Budget P1'!$B$11:$B$194=$B359)*('Budget P1'!$T$11:$BB$194*1))</f>
        <v>#VALUE!</v>
      </c>
      <c r="AN359" s="13" t="e" cm="1">
        <f t="array" ref="AN359">SUMPRODUCT(('Budget P1'!$T$9:$BB$9=AN$9)*('Budget P1'!$B$11:$B$194=$B359)*('Budget P1'!$T$11:$BB$194*1))</f>
        <v>#VALUE!</v>
      </c>
      <c r="AO359" s="14" t="e" cm="1">
        <f t="array" ref="AO359">SUMPRODUCT(('Budget P1'!$T$9:$BB$9=AO$9)*('Budget P1'!$B$11:$B$194=$B359)*('Budget P1'!$T$11:$BB$194*1))</f>
        <v>#VALUE!</v>
      </c>
      <c r="AP359" s="12" t="e" cm="1">
        <f t="array" ref="AP359">SUMPRODUCT(('Budget P1'!$T$9:$BB$9=AP$9)*('Budget P1'!$B$11:$B$194=$B359)*('Budget P1'!$T$11:$BB$194*1))</f>
        <v>#VALUE!</v>
      </c>
      <c r="AQ359" s="13" t="e" cm="1">
        <f t="array" ref="AQ359">SUMPRODUCT(('Budget P1'!$T$9:$BB$9=AQ$9)*('Budget P1'!$B$11:$B$194=$B359)*('Budget P1'!$T$11:$BB$194*1))</f>
        <v>#VALUE!</v>
      </c>
      <c r="AR359" s="14" t="e" cm="1">
        <f t="array" ref="AR359">SUMPRODUCT(('Budget P1'!$T$9:$BB$9=AR$9)*('Budget P1'!$B$11:$B$194=$B359)*('Budget P1'!$T$11:$BB$194*1))</f>
        <v>#VALUE!</v>
      </c>
      <c r="AS359" s="12" t="e" cm="1">
        <f t="array" ref="AS359">SUMPRODUCT(('Budget P1'!$T$9:$BB$9=AS$9)*('Budget P1'!$B$11:$B$194=$B359)*('Budget P1'!$T$11:$BB$194*1))</f>
        <v>#VALUE!</v>
      </c>
      <c r="AT359" s="13" t="e" cm="1">
        <f t="array" ref="AT359">SUMPRODUCT(('Budget P1'!$T$9:$BB$9=AT$9)*('Budget P1'!$B$11:$B$194=$B359)*('Budget P1'!$T$11:$BB$194*1))</f>
        <v>#VALUE!</v>
      </c>
      <c r="AU359" s="14" t="e" cm="1">
        <f t="array" ref="AU359">SUMPRODUCT(('Budget P1'!$T$9:$BB$9=AU$9)*('Budget P1'!$B$11:$B$194=$B359)*('Budget P1'!$T$11:$BB$194*1))</f>
        <v>#VALUE!</v>
      </c>
      <c r="AV359" s="12" t="e" cm="1">
        <f t="array" ref="AV359">SUMPRODUCT(('Budget P1'!$T$9:$BB$9=AV$9)*('Budget P1'!$B$11:$B$194=$B359)*('Budget P1'!$T$11:$BB$194*1))</f>
        <v>#VALUE!</v>
      </c>
      <c r="AW359" s="13" t="e" cm="1">
        <f t="array" ref="AW359">SUMPRODUCT(('Budget P1'!$T$9:$BB$9=AW$9)*('Budget P1'!$B$11:$B$194=$B359)*('Budget P1'!$T$11:$BB$194*1))</f>
        <v>#VALUE!</v>
      </c>
      <c r="AX359" s="14" t="e" cm="1">
        <f t="array" ref="AX359">SUMPRODUCT(('Budget P1'!$T$9:$BB$9=AX$9)*('Budget P1'!$B$11:$B$194=$B359)*('Budget P1'!$T$11:$BB$194*1))</f>
        <v>#VALUE!</v>
      </c>
      <c r="AY359" s="12" t="e" cm="1">
        <f t="array" ref="AY359">SUMPRODUCT(('Budget P1'!$T$9:$BB$9=AY$9)*('Budget P1'!$B$11:$B$194=$B359)*('Budget P1'!$T$11:$BB$194*1))</f>
        <v>#VALUE!</v>
      </c>
      <c r="AZ359" s="13" t="e" cm="1">
        <f t="array" ref="AZ359">SUMPRODUCT(('Budget P1'!$T$9:$BB$9=AZ$9)*('Budget P1'!$B$11:$B$194=$B359)*('Budget P1'!$T$11:$BB$194*1))</f>
        <v>#VALUE!</v>
      </c>
      <c r="BA359" s="14" t="e" cm="1">
        <f t="array" ref="BA359">SUMPRODUCT(('Budget P1'!$T$9:$BB$9=BA$9)*('Budget P1'!$B$11:$B$194=$B359)*('Budget P1'!$T$11:$BB$194*1))</f>
        <v>#VALUE!</v>
      </c>
      <c r="BB359" s="12" t="e" cm="1">
        <f t="array" ref="BB359">SUMPRODUCT(('Budget P1'!$T$9:$BB$9=BB$9)*('Budget P1'!$B$11:$B$194=$B359)*('Budget P1'!$T$11:$BB$194*1))</f>
        <v>#VALUE!</v>
      </c>
      <c r="BC359" s="13" t="e" cm="1">
        <f t="array" ref="BC359">SUMPRODUCT(('Budget P1'!$T$9:$BB$9=BC$9)*('Budget P1'!$B$11:$B$194=$B359)*('Budget P1'!$T$11:$BB$194*1))</f>
        <v>#VALUE!</v>
      </c>
      <c r="BD359" s="14" t="e" cm="1">
        <f t="array" ref="BD359">SUMPRODUCT(('Budget P1'!$T$9:$BB$9=BD$9)*('Budget P1'!$B$11:$B$194=$B359)*('Budget P1'!$T$11:$BB$194*1))</f>
        <v>#VALUE!</v>
      </c>
      <c r="BE359" s="12" t="e" cm="1">
        <f t="array" ref="BE359">SUMPRODUCT(('Budget P1'!$T$9:$BB$9=BE$9)*('Budget P1'!$B$11:$B$194=$B359)*('Budget P1'!$T$11:$BB$194*1))</f>
        <v>#VALUE!</v>
      </c>
      <c r="BF359" s="13" t="e" cm="1">
        <f t="array" ref="BF359">SUMPRODUCT(('Budget P1'!$T$9:$BB$9=BF$9)*('Budget P1'!$B$11:$B$194=$B359)*('Budget P1'!$T$11:$BB$194*1))</f>
        <v>#VALUE!</v>
      </c>
      <c r="BG359" s="14" t="e" cm="1">
        <f t="array" ref="BG359">SUMPRODUCT(('Budget P1'!$T$9:$BB$9=BG$9)*('Budget P1'!$B$11:$B$194=$B359)*('Budget P1'!$T$11:$BB$194*1))</f>
        <v>#VALUE!</v>
      </c>
      <c r="BH359" s="13" t="e" cm="1">
        <f t="array" ref="BH359">SUMPRODUCT(('Budget P1'!$T$9:$BB$9=BH$9)*('Budget P1'!$B$11:$B$194=$B359)*('Budget P1'!$T$11:$BB$194*1))</f>
        <v>#VALUE!</v>
      </c>
      <c r="BI359" s="1"/>
      <c r="BJ359" s="66"/>
      <c r="BK359" s="66"/>
      <c r="BL359" s="1"/>
      <c r="BM359" s="66" t="e">
        <f t="shared" si="259"/>
        <v>#VALUE!</v>
      </c>
      <c r="BN359" s="262">
        <f t="shared" si="260"/>
        <v>0</v>
      </c>
      <c r="BO359" s="1"/>
      <c r="BP359" s="66" t="e">
        <f t="shared" si="261"/>
        <v>#VALUE!</v>
      </c>
      <c r="BQ359" s="262">
        <f t="shared" si="262"/>
        <v>0</v>
      </c>
      <c r="BR359" s="1"/>
    </row>
    <row r="360" spans="2:70" ht="12" hidden="1" customHeight="1" outlineLevel="1">
      <c r="B360" s="88" t="s">
        <v>425</v>
      </c>
      <c r="C360" s="10">
        <f>IFERROR(VLOOKUP($B360,'Budget P1'!$B:$AX,2,FALSE),0)</f>
        <v>0</v>
      </c>
      <c r="D360" s="10"/>
      <c r="E360" s="160">
        <f>IFERROR(VLOOKUP($B360,'Budget P1'!$B:$AX,3,FALSE),0)</f>
        <v>0</v>
      </c>
      <c r="F360" s="90">
        <f>IFERROR(VLOOKUP($B360,'Budget P1'!$B:$AX,4,FALSE),0)</f>
        <v>0</v>
      </c>
      <c r="G360" s="89">
        <f>IFERROR(VLOOKUP($B360,'Budget P1'!$B:$AX,5,FALSE),0)</f>
        <v>0</v>
      </c>
      <c r="H360" s="90">
        <f>IFERROR(VLOOKUP($B360,'Budget P1'!$B:$AX,6,FALSE),0)</f>
        <v>0</v>
      </c>
      <c r="I360" s="90">
        <f>IFERROR(VLOOKUP($B360,'Budget P1'!$B:$AX,7,FALSE),0)</f>
        <v>0</v>
      </c>
      <c r="J360" s="371">
        <f>IFERROR(VLOOKUP($B360,'Budget P1'!$B:$AX,9,FALSE),0)</f>
        <v>0</v>
      </c>
      <c r="K360" s="374">
        <f>IFERROR(VLOOKUP($B360,'Budget P1'!$B:$AX,10,FALSE),0)</f>
        <v>0</v>
      </c>
      <c r="L360" s="334"/>
      <c r="M360" s="102"/>
      <c r="N360" s="12">
        <f>K360*E360</f>
        <v>0</v>
      </c>
      <c r="O360" s="100"/>
      <c r="P360" s="101"/>
      <c r="Q360" s="11">
        <f t="shared" si="263"/>
        <v>0</v>
      </c>
      <c r="R360" s="338"/>
      <c r="S360" s="14"/>
      <c r="T360" s="12"/>
      <c r="U360" s="13"/>
      <c r="V360" s="14"/>
      <c r="W360" s="14"/>
      <c r="X360" s="14">
        <f t="shared" si="233"/>
        <v>0</v>
      </c>
      <c r="Z360" s="14" t="e" cm="1">
        <f t="array" ref="Z360">SUMPRODUCT(('Budget P1'!$T$9:$BB$9=Z$9)*('Budget P1'!$B$11:$B$194=$B360)*('Budget P1'!$T$11:$BB$194*1))</f>
        <v>#VALUE!</v>
      </c>
      <c r="AA360" s="12" t="e" cm="1">
        <f t="array" ref="AA360">SUMPRODUCT(('Budget P1'!$T$9:$BB$9=AA$9)*('Budget P1'!$B$11:$B$194=$B360)*('Budget P1'!$T$11:$BB$194*1))</f>
        <v>#VALUE!</v>
      </c>
      <c r="AB360" s="13" t="e" cm="1">
        <f t="array" ref="AB360">SUMPRODUCT(('Budget P1'!$T$9:$BB$9=AB$9)*('Budget P1'!$B$11:$B$194=$B360)*('Budget P1'!$T$11:$BB$194*1))</f>
        <v>#VALUE!</v>
      </c>
      <c r="AC360" s="14" t="e" cm="1">
        <f t="array" ref="AC360">SUMPRODUCT(('Budget P1'!$T$9:$BB$9=AC$9)*('Budget P1'!$B$11:$B$194=$B360)*('Budget P1'!$T$11:$BB$194*1))</f>
        <v>#VALUE!</v>
      </c>
      <c r="AD360" s="12" t="e" cm="1">
        <f t="array" ref="AD360">SUMPRODUCT(('Budget P1'!$T$9:$BB$9=AD$9)*('Budget P1'!$B$11:$B$194=$B360)*('Budget P1'!$T$11:$BB$194*1))</f>
        <v>#VALUE!</v>
      </c>
      <c r="AE360" s="13" t="e" cm="1">
        <f t="array" ref="AE360">SUMPRODUCT(('Budget P1'!$T$9:$BB$9=AE$9)*('Budget P1'!$B$11:$B$194=$B360)*('Budget P1'!$T$11:$BB$194*1))</f>
        <v>#VALUE!</v>
      </c>
      <c r="AF360" s="14" t="e" cm="1">
        <f t="array" ref="AF360">SUMPRODUCT(('Budget P1'!$T$9:$BB$9=AF$9)*('Budget P1'!$B$11:$B$194=$B360)*('Budget P1'!$T$11:$BB$194*1))</f>
        <v>#VALUE!</v>
      </c>
      <c r="AG360" s="12" t="e" cm="1">
        <f t="array" ref="AG360">SUMPRODUCT(('Budget P1'!$T$9:$BB$9=AG$9)*('Budget P1'!$B$11:$B$194=$B360)*('Budget P1'!$T$11:$BB$194*1))</f>
        <v>#VALUE!</v>
      </c>
      <c r="AH360" s="13" t="e" cm="1">
        <f t="array" ref="AH360">SUMPRODUCT(('Budget P1'!$T$9:$BB$9=AH$9)*('Budget P1'!$B$11:$B$194=$B360)*('Budget P1'!$T$11:$BB$194*1))</f>
        <v>#VALUE!</v>
      </c>
      <c r="AI360" s="14" t="e" cm="1">
        <f t="array" ref="AI360">SUMPRODUCT(('Budget P1'!$T$9:$BB$9=AI$9)*('Budget P1'!$B$11:$B$194=$B360)*('Budget P1'!$T$11:$BB$194*1))</f>
        <v>#VALUE!</v>
      </c>
      <c r="AJ360" s="12" t="e" cm="1">
        <f t="array" ref="AJ360">SUMPRODUCT(('Budget P1'!$T$9:$BB$9=AJ$9)*('Budget P1'!$B$11:$B$194=$B360)*('Budget P1'!$T$11:$BB$194*1))</f>
        <v>#VALUE!</v>
      </c>
      <c r="AK360" s="13" t="e" cm="1">
        <f t="array" ref="AK360">SUMPRODUCT(('Budget P1'!$T$9:$BB$9=AK$9)*('Budget P1'!$B$11:$B$194=$B360)*('Budget P1'!$T$11:$BB$194*1))</f>
        <v>#VALUE!</v>
      </c>
      <c r="AL360" s="14" t="e" cm="1">
        <f t="array" ref="AL360">SUMPRODUCT(('Budget P1'!$T$9:$BB$9=AL$9)*('Budget P1'!$B$11:$B$194=$B360)*('Budget P1'!$T$11:$BB$194*1))</f>
        <v>#VALUE!</v>
      </c>
      <c r="AM360" s="12" t="e" cm="1">
        <f t="array" ref="AM360">SUMPRODUCT(('Budget P1'!$T$9:$BB$9=AM$9)*('Budget P1'!$B$11:$B$194=$B360)*('Budget P1'!$T$11:$BB$194*1))</f>
        <v>#VALUE!</v>
      </c>
      <c r="AN360" s="13" t="e" cm="1">
        <f t="array" ref="AN360">SUMPRODUCT(('Budget P1'!$T$9:$BB$9=AN$9)*('Budget P1'!$B$11:$B$194=$B360)*('Budget P1'!$T$11:$BB$194*1))</f>
        <v>#VALUE!</v>
      </c>
      <c r="AO360" s="14" t="e" cm="1">
        <f t="array" ref="AO360">SUMPRODUCT(('Budget P1'!$T$9:$BB$9=AO$9)*('Budget P1'!$B$11:$B$194=$B360)*('Budget P1'!$T$11:$BB$194*1))</f>
        <v>#VALUE!</v>
      </c>
      <c r="AP360" s="12" t="e" cm="1">
        <f t="array" ref="AP360">SUMPRODUCT(('Budget P1'!$T$9:$BB$9=AP$9)*('Budget P1'!$B$11:$B$194=$B360)*('Budget P1'!$T$11:$BB$194*1))</f>
        <v>#VALUE!</v>
      </c>
      <c r="AQ360" s="13" t="e" cm="1">
        <f t="array" ref="AQ360">SUMPRODUCT(('Budget P1'!$T$9:$BB$9=AQ$9)*('Budget P1'!$B$11:$B$194=$B360)*('Budget P1'!$T$11:$BB$194*1))</f>
        <v>#VALUE!</v>
      </c>
      <c r="AR360" s="14" t="e" cm="1">
        <f t="array" ref="AR360">SUMPRODUCT(('Budget P1'!$T$9:$BB$9=AR$9)*('Budget P1'!$B$11:$B$194=$B360)*('Budget P1'!$T$11:$BB$194*1))</f>
        <v>#VALUE!</v>
      </c>
      <c r="AS360" s="12" t="e" cm="1">
        <f t="array" ref="AS360">SUMPRODUCT(('Budget P1'!$T$9:$BB$9=AS$9)*('Budget P1'!$B$11:$B$194=$B360)*('Budget P1'!$T$11:$BB$194*1))</f>
        <v>#VALUE!</v>
      </c>
      <c r="AT360" s="13" t="e" cm="1">
        <f t="array" ref="AT360">SUMPRODUCT(('Budget P1'!$T$9:$BB$9=AT$9)*('Budget P1'!$B$11:$B$194=$B360)*('Budget P1'!$T$11:$BB$194*1))</f>
        <v>#VALUE!</v>
      </c>
      <c r="AU360" s="14" t="e" cm="1">
        <f t="array" ref="AU360">SUMPRODUCT(('Budget P1'!$T$9:$BB$9=AU$9)*('Budget P1'!$B$11:$B$194=$B360)*('Budget P1'!$T$11:$BB$194*1))</f>
        <v>#VALUE!</v>
      </c>
      <c r="AV360" s="12" t="e" cm="1">
        <f t="array" ref="AV360">SUMPRODUCT(('Budget P1'!$T$9:$BB$9=AV$9)*('Budget P1'!$B$11:$B$194=$B360)*('Budget P1'!$T$11:$BB$194*1))</f>
        <v>#VALUE!</v>
      </c>
      <c r="AW360" s="13" t="e" cm="1">
        <f t="array" ref="AW360">SUMPRODUCT(('Budget P1'!$T$9:$BB$9=AW$9)*('Budget P1'!$B$11:$B$194=$B360)*('Budget P1'!$T$11:$BB$194*1))</f>
        <v>#VALUE!</v>
      </c>
      <c r="AX360" s="14" t="e" cm="1">
        <f t="array" ref="AX360">SUMPRODUCT(('Budget P1'!$T$9:$BB$9=AX$9)*('Budget P1'!$B$11:$B$194=$B360)*('Budget P1'!$T$11:$BB$194*1))</f>
        <v>#VALUE!</v>
      </c>
      <c r="AY360" s="12" t="e" cm="1">
        <f t="array" ref="AY360">SUMPRODUCT(('Budget P1'!$T$9:$BB$9=AY$9)*('Budget P1'!$B$11:$B$194=$B360)*('Budget P1'!$T$11:$BB$194*1))</f>
        <v>#VALUE!</v>
      </c>
      <c r="AZ360" s="13" t="e" cm="1">
        <f t="array" ref="AZ360">SUMPRODUCT(('Budget P1'!$T$9:$BB$9=AZ$9)*('Budget P1'!$B$11:$B$194=$B360)*('Budget P1'!$T$11:$BB$194*1))</f>
        <v>#VALUE!</v>
      </c>
      <c r="BA360" s="14" t="e" cm="1">
        <f t="array" ref="BA360">SUMPRODUCT(('Budget P1'!$T$9:$BB$9=BA$9)*('Budget P1'!$B$11:$B$194=$B360)*('Budget P1'!$T$11:$BB$194*1))</f>
        <v>#VALUE!</v>
      </c>
      <c r="BB360" s="12" t="e" cm="1">
        <f t="array" ref="BB360">SUMPRODUCT(('Budget P1'!$T$9:$BB$9=BB$9)*('Budget P1'!$B$11:$B$194=$B360)*('Budget P1'!$T$11:$BB$194*1))</f>
        <v>#VALUE!</v>
      </c>
      <c r="BC360" s="13" t="e" cm="1">
        <f t="array" ref="BC360">SUMPRODUCT(('Budget P1'!$T$9:$BB$9=BC$9)*('Budget P1'!$B$11:$B$194=$B360)*('Budget P1'!$T$11:$BB$194*1))</f>
        <v>#VALUE!</v>
      </c>
      <c r="BD360" s="14" t="e" cm="1">
        <f t="array" ref="BD360">SUMPRODUCT(('Budget P1'!$T$9:$BB$9=BD$9)*('Budget P1'!$B$11:$B$194=$B360)*('Budget P1'!$T$11:$BB$194*1))</f>
        <v>#VALUE!</v>
      </c>
      <c r="BE360" s="12" t="e" cm="1">
        <f t="array" ref="BE360">SUMPRODUCT(('Budget P1'!$T$9:$BB$9=BE$9)*('Budget P1'!$B$11:$B$194=$B360)*('Budget P1'!$T$11:$BB$194*1))</f>
        <v>#VALUE!</v>
      </c>
      <c r="BF360" s="13" t="e" cm="1">
        <f t="array" ref="BF360">SUMPRODUCT(('Budget P1'!$T$9:$BB$9=BF$9)*('Budget P1'!$B$11:$B$194=$B360)*('Budget P1'!$T$11:$BB$194*1))</f>
        <v>#VALUE!</v>
      </c>
      <c r="BG360" s="14" t="e" cm="1">
        <f t="array" ref="BG360">SUMPRODUCT(('Budget P1'!$T$9:$BB$9=BG$9)*('Budget P1'!$B$11:$B$194=$B360)*('Budget P1'!$T$11:$BB$194*1))</f>
        <v>#VALUE!</v>
      </c>
      <c r="BH360" s="13" t="e" cm="1">
        <f t="array" ref="BH360">SUMPRODUCT(('Budget P1'!$T$9:$BB$9=BH$9)*('Budget P1'!$B$11:$B$194=$B360)*('Budget P1'!$T$11:$BB$194*1))</f>
        <v>#VALUE!</v>
      </c>
      <c r="BI360" s="1"/>
      <c r="BJ360" s="66"/>
      <c r="BK360" s="66"/>
      <c r="BL360" s="1"/>
      <c r="BM360" s="66" t="e">
        <f t="shared" si="259"/>
        <v>#VALUE!</v>
      </c>
      <c r="BN360" s="262">
        <f t="shared" si="260"/>
        <v>0</v>
      </c>
      <c r="BO360" s="1"/>
      <c r="BP360" s="66" t="e">
        <f t="shared" si="261"/>
        <v>#VALUE!</v>
      </c>
      <c r="BQ360" s="262">
        <f t="shared" si="262"/>
        <v>0</v>
      </c>
      <c r="BR360" s="1"/>
    </row>
    <row r="361" spans="2:70" ht="12" hidden="1" customHeight="1" outlineLevel="1">
      <c r="B361" s="88" t="s">
        <v>426</v>
      </c>
      <c r="C361" s="10">
        <f>IFERROR(VLOOKUP($B361,'Budget P1'!$B:$AX,2,FALSE),0)</f>
        <v>0</v>
      </c>
      <c r="D361" s="10"/>
      <c r="E361" s="160">
        <f>IFERROR(VLOOKUP($B361,'Budget P1'!$B:$AX,3,FALSE),0)</f>
        <v>0</v>
      </c>
      <c r="F361" s="90">
        <f>IFERROR(VLOOKUP($B361,'Budget P1'!$B:$AX,4,FALSE),0)</f>
        <v>0</v>
      </c>
      <c r="G361" s="89">
        <f>IFERROR(VLOOKUP($B361,'Budget P1'!$B:$AX,5,FALSE),0)</f>
        <v>0</v>
      </c>
      <c r="H361" s="90">
        <f>IFERROR(VLOOKUP($B361,'Budget P1'!$B:$AX,6,FALSE),0)</f>
        <v>0</v>
      </c>
      <c r="I361" s="90">
        <f>IFERROR(VLOOKUP($B361,'Budget P1'!$B:$AX,7,FALSE),0)</f>
        <v>0</v>
      </c>
      <c r="J361" s="371">
        <f>IFERROR(VLOOKUP($B361,'Budget P1'!$B:$AX,9,FALSE),0)</f>
        <v>0</v>
      </c>
      <c r="K361" s="374">
        <f>IFERROR(VLOOKUP($B361,'Budget P1'!$B:$AX,10,FALSE),0)</f>
        <v>0</v>
      </c>
      <c r="L361" s="334"/>
      <c r="M361" s="102"/>
      <c r="N361" s="12">
        <f>K361*E361</f>
        <v>0</v>
      </c>
      <c r="O361" s="100"/>
      <c r="P361" s="101"/>
      <c r="Q361" s="11">
        <f t="shared" si="263"/>
        <v>0</v>
      </c>
      <c r="R361" s="338"/>
      <c r="S361" s="14"/>
      <c r="T361" s="12"/>
      <c r="U361" s="13"/>
      <c r="V361" s="14"/>
      <c r="W361" s="14"/>
      <c r="X361" s="14">
        <f t="shared" si="233"/>
        <v>0</v>
      </c>
      <c r="Z361" s="14" t="e" cm="1">
        <f t="array" ref="Z361">SUMPRODUCT(('Budget P1'!$T$9:$BB$9=Z$9)*('Budget P1'!$B$11:$B$194=$B361)*('Budget P1'!$T$11:$BB$194*1))</f>
        <v>#VALUE!</v>
      </c>
      <c r="AA361" s="12" t="e" cm="1">
        <f t="array" ref="AA361">SUMPRODUCT(('Budget P1'!$T$9:$BB$9=AA$9)*('Budget P1'!$B$11:$B$194=$B361)*('Budget P1'!$T$11:$BB$194*1))</f>
        <v>#VALUE!</v>
      </c>
      <c r="AB361" s="13" t="e" cm="1">
        <f t="array" ref="AB361">SUMPRODUCT(('Budget P1'!$T$9:$BB$9=AB$9)*('Budget P1'!$B$11:$B$194=$B361)*('Budget P1'!$T$11:$BB$194*1))</f>
        <v>#VALUE!</v>
      </c>
      <c r="AC361" s="14" t="e" cm="1">
        <f t="array" ref="AC361">SUMPRODUCT(('Budget P1'!$T$9:$BB$9=AC$9)*('Budget P1'!$B$11:$B$194=$B361)*('Budget P1'!$T$11:$BB$194*1))</f>
        <v>#VALUE!</v>
      </c>
      <c r="AD361" s="12" t="e" cm="1">
        <f t="array" ref="AD361">SUMPRODUCT(('Budget P1'!$T$9:$BB$9=AD$9)*('Budget P1'!$B$11:$B$194=$B361)*('Budget P1'!$T$11:$BB$194*1))</f>
        <v>#VALUE!</v>
      </c>
      <c r="AE361" s="13" t="e" cm="1">
        <f t="array" ref="AE361">SUMPRODUCT(('Budget P1'!$T$9:$BB$9=AE$9)*('Budget P1'!$B$11:$B$194=$B361)*('Budget P1'!$T$11:$BB$194*1))</f>
        <v>#VALUE!</v>
      </c>
      <c r="AF361" s="14" t="e" cm="1">
        <f t="array" ref="AF361">SUMPRODUCT(('Budget P1'!$T$9:$BB$9=AF$9)*('Budget P1'!$B$11:$B$194=$B361)*('Budget P1'!$T$11:$BB$194*1))</f>
        <v>#VALUE!</v>
      </c>
      <c r="AG361" s="12" t="e" cm="1">
        <f t="array" ref="AG361">SUMPRODUCT(('Budget P1'!$T$9:$BB$9=AG$9)*('Budget P1'!$B$11:$B$194=$B361)*('Budget P1'!$T$11:$BB$194*1))</f>
        <v>#VALUE!</v>
      </c>
      <c r="AH361" s="13" t="e" cm="1">
        <f t="array" ref="AH361">SUMPRODUCT(('Budget P1'!$T$9:$BB$9=AH$9)*('Budget P1'!$B$11:$B$194=$B361)*('Budget P1'!$T$11:$BB$194*1))</f>
        <v>#VALUE!</v>
      </c>
      <c r="AI361" s="14" t="e" cm="1">
        <f t="array" ref="AI361">SUMPRODUCT(('Budget P1'!$T$9:$BB$9=AI$9)*('Budget P1'!$B$11:$B$194=$B361)*('Budget P1'!$T$11:$BB$194*1))</f>
        <v>#VALUE!</v>
      </c>
      <c r="AJ361" s="12" t="e" cm="1">
        <f t="array" ref="AJ361">SUMPRODUCT(('Budget P1'!$T$9:$BB$9=AJ$9)*('Budget P1'!$B$11:$B$194=$B361)*('Budget P1'!$T$11:$BB$194*1))</f>
        <v>#VALUE!</v>
      </c>
      <c r="AK361" s="13" t="e" cm="1">
        <f t="array" ref="AK361">SUMPRODUCT(('Budget P1'!$T$9:$BB$9=AK$9)*('Budget P1'!$B$11:$B$194=$B361)*('Budget P1'!$T$11:$BB$194*1))</f>
        <v>#VALUE!</v>
      </c>
      <c r="AL361" s="14" t="e" cm="1">
        <f t="array" ref="AL361">SUMPRODUCT(('Budget P1'!$T$9:$BB$9=AL$9)*('Budget P1'!$B$11:$B$194=$B361)*('Budget P1'!$T$11:$BB$194*1))</f>
        <v>#VALUE!</v>
      </c>
      <c r="AM361" s="12" t="e" cm="1">
        <f t="array" ref="AM361">SUMPRODUCT(('Budget P1'!$T$9:$BB$9=AM$9)*('Budget P1'!$B$11:$B$194=$B361)*('Budget P1'!$T$11:$BB$194*1))</f>
        <v>#VALUE!</v>
      </c>
      <c r="AN361" s="13" t="e" cm="1">
        <f t="array" ref="AN361">SUMPRODUCT(('Budget P1'!$T$9:$BB$9=AN$9)*('Budget P1'!$B$11:$B$194=$B361)*('Budget P1'!$T$11:$BB$194*1))</f>
        <v>#VALUE!</v>
      </c>
      <c r="AO361" s="14" t="e" cm="1">
        <f t="array" ref="AO361">SUMPRODUCT(('Budget P1'!$T$9:$BB$9=AO$9)*('Budget P1'!$B$11:$B$194=$B361)*('Budget P1'!$T$11:$BB$194*1))</f>
        <v>#VALUE!</v>
      </c>
      <c r="AP361" s="12" t="e" cm="1">
        <f t="array" ref="AP361">SUMPRODUCT(('Budget P1'!$T$9:$BB$9=AP$9)*('Budget P1'!$B$11:$B$194=$B361)*('Budget P1'!$T$11:$BB$194*1))</f>
        <v>#VALUE!</v>
      </c>
      <c r="AQ361" s="13" t="e" cm="1">
        <f t="array" ref="AQ361">SUMPRODUCT(('Budget P1'!$T$9:$BB$9=AQ$9)*('Budget P1'!$B$11:$B$194=$B361)*('Budget P1'!$T$11:$BB$194*1))</f>
        <v>#VALUE!</v>
      </c>
      <c r="AR361" s="14" t="e" cm="1">
        <f t="array" ref="AR361">SUMPRODUCT(('Budget P1'!$T$9:$BB$9=AR$9)*('Budget P1'!$B$11:$B$194=$B361)*('Budget P1'!$T$11:$BB$194*1))</f>
        <v>#VALUE!</v>
      </c>
      <c r="AS361" s="12" t="e" cm="1">
        <f t="array" ref="AS361">SUMPRODUCT(('Budget P1'!$T$9:$BB$9=AS$9)*('Budget P1'!$B$11:$B$194=$B361)*('Budget P1'!$T$11:$BB$194*1))</f>
        <v>#VALUE!</v>
      </c>
      <c r="AT361" s="13" t="e" cm="1">
        <f t="array" ref="AT361">SUMPRODUCT(('Budget P1'!$T$9:$BB$9=AT$9)*('Budget P1'!$B$11:$B$194=$B361)*('Budget P1'!$T$11:$BB$194*1))</f>
        <v>#VALUE!</v>
      </c>
      <c r="AU361" s="14" t="e" cm="1">
        <f t="array" ref="AU361">SUMPRODUCT(('Budget P1'!$T$9:$BB$9=AU$9)*('Budget P1'!$B$11:$B$194=$B361)*('Budget P1'!$T$11:$BB$194*1))</f>
        <v>#VALUE!</v>
      </c>
      <c r="AV361" s="12" t="e" cm="1">
        <f t="array" ref="AV361">SUMPRODUCT(('Budget P1'!$T$9:$BB$9=AV$9)*('Budget P1'!$B$11:$B$194=$B361)*('Budget P1'!$T$11:$BB$194*1))</f>
        <v>#VALUE!</v>
      </c>
      <c r="AW361" s="13" t="e" cm="1">
        <f t="array" ref="AW361">SUMPRODUCT(('Budget P1'!$T$9:$BB$9=AW$9)*('Budget P1'!$B$11:$B$194=$B361)*('Budget P1'!$T$11:$BB$194*1))</f>
        <v>#VALUE!</v>
      </c>
      <c r="AX361" s="14" t="e" cm="1">
        <f t="array" ref="AX361">SUMPRODUCT(('Budget P1'!$T$9:$BB$9=AX$9)*('Budget P1'!$B$11:$B$194=$B361)*('Budget P1'!$T$11:$BB$194*1))</f>
        <v>#VALUE!</v>
      </c>
      <c r="AY361" s="12" t="e" cm="1">
        <f t="array" ref="AY361">SUMPRODUCT(('Budget P1'!$T$9:$BB$9=AY$9)*('Budget P1'!$B$11:$B$194=$B361)*('Budget P1'!$T$11:$BB$194*1))</f>
        <v>#VALUE!</v>
      </c>
      <c r="AZ361" s="13" t="e" cm="1">
        <f t="array" ref="AZ361">SUMPRODUCT(('Budget P1'!$T$9:$BB$9=AZ$9)*('Budget P1'!$B$11:$B$194=$B361)*('Budget P1'!$T$11:$BB$194*1))</f>
        <v>#VALUE!</v>
      </c>
      <c r="BA361" s="14" t="e" cm="1">
        <f t="array" ref="BA361">SUMPRODUCT(('Budget P1'!$T$9:$BB$9=BA$9)*('Budget P1'!$B$11:$B$194=$B361)*('Budget P1'!$T$11:$BB$194*1))</f>
        <v>#VALUE!</v>
      </c>
      <c r="BB361" s="12" t="e" cm="1">
        <f t="array" ref="BB361">SUMPRODUCT(('Budget P1'!$T$9:$BB$9=BB$9)*('Budget P1'!$B$11:$B$194=$B361)*('Budget P1'!$T$11:$BB$194*1))</f>
        <v>#VALUE!</v>
      </c>
      <c r="BC361" s="13" t="e" cm="1">
        <f t="array" ref="BC361">SUMPRODUCT(('Budget P1'!$T$9:$BB$9=BC$9)*('Budget P1'!$B$11:$B$194=$B361)*('Budget P1'!$T$11:$BB$194*1))</f>
        <v>#VALUE!</v>
      </c>
      <c r="BD361" s="14" t="e" cm="1">
        <f t="array" ref="BD361">SUMPRODUCT(('Budget P1'!$T$9:$BB$9=BD$9)*('Budget P1'!$B$11:$B$194=$B361)*('Budget P1'!$T$11:$BB$194*1))</f>
        <v>#VALUE!</v>
      </c>
      <c r="BE361" s="12" t="e" cm="1">
        <f t="array" ref="BE361">SUMPRODUCT(('Budget P1'!$T$9:$BB$9=BE$9)*('Budget P1'!$B$11:$B$194=$B361)*('Budget P1'!$T$11:$BB$194*1))</f>
        <v>#VALUE!</v>
      </c>
      <c r="BF361" s="13" t="e" cm="1">
        <f t="array" ref="BF361">SUMPRODUCT(('Budget P1'!$T$9:$BB$9=BF$9)*('Budget P1'!$B$11:$B$194=$B361)*('Budget P1'!$T$11:$BB$194*1))</f>
        <v>#VALUE!</v>
      </c>
      <c r="BG361" s="14" t="e" cm="1">
        <f t="array" ref="BG361">SUMPRODUCT(('Budget P1'!$T$9:$BB$9=BG$9)*('Budget P1'!$B$11:$B$194=$B361)*('Budget P1'!$T$11:$BB$194*1))</f>
        <v>#VALUE!</v>
      </c>
      <c r="BH361" s="13" t="e" cm="1">
        <f t="array" ref="BH361">SUMPRODUCT(('Budget P1'!$T$9:$BB$9=BH$9)*('Budget P1'!$B$11:$B$194=$B361)*('Budget P1'!$T$11:$BB$194*1))</f>
        <v>#VALUE!</v>
      </c>
      <c r="BI361" s="1"/>
      <c r="BJ361" s="66"/>
      <c r="BK361" s="66"/>
      <c r="BL361" s="1"/>
      <c r="BM361" s="66" t="e">
        <f t="shared" si="259"/>
        <v>#VALUE!</v>
      </c>
      <c r="BN361" s="262">
        <f t="shared" si="260"/>
        <v>0</v>
      </c>
      <c r="BO361" s="1"/>
      <c r="BP361" s="66" t="e">
        <f t="shared" si="261"/>
        <v>#VALUE!</v>
      </c>
      <c r="BQ361" s="262">
        <f t="shared" si="262"/>
        <v>0</v>
      </c>
      <c r="BR361" s="1"/>
    </row>
    <row r="362" spans="2:70" ht="12" hidden="1" customHeight="1" outlineLevel="1">
      <c r="B362" s="88" t="s">
        <v>427</v>
      </c>
      <c r="C362" s="10">
        <f>IFERROR(VLOOKUP($B362,'Budget P1'!$B:$AX,2,FALSE),0)</f>
        <v>0</v>
      </c>
      <c r="D362" s="10"/>
      <c r="E362" s="160">
        <f>IFERROR(VLOOKUP($B362,'Budget P1'!$B:$AX,3,FALSE),0)</f>
        <v>0</v>
      </c>
      <c r="F362" s="90">
        <f>IFERROR(VLOOKUP($B362,'Budget P1'!$B:$AX,4,FALSE),0)</f>
        <v>0</v>
      </c>
      <c r="G362" s="89">
        <f>IFERROR(VLOOKUP($B362,'Budget P1'!$B:$AX,5,FALSE),0)</f>
        <v>0</v>
      </c>
      <c r="H362" s="90">
        <f>IFERROR(VLOOKUP($B362,'Budget P1'!$B:$AX,6,FALSE),0)</f>
        <v>0</v>
      </c>
      <c r="I362" s="90">
        <f>IFERROR(VLOOKUP($B362,'Budget P1'!$B:$AX,7,FALSE),0)</f>
        <v>0</v>
      </c>
      <c r="J362" s="371">
        <f>IFERROR(VLOOKUP($B362,'Budget P1'!$B:$AX,9,FALSE),0)</f>
        <v>0</v>
      </c>
      <c r="K362" s="374">
        <f>IFERROR(VLOOKUP($B362,'Budget P1'!$B:$AX,10,FALSE),0)</f>
        <v>0</v>
      </c>
      <c r="L362" s="334"/>
      <c r="M362" s="102"/>
      <c r="N362" s="12">
        <f>K362*E362</f>
        <v>0</v>
      </c>
      <c r="O362" s="100"/>
      <c r="P362" s="101"/>
      <c r="Q362" s="11">
        <f t="shared" si="263"/>
        <v>0</v>
      </c>
      <c r="R362" s="338"/>
      <c r="S362" s="14"/>
      <c r="T362" s="12"/>
      <c r="U362" s="13"/>
      <c r="V362" s="14"/>
      <c r="W362" s="14"/>
      <c r="X362" s="14">
        <f t="shared" si="233"/>
        <v>0</v>
      </c>
      <c r="Z362" s="14" t="e" cm="1">
        <f t="array" ref="Z362">SUMPRODUCT(('Budget P1'!$T$9:$BB$9=Z$9)*('Budget P1'!$B$11:$B$194=$B362)*('Budget P1'!$T$11:$BB$194*1))</f>
        <v>#VALUE!</v>
      </c>
      <c r="AA362" s="12" t="e" cm="1">
        <f t="array" ref="AA362">SUMPRODUCT(('Budget P1'!$T$9:$BB$9=AA$9)*('Budget P1'!$B$11:$B$194=$B362)*('Budget P1'!$T$11:$BB$194*1))</f>
        <v>#VALUE!</v>
      </c>
      <c r="AB362" s="13" t="e" cm="1">
        <f t="array" ref="AB362">SUMPRODUCT(('Budget P1'!$T$9:$BB$9=AB$9)*('Budget P1'!$B$11:$B$194=$B362)*('Budget P1'!$T$11:$BB$194*1))</f>
        <v>#VALUE!</v>
      </c>
      <c r="AC362" s="14" t="e" cm="1">
        <f t="array" ref="AC362">SUMPRODUCT(('Budget P1'!$T$9:$BB$9=AC$9)*('Budget P1'!$B$11:$B$194=$B362)*('Budget P1'!$T$11:$BB$194*1))</f>
        <v>#VALUE!</v>
      </c>
      <c r="AD362" s="12" t="e" cm="1">
        <f t="array" ref="AD362">SUMPRODUCT(('Budget P1'!$T$9:$BB$9=AD$9)*('Budget P1'!$B$11:$B$194=$B362)*('Budget P1'!$T$11:$BB$194*1))</f>
        <v>#VALUE!</v>
      </c>
      <c r="AE362" s="13" t="e" cm="1">
        <f t="array" ref="AE362">SUMPRODUCT(('Budget P1'!$T$9:$BB$9=AE$9)*('Budget P1'!$B$11:$B$194=$B362)*('Budget P1'!$T$11:$BB$194*1))</f>
        <v>#VALUE!</v>
      </c>
      <c r="AF362" s="14" t="e" cm="1">
        <f t="array" ref="AF362">SUMPRODUCT(('Budget P1'!$T$9:$BB$9=AF$9)*('Budget P1'!$B$11:$B$194=$B362)*('Budget P1'!$T$11:$BB$194*1))</f>
        <v>#VALUE!</v>
      </c>
      <c r="AG362" s="12" t="e" cm="1">
        <f t="array" ref="AG362">SUMPRODUCT(('Budget P1'!$T$9:$BB$9=AG$9)*('Budget P1'!$B$11:$B$194=$B362)*('Budget P1'!$T$11:$BB$194*1))</f>
        <v>#VALUE!</v>
      </c>
      <c r="AH362" s="13" t="e" cm="1">
        <f t="array" ref="AH362">SUMPRODUCT(('Budget P1'!$T$9:$BB$9=AH$9)*('Budget P1'!$B$11:$B$194=$B362)*('Budget P1'!$T$11:$BB$194*1))</f>
        <v>#VALUE!</v>
      </c>
      <c r="AI362" s="14" t="e" cm="1">
        <f t="array" ref="AI362">SUMPRODUCT(('Budget P1'!$T$9:$BB$9=AI$9)*('Budget P1'!$B$11:$B$194=$B362)*('Budget P1'!$T$11:$BB$194*1))</f>
        <v>#VALUE!</v>
      </c>
      <c r="AJ362" s="12" t="e" cm="1">
        <f t="array" ref="AJ362">SUMPRODUCT(('Budget P1'!$T$9:$BB$9=AJ$9)*('Budget P1'!$B$11:$B$194=$B362)*('Budget P1'!$T$11:$BB$194*1))</f>
        <v>#VALUE!</v>
      </c>
      <c r="AK362" s="13" t="e" cm="1">
        <f t="array" ref="AK362">SUMPRODUCT(('Budget P1'!$T$9:$BB$9=AK$9)*('Budget P1'!$B$11:$B$194=$B362)*('Budget P1'!$T$11:$BB$194*1))</f>
        <v>#VALUE!</v>
      </c>
      <c r="AL362" s="14" t="e" cm="1">
        <f t="array" ref="AL362">SUMPRODUCT(('Budget P1'!$T$9:$BB$9=AL$9)*('Budget P1'!$B$11:$B$194=$B362)*('Budget P1'!$T$11:$BB$194*1))</f>
        <v>#VALUE!</v>
      </c>
      <c r="AM362" s="12" t="e" cm="1">
        <f t="array" ref="AM362">SUMPRODUCT(('Budget P1'!$T$9:$BB$9=AM$9)*('Budget P1'!$B$11:$B$194=$B362)*('Budget P1'!$T$11:$BB$194*1))</f>
        <v>#VALUE!</v>
      </c>
      <c r="AN362" s="13" t="e" cm="1">
        <f t="array" ref="AN362">SUMPRODUCT(('Budget P1'!$T$9:$BB$9=AN$9)*('Budget P1'!$B$11:$B$194=$B362)*('Budget P1'!$T$11:$BB$194*1))</f>
        <v>#VALUE!</v>
      </c>
      <c r="AO362" s="14" t="e" cm="1">
        <f t="array" ref="AO362">SUMPRODUCT(('Budget P1'!$T$9:$BB$9=AO$9)*('Budget P1'!$B$11:$B$194=$B362)*('Budget P1'!$T$11:$BB$194*1))</f>
        <v>#VALUE!</v>
      </c>
      <c r="AP362" s="12" t="e" cm="1">
        <f t="array" ref="AP362">SUMPRODUCT(('Budget P1'!$T$9:$BB$9=AP$9)*('Budget P1'!$B$11:$B$194=$B362)*('Budget P1'!$T$11:$BB$194*1))</f>
        <v>#VALUE!</v>
      </c>
      <c r="AQ362" s="13" t="e" cm="1">
        <f t="array" ref="AQ362">SUMPRODUCT(('Budget P1'!$T$9:$BB$9=AQ$9)*('Budget P1'!$B$11:$B$194=$B362)*('Budget P1'!$T$11:$BB$194*1))</f>
        <v>#VALUE!</v>
      </c>
      <c r="AR362" s="14" t="e" cm="1">
        <f t="array" ref="AR362">SUMPRODUCT(('Budget P1'!$T$9:$BB$9=AR$9)*('Budget P1'!$B$11:$B$194=$B362)*('Budget P1'!$T$11:$BB$194*1))</f>
        <v>#VALUE!</v>
      </c>
      <c r="AS362" s="12" t="e" cm="1">
        <f t="array" ref="AS362">SUMPRODUCT(('Budget P1'!$T$9:$BB$9=AS$9)*('Budget P1'!$B$11:$B$194=$B362)*('Budget P1'!$T$11:$BB$194*1))</f>
        <v>#VALUE!</v>
      </c>
      <c r="AT362" s="13" t="e" cm="1">
        <f t="array" ref="AT362">SUMPRODUCT(('Budget P1'!$T$9:$BB$9=AT$9)*('Budget P1'!$B$11:$B$194=$B362)*('Budget P1'!$T$11:$BB$194*1))</f>
        <v>#VALUE!</v>
      </c>
      <c r="AU362" s="14" t="e" cm="1">
        <f t="array" ref="AU362">SUMPRODUCT(('Budget P1'!$T$9:$BB$9=AU$9)*('Budget P1'!$B$11:$B$194=$B362)*('Budget P1'!$T$11:$BB$194*1))</f>
        <v>#VALUE!</v>
      </c>
      <c r="AV362" s="12" t="e" cm="1">
        <f t="array" ref="AV362">SUMPRODUCT(('Budget P1'!$T$9:$BB$9=AV$9)*('Budget P1'!$B$11:$B$194=$B362)*('Budget P1'!$T$11:$BB$194*1))</f>
        <v>#VALUE!</v>
      </c>
      <c r="AW362" s="13" t="e" cm="1">
        <f t="array" ref="AW362">SUMPRODUCT(('Budget P1'!$T$9:$BB$9=AW$9)*('Budget P1'!$B$11:$B$194=$B362)*('Budget P1'!$T$11:$BB$194*1))</f>
        <v>#VALUE!</v>
      </c>
      <c r="AX362" s="14" t="e" cm="1">
        <f t="array" ref="AX362">SUMPRODUCT(('Budget P1'!$T$9:$BB$9=AX$9)*('Budget P1'!$B$11:$B$194=$B362)*('Budget P1'!$T$11:$BB$194*1))</f>
        <v>#VALUE!</v>
      </c>
      <c r="AY362" s="12" t="e" cm="1">
        <f t="array" ref="AY362">SUMPRODUCT(('Budget P1'!$T$9:$BB$9=AY$9)*('Budget P1'!$B$11:$B$194=$B362)*('Budget P1'!$T$11:$BB$194*1))</f>
        <v>#VALUE!</v>
      </c>
      <c r="AZ362" s="13" t="e" cm="1">
        <f t="array" ref="AZ362">SUMPRODUCT(('Budget P1'!$T$9:$BB$9=AZ$9)*('Budget P1'!$B$11:$B$194=$B362)*('Budget P1'!$T$11:$BB$194*1))</f>
        <v>#VALUE!</v>
      </c>
      <c r="BA362" s="14" t="e" cm="1">
        <f t="array" ref="BA362">SUMPRODUCT(('Budget P1'!$T$9:$BB$9=BA$9)*('Budget P1'!$B$11:$B$194=$B362)*('Budget P1'!$T$11:$BB$194*1))</f>
        <v>#VALUE!</v>
      </c>
      <c r="BB362" s="12" t="e" cm="1">
        <f t="array" ref="BB362">SUMPRODUCT(('Budget P1'!$T$9:$BB$9=BB$9)*('Budget P1'!$B$11:$B$194=$B362)*('Budget P1'!$T$11:$BB$194*1))</f>
        <v>#VALUE!</v>
      </c>
      <c r="BC362" s="13" t="e" cm="1">
        <f t="array" ref="BC362">SUMPRODUCT(('Budget P1'!$T$9:$BB$9=BC$9)*('Budget P1'!$B$11:$B$194=$B362)*('Budget P1'!$T$11:$BB$194*1))</f>
        <v>#VALUE!</v>
      </c>
      <c r="BD362" s="14" t="e" cm="1">
        <f t="array" ref="BD362">SUMPRODUCT(('Budget P1'!$T$9:$BB$9=BD$9)*('Budget P1'!$B$11:$B$194=$B362)*('Budget P1'!$T$11:$BB$194*1))</f>
        <v>#VALUE!</v>
      </c>
      <c r="BE362" s="12" t="e" cm="1">
        <f t="array" ref="BE362">SUMPRODUCT(('Budget P1'!$T$9:$BB$9=BE$9)*('Budget P1'!$B$11:$B$194=$B362)*('Budget P1'!$T$11:$BB$194*1))</f>
        <v>#VALUE!</v>
      </c>
      <c r="BF362" s="13" t="e" cm="1">
        <f t="array" ref="BF362">SUMPRODUCT(('Budget P1'!$T$9:$BB$9=BF$9)*('Budget P1'!$B$11:$B$194=$B362)*('Budget P1'!$T$11:$BB$194*1))</f>
        <v>#VALUE!</v>
      </c>
      <c r="BG362" s="14" t="e" cm="1">
        <f t="array" ref="BG362">SUMPRODUCT(('Budget P1'!$T$9:$BB$9=BG$9)*('Budget P1'!$B$11:$B$194=$B362)*('Budget P1'!$T$11:$BB$194*1))</f>
        <v>#VALUE!</v>
      </c>
      <c r="BH362" s="13" t="e" cm="1">
        <f t="array" ref="BH362">SUMPRODUCT(('Budget P1'!$T$9:$BB$9=BH$9)*('Budget P1'!$B$11:$B$194=$B362)*('Budget P1'!$T$11:$BB$194*1))</f>
        <v>#VALUE!</v>
      </c>
      <c r="BI362" s="1"/>
      <c r="BJ362" s="66"/>
      <c r="BK362" s="66"/>
      <c r="BL362" s="1"/>
      <c r="BM362" s="66" t="e">
        <f t="shared" si="259"/>
        <v>#VALUE!</v>
      </c>
      <c r="BN362" s="262">
        <f t="shared" si="260"/>
        <v>0</v>
      </c>
      <c r="BO362" s="1"/>
      <c r="BP362" s="66" t="e">
        <f t="shared" si="261"/>
        <v>#VALUE!</v>
      </c>
      <c r="BQ362" s="262">
        <f t="shared" si="262"/>
        <v>0</v>
      </c>
      <c r="BR362" s="1"/>
    </row>
    <row r="363" spans="2:70" ht="12" hidden="1" customHeight="1" outlineLevel="1">
      <c r="B363" s="88" t="s">
        <v>428</v>
      </c>
      <c r="C363" s="10">
        <f>IFERROR(VLOOKUP($B363,'Budget P1'!$B:$AX,2,FALSE),0)</f>
        <v>0</v>
      </c>
      <c r="D363" s="10"/>
      <c r="E363" s="160">
        <f>IFERROR(VLOOKUP($B363,'Budget P1'!$B:$AX,3,FALSE),0)</f>
        <v>0</v>
      </c>
      <c r="F363" s="90">
        <f>IFERROR(VLOOKUP($B363,'Budget P1'!$B:$AX,4,FALSE),0)</f>
        <v>0</v>
      </c>
      <c r="G363" s="89">
        <f>IFERROR(VLOOKUP($B363,'Budget P1'!$B:$AX,5,FALSE),0)</f>
        <v>0</v>
      </c>
      <c r="H363" s="90">
        <f>IFERROR(VLOOKUP($B363,'Budget P1'!$B:$AX,6,FALSE),0)</f>
        <v>0</v>
      </c>
      <c r="I363" s="90">
        <f>IFERROR(VLOOKUP($B363,'Budget P1'!$B:$AX,7,FALSE),0)</f>
        <v>0</v>
      </c>
      <c r="J363" s="371">
        <f>IFERROR(VLOOKUP($B363,'Budget P1'!$B:$AX,9,FALSE),0)</f>
        <v>0</v>
      </c>
      <c r="K363" s="374">
        <f>IFERROR(VLOOKUP($B363,'Budget P1'!$B:$AX,10,FALSE),0)</f>
        <v>0</v>
      </c>
      <c r="L363" s="334"/>
      <c r="M363" s="102"/>
      <c r="N363" s="12">
        <f>K363*E363</f>
        <v>0</v>
      </c>
      <c r="O363" s="100"/>
      <c r="P363" s="101"/>
      <c r="Q363" s="11">
        <f t="shared" si="263"/>
        <v>0</v>
      </c>
      <c r="R363" s="338"/>
      <c r="S363" s="14"/>
      <c r="T363" s="12"/>
      <c r="U363" s="13"/>
      <c r="V363" s="14"/>
      <c r="W363" s="14"/>
      <c r="X363" s="14">
        <f t="shared" si="233"/>
        <v>0</v>
      </c>
      <c r="Z363" s="14" t="e" cm="1">
        <f t="array" ref="Z363">SUMPRODUCT(('Budget P1'!$T$9:$BB$9=Z$9)*('Budget P1'!$B$11:$B$194=$B363)*('Budget P1'!$T$11:$BB$194*1))</f>
        <v>#VALUE!</v>
      </c>
      <c r="AA363" s="12" t="e" cm="1">
        <f t="array" ref="AA363">SUMPRODUCT(('Budget P1'!$T$9:$BB$9=AA$9)*('Budget P1'!$B$11:$B$194=$B363)*('Budget P1'!$T$11:$BB$194*1))</f>
        <v>#VALUE!</v>
      </c>
      <c r="AB363" s="13" t="e" cm="1">
        <f t="array" ref="AB363">SUMPRODUCT(('Budget P1'!$T$9:$BB$9=AB$9)*('Budget P1'!$B$11:$B$194=$B363)*('Budget P1'!$T$11:$BB$194*1))</f>
        <v>#VALUE!</v>
      </c>
      <c r="AC363" s="14" t="e" cm="1">
        <f t="array" ref="AC363">SUMPRODUCT(('Budget P1'!$T$9:$BB$9=AC$9)*('Budget P1'!$B$11:$B$194=$B363)*('Budget P1'!$T$11:$BB$194*1))</f>
        <v>#VALUE!</v>
      </c>
      <c r="AD363" s="12" t="e" cm="1">
        <f t="array" ref="AD363">SUMPRODUCT(('Budget P1'!$T$9:$BB$9=AD$9)*('Budget P1'!$B$11:$B$194=$B363)*('Budget P1'!$T$11:$BB$194*1))</f>
        <v>#VALUE!</v>
      </c>
      <c r="AE363" s="13" t="e" cm="1">
        <f t="array" ref="AE363">SUMPRODUCT(('Budget P1'!$T$9:$BB$9=AE$9)*('Budget P1'!$B$11:$B$194=$B363)*('Budget P1'!$T$11:$BB$194*1))</f>
        <v>#VALUE!</v>
      </c>
      <c r="AF363" s="14" t="e" cm="1">
        <f t="array" ref="AF363">SUMPRODUCT(('Budget P1'!$T$9:$BB$9=AF$9)*('Budget P1'!$B$11:$B$194=$B363)*('Budget P1'!$T$11:$BB$194*1))</f>
        <v>#VALUE!</v>
      </c>
      <c r="AG363" s="12" t="e" cm="1">
        <f t="array" ref="AG363">SUMPRODUCT(('Budget P1'!$T$9:$BB$9=AG$9)*('Budget P1'!$B$11:$B$194=$B363)*('Budget P1'!$T$11:$BB$194*1))</f>
        <v>#VALUE!</v>
      </c>
      <c r="AH363" s="13" t="e" cm="1">
        <f t="array" ref="AH363">SUMPRODUCT(('Budget P1'!$T$9:$BB$9=AH$9)*('Budget P1'!$B$11:$B$194=$B363)*('Budget P1'!$T$11:$BB$194*1))</f>
        <v>#VALUE!</v>
      </c>
      <c r="AI363" s="14" t="e" cm="1">
        <f t="array" ref="AI363">SUMPRODUCT(('Budget P1'!$T$9:$BB$9=AI$9)*('Budget P1'!$B$11:$B$194=$B363)*('Budget P1'!$T$11:$BB$194*1))</f>
        <v>#VALUE!</v>
      </c>
      <c r="AJ363" s="12" t="e" cm="1">
        <f t="array" ref="AJ363">SUMPRODUCT(('Budget P1'!$T$9:$BB$9=AJ$9)*('Budget P1'!$B$11:$B$194=$B363)*('Budget P1'!$T$11:$BB$194*1))</f>
        <v>#VALUE!</v>
      </c>
      <c r="AK363" s="13" t="e" cm="1">
        <f t="array" ref="AK363">SUMPRODUCT(('Budget P1'!$T$9:$BB$9=AK$9)*('Budget P1'!$B$11:$B$194=$B363)*('Budget P1'!$T$11:$BB$194*1))</f>
        <v>#VALUE!</v>
      </c>
      <c r="AL363" s="14" t="e" cm="1">
        <f t="array" ref="AL363">SUMPRODUCT(('Budget P1'!$T$9:$BB$9=AL$9)*('Budget P1'!$B$11:$B$194=$B363)*('Budget P1'!$T$11:$BB$194*1))</f>
        <v>#VALUE!</v>
      </c>
      <c r="AM363" s="12" t="e" cm="1">
        <f t="array" ref="AM363">SUMPRODUCT(('Budget P1'!$T$9:$BB$9=AM$9)*('Budget P1'!$B$11:$B$194=$B363)*('Budget P1'!$T$11:$BB$194*1))</f>
        <v>#VALUE!</v>
      </c>
      <c r="AN363" s="13" t="e" cm="1">
        <f t="array" ref="AN363">SUMPRODUCT(('Budget P1'!$T$9:$BB$9=AN$9)*('Budget P1'!$B$11:$B$194=$B363)*('Budget P1'!$T$11:$BB$194*1))</f>
        <v>#VALUE!</v>
      </c>
      <c r="AO363" s="14" t="e" cm="1">
        <f t="array" ref="AO363">SUMPRODUCT(('Budget P1'!$T$9:$BB$9=AO$9)*('Budget P1'!$B$11:$B$194=$B363)*('Budget P1'!$T$11:$BB$194*1))</f>
        <v>#VALUE!</v>
      </c>
      <c r="AP363" s="12" t="e" cm="1">
        <f t="array" ref="AP363">SUMPRODUCT(('Budget P1'!$T$9:$BB$9=AP$9)*('Budget P1'!$B$11:$B$194=$B363)*('Budget P1'!$T$11:$BB$194*1))</f>
        <v>#VALUE!</v>
      </c>
      <c r="AQ363" s="13" t="e" cm="1">
        <f t="array" ref="AQ363">SUMPRODUCT(('Budget P1'!$T$9:$BB$9=AQ$9)*('Budget P1'!$B$11:$B$194=$B363)*('Budget P1'!$T$11:$BB$194*1))</f>
        <v>#VALUE!</v>
      </c>
      <c r="AR363" s="14" t="e" cm="1">
        <f t="array" ref="AR363">SUMPRODUCT(('Budget P1'!$T$9:$BB$9=AR$9)*('Budget P1'!$B$11:$B$194=$B363)*('Budget P1'!$T$11:$BB$194*1))</f>
        <v>#VALUE!</v>
      </c>
      <c r="AS363" s="12" t="e" cm="1">
        <f t="array" ref="AS363">SUMPRODUCT(('Budget P1'!$T$9:$BB$9=AS$9)*('Budget P1'!$B$11:$B$194=$B363)*('Budget P1'!$T$11:$BB$194*1))</f>
        <v>#VALUE!</v>
      </c>
      <c r="AT363" s="13" t="e" cm="1">
        <f t="array" ref="AT363">SUMPRODUCT(('Budget P1'!$T$9:$BB$9=AT$9)*('Budget P1'!$B$11:$B$194=$B363)*('Budget P1'!$T$11:$BB$194*1))</f>
        <v>#VALUE!</v>
      </c>
      <c r="AU363" s="14" t="e" cm="1">
        <f t="array" ref="AU363">SUMPRODUCT(('Budget P1'!$T$9:$BB$9=AU$9)*('Budget P1'!$B$11:$B$194=$B363)*('Budget P1'!$T$11:$BB$194*1))</f>
        <v>#VALUE!</v>
      </c>
      <c r="AV363" s="12" t="e" cm="1">
        <f t="array" ref="AV363">SUMPRODUCT(('Budget P1'!$T$9:$BB$9=AV$9)*('Budget P1'!$B$11:$B$194=$B363)*('Budget P1'!$T$11:$BB$194*1))</f>
        <v>#VALUE!</v>
      </c>
      <c r="AW363" s="13" t="e" cm="1">
        <f t="array" ref="AW363">SUMPRODUCT(('Budget P1'!$T$9:$BB$9=AW$9)*('Budget P1'!$B$11:$B$194=$B363)*('Budget P1'!$T$11:$BB$194*1))</f>
        <v>#VALUE!</v>
      </c>
      <c r="AX363" s="14" t="e" cm="1">
        <f t="array" ref="AX363">SUMPRODUCT(('Budget P1'!$T$9:$BB$9=AX$9)*('Budget P1'!$B$11:$B$194=$B363)*('Budget P1'!$T$11:$BB$194*1))</f>
        <v>#VALUE!</v>
      </c>
      <c r="AY363" s="12" t="e" cm="1">
        <f t="array" ref="AY363">SUMPRODUCT(('Budget P1'!$T$9:$BB$9=AY$9)*('Budget P1'!$B$11:$B$194=$B363)*('Budget P1'!$T$11:$BB$194*1))</f>
        <v>#VALUE!</v>
      </c>
      <c r="AZ363" s="13" t="e" cm="1">
        <f t="array" ref="AZ363">SUMPRODUCT(('Budget P1'!$T$9:$BB$9=AZ$9)*('Budget P1'!$B$11:$B$194=$B363)*('Budget P1'!$T$11:$BB$194*1))</f>
        <v>#VALUE!</v>
      </c>
      <c r="BA363" s="14" t="e" cm="1">
        <f t="array" ref="BA363">SUMPRODUCT(('Budget P1'!$T$9:$BB$9=BA$9)*('Budget P1'!$B$11:$B$194=$B363)*('Budget P1'!$T$11:$BB$194*1))</f>
        <v>#VALUE!</v>
      </c>
      <c r="BB363" s="12" t="e" cm="1">
        <f t="array" ref="BB363">SUMPRODUCT(('Budget P1'!$T$9:$BB$9=BB$9)*('Budget P1'!$B$11:$B$194=$B363)*('Budget P1'!$T$11:$BB$194*1))</f>
        <v>#VALUE!</v>
      </c>
      <c r="BC363" s="13" t="e" cm="1">
        <f t="array" ref="BC363">SUMPRODUCT(('Budget P1'!$T$9:$BB$9=BC$9)*('Budget P1'!$B$11:$B$194=$B363)*('Budget P1'!$T$11:$BB$194*1))</f>
        <v>#VALUE!</v>
      </c>
      <c r="BD363" s="14" t="e" cm="1">
        <f t="array" ref="BD363">SUMPRODUCT(('Budget P1'!$T$9:$BB$9=BD$9)*('Budget P1'!$B$11:$B$194=$B363)*('Budget P1'!$T$11:$BB$194*1))</f>
        <v>#VALUE!</v>
      </c>
      <c r="BE363" s="12" t="e" cm="1">
        <f t="array" ref="BE363">SUMPRODUCT(('Budget P1'!$T$9:$BB$9=BE$9)*('Budget P1'!$B$11:$B$194=$B363)*('Budget P1'!$T$11:$BB$194*1))</f>
        <v>#VALUE!</v>
      </c>
      <c r="BF363" s="13" t="e" cm="1">
        <f t="array" ref="BF363">SUMPRODUCT(('Budget P1'!$T$9:$BB$9=BF$9)*('Budget P1'!$B$11:$B$194=$B363)*('Budget P1'!$T$11:$BB$194*1))</f>
        <v>#VALUE!</v>
      </c>
      <c r="BG363" s="14" t="e" cm="1">
        <f t="array" ref="BG363">SUMPRODUCT(('Budget P1'!$T$9:$BB$9=BG$9)*('Budget P1'!$B$11:$B$194=$B363)*('Budget P1'!$T$11:$BB$194*1))</f>
        <v>#VALUE!</v>
      </c>
      <c r="BH363" s="13" t="e" cm="1">
        <f t="array" ref="BH363">SUMPRODUCT(('Budget P1'!$T$9:$BB$9=BH$9)*('Budget P1'!$B$11:$B$194=$B363)*('Budget P1'!$T$11:$BB$194*1))</f>
        <v>#VALUE!</v>
      </c>
      <c r="BI363" s="1"/>
      <c r="BJ363" s="66"/>
      <c r="BK363" s="66"/>
      <c r="BL363" s="1"/>
      <c r="BM363" s="66" t="e">
        <f t="shared" si="259"/>
        <v>#VALUE!</v>
      </c>
      <c r="BN363" s="262">
        <f t="shared" si="260"/>
        <v>0</v>
      </c>
      <c r="BO363" s="1"/>
      <c r="BP363" s="66" t="e">
        <f t="shared" si="261"/>
        <v>#VALUE!</v>
      </c>
      <c r="BQ363" s="262">
        <f t="shared" si="262"/>
        <v>0</v>
      </c>
      <c r="BR363" s="1"/>
    </row>
    <row r="364" spans="2:70" ht="12" hidden="1" customHeight="1" outlineLevel="1">
      <c r="B364" s="88" t="s">
        <v>429</v>
      </c>
      <c r="C364" s="10">
        <f>IFERROR(VLOOKUP($B364,'Budget P1'!$B:$AX,2,FALSE),0)</f>
        <v>0</v>
      </c>
      <c r="D364" s="10"/>
      <c r="E364" s="160">
        <f>IFERROR(VLOOKUP($B364,'Budget P1'!$B:$AX,3,FALSE),0)</f>
        <v>0</v>
      </c>
      <c r="F364" s="90">
        <f>IFERROR(VLOOKUP($B364,'Budget P1'!$B:$AX,4,FALSE),0)</f>
        <v>0</v>
      </c>
      <c r="G364" s="89">
        <f>IFERROR(VLOOKUP($B364,'Budget P1'!$B:$AX,5,FALSE),0)</f>
        <v>0</v>
      </c>
      <c r="H364" s="90">
        <f>IFERROR(VLOOKUP($B364,'Budget P1'!$B:$AX,6,FALSE),0)</f>
        <v>0</v>
      </c>
      <c r="I364" s="90">
        <f>IFERROR(VLOOKUP($B364,'Budget P1'!$B:$AX,7,FALSE),0)</f>
        <v>0</v>
      </c>
      <c r="J364" s="371">
        <f>IFERROR(VLOOKUP($B364,'Budget P1'!$B:$AX,9,FALSE),0)</f>
        <v>0</v>
      </c>
      <c r="K364" s="374">
        <f>IFERROR(VLOOKUP($B364,'Budget P1'!$B:$AX,10,FALSE),0)</f>
        <v>0</v>
      </c>
      <c r="L364" s="334"/>
      <c r="M364" s="102"/>
      <c r="N364" s="12">
        <f>K364*E364</f>
        <v>0</v>
      </c>
      <c r="O364" s="100"/>
      <c r="P364" s="101"/>
      <c r="Q364" s="11">
        <f t="shared" si="263"/>
        <v>0</v>
      </c>
      <c r="R364" s="338"/>
      <c r="S364" s="14"/>
      <c r="T364" s="12"/>
      <c r="U364" s="13"/>
      <c r="V364" s="14"/>
      <c r="W364" s="14"/>
      <c r="X364" s="14">
        <f t="shared" si="233"/>
        <v>0</v>
      </c>
      <c r="Z364" s="14" t="e" cm="1">
        <f t="array" ref="Z364">SUMPRODUCT(('Budget P1'!$T$9:$BB$9=Z$9)*('Budget P1'!$B$11:$B$194=$B364)*('Budget P1'!$T$11:$BB$194*1))</f>
        <v>#VALUE!</v>
      </c>
      <c r="AA364" s="12" t="e" cm="1">
        <f t="array" ref="AA364">SUMPRODUCT(('Budget P1'!$T$9:$BB$9=AA$9)*('Budget P1'!$B$11:$B$194=$B364)*('Budget P1'!$T$11:$BB$194*1))</f>
        <v>#VALUE!</v>
      </c>
      <c r="AB364" s="13" t="e" cm="1">
        <f t="array" ref="AB364">SUMPRODUCT(('Budget P1'!$T$9:$BB$9=AB$9)*('Budget P1'!$B$11:$B$194=$B364)*('Budget P1'!$T$11:$BB$194*1))</f>
        <v>#VALUE!</v>
      </c>
      <c r="AC364" s="14" t="e" cm="1">
        <f t="array" ref="AC364">SUMPRODUCT(('Budget P1'!$T$9:$BB$9=AC$9)*('Budget P1'!$B$11:$B$194=$B364)*('Budget P1'!$T$11:$BB$194*1))</f>
        <v>#VALUE!</v>
      </c>
      <c r="AD364" s="12" t="e" cm="1">
        <f t="array" ref="AD364">SUMPRODUCT(('Budget P1'!$T$9:$BB$9=AD$9)*('Budget P1'!$B$11:$B$194=$B364)*('Budget P1'!$T$11:$BB$194*1))</f>
        <v>#VALUE!</v>
      </c>
      <c r="AE364" s="13" t="e" cm="1">
        <f t="array" ref="AE364">SUMPRODUCT(('Budget P1'!$T$9:$BB$9=AE$9)*('Budget P1'!$B$11:$B$194=$B364)*('Budget P1'!$T$11:$BB$194*1))</f>
        <v>#VALUE!</v>
      </c>
      <c r="AF364" s="14" t="e" cm="1">
        <f t="array" ref="AF364">SUMPRODUCT(('Budget P1'!$T$9:$BB$9=AF$9)*('Budget P1'!$B$11:$B$194=$B364)*('Budget P1'!$T$11:$BB$194*1))</f>
        <v>#VALUE!</v>
      </c>
      <c r="AG364" s="12" t="e" cm="1">
        <f t="array" ref="AG364">SUMPRODUCT(('Budget P1'!$T$9:$BB$9=AG$9)*('Budget P1'!$B$11:$B$194=$B364)*('Budget P1'!$T$11:$BB$194*1))</f>
        <v>#VALUE!</v>
      </c>
      <c r="AH364" s="13" t="e" cm="1">
        <f t="array" ref="AH364">SUMPRODUCT(('Budget P1'!$T$9:$BB$9=AH$9)*('Budget P1'!$B$11:$B$194=$B364)*('Budget P1'!$T$11:$BB$194*1))</f>
        <v>#VALUE!</v>
      </c>
      <c r="AI364" s="14" t="e" cm="1">
        <f t="array" ref="AI364">SUMPRODUCT(('Budget P1'!$T$9:$BB$9=AI$9)*('Budget P1'!$B$11:$B$194=$B364)*('Budget P1'!$T$11:$BB$194*1))</f>
        <v>#VALUE!</v>
      </c>
      <c r="AJ364" s="12" t="e" cm="1">
        <f t="array" ref="AJ364">SUMPRODUCT(('Budget P1'!$T$9:$BB$9=AJ$9)*('Budget P1'!$B$11:$B$194=$B364)*('Budget P1'!$T$11:$BB$194*1))</f>
        <v>#VALUE!</v>
      </c>
      <c r="AK364" s="13" t="e" cm="1">
        <f t="array" ref="AK364">SUMPRODUCT(('Budget P1'!$T$9:$BB$9=AK$9)*('Budget P1'!$B$11:$B$194=$B364)*('Budget P1'!$T$11:$BB$194*1))</f>
        <v>#VALUE!</v>
      </c>
      <c r="AL364" s="14" t="e" cm="1">
        <f t="array" ref="AL364">SUMPRODUCT(('Budget P1'!$T$9:$BB$9=AL$9)*('Budget P1'!$B$11:$B$194=$B364)*('Budget P1'!$T$11:$BB$194*1))</f>
        <v>#VALUE!</v>
      </c>
      <c r="AM364" s="12" t="e" cm="1">
        <f t="array" ref="AM364">SUMPRODUCT(('Budget P1'!$T$9:$BB$9=AM$9)*('Budget P1'!$B$11:$B$194=$B364)*('Budget P1'!$T$11:$BB$194*1))</f>
        <v>#VALUE!</v>
      </c>
      <c r="AN364" s="13" t="e" cm="1">
        <f t="array" ref="AN364">SUMPRODUCT(('Budget P1'!$T$9:$BB$9=AN$9)*('Budget P1'!$B$11:$B$194=$B364)*('Budget P1'!$T$11:$BB$194*1))</f>
        <v>#VALUE!</v>
      </c>
      <c r="AO364" s="14" t="e" cm="1">
        <f t="array" ref="AO364">SUMPRODUCT(('Budget P1'!$T$9:$BB$9=AO$9)*('Budget P1'!$B$11:$B$194=$B364)*('Budget P1'!$T$11:$BB$194*1))</f>
        <v>#VALUE!</v>
      </c>
      <c r="AP364" s="12" t="e" cm="1">
        <f t="array" ref="AP364">SUMPRODUCT(('Budget P1'!$T$9:$BB$9=AP$9)*('Budget P1'!$B$11:$B$194=$B364)*('Budget P1'!$T$11:$BB$194*1))</f>
        <v>#VALUE!</v>
      </c>
      <c r="AQ364" s="13" t="e" cm="1">
        <f t="array" ref="AQ364">SUMPRODUCT(('Budget P1'!$T$9:$BB$9=AQ$9)*('Budget P1'!$B$11:$B$194=$B364)*('Budget P1'!$T$11:$BB$194*1))</f>
        <v>#VALUE!</v>
      </c>
      <c r="AR364" s="14" t="e" cm="1">
        <f t="array" ref="AR364">SUMPRODUCT(('Budget P1'!$T$9:$BB$9=AR$9)*('Budget P1'!$B$11:$B$194=$B364)*('Budget P1'!$T$11:$BB$194*1))</f>
        <v>#VALUE!</v>
      </c>
      <c r="AS364" s="12" t="e" cm="1">
        <f t="array" ref="AS364">SUMPRODUCT(('Budget P1'!$T$9:$BB$9=AS$9)*('Budget P1'!$B$11:$B$194=$B364)*('Budget P1'!$T$11:$BB$194*1))</f>
        <v>#VALUE!</v>
      </c>
      <c r="AT364" s="13" t="e" cm="1">
        <f t="array" ref="AT364">SUMPRODUCT(('Budget P1'!$T$9:$BB$9=AT$9)*('Budget P1'!$B$11:$B$194=$B364)*('Budget P1'!$T$11:$BB$194*1))</f>
        <v>#VALUE!</v>
      </c>
      <c r="AU364" s="14" t="e" cm="1">
        <f t="array" ref="AU364">SUMPRODUCT(('Budget P1'!$T$9:$BB$9=AU$9)*('Budget P1'!$B$11:$B$194=$B364)*('Budget P1'!$T$11:$BB$194*1))</f>
        <v>#VALUE!</v>
      </c>
      <c r="AV364" s="12" t="e" cm="1">
        <f t="array" ref="AV364">SUMPRODUCT(('Budget P1'!$T$9:$BB$9=AV$9)*('Budget P1'!$B$11:$B$194=$B364)*('Budget P1'!$T$11:$BB$194*1))</f>
        <v>#VALUE!</v>
      </c>
      <c r="AW364" s="13" t="e" cm="1">
        <f t="array" ref="AW364">SUMPRODUCT(('Budget P1'!$T$9:$BB$9=AW$9)*('Budget P1'!$B$11:$B$194=$B364)*('Budget P1'!$T$11:$BB$194*1))</f>
        <v>#VALUE!</v>
      </c>
      <c r="AX364" s="14" t="e" cm="1">
        <f t="array" ref="AX364">SUMPRODUCT(('Budget P1'!$T$9:$BB$9=AX$9)*('Budget P1'!$B$11:$B$194=$B364)*('Budget P1'!$T$11:$BB$194*1))</f>
        <v>#VALUE!</v>
      </c>
      <c r="AY364" s="12" t="e" cm="1">
        <f t="array" ref="AY364">SUMPRODUCT(('Budget P1'!$T$9:$BB$9=AY$9)*('Budget P1'!$B$11:$B$194=$B364)*('Budget P1'!$T$11:$BB$194*1))</f>
        <v>#VALUE!</v>
      </c>
      <c r="AZ364" s="13" t="e" cm="1">
        <f t="array" ref="AZ364">SUMPRODUCT(('Budget P1'!$T$9:$BB$9=AZ$9)*('Budget P1'!$B$11:$B$194=$B364)*('Budget P1'!$T$11:$BB$194*1))</f>
        <v>#VALUE!</v>
      </c>
      <c r="BA364" s="14" t="e" cm="1">
        <f t="array" ref="BA364">SUMPRODUCT(('Budget P1'!$T$9:$BB$9=BA$9)*('Budget P1'!$B$11:$B$194=$B364)*('Budget P1'!$T$11:$BB$194*1))</f>
        <v>#VALUE!</v>
      </c>
      <c r="BB364" s="12" t="e" cm="1">
        <f t="array" ref="BB364">SUMPRODUCT(('Budget P1'!$T$9:$BB$9=BB$9)*('Budget P1'!$B$11:$B$194=$B364)*('Budget P1'!$T$11:$BB$194*1))</f>
        <v>#VALUE!</v>
      </c>
      <c r="BC364" s="13" t="e" cm="1">
        <f t="array" ref="BC364">SUMPRODUCT(('Budget P1'!$T$9:$BB$9=BC$9)*('Budget P1'!$B$11:$B$194=$B364)*('Budget P1'!$T$11:$BB$194*1))</f>
        <v>#VALUE!</v>
      </c>
      <c r="BD364" s="14" t="e" cm="1">
        <f t="array" ref="BD364">SUMPRODUCT(('Budget P1'!$T$9:$BB$9=BD$9)*('Budget P1'!$B$11:$B$194=$B364)*('Budget P1'!$T$11:$BB$194*1))</f>
        <v>#VALUE!</v>
      </c>
      <c r="BE364" s="12" t="e" cm="1">
        <f t="array" ref="BE364">SUMPRODUCT(('Budget P1'!$T$9:$BB$9=BE$9)*('Budget P1'!$B$11:$B$194=$B364)*('Budget P1'!$T$11:$BB$194*1))</f>
        <v>#VALUE!</v>
      </c>
      <c r="BF364" s="13" t="e" cm="1">
        <f t="array" ref="BF364">SUMPRODUCT(('Budget P1'!$T$9:$BB$9=BF$9)*('Budget P1'!$B$11:$B$194=$B364)*('Budget P1'!$T$11:$BB$194*1))</f>
        <v>#VALUE!</v>
      </c>
      <c r="BG364" s="14" t="e" cm="1">
        <f t="array" ref="BG364">SUMPRODUCT(('Budget P1'!$T$9:$BB$9=BG$9)*('Budget P1'!$B$11:$B$194=$B364)*('Budget P1'!$T$11:$BB$194*1))</f>
        <v>#VALUE!</v>
      </c>
      <c r="BH364" s="13" t="e" cm="1">
        <f t="array" ref="BH364">SUMPRODUCT(('Budget P1'!$T$9:$BB$9=BH$9)*('Budget P1'!$B$11:$B$194=$B364)*('Budget P1'!$T$11:$BB$194*1))</f>
        <v>#VALUE!</v>
      </c>
      <c r="BI364" s="1"/>
      <c r="BJ364" s="66"/>
      <c r="BK364" s="66"/>
      <c r="BL364" s="1"/>
      <c r="BM364" s="66" t="e">
        <f t="shared" si="259"/>
        <v>#VALUE!</v>
      </c>
      <c r="BN364" s="262">
        <f t="shared" si="260"/>
        <v>0</v>
      </c>
      <c r="BO364" s="1"/>
      <c r="BP364" s="66" t="e">
        <f t="shared" si="261"/>
        <v>#VALUE!</v>
      </c>
      <c r="BQ364" s="262">
        <f t="shared" si="262"/>
        <v>0</v>
      </c>
      <c r="BR364" s="1"/>
    </row>
    <row r="365" spans="2:70" ht="12" hidden="1" customHeight="1" outlineLevel="1">
      <c r="B365" s="88" t="s">
        <v>430</v>
      </c>
      <c r="C365" s="10">
        <f>IFERROR(VLOOKUP($B365,'Budget P1'!$B:$AX,2,FALSE),0)</f>
        <v>0</v>
      </c>
      <c r="D365" s="10"/>
      <c r="E365" s="160">
        <f>IFERROR(VLOOKUP($B365,'Budget P1'!$B:$AX,3,FALSE),0)</f>
        <v>0</v>
      </c>
      <c r="F365" s="90">
        <f>IFERROR(VLOOKUP($B365,'Budget P1'!$B:$AX,4,FALSE),0)</f>
        <v>0</v>
      </c>
      <c r="G365" s="89">
        <f>IFERROR(VLOOKUP($B365,'Budget P1'!$B:$AX,5,FALSE),0)</f>
        <v>0</v>
      </c>
      <c r="H365" s="90">
        <f>IFERROR(VLOOKUP($B365,'Budget P1'!$B:$AX,6,FALSE),0)</f>
        <v>0</v>
      </c>
      <c r="I365" s="90">
        <f>IFERROR(VLOOKUP($B365,'Budget P1'!$B:$AX,7,FALSE),0)</f>
        <v>0</v>
      </c>
      <c r="J365" s="371">
        <f>IFERROR(VLOOKUP($B365,'Budget P1'!$B:$AX,9,FALSE),0)</f>
        <v>0</v>
      </c>
      <c r="K365" s="374">
        <f>IFERROR(VLOOKUP($B365,'Budget P1'!$B:$AX,10,FALSE),0)</f>
        <v>0</v>
      </c>
      <c r="L365" s="334"/>
      <c r="M365" s="102"/>
      <c r="N365" s="12">
        <f>K365*E365</f>
        <v>0</v>
      </c>
      <c r="O365" s="100"/>
      <c r="P365" s="101"/>
      <c r="Q365" s="11">
        <f t="shared" si="263"/>
        <v>0</v>
      </c>
      <c r="R365" s="338"/>
      <c r="S365" s="14"/>
      <c r="T365" s="12"/>
      <c r="U365" s="13"/>
      <c r="V365" s="14"/>
      <c r="W365" s="14"/>
      <c r="X365" s="14">
        <f t="shared" si="233"/>
        <v>0</v>
      </c>
      <c r="Z365" s="14" t="e" cm="1">
        <f t="array" ref="Z365">SUMPRODUCT(('Budget P1'!$T$9:$BB$9=Z$9)*('Budget P1'!$B$11:$B$194=$B365)*('Budget P1'!$T$11:$BB$194*1))</f>
        <v>#VALUE!</v>
      </c>
      <c r="AA365" s="12" t="e" cm="1">
        <f t="array" ref="AA365">SUMPRODUCT(('Budget P1'!$T$9:$BB$9=AA$9)*('Budget P1'!$B$11:$B$194=$B365)*('Budget P1'!$T$11:$BB$194*1))</f>
        <v>#VALUE!</v>
      </c>
      <c r="AB365" s="13" t="e" cm="1">
        <f t="array" ref="AB365">SUMPRODUCT(('Budget P1'!$T$9:$BB$9=AB$9)*('Budget P1'!$B$11:$B$194=$B365)*('Budget P1'!$T$11:$BB$194*1))</f>
        <v>#VALUE!</v>
      </c>
      <c r="AC365" s="14" t="e" cm="1">
        <f t="array" ref="AC365">SUMPRODUCT(('Budget P1'!$T$9:$BB$9=AC$9)*('Budget P1'!$B$11:$B$194=$B365)*('Budget P1'!$T$11:$BB$194*1))</f>
        <v>#VALUE!</v>
      </c>
      <c r="AD365" s="12" t="e" cm="1">
        <f t="array" ref="AD365">SUMPRODUCT(('Budget P1'!$T$9:$BB$9=AD$9)*('Budget P1'!$B$11:$B$194=$B365)*('Budget P1'!$T$11:$BB$194*1))</f>
        <v>#VALUE!</v>
      </c>
      <c r="AE365" s="13" t="e" cm="1">
        <f t="array" ref="AE365">SUMPRODUCT(('Budget P1'!$T$9:$BB$9=AE$9)*('Budget P1'!$B$11:$B$194=$B365)*('Budget P1'!$T$11:$BB$194*1))</f>
        <v>#VALUE!</v>
      </c>
      <c r="AF365" s="14" t="e" cm="1">
        <f t="array" ref="AF365">SUMPRODUCT(('Budget P1'!$T$9:$BB$9=AF$9)*('Budget P1'!$B$11:$B$194=$B365)*('Budget P1'!$T$11:$BB$194*1))</f>
        <v>#VALUE!</v>
      </c>
      <c r="AG365" s="12" t="e" cm="1">
        <f t="array" ref="AG365">SUMPRODUCT(('Budget P1'!$T$9:$BB$9=AG$9)*('Budget P1'!$B$11:$B$194=$B365)*('Budget P1'!$T$11:$BB$194*1))</f>
        <v>#VALUE!</v>
      </c>
      <c r="AH365" s="13" t="e" cm="1">
        <f t="array" ref="AH365">SUMPRODUCT(('Budget P1'!$T$9:$BB$9=AH$9)*('Budget P1'!$B$11:$B$194=$B365)*('Budget P1'!$T$11:$BB$194*1))</f>
        <v>#VALUE!</v>
      </c>
      <c r="AI365" s="14" t="e" cm="1">
        <f t="array" ref="AI365">SUMPRODUCT(('Budget P1'!$T$9:$BB$9=AI$9)*('Budget P1'!$B$11:$B$194=$B365)*('Budget P1'!$T$11:$BB$194*1))</f>
        <v>#VALUE!</v>
      </c>
      <c r="AJ365" s="12" t="e" cm="1">
        <f t="array" ref="AJ365">SUMPRODUCT(('Budget P1'!$T$9:$BB$9=AJ$9)*('Budget P1'!$B$11:$B$194=$B365)*('Budget P1'!$T$11:$BB$194*1))</f>
        <v>#VALUE!</v>
      </c>
      <c r="AK365" s="13" t="e" cm="1">
        <f t="array" ref="AK365">SUMPRODUCT(('Budget P1'!$T$9:$BB$9=AK$9)*('Budget P1'!$B$11:$B$194=$B365)*('Budget P1'!$T$11:$BB$194*1))</f>
        <v>#VALUE!</v>
      </c>
      <c r="AL365" s="14" t="e" cm="1">
        <f t="array" ref="AL365">SUMPRODUCT(('Budget P1'!$T$9:$BB$9=AL$9)*('Budget P1'!$B$11:$B$194=$B365)*('Budget P1'!$T$11:$BB$194*1))</f>
        <v>#VALUE!</v>
      </c>
      <c r="AM365" s="12" t="e" cm="1">
        <f t="array" ref="AM365">SUMPRODUCT(('Budget P1'!$T$9:$BB$9=AM$9)*('Budget P1'!$B$11:$B$194=$B365)*('Budget P1'!$T$11:$BB$194*1))</f>
        <v>#VALUE!</v>
      </c>
      <c r="AN365" s="13" t="e" cm="1">
        <f t="array" ref="AN365">SUMPRODUCT(('Budget P1'!$T$9:$BB$9=AN$9)*('Budget P1'!$B$11:$B$194=$B365)*('Budget P1'!$T$11:$BB$194*1))</f>
        <v>#VALUE!</v>
      </c>
      <c r="AO365" s="14" t="e" cm="1">
        <f t="array" ref="AO365">SUMPRODUCT(('Budget P1'!$T$9:$BB$9=AO$9)*('Budget P1'!$B$11:$B$194=$B365)*('Budget P1'!$T$11:$BB$194*1))</f>
        <v>#VALUE!</v>
      </c>
      <c r="AP365" s="12" t="e" cm="1">
        <f t="array" ref="AP365">SUMPRODUCT(('Budget P1'!$T$9:$BB$9=AP$9)*('Budget P1'!$B$11:$B$194=$B365)*('Budget P1'!$T$11:$BB$194*1))</f>
        <v>#VALUE!</v>
      </c>
      <c r="AQ365" s="13" t="e" cm="1">
        <f t="array" ref="AQ365">SUMPRODUCT(('Budget P1'!$T$9:$BB$9=AQ$9)*('Budget P1'!$B$11:$B$194=$B365)*('Budget P1'!$T$11:$BB$194*1))</f>
        <v>#VALUE!</v>
      </c>
      <c r="AR365" s="14" t="e" cm="1">
        <f t="array" ref="AR365">SUMPRODUCT(('Budget P1'!$T$9:$BB$9=AR$9)*('Budget P1'!$B$11:$B$194=$B365)*('Budget P1'!$T$11:$BB$194*1))</f>
        <v>#VALUE!</v>
      </c>
      <c r="AS365" s="12" t="e" cm="1">
        <f t="array" ref="AS365">SUMPRODUCT(('Budget P1'!$T$9:$BB$9=AS$9)*('Budget P1'!$B$11:$B$194=$B365)*('Budget P1'!$T$11:$BB$194*1))</f>
        <v>#VALUE!</v>
      </c>
      <c r="AT365" s="13" t="e" cm="1">
        <f t="array" ref="AT365">SUMPRODUCT(('Budget P1'!$T$9:$BB$9=AT$9)*('Budget P1'!$B$11:$B$194=$B365)*('Budget P1'!$T$11:$BB$194*1))</f>
        <v>#VALUE!</v>
      </c>
      <c r="AU365" s="14" t="e" cm="1">
        <f t="array" ref="AU365">SUMPRODUCT(('Budget P1'!$T$9:$BB$9=AU$9)*('Budget P1'!$B$11:$B$194=$B365)*('Budget P1'!$T$11:$BB$194*1))</f>
        <v>#VALUE!</v>
      </c>
      <c r="AV365" s="12" t="e" cm="1">
        <f t="array" ref="AV365">SUMPRODUCT(('Budget P1'!$T$9:$BB$9=AV$9)*('Budget P1'!$B$11:$B$194=$B365)*('Budget P1'!$T$11:$BB$194*1))</f>
        <v>#VALUE!</v>
      </c>
      <c r="AW365" s="13" t="e" cm="1">
        <f t="array" ref="AW365">SUMPRODUCT(('Budget P1'!$T$9:$BB$9=AW$9)*('Budget P1'!$B$11:$B$194=$B365)*('Budget P1'!$T$11:$BB$194*1))</f>
        <v>#VALUE!</v>
      </c>
      <c r="AX365" s="14" t="e" cm="1">
        <f t="array" ref="AX365">SUMPRODUCT(('Budget P1'!$T$9:$BB$9=AX$9)*('Budget P1'!$B$11:$B$194=$B365)*('Budget P1'!$T$11:$BB$194*1))</f>
        <v>#VALUE!</v>
      </c>
      <c r="AY365" s="12" t="e" cm="1">
        <f t="array" ref="AY365">SUMPRODUCT(('Budget P1'!$T$9:$BB$9=AY$9)*('Budget P1'!$B$11:$B$194=$B365)*('Budget P1'!$T$11:$BB$194*1))</f>
        <v>#VALUE!</v>
      </c>
      <c r="AZ365" s="13" t="e" cm="1">
        <f t="array" ref="AZ365">SUMPRODUCT(('Budget P1'!$T$9:$BB$9=AZ$9)*('Budget P1'!$B$11:$B$194=$B365)*('Budget P1'!$T$11:$BB$194*1))</f>
        <v>#VALUE!</v>
      </c>
      <c r="BA365" s="14" t="e" cm="1">
        <f t="array" ref="BA365">SUMPRODUCT(('Budget P1'!$T$9:$BB$9=BA$9)*('Budget P1'!$B$11:$B$194=$B365)*('Budget P1'!$T$11:$BB$194*1))</f>
        <v>#VALUE!</v>
      </c>
      <c r="BB365" s="12" t="e" cm="1">
        <f t="array" ref="BB365">SUMPRODUCT(('Budget P1'!$T$9:$BB$9=BB$9)*('Budget P1'!$B$11:$B$194=$B365)*('Budget P1'!$T$11:$BB$194*1))</f>
        <v>#VALUE!</v>
      </c>
      <c r="BC365" s="13" t="e" cm="1">
        <f t="array" ref="BC365">SUMPRODUCT(('Budget P1'!$T$9:$BB$9=BC$9)*('Budget P1'!$B$11:$B$194=$B365)*('Budget P1'!$T$11:$BB$194*1))</f>
        <v>#VALUE!</v>
      </c>
      <c r="BD365" s="14" t="e" cm="1">
        <f t="array" ref="BD365">SUMPRODUCT(('Budget P1'!$T$9:$BB$9=BD$9)*('Budget P1'!$B$11:$B$194=$B365)*('Budget P1'!$T$11:$BB$194*1))</f>
        <v>#VALUE!</v>
      </c>
      <c r="BE365" s="12" t="e" cm="1">
        <f t="array" ref="BE365">SUMPRODUCT(('Budget P1'!$T$9:$BB$9=BE$9)*('Budget P1'!$B$11:$B$194=$B365)*('Budget P1'!$T$11:$BB$194*1))</f>
        <v>#VALUE!</v>
      </c>
      <c r="BF365" s="13" t="e" cm="1">
        <f t="array" ref="BF365">SUMPRODUCT(('Budget P1'!$T$9:$BB$9=BF$9)*('Budget P1'!$B$11:$B$194=$B365)*('Budget P1'!$T$11:$BB$194*1))</f>
        <v>#VALUE!</v>
      </c>
      <c r="BG365" s="14" t="e" cm="1">
        <f t="array" ref="BG365">SUMPRODUCT(('Budget P1'!$T$9:$BB$9=BG$9)*('Budget P1'!$B$11:$B$194=$B365)*('Budget P1'!$T$11:$BB$194*1))</f>
        <v>#VALUE!</v>
      </c>
      <c r="BH365" s="13" t="e" cm="1">
        <f t="array" ref="BH365">SUMPRODUCT(('Budget P1'!$T$9:$BB$9=BH$9)*('Budget P1'!$B$11:$B$194=$B365)*('Budget P1'!$T$11:$BB$194*1))</f>
        <v>#VALUE!</v>
      </c>
      <c r="BI365" s="1"/>
      <c r="BJ365" s="66"/>
      <c r="BK365" s="66"/>
      <c r="BL365" s="1"/>
      <c r="BM365" s="66" t="e">
        <f t="shared" si="259"/>
        <v>#VALUE!</v>
      </c>
      <c r="BN365" s="262">
        <f t="shared" si="260"/>
        <v>0</v>
      </c>
      <c r="BO365" s="1"/>
      <c r="BP365" s="66" t="e">
        <f t="shared" si="261"/>
        <v>#VALUE!</v>
      </c>
      <c r="BQ365" s="262">
        <f t="shared" si="262"/>
        <v>0</v>
      </c>
      <c r="BR365" s="1"/>
    </row>
    <row r="366" spans="2:70" ht="12" hidden="1" customHeight="1" outlineLevel="1">
      <c r="B366" s="88" t="s">
        <v>431</v>
      </c>
      <c r="C366" s="10">
        <f>IFERROR(VLOOKUP($B366,'Budget P1'!$B:$AX,2,FALSE),0)</f>
        <v>0</v>
      </c>
      <c r="D366" s="10"/>
      <c r="E366" s="160">
        <f>IFERROR(VLOOKUP($B366,'Budget P1'!$B:$AX,3,FALSE),0)</f>
        <v>0</v>
      </c>
      <c r="F366" s="90">
        <f>IFERROR(VLOOKUP($B366,'Budget P1'!$B:$AX,4,FALSE),0)</f>
        <v>0</v>
      </c>
      <c r="G366" s="89">
        <f>IFERROR(VLOOKUP($B366,'Budget P1'!$B:$AX,5,FALSE),0)</f>
        <v>0</v>
      </c>
      <c r="H366" s="90">
        <f>IFERROR(VLOOKUP($B366,'Budget P1'!$B:$AX,6,FALSE),0)</f>
        <v>0</v>
      </c>
      <c r="I366" s="90">
        <f>IFERROR(VLOOKUP($B366,'Budget P1'!$B:$AX,7,FALSE),0)</f>
        <v>0</v>
      </c>
      <c r="J366" s="371">
        <f>IFERROR(VLOOKUP($B366,'Budget P1'!$B:$AX,9,FALSE),0)</f>
        <v>0</v>
      </c>
      <c r="K366" s="374">
        <f>IFERROR(VLOOKUP($B366,'Budget P1'!$B:$AX,10,FALSE),0)</f>
        <v>0</v>
      </c>
      <c r="L366" s="334"/>
      <c r="M366" s="102"/>
      <c r="N366" s="12">
        <f>K366*E366</f>
        <v>0</v>
      </c>
      <c r="O366" s="100"/>
      <c r="P366" s="101"/>
      <c r="Q366" s="11">
        <f t="shared" si="263"/>
        <v>0</v>
      </c>
      <c r="R366" s="338"/>
      <c r="S366" s="14"/>
      <c r="T366" s="12"/>
      <c r="U366" s="13"/>
      <c r="V366" s="14"/>
      <c r="W366" s="14"/>
      <c r="X366" s="14">
        <f t="shared" si="233"/>
        <v>0</v>
      </c>
      <c r="Z366" s="14" t="e" cm="1">
        <f t="array" ref="Z366">SUMPRODUCT(('Budget P1'!$T$9:$BB$9=Z$9)*('Budget P1'!$B$11:$B$194=$B366)*('Budget P1'!$T$11:$BB$194*1))</f>
        <v>#VALUE!</v>
      </c>
      <c r="AA366" s="12" t="e" cm="1">
        <f t="array" ref="AA366">SUMPRODUCT(('Budget P1'!$T$9:$BB$9=AA$9)*('Budget P1'!$B$11:$B$194=$B366)*('Budget P1'!$T$11:$BB$194*1))</f>
        <v>#VALUE!</v>
      </c>
      <c r="AB366" s="13" t="e" cm="1">
        <f t="array" ref="AB366">SUMPRODUCT(('Budget P1'!$T$9:$BB$9=AB$9)*('Budget P1'!$B$11:$B$194=$B366)*('Budget P1'!$T$11:$BB$194*1))</f>
        <v>#VALUE!</v>
      </c>
      <c r="AC366" s="14" t="e" cm="1">
        <f t="array" ref="AC366">SUMPRODUCT(('Budget P1'!$T$9:$BB$9=AC$9)*('Budget P1'!$B$11:$B$194=$B366)*('Budget P1'!$T$11:$BB$194*1))</f>
        <v>#VALUE!</v>
      </c>
      <c r="AD366" s="12" t="e" cm="1">
        <f t="array" ref="AD366">SUMPRODUCT(('Budget P1'!$T$9:$BB$9=AD$9)*('Budget P1'!$B$11:$B$194=$B366)*('Budget P1'!$T$11:$BB$194*1))</f>
        <v>#VALUE!</v>
      </c>
      <c r="AE366" s="13" t="e" cm="1">
        <f t="array" ref="AE366">SUMPRODUCT(('Budget P1'!$T$9:$BB$9=AE$9)*('Budget P1'!$B$11:$B$194=$B366)*('Budget P1'!$T$11:$BB$194*1))</f>
        <v>#VALUE!</v>
      </c>
      <c r="AF366" s="14" t="e" cm="1">
        <f t="array" ref="AF366">SUMPRODUCT(('Budget P1'!$T$9:$BB$9=AF$9)*('Budget P1'!$B$11:$B$194=$B366)*('Budget P1'!$T$11:$BB$194*1))</f>
        <v>#VALUE!</v>
      </c>
      <c r="AG366" s="12" t="e" cm="1">
        <f t="array" ref="AG366">SUMPRODUCT(('Budget P1'!$T$9:$BB$9=AG$9)*('Budget P1'!$B$11:$B$194=$B366)*('Budget P1'!$T$11:$BB$194*1))</f>
        <v>#VALUE!</v>
      </c>
      <c r="AH366" s="13" t="e" cm="1">
        <f t="array" ref="AH366">SUMPRODUCT(('Budget P1'!$T$9:$BB$9=AH$9)*('Budget P1'!$B$11:$B$194=$B366)*('Budget P1'!$T$11:$BB$194*1))</f>
        <v>#VALUE!</v>
      </c>
      <c r="AI366" s="14" t="e" cm="1">
        <f t="array" ref="AI366">SUMPRODUCT(('Budget P1'!$T$9:$BB$9=AI$9)*('Budget P1'!$B$11:$B$194=$B366)*('Budget P1'!$T$11:$BB$194*1))</f>
        <v>#VALUE!</v>
      </c>
      <c r="AJ366" s="12" t="e" cm="1">
        <f t="array" ref="AJ366">SUMPRODUCT(('Budget P1'!$T$9:$BB$9=AJ$9)*('Budget P1'!$B$11:$B$194=$B366)*('Budget P1'!$T$11:$BB$194*1))</f>
        <v>#VALUE!</v>
      </c>
      <c r="AK366" s="13" t="e" cm="1">
        <f t="array" ref="AK366">SUMPRODUCT(('Budget P1'!$T$9:$BB$9=AK$9)*('Budget P1'!$B$11:$B$194=$B366)*('Budget P1'!$T$11:$BB$194*1))</f>
        <v>#VALUE!</v>
      </c>
      <c r="AL366" s="14" t="e" cm="1">
        <f t="array" ref="AL366">SUMPRODUCT(('Budget P1'!$T$9:$BB$9=AL$9)*('Budget P1'!$B$11:$B$194=$B366)*('Budget P1'!$T$11:$BB$194*1))</f>
        <v>#VALUE!</v>
      </c>
      <c r="AM366" s="12" t="e" cm="1">
        <f t="array" ref="AM366">SUMPRODUCT(('Budget P1'!$T$9:$BB$9=AM$9)*('Budget P1'!$B$11:$B$194=$B366)*('Budget P1'!$T$11:$BB$194*1))</f>
        <v>#VALUE!</v>
      </c>
      <c r="AN366" s="13" t="e" cm="1">
        <f t="array" ref="AN366">SUMPRODUCT(('Budget P1'!$T$9:$BB$9=AN$9)*('Budget P1'!$B$11:$B$194=$B366)*('Budget P1'!$T$11:$BB$194*1))</f>
        <v>#VALUE!</v>
      </c>
      <c r="AO366" s="14" t="e" cm="1">
        <f t="array" ref="AO366">SUMPRODUCT(('Budget P1'!$T$9:$BB$9=AO$9)*('Budget P1'!$B$11:$B$194=$B366)*('Budget P1'!$T$11:$BB$194*1))</f>
        <v>#VALUE!</v>
      </c>
      <c r="AP366" s="12" t="e" cm="1">
        <f t="array" ref="AP366">SUMPRODUCT(('Budget P1'!$T$9:$BB$9=AP$9)*('Budget P1'!$B$11:$B$194=$B366)*('Budget P1'!$T$11:$BB$194*1))</f>
        <v>#VALUE!</v>
      </c>
      <c r="AQ366" s="13" t="e" cm="1">
        <f t="array" ref="AQ366">SUMPRODUCT(('Budget P1'!$T$9:$BB$9=AQ$9)*('Budget P1'!$B$11:$B$194=$B366)*('Budget P1'!$T$11:$BB$194*1))</f>
        <v>#VALUE!</v>
      </c>
      <c r="AR366" s="14" t="e" cm="1">
        <f t="array" ref="AR366">SUMPRODUCT(('Budget P1'!$T$9:$BB$9=AR$9)*('Budget P1'!$B$11:$B$194=$B366)*('Budget P1'!$T$11:$BB$194*1))</f>
        <v>#VALUE!</v>
      </c>
      <c r="AS366" s="12" t="e" cm="1">
        <f t="array" ref="AS366">SUMPRODUCT(('Budget P1'!$T$9:$BB$9=AS$9)*('Budget P1'!$B$11:$B$194=$B366)*('Budget P1'!$T$11:$BB$194*1))</f>
        <v>#VALUE!</v>
      </c>
      <c r="AT366" s="13" t="e" cm="1">
        <f t="array" ref="AT366">SUMPRODUCT(('Budget P1'!$T$9:$BB$9=AT$9)*('Budget P1'!$B$11:$B$194=$B366)*('Budget P1'!$T$11:$BB$194*1))</f>
        <v>#VALUE!</v>
      </c>
      <c r="AU366" s="14" t="e" cm="1">
        <f t="array" ref="AU366">SUMPRODUCT(('Budget P1'!$T$9:$BB$9=AU$9)*('Budget P1'!$B$11:$B$194=$B366)*('Budget P1'!$T$11:$BB$194*1))</f>
        <v>#VALUE!</v>
      </c>
      <c r="AV366" s="12" t="e" cm="1">
        <f t="array" ref="AV366">SUMPRODUCT(('Budget P1'!$T$9:$BB$9=AV$9)*('Budget P1'!$B$11:$B$194=$B366)*('Budget P1'!$T$11:$BB$194*1))</f>
        <v>#VALUE!</v>
      </c>
      <c r="AW366" s="13" t="e" cm="1">
        <f t="array" ref="AW366">SUMPRODUCT(('Budget P1'!$T$9:$BB$9=AW$9)*('Budget P1'!$B$11:$B$194=$B366)*('Budget P1'!$T$11:$BB$194*1))</f>
        <v>#VALUE!</v>
      </c>
      <c r="AX366" s="14" t="e" cm="1">
        <f t="array" ref="AX366">SUMPRODUCT(('Budget P1'!$T$9:$BB$9=AX$9)*('Budget P1'!$B$11:$B$194=$B366)*('Budget P1'!$T$11:$BB$194*1))</f>
        <v>#VALUE!</v>
      </c>
      <c r="AY366" s="12" t="e" cm="1">
        <f t="array" ref="AY366">SUMPRODUCT(('Budget P1'!$T$9:$BB$9=AY$9)*('Budget P1'!$B$11:$B$194=$B366)*('Budget P1'!$T$11:$BB$194*1))</f>
        <v>#VALUE!</v>
      </c>
      <c r="AZ366" s="13" t="e" cm="1">
        <f t="array" ref="AZ366">SUMPRODUCT(('Budget P1'!$T$9:$BB$9=AZ$9)*('Budget P1'!$B$11:$B$194=$B366)*('Budget P1'!$T$11:$BB$194*1))</f>
        <v>#VALUE!</v>
      </c>
      <c r="BA366" s="14" t="e" cm="1">
        <f t="array" ref="BA366">SUMPRODUCT(('Budget P1'!$T$9:$BB$9=BA$9)*('Budget P1'!$B$11:$B$194=$B366)*('Budget P1'!$T$11:$BB$194*1))</f>
        <v>#VALUE!</v>
      </c>
      <c r="BB366" s="12" t="e" cm="1">
        <f t="array" ref="BB366">SUMPRODUCT(('Budget P1'!$T$9:$BB$9=BB$9)*('Budget P1'!$B$11:$B$194=$B366)*('Budget P1'!$T$11:$BB$194*1))</f>
        <v>#VALUE!</v>
      </c>
      <c r="BC366" s="13" t="e" cm="1">
        <f t="array" ref="BC366">SUMPRODUCT(('Budget P1'!$T$9:$BB$9=BC$9)*('Budget P1'!$B$11:$B$194=$B366)*('Budget P1'!$T$11:$BB$194*1))</f>
        <v>#VALUE!</v>
      </c>
      <c r="BD366" s="14" t="e" cm="1">
        <f t="array" ref="BD366">SUMPRODUCT(('Budget P1'!$T$9:$BB$9=BD$9)*('Budget P1'!$B$11:$B$194=$B366)*('Budget P1'!$T$11:$BB$194*1))</f>
        <v>#VALUE!</v>
      </c>
      <c r="BE366" s="12" t="e" cm="1">
        <f t="array" ref="BE366">SUMPRODUCT(('Budget P1'!$T$9:$BB$9=BE$9)*('Budget P1'!$B$11:$B$194=$B366)*('Budget P1'!$T$11:$BB$194*1))</f>
        <v>#VALUE!</v>
      </c>
      <c r="BF366" s="13" t="e" cm="1">
        <f t="array" ref="BF366">SUMPRODUCT(('Budget P1'!$T$9:$BB$9=BF$9)*('Budget P1'!$B$11:$B$194=$B366)*('Budget P1'!$T$11:$BB$194*1))</f>
        <v>#VALUE!</v>
      </c>
      <c r="BG366" s="14" t="e" cm="1">
        <f t="array" ref="BG366">SUMPRODUCT(('Budget P1'!$T$9:$BB$9=BG$9)*('Budget P1'!$B$11:$B$194=$B366)*('Budget P1'!$T$11:$BB$194*1))</f>
        <v>#VALUE!</v>
      </c>
      <c r="BH366" s="13" t="e" cm="1">
        <f t="array" ref="BH366">SUMPRODUCT(('Budget P1'!$T$9:$BB$9=BH$9)*('Budget P1'!$B$11:$B$194=$B366)*('Budget P1'!$T$11:$BB$194*1))</f>
        <v>#VALUE!</v>
      </c>
      <c r="BI366" s="1"/>
      <c r="BJ366" s="66"/>
      <c r="BK366" s="66"/>
      <c r="BL366" s="1"/>
      <c r="BM366" s="66" t="e">
        <f t="shared" si="259"/>
        <v>#VALUE!</v>
      </c>
      <c r="BN366" s="262">
        <f t="shared" si="260"/>
        <v>0</v>
      </c>
      <c r="BO366" s="1"/>
      <c r="BP366" s="66" t="e">
        <f t="shared" si="261"/>
        <v>#VALUE!</v>
      </c>
      <c r="BQ366" s="262">
        <f t="shared" si="262"/>
        <v>0</v>
      </c>
      <c r="BR366" s="1"/>
    </row>
    <row r="367" spans="2:70" ht="12" hidden="1" customHeight="1" outlineLevel="1">
      <c r="B367" s="88" t="s">
        <v>432</v>
      </c>
      <c r="C367" s="10">
        <f>IFERROR(VLOOKUP($B367,'Budget P1'!$B:$AX,2,FALSE),0)</f>
        <v>0</v>
      </c>
      <c r="D367" s="10"/>
      <c r="E367" s="160">
        <f>IFERROR(VLOOKUP($B367,'Budget P1'!$B:$AX,3,FALSE),0)</f>
        <v>0</v>
      </c>
      <c r="F367" s="90">
        <f>IFERROR(VLOOKUP($B367,'Budget P1'!$B:$AX,4,FALSE),0)</f>
        <v>0</v>
      </c>
      <c r="G367" s="89">
        <f>IFERROR(VLOOKUP($B367,'Budget P1'!$B:$AX,5,FALSE),0)</f>
        <v>0</v>
      </c>
      <c r="H367" s="90">
        <f>IFERROR(VLOOKUP($B367,'Budget P1'!$B:$AX,6,FALSE),0)</f>
        <v>0</v>
      </c>
      <c r="I367" s="90">
        <f>IFERROR(VLOOKUP($B367,'Budget P1'!$B:$AX,7,FALSE),0)</f>
        <v>0</v>
      </c>
      <c r="J367" s="371">
        <f>IFERROR(VLOOKUP($B367,'Budget P1'!$B:$AX,9,FALSE),0)</f>
        <v>0</v>
      </c>
      <c r="K367" s="374">
        <f>IFERROR(VLOOKUP($B367,'Budget P1'!$B:$AX,10,FALSE),0)</f>
        <v>0</v>
      </c>
      <c r="L367" s="334"/>
      <c r="M367" s="102"/>
      <c r="N367" s="12">
        <f>K367*E367</f>
        <v>0</v>
      </c>
      <c r="O367" s="100"/>
      <c r="P367" s="101"/>
      <c r="Q367" s="11">
        <f t="shared" si="263"/>
        <v>0</v>
      </c>
      <c r="R367" s="338"/>
      <c r="S367" s="14"/>
      <c r="T367" s="12"/>
      <c r="U367" s="13"/>
      <c r="V367" s="14"/>
      <c r="W367" s="14"/>
      <c r="X367" s="14">
        <f t="shared" si="233"/>
        <v>0</v>
      </c>
      <c r="Z367" s="14" t="e" cm="1">
        <f t="array" ref="Z367">SUMPRODUCT(('Budget P1'!$T$9:$BB$9=Z$9)*('Budget P1'!$B$11:$B$194=$B367)*('Budget P1'!$T$11:$BB$194*1))</f>
        <v>#VALUE!</v>
      </c>
      <c r="AA367" s="12" t="e" cm="1">
        <f t="array" ref="AA367">SUMPRODUCT(('Budget P1'!$T$9:$BB$9=AA$9)*('Budget P1'!$B$11:$B$194=$B367)*('Budget P1'!$T$11:$BB$194*1))</f>
        <v>#VALUE!</v>
      </c>
      <c r="AB367" s="13" t="e" cm="1">
        <f t="array" ref="AB367">SUMPRODUCT(('Budget P1'!$T$9:$BB$9=AB$9)*('Budget P1'!$B$11:$B$194=$B367)*('Budget P1'!$T$11:$BB$194*1))</f>
        <v>#VALUE!</v>
      </c>
      <c r="AC367" s="14" t="e" cm="1">
        <f t="array" ref="AC367">SUMPRODUCT(('Budget P1'!$T$9:$BB$9=AC$9)*('Budget P1'!$B$11:$B$194=$B367)*('Budget P1'!$T$11:$BB$194*1))</f>
        <v>#VALUE!</v>
      </c>
      <c r="AD367" s="12" t="e" cm="1">
        <f t="array" ref="AD367">SUMPRODUCT(('Budget P1'!$T$9:$BB$9=AD$9)*('Budget P1'!$B$11:$B$194=$B367)*('Budget P1'!$T$11:$BB$194*1))</f>
        <v>#VALUE!</v>
      </c>
      <c r="AE367" s="13" t="e" cm="1">
        <f t="array" ref="AE367">SUMPRODUCT(('Budget P1'!$T$9:$BB$9=AE$9)*('Budget P1'!$B$11:$B$194=$B367)*('Budget P1'!$T$11:$BB$194*1))</f>
        <v>#VALUE!</v>
      </c>
      <c r="AF367" s="14" t="e" cm="1">
        <f t="array" ref="AF367">SUMPRODUCT(('Budget P1'!$T$9:$BB$9=AF$9)*('Budget P1'!$B$11:$B$194=$B367)*('Budget P1'!$T$11:$BB$194*1))</f>
        <v>#VALUE!</v>
      </c>
      <c r="AG367" s="12" t="e" cm="1">
        <f t="array" ref="AG367">SUMPRODUCT(('Budget P1'!$T$9:$BB$9=AG$9)*('Budget P1'!$B$11:$B$194=$B367)*('Budget P1'!$T$11:$BB$194*1))</f>
        <v>#VALUE!</v>
      </c>
      <c r="AH367" s="13" t="e" cm="1">
        <f t="array" ref="AH367">SUMPRODUCT(('Budget P1'!$T$9:$BB$9=AH$9)*('Budget P1'!$B$11:$B$194=$B367)*('Budget P1'!$T$11:$BB$194*1))</f>
        <v>#VALUE!</v>
      </c>
      <c r="AI367" s="14" t="e" cm="1">
        <f t="array" ref="AI367">SUMPRODUCT(('Budget P1'!$T$9:$BB$9=AI$9)*('Budget P1'!$B$11:$B$194=$B367)*('Budget P1'!$T$11:$BB$194*1))</f>
        <v>#VALUE!</v>
      </c>
      <c r="AJ367" s="12" t="e" cm="1">
        <f t="array" ref="AJ367">SUMPRODUCT(('Budget P1'!$T$9:$BB$9=AJ$9)*('Budget P1'!$B$11:$B$194=$B367)*('Budget P1'!$T$11:$BB$194*1))</f>
        <v>#VALUE!</v>
      </c>
      <c r="AK367" s="13" t="e" cm="1">
        <f t="array" ref="AK367">SUMPRODUCT(('Budget P1'!$T$9:$BB$9=AK$9)*('Budget P1'!$B$11:$B$194=$B367)*('Budget P1'!$T$11:$BB$194*1))</f>
        <v>#VALUE!</v>
      </c>
      <c r="AL367" s="14" t="e" cm="1">
        <f t="array" ref="AL367">SUMPRODUCT(('Budget P1'!$T$9:$BB$9=AL$9)*('Budget P1'!$B$11:$B$194=$B367)*('Budget P1'!$T$11:$BB$194*1))</f>
        <v>#VALUE!</v>
      </c>
      <c r="AM367" s="12" t="e" cm="1">
        <f t="array" ref="AM367">SUMPRODUCT(('Budget P1'!$T$9:$BB$9=AM$9)*('Budget P1'!$B$11:$B$194=$B367)*('Budget P1'!$T$11:$BB$194*1))</f>
        <v>#VALUE!</v>
      </c>
      <c r="AN367" s="13" t="e" cm="1">
        <f t="array" ref="AN367">SUMPRODUCT(('Budget P1'!$T$9:$BB$9=AN$9)*('Budget P1'!$B$11:$B$194=$B367)*('Budget P1'!$T$11:$BB$194*1))</f>
        <v>#VALUE!</v>
      </c>
      <c r="AO367" s="14" t="e" cm="1">
        <f t="array" ref="AO367">SUMPRODUCT(('Budget P1'!$T$9:$BB$9=AO$9)*('Budget P1'!$B$11:$B$194=$B367)*('Budget P1'!$T$11:$BB$194*1))</f>
        <v>#VALUE!</v>
      </c>
      <c r="AP367" s="12" t="e" cm="1">
        <f t="array" ref="AP367">SUMPRODUCT(('Budget P1'!$T$9:$BB$9=AP$9)*('Budget P1'!$B$11:$B$194=$B367)*('Budget P1'!$T$11:$BB$194*1))</f>
        <v>#VALUE!</v>
      </c>
      <c r="AQ367" s="13" t="e" cm="1">
        <f t="array" ref="AQ367">SUMPRODUCT(('Budget P1'!$T$9:$BB$9=AQ$9)*('Budget P1'!$B$11:$B$194=$B367)*('Budget P1'!$T$11:$BB$194*1))</f>
        <v>#VALUE!</v>
      </c>
      <c r="AR367" s="14" t="e" cm="1">
        <f t="array" ref="AR367">SUMPRODUCT(('Budget P1'!$T$9:$BB$9=AR$9)*('Budget P1'!$B$11:$B$194=$B367)*('Budget P1'!$T$11:$BB$194*1))</f>
        <v>#VALUE!</v>
      </c>
      <c r="AS367" s="12" t="e" cm="1">
        <f t="array" ref="AS367">SUMPRODUCT(('Budget P1'!$T$9:$BB$9=AS$9)*('Budget P1'!$B$11:$B$194=$B367)*('Budget P1'!$T$11:$BB$194*1))</f>
        <v>#VALUE!</v>
      </c>
      <c r="AT367" s="13" t="e" cm="1">
        <f t="array" ref="AT367">SUMPRODUCT(('Budget P1'!$T$9:$BB$9=AT$9)*('Budget P1'!$B$11:$B$194=$B367)*('Budget P1'!$T$11:$BB$194*1))</f>
        <v>#VALUE!</v>
      </c>
      <c r="AU367" s="14" t="e" cm="1">
        <f t="array" ref="AU367">SUMPRODUCT(('Budget P1'!$T$9:$BB$9=AU$9)*('Budget P1'!$B$11:$B$194=$B367)*('Budget P1'!$T$11:$BB$194*1))</f>
        <v>#VALUE!</v>
      </c>
      <c r="AV367" s="12" t="e" cm="1">
        <f t="array" ref="AV367">SUMPRODUCT(('Budget P1'!$T$9:$BB$9=AV$9)*('Budget P1'!$B$11:$B$194=$B367)*('Budget P1'!$T$11:$BB$194*1))</f>
        <v>#VALUE!</v>
      </c>
      <c r="AW367" s="13" t="e" cm="1">
        <f t="array" ref="AW367">SUMPRODUCT(('Budget P1'!$T$9:$BB$9=AW$9)*('Budget P1'!$B$11:$B$194=$B367)*('Budget P1'!$T$11:$BB$194*1))</f>
        <v>#VALUE!</v>
      </c>
      <c r="AX367" s="14" t="e" cm="1">
        <f t="array" ref="AX367">SUMPRODUCT(('Budget P1'!$T$9:$BB$9=AX$9)*('Budget P1'!$B$11:$B$194=$B367)*('Budget P1'!$T$11:$BB$194*1))</f>
        <v>#VALUE!</v>
      </c>
      <c r="AY367" s="12" t="e" cm="1">
        <f t="array" ref="AY367">SUMPRODUCT(('Budget P1'!$T$9:$BB$9=AY$9)*('Budget P1'!$B$11:$B$194=$B367)*('Budget P1'!$T$11:$BB$194*1))</f>
        <v>#VALUE!</v>
      </c>
      <c r="AZ367" s="13" t="e" cm="1">
        <f t="array" ref="AZ367">SUMPRODUCT(('Budget P1'!$T$9:$BB$9=AZ$9)*('Budget P1'!$B$11:$B$194=$B367)*('Budget P1'!$T$11:$BB$194*1))</f>
        <v>#VALUE!</v>
      </c>
      <c r="BA367" s="14" t="e" cm="1">
        <f t="array" ref="BA367">SUMPRODUCT(('Budget P1'!$T$9:$BB$9=BA$9)*('Budget P1'!$B$11:$B$194=$B367)*('Budget P1'!$T$11:$BB$194*1))</f>
        <v>#VALUE!</v>
      </c>
      <c r="BB367" s="12" t="e" cm="1">
        <f t="array" ref="BB367">SUMPRODUCT(('Budget P1'!$T$9:$BB$9=BB$9)*('Budget P1'!$B$11:$B$194=$B367)*('Budget P1'!$T$11:$BB$194*1))</f>
        <v>#VALUE!</v>
      </c>
      <c r="BC367" s="13" t="e" cm="1">
        <f t="array" ref="BC367">SUMPRODUCT(('Budget P1'!$T$9:$BB$9=BC$9)*('Budget P1'!$B$11:$B$194=$B367)*('Budget P1'!$T$11:$BB$194*1))</f>
        <v>#VALUE!</v>
      </c>
      <c r="BD367" s="14" t="e" cm="1">
        <f t="array" ref="BD367">SUMPRODUCT(('Budget P1'!$T$9:$BB$9=BD$9)*('Budget P1'!$B$11:$B$194=$B367)*('Budget P1'!$T$11:$BB$194*1))</f>
        <v>#VALUE!</v>
      </c>
      <c r="BE367" s="12" t="e" cm="1">
        <f t="array" ref="BE367">SUMPRODUCT(('Budget P1'!$T$9:$BB$9=BE$9)*('Budget P1'!$B$11:$B$194=$B367)*('Budget P1'!$T$11:$BB$194*1))</f>
        <v>#VALUE!</v>
      </c>
      <c r="BF367" s="13" t="e" cm="1">
        <f t="array" ref="BF367">SUMPRODUCT(('Budget P1'!$T$9:$BB$9=BF$9)*('Budget P1'!$B$11:$B$194=$B367)*('Budget P1'!$T$11:$BB$194*1))</f>
        <v>#VALUE!</v>
      </c>
      <c r="BG367" s="14" t="e" cm="1">
        <f t="array" ref="BG367">SUMPRODUCT(('Budget P1'!$T$9:$BB$9=BG$9)*('Budget P1'!$B$11:$B$194=$B367)*('Budget P1'!$T$11:$BB$194*1))</f>
        <v>#VALUE!</v>
      </c>
      <c r="BH367" s="13" t="e" cm="1">
        <f t="array" ref="BH367">SUMPRODUCT(('Budget P1'!$T$9:$BB$9=BH$9)*('Budget P1'!$B$11:$B$194=$B367)*('Budget P1'!$T$11:$BB$194*1))</f>
        <v>#VALUE!</v>
      </c>
      <c r="BI367" s="1"/>
      <c r="BJ367" s="66"/>
      <c r="BK367" s="66"/>
      <c r="BL367" s="1"/>
      <c r="BM367" s="66" t="e">
        <f t="shared" si="259"/>
        <v>#VALUE!</v>
      </c>
      <c r="BN367" s="262">
        <f t="shared" si="260"/>
        <v>0</v>
      </c>
      <c r="BO367" s="1"/>
      <c r="BP367" s="66" t="e">
        <f t="shared" si="261"/>
        <v>#VALUE!</v>
      </c>
      <c r="BQ367" s="262">
        <f t="shared" si="262"/>
        <v>0</v>
      </c>
      <c r="BR367" s="1"/>
    </row>
    <row r="368" spans="2:70" ht="12" hidden="1" customHeight="1" outlineLevel="1">
      <c r="B368" s="88" t="s">
        <v>433</v>
      </c>
      <c r="C368" s="10">
        <f>IFERROR(VLOOKUP($B368,'Budget P1'!$B:$AX,2,FALSE),0)</f>
        <v>0</v>
      </c>
      <c r="D368" s="10"/>
      <c r="E368" s="160">
        <f>IFERROR(VLOOKUP($B368,'Budget P1'!$B:$AX,3,FALSE),0)</f>
        <v>0</v>
      </c>
      <c r="F368" s="90">
        <f>IFERROR(VLOOKUP($B368,'Budget P1'!$B:$AX,4,FALSE),0)</f>
        <v>0</v>
      </c>
      <c r="G368" s="89">
        <f>IFERROR(VLOOKUP($B368,'Budget P1'!$B:$AX,5,FALSE),0)</f>
        <v>0</v>
      </c>
      <c r="H368" s="90">
        <f>IFERROR(VLOOKUP($B368,'Budget P1'!$B:$AX,6,FALSE),0)</f>
        <v>0</v>
      </c>
      <c r="I368" s="90">
        <f>IFERROR(VLOOKUP($B368,'Budget P1'!$B:$AX,7,FALSE),0)</f>
        <v>0</v>
      </c>
      <c r="J368" s="371">
        <f>IFERROR(VLOOKUP($B368,'Budget P1'!$B:$AX,9,FALSE),0)</f>
        <v>0</v>
      </c>
      <c r="K368" s="374">
        <f>IFERROR(VLOOKUP($B368,'Budget P1'!$B:$AX,10,FALSE),0)</f>
        <v>0</v>
      </c>
      <c r="L368" s="334"/>
      <c r="M368" s="102"/>
      <c r="N368" s="12">
        <f>K368*E368</f>
        <v>0</v>
      </c>
      <c r="O368" s="100"/>
      <c r="P368" s="101"/>
      <c r="Q368" s="11">
        <f t="shared" si="263"/>
        <v>0</v>
      </c>
      <c r="R368" s="338"/>
      <c r="S368" s="14"/>
      <c r="T368" s="12"/>
      <c r="U368" s="13"/>
      <c r="V368" s="14"/>
      <c r="W368" s="14"/>
      <c r="X368" s="14">
        <f t="shared" si="233"/>
        <v>0</v>
      </c>
      <c r="Z368" s="14" t="e" cm="1">
        <f t="array" ref="Z368">SUMPRODUCT(('Budget P1'!$T$9:$BB$9=Z$9)*('Budget P1'!$B$11:$B$194=$B368)*('Budget P1'!$T$11:$BB$194*1))</f>
        <v>#VALUE!</v>
      </c>
      <c r="AA368" s="12" t="e" cm="1">
        <f t="array" ref="AA368">SUMPRODUCT(('Budget P1'!$T$9:$BB$9=AA$9)*('Budget P1'!$B$11:$B$194=$B368)*('Budget P1'!$T$11:$BB$194*1))</f>
        <v>#VALUE!</v>
      </c>
      <c r="AB368" s="13" t="e" cm="1">
        <f t="array" ref="AB368">SUMPRODUCT(('Budget P1'!$T$9:$BB$9=AB$9)*('Budget P1'!$B$11:$B$194=$B368)*('Budget P1'!$T$11:$BB$194*1))</f>
        <v>#VALUE!</v>
      </c>
      <c r="AC368" s="14" t="e" cm="1">
        <f t="array" ref="AC368">SUMPRODUCT(('Budget P1'!$T$9:$BB$9=AC$9)*('Budget P1'!$B$11:$B$194=$B368)*('Budget P1'!$T$11:$BB$194*1))</f>
        <v>#VALUE!</v>
      </c>
      <c r="AD368" s="12" t="e" cm="1">
        <f t="array" ref="AD368">SUMPRODUCT(('Budget P1'!$T$9:$BB$9=AD$9)*('Budget P1'!$B$11:$B$194=$B368)*('Budget P1'!$T$11:$BB$194*1))</f>
        <v>#VALUE!</v>
      </c>
      <c r="AE368" s="13" t="e" cm="1">
        <f t="array" ref="AE368">SUMPRODUCT(('Budget P1'!$T$9:$BB$9=AE$9)*('Budget P1'!$B$11:$B$194=$B368)*('Budget P1'!$T$11:$BB$194*1))</f>
        <v>#VALUE!</v>
      </c>
      <c r="AF368" s="14" t="e" cm="1">
        <f t="array" ref="AF368">SUMPRODUCT(('Budget P1'!$T$9:$BB$9=AF$9)*('Budget P1'!$B$11:$B$194=$B368)*('Budget P1'!$T$11:$BB$194*1))</f>
        <v>#VALUE!</v>
      </c>
      <c r="AG368" s="12" t="e" cm="1">
        <f t="array" ref="AG368">SUMPRODUCT(('Budget P1'!$T$9:$BB$9=AG$9)*('Budget P1'!$B$11:$B$194=$B368)*('Budget P1'!$T$11:$BB$194*1))</f>
        <v>#VALUE!</v>
      </c>
      <c r="AH368" s="13" t="e" cm="1">
        <f t="array" ref="AH368">SUMPRODUCT(('Budget P1'!$T$9:$BB$9=AH$9)*('Budget P1'!$B$11:$B$194=$B368)*('Budget P1'!$T$11:$BB$194*1))</f>
        <v>#VALUE!</v>
      </c>
      <c r="AI368" s="14" t="e" cm="1">
        <f t="array" ref="AI368">SUMPRODUCT(('Budget P1'!$T$9:$BB$9=AI$9)*('Budget P1'!$B$11:$B$194=$B368)*('Budget P1'!$T$11:$BB$194*1))</f>
        <v>#VALUE!</v>
      </c>
      <c r="AJ368" s="12" t="e" cm="1">
        <f t="array" ref="AJ368">SUMPRODUCT(('Budget P1'!$T$9:$BB$9=AJ$9)*('Budget P1'!$B$11:$B$194=$B368)*('Budget P1'!$T$11:$BB$194*1))</f>
        <v>#VALUE!</v>
      </c>
      <c r="AK368" s="13" t="e" cm="1">
        <f t="array" ref="AK368">SUMPRODUCT(('Budget P1'!$T$9:$BB$9=AK$9)*('Budget P1'!$B$11:$B$194=$B368)*('Budget P1'!$T$11:$BB$194*1))</f>
        <v>#VALUE!</v>
      </c>
      <c r="AL368" s="14" t="e" cm="1">
        <f t="array" ref="AL368">SUMPRODUCT(('Budget P1'!$T$9:$BB$9=AL$9)*('Budget P1'!$B$11:$B$194=$B368)*('Budget P1'!$T$11:$BB$194*1))</f>
        <v>#VALUE!</v>
      </c>
      <c r="AM368" s="12" t="e" cm="1">
        <f t="array" ref="AM368">SUMPRODUCT(('Budget P1'!$T$9:$BB$9=AM$9)*('Budget P1'!$B$11:$B$194=$B368)*('Budget P1'!$T$11:$BB$194*1))</f>
        <v>#VALUE!</v>
      </c>
      <c r="AN368" s="13" t="e" cm="1">
        <f t="array" ref="AN368">SUMPRODUCT(('Budget P1'!$T$9:$BB$9=AN$9)*('Budget P1'!$B$11:$B$194=$B368)*('Budget P1'!$T$11:$BB$194*1))</f>
        <v>#VALUE!</v>
      </c>
      <c r="AO368" s="14" t="e" cm="1">
        <f t="array" ref="AO368">SUMPRODUCT(('Budget P1'!$T$9:$BB$9=AO$9)*('Budget P1'!$B$11:$B$194=$B368)*('Budget P1'!$T$11:$BB$194*1))</f>
        <v>#VALUE!</v>
      </c>
      <c r="AP368" s="12" t="e" cm="1">
        <f t="array" ref="AP368">SUMPRODUCT(('Budget P1'!$T$9:$BB$9=AP$9)*('Budget P1'!$B$11:$B$194=$B368)*('Budget P1'!$T$11:$BB$194*1))</f>
        <v>#VALUE!</v>
      </c>
      <c r="AQ368" s="13" t="e" cm="1">
        <f t="array" ref="AQ368">SUMPRODUCT(('Budget P1'!$T$9:$BB$9=AQ$9)*('Budget P1'!$B$11:$B$194=$B368)*('Budget P1'!$T$11:$BB$194*1))</f>
        <v>#VALUE!</v>
      </c>
      <c r="AR368" s="14" t="e" cm="1">
        <f t="array" ref="AR368">SUMPRODUCT(('Budget P1'!$T$9:$BB$9=AR$9)*('Budget P1'!$B$11:$B$194=$B368)*('Budget P1'!$T$11:$BB$194*1))</f>
        <v>#VALUE!</v>
      </c>
      <c r="AS368" s="12" t="e" cm="1">
        <f t="array" ref="AS368">SUMPRODUCT(('Budget P1'!$T$9:$BB$9=AS$9)*('Budget P1'!$B$11:$B$194=$B368)*('Budget P1'!$T$11:$BB$194*1))</f>
        <v>#VALUE!</v>
      </c>
      <c r="AT368" s="13" t="e" cm="1">
        <f t="array" ref="AT368">SUMPRODUCT(('Budget P1'!$T$9:$BB$9=AT$9)*('Budget P1'!$B$11:$B$194=$B368)*('Budget P1'!$T$11:$BB$194*1))</f>
        <v>#VALUE!</v>
      </c>
      <c r="AU368" s="14" t="e" cm="1">
        <f t="array" ref="AU368">SUMPRODUCT(('Budget P1'!$T$9:$BB$9=AU$9)*('Budget P1'!$B$11:$B$194=$B368)*('Budget P1'!$T$11:$BB$194*1))</f>
        <v>#VALUE!</v>
      </c>
      <c r="AV368" s="12" t="e" cm="1">
        <f t="array" ref="AV368">SUMPRODUCT(('Budget P1'!$T$9:$BB$9=AV$9)*('Budget P1'!$B$11:$B$194=$B368)*('Budget P1'!$T$11:$BB$194*1))</f>
        <v>#VALUE!</v>
      </c>
      <c r="AW368" s="13" t="e" cm="1">
        <f t="array" ref="AW368">SUMPRODUCT(('Budget P1'!$T$9:$BB$9=AW$9)*('Budget P1'!$B$11:$B$194=$B368)*('Budget P1'!$T$11:$BB$194*1))</f>
        <v>#VALUE!</v>
      </c>
      <c r="AX368" s="14" t="e" cm="1">
        <f t="array" ref="AX368">SUMPRODUCT(('Budget P1'!$T$9:$BB$9=AX$9)*('Budget P1'!$B$11:$B$194=$B368)*('Budget P1'!$T$11:$BB$194*1))</f>
        <v>#VALUE!</v>
      </c>
      <c r="AY368" s="12" t="e" cm="1">
        <f t="array" ref="AY368">SUMPRODUCT(('Budget P1'!$T$9:$BB$9=AY$9)*('Budget P1'!$B$11:$B$194=$B368)*('Budget P1'!$T$11:$BB$194*1))</f>
        <v>#VALUE!</v>
      </c>
      <c r="AZ368" s="13" t="e" cm="1">
        <f t="array" ref="AZ368">SUMPRODUCT(('Budget P1'!$T$9:$BB$9=AZ$9)*('Budget P1'!$B$11:$B$194=$B368)*('Budget P1'!$T$11:$BB$194*1))</f>
        <v>#VALUE!</v>
      </c>
      <c r="BA368" s="14" t="e" cm="1">
        <f t="array" ref="BA368">SUMPRODUCT(('Budget P1'!$T$9:$BB$9=BA$9)*('Budget P1'!$B$11:$B$194=$B368)*('Budget P1'!$T$11:$BB$194*1))</f>
        <v>#VALUE!</v>
      </c>
      <c r="BB368" s="12" t="e" cm="1">
        <f t="array" ref="BB368">SUMPRODUCT(('Budget P1'!$T$9:$BB$9=BB$9)*('Budget P1'!$B$11:$B$194=$B368)*('Budget P1'!$T$11:$BB$194*1))</f>
        <v>#VALUE!</v>
      </c>
      <c r="BC368" s="13" t="e" cm="1">
        <f t="array" ref="BC368">SUMPRODUCT(('Budget P1'!$T$9:$BB$9=BC$9)*('Budget P1'!$B$11:$B$194=$B368)*('Budget P1'!$T$11:$BB$194*1))</f>
        <v>#VALUE!</v>
      </c>
      <c r="BD368" s="14" t="e" cm="1">
        <f t="array" ref="BD368">SUMPRODUCT(('Budget P1'!$T$9:$BB$9=BD$9)*('Budget P1'!$B$11:$B$194=$B368)*('Budget P1'!$T$11:$BB$194*1))</f>
        <v>#VALUE!</v>
      </c>
      <c r="BE368" s="12" t="e" cm="1">
        <f t="array" ref="BE368">SUMPRODUCT(('Budget P1'!$T$9:$BB$9=BE$9)*('Budget P1'!$B$11:$B$194=$B368)*('Budget P1'!$T$11:$BB$194*1))</f>
        <v>#VALUE!</v>
      </c>
      <c r="BF368" s="13" t="e" cm="1">
        <f t="array" ref="BF368">SUMPRODUCT(('Budget P1'!$T$9:$BB$9=BF$9)*('Budget P1'!$B$11:$B$194=$B368)*('Budget P1'!$T$11:$BB$194*1))</f>
        <v>#VALUE!</v>
      </c>
      <c r="BG368" s="14" t="e" cm="1">
        <f t="array" ref="BG368">SUMPRODUCT(('Budget P1'!$T$9:$BB$9=BG$9)*('Budget P1'!$B$11:$B$194=$B368)*('Budget P1'!$T$11:$BB$194*1))</f>
        <v>#VALUE!</v>
      </c>
      <c r="BH368" s="13" t="e" cm="1">
        <f t="array" ref="BH368">SUMPRODUCT(('Budget P1'!$T$9:$BB$9=BH$9)*('Budget P1'!$B$11:$B$194=$B368)*('Budget P1'!$T$11:$BB$194*1))</f>
        <v>#VALUE!</v>
      </c>
      <c r="BI368" s="1"/>
      <c r="BJ368" s="66"/>
      <c r="BK368" s="66"/>
      <c r="BL368" s="1"/>
      <c r="BM368" s="66" t="e">
        <f t="shared" si="259"/>
        <v>#VALUE!</v>
      </c>
      <c r="BN368" s="262">
        <f t="shared" si="260"/>
        <v>0</v>
      </c>
      <c r="BO368" s="1"/>
      <c r="BP368" s="66" t="e">
        <f t="shared" si="261"/>
        <v>#VALUE!</v>
      </c>
      <c r="BQ368" s="262">
        <f t="shared" si="262"/>
        <v>0</v>
      </c>
      <c r="BR368" s="1"/>
    </row>
    <row r="369" spans="2:70" collapsed="1">
      <c r="C369" s="190" t="s">
        <v>123</v>
      </c>
      <c r="D369" s="190"/>
      <c r="E369" s="193"/>
      <c r="F369" s="91"/>
      <c r="G369" s="193"/>
      <c r="H369" s="91"/>
      <c r="I369" s="91"/>
      <c r="J369" s="320"/>
      <c r="K369" s="95">
        <f>SUM(K370:K384)</f>
        <v>0</v>
      </c>
      <c r="L369" s="335"/>
      <c r="M369" s="95">
        <f t="shared" ref="M369:P369" si="264">SUM(M370:M384)</f>
        <v>0</v>
      </c>
      <c r="N369" s="95">
        <f t="shared" si="264"/>
        <v>0</v>
      </c>
      <c r="O369" s="95">
        <f t="shared" si="264"/>
        <v>0</v>
      </c>
      <c r="P369" s="95">
        <f t="shared" si="264"/>
        <v>0</v>
      </c>
      <c r="Q369" s="95"/>
      <c r="R369" s="338"/>
      <c r="S369" s="95">
        <f t="shared" ref="S369:W369" si="265">SUM(S370:S384)</f>
        <v>0</v>
      </c>
      <c r="T369" s="95">
        <f t="shared" si="265"/>
        <v>0</v>
      </c>
      <c r="U369" s="95">
        <f t="shared" si="265"/>
        <v>0</v>
      </c>
      <c r="V369" s="95">
        <f t="shared" si="265"/>
        <v>0</v>
      </c>
      <c r="W369" s="95">
        <f t="shared" si="265"/>
        <v>0</v>
      </c>
      <c r="X369" s="97">
        <f t="shared" si="233"/>
        <v>0</v>
      </c>
      <c r="Y369" s="4"/>
      <c r="Z369" s="97"/>
      <c r="AA369" s="98"/>
      <c r="AB369" s="99"/>
      <c r="AC369" s="97"/>
      <c r="AD369" s="98"/>
      <c r="AE369" s="99"/>
      <c r="AF369" s="97"/>
      <c r="AG369" s="98"/>
      <c r="AH369" s="99"/>
      <c r="AI369" s="97"/>
      <c r="AJ369" s="98"/>
      <c r="AK369" s="99"/>
      <c r="AL369" s="97"/>
      <c r="AM369" s="98"/>
      <c r="AN369" s="99"/>
      <c r="AO369" s="97"/>
      <c r="AP369" s="98"/>
      <c r="AQ369" s="99"/>
      <c r="AR369" s="97"/>
      <c r="AS369" s="98"/>
      <c r="AT369" s="99"/>
      <c r="AU369" s="97"/>
      <c r="AV369" s="98"/>
      <c r="AW369" s="99"/>
      <c r="AX369" s="97"/>
      <c r="AY369" s="98"/>
      <c r="AZ369" s="99"/>
      <c r="BA369" s="97"/>
      <c r="BB369" s="98"/>
      <c r="BC369" s="99"/>
      <c r="BD369" s="97"/>
      <c r="BE369" s="98"/>
      <c r="BF369" s="99"/>
      <c r="BG369" s="97"/>
      <c r="BH369" s="99"/>
      <c r="BI369" s="1"/>
      <c r="BJ369" s="106"/>
      <c r="BK369" s="106"/>
      <c r="BL369" s="1"/>
      <c r="BM369" s="106"/>
      <c r="BN369" s="106"/>
      <c r="BO369" s="1"/>
      <c r="BP369" s="106"/>
      <c r="BQ369" s="106"/>
      <c r="BR369" s="1"/>
    </row>
    <row r="370" spans="2:70">
      <c r="B370" s="88" t="s">
        <v>434</v>
      </c>
      <c r="C370" s="10">
        <f>IFERROR(VLOOKUP($B370,'Budget P2'!$B:$AX,2,FALSE),0)</f>
        <v>0</v>
      </c>
      <c r="D370" s="10"/>
      <c r="E370" s="89">
        <f>IFERROR(VLOOKUP($B370,'Budget P2'!$B:$AX,3,FALSE),0)</f>
        <v>0</v>
      </c>
      <c r="F370" s="90">
        <f>IFERROR(VLOOKUP($B370,'Budget P2'!$B:$AX,4,FALSE),0)</f>
        <v>0</v>
      </c>
      <c r="G370" s="89">
        <f>IFERROR(VLOOKUP($B370,'Budget P2'!$B:$AX,5,FALSE),0)</f>
        <v>0</v>
      </c>
      <c r="H370" s="90">
        <f>IFERROR(VLOOKUP($B370,'Budget P2'!$B:$AX,6,FALSE),0)</f>
        <v>0</v>
      </c>
      <c r="I370" s="90">
        <f>IFERROR(VLOOKUP($B370,'Budget P2'!$B:$AX,7,FALSE),0)</f>
        <v>0</v>
      </c>
      <c r="J370" s="371">
        <f>IFERROR(VLOOKUP($B370,'Budget P2'!$B:$AX,9,FALSE),0)</f>
        <v>0</v>
      </c>
      <c r="K370" s="374">
        <f>IFERROR(VLOOKUP($B370,'Budget P2'!$B:$AX,10,FALSE),0)</f>
        <v>0</v>
      </c>
      <c r="L370" s="334"/>
      <c r="M370" s="102"/>
      <c r="N370" s="100"/>
      <c r="O370" s="12">
        <f>E370*K370</f>
        <v>0</v>
      </c>
      <c r="P370" s="101"/>
      <c r="Q370" s="11">
        <f t="shared" ref="Q370" si="266">SUM(M370:P370)</f>
        <v>0</v>
      </c>
      <c r="R370" s="338"/>
      <c r="S370" s="14"/>
      <c r="T370" s="12"/>
      <c r="U370" s="13"/>
      <c r="V370" s="14"/>
      <c r="W370" s="14"/>
      <c r="X370" s="14">
        <f t="shared" si="233"/>
        <v>0</v>
      </c>
      <c r="Z370" s="14" t="e" cm="1">
        <f t="array" ref="Z370">SUMPRODUCT(('Budget P2'!$T$9:$BB$9=Z$9)*('Budget P2'!$B$11:$B$194=$B370)*('Budget P2'!$T$11:$BB$194*1))</f>
        <v>#VALUE!</v>
      </c>
      <c r="AA370" s="12" t="e" cm="1">
        <f t="array" ref="AA370">SUMPRODUCT(('Budget P2'!$T$9:$BB$9=AA$9)*('Budget P2'!$B$11:$B$194=$B370)*('Budget P2'!$T$11:$BB$194*1))</f>
        <v>#VALUE!</v>
      </c>
      <c r="AB370" s="13" t="e" cm="1">
        <f t="array" ref="AB370">SUMPRODUCT(('Budget P2'!$T$9:$BB$9=AB$9)*('Budget P2'!$B$11:$B$194=$B370)*('Budget P2'!$T$11:$BB$194*1))</f>
        <v>#VALUE!</v>
      </c>
      <c r="AC370" s="14" t="e" cm="1">
        <f t="array" ref="AC370">SUMPRODUCT(('Budget P2'!$T$9:$BB$9=AC$9)*('Budget P2'!$B$11:$B$194=$B370)*('Budget P2'!$T$11:$BB$194*1))</f>
        <v>#VALUE!</v>
      </c>
      <c r="AD370" s="12" t="e" cm="1">
        <f t="array" ref="AD370">SUMPRODUCT(('Budget P2'!$T$9:$BB$9=AD$9)*('Budget P2'!$B$11:$B$194=$B370)*('Budget P2'!$T$11:$BB$194*1))</f>
        <v>#VALUE!</v>
      </c>
      <c r="AE370" s="13" t="e" cm="1">
        <f t="array" ref="AE370">SUMPRODUCT(('Budget P2'!$T$9:$BB$9=AE$9)*('Budget P2'!$B$11:$B$194=$B370)*('Budget P2'!$T$11:$BB$194*1))</f>
        <v>#VALUE!</v>
      </c>
      <c r="AF370" s="14" t="e" cm="1">
        <f t="array" ref="AF370">SUMPRODUCT(('Budget P2'!$T$9:$BB$9=AF$9)*('Budget P2'!$B$11:$B$194=$B370)*('Budget P2'!$T$11:$BB$194*1))</f>
        <v>#VALUE!</v>
      </c>
      <c r="AG370" s="12" t="e" cm="1">
        <f t="array" ref="AG370">SUMPRODUCT(('Budget P2'!$T$9:$BB$9=AG$9)*('Budget P2'!$B$11:$B$194=$B370)*('Budget P2'!$T$11:$BB$194*1))</f>
        <v>#VALUE!</v>
      </c>
      <c r="AH370" s="13" t="e" cm="1">
        <f t="array" ref="AH370">SUMPRODUCT(('Budget P2'!$T$9:$BB$9=AH$9)*('Budget P2'!$B$11:$B$194=$B370)*('Budget P2'!$T$11:$BB$194*1))</f>
        <v>#VALUE!</v>
      </c>
      <c r="AI370" s="14" t="e" cm="1">
        <f t="array" ref="AI370">SUMPRODUCT(('Budget P2'!$T$9:$BB$9=AI$9)*('Budget P2'!$B$11:$B$194=$B370)*('Budget P2'!$T$11:$BB$194*1))</f>
        <v>#VALUE!</v>
      </c>
      <c r="AJ370" s="12" t="e" cm="1">
        <f t="array" ref="AJ370">SUMPRODUCT(('Budget P2'!$T$9:$BB$9=AJ$9)*('Budget P2'!$B$11:$B$194=$B370)*('Budget P2'!$T$11:$BB$194*1))</f>
        <v>#VALUE!</v>
      </c>
      <c r="AK370" s="13" t="e" cm="1">
        <f t="array" ref="AK370">SUMPRODUCT(('Budget P2'!$T$9:$BB$9=AK$9)*('Budget P2'!$B$11:$B$194=$B370)*('Budget P2'!$T$11:$BB$194*1))</f>
        <v>#VALUE!</v>
      </c>
      <c r="AL370" s="14" t="e" cm="1">
        <f t="array" ref="AL370">SUMPRODUCT(('Budget P2'!$T$9:$BB$9=AL$9)*('Budget P2'!$B$11:$B$194=$B370)*('Budget P2'!$T$11:$BB$194*1))</f>
        <v>#VALUE!</v>
      </c>
      <c r="AM370" s="12" t="e" cm="1">
        <f t="array" ref="AM370">SUMPRODUCT(('Budget P2'!$T$9:$BB$9=AM$9)*('Budget P2'!$B$11:$B$194=$B370)*('Budget P2'!$T$11:$BB$194*1))</f>
        <v>#VALUE!</v>
      </c>
      <c r="AN370" s="13" t="e" cm="1">
        <f t="array" ref="AN370">SUMPRODUCT(('Budget P2'!$T$9:$BB$9=AN$9)*('Budget P2'!$B$11:$B$194=$B370)*('Budget P2'!$T$11:$BB$194*1))</f>
        <v>#VALUE!</v>
      </c>
      <c r="AO370" s="14" t="e" cm="1">
        <f t="array" ref="AO370">SUMPRODUCT(('Budget P2'!$T$9:$BB$9=AO$9)*('Budget P2'!$B$11:$B$194=$B370)*('Budget P2'!$T$11:$BB$194*1))</f>
        <v>#VALUE!</v>
      </c>
      <c r="AP370" s="12" t="e" cm="1">
        <f t="array" ref="AP370">SUMPRODUCT(('Budget P2'!$T$9:$BB$9=AP$9)*('Budget P2'!$B$11:$B$194=$B370)*('Budget P2'!$T$11:$BB$194*1))</f>
        <v>#VALUE!</v>
      </c>
      <c r="AQ370" s="13" t="e" cm="1">
        <f t="array" ref="AQ370">SUMPRODUCT(('Budget P2'!$T$9:$BB$9=AQ$9)*('Budget P2'!$B$11:$B$194=$B370)*('Budget P2'!$T$11:$BB$194*1))</f>
        <v>#VALUE!</v>
      </c>
      <c r="AR370" s="14" t="e" cm="1">
        <f t="array" ref="AR370">SUMPRODUCT(('Budget P2'!$T$9:$BB$9=AR$9)*('Budget P2'!$B$11:$B$194=$B370)*('Budget P2'!$T$11:$BB$194*1))</f>
        <v>#VALUE!</v>
      </c>
      <c r="AS370" s="12" t="e" cm="1">
        <f t="array" ref="AS370">SUMPRODUCT(('Budget P2'!$T$9:$BB$9=AS$9)*('Budget P2'!$B$11:$B$194=$B370)*('Budget P2'!$T$11:$BB$194*1))</f>
        <v>#VALUE!</v>
      </c>
      <c r="AT370" s="13" t="e" cm="1">
        <f t="array" ref="AT370">SUMPRODUCT(('Budget P2'!$T$9:$BB$9=AT$9)*('Budget P2'!$B$11:$B$194=$B370)*('Budget P2'!$T$11:$BB$194*1))</f>
        <v>#VALUE!</v>
      </c>
      <c r="AU370" s="14" t="e" cm="1">
        <f t="array" ref="AU370">SUMPRODUCT(('Budget P2'!$T$9:$BB$9=AU$9)*('Budget P2'!$B$11:$B$194=$B370)*('Budget P2'!$T$11:$BB$194*1))</f>
        <v>#VALUE!</v>
      </c>
      <c r="AV370" s="12" t="e" cm="1">
        <f t="array" ref="AV370">SUMPRODUCT(('Budget P2'!$T$9:$BB$9=AV$9)*('Budget P2'!$B$11:$B$194=$B370)*('Budget P2'!$T$11:$BB$194*1))</f>
        <v>#VALUE!</v>
      </c>
      <c r="AW370" s="13" t="e" cm="1">
        <f t="array" ref="AW370">SUMPRODUCT(('Budget P2'!$T$9:$BB$9=AW$9)*('Budget P2'!$B$11:$B$194=$B370)*('Budget P2'!$T$11:$BB$194*1))</f>
        <v>#VALUE!</v>
      </c>
      <c r="AX370" s="14" t="e" cm="1">
        <f t="array" ref="AX370">SUMPRODUCT(('Budget P2'!$T$9:$BB$9=AX$9)*('Budget P2'!$B$11:$B$194=$B370)*('Budget P2'!$T$11:$BB$194*1))</f>
        <v>#VALUE!</v>
      </c>
      <c r="AY370" s="12" t="e" cm="1">
        <f t="array" ref="AY370">SUMPRODUCT(('Budget P2'!$T$9:$BB$9=AY$9)*('Budget P2'!$B$11:$B$194=$B370)*('Budget P2'!$T$11:$BB$194*1))</f>
        <v>#VALUE!</v>
      </c>
      <c r="AZ370" s="13" t="e" cm="1">
        <f t="array" ref="AZ370">SUMPRODUCT(('Budget P2'!$T$9:$BB$9=AZ$9)*('Budget P2'!$B$11:$B$194=$B370)*('Budget P2'!$T$11:$BB$194*1))</f>
        <v>#VALUE!</v>
      </c>
      <c r="BA370" s="14" t="e" cm="1">
        <f t="array" ref="BA370">SUMPRODUCT(('Budget P2'!$T$9:$BB$9=BA$9)*('Budget P2'!$B$11:$B$194=$B370)*('Budget P2'!$T$11:$BB$194*1))</f>
        <v>#VALUE!</v>
      </c>
      <c r="BB370" s="12" t="e" cm="1">
        <f t="array" ref="BB370">SUMPRODUCT(('Budget P2'!$T$9:$BB$9=BB$9)*('Budget P2'!$B$11:$B$194=$B370)*('Budget P2'!$T$11:$BB$194*1))</f>
        <v>#VALUE!</v>
      </c>
      <c r="BC370" s="13" t="e" cm="1">
        <f t="array" ref="BC370">SUMPRODUCT(('Budget P2'!$T$9:$BB$9=BC$9)*('Budget P2'!$B$11:$B$194=$B370)*('Budget P2'!$T$11:$BB$194*1))</f>
        <v>#VALUE!</v>
      </c>
      <c r="BD370" s="14" t="e" cm="1">
        <f t="array" ref="BD370">SUMPRODUCT(('Budget P2'!$T$9:$BB$9=BD$9)*('Budget P2'!$B$11:$B$194=$B370)*('Budget P2'!$T$11:$BB$194*1))</f>
        <v>#VALUE!</v>
      </c>
      <c r="BE370" s="12" t="e" cm="1">
        <f t="array" ref="BE370">SUMPRODUCT(('Budget P2'!$T$9:$BB$9=BE$9)*('Budget P2'!$B$11:$B$194=$B370)*('Budget P2'!$T$11:$BB$194*1))</f>
        <v>#VALUE!</v>
      </c>
      <c r="BF370" s="13" t="e" cm="1">
        <f t="array" ref="BF370">SUMPRODUCT(('Budget P2'!$T$9:$BB$9=BF$9)*('Budget P2'!$B$11:$B$194=$B370)*('Budget P2'!$T$11:$BB$194*1))</f>
        <v>#VALUE!</v>
      </c>
      <c r="BG370" s="14" t="e" cm="1">
        <f t="array" ref="BG370">SUMPRODUCT(('Budget P2'!$T$9:$BB$9=BG$9)*('Budget P2'!$B$11:$B$194=$B370)*('Budget P2'!$T$11:$BB$194*1))</f>
        <v>#VALUE!</v>
      </c>
      <c r="BH370" s="13" t="e" cm="1">
        <f t="array" ref="BH370">SUMPRODUCT(('Budget P2'!$T$9:$BB$9=BH$9)*('Budget P2'!$B$11:$B$194=$B370)*('Budget P2'!$T$11:$BB$194*1))</f>
        <v>#VALUE!</v>
      </c>
      <c r="BI370" s="1"/>
      <c r="BJ370" s="66"/>
      <c r="BK370" s="66"/>
      <c r="BL370" s="1"/>
      <c r="BM370" s="66" t="e">
        <f t="shared" ref="BM370:BM384" si="267">SUM(Z370:BH370)</f>
        <v>#VALUE!</v>
      </c>
      <c r="BN370" s="262">
        <f t="shared" ref="BN370:BN384" si="268">IFERROR(BM370/Q370,0)</f>
        <v>0</v>
      </c>
      <c r="BO370" s="1"/>
      <c r="BP370" s="66" t="e">
        <f t="shared" ref="BP370:BP384" si="269">BJ370+BM370</f>
        <v>#VALUE!</v>
      </c>
      <c r="BQ370" s="262">
        <f t="shared" ref="BQ370:BQ384" si="270">IFERROR(BP370/Q370,0)</f>
        <v>0</v>
      </c>
      <c r="BR370" s="1"/>
    </row>
    <row r="371" spans="2:70">
      <c r="B371" s="88" t="s">
        <v>435</v>
      </c>
      <c r="C371" s="10">
        <f>IFERROR(VLOOKUP($B371,'Budget P2'!$B:$AX,2,FALSE),0)</f>
        <v>0</v>
      </c>
      <c r="D371" s="10"/>
      <c r="E371" s="89">
        <f>IFERROR(VLOOKUP($B371,'Budget P2'!$B:$AX,3,FALSE),0)</f>
        <v>0</v>
      </c>
      <c r="F371" s="90">
        <f>IFERROR(VLOOKUP($B371,'Budget P2'!$B:$AX,4,FALSE),0)</f>
        <v>0</v>
      </c>
      <c r="G371" s="89">
        <f>IFERROR(VLOOKUP($B371,'Budget P2'!$B:$AX,5,FALSE),0)</f>
        <v>0</v>
      </c>
      <c r="H371" s="90">
        <f>IFERROR(VLOOKUP($B371,'Budget P2'!$B:$AX,6,FALSE),0)</f>
        <v>0</v>
      </c>
      <c r="I371" s="90">
        <f>IFERROR(VLOOKUP($B371,'Budget P2'!$B:$AX,7,FALSE),0)</f>
        <v>0</v>
      </c>
      <c r="J371" s="371">
        <f>IFERROR(VLOOKUP($B371,'Budget P2'!$B:$AX,9,FALSE),0)</f>
        <v>0</v>
      </c>
      <c r="K371" s="374">
        <f>IFERROR(VLOOKUP($B371,'Budget P2'!$B:$AX,10,FALSE),0)</f>
        <v>0</v>
      </c>
      <c r="L371" s="334"/>
      <c r="M371" s="102"/>
      <c r="N371" s="100"/>
      <c r="O371" s="12">
        <f>E371*K371</f>
        <v>0</v>
      </c>
      <c r="P371" s="101"/>
      <c r="Q371" s="11">
        <f t="shared" ref="Q371:Q384" si="271">SUM(M371:P371)</f>
        <v>0</v>
      </c>
      <c r="R371" s="338"/>
      <c r="S371" s="14"/>
      <c r="T371" s="12"/>
      <c r="U371" s="13"/>
      <c r="V371" s="14"/>
      <c r="W371" s="14"/>
      <c r="X371" s="14">
        <f t="shared" si="233"/>
        <v>0</v>
      </c>
      <c r="Z371" s="14" t="e" cm="1">
        <f t="array" ref="Z371">SUMPRODUCT(('Budget P2'!$T$9:$BB$9=Z$9)*('Budget P2'!$B$11:$B$194=$B371)*('Budget P2'!$T$11:$BB$194*1))</f>
        <v>#VALUE!</v>
      </c>
      <c r="AA371" s="12" t="e" cm="1">
        <f t="array" ref="AA371">SUMPRODUCT(('Budget P2'!$T$9:$BB$9=AA$9)*('Budget P2'!$B$11:$B$194=$B371)*('Budget P2'!$T$11:$BB$194*1))</f>
        <v>#VALUE!</v>
      </c>
      <c r="AB371" s="13" t="e" cm="1">
        <f t="array" ref="AB371">SUMPRODUCT(('Budget P2'!$T$9:$BB$9=AB$9)*('Budget P2'!$B$11:$B$194=$B371)*('Budget P2'!$T$11:$BB$194*1))</f>
        <v>#VALUE!</v>
      </c>
      <c r="AC371" s="14" t="e" cm="1">
        <f t="array" ref="AC371">SUMPRODUCT(('Budget P2'!$T$9:$BB$9=AC$9)*('Budget P2'!$B$11:$B$194=$B371)*('Budget P2'!$T$11:$BB$194*1))</f>
        <v>#VALUE!</v>
      </c>
      <c r="AD371" s="12" t="e" cm="1">
        <f t="array" ref="AD371">SUMPRODUCT(('Budget P2'!$T$9:$BB$9=AD$9)*('Budget P2'!$B$11:$B$194=$B371)*('Budget P2'!$T$11:$BB$194*1))</f>
        <v>#VALUE!</v>
      </c>
      <c r="AE371" s="13" t="e" cm="1">
        <f t="array" ref="AE371">SUMPRODUCT(('Budget P2'!$T$9:$BB$9=AE$9)*('Budget P2'!$B$11:$B$194=$B371)*('Budget P2'!$T$11:$BB$194*1))</f>
        <v>#VALUE!</v>
      </c>
      <c r="AF371" s="14" t="e" cm="1">
        <f t="array" ref="AF371">SUMPRODUCT(('Budget P2'!$T$9:$BB$9=AF$9)*('Budget P2'!$B$11:$B$194=$B371)*('Budget P2'!$T$11:$BB$194*1))</f>
        <v>#VALUE!</v>
      </c>
      <c r="AG371" s="12" t="e" cm="1">
        <f t="array" ref="AG371">SUMPRODUCT(('Budget P2'!$T$9:$BB$9=AG$9)*('Budget P2'!$B$11:$B$194=$B371)*('Budget P2'!$T$11:$BB$194*1))</f>
        <v>#VALUE!</v>
      </c>
      <c r="AH371" s="13" t="e" cm="1">
        <f t="array" ref="AH371">SUMPRODUCT(('Budget P2'!$T$9:$BB$9=AH$9)*('Budget P2'!$B$11:$B$194=$B371)*('Budget P2'!$T$11:$BB$194*1))</f>
        <v>#VALUE!</v>
      </c>
      <c r="AI371" s="14" t="e" cm="1">
        <f t="array" ref="AI371">SUMPRODUCT(('Budget P2'!$T$9:$BB$9=AI$9)*('Budget P2'!$B$11:$B$194=$B371)*('Budget P2'!$T$11:$BB$194*1))</f>
        <v>#VALUE!</v>
      </c>
      <c r="AJ371" s="12" t="e" cm="1">
        <f t="array" ref="AJ371">SUMPRODUCT(('Budget P2'!$T$9:$BB$9=AJ$9)*('Budget P2'!$B$11:$B$194=$B371)*('Budget P2'!$T$11:$BB$194*1))</f>
        <v>#VALUE!</v>
      </c>
      <c r="AK371" s="13" t="e" cm="1">
        <f t="array" ref="AK371">SUMPRODUCT(('Budget P2'!$T$9:$BB$9=AK$9)*('Budget P2'!$B$11:$B$194=$B371)*('Budget P2'!$T$11:$BB$194*1))</f>
        <v>#VALUE!</v>
      </c>
      <c r="AL371" s="14" t="e" cm="1">
        <f t="array" ref="AL371">SUMPRODUCT(('Budget P2'!$T$9:$BB$9=AL$9)*('Budget P2'!$B$11:$B$194=$B371)*('Budget P2'!$T$11:$BB$194*1))</f>
        <v>#VALUE!</v>
      </c>
      <c r="AM371" s="12" t="e" cm="1">
        <f t="array" ref="AM371">SUMPRODUCT(('Budget P2'!$T$9:$BB$9=AM$9)*('Budget P2'!$B$11:$B$194=$B371)*('Budget P2'!$T$11:$BB$194*1))</f>
        <v>#VALUE!</v>
      </c>
      <c r="AN371" s="13" t="e" cm="1">
        <f t="array" ref="AN371">SUMPRODUCT(('Budget P2'!$T$9:$BB$9=AN$9)*('Budget P2'!$B$11:$B$194=$B371)*('Budget P2'!$T$11:$BB$194*1))</f>
        <v>#VALUE!</v>
      </c>
      <c r="AO371" s="14" t="e" cm="1">
        <f t="array" ref="AO371">SUMPRODUCT(('Budget P2'!$T$9:$BB$9=AO$9)*('Budget P2'!$B$11:$B$194=$B371)*('Budget P2'!$T$11:$BB$194*1))</f>
        <v>#VALUE!</v>
      </c>
      <c r="AP371" s="12" t="e" cm="1">
        <f t="array" ref="AP371">SUMPRODUCT(('Budget P2'!$T$9:$BB$9=AP$9)*('Budget P2'!$B$11:$B$194=$B371)*('Budget P2'!$T$11:$BB$194*1))</f>
        <v>#VALUE!</v>
      </c>
      <c r="AQ371" s="13" t="e" cm="1">
        <f t="array" ref="AQ371">SUMPRODUCT(('Budget P2'!$T$9:$BB$9=AQ$9)*('Budget P2'!$B$11:$B$194=$B371)*('Budget P2'!$T$11:$BB$194*1))</f>
        <v>#VALUE!</v>
      </c>
      <c r="AR371" s="14" t="e" cm="1">
        <f t="array" ref="AR371">SUMPRODUCT(('Budget P2'!$T$9:$BB$9=AR$9)*('Budget P2'!$B$11:$B$194=$B371)*('Budget P2'!$T$11:$BB$194*1))</f>
        <v>#VALUE!</v>
      </c>
      <c r="AS371" s="12" t="e" cm="1">
        <f t="array" ref="AS371">SUMPRODUCT(('Budget P2'!$T$9:$BB$9=AS$9)*('Budget P2'!$B$11:$B$194=$B371)*('Budget P2'!$T$11:$BB$194*1))</f>
        <v>#VALUE!</v>
      </c>
      <c r="AT371" s="13" t="e" cm="1">
        <f t="array" ref="AT371">SUMPRODUCT(('Budget P2'!$T$9:$BB$9=AT$9)*('Budget P2'!$B$11:$B$194=$B371)*('Budget P2'!$T$11:$BB$194*1))</f>
        <v>#VALUE!</v>
      </c>
      <c r="AU371" s="14" t="e" cm="1">
        <f t="array" ref="AU371">SUMPRODUCT(('Budget P2'!$T$9:$BB$9=AU$9)*('Budget P2'!$B$11:$B$194=$B371)*('Budget P2'!$T$11:$BB$194*1))</f>
        <v>#VALUE!</v>
      </c>
      <c r="AV371" s="12" t="e" cm="1">
        <f t="array" ref="AV371">SUMPRODUCT(('Budget P2'!$T$9:$BB$9=AV$9)*('Budget P2'!$B$11:$B$194=$B371)*('Budget P2'!$T$11:$BB$194*1))</f>
        <v>#VALUE!</v>
      </c>
      <c r="AW371" s="13" t="e" cm="1">
        <f t="array" ref="AW371">SUMPRODUCT(('Budget P2'!$T$9:$BB$9=AW$9)*('Budget P2'!$B$11:$B$194=$B371)*('Budget P2'!$T$11:$BB$194*1))</f>
        <v>#VALUE!</v>
      </c>
      <c r="AX371" s="14" t="e" cm="1">
        <f t="array" ref="AX371">SUMPRODUCT(('Budget P2'!$T$9:$BB$9=AX$9)*('Budget P2'!$B$11:$B$194=$B371)*('Budget P2'!$T$11:$BB$194*1))</f>
        <v>#VALUE!</v>
      </c>
      <c r="AY371" s="12" t="e" cm="1">
        <f t="array" ref="AY371">SUMPRODUCT(('Budget P2'!$T$9:$BB$9=AY$9)*('Budget P2'!$B$11:$B$194=$B371)*('Budget P2'!$T$11:$BB$194*1))</f>
        <v>#VALUE!</v>
      </c>
      <c r="AZ371" s="13" t="e" cm="1">
        <f t="array" ref="AZ371">SUMPRODUCT(('Budget P2'!$T$9:$BB$9=AZ$9)*('Budget P2'!$B$11:$B$194=$B371)*('Budget P2'!$T$11:$BB$194*1))</f>
        <v>#VALUE!</v>
      </c>
      <c r="BA371" s="14" t="e" cm="1">
        <f t="array" ref="BA371">SUMPRODUCT(('Budget P2'!$T$9:$BB$9=BA$9)*('Budget P2'!$B$11:$B$194=$B371)*('Budget P2'!$T$11:$BB$194*1))</f>
        <v>#VALUE!</v>
      </c>
      <c r="BB371" s="12" t="e" cm="1">
        <f t="array" ref="BB371">SUMPRODUCT(('Budget P2'!$T$9:$BB$9=BB$9)*('Budget P2'!$B$11:$B$194=$B371)*('Budget P2'!$T$11:$BB$194*1))</f>
        <v>#VALUE!</v>
      </c>
      <c r="BC371" s="13" t="e" cm="1">
        <f t="array" ref="BC371">SUMPRODUCT(('Budget P2'!$T$9:$BB$9=BC$9)*('Budget P2'!$B$11:$B$194=$B371)*('Budget P2'!$T$11:$BB$194*1))</f>
        <v>#VALUE!</v>
      </c>
      <c r="BD371" s="14" t="e" cm="1">
        <f t="array" ref="BD371">SUMPRODUCT(('Budget P2'!$T$9:$BB$9=BD$9)*('Budget P2'!$B$11:$B$194=$B371)*('Budget P2'!$T$11:$BB$194*1))</f>
        <v>#VALUE!</v>
      </c>
      <c r="BE371" s="12" t="e" cm="1">
        <f t="array" ref="BE371">SUMPRODUCT(('Budget P2'!$T$9:$BB$9=BE$9)*('Budget P2'!$B$11:$B$194=$B371)*('Budget P2'!$T$11:$BB$194*1))</f>
        <v>#VALUE!</v>
      </c>
      <c r="BF371" s="13" t="e" cm="1">
        <f t="array" ref="BF371">SUMPRODUCT(('Budget P2'!$T$9:$BB$9=BF$9)*('Budget P2'!$B$11:$B$194=$B371)*('Budget P2'!$T$11:$BB$194*1))</f>
        <v>#VALUE!</v>
      </c>
      <c r="BG371" s="14" t="e" cm="1">
        <f t="array" ref="BG371">SUMPRODUCT(('Budget P2'!$T$9:$BB$9=BG$9)*('Budget P2'!$B$11:$B$194=$B371)*('Budget P2'!$T$11:$BB$194*1))</f>
        <v>#VALUE!</v>
      </c>
      <c r="BH371" s="13" t="e" cm="1">
        <f t="array" ref="BH371">SUMPRODUCT(('Budget P2'!$T$9:$BB$9=BH$9)*('Budget P2'!$B$11:$B$194=$B371)*('Budget P2'!$T$11:$BB$194*1))</f>
        <v>#VALUE!</v>
      </c>
      <c r="BI371" s="1"/>
      <c r="BJ371" s="66"/>
      <c r="BK371" s="66"/>
      <c r="BL371" s="1"/>
      <c r="BM371" s="66" t="e">
        <f t="shared" si="267"/>
        <v>#VALUE!</v>
      </c>
      <c r="BN371" s="262">
        <f t="shared" si="268"/>
        <v>0</v>
      </c>
      <c r="BO371" s="1"/>
      <c r="BP371" s="66" t="e">
        <f t="shared" si="269"/>
        <v>#VALUE!</v>
      </c>
      <c r="BQ371" s="262">
        <f t="shared" si="270"/>
        <v>0</v>
      </c>
      <c r="BR371" s="1"/>
    </row>
    <row r="372" spans="2:70" ht="12" hidden="1" customHeight="1" outlineLevel="1">
      <c r="B372" s="88" t="s">
        <v>436</v>
      </c>
      <c r="C372" s="10">
        <f>IFERROR(VLOOKUP($B372,'Budget P2'!$B:$AX,2,FALSE),0)</f>
        <v>0</v>
      </c>
      <c r="D372" s="10"/>
      <c r="E372" s="89">
        <f>IFERROR(VLOOKUP($B372,'Budget P2'!$B:$AX,3,FALSE),0)</f>
        <v>0</v>
      </c>
      <c r="F372" s="90">
        <f>IFERROR(VLOOKUP($B372,'Budget P2'!$B:$AX,4,FALSE),0)</f>
        <v>0</v>
      </c>
      <c r="G372" s="89">
        <f>IFERROR(VLOOKUP($B372,'Budget P2'!$B:$AX,5,FALSE),0)</f>
        <v>0</v>
      </c>
      <c r="H372" s="90">
        <f>IFERROR(VLOOKUP($B372,'Budget P2'!$B:$AX,6,FALSE),0)</f>
        <v>0</v>
      </c>
      <c r="I372" s="90">
        <f>IFERROR(VLOOKUP($B372,'Budget P2'!$B:$AX,7,FALSE),0)</f>
        <v>0</v>
      </c>
      <c r="J372" s="371">
        <f>IFERROR(VLOOKUP($B372,'Budget P2'!$B:$AX,9,FALSE),0)</f>
        <v>0</v>
      </c>
      <c r="K372" s="374">
        <f>IFERROR(VLOOKUP($B372,'Budget P2'!$B:$AX,10,FALSE),0)</f>
        <v>0</v>
      </c>
      <c r="L372" s="334"/>
      <c r="M372" s="102"/>
      <c r="N372" s="100"/>
      <c r="O372" s="12">
        <f>E372*K372</f>
        <v>0</v>
      </c>
      <c r="P372" s="101"/>
      <c r="Q372" s="11">
        <f t="shared" si="271"/>
        <v>0</v>
      </c>
      <c r="R372" s="338"/>
      <c r="S372" s="14"/>
      <c r="T372" s="12"/>
      <c r="U372" s="13"/>
      <c r="V372" s="14"/>
      <c r="W372" s="14"/>
      <c r="X372" s="14">
        <f t="shared" si="233"/>
        <v>0</v>
      </c>
      <c r="Z372" s="14" t="e" cm="1">
        <f t="array" ref="Z372">SUMPRODUCT(('Budget P2'!$T$9:$BB$9=Z$9)*('Budget P2'!$B$11:$B$194=$B372)*('Budget P2'!$T$11:$BB$194*1))</f>
        <v>#VALUE!</v>
      </c>
      <c r="AA372" s="12" t="e" cm="1">
        <f t="array" ref="AA372">SUMPRODUCT(('Budget P2'!$T$9:$BB$9=AA$9)*('Budget P2'!$B$11:$B$194=$B372)*('Budget P2'!$T$11:$BB$194*1))</f>
        <v>#VALUE!</v>
      </c>
      <c r="AB372" s="13" t="e" cm="1">
        <f t="array" ref="AB372">SUMPRODUCT(('Budget P2'!$T$9:$BB$9=AB$9)*('Budget P2'!$B$11:$B$194=$B372)*('Budget P2'!$T$11:$BB$194*1))</f>
        <v>#VALUE!</v>
      </c>
      <c r="AC372" s="14" t="e" cm="1">
        <f t="array" ref="AC372">SUMPRODUCT(('Budget P2'!$T$9:$BB$9=AC$9)*('Budget P2'!$B$11:$B$194=$B372)*('Budget P2'!$T$11:$BB$194*1))</f>
        <v>#VALUE!</v>
      </c>
      <c r="AD372" s="12" t="e" cm="1">
        <f t="array" ref="AD372">SUMPRODUCT(('Budget P2'!$T$9:$BB$9=AD$9)*('Budget P2'!$B$11:$B$194=$B372)*('Budget P2'!$T$11:$BB$194*1))</f>
        <v>#VALUE!</v>
      </c>
      <c r="AE372" s="13" t="e" cm="1">
        <f t="array" ref="AE372">SUMPRODUCT(('Budget P2'!$T$9:$BB$9=AE$9)*('Budget P2'!$B$11:$B$194=$B372)*('Budget P2'!$T$11:$BB$194*1))</f>
        <v>#VALUE!</v>
      </c>
      <c r="AF372" s="14" t="e" cm="1">
        <f t="array" ref="AF372">SUMPRODUCT(('Budget P2'!$T$9:$BB$9=AF$9)*('Budget P2'!$B$11:$B$194=$B372)*('Budget P2'!$T$11:$BB$194*1))</f>
        <v>#VALUE!</v>
      </c>
      <c r="AG372" s="12" t="e" cm="1">
        <f t="array" ref="AG372">SUMPRODUCT(('Budget P2'!$T$9:$BB$9=AG$9)*('Budget P2'!$B$11:$B$194=$B372)*('Budget P2'!$T$11:$BB$194*1))</f>
        <v>#VALUE!</v>
      </c>
      <c r="AH372" s="13" t="e" cm="1">
        <f t="array" ref="AH372">SUMPRODUCT(('Budget P2'!$T$9:$BB$9=AH$9)*('Budget P2'!$B$11:$B$194=$B372)*('Budget P2'!$T$11:$BB$194*1))</f>
        <v>#VALUE!</v>
      </c>
      <c r="AI372" s="14" t="e" cm="1">
        <f t="array" ref="AI372">SUMPRODUCT(('Budget P2'!$T$9:$BB$9=AI$9)*('Budget P2'!$B$11:$B$194=$B372)*('Budget P2'!$T$11:$BB$194*1))</f>
        <v>#VALUE!</v>
      </c>
      <c r="AJ372" s="12" t="e" cm="1">
        <f t="array" ref="AJ372">SUMPRODUCT(('Budget P2'!$T$9:$BB$9=AJ$9)*('Budget P2'!$B$11:$B$194=$B372)*('Budget P2'!$T$11:$BB$194*1))</f>
        <v>#VALUE!</v>
      </c>
      <c r="AK372" s="13" t="e" cm="1">
        <f t="array" ref="AK372">SUMPRODUCT(('Budget P2'!$T$9:$BB$9=AK$9)*('Budget P2'!$B$11:$B$194=$B372)*('Budget P2'!$T$11:$BB$194*1))</f>
        <v>#VALUE!</v>
      </c>
      <c r="AL372" s="14" t="e" cm="1">
        <f t="array" ref="AL372">SUMPRODUCT(('Budget P2'!$T$9:$BB$9=AL$9)*('Budget P2'!$B$11:$B$194=$B372)*('Budget P2'!$T$11:$BB$194*1))</f>
        <v>#VALUE!</v>
      </c>
      <c r="AM372" s="12" t="e" cm="1">
        <f t="array" ref="AM372">SUMPRODUCT(('Budget P2'!$T$9:$BB$9=AM$9)*('Budget P2'!$B$11:$B$194=$B372)*('Budget P2'!$T$11:$BB$194*1))</f>
        <v>#VALUE!</v>
      </c>
      <c r="AN372" s="13" t="e" cm="1">
        <f t="array" ref="AN372">SUMPRODUCT(('Budget P2'!$T$9:$BB$9=AN$9)*('Budget P2'!$B$11:$B$194=$B372)*('Budget P2'!$T$11:$BB$194*1))</f>
        <v>#VALUE!</v>
      </c>
      <c r="AO372" s="14" t="e" cm="1">
        <f t="array" ref="AO372">SUMPRODUCT(('Budget P2'!$T$9:$BB$9=AO$9)*('Budget P2'!$B$11:$B$194=$B372)*('Budget P2'!$T$11:$BB$194*1))</f>
        <v>#VALUE!</v>
      </c>
      <c r="AP372" s="12" t="e" cm="1">
        <f t="array" ref="AP372">SUMPRODUCT(('Budget P2'!$T$9:$BB$9=AP$9)*('Budget P2'!$B$11:$B$194=$B372)*('Budget P2'!$T$11:$BB$194*1))</f>
        <v>#VALUE!</v>
      </c>
      <c r="AQ372" s="13" t="e" cm="1">
        <f t="array" ref="AQ372">SUMPRODUCT(('Budget P2'!$T$9:$BB$9=AQ$9)*('Budget P2'!$B$11:$B$194=$B372)*('Budget P2'!$T$11:$BB$194*1))</f>
        <v>#VALUE!</v>
      </c>
      <c r="AR372" s="14" t="e" cm="1">
        <f t="array" ref="AR372">SUMPRODUCT(('Budget P2'!$T$9:$BB$9=AR$9)*('Budget P2'!$B$11:$B$194=$B372)*('Budget P2'!$T$11:$BB$194*1))</f>
        <v>#VALUE!</v>
      </c>
      <c r="AS372" s="12" t="e" cm="1">
        <f t="array" ref="AS372">SUMPRODUCT(('Budget P2'!$T$9:$BB$9=AS$9)*('Budget P2'!$B$11:$B$194=$B372)*('Budget P2'!$T$11:$BB$194*1))</f>
        <v>#VALUE!</v>
      </c>
      <c r="AT372" s="13" t="e" cm="1">
        <f t="array" ref="AT372">SUMPRODUCT(('Budget P2'!$T$9:$BB$9=AT$9)*('Budget P2'!$B$11:$B$194=$B372)*('Budget P2'!$T$11:$BB$194*1))</f>
        <v>#VALUE!</v>
      </c>
      <c r="AU372" s="14" t="e" cm="1">
        <f t="array" ref="AU372">SUMPRODUCT(('Budget P2'!$T$9:$BB$9=AU$9)*('Budget P2'!$B$11:$B$194=$B372)*('Budget P2'!$T$11:$BB$194*1))</f>
        <v>#VALUE!</v>
      </c>
      <c r="AV372" s="12" t="e" cm="1">
        <f t="array" ref="AV372">SUMPRODUCT(('Budget P2'!$T$9:$BB$9=AV$9)*('Budget P2'!$B$11:$B$194=$B372)*('Budget P2'!$T$11:$BB$194*1))</f>
        <v>#VALUE!</v>
      </c>
      <c r="AW372" s="13" t="e" cm="1">
        <f t="array" ref="AW372">SUMPRODUCT(('Budget P2'!$T$9:$BB$9=AW$9)*('Budget P2'!$B$11:$B$194=$B372)*('Budget P2'!$T$11:$BB$194*1))</f>
        <v>#VALUE!</v>
      </c>
      <c r="AX372" s="14" t="e" cm="1">
        <f t="array" ref="AX372">SUMPRODUCT(('Budget P2'!$T$9:$BB$9=AX$9)*('Budget P2'!$B$11:$B$194=$B372)*('Budget P2'!$T$11:$BB$194*1))</f>
        <v>#VALUE!</v>
      </c>
      <c r="AY372" s="12" t="e" cm="1">
        <f t="array" ref="AY372">SUMPRODUCT(('Budget P2'!$T$9:$BB$9=AY$9)*('Budget P2'!$B$11:$B$194=$B372)*('Budget P2'!$T$11:$BB$194*1))</f>
        <v>#VALUE!</v>
      </c>
      <c r="AZ372" s="13" t="e" cm="1">
        <f t="array" ref="AZ372">SUMPRODUCT(('Budget P2'!$T$9:$BB$9=AZ$9)*('Budget P2'!$B$11:$B$194=$B372)*('Budget P2'!$T$11:$BB$194*1))</f>
        <v>#VALUE!</v>
      </c>
      <c r="BA372" s="14" t="e" cm="1">
        <f t="array" ref="BA372">SUMPRODUCT(('Budget P2'!$T$9:$BB$9=BA$9)*('Budget P2'!$B$11:$B$194=$B372)*('Budget P2'!$T$11:$BB$194*1))</f>
        <v>#VALUE!</v>
      </c>
      <c r="BB372" s="12" t="e" cm="1">
        <f t="array" ref="BB372">SUMPRODUCT(('Budget P2'!$T$9:$BB$9=BB$9)*('Budget P2'!$B$11:$B$194=$B372)*('Budget P2'!$T$11:$BB$194*1))</f>
        <v>#VALUE!</v>
      </c>
      <c r="BC372" s="13" t="e" cm="1">
        <f t="array" ref="BC372">SUMPRODUCT(('Budget P2'!$T$9:$BB$9=BC$9)*('Budget P2'!$B$11:$B$194=$B372)*('Budget P2'!$T$11:$BB$194*1))</f>
        <v>#VALUE!</v>
      </c>
      <c r="BD372" s="14" t="e" cm="1">
        <f t="array" ref="BD372">SUMPRODUCT(('Budget P2'!$T$9:$BB$9=BD$9)*('Budget P2'!$B$11:$B$194=$B372)*('Budget P2'!$T$11:$BB$194*1))</f>
        <v>#VALUE!</v>
      </c>
      <c r="BE372" s="12" t="e" cm="1">
        <f t="array" ref="BE372">SUMPRODUCT(('Budget P2'!$T$9:$BB$9=BE$9)*('Budget P2'!$B$11:$B$194=$B372)*('Budget P2'!$T$11:$BB$194*1))</f>
        <v>#VALUE!</v>
      </c>
      <c r="BF372" s="13" t="e" cm="1">
        <f t="array" ref="BF372">SUMPRODUCT(('Budget P2'!$T$9:$BB$9=BF$9)*('Budget P2'!$B$11:$B$194=$B372)*('Budget P2'!$T$11:$BB$194*1))</f>
        <v>#VALUE!</v>
      </c>
      <c r="BG372" s="14" t="e" cm="1">
        <f t="array" ref="BG372">SUMPRODUCT(('Budget P2'!$T$9:$BB$9=BG$9)*('Budget P2'!$B$11:$B$194=$B372)*('Budget P2'!$T$11:$BB$194*1))</f>
        <v>#VALUE!</v>
      </c>
      <c r="BH372" s="13" t="e" cm="1">
        <f t="array" ref="BH372">SUMPRODUCT(('Budget P2'!$T$9:$BB$9=BH$9)*('Budget P2'!$B$11:$B$194=$B372)*('Budget P2'!$T$11:$BB$194*1))</f>
        <v>#VALUE!</v>
      </c>
      <c r="BI372" s="1"/>
      <c r="BJ372" s="66"/>
      <c r="BK372" s="66"/>
      <c r="BL372" s="1"/>
      <c r="BM372" s="66" t="e">
        <f t="shared" si="267"/>
        <v>#VALUE!</v>
      </c>
      <c r="BN372" s="262">
        <f t="shared" si="268"/>
        <v>0</v>
      </c>
      <c r="BO372" s="1"/>
      <c r="BP372" s="66" t="e">
        <f t="shared" si="269"/>
        <v>#VALUE!</v>
      </c>
      <c r="BQ372" s="262">
        <f t="shared" si="270"/>
        <v>0</v>
      </c>
      <c r="BR372" s="1"/>
    </row>
    <row r="373" spans="2:70" ht="12" hidden="1" customHeight="1" outlineLevel="1">
      <c r="B373" s="88" t="s">
        <v>437</v>
      </c>
      <c r="C373" s="10">
        <f>IFERROR(VLOOKUP($B373,'Budget P2'!$B:$AX,2,FALSE),0)</f>
        <v>0</v>
      </c>
      <c r="D373" s="10"/>
      <c r="E373" s="89">
        <f>IFERROR(VLOOKUP($B373,'Budget P2'!$B:$AX,3,FALSE),0)</f>
        <v>0</v>
      </c>
      <c r="F373" s="90">
        <f>IFERROR(VLOOKUP($B373,'Budget P2'!$B:$AX,4,FALSE),0)</f>
        <v>0</v>
      </c>
      <c r="G373" s="89">
        <f>IFERROR(VLOOKUP($B373,'Budget P2'!$B:$AX,5,FALSE),0)</f>
        <v>0</v>
      </c>
      <c r="H373" s="90">
        <f>IFERROR(VLOOKUP($B373,'Budget P2'!$B:$AX,6,FALSE),0)</f>
        <v>0</v>
      </c>
      <c r="I373" s="90">
        <f>IFERROR(VLOOKUP($B373,'Budget P2'!$B:$AX,7,FALSE),0)</f>
        <v>0</v>
      </c>
      <c r="J373" s="371">
        <f>IFERROR(VLOOKUP($B373,'Budget P2'!$B:$AX,9,FALSE),0)</f>
        <v>0</v>
      </c>
      <c r="K373" s="374">
        <f>IFERROR(VLOOKUP($B373,'Budget P2'!$B:$AX,10,FALSE),0)</f>
        <v>0</v>
      </c>
      <c r="L373" s="334"/>
      <c r="M373" s="102"/>
      <c r="N373" s="100"/>
      <c r="O373" s="12">
        <f>E373*K373</f>
        <v>0</v>
      </c>
      <c r="P373" s="101"/>
      <c r="Q373" s="11">
        <f t="shared" si="271"/>
        <v>0</v>
      </c>
      <c r="R373" s="338"/>
      <c r="S373" s="14"/>
      <c r="T373" s="12"/>
      <c r="U373" s="13"/>
      <c r="V373" s="14"/>
      <c r="W373" s="14"/>
      <c r="X373" s="14">
        <f t="shared" si="233"/>
        <v>0</v>
      </c>
      <c r="Z373" s="14" t="e" cm="1">
        <f t="array" ref="Z373">SUMPRODUCT(('Budget P2'!$T$9:$BB$9=Z$9)*('Budget P2'!$B$11:$B$194=$B373)*('Budget P2'!$T$11:$BB$194*1))</f>
        <v>#VALUE!</v>
      </c>
      <c r="AA373" s="12" t="e" cm="1">
        <f t="array" ref="AA373">SUMPRODUCT(('Budget P2'!$T$9:$BB$9=AA$9)*('Budget P2'!$B$11:$B$194=$B373)*('Budget P2'!$T$11:$BB$194*1))</f>
        <v>#VALUE!</v>
      </c>
      <c r="AB373" s="13" t="e" cm="1">
        <f t="array" ref="AB373">SUMPRODUCT(('Budget P2'!$T$9:$BB$9=AB$9)*('Budget P2'!$B$11:$B$194=$B373)*('Budget P2'!$T$11:$BB$194*1))</f>
        <v>#VALUE!</v>
      </c>
      <c r="AC373" s="14" t="e" cm="1">
        <f t="array" ref="AC373">SUMPRODUCT(('Budget P2'!$T$9:$BB$9=AC$9)*('Budget P2'!$B$11:$B$194=$B373)*('Budget P2'!$T$11:$BB$194*1))</f>
        <v>#VALUE!</v>
      </c>
      <c r="AD373" s="12" t="e" cm="1">
        <f t="array" ref="AD373">SUMPRODUCT(('Budget P2'!$T$9:$BB$9=AD$9)*('Budget P2'!$B$11:$B$194=$B373)*('Budget P2'!$T$11:$BB$194*1))</f>
        <v>#VALUE!</v>
      </c>
      <c r="AE373" s="13" t="e" cm="1">
        <f t="array" ref="AE373">SUMPRODUCT(('Budget P2'!$T$9:$BB$9=AE$9)*('Budget P2'!$B$11:$B$194=$B373)*('Budget P2'!$T$11:$BB$194*1))</f>
        <v>#VALUE!</v>
      </c>
      <c r="AF373" s="14" t="e" cm="1">
        <f t="array" ref="AF373">SUMPRODUCT(('Budget P2'!$T$9:$BB$9=AF$9)*('Budget P2'!$B$11:$B$194=$B373)*('Budget P2'!$T$11:$BB$194*1))</f>
        <v>#VALUE!</v>
      </c>
      <c r="AG373" s="12" t="e" cm="1">
        <f t="array" ref="AG373">SUMPRODUCT(('Budget P2'!$T$9:$BB$9=AG$9)*('Budget P2'!$B$11:$B$194=$B373)*('Budget P2'!$T$11:$BB$194*1))</f>
        <v>#VALUE!</v>
      </c>
      <c r="AH373" s="13" t="e" cm="1">
        <f t="array" ref="AH373">SUMPRODUCT(('Budget P2'!$T$9:$BB$9=AH$9)*('Budget P2'!$B$11:$B$194=$B373)*('Budget P2'!$T$11:$BB$194*1))</f>
        <v>#VALUE!</v>
      </c>
      <c r="AI373" s="14" t="e" cm="1">
        <f t="array" ref="AI373">SUMPRODUCT(('Budget P2'!$T$9:$BB$9=AI$9)*('Budget P2'!$B$11:$B$194=$B373)*('Budget P2'!$T$11:$BB$194*1))</f>
        <v>#VALUE!</v>
      </c>
      <c r="AJ373" s="12" t="e" cm="1">
        <f t="array" ref="AJ373">SUMPRODUCT(('Budget P2'!$T$9:$BB$9=AJ$9)*('Budget P2'!$B$11:$B$194=$B373)*('Budget P2'!$T$11:$BB$194*1))</f>
        <v>#VALUE!</v>
      </c>
      <c r="AK373" s="13" t="e" cm="1">
        <f t="array" ref="AK373">SUMPRODUCT(('Budget P2'!$T$9:$BB$9=AK$9)*('Budget P2'!$B$11:$B$194=$B373)*('Budget P2'!$T$11:$BB$194*1))</f>
        <v>#VALUE!</v>
      </c>
      <c r="AL373" s="14" t="e" cm="1">
        <f t="array" ref="AL373">SUMPRODUCT(('Budget P2'!$T$9:$BB$9=AL$9)*('Budget P2'!$B$11:$B$194=$B373)*('Budget P2'!$T$11:$BB$194*1))</f>
        <v>#VALUE!</v>
      </c>
      <c r="AM373" s="12" t="e" cm="1">
        <f t="array" ref="AM373">SUMPRODUCT(('Budget P2'!$T$9:$BB$9=AM$9)*('Budget P2'!$B$11:$B$194=$B373)*('Budget P2'!$T$11:$BB$194*1))</f>
        <v>#VALUE!</v>
      </c>
      <c r="AN373" s="13" t="e" cm="1">
        <f t="array" ref="AN373">SUMPRODUCT(('Budget P2'!$T$9:$BB$9=AN$9)*('Budget P2'!$B$11:$B$194=$B373)*('Budget P2'!$T$11:$BB$194*1))</f>
        <v>#VALUE!</v>
      </c>
      <c r="AO373" s="14" t="e" cm="1">
        <f t="array" ref="AO373">SUMPRODUCT(('Budget P2'!$T$9:$BB$9=AO$9)*('Budget P2'!$B$11:$B$194=$B373)*('Budget P2'!$T$11:$BB$194*1))</f>
        <v>#VALUE!</v>
      </c>
      <c r="AP373" s="12" t="e" cm="1">
        <f t="array" ref="AP373">SUMPRODUCT(('Budget P2'!$T$9:$BB$9=AP$9)*('Budget P2'!$B$11:$B$194=$B373)*('Budget P2'!$T$11:$BB$194*1))</f>
        <v>#VALUE!</v>
      </c>
      <c r="AQ373" s="13" t="e" cm="1">
        <f t="array" ref="AQ373">SUMPRODUCT(('Budget P2'!$T$9:$BB$9=AQ$9)*('Budget P2'!$B$11:$B$194=$B373)*('Budget P2'!$T$11:$BB$194*1))</f>
        <v>#VALUE!</v>
      </c>
      <c r="AR373" s="14" t="e" cm="1">
        <f t="array" ref="AR373">SUMPRODUCT(('Budget P2'!$T$9:$BB$9=AR$9)*('Budget P2'!$B$11:$B$194=$B373)*('Budget P2'!$T$11:$BB$194*1))</f>
        <v>#VALUE!</v>
      </c>
      <c r="AS373" s="12" t="e" cm="1">
        <f t="array" ref="AS373">SUMPRODUCT(('Budget P2'!$T$9:$BB$9=AS$9)*('Budget P2'!$B$11:$B$194=$B373)*('Budget P2'!$T$11:$BB$194*1))</f>
        <v>#VALUE!</v>
      </c>
      <c r="AT373" s="13" t="e" cm="1">
        <f t="array" ref="AT373">SUMPRODUCT(('Budget P2'!$T$9:$BB$9=AT$9)*('Budget P2'!$B$11:$B$194=$B373)*('Budget P2'!$T$11:$BB$194*1))</f>
        <v>#VALUE!</v>
      </c>
      <c r="AU373" s="14" t="e" cm="1">
        <f t="array" ref="AU373">SUMPRODUCT(('Budget P2'!$T$9:$BB$9=AU$9)*('Budget P2'!$B$11:$B$194=$B373)*('Budget P2'!$T$11:$BB$194*1))</f>
        <v>#VALUE!</v>
      </c>
      <c r="AV373" s="12" t="e" cm="1">
        <f t="array" ref="AV373">SUMPRODUCT(('Budget P2'!$T$9:$BB$9=AV$9)*('Budget P2'!$B$11:$B$194=$B373)*('Budget P2'!$T$11:$BB$194*1))</f>
        <v>#VALUE!</v>
      </c>
      <c r="AW373" s="13" t="e" cm="1">
        <f t="array" ref="AW373">SUMPRODUCT(('Budget P2'!$T$9:$BB$9=AW$9)*('Budget P2'!$B$11:$B$194=$B373)*('Budget P2'!$T$11:$BB$194*1))</f>
        <v>#VALUE!</v>
      </c>
      <c r="AX373" s="14" t="e" cm="1">
        <f t="array" ref="AX373">SUMPRODUCT(('Budget P2'!$T$9:$BB$9=AX$9)*('Budget P2'!$B$11:$B$194=$B373)*('Budget P2'!$T$11:$BB$194*1))</f>
        <v>#VALUE!</v>
      </c>
      <c r="AY373" s="12" t="e" cm="1">
        <f t="array" ref="AY373">SUMPRODUCT(('Budget P2'!$T$9:$BB$9=AY$9)*('Budget P2'!$B$11:$B$194=$B373)*('Budget P2'!$T$11:$BB$194*1))</f>
        <v>#VALUE!</v>
      </c>
      <c r="AZ373" s="13" t="e" cm="1">
        <f t="array" ref="AZ373">SUMPRODUCT(('Budget P2'!$T$9:$BB$9=AZ$9)*('Budget P2'!$B$11:$B$194=$B373)*('Budget P2'!$T$11:$BB$194*1))</f>
        <v>#VALUE!</v>
      </c>
      <c r="BA373" s="14" t="e" cm="1">
        <f t="array" ref="BA373">SUMPRODUCT(('Budget P2'!$T$9:$BB$9=BA$9)*('Budget P2'!$B$11:$B$194=$B373)*('Budget P2'!$T$11:$BB$194*1))</f>
        <v>#VALUE!</v>
      </c>
      <c r="BB373" s="12" t="e" cm="1">
        <f t="array" ref="BB373">SUMPRODUCT(('Budget P2'!$T$9:$BB$9=BB$9)*('Budget P2'!$B$11:$B$194=$B373)*('Budget P2'!$T$11:$BB$194*1))</f>
        <v>#VALUE!</v>
      </c>
      <c r="BC373" s="13" t="e" cm="1">
        <f t="array" ref="BC373">SUMPRODUCT(('Budget P2'!$T$9:$BB$9=BC$9)*('Budget P2'!$B$11:$B$194=$B373)*('Budget P2'!$T$11:$BB$194*1))</f>
        <v>#VALUE!</v>
      </c>
      <c r="BD373" s="14" t="e" cm="1">
        <f t="array" ref="BD373">SUMPRODUCT(('Budget P2'!$T$9:$BB$9=BD$9)*('Budget P2'!$B$11:$B$194=$B373)*('Budget P2'!$T$11:$BB$194*1))</f>
        <v>#VALUE!</v>
      </c>
      <c r="BE373" s="12" t="e" cm="1">
        <f t="array" ref="BE373">SUMPRODUCT(('Budget P2'!$T$9:$BB$9=BE$9)*('Budget P2'!$B$11:$B$194=$B373)*('Budget P2'!$T$11:$BB$194*1))</f>
        <v>#VALUE!</v>
      </c>
      <c r="BF373" s="13" t="e" cm="1">
        <f t="array" ref="BF373">SUMPRODUCT(('Budget P2'!$T$9:$BB$9=BF$9)*('Budget P2'!$B$11:$B$194=$B373)*('Budget P2'!$T$11:$BB$194*1))</f>
        <v>#VALUE!</v>
      </c>
      <c r="BG373" s="14" t="e" cm="1">
        <f t="array" ref="BG373">SUMPRODUCT(('Budget P2'!$T$9:$BB$9=BG$9)*('Budget P2'!$B$11:$B$194=$B373)*('Budget P2'!$T$11:$BB$194*1))</f>
        <v>#VALUE!</v>
      </c>
      <c r="BH373" s="13" t="e" cm="1">
        <f t="array" ref="BH373">SUMPRODUCT(('Budget P2'!$T$9:$BB$9=BH$9)*('Budget P2'!$B$11:$B$194=$B373)*('Budget P2'!$T$11:$BB$194*1))</f>
        <v>#VALUE!</v>
      </c>
      <c r="BI373" s="1"/>
      <c r="BJ373" s="66"/>
      <c r="BK373" s="66"/>
      <c r="BL373" s="1"/>
      <c r="BM373" s="66" t="e">
        <f t="shared" si="267"/>
        <v>#VALUE!</v>
      </c>
      <c r="BN373" s="262">
        <f t="shared" si="268"/>
        <v>0</v>
      </c>
      <c r="BO373" s="1"/>
      <c r="BP373" s="66" t="e">
        <f t="shared" si="269"/>
        <v>#VALUE!</v>
      </c>
      <c r="BQ373" s="262">
        <f t="shared" si="270"/>
        <v>0</v>
      </c>
      <c r="BR373" s="1"/>
    </row>
    <row r="374" spans="2:70" ht="12" hidden="1" customHeight="1" outlineLevel="1">
      <c r="B374" s="88" t="s">
        <v>438</v>
      </c>
      <c r="C374" s="10">
        <f>IFERROR(VLOOKUP($B374,'Budget P2'!$B:$AX,2,FALSE),0)</f>
        <v>0</v>
      </c>
      <c r="D374" s="10"/>
      <c r="E374" s="89">
        <f>IFERROR(VLOOKUP($B374,'Budget P2'!$B:$AX,3,FALSE),0)</f>
        <v>0</v>
      </c>
      <c r="F374" s="90">
        <f>IFERROR(VLOOKUP($B374,'Budget P2'!$B:$AX,4,FALSE),0)</f>
        <v>0</v>
      </c>
      <c r="G374" s="89">
        <f>IFERROR(VLOOKUP($B374,'Budget P2'!$B:$AX,5,FALSE),0)</f>
        <v>0</v>
      </c>
      <c r="H374" s="90">
        <f>IFERROR(VLOOKUP($B374,'Budget P2'!$B:$AX,6,FALSE),0)</f>
        <v>0</v>
      </c>
      <c r="I374" s="90">
        <f>IFERROR(VLOOKUP($B374,'Budget P2'!$B:$AX,7,FALSE),0)</f>
        <v>0</v>
      </c>
      <c r="J374" s="371">
        <f>IFERROR(VLOOKUP($B374,'Budget P2'!$B:$AX,9,FALSE),0)</f>
        <v>0</v>
      </c>
      <c r="K374" s="374">
        <f>IFERROR(VLOOKUP($B374,'Budget P2'!$B:$AX,10,FALSE),0)</f>
        <v>0</v>
      </c>
      <c r="L374" s="334"/>
      <c r="M374" s="102"/>
      <c r="N374" s="100"/>
      <c r="O374" s="12">
        <f>E374*K374</f>
        <v>0</v>
      </c>
      <c r="P374" s="101"/>
      <c r="Q374" s="11">
        <f t="shared" si="271"/>
        <v>0</v>
      </c>
      <c r="R374" s="338"/>
      <c r="S374" s="14"/>
      <c r="T374" s="12"/>
      <c r="U374" s="13"/>
      <c r="V374" s="14"/>
      <c r="W374" s="14"/>
      <c r="X374" s="14">
        <f t="shared" si="233"/>
        <v>0</v>
      </c>
      <c r="Z374" s="14" t="e" cm="1">
        <f t="array" ref="Z374">SUMPRODUCT(('Budget P2'!$T$9:$BB$9=Z$9)*('Budget P2'!$B$11:$B$194=$B374)*('Budget P2'!$T$11:$BB$194*1))</f>
        <v>#VALUE!</v>
      </c>
      <c r="AA374" s="12" t="e" cm="1">
        <f t="array" ref="AA374">SUMPRODUCT(('Budget P2'!$T$9:$BB$9=AA$9)*('Budget P2'!$B$11:$B$194=$B374)*('Budget P2'!$T$11:$BB$194*1))</f>
        <v>#VALUE!</v>
      </c>
      <c r="AB374" s="13" t="e" cm="1">
        <f t="array" ref="AB374">SUMPRODUCT(('Budget P2'!$T$9:$BB$9=AB$9)*('Budget P2'!$B$11:$B$194=$B374)*('Budget P2'!$T$11:$BB$194*1))</f>
        <v>#VALUE!</v>
      </c>
      <c r="AC374" s="14" t="e" cm="1">
        <f t="array" ref="AC374">SUMPRODUCT(('Budget P2'!$T$9:$BB$9=AC$9)*('Budget P2'!$B$11:$B$194=$B374)*('Budget P2'!$T$11:$BB$194*1))</f>
        <v>#VALUE!</v>
      </c>
      <c r="AD374" s="12" t="e" cm="1">
        <f t="array" ref="AD374">SUMPRODUCT(('Budget P2'!$T$9:$BB$9=AD$9)*('Budget P2'!$B$11:$B$194=$B374)*('Budget P2'!$T$11:$BB$194*1))</f>
        <v>#VALUE!</v>
      </c>
      <c r="AE374" s="13" t="e" cm="1">
        <f t="array" ref="AE374">SUMPRODUCT(('Budget P2'!$T$9:$BB$9=AE$9)*('Budget P2'!$B$11:$B$194=$B374)*('Budget P2'!$T$11:$BB$194*1))</f>
        <v>#VALUE!</v>
      </c>
      <c r="AF374" s="14" t="e" cm="1">
        <f t="array" ref="AF374">SUMPRODUCT(('Budget P2'!$T$9:$BB$9=AF$9)*('Budget P2'!$B$11:$B$194=$B374)*('Budget P2'!$T$11:$BB$194*1))</f>
        <v>#VALUE!</v>
      </c>
      <c r="AG374" s="12" t="e" cm="1">
        <f t="array" ref="AG374">SUMPRODUCT(('Budget P2'!$T$9:$BB$9=AG$9)*('Budget P2'!$B$11:$B$194=$B374)*('Budget P2'!$T$11:$BB$194*1))</f>
        <v>#VALUE!</v>
      </c>
      <c r="AH374" s="13" t="e" cm="1">
        <f t="array" ref="AH374">SUMPRODUCT(('Budget P2'!$T$9:$BB$9=AH$9)*('Budget P2'!$B$11:$B$194=$B374)*('Budget P2'!$T$11:$BB$194*1))</f>
        <v>#VALUE!</v>
      </c>
      <c r="AI374" s="14" t="e" cm="1">
        <f t="array" ref="AI374">SUMPRODUCT(('Budget P2'!$T$9:$BB$9=AI$9)*('Budget P2'!$B$11:$B$194=$B374)*('Budget P2'!$T$11:$BB$194*1))</f>
        <v>#VALUE!</v>
      </c>
      <c r="AJ374" s="12" t="e" cm="1">
        <f t="array" ref="AJ374">SUMPRODUCT(('Budget P2'!$T$9:$BB$9=AJ$9)*('Budget P2'!$B$11:$B$194=$B374)*('Budget P2'!$T$11:$BB$194*1))</f>
        <v>#VALUE!</v>
      </c>
      <c r="AK374" s="13" t="e" cm="1">
        <f t="array" ref="AK374">SUMPRODUCT(('Budget P2'!$T$9:$BB$9=AK$9)*('Budget P2'!$B$11:$B$194=$B374)*('Budget P2'!$T$11:$BB$194*1))</f>
        <v>#VALUE!</v>
      </c>
      <c r="AL374" s="14" t="e" cm="1">
        <f t="array" ref="AL374">SUMPRODUCT(('Budget P2'!$T$9:$BB$9=AL$9)*('Budget P2'!$B$11:$B$194=$B374)*('Budget P2'!$T$11:$BB$194*1))</f>
        <v>#VALUE!</v>
      </c>
      <c r="AM374" s="12" t="e" cm="1">
        <f t="array" ref="AM374">SUMPRODUCT(('Budget P2'!$T$9:$BB$9=AM$9)*('Budget P2'!$B$11:$B$194=$B374)*('Budget P2'!$T$11:$BB$194*1))</f>
        <v>#VALUE!</v>
      </c>
      <c r="AN374" s="13" t="e" cm="1">
        <f t="array" ref="AN374">SUMPRODUCT(('Budget P2'!$T$9:$BB$9=AN$9)*('Budget P2'!$B$11:$B$194=$B374)*('Budget P2'!$T$11:$BB$194*1))</f>
        <v>#VALUE!</v>
      </c>
      <c r="AO374" s="14" t="e" cm="1">
        <f t="array" ref="AO374">SUMPRODUCT(('Budget P2'!$T$9:$BB$9=AO$9)*('Budget P2'!$B$11:$B$194=$B374)*('Budget P2'!$T$11:$BB$194*1))</f>
        <v>#VALUE!</v>
      </c>
      <c r="AP374" s="12" t="e" cm="1">
        <f t="array" ref="AP374">SUMPRODUCT(('Budget P2'!$T$9:$BB$9=AP$9)*('Budget P2'!$B$11:$B$194=$B374)*('Budget P2'!$T$11:$BB$194*1))</f>
        <v>#VALUE!</v>
      </c>
      <c r="AQ374" s="13" t="e" cm="1">
        <f t="array" ref="AQ374">SUMPRODUCT(('Budget P2'!$T$9:$BB$9=AQ$9)*('Budget P2'!$B$11:$B$194=$B374)*('Budget P2'!$T$11:$BB$194*1))</f>
        <v>#VALUE!</v>
      </c>
      <c r="AR374" s="14" t="e" cm="1">
        <f t="array" ref="AR374">SUMPRODUCT(('Budget P2'!$T$9:$BB$9=AR$9)*('Budget P2'!$B$11:$B$194=$B374)*('Budget P2'!$T$11:$BB$194*1))</f>
        <v>#VALUE!</v>
      </c>
      <c r="AS374" s="12" t="e" cm="1">
        <f t="array" ref="AS374">SUMPRODUCT(('Budget P2'!$T$9:$BB$9=AS$9)*('Budget P2'!$B$11:$B$194=$B374)*('Budget P2'!$T$11:$BB$194*1))</f>
        <v>#VALUE!</v>
      </c>
      <c r="AT374" s="13" t="e" cm="1">
        <f t="array" ref="AT374">SUMPRODUCT(('Budget P2'!$T$9:$BB$9=AT$9)*('Budget P2'!$B$11:$B$194=$B374)*('Budget P2'!$T$11:$BB$194*1))</f>
        <v>#VALUE!</v>
      </c>
      <c r="AU374" s="14" t="e" cm="1">
        <f t="array" ref="AU374">SUMPRODUCT(('Budget P2'!$T$9:$BB$9=AU$9)*('Budget P2'!$B$11:$B$194=$B374)*('Budget P2'!$T$11:$BB$194*1))</f>
        <v>#VALUE!</v>
      </c>
      <c r="AV374" s="12" t="e" cm="1">
        <f t="array" ref="AV374">SUMPRODUCT(('Budget P2'!$T$9:$BB$9=AV$9)*('Budget P2'!$B$11:$B$194=$B374)*('Budget P2'!$T$11:$BB$194*1))</f>
        <v>#VALUE!</v>
      </c>
      <c r="AW374" s="13" t="e" cm="1">
        <f t="array" ref="AW374">SUMPRODUCT(('Budget P2'!$T$9:$BB$9=AW$9)*('Budget P2'!$B$11:$B$194=$B374)*('Budget P2'!$T$11:$BB$194*1))</f>
        <v>#VALUE!</v>
      </c>
      <c r="AX374" s="14" t="e" cm="1">
        <f t="array" ref="AX374">SUMPRODUCT(('Budget P2'!$T$9:$BB$9=AX$9)*('Budget P2'!$B$11:$B$194=$B374)*('Budget P2'!$T$11:$BB$194*1))</f>
        <v>#VALUE!</v>
      </c>
      <c r="AY374" s="12" t="e" cm="1">
        <f t="array" ref="AY374">SUMPRODUCT(('Budget P2'!$T$9:$BB$9=AY$9)*('Budget P2'!$B$11:$B$194=$B374)*('Budget P2'!$T$11:$BB$194*1))</f>
        <v>#VALUE!</v>
      </c>
      <c r="AZ374" s="13" t="e" cm="1">
        <f t="array" ref="AZ374">SUMPRODUCT(('Budget P2'!$T$9:$BB$9=AZ$9)*('Budget P2'!$B$11:$B$194=$B374)*('Budget P2'!$T$11:$BB$194*1))</f>
        <v>#VALUE!</v>
      </c>
      <c r="BA374" s="14" t="e" cm="1">
        <f t="array" ref="BA374">SUMPRODUCT(('Budget P2'!$T$9:$BB$9=BA$9)*('Budget P2'!$B$11:$B$194=$B374)*('Budget P2'!$T$11:$BB$194*1))</f>
        <v>#VALUE!</v>
      </c>
      <c r="BB374" s="12" t="e" cm="1">
        <f t="array" ref="BB374">SUMPRODUCT(('Budget P2'!$T$9:$BB$9=BB$9)*('Budget P2'!$B$11:$B$194=$B374)*('Budget P2'!$T$11:$BB$194*1))</f>
        <v>#VALUE!</v>
      </c>
      <c r="BC374" s="13" t="e" cm="1">
        <f t="array" ref="BC374">SUMPRODUCT(('Budget P2'!$T$9:$BB$9=BC$9)*('Budget P2'!$B$11:$B$194=$B374)*('Budget P2'!$T$11:$BB$194*1))</f>
        <v>#VALUE!</v>
      </c>
      <c r="BD374" s="14" t="e" cm="1">
        <f t="array" ref="BD374">SUMPRODUCT(('Budget P2'!$T$9:$BB$9=BD$9)*('Budget P2'!$B$11:$B$194=$B374)*('Budget P2'!$T$11:$BB$194*1))</f>
        <v>#VALUE!</v>
      </c>
      <c r="BE374" s="12" t="e" cm="1">
        <f t="array" ref="BE374">SUMPRODUCT(('Budget P2'!$T$9:$BB$9=BE$9)*('Budget P2'!$B$11:$B$194=$B374)*('Budget P2'!$T$11:$BB$194*1))</f>
        <v>#VALUE!</v>
      </c>
      <c r="BF374" s="13" t="e" cm="1">
        <f t="array" ref="BF374">SUMPRODUCT(('Budget P2'!$T$9:$BB$9=BF$9)*('Budget P2'!$B$11:$B$194=$B374)*('Budget P2'!$T$11:$BB$194*1))</f>
        <v>#VALUE!</v>
      </c>
      <c r="BG374" s="14" t="e" cm="1">
        <f t="array" ref="BG374">SUMPRODUCT(('Budget P2'!$T$9:$BB$9=BG$9)*('Budget P2'!$B$11:$B$194=$B374)*('Budget P2'!$T$11:$BB$194*1))</f>
        <v>#VALUE!</v>
      </c>
      <c r="BH374" s="13" t="e" cm="1">
        <f t="array" ref="BH374">SUMPRODUCT(('Budget P2'!$T$9:$BB$9=BH$9)*('Budget P2'!$B$11:$B$194=$B374)*('Budget P2'!$T$11:$BB$194*1))</f>
        <v>#VALUE!</v>
      </c>
      <c r="BI374" s="1"/>
      <c r="BJ374" s="66"/>
      <c r="BK374" s="66"/>
      <c r="BL374" s="1"/>
      <c r="BM374" s="66" t="e">
        <f t="shared" si="267"/>
        <v>#VALUE!</v>
      </c>
      <c r="BN374" s="262">
        <f t="shared" si="268"/>
        <v>0</v>
      </c>
      <c r="BO374" s="1"/>
      <c r="BP374" s="66" t="e">
        <f t="shared" si="269"/>
        <v>#VALUE!</v>
      </c>
      <c r="BQ374" s="262">
        <f t="shared" si="270"/>
        <v>0</v>
      </c>
      <c r="BR374" s="1"/>
    </row>
    <row r="375" spans="2:70" ht="12" hidden="1" customHeight="1" outlineLevel="1">
      <c r="B375" s="88" t="s">
        <v>439</v>
      </c>
      <c r="C375" s="10">
        <f>IFERROR(VLOOKUP($B375,'Budget P2'!$B:$AX,2,FALSE),0)</f>
        <v>0</v>
      </c>
      <c r="D375" s="10"/>
      <c r="E375" s="89">
        <f>IFERROR(VLOOKUP($B375,'Budget P2'!$B:$AX,3,FALSE),0)</f>
        <v>0</v>
      </c>
      <c r="F375" s="90">
        <f>IFERROR(VLOOKUP($B375,'Budget P2'!$B:$AX,4,FALSE),0)</f>
        <v>0</v>
      </c>
      <c r="G375" s="89">
        <f>IFERROR(VLOOKUP($B375,'Budget P2'!$B:$AX,5,FALSE),0)</f>
        <v>0</v>
      </c>
      <c r="H375" s="90">
        <f>IFERROR(VLOOKUP($B375,'Budget P2'!$B:$AX,6,FALSE),0)</f>
        <v>0</v>
      </c>
      <c r="I375" s="90">
        <f>IFERROR(VLOOKUP($B375,'Budget P2'!$B:$AX,7,FALSE),0)</f>
        <v>0</v>
      </c>
      <c r="J375" s="371">
        <f>IFERROR(VLOOKUP($B375,'Budget P2'!$B:$AX,9,FALSE),0)</f>
        <v>0</v>
      </c>
      <c r="K375" s="374">
        <f>IFERROR(VLOOKUP($B375,'Budget P2'!$B:$AX,10,FALSE),0)</f>
        <v>0</v>
      </c>
      <c r="L375" s="334"/>
      <c r="M375" s="102"/>
      <c r="N375" s="100"/>
      <c r="O375" s="12">
        <f>E375*K375</f>
        <v>0</v>
      </c>
      <c r="P375" s="101"/>
      <c r="Q375" s="11">
        <f t="shared" si="271"/>
        <v>0</v>
      </c>
      <c r="R375" s="338"/>
      <c r="S375" s="14"/>
      <c r="T375" s="12"/>
      <c r="U375" s="13"/>
      <c r="V375" s="14"/>
      <c r="W375" s="14"/>
      <c r="X375" s="14">
        <f t="shared" si="233"/>
        <v>0</v>
      </c>
      <c r="Z375" s="14" t="e" cm="1">
        <f t="array" ref="Z375">SUMPRODUCT(('Budget P2'!$T$9:$BB$9=Z$9)*('Budget P2'!$B$11:$B$194=$B375)*('Budget P2'!$T$11:$BB$194*1))</f>
        <v>#VALUE!</v>
      </c>
      <c r="AA375" s="12" t="e" cm="1">
        <f t="array" ref="AA375">SUMPRODUCT(('Budget P2'!$T$9:$BB$9=AA$9)*('Budget P2'!$B$11:$B$194=$B375)*('Budget P2'!$T$11:$BB$194*1))</f>
        <v>#VALUE!</v>
      </c>
      <c r="AB375" s="13" t="e" cm="1">
        <f t="array" ref="AB375">SUMPRODUCT(('Budget P2'!$T$9:$BB$9=AB$9)*('Budget P2'!$B$11:$B$194=$B375)*('Budget P2'!$T$11:$BB$194*1))</f>
        <v>#VALUE!</v>
      </c>
      <c r="AC375" s="14" t="e" cm="1">
        <f t="array" ref="AC375">SUMPRODUCT(('Budget P2'!$T$9:$BB$9=AC$9)*('Budget P2'!$B$11:$B$194=$B375)*('Budget P2'!$T$11:$BB$194*1))</f>
        <v>#VALUE!</v>
      </c>
      <c r="AD375" s="12" t="e" cm="1">
        <f t="array" ref="AD375">SUMPRODUCT(('Budget P2'!$T$9:$BB$9=AD$9)*('Budget P2'!$B$11:$B$194=$B375)*('Budget P2'!$T$11:$BB$194*1))</f>
        <v>#VALUE!</v>
      </c>
      <c r="AE375" s="13" t="e" cm="1">
        <f t="array" ref="AE375">SUMPRODUCT(('Budget P2'!$T$9:$BB$9=AE$9)*('Budget P2'!$B$11:$B$194=$B375)*('Budget P2'!$T$11:$BB$194*1))</f>
        <v>#VALUE!</v>
      </c>
      <c r="AF375" s="14" t="e" cm="1">
        <f t="array" ref="AF375">SUMPRODUCT(('Budget P2'!$T$9:$BB$9=AF$9)*('Budget P2'!$B$11:$B$194=$B375)*('Budget P2'!$T$11:$BB$194*1))</f>
        <v>#VALUE!</v>
      </c>
      <c r="AG375" s="12" t="e" cm="1">
        <f t="array" ref="AG375">SUMPRODUCT(('Budget P2'!$T$9:$BB$9=AG$9)*('Budget P2'!$B$11:$B$194=$B375)*('Budget P2'!$T$11:$BB$194*1))</f>
        <v>#VALUE!</v>
      </c>
      <c r="AH375" s="13" t="e" cm="1">
        <f t="array" ref="AH375">SUMPRODUCT(('Budget P2'!$T$9:$BB$9=AH$9)*('Budget P2'!$B$11:$B$194=$B375)*('Budget P2'!$T$11:$BB$194*1))</f>
        <v>#VALUE!</v>
      </c>
      <c r="AI375" s="14" t="e" cm="1">
        <f t="array" ref="AI375">SUMPRODUCT(('Budget P2'!$T$9:$BB$9=AI$9)*('Budget P2'!$B$11:$B$194=$B375)*('Budget P2'!$T$11:$BB$194*1))</f>
        <v>#VALUE!</v>
      </c>
      <c r="AJ375" s="12" t="e" cm="1">
        <f t="array" ref="AJ375">SUMPRODUCT(('Budget P2'!$T$9:$BB$9=AJ$9)*('Budget P2'!$B$11:$B$194=$B375)*('Budget P2'!$T$11:$BB$194*1))</f>
        <v>#VALUE!</v>
      </c>
      <c r="AK375" s="13" t="e" cm="1">
        <f t="array" ref="AK375">SUMPRODUCT(('Budget P2'!$T$9:$BB$9=AK$9)*('Budget P2'!$B$11:$B$194=$B375)*('Budget P2'!$T$11:$BB$194*1))</f>
        <v>#VALUE!</v>
      </c>
      <c r="AL375" s="14" t="e" cm="1">
        <f t="array" ref="AL375">SUMPRODUCT(('Budget P2'!$T$9:$BB$9=AL$9)*('Budget P2'!$B$11:$B$194=$B375)*('Budget P2'!$T$11:$BB$194*1))</f>
        <v>#VALUE!</v>
      </c>
      <c r="AM375" s="12" t="e" cm="1">
        <f t="array" ref="AM375">SUMPRODUCT(('Budget P2'!$T$9:$BB$9=AM$9)*('Budget P2'!$B$11:$B$194=$B375)*('Budget P2'!$T$11:$BB$194*1))</f>
        <v>#VALUE!</v>
      </c>
      <c r="AN375" s="13" t="e" cm="1">
        <f t="array" ref="AN375">SUMPRODUCT(('Budget P2'!$T$9:$BB$9=AN$9)*('Budget P2'!$B$11:$B$194=$B375)*('Budget P2'!$T$11:$BB$194*1))</f>
        <v>#VALUE!</v>
      </c>
      <c r="AO375" s="14" t="e" cm="1">
        <f t="array" ref="AO375">SUMPRODUCT(('Budget P2'!$T$9:$BB$9=AO$9)*('Budget P2'!$B$11:$B$194=$B375)*('Budget P2'!$T$11:$BB$194*1))</f>
        <v>#VALUE!</v>
      </c>
      <c r="AP375" s="12" t="e" cm="1">
        <f t="array" ref="AP375">SUMPRODUCT(('Budget P2'!$T$9:$BB$9=AP$9)*('Budget P2'!$B$11:$B$194=$B375)*('Budget P2'!$T$11:$BB$194*1))</f>
        <v>#VALUE!</v>
      </c>
      <c r="AQ375" s="13" t="e" cm="1">
        <f t="array" ref="AQ375">SUMPRODUCT(('Budget P2'!$T$9:$BB$9=AQ$9)*('Budget P2'!$B$11:$B$194=$B375)*('Budget P2'!$T$11:$BB$194*1))</f>
        <v>#VALUE!</v>
      </c>
      <c r="AR375" s="14" t="e" cm="1">
        <f t="array" ref="AR375">SUMPRODUCT(('Budget P2'!$T$9:$BB$9=AR$9)*('Budget P2'!$B$11:$B$194=$B375)*('Budget P2'!$T$11:$BB$194*1))</f>
        <v>#VALUE!</v>
      </c>
      <c r="AS375" s="12" t="e" cm="1">
        <f t="array" ref="AS375">SUMPRODUCT(('Budget P2'!$T$9:$BB$9=AS$9)*('Budget P2'!$B$11:$B$194=$B375)*('Budget P2'!$T$11:$BB$194*1))</f>
        <v>#VALUE!</v>
      </c>
      <c r="AT375" s="13" t="e" cm="1">
        <f t="array" ref="AT375">SUMPRODUCT(('Budget P2'!$T$9:$BB$9=AT$9)*('Budget P2'!$B$11:$B$194=$B375)*('Budget P2'!$T$11:$BB$194*1))</f>
        <v>#VALUE!</v>
      </c>
      <c r="AU375" s="14" t="e" cm="1">
        <f t="array" ref="AU375">SUMPRODUCT(('Budget P2'!$T$9:$BB$9=AU$9)*('Budget P2'!$B$11:$B$194=$B375)*('Budget P2'!$T$11:$BB$194*1))</f>
        <v>#VALUE!</v>
      </c>
      <c r="AV375" s="12" t="e" cm="1">
        <f t="array" ref="AV375">SUMPRODUCT(('Budget P2'!$T$9:$BB$9=AV$9)*('Budget P2'!$B$11:$B$194=$B375)*('Budget P2'!$T$11:$BB$194*1))</f>
        <v>#VALUE!</v>
      </c>
      <c r="AW375" s="13" t="e" cm="1">
        <f t="array" ref="AW375">SUMPRODUCT(('Budget P2'!$T$9:$BB$9=AW$9)*('Budget P2'!$B$11:$B$194=$B375)*('Budget P2'!$T$11:$BB$194*1))</f>
        <v>#VALUE!</v>
      </c>
      <c r="AX375" s="14" t="e" cm="1">
        <f t="array" ref="AX375">SUMPRODUCT(('Budget P2'!$T$9:$BB$9=AX$9)*('Budget P2'!$B$11:$B$194=$B375)*('Budget P2'!$T$11:$BB$194*1))</f>
        <v>#VALUE!</v>
      </c>
      <c r="AY375" s="12" t="e" cm="1">
        <f t="array" ref="AY375">SUMPRODUCT(('Budget P2'!$T$9:$BB$9=AY$9)*('Budget P2'!$B$11:$B$194=$B375)*('Budget P2'!$T$11:$BB$194*1))</f>
        <v>#VALUE!</v>
      </c>
      <c r="AZ375" s="13" t="e" cm="1">
        <f t="array" ref="AZ375">SUMPRODUCT(('Budget P2'!$T$9:$BB$9=AZ$9)*('Budget P2'!$B$11:$B$194=$B375)*('Budget P2'!$T$11:$BB$194*1))</f>
        <v>#VALUE!</v>
      </c>
      <c r="BA375" s="14" t="e" cm="1">
        <f t="array" ref="BA375">SUMPRODUCT(('Budget P2'!$T$9:$BB$9=BA$9)*('Budget P2'!$B$11:$B$194=$B375)*('Budget P2'!$T$11:$BB$194*1))</f>
        <v>#VALUE!</v>
      </c>
      <c r="BB375" s="12" t="e" cm="1">
        <f t="array" ref="BB375">SUMPRODUCT(('Budget P2'!$T$9:$BB$9=BB$9)*('Budget P2'!$B$11:$B$194=$B375)*('Budget P2'!$T$11:$BB$194*1))</f>
        <v>#VALUE!</v>
      </c>
      <c r="BC375" s="13" t="e" cm="1">
        <f t="array" ref="BC375">SUMPRODUCT(('Budget P2'!$T$9:$BB$9=BC$9)*('Budget P2'!$B$11:$B$194=$B375)*('Budget P2'!$T$11:$BB$194*1))</f>
        <v>#VALUE!</v>
      </c>
      <c r="BD375" s="14" t="e" cm="1">
        <f t="array" ref="BD375">SUMPRODUCT(('Budget P2'!$T$9:$BB$9=BD$9)*('Budget P2'!$B$11:$B$194=$B375)*('Budget P2'!$T$11:$BB$194*1))</f>
        <v>#VALUE!</v>
      </c>
      <c r="BE375" s="12" t="e" cm="1">
        <f t="array" ref="BE375">SUMPRODUCT(('Budget P2'!$T$9:$BB$9=BE$9)*('Budget P2'!$B$11:$B$194=$B375)*('Budget P2'!$T$11:$BB$194*1))</f>
        <v>#VALUE!</v>
      </c>
      <c r="BF375" s="13" t="e" cm="1">
        <f t="array" ref="BF375">SUMPRODUCT(('Budget P2'!$T$9:$BB$9=BF$9)*('Budget P2'!$B$11:$B$194=$B375)*('Budget P2'!$T$11:$BB$194*1))</f>
        <v>#VALUE!</v>
      </c>
      <c r="BG375" s="14" t="e" cm="1">
        <f t="array" ref="BG375">SUMPRODUCT(('Budget P2'!$T$9:$BB$9=BG$9)*('Budget P2'!$B$11:$B$194=$B375)*('Budget P2'!$T$11:$BB$194*1))</f>
        <v>#VALUE!</v>
      </c>
      <c r="BH375" s="13" t="e" cm="1">
        <f t="array" ref="BH375">SUMPRODUCT(('Budget P2'!$T$9:$BB$9=BH$9)*('Budget P2'!$B$11:$B$194=$B375)*('Budget P2'!$T$11:$BB$194*1))</f>
        <v>#VALUE!</v>
      </c>
      <c r="BI375" s="1"/>
      <c r="BJ375" s="66"/>
      <c r="BK375" s="66"/>
      <c r="BL375" s="1"/>
      <c r="BM375" s="66" t="e">
        <f t="shared" si="267"/>
        <v>#VALUE!</v>
      </c>
      <c r="BN375" s="262">
        <f t="shared" si="268"/>
        <v>0</v>
      </c>
      <c r="BO375" s="1"/>
      <c r="BP375" s="66" t="e">
        <f t="shared" si="269"/>
        <v>#VALUE!</v>
      </c>
      <c r="BQ375" s="262">
        <f t="shared" si="270"/>
        <v>0</v>
      </c>
      <c r="BR375" s="1"/>
    </row>
    <row r="376" spans="2:70" ht="12" hidden="1" customHeight="1" outlineLevel="1">
      <c r="B376" s="88" t="s">
        <v>440</v>
      </c>
      <c r="C376" s="10">
        <f>IFERROR(VLOOKUP($B376,'Budget P2'!$B:$AX,2,FALSE),0)</f>
        <v>0</v>
      </c>
      <c r="D376" s="10"/>
      <c r="E376" s="89">
        <f>IFERROR(VLOOKUP($B376,'Budget P2'!$B:$AX,3,FALSE),0)</f>
        <v>0</v>
      </c>
      <c r="F376" s="90">
        <f>IFERROR(VLOOKUP($B376,'Budget P2'!$B:$AX,4,FALSE),0)</f>
        <v>0</v>
      </c>
      <c r="G376" s="89">
        <f>IFERROR(VLOOKUP($B376,'Budget P2'!$B:$AX,5,FALSE),0)</f>
        <v>0</v>
      </c>
      <c r="H376" s="90">
        <f>IFERROR(VLOOKUP($B376,'Budget P2'!$B:$AX,6,FALSE),0)</f>
        <v>0</v>
      </c>
      <c r="I376" s="90">
        <f>IFERROR(VLOOKUP($B376,'Budget P2'!$B:$AX,7,FALSE),0)</f>
        <v>0</v>
      </c>
      <c r="J376" s="371">
        <f>IFERROR(VLOOKUP($B376,'Budget P2'!$B:$AX,9,FALSE),0)</f>
        <v>0</v>
      </c>
      <c r="K376" s="374">
        <f>IFERROR(VLOOKUP($B376,'Budget P2'!$B:$AX,10,FALSE),0)</f>
        <v>0</v>
      </c>
      <c r="L376" s="334"/>
      <c r="M376" s="102"/>
      <c r="N376" s="100"/>
      <c r="O376" s="12">
        <f>E376*K376</f>
        <v>0</v>
      </c>
      <c r="P376" s="101"/>
      <c r="Q376" s="11">
        <f t="shared" si="271"/>
        <v>0</v>
      </c>
      <c r="R376" s="338"/>
      <c r="S376" s="14"/>
      <c r="T376" s="12"/>
      <c r="U376" s="13"/>
      <c r="V376" s="14"/>
      <c r="W376" s="14"/>
      <c r="X376" s="14">
        <f t="shared" si="233"/>
        <v>0</v>
      </c>
      <c r="Z376" s="14" t="e" cm="1">
        <f t="array" ref="Z376">SUMPRODUCT(('Budget P2'!$T$9:$BB$9=Z$9)*('Budget P2'!$B$11:$B$194=$B376)*('Budget P2'!$T$11:$BB$194*1))</f>
        <v>#VALUE!</v>
      </c>
      <c r="AA376" s="12" t="e" cm="1">
        <f t="array" ref="AA376">SUMPRODUCT(('Budget P2'!$T$9:$BB$9=AA$9)*('Budget P2'!$B$11:$B$194=$B376)*('Budget P2'!$T$11:$BB$194*1))</f>
        <v>#VALUE!</v>
      </c>
      <c r="AB376" s="13" t="e" cm="1">
        <f t="array" ref="AB376">SUMPRODUCT(('Budget P2'!$T$9:$BB$9=AB$9)*('Budget P2'!$B$11:$B$194=$B376)*('Budget P2'!$T$11:$BB$194*1))</f>
        <v>#VALUE!</v>
      </c>
      <c r="AC376" s="14" t="e" cm="1">
        <f t="array" ref="AC376">SUMPRODUCT(('Budget P2'!$T$9:$BB$9=AC$9)*('Budget P2'!$B$11:$B$194=$B376)*('Budget P2'!$T$11:$BB$194*1))</f>
        <v>#VALUE!</v>
      </c>
      <c r="AD376" s="12" t="e" cm="1">
        <f t="array" ref="AD376">SUMPRODUCT(('Budget P2'!$T$9:$BB$9=AD$9)*('Budget P2'!$B$11:$B$194=$B376)*('Budget P2'!$T$11:$BB$194*1))</f>
        <v>#VALUE!</v>
      </c>
      <c r="AE376" s="13" t="e" cm="1">
        <f t="array" ref="AE376">SUMPRODUCT(('Budget P2'!$T$9:$BB$9=AE$9)*('Budget P2'!$B$11:$B$194=$B376)*('Budget P2'!$T$11:$BB$194*1))</f>
        <v>#VALUE!</v>
      </c>
      <c r="AF376" s="14" t="e" cm="1">
        <f t="array" ref="AF376">SUMPRODUCT(('Budget P2'!$T$9:$BB$9=AF$9)*('Budget P2'!$B$11:$B$194=$B376)*('Budget P2'!$T$11:$BB$194*1))</f>
        <v>#VALUE!</v>
      </c>
      <c r="AG376" s="12" t="e" cm="1">
        <f t="array" ref="AG376">SUMPRODUCT(('Budget P2'!$T$9:$BB$9=AG$9)*('Budget P2'!$B$11:$B$194=$B376)*('Budget P2'!$T$11:$BB$194*1))</f>
        <v>#VALUE!</v>
      </c>
      <c r="AH376" s="13" t="e" cm="1">
        <f t="array" ref="AH376">SUMPRODUCT(('Budget P2'!$T$9:$BB$9=AH$9)*('Budget P2'!$B$11:$B$194=$B376)*('Budget P2'!$T$11:$BB$194*1))</f>
        <v>#VALUE!</v>
      </c>
      <c r="AI376" s="14" t="e" cm="1">
        <f t="array" ref="AI376">SUMPRODUCT(('Budget P2'!$T$9:$BB$9=AI$9)*('Budget P2'!$B$11:$B$194=$B376)*('Budget P2'!$T$11:$BB$194*1))</f>
        <v>#VALUE!</v>
      </c>
      <c r="AJ376" s="12" t="e" cm="1">
        <f t="array" ref="AJ376">SUMPRODUCT(('Budget P2'!$T$9:$BB$9=AJ$9)*('Budget P2'!$B$11:$B$194=$B376)*('Budget P2'!$T$11:$BB$194*1))</f>
        <v>#VALUE!</v>
      </c>
      <c r="AK376" s="13" t="e" cm="1">
        <f t="array" ref="AK376">SUMPRODUCT(('Budget P2'!$T$9:$BB$9=AK$9)*('Budget P2'!$B$11:$B$194=$B376)*('Budget P2'!$T$11:$BB$194*1))</f>
        <v>#VALUE!</v>
      </c>
      <c r="AL376" s="14" t="e" cm="1">
        <f t="array" ref="AL376">SUMPRODUCT(('Budget P2'!$T$9:$BB$9=AL$9)*('Budget P2'!$B$11:$B$194=$B376)*('Budget P2'!$T$11:$BB$194*1))</f>
        <v>#VALUE!</v>
      </c>
      <c r="AM376" s="12" t="e" cm="1">
        <f t="array" ref="AM376">SUMPRODUCT(('Budget P2'!$T$9:$BB$9=AM$9)*('Budget P2'!$B$11:$B$194=$B376)*('Budget P2'!$T$11:$BB$194*1))</f>
        <v>#VALUE!</v>
      </c>
      <c r="AN376" s="13" t="e" cm="1">
        <f t="array" ref="AN376">SUMPRODUCT(('Budget P2'!$T$9:$BB$9=AN$9)*('Budget P2'!$B$11:$B$194=$B376)*('Budget P2'!$T$11:$BB$194*1))</f>
        <v>#VALUE!</v>
      </c>
      <c r="AO376" s="14" t="e" cm="1">
        <f t="array" ref="AO376">SUMPRODUCT(('Budget P2'!$T$9:$BB$9=AO$9)*('Budget P2'!$B$11:$B$194=$B376)*('Budget P2'!$T$11:$BB$194*1))</f>
        <v>#VALUE!</v>
      </c>
      <c r="AP376" s="12" t="e" cm="1">
        <f t="array" ref="AP376">SUMPRODUCT(('Budget P2'!$T$9:$BB$9=AP$9)*('Budget P2'!$B$11:$B$194=$B376)*('Budget P2'!$T$11:$BB$194*1))</f>
        <v>#VALUE!</v>
      </c>
      <c r="AQ376" s="13" t="e" cm="1">
        <f t="array" ref="AQ376">SUMPRODUCT(('Budget P2'!$T$9:$BB$9=AQ$9)*('Budget P2'!$B$11:$B$194=$B376)*('Budget P2'!$T$11:$BB$194*1))</f>
        <v>#VALUE!</v>
      </c>
      <c r="AR376" s="14" t="e" cm="1">
        <f t="array" ref="AR376">SUMPRODUCT(('Budget P2'!$T$9:$BB$9=AR$9)*('Budget P2'!$B$11:$B$194=$B376)*('Budget P2'!$T$11:$BB$194*1))</f>
        <v>#VALUE!</v>
      </c>
      <c r="AS376" s="12" t="e" cm="1">
        <f t="array" ref="AS376">SUMPRODUCT(('Budget P2'!$T$9:$BB$9=AS$9)*('Budget P2'!$B$11:$B$194=$B376)*('Budget P2'!$T$11:$BB$194*1))</f>
        <v>#VALUE!</v>
      </c>
      <c r="AT376" s="13" t="e" cm="1">
        <f t="array" ref="AT376">SUMPRODUCT(('Budget P2'!$T$9:$BB$9=AT$9)*('Budget P2'!$B$11:$B$194=$B376)*('Budget P2'!$T$11:$BB$194*1))</f>
        <v>#VALUE!</v>
      </c>
      <c r="AU376" s="14" t="e" cm="1">
        <f t="array" ref="AU376">SUMPRODUCT(('Budget P2'!$T$9:$BB$9=AU$9)*('Budget P2'!$B$11:$B$194=$B376)*('Budget P2'!$T$11:$BB$194*1))</f>
        <v>#VALUE!</v>
      </c>
      <c r="AV376" s="12" t="e" cm="1">
        <f t="array" ref="AV376">SUMPRODUCT(('Budget P2'!$T$9:$BB$9=AV$9)*('Budget P2'!$B$11:$B$194=$B376)*('Budget P2'!$T$11:$BB$194*1))</f>
        <v>#VALUE!</v>
      </c>
      <c r="AW376" s="13" t="e" cm="1">
        <f t="array" ref="AW376">SUMPRODUCT(('Budget P2'!$T$9:$BB$9=AW$9)*('Budget P2'!$B$11:$B$194=$B376)*('Budget P2'!$T$11:$BB$194*1))</f>
        <v>#VALUE!</v>
      </c>
      <c r="AX376" s="14" t="e" cm="1">
        <f t="array" ref="AX376">SUMPRODUCT(('Budget P2'!$T$9:$BB$9=AX$9)*('Budget P2'!$B$11:$B$194=$B376)*('Budget P2'!$T$11:$BB$194*1))</f>
        <v>#VALUE!</v>
      </c>
      <c r="AY376" s="12" t="e" cm="1">
        <f t="array" ref="AY376">SUMPRODUCT(('Budget P2'!$T$9:$BB$9=AY$9)*('Budget P2'!$B$11:$B$194=$B376)*('Budget P2'!$T$11:$BB$194*1))</f>
        <v>#VALUE!</v>
      </c>
      <c r="AZ376" s="13" t="e" cm="1">
        <f t="array" ref="AZ376">SUMPRODUCT(('Budget P2'!$T$9:$BB$9=AZ$9)*('Budget P2'!$B$11:$B$194=$B376)*('Budget P2'!$T$11:$BB$194*1))</f>
        <v>#VALUE!</v>
      </c>
      <c r="BA376" s="14" t="e" cm="1">
        <f t="array" ref="BA376">SUMPRODUCT(('Budget P2'!$T$9:$BB$9=BA$9)*('Budget P2'!$B$11:$B$194=$B376)*('Budget P2'!$T$11:$BB$194*1))</f>
        <v>#VALUE!</v>
      </c>
      <c r="BB376" s="12" t="e" cm="1">
        <f t="array" ref="BB376">SUMPRODUCT(('Budget P2'!$T$9:$BB$9=BB$9)*('Budget P2'!$B$11:$B$194=$B376)*('Budget P2'!$T$11:$BB$194*1))</f>
        <v>#VALUE!</v>
      </c>
      <c r="BC376" s="13" t="e" cm="1">
        <f t="array" ref="BC376">SUMPRODUCT(('Budget P2'!$T$9:$BB$9=BC$9)*('Budget P2'!$B$11:$B$194=$B376)*('Budget P2'!$T$11:$BB$194*1))</f>
        <v>#VALUE!</v>
      </c>
      <c r="BD376" s="14" t="e" cm="1">
        <f t="array" ref="BD376">SUMPRODUCT(('Budget P2'!$T$9:$BB$9=BD$9)*('Budget P2'!$B$11:$B$194=$B376)*('Budget P2'!$T$11:$BB$194*1))</f>
        <v>#VALUE!</v>
      </c>
      <c r="BE376" s="12" t="e" cm="1">
        <f t="array" ref="BE376">SUMPRODUCT(('Budget P2'!$T$9:$BB$9=BE$9)*('Budget P2'!$B$11:$B$194=$B376)*('Budget P2'!$T$11:$BB$194*1))</f>
        <v>#VALUE!</v>
      </c>
      <c r="BF376" s="13" t="e" cm="1">
        <f t="array" ref="BF376">SUMPRODUCT(('Budget P2'!$T$9:$BB$9=BF$9)*('Budget P2'!$B$11:$B$194=$B376)*('Budget P2'!$T$11:$BB$194*1))</f>
        <v>#VALUE!</v>
      </c>
      <c r="BG376" s="14" t="e" cm="1">
        <f t="array" ref="BG376">SUMPRODUCT(('Budget P2'!$T$9:$BB$9=BG$9)*('Budget P2'!$B$11:$B$194=$B376)*('Budget P2'!$T$11:$BB$194*1))</f>
        <v>#VALUE!</v>
      </c>
      <c r="BH376" s="13" t="e" cm="1">
        <f t="array" ref="BH376">SUMPRODUCT(('Budget P2'!$T$9:$BB$9=BH$9)*('Budget P2'!$B$11:$B$194=$B376)*('Budget P2'!$T$11:$BB$194*1))</f>
        <v>#VALUE!</v>
      </c>
      <c r="BI376" s="1"/>
      <c r="BJ376" s="66"/>
      <c r="BK376" s="66"/>
      <c r="BL376" s="1"/>
      <c r="BM376" s="66" t="e">
        <f t="shared" si="267"/>
        <v>#VALUE!</v>
      </c>
      <c r="BN376" s="262">
        <f t="shared" si="268"/>
        <v>0</v>
      </c>
      <c r="BO376" s="1"/>
      <c r="BP376" s="66" t="e">
        <f t="shared" si="269"/>
        <v>#VALUE!</v>
      </c>
      <c r="BQ376" s="262">
        <f t="shared" si="270"/>
        <v>0</v>
      </c>
      <c r="BR376" s="1"/>
    </row>
    <row r="377" spans="2:70" ht="12" hidden="1" customHeight="1" outlineLevel="1">
      <c r="B377" s="88" t="s">
        <v>441</v>
      </c>
      <c r="C377" s="10">
        <f>IFERROR(VLOOKUP($B377,'Budget P2'!$B:$AX,2,FALSE),0)</f>
        <v>0</v>
      </c>
      <c r="D377" s="10"/>
      <c r="E377" s="89">
        <f>IFERROR(VLOOKUP($B377,'Budget P2'!$B:$AX,3,FALSE),0)</f>
        <v>0</v>
      </c>
      <c r="F377" s="90">
        <f>IFERROR(VLOOKUP($B377,'Budget P2'!$B:$AX,4,FALSE),0)</f>
        <v>0</v>
      </c>
      <c r="G377" s="89">
        <f>IFERROR(VLOOKUP($B377,'Budget P2'!$B:$AX,5,FALSE),0)</f>
        <v>0</v>
      </c>
      <c r="H377" s="90">
        <f>IFERROR(VLOOKUP($B377,'Budget P2'!$B:$AX,6,FALSE),0)</f>
        <v>0</v>
      </c>
      <c r="I377" s="90">
        <f>IFERROR(VLOOKUP($B377,'Budget P2'!$B:$AX,7,FALSE),0)</f>
        <v>0</v>
      </c>
      <c r="J377" s="371">
        <f>IFERROR(VLOOKUP($B377,'Budget P2'!$B:$AX,9,FALSE),0)</f>
        <v>0</v>
      </c>
      <c r="K377" s="374">
        <f>IFERROR(VLOOKUP($B377,'Budget P2'!$B:$AX,10,FALSE),0)</f>
        <v>0</v>
      </c>
      <c r="L377" s="334"/>
      <c r="M377" s="102"/>
      <c r="N377" s="100"/>
      <c r="O377" s="12">
        <f>E377*K377</f>
        <v>0</v>
      </c>
      <c r="P377" s="101"/>
      <c r="Q377" s="11">
        <f t="shared" si="271"/>
        <v>0</v>
      </c>
      <c r="R377" s="338"/>
      <c r="S377" s="14"/>
      <c r="T377" s="12"/>
      <c r="U377" s="13"/>
      <c r="V377" s="14"/>
      <c r="W377" s="14"/>
      <c r="X377" s="14">
        <f t="shared" si="233"/>
        <v>0</v>
      </c>
      <c r="Z377" s="14" t="e" cm="1">
        <f t="array" ref="Z377">SUMPRODUCT(('Budget P2'!$T$9:$BB$9=Z$9)*('Budget P2'!$B$11:$B$194=$B377)*('Budget P2'!$T$11:$BB$194*1))</f>
        <v>#VALUE!</v>
      </c>
      <c r="AA377" s="12" t="e" cm="1">
        <f t="array" ref="AA377">SUMPRODUCT(('Budget P2'!$T$9:$BB$9=AA$9)*('Budget P2'!$B$11:$B$194=$B377)*('Budget P2'!$T$11:$BB$194*1))</f>
        <v>#VALUE!</v>
      </c>
      <c r="AB377" s="13" t="e" cm="1">
        <f t="array" ref="AB377">SUMPRODUCT(('Budget P2'!$T$9:$BB$9=AB$9)*('Budget P2'!$B$11:$B$194=$B377)*('Budget P2'!$T$11:$BB$194*1))</f>
        <v>#VALUE!</v>
      </c>
      <c r="AC377" s="14" t="e" cm="1">
        <f t="array" ref="AC377">SUMPRODUCT(('Budget P2'!$T$9:$BB$9=AC$9)*('Budget P2'!$B$11:$B$194=$B377)*('Budget P2'!$T$11:$BB$194*1))</f>
        <v>#VALUE!</v>
      </c>
      <c r="AD377" s="12" t="e" cm="1">
        <f t="array" ref="AD377">SUMPRODUCT(('Budget P2'!$T$9:$BB$9=AD$9)*('Budget P2'!$B$11:$B$194=$B377)*('Budget P2'!$T$11:$BB$194*1))</f>
        <v>#VALUE!</v>
      </c>
      <c r="AE377" s="13" t="e" cm="1">
        <f t="array" ref="AE377">SUMPRODUCT(('Budget P2'!$T$9:$BB$9=AE$9)*('Budget P2'!$B$11:$B$194=$B377)*('Budget P2'!$T$11:$BB$194*1))</f>
        <v>#VALUE!</v>
      </c>
      <c r="AF377" s="14" t="e" cm="1">
        <f t="array" ref="AF377">SUMPRODUCT(('Budget P2'!$T$9:$BB$9=AF$9)*('Budget P2'!$B$11:$B$194=$B377)*('Budget P2'!$T$11:$BB$194*1))</f>
        <v>#VALUE!</v>
      </c>
      <c r="AG377" s="12" t="e" cm="1">
        <f t="array" ref="AG377">SUMPRODUCT(('Budget P2'!$T$9:$BB$9=AG$9)*('Budget P2'!$B$11:$B$194=$B377)*('Budget P2'!$T$11:$BB$194*1))</f>
        <v>#VALUE!</v>
      </c>
      <c r="AH377" s="13" t="e" cm="1">
        <f t="array" ref="AH377">SUMPRODUCT(('Budget P2'!$T$9:$BB$9=AH$9)*('Budget P2'!$B$11:$B$194=$B377)*('Budget P2'!$T$11:$BB$194*1))</f>
        <v>#VALUE!</v>
      </c>
      <c r="AI377" s="14" t="e" cm="1">
        <f t="array" ref="AI377">SUMPRODUCT(('Budget P2'!$T$9:$BB$9=AI$9)*('Budget P2'!$B$11:$B$194=$B377)*('Budget P2'!$T$11:$BB$194*1))</f>
        <v>#VALUE!</v>
      </c>
      <c r="AJ377" s="12" t="e" cm="1">
        <f t="array" ref="AJ377">SUMPRODUCT(('Budget P2'!$T$9:$BB$9=AJ$9)*('Budget P2'!$B$11:$B$194=$B377)*('Budget P2'!$T$11:$BB$194*1))</f>
        <v>#VALUE!</v>
      </c>
      <c r="AK377" s="13" t="e" cm="1">
        <f t="array" ref="AK377">SUMPRODUCT(('Budget P2'!$T$9:$BB$9=AK$9)*('Budget P2'!$B$11:$B$194=$B377)*('Budget P2'!$T$11:$BB$194*1))</f>
        <v>#VALUE!</v>
      </c>
      <c r="AL377" s="14" t="e" cm="1">
        <f t="array" ref="AL377">SUMPRODUCT(('Budget P2'!$T$9:$BB$9=AL$9)*('Budget P2'!$B$11:$B$194=$B377)*('Budget P2'!$T$11:$BB$194*1))</f>
        <v>#VALUE!</v>
      </c>
      <c r="AM377" s="12" t="e" cm="1">
        <f t="array" ref="AM377">SUMPRODUCT(('Budget P2'!$T$9:$BB$9=AM$9)*('Budget P2'!$B$11:$B$194=$B377)*('Budget P2'!$T$11:$BB$194*1))</f>
        <v>#VALUE!</v>
      </c>
      <c r="AN377" s="13" t="e" cm="1">
        <f t="array" ref="AN377">SUMPRODUCT(('Budget P2'!$T$9:$BB$9=AN$9)*('Budget P2'!$B$11:$B$194=$B377)*('Budget P2'!$T$11:$BB$194*1))</f>
        <v>#VALUE!</v>
      </c>
      <c r="AO377" s="14" t="e" cm="1">
        <f t="array" ref="AO377">SUMPRODUCT(('Budget P2'!$T$9:$BB$9=AO$9)*('Budget P2'!$B$11:$B$194=$B377)*('Budget P2'!$T$11:$BB$194*1))</f>
        <v>#VALUE!</v>
      </c>
      <c r="AP377" s="12" t="e" cm="1">
        <f t="array" ref="AP377">SUMPRODUCT(('Budget P2'!$T$9:$BB$9=AP$9)*('Budget P2'!$B$11:$B$194=$B377)*('Budget P2'!$T$11:$BB$194*1))</f>
        <v>#VALUE!</v>
      </c>
      <c r="AQ377" s="13" t="e" cm="1">
        <f t="array" ref="AQ377">SUMPRODUCT(('Budget P2'!$T$9:$BB$9=AQ$9)*('Budget P2'!$B$11:$B$194=$B377)*('Budget P2'!$T$11:$BB$194*1))</f>
        <v>#VALUE!</v>
      </c>
      <c r="AR377" s="14" t="e" cm="1">
        <f t="array" ref="AR377">SUMPRODUCT(('Budget P2'!$T$9:$BB$9=AR$9)*('Budget P2'!$B$11:$B$194=$B377)*('Budget P2'!$T$11:$BB$194*1))</f>
        <v>#VALUE!</v>
      </c>
      <c r="AS377" s="12" t="e" cm="1">
        <f t="array" ref="AS377">SUMPRODUCT(('Budget P2'!$T$9:$BB$9=AS$9)*('Budget P2'!$B$11:$B$194=$B377)*('Budget P2'!$T$11:$BB$194*1))</f>
        <v>#VALUE!</v>
      </c>
      <c r="AT377" s="13" t="e" cm="1">
        <f t="array" ref="AT377">SUMPRODUCT(('Budget P2'!$T$9:$BB$9=AT$9)*('Budget P2'!$B$11:$B$194=$B377)*('Budget P2'!$T$11:$BB$194*1))</f>
        <v>#VALUE!</v>
      </c>
      <c r="AU377" s="14" t="e" cm="1">
        <f t="array" ref="AU377">SUMPRODUCT(('Budget P2'!$T$9:$BB$9=AU$9)*('Budget P2'!$B$11:$B$194=$B377)*('Budget P2'!$T$11:$BB$194*1))</f>
        <v>#VALUE!</v>
      </c>
      <c r="AV377" s="12" t="e" cm="1">
        <f t="array" ref="AV377">SUMPRODUCT(('Budget P2'!$T$9:$BB$9=AV$9)*('Budget P2'!$B$11:$B$194=$B377)*('Budget P2'!$T$11:$BB$194*1))</f>
        <v>#VALUE!</v>
      </c>
      <c r="AW377" s="13" t="e" cm="1">
        <f t="array" ref="AW377">SUMPRODUCT(('Budget P2'!$T$9:$BB$9=AW$9)*('Budget P2'!$B$11:$B$194=$B377)*('Budget P2'!$T$11:$BB$194*1))</f>
        <v>#VALUE!</v>
      </c>
      <c r="AX377" s="14" t="e" cm="1">
        <f t="array" ref="AX377">SUMPRODUCT(('Budget P2'!$T$9:$BB$9=AX$9)*('Budget P2'!$B$11:$B$194=$B377)*('Budget P2'!$T$11:$BB$194*1))</f>
        <v>#VALUE!</v>
      </c>
      <c r="AY377" s="12" t="e" cm="1">
        <f t="array" ref="AY377">SUMPRODUCT(('Budget P2'!$T$9:$BB$9=AY$9)*('Budget P2'!$B$11:$B$194=$B377)*('Budget P2'!$T$11:$BB$194*1))</f>
        <v>#VALUE!</v>
      </c>
      <c r="AZ377" s="13" t="e" cm="1">
        <f t="array" ref="AZ377">SUMPRODUCT(('Budget P2'!$T$9:$BB$9=AZ$9)*('Budget P2'!$B$11:$B$194=$B377)*('Budget P2'!$T$11:$BB$194*1))</f>
        <v>#VALUE!</v>
      </c>
      <c r="BA377" s="14" t="e" cm="1">
        <f t="array" ref="BA377">SUMPRODUCT(('Budget P2'!$T$9:$BB$9=BA$9)*('Budget P2'!$B$11:$B$194=$B377)*('Budget P2'!$T$11:$BB$194*1))</f>
        <v>#VALUE!</v>
      </c>
      <c r="BB377" s="12" t="e" cm="1">
        <f t="array" ref="BB377">SUMPRODUCT(('Budget P2'!$T$9:$BB$9=BB$9)*('Budget P2'!$B$11:$B$194=$B377)*('Budget P2'!$T$11:$BB$194*1))</f>
        <v>#VALUE!</v>
      </c>
      <c r="BC377" s="13" t="e" cm="1">
        <f t="array" ref="BC377">SUMPRODUCT(('Budget P2'!$T$9:$BB$9=BC$9)*('Budget P2'!$B$11:$B$194=$B377)*('Budget P2'!$T$11:$BB$194*1))</f>
        <v>#VALUE!</v>
      </c>
      <c r="BD377" s="14" t="e" cm="1">
        <f t="array" ref="BD377">SUMPRODUCT(('Budget P2'!$T$9:$BB$9=BD$9)*('Budget P2'!$B$11:$B$194=$B377)*('Budget P2'!$T$11:$BB$194*1))</f>
        <v>#VALUE!</v>
      </c>
      <c r="BE377" s="12" t="e" cm="1">
        <f t="array" ref="BE377">SUMPRODUCT(('Budget P2'!$T$9:$BB$9=BE$9)*('Budget P2'!$B$11:$B$194=$B377)*('Budget P2'!$T$11:$BB$194*1))</f>
        <v>#VALUE!</v>
      </c>
      <c r="BF377" s="13" t="e" cm="1">
        <f t="array" ref="BF377">SUMPRODUCT(('Budget P2'!$T$9:$BB$9=BF$9)*('Budget P2'!$B$11:$B$194=$B377)*('Budget P2'!$T$11:$BB$194*1))</f>
        <v>#VALUE!</v>
      </c>
      <c r="BG377" s="14" t="e" cm="1">
        <f t="array" ref="BG377">SUMPRODUCT(('Budget P2'!$T$9:$BB$9=BG$9)*('Budget P2'!$B$11:$B$194=$B377)*('Budget P2'!$T$11:$BB$194*1))</f>
        <v>#VALUE!</v>
      </c>
      <c r="BH377" s="13" t="e" cm="1">
        <f t="array" ref="BH377">SUMPRODUCT(('Budget P2'!$T$9:$BB$9=BH$9)*('Budget P2'!$B$11:$B$194=$B377)*('Budget P2'!$T$11:$BB$194*1))</f>
        <v>#VALUE!</v>
      </c>
      <c r="BI377" s="1"/>
      <c r="BJ377" s="66"/>
      <c r="BK377" s="66"/>
      <c r="BL377" s="1"/>
      <c r="BM377" s="66" t="e">
        <f t="shared" si="267"/>
        <v>#VALUE!</v>
      </c>
      <c r="BN377" s="262">
        <f t="shared" si="268"/>
        <v>0</v>
      </c>
      <c r="BO377" s="1"/>
      <c r="BP377" s="66" t="e">
        <f t="shared" si="269"/>
        <v>#VALUE!</v>
      </c>
      <c r="BQ377" s="262">
        <f t="shared" si="270"/>
        <v>0</v>
      </c>
      <c r="BR377" s="1"/>
    </row>
    <row r="378" spans="2:70" ht="12" hidden="1" customHeight="1" outlineLevel="1">
      <c r="B378" s="88" t="s">
        <v>442</v>
      </c>
      <c r="C378" s="10">
        <f>IFERROR(VLOOKUP($B378,'Budget P2'!$B:$AX,2,FALSE),0)</f>
        <v>0</v>
      </c>
      <c r="D378" s="10"/>
      <c r="E378" s="89">
        <f>IFERROR(VLOOKUP($B378,'Budget P2'!$B:$AX,3,FALSE),0)</f>
        <v>0</v>
      </c>
      <c r="F378" s="90">
        <f>IFERROR(VLOOKUP($B378,'Budget P2'!$B:$AX,4,FALSE),0)</f>
        <v>0</v>
      </c>
      <c r="G378" s="89">
        <f>IFERROR(VLOOKUP($B378,'Budget P2'!$B:$AX,5,FALSE),0)</f>
        <v>0</v>
      </c>
      <c r="H378" s="90">
        <f>IFERROR(VLOOKUP($B378,'Budget P2'!$B:$AX,6,FALSE),0)</f>
        <v>0</v>
      </c>
      <c r="I378" s="90">
        <f>IFERROR(VLOOKUP($B378,'Budget P2'!$B:$AX,7,FALSE),0)</f>
        <v>0</v>
      </c>
      <c r="J378" s="371">
        <f>IFERROR(VLOOKUP($B378,'Budget P2'!$B:$AX,9,FALSE),0)</f>
        <v>0</v>
      </c>
      <c r="K378" s="374">
        <f>IFERROR(VLOOKUP($B378,'Budget P2'!$B:$AX,10,FALSE),0)</f>
        <v>0</v>
      </c>
      <c r="L378" s="334"/>
      <c r="M378" s="102"/>
      <c r="N378" s="100"/>
      <c r="O378" s="12">
        <f>E378*K378</f>
        <v>0</v>
      </c>
      <c r="P378" s="101"/>
      <c r="Q378" s="11">
        <f t="shared" si="271"/>
        <v>0</v>
      </c>
      <c r="R378" s="338"/>
      <c r="S378" s="14"/>
      <c r="T378" s="12"/>
      <c r="U378" s="13"/>
      <c r="V378" s="14"/>
      <c r="W378" s="14"/>
      <c r="X378" s="14">
        <f t="shared" si="233"/>
        <v>0</v>
      </c>
      <c r="Z378" s="14" t="e" cm="1">
        <f t="array" ref="Z378">SUMPRODUCT(('Budget P2'!$T$9:$BB$9=Z$9)*('Budget P2'!$B$11:$B$194=$B378)*('Budget P2'!$T$11:$BB$194*1))</f>
        <v>#VALUE!</v>
      </c>
      <c r="AA378" s="12" t="e" cm="1">
        <f t="array" ref="AA378">SUMPRODUCT(('Budget P2'!$T$9:$BB$9=AA$9)*('Budget P2'!$B$11:$B$194=$B378)*('Budget P2'!$T$11:$BB$194*1))</f>
        <v>#VALUE!</v>
      </c>
      <c r="AB378" s="13" t="e" cm="1">
        <f t="array" ref="AB378">SUMPRODUCT(('Budget P2'!$T$9:$BB$9=AB$9)*('Budget P2'!$B$11:$B$194=$B378)*('Budget P2'!$T$11:$BB$194*1))</f>
        <v>#VALUE!</v>
      </c>
      <c r="AC378" s="14" t="e" cm="1">
        <f t="array" ref="AC378">SUMPRODUCT(('Budget P2'!$T$9:$BB$9=AC$9)*('Budget P2'!$B$11:$B$194=$B378)*('Budget P2'!$T$11:$BB$194*1))</f>
        <v>#VALUE!</v>
      </c>
      <c r="AD378" s="12" t="e" cm="1">
        <f t="array" ref="AD378">SUMPRODUCT(('Budget P2'!$T$9:$BB$9=AD$9)*('Budget P2'!$B$11:$B$194=$B378)*('Budget P2'!$T$11:$BB$194*1))</f>
        <v>#VALUE!</v>
      </c>
      <c r="AE378" s="13" t="e" cm="1">
        <f t="array" ref="AE378">SUMPRODUCT(('Budget P2'!$T$9:$BB$9=AE$9)*('Budget P2'!$B$11:$B$194=$B378)*('Budget P2'!$T$11:$BB$194*1))</f>
        <v>#VALUE!</v>
      </c>
      <c r="AF378" s="14" t="e" cm="1">
        <f t="array" ref="AF378">SUMPRODUCT(('Budget P2'!$T$9:$BB$9=AF$9)*('Budget P2'!$B$11:$B$194=$B378)*('Budget P2'!$T$11:$BB$194*1))</f>
        <v>#VALUE!</v>
      </c>
      <c r="AG378" s="12" t="e" cm="1">
        <f t="array" ref="AG378">SUMPRODUCT(('Budget P2'!$T$9:$BB$9=AG$9)*('Budget P2'!$B$11:$B$194=$B378)*('Budget P2'!$T$11:$BB$194*1))</f>
        <v>#VALUE!</v>
      </c>
      <c r="AH378" s="13" t="e" cm="1">
        <f t="array" ref="AH378">SUMPRODUCT(('Budget P2'!$T$9:$BB$9=AH$9)*('Budget P2'!$B$11:$B$194=$B378)*('Budget P2'!$T$11:$BB$194*1))</f>
        <v>#VALUE!</v>
      </c>
      <c r="AI378" s="14" t="e" cm="1">
        <f t="array" ref="AI378">SUMPRODUCT(('Budget P2'!$T$9:$BB$9=AI$9)*('Budget P2'!$B$11:$B$194=$B378)*('Budget P2'!$T$11:$BB$194*1))</f>
        <v>#VALUE!</v>
      </c>
      <c r="AJ378" s="12" t="e" cm="1">
        <f t="array" ref="AJ378">SUMPRODUCT(('Budget P2'!$T$9:$BB$9=AJ$9)*('Budget P2'!$B$11:$B$194=$B378)*('Budget P2'!$T$11:$BB$194*1))</f>
        <v>#VALUE!</v>
      </c>
      <c r="AK378" s="13" t="e" cm="1">
        <f t="array" ref="AK378">SUMPRODUCT(('Budget P2'!$T$9:$BB$9=AK$9)*('Budget P2'!$B$11:$B$194=$B378)*('Budget P2'!$T$11:$BB$194*1))</f>
        <v>#VALUE!</v>
      </c>
      <c r="AL378" s="14" t="e" cm="1">
        <f t="array" ref="AL378">SUMPRODUCT(('Budget P2'!$T$9:$BB$9=AL$9)*('Budget P2'!$B$11:$B$194=$B378)*('Budget P2'!$T$11:$BB$194*1))</f>
        <v>#VALUE!</v>
      </c>
      <c r="AM378" s="12" t="e" cm="1">
        <f t="array" ref="AM378">SUMPRODUCT(('Budget P2'!$T$9:$BB$9=AM$9)*('Budget P2'!$B$11:$B$194=$B378)*('Budget P2'!$T$11:$BB$194*1))</f>
        <v>#VALUE!</v>
      </c>
      <c r="AN378" s="13" t="e" cm="1">
        <f t="array" ref="AN378">SUMPRODUCT(('Budget P2'!$T$9:$BB$9=AN$9)*('Budget P2'!$B$11:$B$194=$B378)*('Budget P2'!$T$11:$BB$194*1))</f>
        <v>#VALUE!</v>
      </c>
      <c r="AO378" s="14" t="e" cm="1">
        <f t="array" ref="AO378">SUMPRODUCT(('Budget P2'!$T$9:$BB$9=AO$9)*('Budget P2'!$B$11:$B$194=$B378)*('Budget P2'!$T$11:$BB$194*1))</f>
        <v>#VALUE!</v>
      </c>
      <c r="AP378" s="12" t="e" cm="1">
        <f t="array" ref="AP378">SUMPRODUCT(('Budget P2'!$T$9:$BB$9=AP$9)*('Budget P2'!$B$11:$B$194=$B378)*('Budget P2'!$T$11:$BB$194*1))</f>
        <v>#VALUE!</v>
      </c>
      <c r="AQ378" s="13" t="e" cm="1">
        <f t="array" ref="AQ378">SUMPRODUCT(('Budget P2'!$T$9:$BB$9=AQ$9)*('Budget P2'!$B$11:$B$194=$B378)*('Budget P2'!$T$11:$BB$194*1))</f>
        <v>#VALUE!</v>
      </c>
      <c r="AR378" s="14" t="e" cm="1">
        <f t="array" ref="AR378">SUMPRODUCT(('Budget P2'!$T$9:$BB$9=AR$9)*('Budget P2'!$B$11:$B$194=$B378)*('Budget P2'!$T$11:$BB$194*1))</f>
        <v>#VALUE!</v>
      </c>
      <c r="AS378" s="12" t="e" cm="1">
        <f t="array" ref="AS378">SUMPRODUCT(('Budget P2'!$T$9:$BB$9=AS$9)*('Budget P2'!$B$11:$B$194=$B378)*('Budget P2'!$T$11:$BB$194*1))</f>
        <v>#VALUE!</v>
      </c>
      <c r="AT378" s="13" t="e" cm="1">
        <f t="array" ref="AT378">SUMPRODUCT(('Budget P2'!$T$9:$BB$9=AT$9)*('Budget P2'!$B$11:$B$194=$B378)*('Budget P2'!$T$11:$BB$194*1))</f>
        <v>#VALUE!</v>
      </c>
      <c r="AU378" s="14" t="e" cm="1">
        <f t="array" ref="AU378">SUMPRODUCT(('Budget P2'!$T$9:$BB$9=AU$9)*('Budget P2'!$B$11:$B$194=$B378)*('Budget P2'!$T$11:$BB$194*1))</f>
        <v>#VALUE!</v>
      </c>
      <c r="AV378" s="12" t="e" cm="1">
        <f t="array" ref="AV378">SUMPRODUCT(('Budget P2'!$T$9:$BB$9=AV$9)*('Budget P2'!$B$11:$B$194=$B378)*('Budget P2'!$T$11:$BB$194*1))</f>
        <v>#VALUE!</v>
      </c>
      <c r="AW378" s="13" t="e" cm="1">
        <f t="array" ref="AW378">SUMPRODUCT(('Budget P2'!$T$9:$BB$9=AW$9)*('Budget P2'!$B$11:$B$194=$B378)*('Budget P2'!$T$11:$BB$194*1))</f>
        <v>#VALUE!</v>
      </c>
      <c r="AX378" s="14" t="e" cm="1">
        <f t="array" ref="AX378">SUMPRODUCT(('Budget P2'!$T$9:$BB$9=AX$9)*('Budget P2'!$B$11:$B$194=$B378)*('Budget P2'!$T$11:$BB$194*1))</f>
        <v>#VALUE!</v>
      </c>
      <c r="AY378" s="12" t="e" cm="1">
        <f t="array" ref="AY378">SUMPRODUCT(('Budget P2'!$T$9:$BB$9=AY$9)*('Budget P2'!$B$11:$B$194=$B378)*('Budget P2'!$T$11:$BB$194*1))</f>
        <v>#VALUE!</v>
      </c>
      <c r="AZ378" s="13" t="e" cm="1">
        <f t="array" ref="AZ378">SUMPRODUCT(('Budget P2'!$T$9:$BB$9=AZ$9)*('Budget P2'!$B$11:$B$194=$B378)*('Budget P2'!$T$11:$BB$194*1))</f>
        <v>#VALUE!</v>
      </c>
      <c r="BA378" s="14" t="e" cm="1">
        <f t="array" ref="BA378">SUMPRODUCT(('Budget P2'!$T$9:$BB$9=BA$9)*('Budget P2'!$B$11:$B$194=$B378)*('Budget P2'!$T$11:$BB$194*1))</f>
        <v>#VALUE!</v>
      </c>
      <c r="BB378" s="12" t="e" cm="1">
        <f t="array" ref="BB378">SUMPRODUCT(('Budget P2'!$T$9:$BB$9=BB$9)*('Budget P2'!$B$11:$B$194=$B378)*('Budget P2'!$T$11:$BB$194*1))</f>
        <v>#VALUE!</v>
      </c>
      <c r="BC378" s="13" t="e" cm="1">
        <f t="array" ref="BC378">SUMPRODUCT(('Budget P2'!$T$9:$BB$9=BC$9)*('Budget P2'!$B$11:$B$194=$B378)*('Budget P2'!$T$11:$BB$194*1))</f>
        <v>#VALUE!</v>
      </c>
      <c r="BD378" s="14" t="e" cm="1">
        <f t="array" ref="BD378">SUMPRODUCT(('Budget P2'!$T$9:$BB$9=BD$9)*('Budget P2'!$B$11:$B$194=$B378)*('Budget P2'!$T$11:$BB$194*1))</f>
        <v>#VALUE!</v>
      </c>
      <c r="BE378" s="12" t="e" cm="1">
        <f t="array" ref="BE378">SUMPRODUCT(('Budget P2'!$T$9:$BB$9=BE$9)*('Budget P2'!$B$11:$B$194=$B378)*('Budget P2'!$T$11:$BB$194*1))</f>
        <v>#VALUE!</v>
      </c>
      <c r="BF378" s="13" t="e" cm="1">
        <f t="array" ref="BF378">SUMPRODUCT(('Budget P2'!$T$9:$BB$9=BF$9)*('Budget P2'!$B$11:$B$194=$B378)*('Budget P2'!$T$11:$BB$194*1))</f>
        <v>#VALUE!</v>
      </c>
      <c r="BG378" s="14" t="e" cm="1">
        <f t="array" ref="BG378">SUMPRODUCT(('Budget P2'!$T$9:$BB$9=BG$9)*('Budget P2'!$B$11:$B$194=$B378)*('Budget P2'!$T$11:$BB$194*1))</f>
        <v>#VALUE!</v>
      </c>
      <c r="BH378" s="13" t="e" cm="1">
        <f t="array" ref="BH378">SUMPRODUCT(('Budget P2'!$T$9:$BB$9=BH$9)*('Budget P2'!$B$11:$B$194=$B378)*('Budget P2'!$T$11:$BB$194*1))</f>
        <v>#VALUE!</v>
      </c>
      <c r="BI378" s="1"/>
      <c r="BJ378" s="66"/>
      <c r="BK378" s="66"/>
      <c r="BL378" s="1"/>
      <c r="BM378" s="66" t="e">
        <f t="shared" si="267"/>
        <v>#VALUE!</v>
      </c>
      <c r="BN378" s="262">
        <f t="shared" si="268"/>
        <v>0</v>
      </c>
      <c r="BO378" s="1"/>
      <c r="BP378" s="66" t="e">
        <f t="shared" si="269"/>
        <v>#VALUE!</v>
      </c>
      <c r="BQ378" s="262">
        <f t="shared" si="270"/>
        <v>0</v>
      </c>
      <c r="BR378" s="1"/>
    </row>
    <row r="379" spans="2:70" ht="12" hidden="1" customHeight="1" outlineLevel="1">
      <c r="B379" s="88" t="s">
        <v>443</v>
      </c>
      <c r="C379" s="10">
        <f>IFERROR(VLOOKUP($B379,'Budget P2'!$B:$AX,2,FALSE),0)</f>
        <v>0</v>
      </c>
      <c r="D379" s="10"/>
      <c r="E379" s="89">
        <f>IFERROR(VLOOKUP($B379,'Budget P2'!$B:$AX,3,FALSE),0)</f>
        <v>0</v>
      </c>
      <c r="F379" s="90">
        <f>IFERROR(VLOOKUP($B379,'Budget P2'!$B:$AX,4,FALSE),0)</f>
        <v>0</v>
      </c>
      <c r="G379" s="89">
        <f>IFERROR(VLOOKUP($B379,'Budget P2'!$B:$AX,5,FALSE),0)</f>
        <v>0</v>
      </c>
      <c r="H379" s="90">
        <f>IFERROR(VLOOKUP($B379,'Budget P2'!$B:$AX,6,FALSE),0)</f>
        <v>0</v>
      </c>
      <c r="I379" s="90">
        <f>IFERROR(VLOOKUP($B379,'Budget P2'!$B:$AX,7,FALSE),0)</f>
        <v>0</v>
      </c>
      <c r="J379" s="371">
        <f>IFERROR(VLOOKUP($B379,'Budget P2'!$B:$AX,9,FALSE),0)</f>
        <v>0</v>
      </c>
      <c r="K379" s="374">
        <f>IFERROR(VLOOKUP($B379,'Budget P2'!$B:$AX,10,FALSE),0)</f>
        <v>0</v>
      </c>
      <c r="L379" s="334"/>
      <c r="M379" s="102"/>
      <c r="N379" s="100"/>
      <c r="O379" s="12">
        <f>E379*K379</f>
        <v>0</v>
      </c>
      <c r="P379" s="101"/>
      <c r="Q379" s="11">
        <f t="shared" si="271"/>
        <v>0</v>
      </c>
      <c r="R379" s="338"/>
      <c r="S379" s="14"/>
      <c r="T379" s="12"/>
      <c r="U379" s="13"/>
      <c r="V379" s="14"/>
      <c r="W379" s="14"/>
      <c r="X379" s="14">
        <f t="shared" si="233"/>
        <v>0</v>
      </c>
      <c r="Z379" s="14" t="e" cm="1">
        <f t="array" ref="Z379">SUMPRODUCT(('Budget P2'!$T$9:$BB$9=Z$9)*('Budget P2'!$B$11:$B$194=$B379)*('Budget P2'!$T$11:$BB$194*1))</f>
        <v>#VALUE!</v>
      </c>
      <c r="AA379" s="12" t="e" cm="1">
        <f t="array" ref="AA379">SUMPRODUCT(('Budget P2'!$T$9:$BB$9=AA$9)*('Budget P2'!$B$11:$B$194=$B379)*('Budget P2'!$T$11:$BB$194*1))</f>
        <v>#VALUE!</v>
      </c>
      <c r="AB379" s="13" t="e" cm="1">
        <f t="array" ref="AB379">SUMPRODUCT(('Budget P2'!$T$9:$BB$9=AB$9)*('Budget P2'!$B$11:$B$194=$B379)*('Budget P2'!$T$11:$BB$194*1))</f>
        <v>#VALUE!</v>
      </c>
      <c r="AC379" s="14" t="e" cm="1">
        <f t="array" ref="AC379">SUMPRODUCT(('Budget P2'!$T$9:$BB$9=AC$9)*('Budget P2'!$B$11:$B$194=$B379)*('Budget P2'!$T$11:$BB$194*1))</f>
        <v>#VALUE!</v>
      </c>
      <c r="AD379" s="12" t="e" cm="1">
        <f t="array" ref="AD379">SUMPRODUCT(('Budget P2'!$T$9:$BB$9=AD$9)*('Budget P2'!$B$11:$B$194=$B379)*('Budget P2'!$T$11:$BB$194*1))</f>
        <v>#VALUE!</v>
      </c>
      <c r="AE379" s="13" t="e" cm="1">
        <f t="array" ref="AE379">SUMPRODUCT(('Budget P2'!$T$9:$BB$9=AE$9)*('Budget P2'!$B$11:$B$194=$B379)*('Budget P2'!$T$11:$BB$194*1))</f>
        <v>#VALUE!</v>
      </c>
      <c r="AF379" s="14" t="e" cm="1">
        <f t="array" ref="AF379">SUMPRODUCT(('Budget P2'!$T$9:$BB$9=AF$9)*('Budget P2'!$B$11:$B$194=$B379)*('Budget P2'!$T$11:$BB$194*1))</f>
        <v>#VALUE!</v>
      </c>
      <c r="AG379" s="12" t="e" cm="1">
        <f t="array" ref="AG379">SUMPRODUCT(('Budget P2'!$T$9:$BB$9=AG$9)*('Budget P2'!$B$11:$B$194=$B379)*('Budget P2'!$T$11:$BB$194*1))</f>
        <v>#VALUE!</v>
      </c>
      <c r="AH379" s="13" t="e" cm="1">
        <f t="array" ref="AH379">SUMPRODUCT(('Budget P2'!$T$9:$BB$9=AH$9)*('Budget P2'!$B$11:$B$194=$B379)*('Budget P2'!$T$11:$BB$194*1))</f>
        <v>#VALUE!</v>
      </c>
      <c r="AI379" s="14" t="e" cm="1">
        <f t="array" ref="AI379">SUMPRODUCT(('Budget P2'!$T$9:$BB$9=AI$9)*('Budget P2'!$B$11:$B$194=$B379)*('Budget P2'!$T$11:$BB$194*1))</f>
        <v>#VALUE!</v>
      </c>
      <c r="AJ379" s="12" t="e" cm="1">
        <f t="array" ref="AJ379">SUMPRODUCT(('Budget P2'!$T$9:$BB$9=AJ$9)*('Budget P2'!$B$11:$B$194=$B379)*('Budget P2'!$T$11:$BB$194*1))</f>
        <v>#VALUE!</v>
      </c>
      <c r="AK379" s="13" t="e" cm="1">
        <f t="array" ref="AK379">SUMPRODUCT(('Budget P2'!$T$9:$BB$9=AK$9)*('Budget P2'!$B$11:$B$194=$B379)*('Budget P2'!$T$11:$BB$194*1))</f>
        <v>#VALUE!</v>
      </c>
      <c r="AL379" s="14" t="e" cm="1">
        <f t="array" ref="AL379">SUMPRODUCT(('Budget P2'!$T$9:$BB$9=AL$9)*('Budget P2'!$B$11:$B$194=$B379)*('Budget P2'!$T$11:$BB$194*1))</f>
        <v>#VALUE!</v>
      </c>
      <c r="AM379" s="12" t="e" cm="1">
        <f t="array" ref="AM379">SUMPRODUCT(('Budget P2'!$T$9:$BB$9=AM$9)*('Budget P2'!$B$11:$B$194=$B379)*('Budget P2'!$T$11:$BB$194*1))</f>
        <v>#VALUE!</v>
      </c>
      <c r="AN379" s="13" t="e" cm="1">
        <f t="array" ref="AN379">SUMPRODUCT(('Budget P2'!$T$9:$BB$9=AN$9)*('Budget P2'!$B$11:$B$194=$B379)*('Budget P2'!$T$11:$BB$194*1))</f>
        <v>#VALUE!</v>
      </c>
      <c r="AO379" s="14" t="e" cm="1">
        <f t="array" ref="AO379">SUMPRODUCT(('Budget P2'!$T$9:$BB$9=AO$9)*('Budget P2'!$B$11:$B$194=$B379)*('Budget P2'!$T$11:$BB$194*1))</f>
        <v>#VALUE!</v>
      </c>
      <c r="AP379" s="12" t="e" cm="1">
        <f t="array" ref="AP379">SUMPRODUCT(('Budget P2'!$T$9:$BB$9=AP$9)*('Budget P2'!$B$11:$B$194=$B379)*('Budget P2'!$T$11:$BB$194*1))</f>
        <v>#VALUE!</v>
      </c>
      <c r="AQ379" s="13" t="e" cm="1">
        <f t="array" ref="AQ379">SUMPRODUCT(('Budget P2'!$T$9:$BB$9=AQ$9)*('Budget P2'!$B$11:$B$194=$B379)*('Budget P2'!$T$11:$BB$194*1))</f>
        <v>#VALUE!</v>
      </c>
      <c r="AR379" s="14" t="e" cm="1">
        <f t="array" ref="AR379">SUMPRODUCT(('Budget P2'!$T$9:$BB$9=AR$9)*('Budget P2'!$B$11:$B$194=$B379)*('Budget P2'!$T$11:$BB$194*1))</f>
        <v>#VALUE!</v>
      </c>
      <c r="AS379" s="12" t="e" cm="1">
        <f t="array" ref="AS379">SUMPRODUCT(('Budget P2'!$T$9:$BB$9=AS$9)*('Budget P2'!$B$11:$B$194=$B379)*('Budget P2'!$T$11:$BB$194*1))</f>
        <v>#VALUE!</v>
      </c>
      <c r="AT379" s="13" t="e" cm="1">
        <f t="array" ref="AT379">SUMPRODUCT(('Budget P2'!$T$9:$BB$9=AT$9)*('Budget P2'!$B$11:$B$194=$B379)*('Budget P2'!$T$11:$BB$194*1))</f>
        <v>#VALUE!</v>
      </c>
      <c r="AU379" s="14" t="e" cm="1">
        <f t="array" ref="AU379">SUMPRODUCT(('Budget P2'!$T$9:$BB$9=AU$9)*('Budget P2'!$B$11:$B$194=$B379)*('Budget P2'!$T$11:$BB$194*1))</f>
        <v>#VALUE!</v>
      </c>
      <c r="AV379" s="12" t="e" cm="1">
        <f t="array" ref="AV379">SUMPRODUCT(('Budget P2'!$T$9:$BB$9=AV$9)*('Budget P2'!$B$11:$B$194=$B379)*('Budget P2'!$T$11:$BB$194*1))</f>
        <v>#VALUE!</v>
      </c>
      <c r="AW379" s="13" t="e" cm="1">
        <f t="array" ref="AW379">SUMPRODUCT(('Budget P2'!$T$9:$BB$9=AW$9)*('Budget P2'!$B$11:$B$194=$B379)*('Budget P2'!$T$11:$BB$194*1))</f>
        <v>#VALUE!</v>
      </c>
      <c r="AX379" s="14" t="e" cm="1">
        <f t="array" ref="AX379">SUMPRODUCT(('Budget P2'!$T$9:$BB$9=AX$9)*('Budget P2'!$B$11:$B$194=$B379)*('Budget P2'!$T$11:$BB$194*1))</f>
        <v>#VALUE!</v>
      </c>
      <c r="AY379" s="12" t="e" cm="1">
        <f t="array" ref="AY379">SUMPRODUCT(('Budget P2'!$T$9:$BB$9=AY$9)*('Budget P2'!$B$11:$B$194=$B379)*('Budget P2'!$T$11:$BB$194*1))</f>
        <v>#VALUE!</v>
      </c>
      <c r="AZ379" s="13" t="e" cm="1">
        <f t="array" ref="AZ379">SUMPRODUCT(('Budget P2'!$T$9:$BB$9=AZ$9)*('Budget P2'!$B$11:$B$194=$B379)*('Budget P2'!$T$11:$BB$194*1))</f>
        <v>#VALUE!</v>
      </c>
      <c r="BA379" s="14" t="e" cm="1">
        <f t="array" ref="BA379">SUMPRODUCT(('Budget P2'!$T$9:$BB$9=BA$9)*('Budget P2'!$B$11:$B$194=$B379)*('Budget P2'!$T$11:$BB$194*1))</f>
        <v>#VALUE!</v>
      </c>
      <c r="BB379" s="12" t="e" cm="1">
        <f t="array" ref="BB379">SUMPRODUCT(('Budget P2'!$T$9:$BB$9=BB$9)*('Budget P2'!$B$11:$B$194=$B379)*('Budget P2'!$T$11:$BB$194*1))</f>
        <v>#VALUE!</v>
      </c>
      <c r="BC379" s="13" t="e" cm="1">
        <f t="array" ref="BC379">SUMPRODUCT(('Budget P2'!$T$9:$BB$9=BC$9)*('Budget P2'!$B$11:$B$194=$B379)*('Budget P2'!$T$11:$BB$194*1))</f>
        <v>#VALUE!</v>
      </c>
      <c r="BD379" s="14" t="e" cm="1">
        <f t="array" ref="BD379">SUMPRODUCT(('Budget P2'!$T$9:$BB$9=BD$9)*('Budget P2'!$B$11:$B$194=$B379)*('Budget P2'!$T$11:$BB$194*1))</f>
        <v>#VALUE!</v>
      </c>
      <c r="BE379" s="12" t="e" cm="1">
        <f t="array" ref="BE379">SUMPRODUCT(('Budget P2'!$T$9:$BB$9=BE$9)*('Budget P2'!$B$11:$B$194=$B379)*('Budget P2'!$T$11:$BB$194*1))</f>
        <v>#VALUE!</v>
      </c>
      <c r="BF379" s="13" t="e" cm="1">
        <f t="array" ref="BF379">SUMPRODUCT(('Budget P2'!$T$9:$BB$9=BF$9)*('Budget P2'!$B$11:$B$194=$B379)*('Budget P2'!$T$11:$BB$194*1))</f>
        <v>#VALUE!</v>
      </c>
      <c r="BG379" s="14" t="e" cm="1">
        <f t="array" ref="BG379">SUMPRODUCT(('Budget P2'!$T$9:$BB$9=BG$9)*('Budget P2'!$B$11:$B$194=$B379)*('Budget P2'!$T$11:$BB$194*1))</f>
        <v>#VALUE!</v>
      </c>
      <c r="BH379" s="13" t="e" cm="1">
        <f t="array" ref="BH379">SUMPRODUCT(('Budget P2'!$T$9:$BB$9=BH$9)*('Budget P2'!$B$11:$B$194=$B379)*('Budget P2'!$T$11:$BB$194*1))</f>
        <v>#VALUE!</v>
      </c>
      <c r="BI379" s="1"/>
      <c r="BJ379" s="66"/>
      <c r="BK379" s="66"/>
      <c r="BL379" s="1"/>
      <c r="BM379" s="66" t="e">
        <f t="shared" si="267"/>
        <v>#VALUE!</v>
      </c>
      <c r="BN379" s="262">
        <f t="shared" si="268"/>
        <v>0</v>
      </c>
      <c r="BO379" s="1"/>
      <c r="BP379" s="66" t="e">
        <f t="shared" si="269"/>
        <v>#VALUE!</v>
      </c>
      <c r="BQ379" s="262">
        <f t="shared" si="270"/>
        <v>0</v>
      </c>
      <c r="BR379" s="1"/>
    </row>
    <row r="380" spans="2:70" ht="12" hidden="1" customHeight="1" outlineLevel="1">
      <c r="B380" s="88" t="s">
        <v>444</v>
      </c>
      <c r="C380" s="10">
        <f>IFERROR(VLOOKUP($B380,'Budget P2'!$B:$AX,2,FALSE),0)</f>
        <v>0</v>
      </c>
      <c r="D380" s="10"/>
      <c r="E380" s="89">
        <f>IFERROR(VLOOKUP($B380,'Budget P2'!$B:$AX,3,FALSE),0)</f>
        <v>0</v>
      </c>
      <c r="F380" s="90">
        <f>IFERROR(VLOOKUP($B380,'Budget P2'!$B:$AX,4,FALSE),0)</f>
        <v>0</v>
      </c>
      <c r="G380" s="89">
        <f>IFERROR(VLOOKUP($B380,'Budget P2'!$B:$AX,5,FALSE),0)</f>
        <v>0</v>
      </c>
      <c r="H380" s="90">
        <f>IFERROR(VLOOKUP($B380,'Budget P2'!$B:$AX,6,FALSE),0)</f>
        <v>0</v>
      </c>
      <c r="I380" s="90">
        <f>IFERROR(VLOOKUP($B380,'Budget P2'!$B:$AX,7,FALSE),0)</f>
        <v>0</v>
      </c>
      <c r="J380" s="371">
        <f>IFERROR(VLOOKUP($B380,'Budget P2'!$B:$AX,9,FALSE),0)</f>
        <v>0</v>
      </c>
      <c r="K380" s="374">
        <f>IFERROR(VLOOKUP($B380,'Budget P2'!$B:$AX,10,FALSE),0)</f>
        <v>0</v>
      </c>
      <c r="L380" s="334"/>
      <c r="M380" s="102"/>
      <c r="N380" s="100"/>
      <c r="O380" s="12">
        <f>E380*K380</f>
        <v>0</v>
      </c>
      <c r="P380" s="101"/>
      <c r="Q380" s="11">
        <f t="shared" si="271"/>
        <v>0</v>
      </c>
      <c r="R380" s="338"/>
      <c r="S380" s="14"/>
      <c r="T380" s="12"/>
      <c r="U380" s="13"/>
      <c r="V380" s="14"/>
      <c r="W380" s="14"/>
      <c r="X380" s="14">
        <f t="shared" si="233"/>
        <v>0</v>
      </c>
      <c r="Z380" s="14" t="e" cm="1">
        <f t="array" ref="Z380">SUMPRODUCT(('Budget P2'!$T$9:$BB$9=Z$9)*('Budget P2'!$B$11:$B$194=$B380)*('Budget P2'!$T$11:$BB$194*1))</f>
        <v>#VALUE!</v>
      </c>
      <c r="AA380" s="12" t="e" cm="1">
        <f t="array" ref="AA380">SUMPRODUCT(('Budget P2'!$T$9:$BB$9=AA$9)*('Budget P2'!$B$11:$B$194=$B380)*('Budget P2'!$T$11:$BB$194*1))</f>
        <v>#VALUE!</v>
      </c>
      <c r="AB380" s="13" t="e" cm="1">
        <f t="array" ref="AB380">SUMPRODUCT(('Budget P2'!$T$9:$BB$9=AB$9)*('Budget P2'!$B$11:$B$194=$B380)*('Budget P2'!$T$11:$BB$194*1))</f>
        <v>#VALUE!</v>
      </c>
      <c r="AC380" s="14" t="e" cm="1">
        <f t="array" ref="AC380">SUMPRODUCT(('Budget P2'!$T$9:$BB$9=AC$9)*('Budget P2'!$B$11:$B$194=$B380)*('Budget P2'!$T$11:$BB$194*1))</f>
        <v>#VALUE!</v>
      </c>
      <c r="AD380" s="12" t="e" cm="1">
        <f t="array" ref="AD380">SUMPRODUCT(('Budget P2'!$T$9:$BB$9=AD$9)*('Budget P2'!$B$11:$B$194=$B380)*('Budget P2'!$T$11:$BB$194*1))</f>
        <v>#VALUE!</v>
      </c>
      <c r="AE380" s="13" t="e" cm="1">
        <f t="array" ref="AE380">SUMPRODUCT(('Budget P2'!$T$9:$BB$9=AE$9)*('Budget P2'!$B$11:$B$194=$B380)*('Budget P2'!$T$11:$BB$194*1))</f>
        <v>#VALUE!</v>
      </c>
      <c r="AF380" s="14" t="e" cm="1">
        <f t="array" ref="AF380">SUMPRODUCT(('Budget P2'!$T$9:$BB$9=AF$9)*('Budget P2'!$B$11:$B$194=$B380)*('Budget P2'!$T$11:$BB$194*1))</f>
        <v>#VALUE!</v>
      </c>
      <c r="AG380" s="12" t="e" cm="1">
        <f t="array" ref="AG380">SUMPRODUCT(('Budget P2'!$T$9:$BB$9=AG$9)*('Budget P2'!$B$11:$B$194=$B380)*('Budget P2'!$T$11:$BB$194*1))</f>
        <v>#VALUE!</v>
      </c>
      <c r="AH380" s="13" t="e" cm="1">
        <f t="array" ref="AH380">SUMPRODUCT(('Budget P2'!$T$9:$BB$9=AH$9)*('Budget P2'!$B$11:$B$194=$B380)*('Budget P2'!$T$11:$BB$194*1))</f>
        <v>#VALUE!</v>
      </c>
      <c r="AI380" s="14" t="e" cm="1">
        <f t="array" ref="AI380">SUMPRODUCT(('Budget P2'!$T$9:$BB$9=AI$9)*('Budget P2'!$B$11:$B$194=$B380)*('Budget P2'!$T$11:$BB$194*1))</f>
        <v>#VALUE!</v>
      </c>
      <c r="AJ380" s="12" t="e" cm="1">
        <f t="array" ref="AJ380">SUMPRODUCT(('Budget P2'!$T$9:$BB$9=AJ$9)*('Budget P2'!$B$11:$B$194=$B380)*('Budget P2'!$T$11:$BB$194*1))</f>
        <v>#VALUE!</v>
      </c>
      <c r="AK380" s="13" t="e" cm="1">
        <f t="array" ref="AK380">SUMPRODUCT(('Budget P2'!$T$9:$BB$9=AK$9)*('Budget P2'!$B$11:$B$194=$B380)*('Budget P2'!$T$11:$BB$194*1))</f>
        <v>#VALUE!</v>
      </c>
      <c r="AL380" s="14" t="e" cm="1">
        <f t="array" ref="AL380">SUMPRODUCT(('Budget P2'!$T$9:$BB$9=AL$9)*('Budget P2'!$B$11:$B$194=$B380)*('Budget P2'!$T$11:$BB$194*1))</f>
        <v>#VALUE!</v>
      </c>
      <c r="AM380" s="12" t="e" cm="1">
        <f t="array" ref="AM380">SUMPRODUCT(('Budget P2'!$T$9:$BB$9=AM$9)*('Budget P2'!$B$11:$B$194=$B380)*('Budget P2'!$T$11:$BB$194*1))</f>
        <v>#VALUE!</v>
      </c>
      <c r="AN380" s="13" t="e" cm="1">
        <f t="array" ref="AN380">SUMPRODUCT(('Budget P2'!$T$9:$BB$9=AN$9)*('Budget P2'!$B$11:$B$194=$B380)*('Budget P2'!$T$11:$BB$194*1))</f>
        <v>#VALUE!</v>
      </c>
      <c r="AO380" s="14" t="e" cm="1">
        <f t="array" ref="AO380">SUMPRODUCT(('Budget P2'!$T$9:$BB$9=AO$9)*('Budget P2'!$B$11:$B$194=$B380)*('Budget P2'!$T$11:$BB$194*1))</f>
        <v>#VALUE!</v>
      </c>
      <c r="AP380" s="12" t="e" cm="1">
        <f t="array" ref="AP380">SUMPRODUCT(('Budget P2'!$T$9:$BB$9=AP$9)*('Budget P2'!$B$11:$B$194=$B380)*('Budget P2'!$T$11:$BB$194*1))</f>
        <v>#VALUE!</v>
      </c>
      <c r="AQ380" s="13" t="e" cm="1">
        <f t="array" ref="AQ380">SUMPRODUCT(('Budget P2'!$T$9:$BB$9=AQ$9)*('Budget P2'!$B$11:$B$194=$B380)*('Budget P2'!$T$11:$BB$194*1))</f>
        <v>#VALUE!</v>
      </c>
      <c r="AR380" s="14" t="e" cm="1">
        <f t="array" ref="AR380">SUMPRODUCT(('Budget P2'!$T$9:$BB$9=AR$9)*('Budget P2'!$B$11:$B$194=$B380)*('Budget P2'!$T$11:$BB$194*1))</f>
        <v>#VALUE!</v>
      </c>
      <c r="AS380" s="12" t="e" cm="1">
        <f t="array" ref="AS380">SUMPRODUCT(('Budget P2'!$T$9:$BB$9=AS$9)*('Budget P2'!$B$11:$B$194=$B380)*('Budget P2'!$T$11:$BB$194*1))</f>
        <v>#VALUE!</v>
      </c>
      <c r="AT380" s="13" t="e" cm="1">
        <f t="array" ref="AT380">SUMPRODUCT(('Budget P2'!$T$9:$BB$9=AT$9)*('Budget P2'!$B$11:$B$194=$B380)*('Budget P2'!$T$11:$BB$194*1))</f>
        <v>#VALUE!</v>
      </c>
      <c r="AU380" s="14" t="e" cm="1">
        <f t="array" ref="AU380">SUMPRODUCT(('Budget P2'!$T$9:$BB$9=AU$9)*('Budget P2'!$B$11:$B$194=$B380)*('Budget P2'!$T$11:$BB$194*1))</f>
        <v>#VALUE!</v>
      </c>
      <c r="AV380" s="12" t="e" cm="1">
        <f t="array" ref="AV380">SUMPRODUCT(('Budget P2'!$T$9:$BB$9=AV$9)*('Budget P2'!$B$11:$B$194=$B380)*('Budget P2'!$T$11:$BB$194*1))</f>
        <v>#VALUE!</v>
      </c>
      <c r="AW380" s="13" t="e" cm="1">
        <f t="array" ref="AW380">SUMPRODUCT(('Budget P2'!$T$9:$BB$9=AW$9)*('Budget P2'!$B$11:$B$194=$B380)*('Budget P2'!$T$11:$BB$194*1))</f>
        <v>#VALUE!</v>
      </c>
      <c r="AX380" s="14" t="e" cm="1">
        <f t="array" ref="AX380">SUMPRODUCT(('Budget P2'!$T$9:$BB$9=AX$9)*('Budget P2'!$B$11:$B$194=$B380)*('Budget P2'!$T$11:$BB$194*1))</f>
        <v>#VALUE!</v>
      </c>
      <c r="AY380" s="12" t="e" cm="1">
        <f t="array" ref="AY380">SUMPRODUCT(('Budget P2'!$T$9:$BB$9=AY$9)*('Budget P2'!$B$11:$B$194=$B380)*('Budget P2'!$T$11:$BB$194*1))</f>
        <v>#VALUE!</v>
      </c>
      <c r="AZ380" s="13" t="e" cm="1">
        <f t="array" ref="AZ380">SUMPRODUCT(('Budget P2'!$T$9:$BB$9=AZ$9)*('Budget P2'!$B$11:$B$194=$B380)*('Budget P2'!$T$11:$BB$194*1))</f>
        <v>#VALUE!</v>
      </c>
      <c r="BA380" s="14" t="e" cm="1">
        <f t="array" ref="BA380">SUMPRODUCT(('Budget P2'!$T$9:$BB$9=BA$9)*('Budget P2'!$B$11:$B$194=$B380)*('Budget P2'!$T$11:$BB$194*1))</f>
        <v>#VALUE!</v>
      </c>
      <c r="BB380" s="12" t="e" cm="1">
        <f t="array" ref="BB380">SUMPRODUCT(('Budget P2'!$T$9:$BB$9=BB$9)*('Budget P2'!$B$11:$B$194=$B380)*('Budget P2'!$T$11:$BB$194*1))</f>
        <v>#VALUE!</v>
      </c>
      <c r="BC380" s="13" t="e" cm="1">
        <f t="array" ref="BC380">SUMPRODUCT(('Budget P2'!$T$9:$BB$9=BC$9)*('Budget P2'!$B$11:$B$194=$B380)*('Budget P2'!$T$11:$BB$194*1))</f>
        <v>#VALUE!</v>
      </c>
      <c r="BD380" s="14" t="e" cm="1">
        <f t="array" ref="BD380">SUMPRODUCT(('Budget P2'!$T$9:$BB$9=BD$9)*('Budget P2'!$B$11:$B$194=$B380)*('Budget P2'!$T$11:$BB$194*1))</f>
        <v>#VALUE!</v>
      </c>
      <c r="BE380" s="12" t="e" cm="1">
        <f t="array" ref="BE380">SUMPRODUCT(('Budget P2'!$T$9:$BB$9=BE$9)*('Budget P2'!$B$11:$B$194=$B380)*('Budget P2'!$T$11:$BB$194*1))</f>
        <v>#VALUE!</v>
      </c>
      <c r="BF380" s="13" t="e" cm="1">
        <f t="array" ref="BF380">SUMPRODUCT(('Budget P2'!$T$9:$BB$9=BF$9)*('Budget P2'!$B$11:$B$194=$B380)*('Budget P2'!$T$11:$BB$194*1))</f>
        <v>#VALUE!</v>
      </c>
      <c r="BG380" s="14" t="e" cm="1">
        <f t="array" ref="BG380">SUMPRODUCT(('Budget P2'!$T$9:$BB$9=BG$9)*('Budget P2'!$B$11:$B$194=$B380)*('Budget P2'!$T$11:$BB$194*1))</f>
        <v>#VALUE!</v>
      </c>
      <c r="BH380" s="13" t="e" cm="1">
        <f t="array" ref="BH380">SUMPRODUCT(('Budget P2'!$T$9:$BB$9=BH$9)*('Budget P2'!$B$11:$B$194=$B380)*('Budget P2'!$T$11:$BB$194*1))</f>
        <v>#VALUE!</v>
      </c>
      <c r="BI380" s="1"/>
      <c r="BJ380" s="66"/>
      <c r="BK380" s="66"/>
      <c r="BL380" s="1"/>
      <c r="BM380" s="66" t="e">
        <f t="shared" si="267"/>
        <v>#VALUE!</v>
      </c>
      <c r="BN380" s="262">
        <f t="shared" si="268"/>
        <v>0</v>
      </c>
      <c r="BO380" s="1"/>
      <c r="BP380" s="66" t="e">
        <f t="shared" si="269"/>
        <v>#VALUE!</v>
      </c>
      <c r="BQ380" s="262">
        <f t="shared" si="270"/>
        <v>0</v>
      </c>
      <c r="BR380" s="1"/>
    </row>
    <row r="381" spans="2:70" ht="12" hidden="1" customHeight="1" outlineLevel="1">
      <c r="B381" s="88" t="s">
        <v>445</v>
      </c>
      <c r="C381" s="10">
        <f>IFERROR(VLOOKUP($B381,'Budget P2'!$B:$AX,2,FALSE),0)</f>
        <v>0</v>
      </c>
      <c r="D381" s="10"/>
      <c r="E381" s="89">
        <f>IFERROR(VLOOKUP($B381,'Budget P2'!$B:$AX,3,FALSE),0)</f>
        <v>0</v>
      </c>
      <c r="F381" s="90">
        <f>IFERROR(VLOOKUP($B381,'Budget P2'!$B:$AX,4,FALSE),0)</f>
        <v>0</v>
      </c>
      <c r="G381" s="89">
        <f>IFERROR(VLOOKUP($B381,'Budget P2'!$B:$AX,5,FALSE),0)</f>
        <v>0</v>
      </c>
      <c r="H381" s="90">
        <f>IFERROR(VLOOKUP($B381,'Budget P2'!$B:$AX,6,FALSE),0)</f>
        <v>0</v>
      </c>
      <c r="I381" s="90">
        <f>IFERROR(VLOOKUP($B381,'Budget P2'!$B:$AX,7,FALSE),0)</f>
        <v>0</v>
      </c>
      <c r="J381" s="371">
        <f>IFERROR(VLOOKUP($B381,'Budget P2'!$B:$AX,9,FALSE),0)</f>
        <v>0</v>
      </c>
      <c r="K381" s="374">
        <f>IFERROR(VLOOKUP($B381,'Budget P2'!$B:$AX,10,FALSE),0)</f>
        <v>0</v>
      </c>
      <c r="L381" s="334"/>
      <c r="M381" s="102"/>
      <c r="N381" s="100"/>
      <c r="O381" s="12">
        <f>E381*K381</f>
        <v>0</v>
      </c>
      <c r="P381" s="101"/>
      <c r="Q381" s="11">
        <f t="shared" si="271"/>
        <v>0</v>
      </c>
      <c r="R381" s="338"/>
      <c r="S381" s="14"/>
      <c r="T381" s="12"/>
      <c r="U381" s="13"/>
      <c r="V381" s="14"/>
      <c r="W381" s="14"/>
      <c r="X381" s="14">
        <f t="shared" si="233"/>
        <v>0</v>
      </c>
      <c r="Z381" s="14" t="e" cm="1">
        <f t="array" ref="Z381">SUMPRODUCT(('Budget P2'!$T$9:$BB$9=Z$9)*('Budget P2'!$B$11:$B$194=$B381)*('Budget P2'!$T$11:$BB$194*1))</f>
        <v>#VALUE!</v>
      </c>
      <c r="AA381" s="12" t="e" cm="1">
        <f t="array" ref="AA381">SUMPRODUCT(('Budget P2'!$T$9:$BB$9=AA$9)*('Budget P2'!$B$11:$B$194=$B381)*('Budget P2'!$T$11:$BB$194*1))</f>
        <v>#VALUE!</v>
      </c>
      <c r="AB381" s="13" t="e" cm="1">
        <f t="array" ref="AB381">SUMPRODUCT(('Budget P2'!$T$9:$BB$9=AB$9)*('Budget P2'!$B$11:$B$194=$B381)*('Budget P2'!$T$11:$BB$194*1))</f>
        <v>#VALUE!</v>
      </c>
      <c r="AC381" s="14" t="e" cm="1">
        <f t="array" ref="AC381">SUMPRODUCT(('Budget P2'!$T$9:$BB$9=AC$9)*('Budget P2'!$B$11:$B$194=$B381)*('Budget P2'!$T$11:$BB$194*1))</f>
        <v>#VALUE!</v>
      </c>
      <c r="AD381" s="12" t="e" cm="1">
        <f t="array" ref="AD381">SUMPRODUCT(('Budget P2'!$T$9:$BB$9=AD$9)*('Budget P2'!$B$11:$B$194=$B381)*('Budget P2'!$T$11:$BB$194*1))</f>
        <v>#VALUE!</v>
      </c>
      <c r="AE381" s="13" t="e" cm="1">
        <f t="array" ref="AE381">SUMPRODUCT(('Budget P2'!$T$9:$BB$9=AE$9)*('Budget P2'!$B$11:$B$194=$B381)*('Budget P2'!$T$11:$BB$194*1))</f>
        <v>#VALUE!</v>
      </c>
      <c r="AF381" s="14" t="e" cm="1">
        <f t="array" ref="AF381">SUMPRODUCT(('Budget P2'!$T$9:$BB$9=AF$9)*('Budget P2'!$B$11:$B$194=$B381)*('Budget P2'!$T$11:$BB$194*1))</f>
        <v>#VALUE!</v>
      </c>
      <c r="AG381" s="12" t="e" cm="1">
        <f t="array" ref="AG381">SUMPRODUCT(('Budget P2'!$T$9:$BB$9=AG$9)*('Budget P2'!$B$11:$B$194=$B381)*('Budget P2'!$T$11:$BB$194*1))</f>
        <v>#VALUE!</v>
      </c>
      <c r="AH381" s="13" t="e" cm="1">
        <f t="array" ref="AH381">SUMPRODUCT(('Budget P2'!$T$9:$BB$9=AH$9)*('Budget P2'!$B$11:$B$194=$B381)*('Budget P2'!$T$11:$BB$194*1))</f>
        <v>#VALUE!</v>
      </c>
      <c r="AI381" s="14" t="e" cm="1">
        <f t="array" ref="AI381">SUMPRODUCT(('Budget P2'!$T$9:$BB$9=AI$9)*('Budget P2'!$B$11:$B$194=$B381)*('Budget P2'!$T$11:$BB$194*1))</f>
        <v>#VALUE!</v>
      </c>
      <c r="AJ381" s="12" t="e" cm="1">
        <f t="array" ref="AJ381">SUMPRODUCT(('Budget P2'!$T$9:$BB$9=AJ$9)*('Budget P2'!$B$11:$B$194=$B381)*('Budget P2'!$T$11:$BB$194*1))</f>
        <v>#VALUE!</v>
      </c>
      <c r="AK381" s="13" t="e" cm="1">
        <f t="array" ref="AK381">SUMPRODUCT(('Budget P2'!$T$9:$BB$9=AK$9)*('Budget P2'!$B$11:$B$194=$B381)*('Budget P2'!$T$11:$BB$194*1))</f>
        <v>#VALUE!</v>
      </c>
      <c r="AL381" s="14" t="e" cm="1">
        <f t="array" ref="AL381">SUMPRODUCT(('Budget P2'!$T$9:$BB$9=AL$9)*('Budget P2'!$B$11:$B$194=$B381)*('Budget P2'!$T$11:$BB$194*1))</f>
        <v>#VALUE!</v>
      </c>
      <c r="AM381" s="12" t="e" cm="1">
        <f t="array" ref="AM381">SUMPRODUCT(('Budget P2'!$T$9:$BB$9=AM$9)*('Budget P2'!$B$11:$B$194=$B381)*('Budget P2'!$T$11:$BB$194*1))</f>
        <v>#VALUE!</v>
      </c>
      <c r="AN381" s="13" t="e" cm="1">
        <f t="array" ref="AN381">SUMPRODUCT(('Budget P2'!$T$9:$BB$9=AN$9)*('Budget P2'!$B$11:$B$194=$B381)*('Budget P2'!$T$11:$BB$194*1))</f>
        <v>#VALUE!</v>
      </c>
      <c r="AO381" s="14" t="e" cm="1">
        <f t="array" ref="AO381">SUMPRODUCT(('Budget P2'!$T$9:$BB$9=AO$9)*('Budget P2'!$B$11:$B$194=$B381)*('Budget P2'!$T$11:$BB$194*1))</f>
        <v>#VALUE!</v>
      </c>
      <c r="AP381" s="12" t="e" cm="1">
        <f t="array" ref="AP381">SUMPRODUCT(('Budget P2'!$T$9:$BB$9=AP$9)*('Budget P2'!$B$11:$B$194=$B381)*('Budget P2'!$T$11:$BB$194*1))</f>
        <v>#VALUE!</v>
      </c>
      <c r="AQ381" s="13" t="e" cm="1">
        <f t="array" ref="AQ381">SUMPRODUCT(('Budget P2'!$T$9:$BB$9=AQ$9)*('Budget P2'!$B$11:$B$194=$B381)*('Budget P2'!$T$11:$BB$194*1))</f>
        <v>#VALUE!</v>
      </c>
      <c r="AR381" s="14" t="e" cm="1">
        <f t="array" ref="AR381">SUMPRODUCT(('Budget P2'!$T$9:$BB$9=AR$9)*('Budget P2'!$B$11:$B$194=$B381)*('Budget P2'!$T$11:$BB$194*1))</f>
        <v>#VALUE!</v>
      </c>
      <c r="AS381" s="12" t="e" cm="1">
        <f t="array" ref="AS381">SUMPRODUCT(('Budget P2'!$T$9:$BB$9=AS$9)*('Budget P2'!$B$11:$B$194=$B381)*('Budget P2'!$T$11:$BB$194*1))</f>
        <v>#VALUE!</v>
      </c>
      <c r="AT381" s="13" t="e" cm="1">
        <f t="array" ref="AT381">SUMPRODUCT(('Budget P2'!$T$9:$BB$9=AT$9)*('Budget P2'!$B$11:$B$194=$B381)*('Budget P2'!$T$11:$BB$194*1))</f>
        <v>#VALUE!</v>
      </c>
      <c r="AU381" s="14" t="e" cm="1">
        <f t="array" ref="AU381">SUMPRODUCT(('Budget P2'!$T$9:$BB$9=AU$9)*('Budget P2'!$B$11:$B$194=$B381)*('Budget P2'!$T$11:$BB$194*1))</f>
        <v>#VALUE!</v>
      </c>
      <c r="AV381" s="12" t="e" cm="1">
        <f t="array" ref="AV381">SUMPRODUCT(('Budget P2'!$T$9:$BB$9=AV$9)*('Budget P2'!$B$11:$B$194=$B381)*('Budget P2'!$T$11:$BB$194*1))</f>
        <v>#VALUE!</v>
      </c>
      <c r="AW381" s="13" t="e" cm="1">
        <f t="array" ref="AW381">SUMPRODUCT(('Budget P2'!$T$9:$BB$9=AW$9)*('Budget P2'!$B$11:$B$194=$B381)*('Budget P2'!$T$11:$BB$194*1))</f>
        <v>#VALUE!</v>
      </c>
      <c r="AX381" s="14" t="e" cm="1">
        <f t="array" ref="AX381">SUMPRODUCT(('Budget P2'!$T$9:$BB$9=AX$9)*('Budget P2'!$B$11:$B$194=$B381)*('Budget P2'!$T$11:$BB$194*1))</f>
        <v>#VALUE!</v>
      </c>
      <c r="AY381" s="12" t="e" cm="1">
        <f t="array" ref="AY381">SUMPRODUCT(('Budget P2'!$T$9:$BB$9=AY$9)*('Budget P2'!$B$11:$B$194=$B381)*('Budget P2'!$T$11:$BB$194*1))</f>
        <v>#VALUE!</v>
      </c>
      <c r="AZ381" s="13" t="e" cm="1">
        <f t="array" ref="AZ381">SUMPRODUCT(('Budget P2'!$T$9:$BB$9=AZ$9)*('Budget P2'!$B$11:$B$194=$B381)*('Budget P2'!$T$11:$BB$194*1))</f>
        <v>#VALUE!</v>
      </c>
      <c r="BA381" s="14" t="e" cm="1">
        <f t="array" ref="BA381">SUMPRODUCT(('Budget P2'!$T$9:$BB$9=BA$9)*('Budget P2'!$B$11:$B$194=$B381)*('Budget P2'!$T$11:$BB$194*1))</f>
        <v>#VALUE!</v>
      </c>
      <c r="BB381" s="12" t="e" cm="1">
        <f t="array" ref="BB381">SUMPRODUCT(('Budget P2'!$T$9:$BB$9=BB$9)*('Budget P2'!$B$11:$B$194=$B381)*('Budget P2'!$T$11:$BB$194*1))</f>
        <v>#VALUE!</v>
      </c>
      <c r="BC381" s="13" t="e" cm="1">
        <f t="array" ref="BC381">SUMPRODUCT(('Budget P2'!$T$9:$BB$9=BC$9)*('Budget P2'!$B$11:$B$194=$B381)*('Budget P2'!$T$11:$BB$194*1))</f>
        <v>#VALUE!</v>
      </c>
      <c r="BD381" s="14" t="e" cm="1">
        <f t="array" ref="BD381">SUMPRODUCT(('Budget P2'!$T$9:$BB$9=BD$9)*('Budget P2'!$B$11:$B$194=$B381)*('Budget P2'!$T$11:$BB$194*1))</f>
        <v>#VALUE!</v>
      </c>
      <c r="BE381" s="12" t="e" cm="1">
        <f t="array" ref="BE381">SUMPRODUCT(('Budget P2'!$T$9:$BB$9=BE$9)*('Budget P2'!$B$11:$B$194=$B381)*('Budget P2'!$T$11:$BB$194*1))</f>
        <v>#VALUE!</v>
      </c>
      <c r="BF381" s="13" t="e" cm="1">
        <f t="array" ref="BF381">SUMPRODUCT(('Budget P2'!$T$9:$BB$9=BF$9)*('Budget P2'!$B$11:$B$194=$B381)*('Budget P2'!$T$11:$BB$194*1))</f>
        <v>#VALUE!</v>
      </c>
      <c r="BG381" s="14" t="e" cm="1">
        <f t="array" ref="BG381">SUMPRODUCT(('Budget P2'!$T$9:$BB$9=BG$9)*('Budget P2'!$B$11:$B$194=$B381)*('Budget P2'!$T$11:$BB$194*1))</f>
        <v>#VALUE!</v>
      </c>
      <c r="BH381" s="13" t="e" cm="1">
        <f t="array" ref="BH381">SUMPRODUCT(('Budget P2'!$T$9:$BB$9=BH$9)*('Budget P2'!$B$11:$B$194=$B381)*('Budget P2'!$T$11:$BB$194*1))</f>
        <v>#VALUE!</v>
      </c>
      <c r="BI381" s="1"/>
      <c r="BJ381" s="66"/>
      <c r="BK381" s="66"/>
      <c r="BL381" s="1"/>
      <c r="BM381" s="66" t="e">
        <f t="shared" si="267"/>
        <v>#VALUE!</v>
      </c>
      <c r="BN381" s="262">
        <f t="shared" si="268"/>
        <v>0</v>
      </c>
      <c r="BO381" s="1"/>
      <c r="BP381" s="66" t="e">
        <f t="shared" si="269"/>
        <v>#VALUE!</v>
      </c>
      <c r="BQ381" s="262">
        <f t="shared" si="270"/>
        <v>0</v>
      </c>
      <c r="BR381" s="1"/>
    </row>
    <row r="382" spans="2:70" ht="12" hidden="1" customHeight="1" outlineLevel="1">
      <c r="B382" s="88" t="s">
        <v>446</v>
      </c>
      <c r="C382" s="10">
        <f>IFERROR(VLOOKUP($B382,'Budget P2'!$B:$AX,2,FALSE),0)</f>
        <v>0</v>
      </c>
      <c r="D382" s="10"/>
      <c r="E382" s="89">
        <f>IFERROR(VLOOKUP($B382,'Budget P2'!$B:$AX,3,FALSE),0)</f>
        <v>0</v>
      </c>
      <c r="F382" s="90">
        <f>IFERROR(VLOOKUP($B382,'Budget P2'!$B:$AX,4,FALSE),0)</f>
        <v>0</v>
      </c>
      <c r="G382" s="89">
        <f>IFERROR(VLOOKUP($B382,'Budget P2'!$B:$AX,5,FALSE),0)</f>
        <v>0</v>
      </c>
      <c r="H382" s="90">
        <f>IFERROR(VLOOKUP($B382,'Budget P2'!$B:$AX,6,FALSE),0)</f>
        <v>0</v>
      </c>
      <c r="I382" s="90">
        <f>IFERROR(VLOOKUP($B382,'Budget P2'!$B:$AX,7,FALSE),0)</f>
        <v>0</v>
      </c>
      <c r="J382" s="371">
        <f>IFERROR(VLOOKUP($B382,'Budget P2'!$B:$AX,9,FALSE),0)</f>
        <v>0</v>
      </c>
      <c r="K382" s="374">
        <f>IFERROR(VLOOKUP($B382,'Budget P2'!$B:$AX,10,FALSE),0)</f>
        <v>0</v>
      </c>
      <c r="L382" s="334"/>
      <c r="M382" s="102"/>
      <c r="N382" s="100"/>
      <c r="O382" s="12">
        <f>E382*K382</f>
        <v>0</v>
      </c>
      <c r="P382" s="101"/>
      <c r="Q382" s="11">
        <f t="shared" si="271"/>
        <v>0</v>
      </c>
      <c r="R382" s="338"/>
      <c r="S382" s="14"/>
      <c r="T382" s="12"/>
      <c r="U382" s="13"/>
      <c r="V382" s="14"/>
      <c r="W382" s="14"/>
      <c r="X382" s="14">
        <f t="shared" si="233"/>
        <v>0</v>
      </c>
      <c r="Z382" s="14" t="e" cm="1">
        <f t="array" ref="Z382">SUMPRODUCT(('Budget P2'!$T$9:$BB$9=Z$9)*('Budget P2'!$B$11:$B$194=$B382)*('Budget P2'!$T$11:$BB$194*1))</f>
        <v>#VALUE!</v>
      </c>
      <c r="AA382" s="12" t="e" cm="1">
        <f t="array" ref="AA382">SUMPRODUCT(('Budget P2'!$T$9:$BB$9=AA$9)*('Budget P2'!$B$11:$B$194=$B382)*('Budget P2'!$T$11:$BB$194*1))</f>
        <v>#VALUE!</v>
      </c>
      <c r="AB382" s="13" t="e" cm="1">
        <f t="array" ref="AB382">SUMPRODUCT(('Budget P2'!$T$9:$BB$9=AB$9)*('Budget P2'!$B$11:$B$194=$B382)*('Budget P2'!$T$11:$BB$194*1))</f>
        <v>#VALUE!</v>
      </c>
      <c r="AC382" s="14" t="e" cm="1">
        <f t="array" ref="AC382">SUMPRODUCT(('Budget P2'!$T$9:$BB$9=AC$9)*('Budget P2'!$B$11:$B$194=$B382)*('Budget P2'!$T$11:$BB$194*1))</f>
        <v>#VALUE!</v>
      </c>
      <c r="AD382" s="12" t="e" cm="1">
        <f t="array" ref="AD382">SUMPRODUCT(('Budget P2'!$T$9:$BB$9=AD$9)*('Budget P2'!$B$11:$B$194=$B382)*('Budget P2'!$T$11:$BB$194*1))</f>
        <v>#VALUE!</v>
      </c>
      <c r="AE382" s="13" t="e" cm="1">
        <f t="array" ref="AE382">SUMPRODUCT(('Budget P2'!$T$9:$BB$9=AE$9)*('Budget P2'!$B$11:$B$194=$B382)*('Budget P2'!$T$11:$BB$194*1))</f>
        <v>#VALUE!</v>
      </c>
      <c r="AF382" s="14" t="e" cm="1">
        <f t="array" ref="AF382">SUMPRODUCT(('Budget P2'!$T$9:$BB$9=AF$9)*('Budget P2'!$B$11:$B$194=$B382)*('Budget P2'!$T$11:$BB$194*1))</f>
        <v>#VALUE!</v>
      </c>
      <c r="AG382" s="12" t="e" cm="1">
        <f t="array" ref="AG382">SUMPRODUCT(('Budget P2'!$T$9:$BB$9=AG$9)*('Budget P2'!$B$11:$B$194=$B382)*('Budget P2'!$T$11:$BB$194*1))</f>
        <v>#VALUE!</v>
      </c>
      <c r="AH382" s="13" t="e" cm="1">
        <f t="array" ref="AH382">SUMPRODUCT(('Budget P2'!$T$9:$BB$9=AH$9)*('Budget P2'!$B$11:$B$194=$B382)*('Budget P2'!$T$11:$BB$194*1))</f>
        <v>#VALUE!</v>
      </c>
      <c r="AI382" s="14" t="e" cm="1">
        <f t="array" ref="AI382">SUMPRODUCT(('Budget P2'!$T$9:$BB$9=AI$9)*('Budget P2'!$B$11:$B$194=$B382)*('Budget P2'!$T$11:$BB$194*1))</f>
        <v>#VALUE!</v>
      </c>
      <c r="AJ382" s="12" t="e" cm="1">
        <f t="array" ref="AJ382">SUMPRODUCT(('Budget P2'!$T$9:$BB$9=AJ$9)*('Budget P2'!$B$11:$B$194=$B382)*('Budget P2'!$T$11:$BB$194*1))</f>
        <v>#VALUE!</v>
      </c>
      <c r="AK382" s="13" t="e" cm="1">
        <f t="array" ref="AK382">SUMPRODUCT(('Budget P2'!$T$9:$BB$9=AK$9)*('Budget P2'!$B$11:$B$194=$B382)*('Budget P2'!$T$11:$BB$194*1))</f>
        <v>#VALUE!</v>
      </c>
      <c r="AL382" s="14" t="e" cm="1">
        <f t="array" ref="AL382">SUMPRODUCT(('Budget P2'!$T$9:$BB$9=AL$9)*('Budget P2'!$B$11:$B$194=$B382)*('Budget P2'!$T$11:$BB$194*1))</f>
        <v>#VALUE!</v>
      </c>
      <c r="AM382" s="12" t="e" cm="1">
        <f t="array" ref="AM382">SUMPRODUCT(('Budget P2'!$T$9:$BB$9=AM$9)*('Budget P2'!$B$11:$B$194=$B382)*('Budget P2'!$T$11:$BB$194*1))</f>
        <v>#VALUE!</v>
      </c>
      <c r="AN382" s="13" t="e" cm="1">
        <f t="array" ref="AN382">SUMPRODUCT(('Budget P2'!$T$9:$BB$9=AN$9)*('Budget P2'!$B$11:$B$194=$B382)*('Budget P2'!$T$11:$BB$194*1))</f>
        <v>#VALUE!</v>
      </c>
      <c r="AO382" s="14" t="e" cm="1">
        <f t="array" ref="AO382">SUMPRODUCT(('Budget P2'!$T$9:$BB$9=AO$9)*('Budget P2'!$B$11:$B$194=$B382)*('Budget P2'!$T$11:$BB$194*1))</f>
        <v>#VALUE!</v>
      </c>
      <c r="AP382" s="12" t="e" cm="1">
        <f t="array" ref="AP382">SUMPRODUCT(('Budget P2'!$T$9:$BB$9=AP$9)*('Budget P2'!$B$11:$B$194=$B382)*('Budget P2'!$T$11:$BB$194*1))</f>
        <v>#VALUE!</v>
      </c>
      <c r="AQ382" s="13" t="e" cm="1">
        <f t="array" ref="AQ382">SUMPRODUCT(('Budget P2'!$T$9:$BB$9=AQ$9)*('Budget P2'!$B$11:$B$194=$B382)*('Budget P2'!$T$11:$BB$194*1))</f>
        <v>#VALUE!</v>
      </c>
      <c r="AR382" s="14" t="e" cm="1">
        <f t="array" ref="AR382">SUMPRODUCT(('Budget P2'!$T$9:$BB$9=AR$9)*('Budget P2'!$B$11:$B$194=$B382)*('Budget P2'!$T$11:$BB$194*1))</f>
        <v>#VALUE!</v>
      </c>
      <c r="AS382" s="12" t="e" cm="1">
        <f t="array" ref="AS382">SUMPRODUCT(('Budget P2'!$T$9:$BB$9=AS$9)*('Budget P2'!$B$11:$B$194=$B382)*('Budget P2'!$T$11:$BB$194*1))</f>
        <v>#VALUE!</v>
      </c>
      <c r="AT382" s="13" t="e" cm="1">
        <f t="array" ref="AT382">SUMPRODUCT(('Budget P2'!$T$9:$BB$9=AT$9)*('Budget P2'!$B$11:$B$194=$B382)*('Budget P2'!$T$11:$BB$194*1))</f>
        <v>#VALUE!</v>
      </c>
      <c r="AU382" s="14" t="e" cm="1">
        <f t="array" ref="AU382">SUMPRODUCT(('Budget P2'!$T$9:$BB$9=AU$9)*('Budget P2'!$B$11:$B$194=$B382)*('Budget P2'!$T$11:$BB$194*1))</f>
        <v>#VALUE!</v>
      </c>
      <c r="AV382" s="12" t="e" cm="1">
        <f t="array" ref="AV382">SUMPRODUCT(('Budget P2'!$T$9:$BB$9=AV$9)*('Budget P2'!$B$11:$B$194=$B382)*('Budget P2'!$T$11:$BB$194*1))</f>
        <v>#VALUE!</v>
      </c>
      <c r="AW382" s="13" t="e" cm="1">
        <f t="array" ref="AW382">SUMPRODUCT(('Budget P2'!$T$9:$BB$9=AW$9)*('Budget P2'!$B$11:$B$194=$B382)*('Budget P2'!$T$11:$BB$194*1))</f>
        <v>#VALUE!</v>
      </c>
      <c r="AX382" s="14" t="e" cm="1">
        <f t="array" ref="AX382">SUMPRODUCT(('Budget P2'!$T$9:$BB$9=AX$9)*('Budget P2'!$B$11:$B$194=$B382)*('Budget P2'!$T$11:$BB$194*1))</f>
        <v>#VALUE!</v>
      </c>
      <c r="AY382" s="12" t="e" cm="1">
        <f t="array" ref="AY382">SUMPRODUCT(('Budget P2'!$T$9:$BB$9=AY$9)*('Budget P2'!$B$11:$B$194=$B382)*('Budget P2'!$T$11:$BB$194*1))</f>
        <v>#VALUE!</v>
      </c>
      <c r="AZ382" s="13" t="e" cm="1">
        <f t="array" ref="AZ382">SUMPRODUCT(('Budget P2'!$T$9:$BB$9=AZ$9)*('Budget P2'!$B$11:$B$194=$B382)*('Budget P2'!$T$11:$BB$194*1))</f>
        <v>#VALUE!</v>
      </c>
      <c r="BA382" s="14" t="e" cm="1">
        <f t="array" ref="BA382">SUMPRODUCT(('Budget P2'!$T$9:$BB$9=BA$9)*('Budget P2'!$B$11:$B$194=$B382)*('Budget P2'!$T$11:$BB$194*1))</f>
        <v>#VALUE!</v>
      </c>
      <c r="BB382" s="12" t="e" cm="1">
        <f t="array" ref="BB382">SUMPRODUCT(('Budget P2'!$T$9:$BB$9=BB$9)*('Budget P2'!$B$11:$B$194=$B382)*('Budget P2'!$T$11:$BB$194*1))</f>
        <v>#VALUE!</v>
      </c>
      <c r="BC382" s="13" t="e" cm="1">
        <f t="array" ref="BC382">SUMPRODUCT(('Budget P2'!$T$9:$BB$9=BC$9)*('Budget P2'!$B$11:$B$194=$B382)*('Budget P2'!$T$11:$BB$194*1))</f>
        <v>#VALUE!</v>
      </c>
      <c r="BD382" s="14" t="e" cm="1">
        <f t="array" ref="BD382">SUMPRODUCT(('Budget P2'!$T$9:$BB$9=BD$9)*('Budget P2'!$B$11:$B$194=$B382)*('Budget P2'!$T$11:$BB$194*1))</f>
        <v>#VALUE!</v>
      </c>
      <c r="BE382" s="12" t="e" cm="1">
        <f t="array" ref="BE382">SUMPRODUCT(('Budget P2'!$T$9:$BB$9=BE$9)*('Budget P2'!$B$11:$B$194=$B382)*('Budget P2'!$T$11:$BB$194*1))</f>
        <v>#VALUE!</v>
      </c>
      <c r="BF382" s="13" t="e" cm="1">
        <f t="array" ref="BF382">SUMPRODUCT(('Budget P2'!$T$9:$BB$9=BF$9)*('Budget P2'!$B$11:$B$194=$B382)*('Budget P2'!$T$11:$BB$194*1))</f>
        <v>#VALUE!</v>
      </c>
      <c r="BG382" s="14" t="e" cm="1">
        <f t="array" ref="BG382">SUMPRODUCT(('Budget P2'!$T$9:$BB$9=BG$9)*('Budget P2'!$B$11:$B$194=$B382)*('Budget P2'!$T$11:$BB$194*1))</f>
        <v>#VALUE!</v>
      </c>
      <c r="BH382" s="13" t="e" cm="1">
        <f t="array" ref="BH382">SUMPRODUCT(('Budget P2'!$T$9:$BB$9=BH$9)*('Budget P2'!$B$11:$B$194=$B382)*('Budget P2'!$T$11:$BB$194*1))</f>
        <v>#VALUE!</v>
      </c>
      <c r="BI382" s="1"/>
      <c r="BJ382" s="66"/>
      <c r="BK382" s="66"/>
      <c r="BL382" s="1"/>
      <c r="BM382" s="66" t="e">
        <f t="shared" si="267"/>
        <v>#VALUE!</v>
      </c>
      <c r="BN382" s="262">
        <f t="shared" si="268"/>
        <v>0</v>
      </c>
      <c r="BO382" s="1"/>
      <c r="BP382" s="66" t="e">
        <f t="shared" si="269"/>
        <v>#VALUE!</v>
      </c>
      <c r="BQ382" s="262">
        <f t="shared" si="270"/>
        <v>0</v>
      </c>
      <c r="BR382" s="1"/>
    </row>
    <row r="383" spans="2:70" ht="12" hidden="1" customHeight="1" outlineLevel="1">
      <c r="B383" s="88" t="s">
        <v>447</v>
      </c>
      <c r="C383" s="10">
        <f>IFERROR(VLOOKUP($B383,'Budget P2'!$B:$AX,2,FALSE),0)</f>
        <v>0</v>
      </c>
      <c r="D383" s="10"/>
      <c r="E383" s="89">
        <f>IFERROR(VLOOKUP($B383,'Budget P2'!$B:$AX,3,FALSE),0)</f>
        <v>0</v>
      </c>
      <c r="F383" s="90">
        <f>IFERROR(VLOOKUP($B383,'Budget P2'!$B:$AX,4,FALSE),0)</f>
        <v>0</v>
      </c>
      <c r="G383" s="89">
        <f>IFERROR(VLOOKUP($B383,'Budget P2'!$B:$AX,5,FALSE),0)</f>
        <v>0</v>
      </c>
      <c r="H383" s="90">
        <f>IFERROR(VLOOKUP($B383,'Budget P2'!$B:$AX,6,FALSE),0)</f>
        <v>0</v>
      </c>
      <c r="I383" s="90">
        <f>IFERROR(VLOOKUP($B383,'Budget P2'!$B:$AX,7,FALSE),0)</f>
        <v>0</v>
      </c>
      <c r="J383" s="371">
        <f>IFERROR(VLOOKUP($B383,'Budget P2'!$B:$AX,9,FALSE),0)</f>
        <v>0</v>
      </c>
      <c r="K383" s="374">
        <f>IFERROR(VLOOKUP($B383,'Budget P2'!$B:$AX,10,FALSE),0)</f>
        <v>0</v>
      </c>
      <c r="L383" s="334"/>
      <c r="M383" s="102"/>
      <c r="N383" s="100"/>
      <c r="O383" s="12">
        <f>E383*K383</f>
        <v>0</v>
      </c>
      <c r="P383" s="101"/>
      <c r="Q383" s="11">
        <f t="shared" si="271"/>
        <v>0</v>
      </c>
      <c r="R383" s="338"/>
      <c r="S383" s="14"/>
      <c r="T383" s="12"/>
      <c r="U383" s="13"/>
      <c r="V383" s="14"/>
      <c r="W383" s="14"/>
      <c r="X383" s="14">
        <f t="shared" si="233"/>
        <v>0</v>
      </c>
      <c r="Z383" s="14" t="e" cm="1">
        <f t="array" ref="Z383">SUMPRODUCT(('Budget P2'!$T$9:$BB$9=Z$9)*('Budget P2'!$B$11:$B$194=$B383)*('Budget P2'!$T$11:$BB$194*1))</f>
        <v>#VALUE!</v>
      </c>
      <c r="AA383" s="12" t="e" cm="1">
        <f t="array" ref="AA383">SUMPRODUCT(('Budget P2'!$T$9:$BB$9=AA$9)*('Budget P2'!$B$11:$B$194=$B383)*('Budget P2'!$T$11:$BB$194*1))</f>
        <v>#VALUE!</v>
      </c>
      <c r="AB383" s="13" t="e" cm="1">
        <f t="array" ref="AB383">SUMPRODUCT(('Budget P2'!$T$9:$BB$9=AB$9)*('Budget P2'!$B$11:$B$194=$B383)*('Budget P2'!$T$11:$BB$194*1))</f>
        <v>#VALUE!</v>
      </c>
      <c r="AC383" s="14" t="e" cm="1">
        <f t="array" ref="AC383">SUMPRODUCT(('Budget P2'!$T$9:$BB$9=AC$9)*('Budget P2'!$B$11:$B$194=$B383)*('Budget P2'!$T$11:$BB$194*1))</f>
        <v>#VALUE!</v>
      </c>
      <c r="AD383" s="12" t="e" cm="1">
        <f t="array" ref="AD383">SUMPRODUCT(('Budget P2'!$T$9:$BB$9=AD$9)*('Budget P2'!$B$11:$B$194=$B383)*('Budget P2'!$T$11:$BB$194*1))</f>
        <v>#VALUE!</v>
      </c>
      <c r="AE383" s="13" t="e" cm="1">
        <f t="array" ref="AE383">SUMPRODUCT(('Budget P2'!$T$9:$BB$9=AE$9)*('Budget P2'!$B$11:$B$194=$B383)*('Budget P2'!$T$11:$BB$194*1))</f>
        <v>#VALUE!</v>
      </c>
      <c r="AF383" s="14" t="e" cm="1">
        <f t="array" ref="AF383">SUMPRODUCT(('Budget P2'!$T$9:$BB$9=AF$9)*('Budget P2'!$B$11:$B$194=$B383)*('Budget P2'!$T$11:$BB$194*1))</f>
        <v>#VALUE!</v>
      </c>
      <c r="AG383" s="12" t="e" cm="1">
        <f t="array" ref="AG383">SUMPRODUCT(('Budget P2'!$T$9:$BB$9=AG$9)*('Budget P2'!$B$11:$B$194=$B383)*('Budget P2'!$T$11:$BB$194*1))</f>
        <v>#VALUE!</v>
      </c>
      <c r="AH383" s="13" t="e" cm="1">
        <f t="array" ref="AH383">SUMPRODUCT(('Budget P2'!$T$9:$BB$9=AH$9)*('Budget P2'!$B$11:$B$194=$B383)*('Budget P2'!$T$11:$BB$194*1))</f>
        <v>#VALUE!</v>
      </c>
      <c r="AI383" s="14" t="e" cm="1">
        <f t="array" ref="AI383">SUMPRODUCT(('Budget P2'!$T$9:$BB$9=AI$9)*('Budget P2'!$B$11:$B$194=$B383)*('Budget P2'!$T$11:$BB$194*1))</f>
        <v>#VALUE!</v>
      </c>
      <c r="AJ383" s="12" t="e" cm="1">
        <f t="array" ref="AJ383">SUMPRODUCT(('Budget P2'!$T$9:$BB$9=AJ$9)*('Budget P2'!$B$11:$B$194=$B383)*('Budget P2'!$T$11:$BB$194*1))</f>
        <v>#VALUE!</v>
      </c>
      <c r="AK383" s="13" t="e" cm="1">
        <f t="array" ref="AK383">SUMPRODUCT(('Budget P2'!$T$9:$BB$9=AK$9)*('Budget P2'!$B$11:$B$194=$B383)*('Budget P2'!$T$11:$BB$194*1))</f>
        <v>#VALUE!</v>
      </c>
      <c r="AL383" s="14" t="e" cm="1">
        <f t="array" ref="AL383">SUMPRODUCT(('Budget P2'!$T$9:$BB$9=AL$9)*('Budget P2'!$B$11:$B$194=$B383)*('Budget P2'!$T$11:$BB$194*1))</f>
        <v>#VALUE!</v>
      </c>
      <c r="AM383" s="12" t="e" cm="1">
        <f t="array" ref="AM383">SUMPRODUCT(('Budget P2'!$T$9:$BB$9=AM$9)*('Budget P2'!$B$11:$B$194=$B383)*('Budget P2'!$T$11:$BB$194*1))</f>
        <v>#VALUE!</v>
      </c>
      <c r="AN383" s="13" t="e" cm="1">
        <f t="array" ref="AN383">SUMPRODUCT(('Budget P2'!$T$9:$BB$9=AN$9)*('Budget P2'!$B$11:$B$194=$B383)*('Budget P2'!$T$11:$BB$194*1))</f>
        <v>#VALUE!</v>
      </c>
      <c r="AO383" s="14" t="e" cm="1">
        <f t="array" ref="AO383">SUMPRODUCT(('Budget P2'!$T$9:$BB$9=AO$9)*('Budget P2'!$B$11:$B$194=$B383)*('Budget P2'!$T$11:$BB$194*1))</f>
        <v>#VALUE!</v>
      </c>
      <c r="AP383" s="12" t="e" cm="1">
        <f t="array" ref="AP383">SUMPRODUCT(('Budget P2'!$T$9:$BB$9=AP$9)*('Budget P2'!$B$11:$B$194=$B383)*('Budget P2'!$T$11:$BB$194*1))</f>
        <v>#VALUE!</v>
      </c>
      <c r="AQ383" s="13" t="e" cm="1">
        <f t="array" ref="AQ383">SUMPRODUCT(('Budget P2'!$T$9:$BB$9=AQ$9)*('Budget P2'!$B$11:$B$194=$B383)*('Budget P2'!$T$11:$BB$194*1))</f>
        <v>#VALUE!</v>
      </c>
      <c r="AR383" s="14" t="e" cm="1">
        <f t="array" ref="AR383">SUMPRODUCT(('Budget P2'!$T$9:$BB$9=AR$9)*('Budget P2'!$B$11:$B$194=$B383)*('Budget P2'!$T$11:$BB$194*1))</f>
        <v>#VALUE!</v>
      </c>
      <c r="AS383" s="12" t="e" cm="1">
        <f t="array" ref="AS383">SUMPRODUCT(('Budget P2'!$T$9:$BB$9=AS$9)*('Budget P2'!$B$11:$B$194=$B383)*('Budget P2'!$T$11:$BB$194*1))</f>
        <v>#VALUE!</v>
      </c>
      <c r="AT383" s="13" t="e" cm="1">
        <f t="array" ref="AT383">SUMPRODUCT(('Budget P2'!$T$9:$BB$9=AT$9)*('Budget P2'!$B$11:$B$194=$B383)*('Budget P2'!$T$11:$BB$194*1))</f>
        <v>#VALUE!</v>
      </c>
      <c r="AU383" s="14" t="e" cm="1">
        <f t="array" ref="AU383">SUMPRODUCT(('Budget P2'!$T$9:$BB$9=AU$9)*('Budget P2'!$B$11:$B$194=$B383)*('Budget P2'!$T$11:$BB$194*1))</f>
        <v>#VALUE!</v>
      </c>
      <c r="AV383" s="12" t="e" cm="1">
        <f t="array" ref="AV383">SUMPRODUCT(('Budget P2'!$T$9:$BB$9=AV$9)*('Budget P2'!$B$11:$B$194=$B383)*('Budget P2'!$T$11:$BB$194*1))</f>
        <v>#VALUE!</v>
      </c>
      <c r="AW383" s="13" t="e" cm="1">
        <f t="array" ref="AW383">SUMPRODUCT(('Budget P2'!$T$9:$BB$9=AW$9)*('Budget P2'!$B$11:$B$194=$B383)*('Budget P2'!$T$11:$BB$194*1))</f>
        <v>#VALUE!</v>
      </c>
      <c r="AX383" s="14" t="e" cm="1">
        <f t="array" ref="AX383">SUMPRODUCT(('Budget P2'!$T$9:$BB$9=AX$9)*('Budget P2'!$B$11:$B$194=$B383)*('Budget P2'!$T$11:$BB$194*1))</f>
        <v>#VALUE!</v>
      </c>
      <c r="AY383" s="12" t="e" cm="1">
        <f t="array" ref="AY383">SUMPRODUCT(('Budget P2'!$T$9:$BB$9=AY$9)*('Budget P2'!$B$11:$B$194=$B383)*('Budget P2'!$T$11:$BB$194*1))</f>
        <v>#VALUE!</v>
      </c>
      <c r="AZ383" s="13" t="e" cm="1">
        <f t="array" ref="AZ383">SUMPRODUCT(('Budget P2'!$T$9:$BB$9=AZ$9)*('Budget P2'!$B$11:$B$194=$B383)*('Budget P2'!$T$11:$BB$194*1))</f>
        <v>#VALUE!</v>
      </c>
      <c r="BA383" s="14" t="e" cm="1">
        <f t="array" ref="BA383">SUMPRODUCT(('Budget P2'!$T$9:$BB$9=BA$9)*('Budget P2'!$B$11:$B$194=$B383)*('Budget P2'!$T$11:$BB$194*1))</f>
        <v>#VALUE!</v>
      </c>
      <c r="BB383" s="12" t="e" cm="1">
        <f t="array" ref="BB383">SUMPRODUCT(('Budget P2'!$T$9:$BB$9=BB$9)*('Budget P2'!$B$11:$B$194=$B383)*('Budget P2'!$T$11:$BB$194*1))</f>
        <v>#VALUE!</v>
      </c>
      <c r="BC383" s="13" t="e" cm="1">
        <f t="array" ref="BC383">SUMPRODUCT(('Budget P2'!$T$9:$BB$9=BC$9)*('Budget P2'!$B$11:$B$194=$B383)*('Budget P2'!$T$11:$BB$194*1))</f>
        <v>#VALUE!</v>
      </c>
      <c r="BD383" s="14" t="e" cm="1">
        <f t="array" ref="BD383">SUMPRODUCT(('Budget P2'!$T$9:$BB$9=BD$9)*('Budget P2'!$B$11:$B$194=$B383)*('Budget P2'!$T$11:$BB$194*1))</f>
        <v>#VALUE!</v>
      </c>
      <c r="BE383" s="12" t="e" cm="1">
        <f t="array" ref="BE383">SUMPRODUCT(('Budget P2'!$T$9:$BB$9=BE$9)*('Budget P2'!$B$11:$B$194=$B383)*('Budget P2'!$T$11:$BB$194*1))</f>
        <v>#VALUE!</v>
      </c>
      <c r="BF383" s="13" t="e" cm="1">
        <f t="array" ref="BF383">SUMPRODUCT(('Budget P2'!$T$9:$BB$9=BF$9)*('Budget P2'!$B$11:$B$194=$B383)*('Budget P2'!$T$11:$BB$194*1))</f>
        <v>#VALUE!</v>
      </c>
      <c r="BG383" s="14" t="e" cm="1">
        <f t="array" ref="BG383">SUMPRODUCT(('Budget P2'!$T$9:$BB$9=BG$9)*('Budget P2'!$B$11:$B$194=$B383)*('Budget P2'!$T$11:$BB$194*1))</f>
        <v>#VALUE!</v>
      </c>
      <c r="BH383" s="13" t="e" cm="1">
        <f t="array" ref="BH383">SUMPRODUCT(('Budget P2'!$T$9:$BB$9=BH$9)*('Budget P2'!$B$11:$B$194=$B383)*('Budget P2'!$T$11:$BB$194*1))</f>
        <v>#VALUE!</v>
      </c>
      <c r="BI383" s="1"/>
      <c r="BJ383" s="66"/>
      <c r="BK383" s="66"/>
      <c r="BL383" s="1"/>
      <c r="BM383" s="66" t="e">
        <f t="shared" si="267"/>
        <v>#VALUE!</v>
      </c>
      <c r="BN383" s="262">
        <f t="shared" si="268"/>
        <v>0</v>
      </c>
      <c r="BO383" s="1"/>
      <c r="BP383" s="66" t="e">
        <f t="shared" si="269"/>
        <v>#VALUE!</v>
      </c>
      <c r="BQ383" s="262">
        <f t="shared" si="270"/>
        <v>0</v>
      </c>
      <c r="BR383" s="1"/>
    </row>
    <row r="384" spans="2:70" ht="12" hidden="1" customHeight="1" outlineLevel="1">
      <c r="B384" s="88" t="s">
        <v>448</v>
      </c>
      <c r="C384" s="10">
        <f>IFERROR(VLOOKUP($B384,'Budget P2'!$B:$AX,2,FALSE),0)</f>
        <v>0</v>
      </c>
      <c r="D384" s="10"/>
      <c r="E384" s="89">
        <f>IFERROR(VLOOKUP($B384,'Budget P2'!$B:$AX,3,FALSE),0)</f>
        <v>0</v>
      </c>
      <c r="F384" s="90">
        <f>IFERROR(VLOOKUP($B384,'Budget P2'!$B:$AX,4,FALSE),0)</f>
        <v>0</v>
      </c>
      <c r="G384" s="89">
        <f>IFERROR(VLOOKUP($B384,'Budget P2'!$B:$AX,5,FALSE),0)</f>
        <v>0</v>
      </c>
      <c r="H384" s="90">
        <f>IFERROR(VLOOKUP($B384,'Budget P2'!$B:$AX,6,FALSE),0)</f>
        <v>0</v>
      </c>
      <c r="I384" s="90">
        <f>IFERROR(VLOOKUP($B384,'Budget P2'!$B:$AX,7,FALSE),0)</f>
        <v>0</v>
      </c>
      <c r="J384" s="371">
        <f>IFERROR(VLOOKUP($B384,'Budget P2'!$B:$AX,9,FALSE),0)</f>
        <v>0</v>
      </c>
      <c r="K384" s="374">
        <f>IFERROR(VLOOKUP($B384,'Budget P2'!$B:$AX,10,FALSE),0)</f>
        <v>0</v>
      </c>
      <c r="L384" s="334"/>
      <c r="M384" s="102"/>
      <c r="N384" s="100"/>
      <c r="O384" s="12">
        <f>E384*K384</f>
        <v>0</v>
      </c>
      <c r="P384" s="101"/>
      <c r="Q384" s="11">
        <f t="shared" si="271"/>
        <v>0</v>
      </c>
      <c r="R384" s="338"/>
      <c r="S384" s="14"/>
      <c r="T384" s="12"/>
      <c r="U384" s="13"/>
      <c r="V384" s="14"/>
      <c r="W384" s="14"/>
      <c r="X384" s="14">
        <f t="shared" si="233"/>
        <v>0</v>
      </c>
      <c r="Z384" s="14" t="e" cm="1">
        <f t="array" ref="Z384">SUMPRODUCT(('Budget P2'!$T$9:$BB$9=Z$9)*('Budget P2'!$B$11:$B$194=$B384)*('Budget P2'!$T$11:$BB$194*1))</f>
        <v>#VALUE!</v>
      </c>
      <c r="AA384" s="12" t="e" cm="1">
        <f t="array" ref="AA384">SUMPRODUCT(('Budget P2'!$T$9:$BB$9=AA$9)*('Budget P2'!$B$11:$B$194=$B384)*('Budget P2'!$T$11:$BB$194*1))</f>
        <v>#VALUE!</v>
      </c>
      <c r="AB384" s="13" t="e" cm="1">
        <f t="array" ref="AB384">SUMPRODUCT(('Budget P2'!$T$9:$BB$9=AB$9)*('Budget P2'!$B$11:$B$194=$B384)*('Budget P2'!$T$11:$BB$194*1))</f>
        <v>#VALUE!</v>
      </c>
      <c r="AC384" s="14" t="e" cm="1">
        <f t="array" ref="AC384">SUMPRODUCT(('Budget P2'!$T$9:$BB$9=AC$9)*('Budget P2'!$B$11:$B$194=$B384)*('Budget P2'!$T$11:$BB$194*1))</f>
        <v>#VALUE!</v>
      </c>
      <c r="AD384" s="12" t="e" cm="1">
        <f t="array" ref="AD384">SUMPRODUCT(('Budget P2'!$T$9:$BB$9=AD$9)*('Budget P2'!$B$11:$B$194=$B384)*('Budget P2'!$T$11:$BB$194*1))</f>
        <v>#VALUE!</v>
      </c>
      <c r="AE384" s="13" t="e" cm="1">
        <f t="array" ref="AE384">SUMPRODUCT(('Budget P2'!$T$9:$BB$9=AE$9)*('Budget P2'!$B$11:$B$194=$B384)*('Budget P2'!$T$11:$BB$194*1))</f>
        <v>#VALUE!</v>
      </c>
      <c r="AF384" s="14" t="e" cm="1">
        <f t="array" ref="AF384">SUMPRODUCT(('Budget P2'!$T$9:$BB$9=AF$9)*('Budget P2'!$B$11:$B$194=$B384)*('Budget P2'!$T$11:$BB$194*1))</f>
        <v>#VALUE!</v>
      </c>
      <c r="AG384" s="12" t="e" cm="1">
        <f t="array" ref="AG384">SUMPRODUCT(('Budget P2'!$T$9:$BB$9=AG$9)*('Budget P2'!$B$11:$B$194=$B384)*('Budget P2'!$T$11:$BB$194*1))</f>
        <v>#VALUE!</v>
      </c>
      <c r="AH384" s="13" t="e" cm="1">
        <f t="array" ref="AH384">SUMPRODUCT(('Budget P2'!$T$9:$BB$9=AH$9)*('Budget P2'!$B$11:$B$194=$B384)*('Budget P2'!$T$11:$BB$194*1))</f>
        <v>#VALUE!</v>
      </c>
      <c r="AI384" s="14" t="e" cm="1">
        <f t="array" ref="AI384">SUMPRODUCT(('Budget P2'!$T$9:$BB$9=AI$9)*('Budget P2'!$B$11:$B$194=$B384)*('Budget P2'!$T$11:$BB$194*1))</f>
        <v>#VALUE!</v>
      </c>
      <c r="AJ384" s="12" t="e" cm="1">
        <f t="array" ref="AJ384">SUMPRODUCT(('Budget P2'!$T$9:$BB$9=AJ$9)*('Budget P2'!$B$11:$B$194=$B384)*('Budget P2'!$T$11:$BB$194*1))</f>
        <v>#VALUE!</v>
      </c>
      <c r="AK384" s="13" t="e" cm="1">
        <f t="array" ref="AK384">SUMPRODUCT(('Budget P2'!$T$9:$BB$9=AK$9)*('Budget P2'!$B$11:$B$194=$B384)*('Budget P2'!$T$11:$BB$194*1))</f>
        <v>#VALUE!</v>
      </c>
      <c r="AL384" s="14" t="e" cm="1">
        <f t="array" ref="AL384">SUMPRODUCT(('Budget P2'!$T$9:$BB$9=AL$9)*('Budget P2'!$B$11:$B$194=$B384)*('Budget P2'!$T$11:$BB$194*1))</f>
        <v>#VALUE!</v>
      </c>
      <c r="AM384" s="12" t="e" cm="1">
        <f t="array" ref="AM384">SUMPRODUCT(('Budget P2'!$T$9:$BB$9=AM$9)*('Budget P2'!$B$11:$B$194=$B384)*('Budget P2'!$T$11:$BB$194*1))</f>
        <v>#VALUE!</v>
      </c>
      <c r="AN384" s="13" t="e" cm="1">
        <f t="array" ref="AN384">SUMPRODUCT(('Budget P2'!$T$9:$BB$9=AN$9)*('Budget P2'!$B$11:$B$194=$B384)*('Budget P2'!$T$11:$BB$194*1))</f>
        <v>#VALUE!</v>
      </c>
      <c r="AO384" s="14" t="e" cm="1">
        <f t="array" ref="AO384">SUMPRODUCT(('Budget P2'!$T$9:$BB$9=AO$9)*('Budget P2'!$B$11:$B$194=$B384)*('Budget P2'!$T$11:$BB$194*1))</f>
        <v>#VALUE!</v>
      </c>
      <c r="AP384" s="12" t="e" cm="1">
        <f t="array" ref="AP384">SUMPRODUCT(('Budget P2'!$T$9:$BB$9=AP$9)*('Budget P2'!$B$11:$B$194=$B384)*('Budget P2'!$T$11:$BB$194*1))</f>
        <v>#VALUE!</v>
      </c>
      <c r="AQ384" s="13" t="e" cm="1">
        <f t="array" ref="AQ384">SUMPRODUCT(('Budget P2'!$T$9:$BB$9=AQ$9)*('Budget P2'!$B$11:$B$194=$B384)*('Budget P2'!$T$11:$BB$194*1))</f>
        <v>#VALUE!</v>
      </c>
      <c r="AR384" s="14" t="e" cm="1">
        <f t="array" ref="AR384">SUMPRODUCT(('Budget P2'!$T$9:$BB$9=AR$9)*('Budget P2'!$B$11:$B$194=$B384)*('Budget P2'!$T$11:$BB$194*1))</f>
        <v>#VALUE!</v>
      </c>
      <c r="AS384" s="12" t="e" cm="1">
        <f t="array" ref="AS384">SUMPRODUCT(('Budget P2'!$T$9:$BB$9=AS$9)*('Budget P2'!$B$11:$B$194=$B384)*('Budget P2'!$T$11:$BB$194*1))</f>
        <v>#VALUE!</v>
      </c>
      <c r="AT384" s="13" t="e" cm="1">
        <f t="array" ref="AT384">SUMPRODUCT(('Budget P2'!$T$9:$BB$9=AT$9)*('Budget P2'!$B$11:$B$194=$B384)*('Budget P2'!$T$11:$BB$194*1))</f>
        <v>#VALUE!</v>
      </c>
      <c r="AU384" s="14" t="e" cm="1">
        <f t="array" ref="AU384">SUMPRODUCT(('Budget P2'!$T$9:$BB$9=AU$9)*('Budget P2'!$B$11:$B$194=$B384)*('Budget P2'!$T$11:$BB$194*1))</f>
        <v>#VALUE!</v>
      </c>
      <c r="AV384" s="12" t="e" cm="1">
        <f t="array" ref="AV384">SUMPRODUCT(('Budget P2'!$T$9:$BB$9=AV$9)*('Budget P2'!$B$11:$B$194=$B384)*('Budget P2'!$T$11:$BB$194*1))</f>
        <v>#VALUE!</v>
      </c>
      <c r="AW384" s="13" t="e" cm="1">
        <f t="array" ref="AW384">SUMPRODUCT(('Budget P2'!$T$9:$BB$9=AW$9)*('Budget P2'!$B$11:$B$194=$B384)*('Budget P2'!$T$11:$BB$194*1))</f>
        <v>#VALUE!</v>
      </c>
      <c r="AX384" s="14" t="e" cm="1">
        <f t="array" ref="AX384">SUMPRODUCT(('Budget P2'!$T$9:$BB$9=AX$9)*('Budget P2'!$B$11:$B$194=$B384)*('Budget P2'!$T$11:$BB$194*1))</f>
        <v>#VALUE!</v>
      </c>
      <c r="AY384" s="12" t="e" cm="1">
        <f t="array" ref="AY384">SUMPRODUCT(('Budget P2'!$T$9:$BB$9=AY$9)*('Budget P2'!$B$11:$B$194=$B384)*('Budget P2'!$T$11:$BB$194*1))</f>
        <v>#VALUE!</v>
      </c>
      <c r="AZ384" s="13" t="e" cm="1">
        <f t="array" ref="AZ384">SUMPRODUCT(('Budget P2'!$T$9:$BB$9=AZ$9)*('Budget P2'!$B$11:$B$194=$B384)*('Budget P2'!$T$11:$BB$194*1))</f>
        <v>#VALUE!</v>
      </c>
      <c r="BA384" s="14" t="e" cm="1">
        <f t="array" ref="BA384">SUMPRODUCT(('Budget P2'!$T$9:$BB$9=BA$9)*('Budget P2'!$B$11:$B$194=$B384)*('Budget P2'!$T$11:$BB$194*1))</f>
        <v>#VALUE!</v>
      </c>
      <c r="BB384" s="12" t="e" cm="1">
        <f t="array" ref="BB384">SUMPRODUCT(('Budget P2'!$T$9:$BB$9=BB$9)*('Budget P2'!$B$11:$B$194=$B384)*('Budget P2'!$T$11:$BB$194*1))</f>
        <v>#VALUE!</v>
      </c>
      <c r="BC384" s="13" t="e" cm="1">
        <f t="array" ref="BC384">SUMPRODUCT(('Budget P2'!$T$9:$BB$9=BC$9)*('Budget P2'!$B$11:$B$194=$B384)*('Budget P2'!$T$11:$BB$194*1))</f>
        <v>#VALUE!</v>
      </c>
      <c r="BD384" s="14" t="e" cm="1">
        <f t="array" ref="BD384">SUMPRODUCT(('Budget P2'!$T$9:$BB$9=BD$9)*('Budget P2'!$B$11:$B$194=$B384)*('Budget P2'!$T$11:$BB$194*1))</f>
        <v>#VALUE!</v>
      </c>
      <c r="BE384" s="12" t="e" cm="1">
        <f t="array" ref="BE384">SUMPRODUCT(('Budget P2'!$T$9:$BB$9=BE$9)*('Budget P2'!$B$11:$B$194=$B384)*('Budget P2'!$T$11:$BB$194*1))</f>
        <v>#VALUE!</v>
      </c>
      <c r="BF384" s="13" t="e" cm="1">
        <f t="array" ref="BF384">SUMPRODUCT(('Budget P2'!$T$9:$BB$9=BF$9)*('Budget P2'!$B$11:$B$194=$B384)*('Budget P2'!$T$11:$BB$194*1))</f>
        <v>#VALUE!</v>
      </c>
      <c r="BG384" s="14" t="e" cm="1">
        <f t="array" ref="BG384">SUMPRODUCT(('Budget P2'!$T$9:$BB$9=BG$9)*('Budget P2'!$B$11:$B$194=$B384)*('Budget P2'!$T$11:$BB$194*1))</f>
        <v>#VALUE!</v>
      </c>
      <c r="BH384" s="13" t="e" cm="1">
        <f t="array" ref="BH384">SUMPRODUCT(('Budget P2'!$T$9:$BB$9=BH$9)*('Budget P2'!$B$11:$B$194=$B384)*('Budget P2'!$T$11:$BB$194*1))</f>
        <v>#VALUE!</v>
      </c>
      <c r="BI384" s="1"/>
      <c r="BJ384" s="66"/>
      <c r="BK384" s="66"/>
      <c r="BL384" s="1"/>
      <c r="BM384" s="66" t="e">
        <f t="shared" si="267"/>
        <v>#VALUE!</v>
      </c>
      <c r="BN384" s="262">
        <f t="shared" si="268"/>
        <v>0</v>
      </c>
      <c r="BO384" s="1"/>
      <c r="BP384" s="66" t="e">
        <f t="shared" si="269"/>
        <v>#VALUE!</v>
      </c>
      <c r="BQ384" s="262">
        <f t="shared" si="270"/>
        <v>0</v>
      </c>
      <c r="BR384" s="1"/>
    </row>
    <row r="385" spans="2:70" collapsed="1">
      <c r="C385" s="190" t="s">
        <v>139</v>
      </c>
      <c r="D385" s="190"/>
      <c r="E385" s="193"/>
      <c r="F385" s="91"/>
      <c r="G385" s="193"/>
      <c r="H385" s="91"/>
      <c r="I385" s="91"/>
      <c r="J385" s="320"/>
      <c r="K385" s="95">
        <f>SUM(K386:K400)</f>
        <v>0</v>
      </c>
      <c r="L385" s="335"/>
      <c r="M385" s="95">
        <f t="shared" ref="M385:P385" si="272">SUM(M386:M400)</f>
        <v>0</v>
      </c>
      <c r="N385" s="95">
        <f t="shared" si="272"/>
        <v>0</v>
      </c>
      <c r="O385" s="95">
        <f t="shared" si="272"/>
        <v>0</v>
      </c>
      <c r="P385" s="95">
        <f t="shared" si="272"/>
        <v>0</v>
      </c>
      <c r="Q385" s="95"/>
      <c r="R385" s="338"/>
      <c r="S385" s="95">
        <f t="shared" ref="S385:W385" si="273">SUM(S386:S400)</f>
        <v>0</v>
      </c>
      <c r="T385" s="95">
        <f t="shared" si="273"/>
        <v>0</v>
      </c>
      <c r="U385" s="95">
        <f t="shared" si="273"/>
        <v>0</v>
      </c>
      <c r="V385" s="95">
        <f t="shared" si="273"/>
        <v>0</v>
      </c>
      <c r="W385" s="95">
        <f t="shared" si="273"/>
        <v>0</v>
      </c>
      <c r="X385" s="97">
        <f t="shared" si="233"/>
        <v>0</v>
      </c>
      <c r="Y385" s="4"/>
      <c r="Z385" s="97"/>
      <c r="AA385" s="98"/>
      <c r="AB385" s="99"/>
      <c r="AC385" s="97"/>
      <c r="AD385" s="98"/>
      <c r="AE385" s="99"/>
      <c r="AF385" s="97"/>
      <c r="AG385" s="98"/>
      <c r="AH385" s="99"/>
      <c r="AI385" s="97"/>
      <c r="AJ385" s="98"/>
      <c r="AK385" s="99"/>
      <c r="AL385" s="97"/>
      <c r="AM385" s="98"/>
      <c r="AN385" s="99"/>
      <c r="AO385" s="97"/>
      <c r="AP385" s="98"/>
      <c r="AQ385" s="99"/>
      <c r="AR385" s="97"/>
      <c r="AS385" s="98"/>
      <c r="AT385" s="99"/>
      <c r="AU385" s="97"/>
      <c r="AV385" s="98"/>
      <c r="AW385" s="99"/>
      <c r="AX385" s="97"/>
      <c r="AY385" s="98"/>
      <c r="AZ385" s="99"/>
      <c r="BA385" s="97"/>
      <c r="BB385" s="98"/>
      <c r="BC385" s="99"/>
      <c r="BD385" s="97"/>
      <c r="BE385" s="98"/>
      <c r="BF385" s="99"/>
      <c r="BG385" s="97"/>
      <c r="BH385" s="99"/>
      <c r="BI385" s="1"/>
      <c r="BJ385" s="105"/>
      <c r="BK385" s="105"/>
      <c r="BL385" s="1"/>
      <c r="BM385" s="105"/>
      <c r="BN385" s="105"/>
      <c r="BO385" s="1"/>
      <c r="BP385" s="105"/>
      <c r="BQ385" s="105"/>
      <c r="BR385" s="1"/>
    </row>
    <row r="386" spans="2:70">
      <c r="B386" s="88" t="s">
        <v>449</v>
      </c>
      <c r="C386" s="10">
        <f>IFERROR(VLOOKUP($B386,'Budget P3'!$B:$AX,2,FALSE),0)</f>
        <v>0</v>
      </c>
      <c r="D386" s="10"/>
      <c r="E386" s="89">
        <f>IFERROR(VLOOKUP($B386,'Budget P3'!$B:$AX,3,FALSE),0)</f>
        <v>0</v>
      </c>
      <c r="F386" s="90">
        <f>IFERROR(VLOOKUP($B386,'Budget P3'!$B:$AX,4,FALSE),0)</f>
        <v>0</v>
      </c>
      <c r="G386" s="89">
        <f>IFERROR(VLOOKUP($B386,'Budget P3'!$B:$AX,5,FALSE),0)</f>
        <v>0</v>
      </c>
      <c r="H386" s="90">
        <f>IFERROR(VLOOKUP($B386,'Budget P3'!$B:$AX,6,FALSE),0)</f>
        <v>0</v>
      </c>
      <c r="I386" s="90">
        <f>IFERROR(VLOOKUP($B386,'Budget P3'!$B:$AX,7,FALSE),0)</f>
        <v>0</v>
      </c>
      <c r="J386" s="371">
        <f>IFERROR(VLOOKUP($B386,'Budget P3'!$B:$AX,9,FALSE),0)</f>
        <v>0</v>
      </c>
      <c r="K386" s="374">
        <f>IFERROR(VLOOKUP($B386,'Budget P3'!$B:$AX,10,FALSE),0)</f>
        <v>0</v>
      </c>
      <c r="L386" s="334"/>
      <c r="M386" s="102"/>
      <c r="N386" s="100"/>
      <c r="O386" s="100"/>
      <c r="P386" s="13">
        <f>E386*K386</f>
        <v>0</v>
      </c>
      <c r="Q386" s="11">
        <f t="shared" ref="Q386" si="274">SUM(M386:P386)</f>
        <v>0</v>
      </c>
      <c r="R386" s="338"/>
      <c r="S386" s="14"/>
      <c r="T386" s="12"/>
      <c r="U386" s="13"/>
      <c r="V386" s="14"/>
      <c r="W386" s="14"/>
      <c r="X386" s="14">
        <f t="shared" si="233"/>
        <v>0</v>
      </c>
      <c r="Z386" s="14" t="e" cm="1">
        <f t="array" ref="Z386">SUMPRODUCT(('Budget P3'!$T$9:$BB$9=Z$9)*('Budget P3'!$B$11:$B$194=$B386)*('Budget P3'!$T$11:$BB$194*1))</f>
        <v>#VALUE!</v>
      </c>
      <c r="AA386" s="12" t="e" cm="1">
        <f t="array" ref="AA386">SUMPRODUCT(('Budget P3'!$T$9:$BB$9=AA$9)*('Budget P3'!$B$11:$B$194=$B386)*('Budget P3'!$T$11:$BB$194*1))</f>
        <v>#VALUE!</v>
      </c>
      <c r="AB386" s="13" t="e" cm="1">
        <f t="array" ref="AB386">SUMPRODUCT(('Budget P3'!$T$9:$BB$9=AB$9)*('Budget P3'!$B$11:$B$194=$B386)*('Budget P3'!$T$11:$BB$194*1))</f>
        <v>#VALUE!</v>
      </c>
      <c r="AC386" s="14" t="e" cm="1">
        <f t="array" ref="AC386">SUMPRODUCT(('Budget P3'!$T$9:$BB$9=AC$9)*('Budget P3'!$B$11:$B$194=$B386)*('Budget P3'!$T$11:$BB$194*1))</f>
        <v>#VALUE!</v>
      </c>
      <c r="AD386" s="12" t="e" cm="1">
        <f t="array" ref="AD386">SUMPRODUCT(('Budget P3'!$T$9:$BB$9=AD$9)*('Budget P3'!$B$11:$B$194=$B386)*('Budget P3'!$T$11:$BB$194*1))</f>
        <v>#VALUE!</v>
      </c>
      <c r="AE386" s="13" t="e" cm="1">
        <f t="array" ref="AE386">SUMPRODUCT(('Budget P3'!$T$9:$BB$9=AE$9)*('Budget P3'!$B$11:$B$194=$B386)*('Budget P3'!$T$11:$BB$194*1))</f>
        <v>#VALUE!</v>
      </c>
      <c r="AF386" s="14" t="e" cm="1">
        <f t="array" ref="AF386">SUMPRODUCT(('Budget P3'!$T$9:$BB$9=AF$9)*('Budget P3'!$B$11:$B$194=$B386)*('Budget P3'!$T$11:$BB$194*1))</f>
        <v>#VALUE!</v>
      </c>
      <c r="AG386" s="12" t="e" cm="1">
        <f t="array" ref="AG386">SUMPRODUCT(('Budget P3'!$T$9:$BB$9=AG$9)*('Budget P3'!$B$11:$B$194=$B386)*('Budget P3'!$T$11:$BB$194*1))</f>
        <v>#VALUE!</v>
      </c>
      <c r="AH386" s="13" t="e" cm="1">
        <f t="array" ref="AH386">SUMPRODUCT(('Budget P3'!$T$9:$BB$9=AH$9)*('Budget P3'!$B$11:$B$194=$B386)*('Budget P3'!$T$11:$BB$194*1))</f>
        <v>#VALUE!</v>
      </c>
      <c r="AI386" s="14" t="e" cm="1">
        <f t="array" ref="AI386">SUMPRODUCT(('Budget P3'!$T$9:$BB$9=AI$9)*('Budget P3'!$B$11:$B$194=$B386)*('Budget P3'!$T$11:$BB$194*1))</f>
        <v>#VALUE!</v>
      </c>
      <c r="AJ386" s="12" t="e" cm="1">
        <f t="array" ref="AJ386">SUMPRODUCT(('Budget P3'!$T$9:$BB$9=AJ$9)*('Budget P3'!$B$11:$B$194=$B386)*('Budget P3'!$T$11:$BB$194*1))</f>
        <v>#VALUE!</v>
      </c>
      <c r="AK386" s="13" t="e" cm="1">
        <f t="array" ref="AK386">SUMPRODUCT(('Budget P3'!$T$9:$BB$9=AK$9)*('Budget P3'!$B$11:$B$194=$B386)*('Budget P3'!$T$11:$BB$194*1))</f>
        <v>#VALUE!</v>
      </c>
      <c r="AL386" s="14" t="e" cm="1">
        <f t="array" ref="AL386">SUMPRODUCT(('Budget P3'!$T$9:$BB$9=AL$9)*('Budget P3'!$B$11:$B$194=$B386)*('Budget P3'!$T$11:$BB$194*1))</f>
        <v>#VALUE!</v>
      </c>
      <c r="AM386" s="12" t="e" cm="1">
        <f t="array" ref="AM386">SUMPRODUCT(('Budget P3'!$T$9:$BB$9=AM$9)*('Budget P3'!$B$11:$B$194=$B386)*('Budget P3'!$T$11:$BB$194*1))</f>
        <v>#VALUE!</v>
      </c>
      <c r="AN386" s="13" t="e" cm="1">
        <f t="array" ref="AN386">SUMPRODUCT(('Budget P3'!$T$9:$BB$9=AN$9)*('Budget P3'!$B$11:$B$194=$B386)*('Budget P3'!$T$11:$BB$194*1))</f>
        <v>#VALUE!</v>
      </c>
      <c r="AO386" s="14" t="e" cm="1">
        <f t="array" ref="AO386">SUMPRODUCT(('Budget P3'!$T$9:$BB$9=AO$9)*('Budget P3'!$B$11:$B$194=$B386)*('Budget P3'!$T$11:$BB$194*1))</f>
        <v>#VALUE!</v>
      </c>
      <c r="AP386" s="12" t="e" cm="1">
        <f t="array" ref="AP386">SUMPRODUCT(('Budget P3'!$T$9:$BB$9=AP$9)*('Budget P3'!$B$11:$B$194=$B386)*('Budget P3'!$T$11:$BB$194*1))</f>
        <v>#VALUE!</v>
      </c>
      <c r="AQ386" s="13" t="e" cm="1">
        <f t="array" ref="AQ386">SUMPRODUCT(('Budget P3'!$T$9:$BB$9=AQ$9)*('Budget P3'!$B$11:$B$194=$B386)*('Budget P3'!$T$11:$BB$194*1))</f>
        <v>#VALUE!</v>
      </c>
      <c r="AR386" s="14" t="e" cm="1">
        <f t="array" ref="AR386">SUMPRODUCT(('Budget P3'!$T$9:$BB$9=AR$9)*('Budget P3'!$B$11:$B$194=$B386)*('Budget P3'!$T$11:$BB$194*1))</f>
        <v>#VALUE!</v>
      </c>
      <c r="AS386" s="12" t="e" cm="1">
        <f t="array" ref="AS386">SUMPRODUCT(('Budget P3'!$T$9:$BB$9=AS$9)*('Budget P3'!$B$11:$B$194=$B386)*('Budget P3'!$T$11:$BB$194*1))</f>
        <v>#VALUE!</v>
      </c>
      <c r="AT386" s="13" t="e" cm="1">
        <f t="array" ref="AT386">SUMPRODUCT(('Budget P3'!$T$9:$BB$9=AT$9)*('Budget P3'!$B$11:$B$194=$B386)*('Budget P3'!$T$11:$BB$194*1))</f>
        <v>#VALUE!</v>
      </c>
      <c r="AU386" s="14" t="e" cm="1">
        <f t="array" ref="AU386">SUMPRODUCT(('Budget P3'!$T$9:$BB$9=AU$9)*('Budget P3'!$B$11:$B$194=$B386)*('Budget P3'!$T$11:$BB$194*1))</f>
        <v>#VALUE!</v>
      </c>
      <c r="AV386" s="12" t="e" cm="1">
        <f t="array" ref="AV386">SUMPRODUCT(('Budget P3'!$T$9:$BB$9=AV$9)*('Budget P3'!$B$11:$B$194=$B386)*('Budget P3'!$T$11:$BB$194*1))</f>
        <v>#VALUE!</v>
      </c>
      <c r="AW386" s="13" t="e" cm="1">
        <f t="array" ref="AW386">SUMPRODUCT(('Budget P3'!$T$9:$BB$9=AW$9)*('Budget P3'!$B$11:$B$194=$B386)*('Budget P3'!$T$11:$BB$194*1))</f>
        <v>#VALUE!</v>
      </c>
      <c r="AX386" s="14" t="e" cm="1">
        <f t="array" ref="AX386">SUMPRODUCT(('Budget P3'!$T$9:$BB$9=AX$9)*('Budget P3'!$B$11:$B$194=$B386)*('Budget P3'!$T$11:$BB$194*1))</f>
        <v>#VALUE!</v>
      </c>
      <c r="AY386" s="12" t="e" cm="1">
        <f t="array" ref="AY386">SUMPRODUCT(('Budget P3'!$T$9:$BB$9=AY$9)*('Budget P3'!$B$11:$B$194=$B386)*('Budget P3'!$T$11:$BB$194*1))</f>
        <v>#VALUE!</v>
      </c>
      <c r="AZ386" s="13" t="e" cm="1">
        <f t="array" ref="AZ386">SUMPRODUCT(('Budget P3'!$T$9:$BB$9=AZ$9)*('Budget P3'!$B$11:$B$194=$B386)*('Budget P3'!$T$11:$BB$194*1))</f>
        <v>#VALUE!</v>
      </c>
      <c r="BA386" s="14" t="e" cm="1">
        <f t="array" ref="BA386">SUMPRODUCT(('Budget P3'!$T$9:$BB$9=BA$9)*('Budget P3'!$B$11:$B$194=$B386)*('Budget P3'!$T$11:$BB$194*1))</f>
        <v>#VALUE!</v>
      </c>
      <c r="BB386" s="12" t="e" cm="1">
        <f t="array" ref="BB386">SUMPRODUCT(('Budget P3'!$T$9:$BB$9=BB$9)*('Budget P3'!$B$11:$B$194=$B386)*('Budget P3'!$T$11:$BB$194*1))</f>
        <v>#VALUE!</v>
      </c>
      <c r="BC386" s="13" t="e" cm="1">
        <f t="array" ref="BC386">SUMPRODUCT(('Budget P3'!$T$9:$BB$9=BC$9)*('Budget P3'!$B$11:$B$194=$B386)*('Budget P3'!$T$11:$BB$194*1))</f>
        <v>#VALUE!</v>
      </c>
      <c r="BD386" s="14" t="e" cm="1">
        <f t="array" ref="BD386">SUMPRODUCT(('Budget P3'!$T$9:$BB$9=BD$9)*('Budget P3'!$B$11:$B$194=$B386)*('Budget P3'!$T$11:$BB$194*1))</f>
        <v>#VALUE!</v>
      </c>
      <c r="BE386" s="12" t="e" cm="1">
        <f t="array" ref="BE386">SUMPRODUCT(('Budget P3'!$T$9:$BB$9=BE$9)*('Budget P3'!$B$11:$B$194=$B386)*('Budget P3'!$T$11:$BB$194*1))</f>
        <v>#VALUE!</v>
      </c>
      <c r="BF386" s="13" t="e" cm="1">
        <f t="array" ref="BF386">SUMPRODUCT(('Budget P3'!$T$9:$BB$9=BF$9)*('Budget P3'!$B$11:$B$194=$B386)*('Budget P3'!$T$11:$BB$194*1))</f>
        <v>#VALUE!</v>
      </c>
      <c r="BG386" s="14" t="e" cm="1">
        <f t="array" ref="BG386">SUMPRODUCT(('Budget P3'!$T$9:$BB$9=BG$9)*('Budget P3'!$B$11:$B$194=$B386)*('Budget P3'!$T$11:$BB$194*1))</f>
        <v>#VALUE!</v>
      </c>
      <c r="BH386" s="13" t="e" cm="1">
        <f t="array" ref="BH386">SUMPRODUCT(('Budget P3'!$T$9:$BB$9=BH$9)*('Budget P3'!$B$11:$B$194=$B386)*('Budget P3'!$T$11:$BB$194*1))</f>
        <v>#VALUE!</v>
      </c>
      <c r="BI386" s="1"/>
      <c r="BJ386" s="66"/>
      <c r="BK386" s="66"/>
      <c r="BL386" s="1"/>
      <c r="BM386" s="66" t="e">
        <f t="shared" ref="BM386:BM400" si="275">SUM(Z386:BH386)</f>
        <v>#VALUE!</v>
      </c>
      <c r="BN386" s="262">
        <f t="shared" ref="BN386:BN400" si="276">IFERROR(BM386/Q386,0)</f>
        <v>0</v>
      </c>
      <c r="BO386" s="1"/>
      <c r="BP386" s="66" t="e">
        <f t="shared" ref="BP386:BP400" si="277">BJ386+BM386</f>
        <v>#VALUE!</v>
      </c>
      <c r="BQ386" s="262">
        <f t="shared" ref="BQ386:BQ400" si="278">IFERROR(BP386/Q386,0)</f>
        <v>0</v>
      </c>
      <c r="BR386" s="1"/>
    </row>
    <row r="387" spans="2:70" ht="12.6" thickBot="1">
      <c r="B387" s="88" t="s">
        <v>450</v>
      </c>
      <c r="C387" s="10">
        <f>IFERROR(VLOOKUP($B387,'Budget P3'!$B:$AX,2,FALSE),0)</f>
        <v>0</v>
      </c>
      <c r="D387" s="10"/>
      <c r="E387" s="198">
        <f>IFERROR(VLOOKUP($B387,'Budget P3'!$B:$AX,3,FALSE),0)</f>
        <v>0</v>
      </c>
      <c r="F387" s="90">
        <f>IFERROR(VLOOKUP($B387,'Budget P3'!$B:$AX,4,FALSE),0)</f>
        <v>0</v>
      </c>
      <c r="G387" s="89">
        <f>IFERROR(VLOOKUP($B387,'Budget P3'!$B:$AX,5,FALSE),0)</f>
        <v>0</v>
      </c>
      <c r="H387" s="90">
        <f>IFERROR(VLOOKUP($B387,'Budget P3'!$B:$AX,6,FALSE),0)</f>
        <v>0</v>
      </c>
      <c r="I387" s="90">
        <f>IFERROR(VLOOKUP($B387,'Budget P3'!$B:$AX,7,FALSE),0)</f>
        <v>0</v>
      </c>
      <c r="J387" s="371">
        <f>IFERROR(VLOOKUP($B387,'Budget P3'!$B:$AX,9,FALSE),0)</f>
        <v>0</v>
      </c>
      <c r="K387" s="374">
        <f>IFERROR(VLOOKUP($B387,'Budget P3'!$B:$AX,10,FALSE),0)</f>
        <v>0</v>
      </c>
      <c r="L387" s="334"/>
      <c r="M387" s="102"/>
      <c r="N387" s="100"/>
      <c r="O387" s="100"/>
      <c r="P387" s="13">
        <f>E387*K387</f>
        <v>0</v>
      </c>
      <c r="Q387" s="11">
        <f t="shared" ref="Q387:Q400" si="279">SUM(M387:P387)</f>
        <v>0</v>
      </c>
      <c r="R387" s="338"/>
      <c r="S387" s="14"/>
      <c r="T387" s="12"/>
      <c r="U387" s="13"/>
      <c r="V387" s="14"/>
      <c r="W387" s="14"/>
      <c r="X387" s="14">
        <f t="shared" si="233"/>
        <v>0</v>
      </c>
      <c r="Z387" s="14" t="e" cm="1">
        <f t="array" ref="Z387">SUMPRODUCT(('Budget P3'!$T$9:$BB$9=Z$9)*('Budget P3'!$B$11:$B$194=$B387)*('Budget P3'!$T$11:$BB$194*1))</f>
        <v>#VALUE!</v>
      </c>
      <c r="AA387" s="12" t="e" cm="1">
        <f t="array" ref="AA387">SUMPRODUCT(('Budget P3'!$T$9:$BB$9=AA$9)*('Budget P3'!$B$11:$B$194=$B387)*('Budget P3'!$T$11:$BB$194*1))</f>
        <v>#VALUE!</v>
      </c>
      <c r="AB387" s="13" t="e" cm="1">
        <f t="array" ref="AB387">SUMPRODUCT(('Budget P3'!$T$9:$BB$9=AB$9)*('Budget P3'!$B$11:$B$194=$B387)*('Budget P3'!$T$11:$BB$194*1))</f>
        <v>#VALUE!</v>
      </c>
      <c r="AC387" s="14" t="e" cm="1">
        <f t="array" ref="AC387">SUMPRODUCT(('Budget P3'!$T$9:$BB$9=AC$9)*('Budget P3'!$B$11:$B$194=$B387)*('Budget P3'!$T$11:$BB$194*1))</f>
        <v>#VALUE!</v>
      </c>
      <c r="AD387" s="12" t="e" cm="1">
        <f t="array" ref="AD387">SUMPRODUCT(('Budget P3'!$T$9:$BB$9=AD$9)*('Budget P3'!$B$11:$B$194=$B387)*('Budget P3'!$T$11:$BB$194*1))</f>
        <v>#VALUE!</v>
      </c>
      <c r="AE387" s="13" t="e" cm="1">
        <f t="array" ref="AE387">SUMPRODUCT(('Budget P3'!$T$9:$BB$9=AE$9)*('Budget P3'!$B$11:$B$194=$B387)*('Budget P3'!$T$11:$BB$194*1))</f>
        <v>#VALUE!</v>
      </c>
      <c r="AF387" s="14" t="e" cm="1">
        <f t="array" ref="AF387">SUMPRODUCT(('Budget P3'!$T$9:$BB$9=AF$9)*('Budget P3'!$B$11:$B$194=$B387)*('Budget P3'!$T$11:$BB$194*1))</f>
        <v>#VALUE!</v>
      </c>
      <c r="AG387" s="12" t="e" cm="1">
        <f t="array" ref="AG387">SUMPRODUCT(('Budget P3'!$T$9:$BB$9=AG$9)*('Budget P3'!$B$11:$B$194=$B387)*('Budget P3'!$T$11:$BB$194*1))</f>
        <v>#VALUE!</v>
      </c>
      <c r="AH387" s="13" t="e" cm="1">
        <f t="array" ref="AH387">SUMPRODUCT(('Budget P3'!$T$9:$BB$9=AH$9)*('Budget P3'!$B$11:$B$194=$B387)*('Budget P3'!$T$11:$BB$194*1))</f>
        <v>#VALUE!</v>
      </c>
      <c r="AI387" s="14" t="e" cm="1">
        <f t="array" ref="AI387">SUMPRODUCT(('Budget P3'!$T$9:$BB$9=AI$9)*('Budget P3'!$B$11:$B$194=$B387)*('Budget P3'!$T$11:$BB$194*1))</f>
        <v>#VALUE!</v>
      </c>
      <c r="AJ387" s="12" t="e" cm="1">
        <f t="array" ref="AJ387">SUMPRODUCT(('Budget P3'!$T$9:$BB$9=AJ$9)*('Budget P3'!$B$11:$B$194=$B387)*('Budget P3'!$T$11:$BB$194*1))</f>
        <v>#VALUE!</v>
      </c>
      <c r="AK387" s="13" t="e" cm="1">
        <f t="array" ref="AK387">SUMPRODUCT(('Budget P3'!$T$9:$BB$9=AK$9)*('Budget P3'!$B$11:$B$194=$B387)*('Budget P3'!$T$11:$BB$194*1))</f>
        <v>#VALUE!</v>
      </c>
      <c r="AL387" s="14" t="e" cm="1">
        <f t="array" ref="AL387">SUMPRODUCT(('Budget P3'!$T$9:$BB$9=AL$9)*('Budget P3'!$B$11:$B$194=$B387)*('Budget P3'!$T$11:$BB$194*1))</f>
        <v>#VALUE!</v>
      </c>
      <c r="AM387" s="12" t="e" cm="1">
        <f t="array" ref="AM387">SUMPRODUCT(('Budget P3'!$T$9:$BB$9=AM$9)*('Budget P3'!$B$11:$B$194=$B387)*('Budget P3'!$T$11:$BB$194*1))</f>
        <v>#VALUE!</v>
      </c>
      <c r="AN387" s="13" t="e" cm="1">
        <f t="array" ref="AN387">SUMPRODUCT(('Budget P3'!$T$9:$BB$9=AN$9)*('Budget P3'!$B$11:$B$194=$B387)*('Budget P3'!$T$11:$BB$194*1))</f>
        <v>#VALUE!</v>
      </c>
      <c r="AO387" s="14" t="e" cm="1">
        <f t="array" ref="AO387">SUMPRODUCT(('Budget P3'!$T$9:$BB$9=AO$9)*('Budget P3'!$B$11:$B$194=$B387)*('Budget P3'!$T$11:$BB$194*1))</f>
        <v>#VALUE!</v>
      </c>
      <c r="AP387" s="12" t="e" cm="1">
        <f t="array" ref="AP387">SUMPRODUCT(('Budget P3'!$T$9:$BB$9=AP$9)*('Budget P3'!$B$11:$B$194=$B387)*('Budget P3'!$T$11:$BB$194*1))</f>
        <v>#VALUE!</v>
      </c>
      <c r="AQ387" s="13" t="e" cm="1">
        <f t="array" ref="AQ387">SUMPRODUCT(('Budget P3'!$T$9:$BB$9=AQ$9)*('Budget P3'!$B$11:$B$194=$B387)*('Budget P3'!$T$11:$BB$194*1))</f>
        <v>#VALUE!</v>
      </c>
      <c r="AR387" s="14" t="e" cm="1">
        <f t="array" ref="AR387">SUMPRODUCT(('Budget P3'!$T$9:$BB$9=AR$9)*('Budget P3'!$B$11:$B$194=$B387)*('Budget P3'!$T$11:$BB$194*1))</f>
        <v>#VALUE!</v>
      </c>
      <c r="AS387" s="12" t="e" cm="1">
        <f t="array" ref="AS387">SUMPRODUCT(('Budget P3'!$T$9:$BB$9=AS$9)*('Budget P3'!$B$11:$B$194=$B387)*('Budget P3'!$T$11:$BB$194*1))</f>
        <v>#VALUE!</v>
      </c>
      <c r="AT387" s="13" t="e" cm="1">
        <f t="array" ref="AT387">SUMPRODUCT(('Budget P3'!$T$9:$BB$9=AT$9)*('Budget P3'!$B$11:$B$194=$B387)*('Budget P3'!$T$11:$BB$194*1))</f>
        <v>#VALUE!</v>
      </c>
      <c r="AU387" s="14" t="e" cm="1">
        <f t="array" ref="AU387">SUMPRODUCT(('Budget P3'!$T$9:$BB$9=AU$9)*('Budget P3'!$B$11:$B$194=$B387)*('Budget P3'!$T$11:$BB$194*1))</f>
        <v>#VALUE!</v>
      </c>
      <c r="AV387" s="12" t="e" cm="1">
        <f t="array" ref="AV387">SUMPRODUCT(('Budget P3'!$T$9:$BB$9=AV$9)*('Budget P3'!$B$11:$B$194=$B387)*('Budget P3'!$T$11:$BB$194*1))</f>
        <v>#VALUE!</v>
      </c>
      <c r="AW387" s="13" t="e" cm="1">
        <f t="array" ref="AW387">SUMPRODUCT(('Budget P3'!$T$9:$BB$9=AW$9)*('Budget P3'!$B$11:$B$194=$B387)*('Budget P3'!$T$11:$BB$194*1))</f>
        <v>#VALUE!</v>
      </c>
      <c r="AX387" s="14" t="e" cm="1">
        <f t="array" ref="AX387">SUMPRODUCT(('Budget P3'!$T$9:$BB$9=AX$9)*('Budget P3'!$B$11:$B$194=$B387)*('Budget P3'!$T$11:$BB$194*1))</f>
        <v>#VALUE!</v>
      </c>
      <c r="AY387" s="12" t="e" cm="1">
        <f t="array" ref="AY387">SUMPRODUCT(('Budget P3'!$T$9:$BB$9=AY$9)*('Budget P3'!$B$11:$B$194=$B387)*('Budget P3'!$T$11:$BB$194*1))</f>
        <v>#VALUE!</v>
      </c>
      <c r="AZ387" s="13" t="e" cm="1">
        <f t="array" ref="AZ387">SUMPRODUCT(('Budget P3'!$T$9:$BB$9=AZ$9)*('Budget P3'!$B$11:$B$194=$B387)*('Budget P3'!$T$11:$BB$194*1))</f>
        <v>#VALUE!</v>
      </c>
      <c r="BA387" s="14" t="e" cm="1">
        <f t="array" ref="BA387">SUMPRODUCT(('Budget P3'!$T$9:$BB$9=BA$9)*('Budget P3'!$B$11:$B$194=$B387)*('Budget P3'!$T$11:$BB$194*1))</f>
        <v>#VALUE!</v>
      </c>
      <c r="BB387" s="12" t="e" cm="1">
        <f t="array" ref="BB387">SUMPRODUCT(('Budget P3'!$T$9:$BB$9=BB$9)*('Budget P3'!$B$11:$B$194=$B387)*('Budget P3'!$T$11:$BB$194*1))</f>
        <v>#VALUE!</v>
      </c>
      <c r="BC387" s="13" t="e" cm="1">
        <f t="array" ref="BC387">SUMPRODUCT(('Budget P3'!$T$9:$BB$9=BC$9)*('Budget P3'!$B$11:$B$194=$B387)*('Budget P3'!$T$11:$BB$194*1))</f>
        <v>#VALUE!</v>
      </c>
      <c r="BD387" s="14" t="e" cm="1">
        <f t="array" ref="BD387">SUMPRODUCT(('Budget P3'!$T$9:$BB$9=BD$9)*('Budget P3'!$B$11:$B$194=$B387)*('Budget P3'!$T$11:$BB$194*1))</f>
        <v>#VALUE!</v>
      </c>
      <c r="BE387" s="12" t="e" cm="1">
        <f t="array" ref="BE387">SUMPRODUCT(('Budget P3'!$T$9:$BB$9=BE$9)*('Budget P3'!$B$11:$B$194=$B387)*('Budget P3'!$T$11:$BB$194*1))</f>
        <v>#VALUE!</v>
      </c>
      <c r="BF387" s="13" t="e" cm="1">
        <f t="array" ref="BF387">SUMPRODUCT(('Budget P3'!$T$9:$BB$9=BF$9)*('Budget P3'!$B$11:$B$194=$B387)*('Budget P3'!$T$11:$BB$194*1))</f>
        <v>#VALUE!</v>
      </c>
      <c r="BG387" s="14" t="e" cm="1">
        <f t="array" ref="BG387">SUMPRODUCT(('Budget P3'!$T$9:$BB$9=BG$9)*('Budget P3'!$B$11:$B$194=$B387)*('Budget P3'!$T$11:$BB$194*1))</f>
        <v>#VALUE!</v>
      </c>
      <c r="BH387" s="13" t="e" cm="1">
        <f t="array" ref="BH387">SUMPRODUCT(('Budget P3'!$T$9:$BB$9=BH$9)*('Budget P3'!$B$11:$B$194=$B387)*('Budget P3'!$T$11:$BB$194*1))</f>
        <v>#VALUE!</v>
      </c>
      <c r="BI387" s="1"/>
      <c r="BJ387" s="66"/>
      <c r="BK387" s="66"/>
      <c r="BL387" s="1"/>
      <c r="BM387" s="66" t="e">
        <f t="shared" si="275"/>
        <v>#VALUE!</v>
      </c>
      <c r="BN387" s="262">
        <f t="shared" si="276"/>
        <v>0</v>
      </c>
      <c r="BO387" s="1"/>
      <c r="BP387" s="66" t="e">
        <f t="shared" si="277"/>
        <v>#VALUE!</v>
      </c>
      <c r="BQ387" s="262">
        <f t="shared" si="278"/>
        <v>0</v>
      </c>
      <c r="BR387" s="1"/>
    </row>
    <row r="388" spans="2:70" ht="12.6" hidden="1" customHeight="1" outlineLevel="1">
      <c r="B388" s="88" t="s">
        <v>451</v>
      </c>
      <c r="C388" s="10">
        <f>IFERROR(VLOOKUP($B388,'Budget P3'!$B:$AX,2,FALSE),0)</f>
        <v>0</v>
      </c>
      <c r="D388" s="10"/>
      <c r="E388" s="89">
        <f>IFERROR(VLOOKUP($B388,'Budget P3'!$B:$AX,3,FALSE),0)</f>
        <v>0</v>
      </c>
      <c r="F388" s="90">
        <f>IFERROR(VLOOKUP($B388,'Budget P3'!$B:$AX,4,FALSE),0)</f>
        <v>0</v>
      </c>
      <c r="G388" s="89">
        <f>IFERROR(VLOOKUP($B388,'Budget P3'!$B:$AX,5,FALSE),0)</f>
        <v>0</v>
      </c>
      <c r="H388" s="90">
        <f>IFERROR(VLOOKUP($B388,'Budget P3'!$B:$AX,6,FALSE),0)</f>
        <v>0</v>
      </c>
      <c r="I388" s="90">
        <f>IFERROR(VLOOKUP($B388,'Budget P3'!$B:$AX,7,FALSE),0)</f>
        <v>0</v>
      </c>
      <c r="J388" s="371">
        <f>IFERROR(VLOOKUP($B388,'Budget P3'!$B:$AX,9,FALSE),0)</f>
        <v>0</v>
      </c>
      <c r="K388" s="374">
        <f>IFERROR(VLOOKUP($B388,'Budget P3'!$B:$AX,10,FALSE),0)</f>
        <v>0</v>
      </c>
      <c r="L388" s="334"/>
      <c r="M388" s="102"/>
      <c r="N388" s="100"/>
      <c r="O388" s="100"/>
      <c r="P388" s="13">
        <f>E388*K388</f>
        <v>0</v>
      </c>
      <c r="Q388" s="11">
        <f t="shared" si="279"/>
        <v>0</v>
      </c>
      <c r="R388" s="338"/>
      <c r="S388" s="14"/>
      <c r="T388" s="12"/>
      <c r="U388" s="13"/>
      <c r="V388" s="14"/>
      <c r="W388" s="14"/>
      <c r="X388" s="14">
        <f t="shared" si="233"/>
        <v>0</v>
      </c>
      <c r="Z388" s="14" t="e" cm="1">
        <f t="array" ref="Z388">SUMPRODUCT(('Budget P3'!$T$9:$BB$9=Z$9)*('Budget P3'!$B$11:$B$194=$B388)*('Budget P3'!$T$11:$BB$194*1))</f>
        <v>#VALUE!</v>
      </c>
      <c r="AA388" s="12" t="e" cm="1">
        <f t="array" ref="AA388">SUMPRODUCT(('Budget P3'!$T$9:$BB$9=AA$9)*('Budget P3'!$B$11:$B$194=$B388)*('Budget P3'!$T$11:$BB$194*1))</f>
        <v>#VALUE!</v>
      </c>
      <c r="AB388" s="13" t="e" cm="1">
        <f t="array" ref="AB388">SUMPRODUCT(('Budget P3'!$T$9:$BB$9=AB$9)*('Budget P3'!$B$11:$B$194=$B388)*('Budget P3'!$T$11:$BB$194*1))</f>
        <v>#VALUE!</v>
      </c>
      <c r="AC388" s="14" t="e" cm="1">
        <f t="array" ref="AC388">SUMPRODUCT(('Budget P3'!$T$9:$BB$9=AC$9)*('Budget P3'!$B$11:$B$194=$B388)*('Budget P3'!$T$11:$BB$194*1))</f>
        <v>#VALUE!</v>
      </c>
      <c r="AD388" s="12" t="e" cm="1">
        <f t="array" ref="AD388">SUMPRODUCT(('Budget P3'!$T$9:$BB$9=AD$9)*('Budget P3'!$B$11:$B$194=$B388)*('Budget P3'!$T$11:$BB$194*1))</f>
        <v>#VALUE!</v>
      </c>
      <c r="AE388" s="13" t="e" cm="1">
        <f t="array" ref="AE388">SUMPRODUCT(('Budget P3'!$T$9:$BB$9=AE$9)*('Budget P3'!$B$11:$B$194=$B388)*('Budget P3'!$T$11:$BB$194*1))</f>
        <v>#VALUE!</v>
      </c>
      <c r="AF388" s="14" t="e" cm="1">
        <f t="array" ref="AF388">SUMPRODUCT(('Budget P3'!$T$9:$BB$9=AF$9)*('Budget P3'!$B$11:$B$194=$B388)*('Budget P3'!$T$11:$BB$194*1))</f>
        <v>#VALUE!</v>
      </c>
      <c r="AG388" s="12" t="e" cm="1">
        <f t="array" ref="AG388">SUMPRODUCT(('Budget P3'!$T$9:$BB$9=AG$9)*('Budget P3'!$B$11:$B$194=$B388)*('Budget P3'!$T$11:$BB$194*1))</f>
        <v>#VALUE!</v>
      </c>
      <c r="AH388" s="13" t="e" cm="1">
        <f t="array" ref="AH388">SUMPRODUCT(('Budget P3'!$T$9:$BB$9=AH$9)*('Budget P3'!$B$11:$B$194=$B388)*('Budget P3'!$T$11:$BB$194*1))</f>
        <v>#VALUE!</v>
      </c>
      <c r="AI388" s="14" t="e" cm="1">
        <f t="array" ref="AI388">SUMPRODUCT(('Budget P3'!$T$9:$BB$9=AI$9)*('Budget P3'!$B$11:$B$194=$B388)*('Budget P3'!$T$11:$BB$194*1))</f>
        <v>#VALUE!</v>
      </c>
      <c r="AJ388" s="12" t="e" cm="1">
        <f t="array" ref="AJ388">SUMPRODUCT(('Budget P3'!$T$9:$BB$9=AJ$9)*('Budget P3'!$B$11:$B$194=$B388)*('Budget P3'!$T$11:$BB$194*1))</f>
        <v>#VALUE!</v>
      </c>
      <c r="AK388" s="13" t="e" cm="1">
        <f t="array" ref="AK388">SUMPRODUCT(('Budget P3'!$T$9:$BB$9=AK$9)*('Budget P3'!$B$11:$B$194=$B388)*('Budget P3'!$T$11:$BB$194*1))</f>
        <v>#VALUE!</v>
      </c>
      <c r="AL388" s="14" t="e" cm="1">
        <f t="array" ref="AL388">SUMPRODUCT(('Budget P3'!$T$9:$BB$9=AL$9)*('Budget P3'!$B$11:$B$194=$B388)*('Budget P3'!$T$11:$BB$194*1))</f>
        <v>#VALUE!</v>
      </c>
      <c r="AM388" s="12" t="e" cm="1">
        <f t="array" ref="AM388">SUMPRODUCT(('Budget P3'!$T$9:$BB$9=AM$9)*('Budget P3'!$B$11:$B$194=$B388)*('Budget P3'!$T$11:$BB$194*1))</f>
        <v>#VALUE!</v>
      </c>
      <c r="AN388" s="13" t="e" cm="1">
        <f t="array" ref="AN388">SUMPRODUCT(('Budget P3'!$T$9:$BB$9=AN$9)*('Budget P3'!$B$11:$B$194=$B388)*('Budget P3'!$T$11:$BB$194*1))</f>
        <v>#VALUE!</v>
      </c>
      <c r="AO388" s="14" t="e" cm="1">
        <f t="array" ref="AO388">SUMPRODUCT(('Budget P3'!$T$9:$BB$9=AO$9)*('Budget P3'!$B$11:$B$194=$B388)*('Budget P3'!$T$11:$BB$194*1))</f>
        <v>#VALUE!</v>
      </c>
      <c r="AP388" s="12" t="e" cm="1">
        <f t="array" ref="AP388">SUMPRODUCT(('Budget P3'!$T$9:$BB$9=AP$9)*('Budget P3'!$B$11:$B$194=$B388)*('Budget P3'!$T$11:$BB$194*1))</f>
        <v>#VALUE!</v>
      </c>
      <c r="AQ388" s="13" t="e" cm="1">
        <f t="array" ref="AQ388">SUMPRODUCT(('Budget P3'!$T$9:$BB$9=AQ$9)*('Budget P3'!$B$11:$B$194=$B388)*('Budget P3'!$T$11:$BB$194*1))</f>
        <v>#VALUE!</v>
      </c>
      <c r="AR388" s="14" t="e" cm="1">
        <f t="array" ref="AR388">SUMPRODUCT(('Budget P3'!$T$9:$BB$9=AR$9)*('Budget P3'!$B$11:$B$194=$B388)*('Budget P3'!$T$11:$BB$194*1))</f>
        <v>#VALUE!</v>
      </c>
      <c r="AS388" s="12" t="e" cm="1">
        <f t="array" ref="AS388">SUMPRODUCT(('Budget P3'!$T$9:$BB$9=AS$9)*('Budget P3'!$B$11:$B$194=$B388)*('Budget P3'!$T$11:$BB$194*1))</f>
        <v>#VALUE!</v>
      </c>
      <c r="AT388" s="13" t="e" cm="1">
        <f t="array" ref="AT388">SUMPRODUCT(('Budget P3'!$T$9:$BB$9=AT$9)*('Budget P3'!$B$11:$B$194=$B388)*('Budget P3'!$T$11:$BB$194*1))</f>
        <v>#VALUE!</v>
      </c>
      <c r="AU388" s="14" t="e" cm="1">
        <f t="array" ref="AU388">SUMPRODUCT(('Budget P3'!$T$9:$BB$9=AU$9)*('Budget P3'!$B$11:$B$194=$B388)*('Budget P3'!$T$11:$BB$194*1))</f>
        <v>#VALUE!</v>
      </c>
      <c r="AV388" s="12" t="e" cm="1">
        <f t="array" ref="AV388">SUMPRODUCT(('Budget P3'!$T$9:$BB$9=AV$9)*('Budget P3'!$B$11:$B$194=$B388)*('Budget P3'!$T$11:$BB$194*1))</f>
        <v>#VALUE!</v>
      </c>
      <c r="AW388" s="13" t="e" cm="1">
        <f t="array" ref="AW388">SUMPRODUCT(('Budget P3'!$T$9:$BB$9=AW$9)*('Budget P3'!$B$11:$B$194=$B388)*('Budget P3'!$T$11:$BB$194*1))</f>
        <v>#VALUE!</v>
      </c>
      <c r="AX388" s="14" t="e" cm="1">
        <f t="array" ref="AX388">SUMPRODUCT(('Budget P3'!$T$9:$BB$9=AX$9)*('Budget P3'!$B$11:$B$194=$B388)*('Budget P3'!$T$11:$BB$194*1))</f>
        <v>#VALUE!</v>
      </c>
      <c r="AY388" s="12" t="e" cm="1">
        <f t="array" ref="AY388">SUMPRODUCT(('Budget P3'!$T$9:$BB$9=AY$9)*('Budget P3'!$B$11:$B$194=$B388)*('Budget P3'!$T$11:$BB$194*1))</f>
        <v>#VALUE!</v>
      </c>
      <c r="AZ388" s="13" t="e" cm="1">
        <f t="array" ref="AZ388">SUMPRODUCT(('Budget P3'!$T$9:$BB$9=AZ$9)*('Budget P3'!$B$11:$B$194=$B388)*('Budget P3'!$T$11:$BB$194*1))</f>
        <v>#VALUE!</v>
      </c>
      <c r="BA388" s="14" t="e" cm="1">
        <f t="array" ref="BA388">SUMPRODUCT(('Budget P3'!$T$9:$BB$9=BA$9)*('Budget P3'!$B$11:$B$194=$B388)*('Budget P3'!$T$11:$BB$194*1))</f>
        <v>#VALUE!</v>
      </c>
      <c r="BB388" s="12" t="e" cm="1">
        <f t="array" ref="BB388">SUMPRODUCT(('Budget P3'!$T$9:$BB$9=BB$9)*('Budget P3'!$B$11:$B$194=$B388)*('Budget P3'!$T$11:$BB$194*1))</f>
        <v>#VALUE!</v>
      </c>
      <c r="BC388" s="13" t="e" cm="1">
        <f t="array" ref="BC388">SUMPRODUCT(('Budget P3'!$T$9:$BB$9=BC$9)*('Budget P3'!$B$11:$B$194=$B388)*('Budget P3'!$T$11:$BB$194*1))</f>
        <v>#VALUE!</v>
      </c>
      <c r="BD388" s="14" t="e" cm="1">
        <f t="array" ref="BD388">SUMPRODUCT(('Budget P3'!$T$9:$BB$9=BD$9)*('Budget P3'!$B$11:$B$194=$B388)*('Budget P3'!$T$11:$BB$194*1))</f>
        <v>#VALUE!</v>
      </c>
      <c r="BE388" s="12" t="e" cm="1">
        <f t="array" ref="BE388">SUMPRODUCT(('Budget P3'!$T$9:$BB$9=BE$9)*('Budget P3'!$B$11:$B$194=$B388)*('Budget P3'!$T$11:$BB$194*1))</f>
        <v>#VALUE!</v>
      </c>
      <c r="BF388" s="13" t="e" cm="1">
        <f t="array" ref="BF388">SUMPRODUCT(('Budget P3'!$T$9:$BB$9=BF$9)*('Budget P3'!$B$11:$B$194=$B388)*('Budget P3'!$T$11:$BB$194*1))</f>
        <v>#VALUE!</v>
      </c>
      <c r="BG388" s="14" t="e" cm="1">
        <f t="array" ref="BG388">SUMPRODUCT(('Budget P3'!$T$9:$BB$9=BG$9)*('Budget P3'!$B$11:$B$194=$B388)*('Budget P3'!$T$11:$BB$194*1))</f>
        <v>#VALUE!</v>
      </c>
      <c r="BH388" s="13" t="e" cm="1">
        <f t="array" ref="BH388">SUMPRODUCT(('Budget P3'!$T$9:$BB$9=BH$9)*('Budget P3'!$B$11:$B$194=$B388)*('Budget P3'!$T$11:$BB$194*1))</f>
        <v>#VALUE!</v>
      </c>
      <c r="BI388" s="1"/>
      <c r="BJ388" s="66"/>
      <c r="BK388" s="66"/>
      <c r="BL388" s="1"/>
      <c r="BM388" s="66" t="e">
        <f t="shared" si="275"/>
        <v>#VALUE!</v>
      </c>
      <c r="BN388" s="262">
        <f t="shared" si="276"/>
        <v>0</v>
      </c>
      <c r="BO388" s="1"/>
      <c r="BP388" s="66" t="e">
        <f t="shared" si="277"/>
        <v>#VALUE!</v>
      </c>
      <c r="BQ388" s="262">
        <f t="shared" si="278"/>
        <v>0</v>
      </c>
      <c r="BR388" s="1"/>
    </row>
    <row r="389" spans="2:70" ht="12.6" hidden="1" customHeight="1" outlineLevel="1">
      <c r="B389" s="88" t="s">
        <v>452</v>
      </c>
      <c r="C389" s="10">
        <f>IFERROR(VLOOKUP($B389,'Budget P3'!$B:$AX,2,FALSE),0)</f>
        <v>0</v>
      </c>
      <c r="D389" s="10"/>
      <c r="E389" s="89">
        <f>IFERROR(VLOOKUP($B389,'Budget P3'!$B:$AX,3,FALSE),0)</f>
        <v>0</v>
      </c>
      <c r="F389" s="90">
        <f>IFERROR(VLOOKUP($B389,'Budget P3'!$B:$AX,4,FALSE),0)</f>
        <v>0</v>
      </c>
      <c r="G389" s="89">
        <f>IFERROR(VLOOKUP($B389,'Budget P3'!$B:$AX,5,FALSE),0)</f>
        <v>0</v>
      </c>
      <c r="H389" s="90">
        <f>IFERROR(VLOOKUP($B389,'Budget P3'!$B:$AX,6,FALSE),0)</f>
        <v>0</v>
      </c>
      <c r="I389" s="90">
        <f>IFERROR(VLOOKUP($B389,'Budget P3'!$B:$AX,7,FALSE),0)</f>
        <v>0</v>
      </c>
      <c r="J389" s="371">
        <f>IFERROR(VLOOKUP($B389,'Budget P3'!$B:$AX,9,FALSE),0)</f>
        <v>0</v>
      </c>
      <c r="K389" s="374">
        <f>IFERROR(VLOOKUP($B389,'Budget P3'!$B:$AX,10,FALSE),0)</f>
        <v>0</v>
      </c>
      <c r="L389" s="334"/>
      <c r="M389" s="102"/>
      <c r="N389" s="100"/>
      <c r="O389" s="100"/>
      <c r="P389" s="13">
        <f>E389*K389</f>
        <v>0</v>
      </c>
      <c r="Q389" s="11">
        <f t="shared" si="279"/>
        <v>0</v>
      </c>
      <c r="R389" s="338"/>
      <c r="S389" s="14"/>
      <c r="T389" s="12"/>
      <c r="U389" s="13"/>
      <c r="V389" s="14"/>
      <c r="W389" s="14"/>
      <c r="X389" s="14">
        <f t="shared" si="233"/>
        <v>0</v>
      </c>
      <c r="Z389" s="14" t="e" cm="1">
        <f t="array" ref="Z389">SUMPRODUCT(('Budget P3'!$T$9:$BB$9=Z$9)*('Budget P3'!$B$11:$B$194=$B389)*('Budget P3'!$T$11:$BB$194*1))</f>
        <v>#VALUE!</v>
      </c>
      <c r="AA389" s="12" t="e" cm="1">
        <f t="array" ref="AA389">SUMPRODUCT(('Budget P3'!$T$9:$BB$9=AA$9)*('Budget P3'!$B$11:$B$194=$B389)*('Budget P3'!$T$11:$BB$194*1))</f>
        <v>#VALUE!</v>
      </c>
      <c r="AB389" s="13" t="e" cm="1">
        <f t="array" ref="AB389">SUMPRODUCT(('Budget P3'!$T$9:$BB$9=AB$9)*('Budget P3'!$B$11:$B$194=$B389)*('Budget P3'!$T$11:$BB$194*1))</f>
        <v>#VALUE!</v>
      </c>
      <c r="AC389" s="14" t="e" cm="1">
        <f t="array" ref="AC389">SUMPRODUCT(('Budget P3'!$T$9:$BB$9=AC$9)*('Budget P3'!$B$11:$B$194=$B389)*('Budget P3'!$T$11:$BB$194*1))</f>
        <v>#VALUE!</v>
      </c>
      <c r="AD389" s="12" t="e" cm="1">
        <f t="array" ref="AD389">SUMPRODUCT(('Budget P3'!$T$9:$BB$9=AD$9)*('Budget P3'!$B$11:$B$194=$B389)*('Budget P3'!$T$11:$BB$194*1))</f>
        <v>#VALUE!</v>
      </c>
      <c r="AE389" s="13" t="e" cm="1">
        <f t="array" ref="AE389">SUMPRODUCT(('Budget P3'!$T$9:$BB$9=AE$9)*('Budget P3'!$B$11:$B$194=$B389)*('Budget P3'!$T$11:$BB$194*1))</f>
        <v>#VALUE!</v>
      </c>
      <c r="AF389" s="14" t="e" cm="1">
        <f t="array" ref="AF389">SUMPRODUCT(('Budget P3'!$T$9:$BB$9=AF$9)*('Budget P3'!$B$11:$B$194=$B389)*('Budget P3'!$T$11:$BB$194*1))</f>
        <v>#VALUE!</v>
      </c>
      <c r="AG389" s="12" t="e" cm="1">
        <f t="array" ref="AG389">SUMPRODUCT(('Budget P3'!$T$9:$BB$9=AG$9)*('Budget P3'!$B$11:$B$194=$B389)*('Budget P3'!$T$11:$BB$194*1))</f>
        <v>#VALUE!</v>
      </c>
      <c r="AH389" s="13" t="e" cm="1">
        <f t="array" ref="AH389">SUMPRODUCT(('Budget P3'!$T$9:$BB$9=AH$9)*('Budget P3'!$B$11:$B$194=$B389)*('Budget P3'!$T$11:$BB$194*1))</f>
        <v>#VALUE!</v>
      </c>
      <c r="AI389" s="14" t="e" cm="1">
        <f t="array" ref="AI389">SUMPRODUCT(('Budget P3'!$T$9:$BB$9=AI$9)*('Budget P3'!$B$11:$B$194=$B389)*('Budget P3'!$T$11:$BB$194*1))</f>
        <v>#VALUE!</v>
      </c>
      <c r="AJ389" s="12" t="e" cm="1">
        <f t="array" ref="AJ389">SUMPRODUCT(('Budget P3'!$T$9:$BB$9=AJ$9)*('Budget P3'!$B$11:$B$194=$B389)*('Budget P3'!$T$11:$BB$194*1))</f>
        <v>#VALUE!</v>
      </c>
      <c r="AK389" s="13" t="e" cm="1">
        <f t="array" ref="AK389">SUMPRODUCT(('Budget P3'!$T$9:$BB$9=AK$9)*('Budget P3'!$B$11:$B$194=$B389)*('Budget P3'!$T$11:$BB$194*1))</f>
        <v>#VALUE!</v>
      </c>
      <c r="AL389" s="14" t="e" cm="1">
        <f t="array" ref="AL389">SUMPRODUCT(('Budget P3'!$T$9:$BB$9=AL$9)*('Budget P3'!$B$11:$B$194=$B389)*('Budget P3'!$T$11:$BB$194*1))</f>
        <v>#VALUE!</v>
      </c>
      <c r="AM389" s="12" t="e" cm="1">
        <f t="array" ref="AM389">SUMPRODUCT(('Budget P3'!$T$9:$BB$9=AM$9)*('Budget P3'!$B$11:$B$194=$B389)*('Budget P3'!$T$11:$BB$194*1))</f>
        <v>#VALUE!</v>
      </c>
      <c r="AN389" s="13" t="e" cm="1">
        <f t="array" ref="AN389">SUMPRODUCT(('Budget P3'!$T$9:$BB$9=AN$9)*('Budget P3'!$B$11:$B$194=$B389)*('Budget P3'!$T$11:$BB$194*1))</f>
        <v>#VALUE!</v>
      </c>
      <c r="AO389" s="14" t="e" cm="1">
        <f t="array" ref="AO389">SUMPRODUCT(('Budget P3'!$T$9:$BB$9=AO$9)*('Budget P3'!$B$11:$B$194=$B389)*('Budget P3'!$T$11:$BB$194*1))</f>
        <v>#VALUE!</v>
      </c>
      <c r="AP389" s="12" t="e" cm="1">
        <f t="array" ref="AP389">SUMPRODUCT(('Budget P3'!$T$9:$BB$9=AP$9)*('Budget P3'!$B$11:$B$194=$B389)*('Budget P3'!$T$11:$BB$194*1))</f>
        <v>#VALUE!</v>
      </c>
      <c r="AQ389" s="13" t="e" cm="1">
        <f t="array" ref="AQ389">SUMPRODUCT(('Budget P3'!$T$9:$BB$9=AQ$9)*('Budget P3'!$B$11:$B$194=$B389)*('Budget P3'!$T$11:$BB$194*1))</f>
        <v>#VALUE!</v>
      </c>
      <c r="AR389" s="14" t="e" cm="1">
        <f t="array" ref="AR389">SUMPRODUCT(('Budget P3'!$T$9:$BB$9=AR$9)*('Budget P3'!$B$11:$B$194=$B389)*('Budget P3'!$T$11:$BB$194*1))</f>
        <v>#VALUE!</v>
      </c>
      <c r="AS389" s="12" t="e" cm="1">
        <f t="array" ref="AS389">SUMPRODUCT(('Budget P3'!$T$9:$BB$9=AS$9)*('Budget P3'!$B$11:$B$194=$B389)*('Budget P3'!$T$11:$BB$194*1))</f>
        <v>#VALUE!</v>
      </c>
      <c r="AT389" s="13" t="e" cm="1">
        <f t="array" ref="AT389">SUMPRODUCT(('Budget P3'!$T$9:$BB$9=AT$9)*('Budget P3'!$B$11:$B$194=$B389)*('Budget P3'!$T$11:$BB$194*1))</f>
        <v>#VALUE!</v>
      </c>
      <c r="AU389" s="14" t="e" cm="1">
        <f t="array" ref="AU389">SUMPRODUCT(('Budget P3'!$T$9:$BB$9=AU$9)*('Budget P3'!$B$11:$B$194=$B389)*('Budget P3'!$T$11:$BB$194*1))</f>
        <v>#VALUE!</v>
      </c>
      <c r="AV389" s="12" t="e" cm="1">
        <f t="array" ref="AV389">SUMPRODUCT(('Budget P3'!$T$9:$BB$9=AV$9)*('Budget P3'!$B$11:$B$194=$B389)*('Budget P3'!$T$11:$BB$194*1))</f>
        <v>#VALUE!</v>
      </c>
      <c r="AW389" s="13" t="e" cm="1">
        <f t="array" ref="AW389">SUMPRODUCT(('Budget P3'!$T$9:$BB$9=AW$9)*('Budget P3'!$B$11:$B$194=$B389)*('Budget P3'!$T$11:$BB$194*1))</f>
        <v>#VALUE!</v>
      </c>
      <c r="AX389" s="14" t="e" cm="1">
        <f t="array" ref="AX389">SUMPRODUCT(('Budget P3'!$T$9:$BB$9=AX$9)*('Budget P3'!$B$11:$B$194=$B389)*('Budget P3'!$T$11:$BB$194*1))</f>
        <v>#VALUE!</v>
      </c>
      <c r="AY389" s="12" t="e" cm="1">
        <f t="array" ref="AY389">SUMPRODUCT(('Budget P3'!$T$9:$BB$9=AY$9)*('Budget P3'!$B$11:$B$194=$B389)*('Budget P3'!$T$11:$BB$194*1))</f>
        <v>#VALUE!</v>
      </c>
      <c r="AZ389" s="13" t="e" cm="1">
        <f t="array" ref="AZ389">SUMPRODUCT(('Budget P3'!$T$9:$BB$9=AZ$9)*('Budget P3'!$B$11:$B$194=$B389)*('Budget P3'!$T$11:$BB$194*1))</f>
        <v>#VALUE!</v>
      </c>
      <c r="BA389" s="14" t="e" cm="1">
        <f t="array" ref="BA389">SUMPRODUCT(('Budget P3'!$T$9:$BB$9=BA$9)*('Budget P3'!$B$11:$B$194=$B389)*('Budget P3'!$T$11:$BB$194*1))</f>
        <v>#VALUE!</v>
      </c>
      <c r="BB389" s="12" t="e" cm="1">
        <f t="array" ref="BB389">SUMPRODUCT(('Budget P3'!$T$9:$BB$9=BB$9)*('Budget P3'!$B$11:$B$194=$B389)*('Budget P3'!$T$11:$BB$194*1))</f>
        <v>#VALUE!</v>
      </c>
      <c r="BC389" s="13" t="e" cm="1">
        <f t="array" ref="BC389">SUMPRODUCT(('Budget P3'!$T$9:$BB$9=BC$9)*('Budget P3'!$B$11:$B$194=$B389)*('Budget P3'!$T$11:$BB$194*1))</f>
        <v>#VALUE!</v>
      </c>
      <c r="BD389" s="14" t="e" cm="1">
        <f t="array" ref="BD389">SUMPRODUCT(('Budget P3'!$T$9:$BB$9=BD$9)*('Budget P3'!$B$11:$B$194=$B389)*('Budget P3'!$T$11:$BB$194*1))</f>
        <v>#VALUE!</v>
      </c>
      <c r="BE389" s="12" t="e" cm="1">
        <f t="array" ref="BE389">SUMPRODUCT(('Budget P3'!$T$9:$BB$9=BE$9)*('Budget P3'!$B$11:$B$194=$B389)*('Budget P3'!$T$11:$BB$194*1))</f>
        <v>#VALUE!</v>
      </c>
      <c r="BF389" s="13" t="e" cm="1">
        <f t="array" ref="BF389">SUMPRODUCT(('Budget P3'!$T$9:$BB$9=BF$9)*('Budget P3'!$B$11:$B$194=$B389)*('Budget P3'!$T$11:$BB$194*1))</f>
        <v>#VALUE!</v>
      </c>
      <c r="BG389" s="14" t="e" cm="1">
        <f t="array" ref="BG389">SUMPRODUCT(('Budget P3'!$T$9:$BB$9=BG$9)*('Budget P3'!$B$11:$B$194=$B389)*('Budget P3'!$T$11:$BB$194*1))</f>
        <v>#VALUE!</v>
      </c>
      <c r="BH389" s="13" t="e" cm="1">
        <f t="array" ref="BH389">SUMPRODUCT(('Budget P3'!$T$9:$BB$9=BH$9)*('Budget P3'!$B$11:$B$194=$B389)*('Budget P3'!$T$11:$BB$194*1))</f>
        <v>#VALUE!</v>
      </c>
      <c r="BI389" s="1"/>
      <c r="BJ389" s="66"/>
      <c r="BK389" s="66"/>
      <c r="BL389" s="1"/>
      <c r="BM389" s="66" t="e">
        <f t="shared" si="275"/>
        <v>#VALUE!</v>
      </c>
      <c r="BN389" s="262">
        <f t="shared" si="276"/>
        <v>0</v>
      </c>
      <c r="BO389" s="1"/>
      <c r="BP389" s="66" t="e">
        <f t="shared" si="277"/>
        <v>#VALUE!</v>
      </c>
      <c r="BQ389" s="262">
        <f t="shared" si="278"/>
        <v>0</v>
      </c>
      <c r="BR389" s="1"/>
    </row>
    <row r="390" spans="2:70" ht="12.6" hidden="1" customHeight="1" outlineLevel="1">
      <c r="B390" s="88" t="s">
        <v>453</v>
      </c>
      <c r="C390" s="10">
        <f>IFERROR(VLOOKUP($B390,'Budget P3'!$B:$AX,2,FALSE),0)</f>
        <v>0</v>
      </c>
      <c r="D390" s="10"/>
      <c r="E390" s="89">
        <f>IFERROR(VLOOKUP($B390,'Budget P3'!$B:$AX,3,FALSE),0)</f>
        <v>0</v>
      </c>
      <c r="F390" s="90">
        <f>IFERROR(VLOOKUP($B390,'Budget P3'!$B:$AX,4,FALSE),0)</f>
        <v>0</v>
      </c>
      <c r="G390" s="89">
        <f>IFERROR(VLOOKUP($B390,'Budget P3'!$B:$AX,5,FALSE),0)</f>
        <v>0</v>
      </c>
      <c r="H390" s="90">
        <f>IFERROR(VLOOKUP($B390,'Budget P3'!$B:$AX,6,FALSE),0)</f>
        <v>0</v>
      </c>
      <c r="I390" s="90">
        <f>IFERROR(VLOOKUP($B390,'Budget P3'!$B:$AX,7,FALSE),0)</f>
        <v>0</v>
      </c>
      <c r="J390" s="371">
        <f>IFERROR(VLOOKUP($B390,'Budget P3'!$B:$AX,9,FALSE),0)</f>
        <v>0</v>
      </c>
      <c r="K390" s="374">
        <f>IFERROR(VLOOKUP($B390,'Budget P3'!$B:$AX,10,FALSE),0)</f>
        <v>0</v>
      </c>
      <c r="L390" s="334"/>
      <c r="M390" s="102"/>
      <c r="N390" s="100"/>
      <c r="O390" s="100"/>
      <c r="P390" s="13">
        <f>E390*K390</f>
        <v>0</v>
      </c>
      <c r="Q390" s="11">
        <f t="shared" si="279"/>
        <v>0</v>
      </c>
      <c r="R390" s="338"/>
      <c r="S390" s="14"/>
      <c r="T390" s="12"/>
      <c r="U390" s="13"/>
      <c r="V390" s="14"/>
      <c r="W390" s="14"/>
      <c r="X390" s="14">
        <f t="shared" si="233"/>
        <v>0</v>
      </c>
      <c r="Z390" s="14" t="e" cm="1">
        <f t="array" ref="Z390">SUMPRODUCT(('Budget P3'!$T$9:$BB$9=Z$9)*('Budget P3'!$B$11:$B$194=$B390)*('Budget P3'!$T$11:$BB$194*1))</f>
        <v>#VALUE!</v>
      </c>
      <c r="AA390" s="12" t="e" cm="1">
        <f t="array" ref="AA390">SUMPRODUCT(('Budget P3'!$T$9:$BB$9=AA$9)*('Budget P3'!$B$11:$B$194=$B390)*('Budget P3'!$T$11:$BB$194*1))</f>
        <v>#VALUE!</v>
      </c>
      <c r="AB390" s="13" t="e" cm="1">
        <f t="array" ref="AB390">SUMPRODUCT(('Budget P3'!$T$9:$BB$9=AB$9)*('Budget P3'!$B$11:$B$194=$B390)*('Budget P3'!$T$11:$BB$194*1))</f>
        <v>#VALUE!</v>
      </c>
      <c r="AC390" s="14" t="e" cm="1">
        <f t="array" ref="AC390">SUMPRODUCT(('Budget P3'!$T$9:$BB$9=AC$9)*('Budget P3'!$B$11:$B$194=$B390)*('Budget P3'!$T$11:$BB$194*1))</f>
        <v>#VALUE!</v>
      </c>
      <c r="AD390" s="12" t="e" cm="1">
        <f t="array" ref="AD390">SUMPRODUCT(('Budget P3'!$T$9:$BB$9=AD$9)*('Budget P3'!$B$11:$B$194=$B390)*('Budget P3'!$T$11:$BB$194*1))</f>
        <v>#VALUE!</v>
      </c>
      <c r="AE390" s="13" t="e" cm="1">
        <f t="array" ref="AE390">SUMPRODUCT(('Budget P3'!$T$9:$BB$9=AE$9)*('Budget P3'!$B$11:$B$194=$B390)*('Budget P3'!$T$11:$BB$194*1))</f>
        <v>#VALUE!</v>
      </c>
      <c r="AF390" s="14" t="e" cm="1">
        <f t="array" ref="AF390">SUMPRODUCT(('Budget P3'!$T$9:$BB$9=AF$9)*('Budget P3'!$B$11:$B$194=$B390)*('Budget P3'!$T$11:$BB$194*1))</f>
        <v>#VALUE!</v>
      </c>
      <c r="AG390" s="12" t="e" cm="1">
        <f t="array" ref="AG390">SUMPRODUCT(('Budget P3'!$T$9:$BB$9=AG$9)*('Budget P3'!$B$11:$B$194=$B390)*('Budget P3'!$T$11:$BB$194*1))</f>
        <v>#VALUE!</v>
      </c>
      <c r="AH390" s="13" t="e" cm="1">
        <f t="array" ref="AH390">SUMPRODUCT(('Budget P3'!$T$9:$BB$9=AH$9)*('Budget P3'!$B$11:$B$194=$B390)*('Budget P3'!$T$11:$BB$194*1))</f>
        <v>#VALUE!</v>
      </c>
      <c r="AI390" s="14" t="e" cm="1">
        <f t="array" ref="AI390">SUMPRODUCT(('Budget P3'!$T$9:$BB$9=AI$9)*('Budget P3'!$B$11:$B$194=$B390)*('Budget P3'!$T$11:$BB$194*1))</f>
        <v>#VALUE!</v>
      </c>
      <c r="AJ390" s="12" t="e" cm="1">
        <f t="array" ref="AJ390">SUMPRODUCT(('Budget P3'!$T$9:$BB$9=AJ$9)*('Budget P3'!$B$11:$B$194=$B390)*('Budget P3'!$T$11:$BB$194*1))</f>
        <v>#VALUE!</v>
      </c>
      <c r="AK390" s="13" t="e" cm="1">
        <f t="array" ref="AK390">SUMPRODUCT(('Budget P3'!$T$9:$BB$9=AK$9)*('Budget P3'!$B$11:$B$194=$B390)*('Budget P3'!$T$11:$BB$194*1))</f>
        <v>#VALUE!</v>
      </c>
      <c r="AL390" s="14" t="e" cm="1">
        <f t="array" ref="AL390">SUMPRODUCT(('Budget P3'!$T$9:$BB$9=AL$9)*('Budget P3'!$B$11:$B$194=$B390)*('Budget P3'!$T$11:$BB$194*1))</f>
        <v>#VALUE!</v>
      </c>
      <c r="AM390" s="12" t="e" cm="1">
        <f t="array" ref="AM390">SUMPRODUCT(('Budget P3'!$T$9:$BB$9=AM$9)*('Budget P3'!$B$11:$B$194=$B390)*('Budget P3'!$T$11:$BB$194*1))</f>
        <v>#VALUE!</v>
      </c>
      <c r="AN390" s="13" t="e" cm="1">
        <f t="array" ref="AN390">SUMPRODUCT(('Budget P3'!$T$9:$BB$9=AN$9)*('Budget P3'!$B$11:$B$194=$B390)*('Budget P3'!$T$11:$BB$194*1))</f>
        <v>#VALUE!</v>
      </c>
      <c r="AO390" s="14" t="e" cm="1">
        <f t="array" ref="AO390">SUMPRODUCT(('Budget P3'!$T$9:$BB$9=AO$9)*('Budget P3'!$B$11:$B$194=$B390)*('Budget P3'!$T$11:$BB$194*1))</f>
        <v>#VALUE!</v>
      </c>
      <c r="AP390" s="12" t="e" cm="1">
        <f t="array" ref="AP390">SUMPRODUCT(('Budget P3'!$T$9:$BB$9=AP$9)*('Budget P3'!$B$11:$B$194=$B390)*('Budget P3'!$T$11:$BB$194*1))</f>
        <v>#VALUE!</v>
      </c>
      <c r="AQ390" s="13" t="e" cm="1">
        <f t="array" ref="AQ390">SUMPRODUCT(('Budget P3'!$T$9:$BB$9=AQ$9)*('Budget P3'!$B$11:$B$194=$B390)*('Budget P3'!$T$11:$BB$194*1))</f>
        <v>#VALUE!</v>
      </c>
      <c r="AR390" s="14" t="e" cm="1">
        <f t="array" ref="AR390">SUMPRODUCT(('Budget P3'!$T$9:$BB$9=AR$9)*('Budget P3'!$B$11:$B$194=$B390)*('Budget P3'!$T$11:$BB$194*1))</f>
        <v>#VALUE!</v>
      </c>
      <c r="AS390" s="12" t="e" cm="1">
        <f t="array" ref="AS390">SUMPRODUCT(('Budget P3'!$T$9:$BB$9=AS$9)*('Budget P3'!$B$11:$B$194=$B390)*('Budget P3'!$T$11:$BB$194*1))</f>
        <v>#VALUE!</v>
      </c>
      <c r="AT390" s="13" t="e" cm="1">
        <f t="array" ref="AT390">SUMPRODUCT(('Budget P3'!$T$9:$BB$9=AT$9)*('Budget P3'!$B$11:$B$194=$B390)*('Budget P3'!$T$11:$BB$194*1))</f>
        <v>#VALUE!</v>
      </c>
      <c r="AU390" s="14" t="e" cm="1">
        <f t="array" ref="AU390">SUMPRODUCT(('Budget P3'!$T$9:$BB$9=AU$9)*('Budget P3'!$B$11:$B$194=$B390)*('Budget P3'!$T$11:$BB$194*1))</f>
        <v>#VALUE!</v>
      </c>
      <c r="AV390" s="12" t="e" cm="1">
        <f t="array" ref="AV390">SUMPRODUCT(('Budget P3'!$T$9:$BB$9=AV$9)*('Budget P3'!$B$11:$B$194=$B390)*('Budget P3'!$T$11:$BB$194*1))</f>
        <v>#VALUE!</v>
      </c>
      <c r="AW390" s="13" t="e" cm="1">
        <f t="array" ref="AW390">SUMPRODUCT(('Budget P3'!$T$9:$BB$9=AW$9)*('Budget P3'!$B$11:$B$194=$B390)*('Budget P3'!$T$11:$BB$194*1))</f>
        <v>#VALUE!</v>
      </c>
      <c r="AX390" s="14" t="e" cm="1">
        <f t="array" ref="AX390">SUMPRODUCT(('Budget P3'!$T$9:$BB$9=AX$9)*('Budget P3'!$B$11:$B$194=$B390)*('Budget P3'!$T$11:$BB$194*1))</f>
        <v>#VALUE!</v>
      </c>
      <c r="AY390" s="12" t="e" cm="1">
        <f t="array" ref="AY390">SUMPRODUCT(('Budget P3'!$T$9:$BB$9=AY$9)*('Budget P3'!$B$11:$B$194=$B390)*('Budget P3'!$T$11:$BB$194*1))</f>
        <v>#VALUE!</v>
      </c>
      <c r="AZ390" s="13" t="e" cm="1">
        <f t="array" ref="AZ390">SUMPRODUCT(('Budget P3'!$T$9:$BB$9=AZ$9)*('Budget P3'!$B$11:$B$194=$B390)*('Budget P3'!$T$11:$BB$194*1))</f>
        <v>#VALUE!</v>
      </c>
      <c r="BA390" s="14" t="e" cm="1">
        <f t="array" ref="BA390">SUMPRODUCT(('Budget P3'!$T$9:$BB$9=BA$9)*('Budget P3'!$B$11:$B$194=$B390)*('Budget P3'!$T$11:$BB$194*1))</f>
        <v>#VALUE!</v>
      </c>
      <c r="BB390" s="12" t="e" cm="1">
        <f t="array" ref="BB390">SUMPRODUCT(('Budget P3'!$T$9:$BB$9=BB$9)*('Budget P3'!$B$11:$B$194=$B390)*('Budget P3'!$T$11:$BB$194*1))</f>
        <v>#VALUE!</v>
      </c>
      <c r="BC390" s="13" t="e" cm="1">
        <f t="array" ref="BC390">SUMPRODUCT(('Budget P3'!$T$9:$BB$9=BC$9)*('Budget P3'!$B$11:$B$194=$B390)*('Budget P3'!$T$11:$BB$194*1))</f>
        <v>#VALUE!</v>
      </c>
      <c r="BD390" s="14" t="e" cm="1">
        <f t="array" ref="BD390">SUMPRODUCT(('Budget P3'!$T$9:$BB$9=BD$9)*('Budget P3'!$B$11:$B$194=$B390)*('Budget P3'!$T$11:$BB$194*1))</f>
        <v>#VALUE!</v>
      </c>
      <c r="BE390" s="12" t="e" cm="1">
        <f t="array" ref="BE390">SUMPRODUCT(('Budget P3'!$T$9:$BB$9=BE$9)*('Budget P3'!$B$11:$B$194=$B390)*('Budget P3'!$T$11:$BB$194*1))</f>
        <v>#VALUE!</v>
      </c>
      <c r="BF390" s="13" t="e" cm="1">
        <f t="array" ref="BF390">SUMPRODUCT(('Budget P3'!$T$9:$BB$9=BF$9)*('Budget P3'!$B$11:$B$194=$B390)*('Budget P3'!$T$11:$BB$194*1))</f>
        <v>#VALUE!</v>
      </c>
      <c r="BG390" s="14" t="e" cm="1">
        <f t="array" ref="BG390">SUMPRODUCT(('Budget P3'!$T$9:$BB$9=BG$9)*('Budget P3'!$B$11:$B$194=$B390)*('Budget P3'!$T$11:$BB$194*1))</f>
        <v>#VALUE!</v>
      </c>
      <c r="BH390" s="13" t="e" cm="1">
        <f t="array" ref="BH390">SUMPRODUCT(('Budget P3'!$T$9:$BB$9=BH$9)*('Budget P3'!$B$11:$B$194=$B390)*('Budget P3'!$T$11:$BB$194*1))</f>
        <v>#VALUE!</v>
      </c>
      <c r="BI390" s="1"/>
      <c r="BJ390" s="66"/>
      <c r="BK390" s="66"/>
      <c r="BL390" s="1"/>
      <c r="BM390" s="66" t="e">
        <f t="shared" si="275"/>
        <v>#VALUE!</v>
      </c>
      <c r="BN390" s="262">
        <f t="shared" si="276"/>
        <v>0</v>
      </c>
      <c r="BO390" s="1"/>
      <c r="BP390" s="66" t="e">
        <f t="shared" si="277"/>
        <v>#VALUE!</v>
      </c>
      <c r="BQ390" s="262">
        <f t="shared" si="278"/>
        <v>0</v>
      </c>
      <c r="BR390" s="1"/>
    </row>
    <row r="391" spans="2:70" ht="12.6" hidden="1" customHeight="1" outlineLevel="1">
      <c r="B391" s="88" t="s">
        <v>454</v>
      </c>
      <c r="C391" s="10">
        <f>IFERROR(VLOOKUP($B391,'Budget P3'!$B:$AX,2,FALSE),0)</f>
        <v>0</v>
      </c>
      <c r="D391" s="10"/>
      <c r="E391" s="89">
        <f>IFERROR(VLOOKUP($B391,'Budget P3'!$B:$AX,3,FALSE),0)</f>
        <v>0</v>
      </c>
      <c r="F391" s="90">
        <f>IFERROR(VLOOKUP($B391,'Budget P3'!$B:$AX,4,FALSE),0)</f>
        <v>0</v>
      </c>
      <c r="G391" s="89">
        <f>IFERROR(VLOOKUP($B391,'Budget P3'!$B:$AX,5,FALSE),0)</f>
        <v>0</v>
      </c>
      <c r="H391" s="90">
        <f>IFERROR(VLOOKUP($B391,'Budget P3'!$B:$AX,6,FALSE),0)</f>
        <v>0</v>
      </c>
      <c r="I391" s="90">
        <f>IFERROR(VLOOKUP($B391,'Budget P3'!$B:$AX,7,FALSE),0)</f>
        <v>0</v>
      </c>
      <c r="J391" s="371">
        <f>IFERROR(VLOOKUP($B391,'Budget P3'!$B:$AX,9,FALSE),0)</f>
        <v>0</v>
      </c>
      <c r="K391" s="374">
        <f>IFERROR(VLOOKUP($B391,'Budget P3'!$B:$AX,10,FALSE),0)</f>
        <v>0</v>
      </c>
      <c r="L391" s="334"/>
      <c r="M391" s="102"/>
      <c r="N391" s="100"/>
      <c r="O391" s="100"/>
      <c r="P391" s="13">
        <f>E391*K391</f>
        <v>0</v>
      </c>
      <c r="Q391" s="11">
        <f t="shared" si="279"/>
        <v>0</v>
      </c>
      <c r="R391" s="338"/>
      <c r="S391" s="14"/>
      <c r="T391" s="12"/>
      <c r="U391" s="13"/>
      <c r="V391" s="14"/>
      <c r="W391" s="14"/>
      <c r="X391" s="14">
        <f t="shared" si="233"/>
        <v>0</v>
      </c>
      <c r="Z391" s="14" t="e" cm="1">
        <f t="array" ref="Z391">SUMPRODUCT(('Budget P3'!$T$9:$BB$9=Z$9)*('Budget P3'!$B$11:$B$194=$B391)*('Budget P3'!$T$11:$BB$194*1))</f>
        <v>#VALUE!</v>
      </c>
      <c r="AA391" s="12" t="e" cm="1">
        <f t="array" ref="AA391">SUMPRODUCT(('Budget P3'!$T$9:$BB$9=AA$9)*('Budget P3'!$B$11:$B$194=$B391)*('Budget P3'!$T$11:$BB$194*1))</f>
        <v>#VALUE!</v>
      </c>
      <c r="AB391" s="13" t="e" cm="1">
        <f t="array" ref="AB391">SUMPRODUCT(('Budget P3'!$T$9:$BB$9=AB$9)*('Budget P3'!$B$11:$B$194=$B391)*('Budget P3'!$T$11:$BB$194*1))</f>
        <v>#VALUE!</v>
      </c>
      <c r="AC391" s="14" t="e" cm="1">
        <f t="array" ref="AC391">SUMPRODUCT(('Budget P3'!$T$9:$BB$9=AC$9)*('Budget P3'!$B$11:$B$194=$B391)*('Budget P3'!$T$11:$BB$194*1))</f>
        <v>#VALUE!</v>
      </c>
      <c r="AD391" s="12" t="e" cm="1">
        <f t="array" ref="AD391">SUMPRODUCT(('Budget P3'!$T$9:$BB$9=AD$9)*('Budget P3'!$B$11:$B$194=$B391)*('Budget P3'!$T$11:$BB$194*1))</f>
        <v>#VALUE!</v>
      </c>
      <c r="AE391" s="13" t="e" cm="1">
        <f t="array" ref="AE391">SUMPRODUCT(('Budget P3'!$T$9:$BB$9=AE$9)*('Budget P3'!$B$11:$B$194=$B391)*('Budget P3'!$T$11:$BB$194*1))</f>
        <v>#VALUE!</v>
      </c>
      <c r="AF391" s="14" t="e" cm="1">
        <f t="array" ref="AF391">SUMPRODUCT(('Budget P3'!$T$9:$BB$9=AF$9)*('Budget P3'!$B$11:$B$194=$B391)*('Budget P3'!$T$11:$BB$194*1))</f>
        <v>#VALUE!</v>
      </c>
      <c r="AG391" s="12" t="e" cm="1">
        <f t="array" ref="AG391">SUMPRODUCT(('Budget P3'!$T$9:$BB$9=AG$9)*('Budget P3'!$B$11:$B$194=$B391)*('Budget P3'!$T$11:$BB$194*1))</f>
        <v>#VALUE!</v>
      </c>
      <c r="AH391" s="13" t="e" cm="1">
        <f t="array" ref="AH391">SUMPRODUCT(('Budget P3'!$T$9:$BB$9=AH$9)*('Budget P3'!$B$11:$B$194=$B391)*('Budget P3'!$T$11:$BB$194*1))</f>
        <v>#VALUE!</v>
      </c>
      <c r="AI391" s="14" t="e" cm="1">
        <f t="array" ref="AI391">SUMPRODUCT(('Budget P3'!$T$9:$BB$9=AI$9)*('Budget P3'!$B$11:$B$194=$B391)*('Budget P3'!$T$11:$BB$194*1))</f>
        <v>#VALUE!</v>
      </c>
      <c r="AJ391" s="12" t="e" cm="1">
        <f t="array" ref="AJ391">SUMPRODUCT(('Budget P3'!$T$9:$BB$9=AJ$9)*('Budget P3'!$B$11:$B$194=$B391)*('Budget P3'!$T$11:$BB$194*1))</f>
        <v>#VALUE!</v>
      </c>
      <c r="AK391" s="13" t="e" cm="1">
        <f t="array" ref="AK391">SUMPRODUCT(('Budget P3'!$T$9:$BB$9=AK$9)*('Budget P3'!$B$11:$B$194=$B391)*('Budget P3'!$T$11:$BB$194*1))</f>
        <v>#VALUE!</v>
      </c>
      <c r="AL391" s="14" t="e" cm="1">
        <f t="array" ref="AL391">SUMPRODUCT(('Budget P3'!$T$9:$BB$9=AL$9)*('Budget P3'!$B$11:$B$194=$B391)*('Budget P3'!$T$11:$BB$194*1))</f>
        <v>#VALUE!</v>
      </c>
      <c r="AM391" s="12" t="e" cm="1">
        <f t="array" ref="AM391">SUMPRODUCT(('Budget P3'!$T$9:$BB$9=AM$9)*('Budget P3'!$B$11:$B$194=$B391)*('Budget P3'!$T$11:$BB$194*1))</f>
        <v>#VALUE!</v>
      </c>
      <c r="AN391" s="13" t="e" cm="1">
        <f t="array" ref="AN391">SUMPRODUCT(('Budget P3'!$T$9:$BB$9=AN$9)*('Budget P3'!$B$11:$B$194=$B391)*('Budget P3'!$T$11:$BB$194*1))</f>
        <v>#VALUE!</v>
      </c>
      <c r="AO391" s="14" t="e" cm="1">
        <f t="array" ref="AO391">SUMPRODUCT(('Budget P3'!$T$9:$BB$9=AO$9)*('Budget P3'!$B$11:$B$194=$B391)*('Budget P3'!$T$11:$BB$194*1))</f>
        <v>#VALUE!</v>
      </c>
      <c r="AP391" s="12" t="e" cm="1">
        <f t="array" ref="AP391">SUMPRODUCT(('Budget P3'!$T$9:$BB$9=AP$9)*('Budget P3'!$B$11:$B$194=$B391)*('Budget P3'!$T$11:$BB$194*1))</f>
        <v>#VALUE!</v>
      </c>
      <c r="AQ391" s="13" t="e" cm="1">
        <f t="array" ref="AQ391">SUMPRODUCT(('Budget P3'!$T$9:$BB$9=AQ$9)*('Budget P3'!$B$11:$B$194=$B391)*('Budget P3'!$T$11:$BB$194*1))</f>
        <v>#VALUE!</v>
      </c>
      <c r="AR391" s="14" t="e" cm="1">
        <f t="array" ref="AR391">SUMPRODUCT(('Budget P3'!$T$9:$BB$9=AR$9)*('Budget P3'!$B$11:$B$194=$B391)*('Budget P3'!$T$11:$BB$194*1))</f>
        <v>#VALUE!</v>
      </c>
      <c r="AS391" s="12" t="e" cm="1">
        <f t="array" ref="AS391">SUMPRODUCT(('Budget P3'!$T$9:$BB$9=AS$9)*('Budget P3'!$B$11:$B$194=$B391)*('Budget P3'!$T$11:$BB$194*1))</f>
        <v>#VALUE!</v>
      </c>
      <c r="AT391" s="13" t="e" cm="1">
        <f t="array" ref="AT391">SUMPRODUCT(('Budget P3'!$T$9:$BB$9=AT$9)*('Budget P3'!$B$11:$B$194=$B391)*('Budget P3'!$T$11:$BB$194*1))</f>
        <v>#VALUE!</v>
      </c>
      <c r="AU391" s="14" t="e" cm="1">
        <f t="array" ref="AU391">SUMPRODUCT(('Budget P3'!$T$9:$BB$9=AU$9)*('Budget P3'!$B$11:$B$194=$B391)*('Budget P3'!$T$11:$BB$194*1))</f>
        <v>#VALUE!</v>
      </c>
      <c r="AV391" s="12" t="e" cm="1">
        <f t="array" ref="AV391">SUMPRODUCT(('Budget P3'!$T$9:$BB$9=AV$9)*('Budget P3'!$B$11:$B$194=$B391)*('Budget P3'!$T$11:$BB$194*1))</f>
        <v>#VALUE!</v>
      </c>
      <c r="AW391" s="13" t="e" cm="1">
        <f t="array" ref="AW391">SUMPRODUCT(('Budget P3'!$T$9:$BB$9=AW$9)*('Budget P3'!$B$11:$B$194=$B391)*('Budget P3'!$T$11:$BB$194*1))</f>
        <v>#VALUE!</v>
      </c>
      <c r="AX391" s="14" t="e" cm="1">
        <f t="array" ref="AX391">SUMPRODUCT(('Budget P3'!$T$9:$BB$9=AX$9)*('Budget P3'!$B$11:$B$194=$B391)*('Budget P3'!$T$11:$BB$194*1))</f>
        <v>#VALUE!</v>
      </c>
      <c r="AY391" s="12" t="e" cm="1">
        <f t="array" ref="AY391">SUMPRODUCT(('Budget P3'!$T$9:$BB$9=AY$9)*('Budget P3'!$B$11:$B$194=$B391)*('Budget P3'!$T$11:$BB$194*1))</f>
        <v>#VALUE!</v>
      </c>
      <c r="AZ391" s="13" t="e" cm="1">
        <f t="array" ref="AZ391">SUMPRODUCT(('Budget P3'!$T$9:$BB$9=AZ$9)*('Budget P3'!$B$11:$B$194=$B391)*('Budget P3'!$T$11:$BB$194*1))</f>
        <v>#VALUE!</v>
      </c>
      <c r="BA391" s="14" t="e" cm="1">
        <f t="array" ref="BA391">SUMPRODUCT(('Budget P3'!$T$9:$BB$9=BA$9)*('Budget P3'!$B$11:$B$194=$B391)*('Budget P3'!$T$11:$BB$194*1))</f>
        <v>#VALUE!</v>
      </c>
      <c r="BB391" s="12" t="e" cm="1">
        <f t="array" ref="BB391">SUMPRODUCT(('Budget P3'!$T$9:$BB$9=BB$9)*('Budget P3'!$B$11:$B$194=$B391)*('Budget P3'!$T$11:$BB$194*1))</f>
        <v>#VALUE!</v>
      </c>
      <c r="BC391" s="13" t="e" cm="1">
        <f t="array" ref="BC391">SUMPRODUCT(('Budget P3'!$T$9:$BB$9=BC$9)*('Budget P3'!$B$11:$B$194=$B391)*('Budget P3'!$T$11:$BB$194*1))</f>
        <v>#VALUE!</v>
      </c>
      <c r="BD391" s="14" t="e" cm="1">
        <f t="array" ref="BD391">SUMPRODUCT(('Budget P3'!$T$9:$BB$9=BD$9)*('Budget P3'!$B$11:$B$194=$B391)*('Budget P3'!$T$11:$BB$194*1))</f>
        <v>#VALUE!</v>
      </c>
      <c r="BE391" s="12" t="e" cm="1">
        <f t="array" ref="BE391">SUMPRODUCT(('Budget P3'!$T$9:$BB$9=BE$9)*('Budget P3'!$B$11:$B$194=$B391)*('Budget P3'!$T$11:$BB$194*1))</f>
        <v>#VALUE!</v>
      </c>
      <c r="BF391" s="13" t="e" cm="1">
        <f t="array" ref="BF391">SUMPRODUCT(('Budget P3'!$T$9:$BB$9=BF$9)*('Budget P3'!$B$11:$B$194=$B391)*('Budget P3'!$T$11:$BB$194*1))</f>
        <v>#VALUE!</v>
      </c>
      <c r="BG391" s="14" t="e" cm="1">
        <f t="array" ref="BG391">SUMPRODUCT(('Budget P3'!$T$9:$BB$9=BG$9)*('Budget P3'!$B$11:$B$194=$B391)*('Budget P3'!$T$11:$BB$194*1))</f>
        <v>#VALUE!</v>
      </c>
      <c r="BH391" s="13" t="e" cm="1">
        <f t="array" ref="BH391">SUMPRODUCT(('Budget P3'!$T$9:$BB$9=BH$9)*('Budget P3'!$B$11:$B$194=$B391)*('Budget P3'!$T$11:$BB$194*1))</f>
        <v>#VALUE!</v>
      </c>
      <c r="BI391" s="1"/>
      <c r="BJ391" s="66"/>
      <c r="BK391" s="66"/>
      <c r="BL391" s="1"/>
      <c r="BM391" s="66" t="e">
        <f t="shared" si="275"/>
        <v>#VALUE!</v>
      </c>
      <c r="BN391" s="262">
        <f t="shared" si="276"/>
        <v>0</v>
      </c>
      <c r="BO391" s="1"/>
      <c r="BP391" s="66" t="e">
        <f t="shared" si="277"/>
        <v>#VALUE!</v>
      </c>
      <c r="BQ391" s="262">
        <f t="shared" si="278"/>
        <v>0</v>
      </c>
      <c r="BR391" s="1"/>
    </row>
    <row r="392" spans="2:70" ht="12.6" hidden="1" customHeight="1" outlineLevel="1">
      <c r="B392" s="88" t="s">
        <v>455</v>
      </c>
      <c r="C392" s="10">
        <f>IFERROR(VLOOKUP($B392,'Budget P3'!$B:$AX,2,FALSE),0)</f>
        <v>0</v>
      </c>
      <c r="D392" s="10"/>
      <c r="E392" s="89">
        <f>IFERROR(VLOOKUP($B392,'Budget P3'!$B:$AX,3,FALSE),0)</f>
        <v>0</v>
      </c>
      <c r="F392" s="90">
        <f>IFERROR(VLOOKUP($B392,'Budget P3'!$B:$AX,4,FALSE),0)</f>
        <v>0</v>
      </c>
      <c r="G392" s="89">
        <f>IFERROR(VLOOKUP($B392,'Budget P3'!$B:$AX,5,FALSE),0)</f>
        <v>0</v>
      </c>
      <c r="H392" s="90">
        <f>IFERROR(VLOOKUP($B392,'Budget P3'!$B:$AX,6,FALSE),0)</f>
        <v>0</v>
      </c>
      <c r="I392" s="90">
        <f>IFERROR(VLOOKUP($B392,'Budget P3'!$B:$AX,7,FALSE),0)</f>
        <v>0</v>
      </c>
      <c r="J392" s="371">
        <f>IFERROR(VLOOKUP($B392,'Budget P3'!$B:$AX,9,FALSE),0)</f>
        <v>0</v>
      </c>
      <c r="K392" s="374">
        <f>IFERROR(VLOOKUP($B392,'Budget P3'!$B:$AX,10,FALSE),0)</f>
        <v>0</v>
      </c>
      <c r="L392" s="334"/>
      <c r="M392" s="102"/>
      <c r="N392" s="100"/>
      <c r="O392" s="100"/>
      <c r="P392" s="13">
        <f>E392*K392</f>
        <v>0</v>
      </c>
      <c r="Q392" s="11">
        <f t="shared" si="279"/>
        <v>0</v>
      </c>
      <c r="R392" s="338"/>
      <c r="S392" s="14"/>
      <c r="T392" s="12"/>
      <c r="U392" s="13"/>
      <c r="V392" s="14"/>
      <c r="W392" s="14"/>
      <c r="X392" s="14">
        <f t="shared" si="233"/>
        <v>0</v>
      </c>
      <c r="Z392" s="14" t="e" cm="1">
        <f t="array" ref="Z392">SUMPRODUCT(('Budget P3'!$T$9:$BB$9=Z$9)*('Budget P3'!$B$11:$B$194=$B392)*('Budget P3'!$T$11:$BB$194*1))</f>
        <v>#VALUE!</v>
      </c>
      <c r="AA392" s="12" t="e" cm="1">
        <f t="array" ref="AA392">SUMPRODUCT(('Budget P3'!$T$9:$BB$9=AA$9)*('Budget P3'!$B$11:$B$194=$B392)*('Budget P3'!$T$11:$BB$194*1))</f>
        <v>#VALUE!</v>
      </c>
      <c r="AB392" s="13" t="e" cm="1">
        <f t="array" ref="AB392">SUMPRODUCT(('Budget P3'!$T$9:$BB$9=AB$9)*('Budget P3'!$B$11:$B$194=$B392)*('Budget P3'!$T$11:$BB$194*1))</f>
        <v>#VALUE!</v>
      </c>
      <c r="AC392" s="14" t="e" cm="1">
        <f t="array" ref="AC392">SUMPRODUCT(('Budget P3'!$T$9:$BB$9=AC$9)*('Budget P3'!$B$11:$B$194=$B392)*('Budget P3'!$T$11:$BB$194*1))</f>
        <v>#VALUE!</v>
      </c>
      <c r="AD392" s="12" t="e" cm="1">
        <f t="array" ref="AD392">SUMPRODUCT(('Budget P3'!$T$9:$BB$9=AD$9)*('Budget P3'!$B$11:$B$194=$B392)*('Budget P3'!$T$11:$BB$194*1))</f>
        <v>#VALUE!</v>
      </c>
      <c r="AE392" s="13" t="e" cm="1">
        <f t="array" ref="AE392">SUMPRODUCT(('Budget P3'!$T$9:$BB$9=AE$9)*('Budget P3'!$B$11:$B$194=$B392)*('Budget P3'!$T$11:$BB$194*1))</f>
        <v>#VALUE!</v>
      </c>
      <c r="AF392" s="14" t="e" cm="1">
        <f t="array" ref="AF392">SUMPRODUCT(('Budget P3'!$T$9:$BB$9=AF$9)*('Budget P3'!$B$11:$B$194=$B392)*('Budget P3'!$T$11:$BB$194*1))</f>
        <v>#VALUE!</v>
      </c>
      <c r="AG392" s="12" t="e" cm="1">
        <f t="array" ref="AG392">SUMPRODUCT(('Budget P3'!$T$9:$BB$9=AG$9)*('Budget P3'!$B$11:$B$194=$B392)*('Budget P3'!$T$11:$BB$194*1))</f>
        <v>#VALUE!</v>
      </c>
      <c r="AH392" s="13" t="e" cm="1">
        <f t="array" ref="AH392">SUMPRODUCT(('Budget P3'!$T$9:$BB$9=AH$9)*('Budget P3'!$B$11:$B$194=$B392)*('Budget P3'!$T$11:$BB$194*1))</f>
        <v>#VALUE!</v>
      </c>
      <c r="AI392" s="14" t="e" cm="1">
        <f t="array" ref="AI392">SUMPRODUCT(('Budget P3'!$T$9:$BB$9=AI$9)*('Budget P3'!$B$11:$B$194=$B392)*('Budget P3'!$T$11:$BB$194*1))</f>
        <v>#VALUE!</v>
      </c>
      <c r="AJ392" s="12" t="e" cm="1">
        <f t="array" ref="AJ392">SUMPRODUCT(('Budget P3'!$T$9:$BB$9=AJ$9)*('Budget P3'!$B$11:$B$194=$B392)*('Budget P3'!$T$11:$BB$194*1))</f>
        <v>#VALUE!</v>
      </c>
      <c r="AK392" s="13" t="e" cm="1">
        <f t="array" ref="AK392">SUMPRODUCT(('Budget P3'!$T$9:$BB$9=AK$9)*('Budget P3'!$B$11:$B$194=$B392)*('Budget P3'!$T$11:$BB$194*1))</f>
        <v>#VALUE!</v>
      </c>
      <c r="AL392" s="14" t="e" cm="1">
        <f t="array" ref="AL392">SUMPRODUCT(('Budget P3'!$T$9:$BB$9=AL$9)*('Budget P3'!$B$11:$B$194=$B392)*('Budget P3'!$T$11:$BB$194*1))</f>
        <v>#VALUE!</v>
      </c>
      <c r="AM392" s="12" t="e" cm="1">
        <f t="array" ref="AM392">SUMPRODUCT(('Budget P3'!$T$9:$BB$9=AM$9)*('Budget P3'!$B$11:$B$194=$B392)*('Budget P3'!$T$11:$BB$194*1))</f>
        <v>#VALUE!</v>
      </c>
      <c r="AN392" s="13" t="e" cm="1">
        <f t="array" ref="AN392">SUMPRODUCT(('Budget P3'!$T$9:$BB$9=AN$9)*('Budget P3'!$B$11:$B$194=$B392)*('Budget P3'!$T$11:$BB$194*1))</f>
        <v>#VALUE!</v>
      </c>
      <c r="AO392" s="14" t="e" cm="1">
        <f t="array" ref="AO392">SUMPRODUCT(('Budget P3'!$T$9:$BB$9=AO$9)*('Budget P3'!$B$11:$B$194=$B392)*('Budget P3'!$T$11:$BB$194*1))</f>
        <v>#VALUE!</v>
      </c>
      <c r="AP392" s="12" t="e" cm="1">
        <f t="array" ref="AP392">SUMPRODUCT(('Budget P3'!$T$9:$BB$9=AP$9)*('Budget P3'!$B$11:$B$194=$B392)*('Budget P3'!$T$11:$BB$194*1))</f>
        <v>#VALUE!</v>
      </c>
      <c r="AQ392" s="13" t="e" cm="1">
        <f t="array" ref="AQ392">SUMPRODUCT(('Budget P3'!$T$9:$BB$9=AQ$9)*('Budget P3'!$B$11:$B$194=$B392)*('Budget P3'!$T$11:$BB$194*1))</f>
        <v>#VALUE!</v>
      </c>
      <c r="AR392" s="14" t="e" cm="1">
        <f t="array" ref="AR392">SUMPRODUCT(('Budget P3'!$T$9:$BB$9=AR$9)*('Budget P3'!$B$11:$B$194=$B392)*('Budget P3'!$T$11:$BB$194*1))</f>
        <v>#VALUE!</v>
      </c>
      <c r="AS392" s="12" t="e" cm="1">
        <f t="array" ref="AS392">SUMPRODUCT(('Budget P3'!$T$9:$BB$9=AS$9)*('Budget P3'!$B$11:$B$194=$B392)*('Budget P3'!$T$11:$BB$194*1))</f>
        <v>#VALUE!</v>
      </c>
      <c r="AT392" s="13" t="e" cm="1">
        <f t="array" ref="AT392">SUMPRODUCT(('Budget P3'!$T$9:$BB$9=AT$9)*('Budget P3'!$B$11:$B$194=$B392)*('Budget P3'!$T$11:$BB$194*1))</f>
        <v>#VALUE!</v>
      </c>
      <c r="AU392" s="14" t="e" cm="1">
        <f t="array" ref="AU392">SUMPRODUCT(('Budget P3'!$T$9:$BB$9=AU$9)*('Budget P3'!$B$11:$B$194=$B392)*('Budget P3'!$T$11:$BB$194*1))</f>
        <v>#VALUE!</v>
      </c>
      <c r="AV392" s="12" t="e" cm="1">
        <f t="array" ref="AV392">SUMPRODUCT(('Budget P3'!$T$9:$BB$9=AV$9)*('Budget P3'!$B$11:$B$194=$B392)*('Budget P3'!$T$11:$BB$194*1))</f>
        <v>#VALUE!</v>
      </c>
      <c r="AW392" s="13" t="e" cm="1">
        <f t="array" ref="AW392">SUMPRODUCT(('Budget P3'!$T$9:$BB$9=AW$9)*('Budget P3'!$B$11:$B$194=$B392)*('Budget P3'!$T$11:$BB$194*1))</f>
        <v>#VALUE!</v>
      </c>
      <c r="AX392" s="14" t="e" cm="1">
        <f t="array" ref="AX392">SUMPRODUCT(('Budget P3'!$T$9:$BB$9=AX$9)*('Budget P3'!$B$11:$B$194=$B392)*('Budget P3'!$T$11:$BB$194*1))</f>
        <v>#VALUE!</v>
      </c>
      <c r="AY392" s="12" t="e" cm="1">
        <f t="array" ref="AY392">SUMPRODUCT(('Budget P3'!$T$9:$BB$9=AY$9)*('Budget P3'!$B$11:$B$194=$B392)*('Budget P3'!$T$11:$BB$194*1))</f>
        <v>#VALUE!</v>
      </c>
      <c r="AZ392" s="13" t="e" cm="1">
        <f t="array" ref="AZ392">SUMPRODUCT(('Budget P3'!$T$9:$BB$9=AZ$9)*('Budget P3'!$B$11:$B$194=$B392)*('Budget P3'!$T$11:$BB$194*1))</f>
        <v>#VALUE!</v>
      </c>
      <c r="BA392" s="14" t="e" cm="1">
        <f t="array" ref="BA392">SUMPRODUCT(('Budget P3'!$T$9:$BB$9=BA$9)*('Budget P3'!$B$11:$B$194=$B392)*('Budget P3'!$T$11:$BB$194*1))</f>
        <v>#VALUE!</v>
      </c>
      <c r="BB392" s="12" t="e" cm="1">
        <f t="array" ref="BB392">SUMPRODUCT(('Budget P3'!$T$9:$BB$9=BB$9)*('Budget P3'!$B$11:$B$194=$B392)*('Budget P3'!$T$11:$BB$194*1))</f>
        <v>#VALUE!</v>
      </c>
      <c r="BC392" s="13" t="e" cm="1">
        <f t="array" ref="BC392">SUMPRODUCT(('Budget P3'!$T$9:$BB$9=BC$9)*('Budget P3'!$B$11:$B$194=$B392)*('Budget P3'!$T$11:$BB$194*1))</f>
        <v>#VALUE!</v>
      </c>
      <c r="BD392" s="14" t="e" cm="1">
        <f t="array" ref="BD392">SUMPRODUCT(('Budget P3'!$T$9:$BB$9=BD$9)*('Budget P3'!$B$11:$B$194=$B392)*('Budget P3'!$T$11:$BB$194*1))</f>
        <v>#VALUE!</v>
      </c>
      <c r="BE392" s="12" t="e" cm="1">
        <f t="array" ref="BE392">SUMPRODUCT(('Budget P3'!$T$9:$BB$9=BE$9)*('Budget P3'!$B$11:$B$194=$B392)*('Budget P3'!$T$11:$BB$194*1))</f>
        <v>#VALUE!</v>
      </c>
      <c r="BF392" s="13" t="e" cm="1">
        <f t="array" ref="BF392">SUMPRODUCT(('Budget P3'!$T$9:$BB$9=BF$9)*('Budget P3'!$B$11:$B$194=$B392)*('Budget P3'!$T$11:$BB$194*1))</f>
        <v>#VALUE!</v>
      </c>
      <c r="BG392" s="14" t="e" cm="1">
        <f t="array" ref="BG392">SUMPRODUCT(('Budget P3'!$T$9:$BB$9=BG$9)*('Budget P3'!$B$11:$B$194=$B392)*('Budget P3'!$T$11:$BB$194*1))</f>
        <v>#VALUE!</v>
      </c>
      <c r="BH392" s="13" t="e" cm="1">
        <f t="array" ref="BH392">SUMPRODUCT(('Budget P3'!$T$9:$BB$9=BH$9)*('Budget P3'!$B$11:$B$194=$B392)*('Budget P3'!$T$11:$BB$194*1))</f>
        <v>#VALUE!</v>
      </c>
      <c r="BI392" s="1"/>
      <c r="BJ392" s="66"/>
      <c r="BK392" s="66"/>
      <c r="BL392" s="1"/>
      <c r="BM392" s="66" t="e">
        <f t="shared" si="275"/>
        <v>#VALUE!</v>
      </c>
      <c r="BN392" s="262">
        <f t="shared" si="276"/>
        <v>0</v>
      </c>
      <c r="BO392" s="1"/>
      <c r="BP392" s="66" t="e">
        <f t="shared" si="277"/>
        <v>#VALUE!</v>
      </c>
      <c r="BQ392" s="262">
        <f t="shared" si="278"/>
        <v>0</v>
      </c>
      <c r="BR392" s="1"/>
    </row>
    <row r="393" spans="2:70" ht="12.6" hidden="1" customHeight="1" outlineLevel="1">
      <c r="B393" s="88" t="s">
        <v>456</v>
      </c>
      <c r="C393" s="10">
        <f>IFERROR(VLOOKUP($B393,'Budget P3'!$B:$AX,2,FALSE),0)</f>
        <v>0</v>
      </c>
      <c r="D393" s="10"/>
      <c r="E393" s="89">
        <f>IFERROR(VLOOKUP($B393,'Budget P3'!$B:$AX,3,FALSE),0)</f>
        <v>0</v>
      </c>
      <c r="F393" s="90">
        <f>IFERROR(VLOOKUP($B393,'Budget P3'!$B:$AX,4,FALSE),0)</f>
        <v>0</v>
      </c>
      <c r="G393" s="89">
        <f>IFERROR(VLOOKUP($B393,'Budget P3'!$B:$AX,5,FALSE),0)</f>
        <v>0</v>
      </c>
      <c r="H393" s="90">
        <f>IFERROR(VLOOKUP($B393,'Budget P3'!$B:$AX,6,FALSE),0)</f>
        <v>0</v>
      </c>
      <c r="I393" s="90">
        <f>IFERROR(VLOOKUP($B393,'Budget P3'!$B:$AX,7,FALSE),0)</f>
        <v>0</v>
      </c>
      <c r="J393" s="371">
        <f>IFERROR(VLOOKUP($B393,'Budget P3'!$B:$AX,9,FALSE),0)</f>
        <v>0</v>
      </c>
      <c r="K393" s="374">
        <f>IFERROR(VLOOKUP($B393,'Budget P3'!$B:$AX,10,FALSE),0)</f>
        <v>0</v>
      </c>
      <c r="L393" s="334"/>
      <c r="M393" s="102"/>
      <c r="N393" s="100"/>
      <c r="O393" s="100"/>
      <c r="P393" s="13">
        <f>E393*K393</f>
        <v>0</v>
      </c>
      <c r="Q393" s="11">
        <f t="shared" si="279"/>
        <v>0</v>
      </c>
      <c r="R393" s="338"/>
      <c r="S393" s="14"/>
      <c r="T393" s="12"/>
      <c r="U393" s="13"/>
      <c r="V393" s="14"/>
      <c r="W393" s="14"/>
      <c r="X393" s="14">
        <f t="shared" si="233"/>
        <v>0</v>
      </c>
      <c r="Z393" s="14" t="e" cm="1">
        <f t="array" ref="Z393">SUMPRODUCT(('Budget P3'!$T$9:$BB$9=Z$9)*('Budget P3'!$B$11:$B$194=$B393)*('Budget P3'!$T$11:$BB$194*1))</f>
        <v>#VALUE!</v>
      </c>
      <c r="AA393" s="12" t="e" cm="1">
        <f t="array" ref="AA393">SUMPRODUCT(('Budget P3'!$T$9:$BB$9=AA$9)*('Budget P3'!$B$11:$B$194=$B393)*('Budget P3'!$T$11:$BB$194*1))</f>
        <v>#VALUE!</v>
      </c>
      <c r="AB393" s="13" t="e" cm="1">
        <f t="array" ref="AB393">SUMPRODUCT(('Budget P3'!$T$9:$BB$9=AB$9)*('Budget P3'!$B$11:$B$194=$B393)*('Budget P3'!$T$11:$BB$194*1))</f>
        <v>#VALUE!</v>
      </c>
      <c r="AC393" s="14" t="e" cm="1">
        <f t="array" ref="AC393">SUMPRODUCT(('Budget P3'!$T$9:$BB$9=AC$9)*('Budget P3'!$B$11:$B$194=$B393)*('Budget P3'!$T$11:$BB$194*1))</f>
        <v>#VALUE!</v>
      </c>
      <c r="AD393" s="12" t="e" cm="1">
        <f t="array" ref="AD393">SUMPRODUCT(('Budget P3'!$T$9:$BB$9=AD$9)*('Budget P3'!$B$11:$B$194=$B393)*('Budget P3'!$T$11:$BB$194*1))</f>
        <v>#VALUE!</v>
      </c>
      <c r="AE393" s="13" t="e" cm="1">
        <f t="array" ref="AE393">SUMPRODUCT(('Budget P3'!$T$9:$BB$9=AE$9)*('Budget P3'!$B$11:$B$194=$B393)*('Budget P3'!$T$11:$BB$194*1))</f>
        <v>#VALUE!</v>
      </c>
      <c r="AF393" s="14" t="e" cm="1">
        <f t="array" ref="AF393">SUMPRODUCT(('Budget P3'!$T$9:$BB$9=AF$9)*('Budget P3'!$B$11:$B$194=$B393)*('Budget P3'!$T$11:$BB$194*1))</f>
        <v>#VALUE!</v>
      </c>
      <c r="AG393" s="12" t="e" cm="1">
        <f t="array" ref="AG393">SUMPRODUCT(('Budget P3'!$T$9:$BB$9=AG$9)*('Budget P3'!$B$11:$B$194=$B393)*('Budget P3'!$T$11:$BB$194*1))</f>
        <v>#VALUE!</v>
      </c>
      <c r="AH393" s="13" t="e" cm="1">
        <f t="array" ref="AH393">SUMPRODUCT(('Budget P3'!$T$9:$BB$9=AH$9)*('Budget P3'!$B$11:$B$194=$B393)*('Budget P3'!$T$11:$BB$194*1))</f>
        <v>#VALUE!</v>
      </c>
      <c r="AI393" s="14" t="e" cm="1">
        <f t="array" ref="AI393">SUMPRODUCT(('Budget P3'!$T$9:$BB$9=AI$9)*('Budget P3'!$B$11:$B$194=$B393)*('Budget P3'!$T$11:$BB$194*1))</f>
        <v>#VALUE!</v>
      </c>
      <c r="AJ393" s="12" t="e" cm="1">
        <f t="array" ref="AJ393">SUMPRODUCT(('Budget P3'!$T$9:$BB$9=AJ$9)*('Budget P3'!$B$11:$B$194=$B393)*('Budget P3'!$T$11:$BB$194*1))</f>
        <v>#VALUE!</v>
      </c>
      <c r="AK393" s="13" t="e" cm="1">
        <f t="array" ref="AK393">SUMPRODUCT(('Budget P3'!$T$9:$BB$9=AK$9)*('Budget P3'!$B$11:$B$194=$B393)*('Budget P3'!$T$11:$BB$194*1))</f>
        <v>#VALUE!</v>
      </c>
      <c r="AL393" s="14" t="e" cm="1">
        <f t="array" ref="AL393">SUMPRODUCT(('Budget P3'!$T$9:$BB$9=AL$9)*('Budget P3'!$B$11:$B$194=$B393)*('Budget P3'!$T$11:$BB$194*1))</f>
        <v>#VALUE!</v>
      </c>
      <c r="AM393" s="12" t="e" cm="1">
        <f t="array" ref="AM393">SUMPRODUCT(('Budget P3'!$T$9:$BB$9=AM$9)*('Budget P3'!$B$11:$B$194=$B393)*('Budget P3'!$T$11:$BB$194*1))</f>
        <v>#VALUE!</v>
      </c>
      <c r="AN393" s="13" t="e" cm="1">
        <f t="array" ref="AN393">SUMPRODUCT(('Budget P3'!$T$9:$BB$9=AN$9)*('Budget P3'!$B$11:$B$194=$B393)*('Budget P3'!$T$11:$BB$194*1))</f>
        <v>#VALUE!</v>
      </c>
      <c r="AO393" s="14" t="e" cm="1">
        <f t="array" ref="AO393">SUMPRODUCT(('Budget P3'!$T$9:$BB$9=AO$9)*('Budget P3'!$B$11:$B$194=$B393)*('Budget P3'!$T$11:$BB$194*1))</f>
        <v>#VALUE!</v>
      </c>
      <c r="AP393" s="12" t="e" cm="1">
        <f t="array" ref="AP393">SUMPRODUCT(('Budget P3'!$T$9:$BB$9=AP$9)*('Budget P3'!$B$11:$B$194=$B393)*('Budget P3'!$T$11:$BB$194*1))</f>
        <v>#VALUE!</v>
      </c>
      <c r="AQ393" s="13" t="e" cm="1">
        <f t="array" ref="AQ393">SUMPRODUCT(('Budget P3'!$T$9:$BB$9=AQ$9)*('Budget P3'!$B$11:$B$194=$B393)*('Budget P3'!$T$11:$BB$194*1))</f>
        <v>#VALUE!</v>
      </c>
      <c r="AR393" s="14" t="e" cm="1">
        <f t="array" ref="AR393">SUMPRODUCT(('Budget P3'!$T$9:$BB$9=AR$9)*('Budget P3'!$B$11:$B$194=$B393)*('Budget P3'!$T$11:$BB$194*1))</f>
        <v>#VALUE!</v>
      </c>
      <c r="AS393" s="12" t="e" cm="1">
        <f t="array" ref="AS393">SUMPRODUCT(('Budget P3'!$T$9:$BB$9=AS$9)*('Budget P3'!$B$11:$B$194=$B393)*('Budget P3'!$T$11:$BB$194*1))</f>
        <v>#VALUE!</v>
      </c>
      <c r="AT393" s="13" t="e" cm="1">
        <f t="array" ref="AT393">SUMPRODUCT(('Budget P3'!$T$9:$BB$9=AT$9)*('Budget P3'!$B$11:$B$194=$B393)*('Budget P3'!$T$11:$BB$194*1))</f>
        <v>#VALUE!</v>
      </c>
      <c r="AU393" s="14" t="e" cm="1">
        <f t="array" ref="AU393">SUMPRODUCT(('Budget P3'!$T$9:$BB$9=AU$9)*('Budget P3'!$B$11:$B$194=$B393)*('Budget P3'!$T$11:$BB$194*1))</f>
        <v>#VALUE!</v>
      </c>
      <c r="AV393" s="12" t="e" cm="1">
        <f t="array" ref="AV393">SUMPRODUCT(('Budget P3'!$T$9:$BB$9=AV$9)*('Budget P3'!$B$11:$B$194=$B393)*('Budget P3'!$T$11:$BB$194*1))</f>
        <v>#VALUE!</v>
      </c>
      <c r="AW393" s="13" t="e" cm="1">
        <f t="array" ref="AW393">SUMPRODUCT(('Budget P3'!$T$9:$BB$9=AW$9)*('Budget P3'!$B$11:$B$194=$B393)*('Budget P3'!$T$11:$BB$194*1))</f>
        <v>#VALUE!</v>
      </c>
      <c r="AX393" s="14" t="e" cm="1">
        <f t="array" ref="AX393">SUMPRODUCT(('Budget P3'!$T$9:$BB$9=AX$9)*('Budget P3'!$B$11:$B$194=$B393)*('Budget P3'!$T$11:$BB$194*1))</f>
        <v>#VALUE!</v>
      </c>
      <c r="AY393" s="12" t="e" cm="1">
        <f t="array" ref="AY393">SUMPRODUCT(('Budget P3'!$T$9:$BB$9=AY$9)*('Budget P3'!$B$11:$B$194=$B393)*('Budget P3'!$T$11:$BB$194*1))</f>
        <v>#VALUE!</v>
      </c>
      <c r="AZ393" s="13" t="e" cm="1">
        <f t="array" ref="AZ393">SUMPRODUCT(('Budget P3'!$T$9:$BB$9=AZ$9)*('Budget P3'!$B$11:$B$194=$B393)*('Budget P3'!$T$11:$BB$194*1))</f>
        <v>#VALUE!</v>
      </c>
      <c r="BA393" s="14" t="e" cm="1">
        <f t="array" ref="BA393">SUMPRODUCT(('Budget P3'!$T$9:$BB$9=BA$9)*('Budget P3'!$B$11:$B$194=$B393)*('Budget P3'!$T$11:$BB$194*1))</f>
        <v>#VALUE!</v>
      </c>
      <c r="BB393" s="12" t="e" cm="1">
        <f t="array" ref="BB393">SUMPRODUCT(('Budget P3'!$T$9:$BB$9=BB$9)*('Budget P3'!$B$11:$B$194=$B393)*('Budget P3'!$T$11:$BB$194*1))</f>
        <v>#VALUE!</v>
      </c>
      <c r="BC393" s="13" t="e" cm="1">
        <f t="array" ref="BC393">SUMPRODUCT(('Budget P3'!$T$9:$BB$9=BC$9)*('Budget P3'!$B$11:$B$194=$B393)*('Budget P3'!$T$11:$BB$194*1))</f>
        <v>#VALUE!</v>
      </c>
      <c r="BD393" s="14" t="e" cm="1">
        <f t="array" ref="BD393">SUMPRODUCT(('Budget P3'!$T$9:$BB$9=BD$9)*('Budget P3'!$B$11:$B$194=$B393)*('Budget P3'!$T$11:$BB$194*1))</f>
        <v>#VALUE!</v>
      </c>
      <c r="BE393" s="12" t="e" cm="1">
        <f t="array" ref="BE393">SUMPRODUCT(('Budget P3'!$T$9:$BB$9=BE$9)*('Budget P3'!$B$11:$B$194=$B393)*('Budget P3'!$T$11:$BB$194*1))</f>
        <v>#VALUE!</v>
      </c>
      <c r="BF393" s="13" t="e" cm="1">
        <f t="array" ref="BF393">SUMPRODUCT(('Budget P3'!$T$9:$BB$9=BF$9)*('Budget P3'!$B$11:$B$194=$B393)*('Budget P3'!$T$11:$BB$194*1))</f>
        <v>#VALUE!</v>
      </c>
      <c r="BG393" s="14" t="e" cm="1">
        <f t="array" ref="BG393">SUMPRODUCT(('Budget P3'!$T$9:$BB$9=BG$9)*('Budget P3'!$B$11:$B$194=$B393)*('Budget P3'!$T$11:$BB$194*1))</f>
        <v>#VALUE!</v>
      </c>
      <c r="BH393" s="13" t="e" cm="1">
        <f t="array" ref="BH393">SUMPRODUCT(('Budget P3'!$T$9:$BB$9=BH$9)*('Budget P3'!$B$11:$B$194=$B393)*('Budget P3'!$T$11:$BB$194*1))</f>
        <v>#VALUE!</v>
      </c>
      <c r="BI393" s="1"/>
      <c r="BJ393" s="66"/>
      <c r="BK393" s="66"/>
      <c r="BL393" s="1"/>
      <c r="BM393" s="66" t="e">
        <f t="shared" si="275"/>
        <v>#VALUE!</v>
      </c>
      <c r="BN393" s="262">
        <f t="shared" si="276"/>
        <v>0</v>
      </c>
      <c r="BO393" s="1"/>
      <c r="BP393" s="66" t="e">
        <f t="shared" si="277"/>
        <v>#VALUE!</v>
      </c>
      <c r="BQ393" s="262">
        <f t="shared" si="278"/>
        <v>0</v>
      </c>
      <c r="BR393" s="1"/>
    </row>
    <row r="394" spans="2:70" ht="12.6" hidden="1" customHeight="1" outlineLevel="1">
      <c r="B394" s="88" t="s">
        <v>457</v>
      </c>
      <c r="C394" s="10">
        <f>IFERROR(VLOOKUP($B394,'Budget P3'!$B:$AX,2,FALSE),0)</f>
        <v>0</v>
      </c>
      <c r="D394" s="10"/>
      <c r="E394" s="89">
        <f>IFERROR(VLOOKUP($B394,'Budget P3'!$B:$AX,3,FALSE),0)</f>
        <v>0</v>
      </c>
      <c r="F394" s="90">
        <f>IFERROR(VLOOKUP($B394,'Budget P3'!$B:$AX,4,FALSE),0)</f>
        <v>0</v>
      </c>
      <c r="G394" s="89">
        <f>IFERROR(VLOOKUP($B394,'Budget P3'!$B:$AX,5,FALSE),0)</f>
        <v>0</v>
      </c>
      <c r="H394" s="90">
        <f>IFERROR(VLOOKUP($B394,'Budget P3'!$B:$AX,6,FALSE),0)</f>
        <v>0</v>
      </c>
      <c r="I394" s="90">
        <f>IFERROR(VLOOKUP($B394,'Budget P3'!$B:$AX,7,FALSE),0)</f>
        <v>0</v>
      </c>
      <c r="J394" s="371">
        <f>IFERROR(VLOOKUP($B394,'Budget P3'!$B:$AX,9,FALSE),0)</f>
        <v>0</v>
      </c>
      <c r="K394" s="374">
        <f>IFERROR(VLOOKUP($B394,'Budget P3'!$B:$AX,10,FALSE),0)</f>
        <v>0</v>
      </c>
      <c r="L394" s="334"/>
      <c r="M394" s="102"/>
      <c r="N394" s="100"/>
      <c r="O394" s="100"/>
      <c r="P394" s="13">
        <f>E394*K394</f>
        <v>0</v>
      </c>
      <c r="Q394" s="11">
        <f t="shared" si="279"/>
        <v>0</v>
      </c>
      <c r="R394" s="338"/>
      <c r="S394" s="14"/>
      <c r="T394" s="12"/>
      <c r="U394" s="13"/>
      <c r="V394" s="14"/>
      <c r="W394" s="14"/>
      <c r="X394" s="14">
        <f t="shared" si="233"/>
        <v>0</v>
      </c>
      <c r="Z394" s="14" t="e" cm="1">
        <f t="array" ref="Z394">SUMPRODUCT(('Budget P3'!$T$9:$BB$9=Z$9)*('Budget P3'!$B$11:$B$194=$B394)*('Budget P3'!$T$11:$BB$194*1))</f>
        <v>#VALUE!</v>
      </c>
      <c r="AA394" s="12" t="e" cm="1">
        <f t="array" ref="AA394">SUMPRODUCT(('Budget P3'!$T$9:$BB$9=AA$9)*('Budget P3'!$B$11:$B$194=$B394)*('Budget P3'!$T$11:$BB$194*1))</f>
        <v>#VALUE!</v>
      </c>
      <c r="AB394" s="13" t="e" cm="1">
        <f t="array" ref="AB394">SUMPRODUCT(('Budget P3'!$T$9:$BB$9=AB$9)*('Budget P3'!$B$11:$B$194=$B394)*('Budget P3'!$T$11:$BB$194*1))</f>
        <v>#VALUE!</v>
      </c>
      <c r="AC394" s="14" t="e" cm="1">
        <f t="array" ref="AC394">SUMPRODUCT(('Budget P3'!$T$9:$BB$9=AC$9)*('Budget P3'!$B$11:$B$194=$B394)*('Budget P3'!$T$11:$BB$194*1))</f>
        <v>#VALUE!</v>
      </c>
      <c r="AD394" s="12" t="e" cm="1">
        <f t="array" ref="AD394">SUMPRODUCT(('Budget P3'!$T$9:$BB$9=AD$9)*('Budget P3'!$B$11:$B$194=$B394)*('Budget P3'!$T$11:$BB$194*1))</f>
        <v>#VALUE!</v>
      </c>
      <c r="AE394" s="13" t="e" cm="1">
        <f t="array" ref="AE394">SUMPRODUCT(('Budget P3'!$T$9:$BB$9=AE$9)*('Budget P3'!$B$11:$B$194=$B394)*('Budget P3'!$T$11:$BB$194*1))</f>
        <v>#VALUE!</v>
      </c>
      <c r="AF394" s="14" t="e" cm="1">
        <f t="array" ref="AF394">SUMPRODUCT(('Budget P3'!$T$9:$BB$9=AF$9)*('Budget P3'!$B$11:$B$194=$B394)*('Budget P3'!$T$11:$BB$194*1))</f>
        <v>#VALUE!</v>
      </c>
      <c r="AG394" s="12" t="e" cm="1">
        <f t="array" ref="AG394">SUMPRODUCT(('Budget P3'!$T$9:$BB$9=AG$9)*('Budget P3'!$B$11:$B$194=$B394)*('Budget P3'!$T$11:$BB$194*1))</f>
        <v>#VALUE!</v>
      </c>
      <c r="AH394" s="13" t="e" cm="1">
        <f t="array" ref="AH394">SUMPRODUCT(('Budget P3'!$T$9:$BB$9=AH$9)*('Budget P3'!$B$11:$B$194=$B394)*('Budget P3'!$T$11:$BB$194*1))</f>
        <v>#VALUE!</v>
      </c>
      <c r="AI394" s="14" t="e" cm="1">
        <f t="array" ref="AI394">SUMPRODUCT(('Budget P3'!$T$9:$BB$9=AI$9)*('Budget P3'!$B$11:$B$194=$B394)*('Budget P3'!$T$11:$BB$194*1))</f>
        <v>#VALUE!</v>
      </c>
      <c r="AJ394" s="12" t="e" cm="1">
        <f t="array" ref="AJ394">SUMPRODUCT(('Budget P3'!$T$9:$BB$9=AJ$9)*('Budget P3'!$B$11:$B$194=$B394)*('Budget P3'!$T$11:$BB$194*1))</f>
        <v>#VALUE!</v>
      </c>
      <c r="AK394" s="13" t="e" cm="1">
        <f t="array" ref="AK394">SUMPRODUCT(('Budget P3'!$T$9:$BB$9=AK$9)*('Budget P3'!$B$11:$B$194=$B394)*('Budget P3'!$T$11:$BB$194*1))</f>
        <v>#VALUE!</v>
      </c>
      <c r="AL394" s="14" t="e" cm="1">
        <f t="array" ref="AL394">SUMPRODUCT(('Budget P3'!$T$9:$BB$9=AL$9)*('Budget P3'!$B$11:$B$194=$B394)*('Budget P3'!$T$11:$BB$194*1))</f>
        <v>#VALUE!</v>
      </c>
      <c r="AM394" s="12" t="e" cm="1">
        <f t="array" ref="AM394">SUMPRODUCT(('Budget P3'!$T$9:$BB$9=AM$9)*('Budget P3'!$B$11:$B$194=$B394)*('Budget P3'!$T$11:$BB$194*1))</f>
        <v>#VALUE!</v>
      </c>
      <c r="AN394" s="13" t="e" cm="1">
        <f t="array" ref="AN394">SUMPRODUCT(('Budget P3'!$T$9:$BB$9=AN$9)*('Budget P3'!$B$11:$B$194=$B394)*('Budget P3'!$T$11:$BB$194*1))</f>
        <v>#VALUE!</v>
      </c>
      <c r="AO394" s="14" t="e" cm="1">
        <f t="array" ref="AO394">SUMPRODUCT(('Budget P3'!$T$9:$BB$9=AO$9)*('Budget P3'!$B$11:$B$194=$B394)*('Budget P3'!$T$11:$BB$194*1))</f>
        <v>#VALUE!</v>
      </c>
      <c r="AP394" s="12" t="e" cm="1">
        <f t="array" ref="AP394">SUMPRODUCT(('Budget P3'!$T$9:$BB$9=AP$9)*('Budget P3'!$B$11:$B$194=$B394)*('Budget P3'!$T$11:$BB$194*1))</f>
        <v>#VALUE!</v>
      </c>
      <c r="AQ394" s="13" t="e" cm="1">
        <f t="array" ref="AQ394">SUMPRODUCT(('Budget P3'!$T$9:$BB$9=AQ$9)*('Budget P3'!$B$11:$B$194=$B394)*('Budget P3'!$T$11:$BB$194*1))</f>
        <v>#VALUE!</v>
      </c>
      <c r="AR394" s="14" t="e" cm="1">
        <f t="array" ref="AR394">SUMPRODUCT(('Budget P3'!$T$9:$BB$9=AR$9)*('Budget P3'!$B$11:$B$194=$B394)*('Budget P3'!$T$11:$BB$194*1))</f>
        <v>#VALUE!</v>
      </c>
      <c r="AS394" s="12" t="e" cm="1">
        <f t="array" ref="AS394">SUMPRODUCT(('Budget P3'!$T$9:$BB$9=AS$9)*('Budget P3'!$B$11:$B$194=$B394)*('Budget P3'!$T$11:$BB$194*1))</f>
        <v>#VALUE!</v>
      </c>
      <c r="AT394" s="13" t="e" cm="1">
        <f t="array" ref="AT394">SUMPRODUCT(('Budget P3'!$T$9:$BB$9=AT$9)*('Budget P3'!$B$11:$B$194=$B394)*('Budget P3'!$T$11:$BB$194*1))</f>
        <v>#VALUE!</v>
      </c>
      <c r="AU394" s="14" t="e" cm="1">
        <f t="array" ref="AU394">SUMPRODUCT(('Budget P3'!$T$9:$BB$9=AU$9)*('Budget P3'!$B$11:$B$194=$B394)*('Budget P3'!$T$11:$BB$194*1))</f>
        <v>#VALUE!</v>
      </c>
      <c r="AV394" s="12" t="e" cm="1">
        <f t="array" ref="AV394">SUMPRODUCT(('Budget P3'!$T$9:$BB$9=AV$9)*('Budget P3'!$B$11:$B$194=$B394)*('Budget P3'!$T$11:$BB$194*1))</f>
        <v>#VALUE!</v>
      </c>
      <c r="AW394" s="13" t="e" cm="1">
        <f t="array" ref="AW394">SUMPRODUCT(('Budget P3'!$T$9:$BB$9=AW$9)*('Budget P3'!$B$11:$B$194=$B394)*('Budget P3'!$T$11:$BB$194*1))</f>
        <v>#VALUE!</v>
      </c>
      <c r="AX394" s="14" t="e" cm="1">
        <f t="array" ref="AX394">SUMPRODUCT(('Budget P3'!$T$9:$BB$9=AX$9)*('Budget P3'!$B$11:$B$194=$B394)*('Budget P3'!$T$11:$BB$194*1))</f>
        <v>#VALUE!</v>
      </c>
      <c r="AY394" s="12" t="e" cm="1">
        <f t="array" ref="AY394">SUMPRODUCT(('Budget P3'!$T$9:$BB$9=AY$9)*('Budget P3'!$B$11:$B$194=$B394)*('Budget P3'!$T$11:$BB$194*1))</f>
        <v>#VALUE!</v>
      </c>
      <c r="AZ394" s="13" t="e" cm="1">
        <f t="array" ref="AZ394">SUMPRODUCT(('Budget P3'!$T$9:$BB$9=AZ$9)*('Budget P3'!$B$11:$B$194=$B394)*('Budget P3'!$T$11:$BB$194*1))</f>
        <v>#VALUE!</v>
      </c>
      <c r="BA394" s="14" t="e" cm="1">
        <f t="array" ref="BA394">SUMPRODUCT(('Budget P3'!$T$9:$BB$9=BA$9)*('Budget P3'!$B$11:$B$194=$B394)*('Budget P3'!$T$11:$BB$194*1))</f>
        <v>#VALUE!</v>
      </c>
      <c r="BB394" s="12" t="e" cm="1">
        <f t="array" ref="BB394">SUMPRODUCT(('Budget P3'!$T$9:$BB$9=BB$9)*('Budget P3'!$B$11:$B$194=$B394)*('Budget P3'!$T$11:$BB$194*1))</f>
        <v>#VALUE!</v>
      </c>
      <c r="BC394" s="13" t="e" cm="1">
        <f t="array" ref="BC394">SUMPRODUCT(('Budget P3'!$T$9:$BB$9=BC$9)*('Budget P3'!$B$11:$B$194=$B394)*('Budget P3'!$T$11:$BB$194*1))</f>
        <v>#VALUE!</v>
      </c>
      <c r="BD394" s="14" t="e" cm="1">
        <f t="array" ref="BD394">SUMPRODUCT(('Budget P3'!$T$9:$BB$9=BD$9)*('Budget P3'!$B$11:$B$194=$B394)*('Budget P3'!$T$11:$BB$194*1))</f>
        <v>#VALUE!</v>
      </c>
      <c r="BE394" s="12" t="e" cm="1">
        <f t="array" ref="BE394">SUMPRODUCT(('Budget P3'!$T$9:$BB$9=BE$9)*('Budget P3'!$B$11:$B$194=$B394)*('Budget P3'!$T$11:$BB$194*1))</f>
        <v>#VALUE!</v>
      </c>
      <c r="BF394" s="13" t="e" cm="1">
        <f t="array" ref="BF394">SUMPRODUCT(('Budget P3'!$T$9:$BB$9=BF$9)*('Budget P3'!$B$11:$B$194=$B394)*('Budget P3'!$T$11:$BB$194*1))</f>
        <v>#VALUE!</v>
      </c>
      <c r="BG394" s="14" t="e" cm="1">
        <f t="array" ref="BG394">SUMPRODUCT(('Budget P3'!$T$9:$BB$9=BG$9)*('Budget P3'!$B$11:$B$194=$B394)*('Budget P3'!$T$11:$BB$194*1))</f>
        <v>#VALUE!</v>
      </c>
      <c r="BH394" s="13" t="e" cm="1">
        <f t="array" ref="BH394">SUMPRODUCT(('Budget P3'!$T$9:$BB$9=BH$9)*('Budget P3'!$B$11:$B$194=$B394)*('Budget P3'!$T$11:$BB$194*1))</f>
        <v>#VALUE!</v>
      </c>
      <c r="BI394" s="1"/>
      <c r="BJ394" s="66"/>
      <c r="BK394" s="66"/>
      <c r="BL394" s="1"/>
      <c r="BM394" s="66" t="e">
        <f t="shared" si="275"/>
        <v>#VALUE!</v>
      </c>
      <c r="BN394" s="262">
        <f t="shared" si="276"/>
        <v>0</v>
      </c>
      <c r="BO394" s="1"/>
      <c r="BP394" s="66" t="e">
        <f t="shared" si="277"/>
        <v>#VALUE!</v>
      </c>
      <c r="BQ394" s="262">
        <f t="shared" si="278"/>
        <v>0</v>
      </c>
      <c r="BR394" s="1"/>
    </row>
    <row r="395" spans="2:70" ht="12.6" hidden="1" customHeight="1" outlineLevel="1">
      <c r="B395" s="88" t="s">
        <v>458</v>
      </c>
      <c r="C395" s="10">
        <f>IFERROR(VLOOKUP($B395,'Budget P3'!$B:$AX,2,FALSE),0)</f>
        <v>0</v>
      </c>
      <c r="D395" s="10"/>
      <c r="E395" s="89">
        <f>IFERROR(VLOOKUP($B395,'Budget P3'!$B:$AX,3,FALSE),0)</f>
        <v>0</v>
      </c>
      <c r="F395" s="90">
        <f>IFERROR(VLOOKUP($B395,'Budget P3'!$B:$AX,4,FALSE),0)</f>
        <v>0</v>
      </c>
      <c r="G395" s="89">
        <f>IFERROR(VLOOKUP($B395,'Budget P3'!$B:$AX,5,FALSE),0)</f>
        <v>0</v>
      </c>
      <c r="H395" s="90">
        <f>IFERROR(VLOOKUP($B395,'Budget P3'!$B:$AX,6,FALSE),0)</f>
        <v>0</v>
      </c>
      <c r="I395" s="90">
        <f>IFERROR(VLOOKUP($B395,'Budget P3'!$B:$AX,7,FALSE),0)</f>
        <v>0</v>
      </c>
      <c r="J395" s="371">
        <f>IFERROR(VLOOKUP($B395,'Budget P3'!$B:$AX,9,FALSE),0)</f>
        <v>0</v>
      </c>
      <c r="K395" s="374">
        <f>IFERROR(VLOOKUP($B395,'Budget P3'!$B:$AX,10,FALSE),0)</f>
        <v>0</v>
      </c>
      <c r="L395" s="334"/>
      <c r="M395" s="102"/>
      <c r="N395" s="100"/>
      <c r="O395" s="100"/>
      <c r="P395" s="13">
        <f>E395*K395</f>
        <v>0</v>
      </c>
      <c r="Q395" s="11">
        <f t="shared" si="279"/>
        <v>0</v>
      </c>
      <c r="R395" s="338"/>
      <c r="S395" s="14"/>
      <c r="T395" s="12"/>
      <c r="U395" s="13"/>
      <c r="V395" s="14"/>
      <c r="W395" s="14"/>
      <c r="X395" s="14">
        <f t="shared" ref="X395:X458" si="280">SUM(S395:W395)</f>
        <v>0</v>
      </c>
      <c r="Z395" s="14" t="e" cm="1">
        <f t="array" ref="Z395">SUMPRODUCT(('Budget P3'!$T$9:$BB$9=Z$9)*('Budget P3'!$B$11:$B$194=$B395)*('Budget P3'!$T$11:$BB$194*1))</f>
        <v>#VALUE!</v>
      </c>
      <c r="AA395" s="12" t="e" cm="1">
        <f t="array" ref="AA395">SUMPRODUCT(('Budget P3'!$T$9:$BB$9=AA$9)*('Budget P3'!$B$11:$B$194=$B395)*('Budget P3'!$T$11:$BB$194*1))</f>
        <v>#VALUE!</v>
      </c>
      <c r="AB395" s="13" t="e" cm="1">
        <f t="array" ref="AB395">SUMPRODUCT(('Budget P3'!$T$9:$BB$9=AB$9)*('Budget P3'!$B$11:$B$194=$B395)*('Budget P3'!$T$11:$BB$194*1))</f>
        <v>#VALUE!</v>
      </c>
      <c r="AC395" s="14" t="e" cm="1">
        <f t="array" ref="AC395">SUMPRODUCT(('Budget P3'!$T$9:$BB$9=AC$9)*('Budget P3'!$B$11:$B$194=$B395)*('Budget P3'!$T$11:$BB$194*1))</f>
        <v>#VALUE!</v>
      </c>
      <c r="AD395" s="12" t="e" cm="1">
        <f t="array" ref="AD395">SUMPRODUCT(('Budget P3'!$T$9:$BB$9=AD$9)*('Budget P3'!$B$11:$B$194=$B395)*('Budget P3'!$T$11:$BB$194*1))</f>
        <v>#VALUE!</v>
      </c>
      <c r="AE395" s="13" t="e" cm="1">
        <f t="array" ref="AE395">SUMPRODUCT(('Budget P3'!$T$9:$BB$9=AE$9)*('Budget P3'!$B$11:$B$194=$B395)*('Budget P3'!$T$11:$BB$194*1))</f>
        <v>#VALUE!</v>
      </c>
      <c r="AF395" s="14" t="e" cm="1">
        <f t="array" ref="AF395">SUMPRODUCT(('Budget P3'!$T$9:$BB$9=AF$9)*('Budget P3'!$B$11:$B$194=$B395)*('Budget P3'!$T$11:$BB$194*1))</f>
        <v>#VALUE!</v>
      </c>
      <c r="AG395" s="12" t="e" cm="1">
        <f t="array" ref="AG395">SUMPRODUCT(('Budget P3'!$T$9:$BB$9=AG$9)*('Budget P3'!$B$11:$B$194=$B395)*('Budget P3'!$T$11:$BB$194*1))</f>
        <v>#VALUE!</v>
      </c>
      <c r="AH395" s="13" t="e" cm="1">
        <f t="array" ref="AH395">SUMPRODUCT(('Budget P3'!$T$9:$BB$9=AH$9)*('Budget P3'!$B$11:$B$194=$B395)*('Budget P3'!$T$11:$BB$194*1))</f>
        <v>#VALUE!</v>
      </c>
      <c r="AI395" s="14" t="e" cm="1">
        <f t="array" ref="AI395">SUMPRODUCT(('Budget P3'!$T$9:$BB$9=AI$9)*('Budget P3'!$B$11:$B$194=$B395)*('Budget P3'!$T$11:$BB$194*1))</f>
        <v>#VALUE!</v>
      </c>
      <c r="AJ395" s="12" t="e" cm="1">
        <f t="array" ref="AJ395">SUMPRODUCT(('Budget P3'!$T$9:$BB$9=AJ$9)*('Budget P3'!$B$11:$B$194=$B395)*('Budget P3'!$T$11:$BB$194*1))</f>
        <v>#VALUE!</v>
      </c>
      <c r="AK395" s="13" t="e" cm="1">
        <f t="array" ref="AK395">SUMPRODUCT(('Budget P3'!$T$9:$BB$9=AK$9)*('Budget P3'!$B$11:$B$194=$B395)*('Budget P3'!$T$11:$BB$194*1))</f>
        <v>#VALUE!</v>
      </c>
      <c r="AL395" s="14" t="e" cm="1">
        <f t="array" ref="AL395">SUMPRODUCT(('Budget P3'!$T$9:$BB$9=AL$9)*('Budget P3'!$B$11:$B$194=$B395)*('Budget P3'!$T$11:$BB$194*1))</f>
        <v>#VALUE!</v>
      </c>
      <c r="AM395" s="12" t="e" cm="1">
        <f t="array" ref="AM395">SUMPRODUCT(('Budget P3'!$T$9:$BB$9=AM$9)*('Budget P3'!$B$11:$B$194=$B395)*('Budget P3'!$T$11:$BB$194*1))</f>
        <v>#VALUE!</v>
      </c>
      <c r="AN395" s="13" t="e" cm="1">
        <f t="array" ref="AN395">SUMPRODUCT(('Budget P3'!$T$9:$BB$9=AN$9)*('Budget P3'!$B$11:$B$194=$B395)*('Budget P3'!$T$11:$BB$194*1))</f>
        <v>#VALUE!</v>
      </c>
      <c r="AO395" s="14" t="e" cm="1">
        <f t="array" ref="AO395">SUMPRODUCT(('Budget P3'!$T$9:$BB$9=AO$9)*('Budget P3'!$B$11:$B$194=$B395)*('Budget P3'!$T$11:$BB$194*1))</f>
        <v>#VALUE!</v>
      </c>
      <c r="AP395" s="12" t="e" cm="1">
        <f t="array" ref="AP395">SUMPRODUCT(('Budget P3'!$T$9:$BB$9=AP$9)*('Budget P3'!$B$11:$B$194=$B395)*('Budget P3'!$T$11:$BB$194*1))</f>
        <v>#VALUE!</v>
      </c>
      <c r="AQ395" s="13" t="e" cm="1">
        <f t="array" ref="AQ395">SUMPRODUCT(('Budget P3'!$T$9:$BB$9=AQ$9)*('Budget P3'!$B$11:$B$194=$B395)*('Budget P3'!$T$11:$BB$194*1))</f>
        <v>#VALUE!</v>
      </c>
      <c r="AR395" s="14" t="e" cm="1">
        <f t="array" ref="AR395">SUMPRODUCT(('Budget P3'!$T$9:$BB$9=AR$9)*('Budget P3'!$B$11:$B$194=$B395)*('Budget P3'!$T$11:$BB$194*1))</f>
        <v>#VALUE!</v>
      </c>
      <c r="AS395" s="12" t="e" cm="1">
        <f t="array" ref="AS395">SUMPRODUCT(('Budget P3'!$T$9:$BB$9=AS$9)*('Budget P3'!$B$11:$B$194=$B395)*('Budget P3'!$T$11:$BB$194*1))</f>
        <v>#VALUE!</v>
      </c>
      <c r="AT395" s="13" t="e" cm="1">
        <f t="array" ref="AT395">SUMPRODUCT(('Budget P3'!$T$9:$BB$9=AT$9)*('Budget P3'!$B$11:$B$194=$B395)*('Budget P3'!$T$11:$BB$194*1))</f>
        <v>#VALUE!</v>
      </c>
      <c r="AU395" s="14" t="e" cm="1">
        <f t="array" ref="AU395">SUMPRODUCT(('Budget P3'!$T$9:$BB$9=AU$9)*('Budget P3'!$B$11:$B$194=$B395)*('Budget P3'!$T$11:$BB$194*1))</f>
        <v>#VALUE!</v>
      </c>
      <c r="AV395" s="12" t="e" cm="1">
        <f t="array" ref="AV395">SUMPRODUCT(('Budget P3'!$T$9:$BB$9=AV$9)*('Budget P3'!$B$11:$B$194=$B395)*('Budget P3'!$T$11:$BB$194*1))</f>
        <v>#VALUE!</v>
      </c>
      <c r="AW395" s="13" t="e" cm="1">
        <f t="array" ref="AW395">SUMPRODUCT(('Budget P3'!$T$9:$BB$9=AW$9)*('Budget P3'!$B$11:$B$194=$B395)*('Budget P3'!$T$11:$BB$194*1))</f>
        <v>#VALUE!</v>
      </c>
      <c r="AX395" s="14" t="e" cm="1">
        <f t="array" ref="AX395">SUMPRODUCT(('Budget P3'!$T$9:$BB$9=AX$9)*('Budget P3'!$B$11:$B$194=$B395)*('Budget P3'!$T$11:$BB$194*1))</f>
        <v>#VALUE!</v>
      </c>
      <c r="AY395" s="12" t="e" cm="1">
        <f t="array" ref="AY395">SUMPRODUCT(('Budget P3'!$T$9:$BB$9=AY$9)*('Budget P3'!$B$11:$B$194=$B395)*('Budget P3'!$T$11:$BB$194*1))</f>
        <v>#VALUE!</v>
      </c>
      <c r="AZ395" s="13" t="e" cm="1">
        <f t="array" ref="AZ395">SUMPRODUCT(('Budget P3'!$T$9:$BB$9=AZ$9)*('Budget P3'!$B$11:$B$194=$B395)*('Budget P3'!$T$11:$BB$194*1))</f>
        <v>#VALUE!</v>
      </c>
      <c r="BA395" s="14" t="e" cm="1">
        <f t="array" ref="BA395">SUMPRODUCT(('Budget P3'!$T$9:$BB$9=BA$9)*('Budget P3'!$B$11:$B$194=$B395)*('Budget P3'!$T$11:$BB$194*1))</f>
        <v>#VALUE!</v>
      </c>
      <c r="BB395" s="12" t="e" cm="1">
        <f t="array" ref="BB395">SUMPRODUCT(('Budget P3'!$T$9:$BB$9=BB$9)*('Budget P3'!$B$11:$B$194=$B395)*('Budget P3'!$T$11:$BB$194*1))</f>
        <v>#VALUE!</v>
      </c>
      <c r="BC395" s="13" t="e" cm="1">
        <f t="array" ref="BC395">SUMPRODUCT(('Budget P3'!$T$9:$BB$9=BC$9)*('Budget P3'!$B$11:$B$194=$B395)*('Budget P3'!$T$11:$BB$194*1))</f>
        <v>#VALUE!</v>
      </c>
      <c r="BD395" s="14" t="e" cm="1">
        <f t="array" ref="BD395">SUMPRODUCT(('Budget P3'!$T$9:$BB$9=BD$9)*('Budget P3'!$B$11:$B$194=$B395)*('Budget P3'!$T$11:$BB$194*1))</f>
        <v>#VALUE!</v>
      </c>
      <c r="BE395" s="12" t="e" cm="1">
        <f t="array" ref="BE395">SUMPRODUCT(('Budget P3'!$T$9:$BB$9=BE$9)*('Budget P3'!$B$11:$B$194=$B395)*('Budget P3'!$T$11:$BB$194*1))</f>
        <v>#VALUE!</v>
      </c>
      <c r="BF395" s="13" t="e" cm="1">
        <f t="array" ref="BF395">SUMPRODUCT(('Budget P3'!$T$9:$BB$9=BF$9)*('Budget P3'!$B$11:$B$194=$B395)*('Budget P3'!$T$11:$BB$194*1))</f>
        <v>#VALUE!</v>
      </c>
      <c r="BG395" s="14" t="e" cm="1">
        <f t="array" ref="BG395">SUMPRODUCT(('Budget P3'!$T$9:$BB$9=BG$9)*('Budget P3'!$B$11:$B$194=$B395)*('Budget P3'!$T$11:$BB$194*1))</f>
        <v>#VALUE!</v>
      </c>
      <c r="BH395" s="13" t="e" cm="1">
        <f t="array" ref="BH395">SUMPRODUCT(('Budget P3'!$T$9:$BB$9=BH$9)*('Budget P3'!$B$11:$B$194=$B395)*('Budget P3'!$T$11:$BB$194*1))</f>
        <v>#VALUE!</v>
      </c>
      <c r="BI395" s="1"/>
      <c r="BJ395" s="66"/>
      <c r="BK395" s="66"/>
      <c r="BL395" s="1"/>
      <c r="BM395" s="66" t="e">
        <f t="shared" si="275"/>
        <v>#VALUE!</v>
      </c>
      <c r="BN395" s="262">
        <f t="shared" si="276"/>
        <v>0</v>
      </c>
      <c r="BO395" s="1"/>
      <c r="BP395" s="66" t="e">
        <f t="shared" si="277"/>
        <v>#VALUE!</v>
      </c>
      <c r="BQ395" s="262">
        <f t="shared" si="278"/>
        <v>0</v>
      </c>
      <c r="BR395" s="1"/>
    </row>
    <row r="396" spans="2:70" ht="12.6" hidden="1" customHeight="1" outlineLevel="1">
      <c r="B396" s="88" t="s">
        <v>459</v>
      </c>
      <c r="C396" s="10">
        <f>IFERROR(VLOOKUP($B396,'Budget P3'!$B:$AX,2,FALSE),0)</f>
        <v>0</v>
      </c>
      <c r="D396" s="10"/>
      <c r="E396" s="89">
        <f>IFERROR(VLOOKUP($B396,'Budget P3'!$B:$AX,3,FALSE),0)</f>
        <v>0</v>
      </c>
      <c r="F396" s="90">
        <f>IFERROR(VLOOKUP($B396,'Budget P3'!$B:$AX,4,FALSE),0)</f>
        <v>0</v>
      </c>
      <c r="G396" s="89">
        <f>IFERROR(VLOOKUP($B396,'Budget P3'!$B:$AX,5,FALSE),0)</f>
        <v>0</v>
      </c>
      <c r="H396" s="90">
        <f>IFERROR(VLOOKUP($B396,'Budget P3'!$B:$AX,6,FALSE),0)</f>
        <v>0</v>
      </c>
      <c r="I396" s="90">
        <f>IFERROR(VLOOKUP($B396,'Budget P3'!$B:$AX,7,FALSE),0)</f>
        <v>0</v>
      </c>
      <c r="J396" s="371">
        <f>IFERROR(VLOOKUP($B396,'Budget P3'!$B:$AX,9,FALSE),0)</f>
        <v>0</v>
      </c>
      <c r="K396" s="374">
        <f>IFERROR(VLOOKUP($B396,'Budget P3'!$B:$AX,10,FALSE),0)</f>
        <v>0</v>
      </c>
      <c r="L396" s="334"/>
      <c r="M396" s="102"/>
      <c r="N396" s="100"/>
      <c r="O396" s="100"/>
      <c r="P396" s="13">
        <f>E396*K396</f>
        <v>0</v>
      </c>
      <c r="Q396" s="11">
        <f t="shared" si="279"/>
        <v>0</v>
      </c>
      <c r="R396" s="338"/>
      <c r="S396" s="14"/>
      <c r="T396" s="12"/>
      <c r="U396" s="13"/>
      <c r="V396" s="14"/>
      <c r="W396" s="14"/>
      <c r="X396" s="14">
        <f t="shared" si="280"/>
        <v>0</v>
      </c>
      <c r="Z396" s="14" t="e" cm="1">
        <f t="array" ref="Z396">SUMPRODUCT(('Budget P3'!$T$9:$BB$9=Z$9)*('Budget P3'!$B$11:$B$194=$B396)*('Budget P3'!$T$11:$BB$194*1))</f>
        <v>#VALUE!</v>
      </c>
      <c r="AA396" s="12" t="e" cm="1">
        <f t="array" ref="AA396">SUMPRODUCT(('Budget P3'!$T$9:$BB$9=AA$9)*('Budget P3'!$B$11:$B$194=$B396)*('Budget P3'!$T$11:$BB$194*1))</f>
        <v>#VALUE!</v>
      </c>
      <c r="AB396" s="13" t="e" cm="1">
        <f t="array" ref="AB396">SUMPRODUCT(('Budget P3'!$T$9:$BB$9=AB$9)*('Budget P3'!$B$11:$B$194=$B396)*('Budget P3'!$T$11:$BB$194*1))</f>
        <v>#VALUE!</v>
      </c>
      <c r="AC396" s="14" t="e" cm="1">
        <f t="array" ref="AC396">SUMPRODUCT(('Budget P3'!$T$9:$BB$9=AC$9)*('Budget P3'!$B$11:$B$194=$B396)*('Budget P3'!$T$11:$BB$194*1))</f>
        <v>#VALUE!</v>
      </c>
      <c r="AD396" s="12" t="e" cm="1">
        <f t="array" ref="AD396">SUMPRODUCT(('Budget P3'!$T$9:$BB$9=AD$9)*('Budget P3'!$B$11:$B$194=$B396)*('Budget P3'!$T$11:$BB$194*1))</f>
        <v>#VALUE!</v>
      </c>
      <c r="AE396" s="13" t="e" cm="1">
        <f t="array" ref="AE396">SUMPRODUCT(('Budget P3'!$T$9:$BB$9=AE$9)*('Budget P3'!$B$11:$B$194=$B396)*('Budget P3'!$T$11:$BB$194*1))</f>
        <v>#VALUE!</v>
      </c>
      <c r="AF396" s="14" t="e" cm="1">
        <f t="array" ref="AF396">SUMPRODUCT(('Budget P3'!$T$9:$BB$9=AF$9)*('Budget P3'!$B$11:$B$194=$B396)*('Budget P3'!$T$11:$BB$194*1))</f>
        <v>#VALUE!</v>
      </c>
      <c r="AG396" s="12" t="e" cm="1">
        <f t="array" ref="AG396">SUMPRODUCT(('Budget P3'!$T$9:$BB$9=AG$9)*('Budget P3'!$B$11:$B$194=$B396)*('Budget P3'!$T$11:$BB$194*1))</f>
        <v>#VALUE!</v>
      </c>
      <c r="AH396" s="13" t="e" cm="1">
        <f t="array" ref="AH396">SUMPRODUCT(('Budget P3'!$T$9:$BB$9=AH$9)*('Budget P3'!$B$11:$B$194=$B396)*('Budget P3'!$T$11:$BB$194*1))</f>
        <v>#VALUE!</v>
      </c>
      <c r="AI396" s="14" t="e" cm="1">
        <f t="array" ref="AI396">SUMPRODUCT(('Budget P3'!$T$9:$BB$9=AI$9)*('Budget P3'!$B$11:$B$194=$B396)*('Budget P3'!$T$11:$BB$194*1))</f>
        <v>#VALUE!</v>
      </c>
      <c r="AJ396" s="12" t="e" cm="1">
        <f t="array" ref="AJ396">SUMPRODUCT(('Budget P3'!$T$9:$BB$9=AJ$9)*('Budget P3'!$B$11:$B$194=$B396)*('Budget P3'!$T$11:$BB$194*1))</f>
        <v>#VALUE!</v>
      </c>
      <c r="AK396" s="13" t="e" cm="1">
        <f t="array" ref="AK396">SUMPRODUCT(('Budget P3'!$T$9:$BB$9=AK$9)*('Budget P3'!$B$11:$B$194=$B396)*('Budget P3'!$T$11:$BB$194*1))</f>
        <v>#VALUE!</v>
      </c>
      <c r="AL396" s="14" t="e" cm="1">
        <f t="array" ref="AL396">SUMPRODUCT(('Budget P3'!$T$9:$BB$9=AL$9)*('Budget P3'!$B$11:$B$194=$B396)*('Budget P3'!$T$11:$BB$194*1))</f>
        <v>#VALUE!</v>
      </c>
      <c r="AM396" s="12" t="e" cm="1">
        <f t="array" ref="AM396">SUMPRODUCT(('Budget P3'!$T$9:$BB$9=AM$9)*('Budget P3'!$B$11:$B$194=$B396)*('Budget P3'!$T$11:$BB$194*1))</f>
        <v>#VALUE!</v>
      </c>
      <c r="AN396" s="13" t="e" cm="1">
        <f t="array" ref="AN396">SUMPRODUCT(('Budget P3'!$T$9:$BB$9=AN$9)*('Budget P3'!$B$11:$B$194=$B396)*('Budget P3'!$T$11:$BB$194*1))</f>
        <v>#VALUE!</v>
      </c>
      <c r="AO396" s="14" t="e" cm="1">
        <f t="array" ref="AO396">SUMPRODUCT(('Budget P3'!$T$9:$BB$9=AO$9)*('Budget P3'!$B$11:$B$194=$B396)*('Budget P3'!$T$11:$BB$194*1))</f>
        <v>#VALUE!</v>
      </c>
      <c r="AP396" s="12" t="e" cm="1">
        <f t="array" ref="AP396">SUMPRODUCT(('Budget P3'!$T$9:$BB$9=AP$9)*('Budget P3'!$B$11:$B$194=$B396)*('Budget P3'!$T$11:$BB$194*1))</f>
        <v>#VALUE!</v>
      </c>
      <c r="AQ396" s="13" t="e" cm="1">
        <f t="array" ref="AQ396">SUMPRODUCT(('Budget P3'!$T$9:$BB$9=AQ$9)*('Budget P3'!$B$11:$B$194=$B396)*('Budget P3'!$T$11:$BB$194*1))</f>
        <v>#VALUE!</v>
      </c>
      <c r="AR396" s="14" t="e" cm="1">
        <f t="array" ref="AR396">SUMPRODUCT(('Budget P3'!$T$9:$BB$9=AR$9)*('Budget P3'!$B$11:$B$194=$B396)*('Budget P3'!$T$11:$BB$194*1))</f>
        <v>#VALUE!</v>
      </c>
      <c r="AS396" s="12" t="e" cm="1">
        <f t="array" ref="AS396">SUMPRODUCT(('Budget P3'!$T$9:$BB$9=AS$9)*('Budget P3'!$B$11:$B$194=$B396)*('Budget P3'!$T$11:$BB$194*1))</f>
        <v>#VALUE!</v>
      </c>
      <c r="AT396" s="13" t="e" cm="1">
        <f t="array" ref="AT396">SUMPRODUCT(('Budget P3'!$T$9:$BB$9=AT$9)*('Budget P3'!$B$11:$B$194=$B396)*('Budget P3'!$T$11:$BB$194*1))</f>
        <v>#VALUE!</v>
      </c>
      <c r="AU396" s="14" t="e" cm="1">
        <f t="array" ref="AU396">SUMPRODUCT(('Budget P3'!$T$9:$BB$9=AU$9)*('Budget P3'!$B$11:$B$194=$B396)*('Budget P3'!$T$11:$BB$194*1))</f>
        <v>#VALUE!</v>
      </c>
      <c r="AV396" s="12" t="e" cm="1">
        <f t="array" ref="AV396">SUMPRODUCT(('Budget P3'!$T$9:$BB$9=AV$9)*('Budget P3'!$B$11:$B$194=$B396)*('Budget P3'!$T$11:$BB$194*1))</f>
        <v>#VALUE!</v>
      </c>
      <c r="AW396" s="13" t="e" cm="1">
        <f t="array" ref="AW396">SUMPRODUCT(('Budget P3'!$T$9:$BB$9=AW$9)*('Budget P3'!$B$11:$B$194=$B396)*('Budget P3'!$T$11:$BB$194*1))</f>
        <v>#VALUE!</v>
      </c>
      <c r="AX396" s="14" t="e" cm="1">
        <f t="array" ref="AX396">SUMPRODUCT(('Budget P3'!$T$9:$BB$9=AX$9)*('Budget P3'!$B$11:$B$194=$B396)*('Budget P3'!$T$11:$BB$194*1))</f>
        <v>#VALUE!</v>
      </c>
      <c r="AY396" s="12" t="e" cm="1">
        <f t="array" ref="AY396">SUMPRODUCT(('Budget P3'!$T$9:$BB$9=AY$9)*('Budget P3'!$B$11:$B$194=$B396)*('Budget P3'!$T$11:$BB$194*1))</f>
        <v>#VALUE!</v>
      </c>
      <c r="AZ396" s="13" t="e" cm="1">
        <f t="array" ref="AZ396">SUMPRODUCT(('Budget P3'!$T$9:$BB$9=AZ$9)*('Budget P3'!$B$11:$B$194=$B396)*('Budget P3'!$T$11:$BB$194*1))</f>
        <v>#VALUE!</v>
      </c>
      <c r="BA396" s="14" t="e" cm="1">
        <f t="array" ref="BA396">SUMPRODUCT(('Budget P3'!$T$9:$BB$9=BA$9)*('Budget P3'!$B$11:$B$194=$B396)*('Budget P3'!$T$11:$BB$194*1))</f>
        <v>#VALUE!</v>
      </c>
      <c r="BB396" s="12" t="e" cm="1">
        <f t="array" ref="BB396">SUMPRODUCT(('Budget P3'!$T$9:$BB$9=BB$9)*('Budget P3'!$B$11:$B$194=$B396)*('Budget P3'!$T$11:$BB$194*1))</f>
        <v>#VALUE!</v>
      </c>
      <c r="BC396" s="13" t="e" cm="1">
        <f t="array" ref="BC396">SUMPRODUCT(('Budget P3'!$T$9:$BB$9=BC$9)*('Budget P3'!$B$11:$B$194=$B396)*('Budget P3'!$T$11:$BB$194*1))</f>
        <v>#VALUE!</v>
      </c>
      <c r="BD396" s="14" t="e" cm="1">
        <f t="array" ref="BD396">SUMPRODUCT(('Budget P3'!$T$9:$BB$9=BD$9)*('Budget P3'!$B$11:$B$194=$B396)*('Budget P3'!$T$11:$BB$194*1))</f>
        <v>#VALUE!</v>
      </c>
      <c r="BE396" s="12" t="e" cm="1">
        <f t="array" ref="BE396">SUMPRODUCT(('Budget P3'!$T$9:$BB$9=BE$9)*('Budget P3'!$B$11:$B$194=$B396)*('Budget P3'!$T$11:$BB$194*1))</f>
        <v>#VALUE!</v>
      </c>
      <c r="BF396" s="13" t="e" cm="1">
        <f t="array" ref="BF396">SUMPRODUCT(('Budget P3'!$T$9:$BB$9=BF$9)*('Budget P3'!$B$11:$B$194=$B396)*('Budget P3'!$T$11:$BB$194*1))</f>
        <v>#VALUE!</v>
      </c>
      <c r="BG396" s="14" t="e" cm="1">
        <f t="array" ref="BG396">SUMPRODUCT(('Budget P3'!$T$9:$BB$9=BG$9)*('Budget P3'!$B$11:$B$194=$B396)*('Budget P3'!$T$11:$BB$194*1))</f>
        <v>#VALUE!</v>
      </c>
      <c r="BH396" s="13" t="e" cm="1">
        <f t="array" ref="BH396">SUMPRODUCT(('Budget P3'!$T$9:$BB$9=BH$9)*('Budget P3'!$B$11:$B$194=$B396)*('Budget P3'!$T$11:$BB$194*1))</f>
        <v>#VALUE!</v>
      </c>
      <c r="BI396" s="1"/>
      <c r="BJ396" s="66"/>
      <c r="BK396" s="66"/>
      <c r="BL396" s="1"/>
      <c r="BM396" s="66" t="e">
        <f t="shared" si="275"/>
        <v>#VALUE!</v>
      </c>
      <c r="BN396" s="262">
        <f t="shared" si="276"/>
        <v>0</v>
      </c>
      <c r="BO396" s="1"/>
      <c r="BP396" s="66" t="e">
        <f t="shared" si="277"/>
        <v>#VALUE!</v>
      </c>
      <c r="BQ396" s="262">
        <f t="shared" si="278"/>
        <v>0</v>
      </c>
      <c r="BR396" s="1"/>
    </row>
    <row r="397" spans="2:70" ht="12.6" hidden="1" customHeight="1" outlineLevel="1">
      <c r="B397" s="88" t="s">
        <v>460</v>
      </c>
      <c r="C397" s="10">
        <f>IFERROR(VLOOKUP($B397,'Budget P3'!$B:$AX,2,FALSE),0)</f>
        <v>0</v>
      </c>
      <c r="D397" s="10"/>
      <c r="E397" s="89">
        <f>IFERROR(VLOOKUP($B397,'Budget P3'!$B:$AX,3,FALSE),0)</f>
        <v>0</v>
      </c>
      <c r="F397" s="90">
        <f>IFERROR(VLOOKUP($B397,'Budget P3'!$B:$AX,4,FALSE),0)</f>
        <v>0</v>
      </c>
      <c r="G397" s="89">
        <f>IFERROR(VLOOKUP($B397,'Budget P3'!$B:$AX,5,FALSE),0)</f>
        <v>0</v>
      </c>
      <c r="H397" s="90">
        <f>IFERROR(VLOOKUP($B397,'Budget P3'!$B:$AX,6,FALSE),0)</f>
        <v>0</v>
      </c>
      <c r="I397" s="90">
        <f>IFERROR(VLOOKUP($B397,'Budget P3'!$B:$AX,7,FALSE),0)</f>
        <v>0</v>
      </c>
      <c r="J397" s="371">
        <f>IFERROR(VLOOKUP($B397,'Budget P3'!$B:$AX,9,FALSE),0)</f>
        <v>0</v>
      </c>
      <c r="K397" s="374">
        <f>IFERROR(VLOOKUP($B397,'Budget P3'!$B:$AX,10,FALSE),0)</f>
        <v>0</v>
      </c>
      <c r="L397" s="334"/>
      <c r="M397" s="102"/>
      <c r="N397" s="100"/>
      <c r="O397" s="100"/>
      <c r="P397" s="13">
        <f>E397*K397</f>
        <v>0</v>
      </c>
      <c r="Q397" s="11">
        <f t="shared" si="279"/>
        <v>0</v>
      </c>
      <c r="R397" s="338"/>
      <c r="S397" s="14"/>
      <c r="T397" s="12"/>
      <c r="U397" s="13"/>
      <c r="V397" s="14"/>
      <c r="W397" s="14"/>
      <c r="X397" s="14">
        <f t="shared" si="280"/>
        <v>0</v>
      </c>
      <c r="Z397" s="14" t="e" cm="1">
        <f t="array" ref="Z397">SUMPRODUCT(('Budget P3'!$T$9:$BB$9=Z$9)*('Budget P3'!$B$11:$B$194=$B397)*('Budget P3'!$T$11:$BB$194*1))</f>
        <v>#VALUE!</v>
      </c>
      <c r="AA397" s="12" t="e" cm="1">
        <f t="array" ref="AA397">SUMPRODUCT(('Budget P3'!$T$9:$BB$9=AA$9)*('Budget P3'!$B$11:$B$194=$B397)*('Budget P3'!$T$11:$BB$194*1))</f>
        <v>#VALUE!</v>
      </c>
      <c r="AB397" s="13" t="e" cm="1">
        <f t="array" ref="AB397">SUMPRODUCT(('Budget P3'!$T$9:$BB$9=AB$9)*('Budget P3'!$B$11:$B$194=$B397)*('Budget P3'!$T$11:$BB$194*1))</f>
        <v>#VALUE!</v>
      </c>
      <c r="AC397" s="14" t="e" cm="1">
        <f t="array" ref="AC397">SUMPRODUCT(('Budget P3'!$T$9:$BB$9=AC$9)*('Budget P3'!$B$11:$B$194=$B397)*('Budget P3'!$T$11:$BB$194*1))</f>
        <v>#VALUE!</v>
      </c>
      <c r="AD397" s="12" t="e" cm="1">
        <f t="array" ref="AD397">SUMPRODUCT(('Budget P3'!$T$9:$BB$9=AD$9)*('Budget P3'!$B$11:$B$194=$B397)*('Budget P3'!$T$11:$BB$194*1))</f>
        <v>#VALUE!</v>
      </c>
      <c r="AE397" s="13" t="e" cm="1">
        <f t="array" ref="AE397">SUMPRODUCT(('Budget P3'!$T$9:$BB$9=AE$9)*('Budget P3'!$B$11:$B$194=$B397)*('Budget P3'!$T$11:$BB$194*1))</f>
        <v>#VALUE!</v>
      </c>
      <c r="AF397" s="14" t="e" cm="1">
        <f t="array" ref="AF397">SUMPRODUCT(('Budget P3'!$T$9:$BB$9=AF$9)*('Budget P3'!$B$11:$B$194=$B397)*('Budget P3'!$T$11:$BB$194*1))</f>
        <v>#VALUE!</v>
      </c>
      <c r="AG397" s="12" t="e" cm="1">
        <f t="array" ref="AG397">SUMPRODUCT(('Budget P3'!$T$9:$BB$9=AG$9)*('Budget P3'!$B$11:$B$194=$B397)*('Budget P3'!$T$11:$BB$194*1))</f>
        <v>#VALUE!</v>
      </c>
      <c r="AH397" s="13" t="e" cm="1">
        <f t="array" ref="AH397">SUMPRODUCT(('Budget P3'!$T$9:$BB$9=AH$9)*('Budget P3'!$B$11:$B$194=$B397)*('Budget P3'!$T$11:$BB$194*1))</f>
        <v>#VALUE!</v>
      </c>
      <c r="AI397" s="14" t="e" cm="1">
        <f t="array" ref="AI397">SUMPRODUCT(('Budget P3'!$T$9:$BB$9=AI$9)*('Budget P3'!$B$11:$B$194=$B397)*('Budget P3'!$T$11:$BB$194*1))</f>
        <v>#VALUE!</v>
      </c>
      <c r="AJ397" s="12" t="e" cm="1">
        <f t="array" ref="AJ397">SUMPRODUCT(('Budget P3'!$T$9:$BB$9=AJ$9)*('Budget P3'!$B$11:$B$194=$B397)*('Budget P3'!$T$11:$BB$194*1))</f>
        <v>#VALUE!</v>
      </c>
      <c r="AK397" s="13" t="e" cm="1">
        <f t="array" ref="AK397">SUMPRODUCT(('Budget P3'!$T$9:$BB$9=AK$9)*('Budget P3'!$B$11:$B$194=$B397)*('Budget P3'!$T$11:$BB$194*1))</f>
        <v>#VALUE!</v>
      </c>
      <c r="AL397" s="14" t="e" cm="1">
        <f t="array" ref="AL397">SUMPRODUCT(('Budget P3'!$T$9:$BB$9=AL$9)*('Budget P3'!$B$11:$B$194=$B397)*('Budget P3'!$T$11:$BB$194*1))</f>
        <v>#VALUE!</v>
      </c>
      <c r="AM397" s="12" t="e" cm="1">
        <f t="array" ref="AM397">SUMPRODUCT(('Budget P3'!$T$9:$BB$9=AM$9)*('Budget P3'!$B$11:$B$194=$B397)*('Budget P3'!$T$11:$BB$194*1))</f>
        <v>#VALUE!</v>
      </c>
      <c r="AN397" s="13" t="e" cm="1">
        <f t="array" ref="AN397">SUMPRODUCT(('Budget P3'!$T$9:$BB$9=AN$9)*('Budget P3'!$B$11:$B$194=$B397)*('Budget P3'!$T$11:$BB$194*1))</f>
        <v>#VALUE!</v>
      </c>
      <c r="AO397" s="14" t="e" cm="1">
        <f t="array" ref="AO397">SUMPRODUCT(('Budget P3'!$T$9:$BB$9=AO$9)*('Budget P3'!$B$11:$B$194=$B397)*('Budget P3'!$T$11:$BB$194*1))</f>
        <v>#VALUE!</v>
      </c>
      <c r="AP397" s="12" t="e" cm="1">
        <f t="array" ref="AP397">SUMPRODUCT(('Budget P3'!$T$9:$BB$9=AP$9)*('Budget P3'!$B$11:$B$194=$B397)*('Budget P3'!$T$11:$BB$194*1))</f>
        <v>#VALUE!</v>
      </c>
      <c r="AQ397" s="13" t="e" cm="1">
        <f t="array" ref="AQ397">SUMPRODUCT(('Budget P3'!$T$9:$BB$9=AQ$9)*('Budget P3'!$B$11:$B$194=$B397)*('Budget P3'!$T$11:$BB$194*1))</f>
        <v>#VALUE!</v>
      </c>
      <c r="AR397" s="14" t="e" cm="1">
        <f t="array" ref="AR397">SUMPRODUCT(('Budget P3'!$T$9:$BB$9=AR$9)*('Budget P3'!$B$11:$B$194=$B397)*('Budget P3'!$T$11:$BB$194*1))</f>
        <v>#VALUE!</v>
      </c>
      <c r="AS397" s="12" t="e" cm="1">
        <f t="array" ref="AS397">SUMPRODUCT(('Budget P3'!$T$9:$BB$9=AS$9)*('Budget P3'!$B$11:$B$194=$B397)*('Budget P3'!$T$11:$BB$194*1))</f>
        <v>#VALUE!</v>
      </c>
      <c r="AT397" s="13" t="e" cm="1">
        <f t="array" ref="AT397">SUMPRODUCT(('Budget P3'!$T$9:$BB$9=AT$9)*('Budget P3'!$B$11:$B$194=$B397)*('Budget P3'!$T$11:$BB$194*1))</f>
        <v>#VALUE!</v>
      </c>
      <c r="AU397" s="14" t="e" cm="1">
        <f t="array" ref="AU397">SUMPRODUCT(('Budget P3'!$T$9:$BB$9=AU$9)*('Budget P3'!$B$11:$B$194=$B397)*('Budget P3'!$T$11:$BB$194*1))</f>
        <v>#VALUE!</v>
      </c>
      <c r="AV397" s="12" t="e" cm="1">
        <f t="array" ref="AV397">SUMPRODUCT(('Budget P3'!$T$9:$BB$9=AV$9)*('Budget P3'!$B$11:$B$194=$B397)*('Budget P3'!$T$11:$BB$194*1))</f>
        <v>#VALUE!</v>
      </c>
      <c r="AW397" s="13" t="e" cm="1">
        <f t="array" ref="AW397">SUMPRODUCT(('Budget P3'!$T$9:$BB$9=AW$9)*('Budget P3'!$B$11:$B$194=$B397)*('Budget P3'!$T$11:$BB$194*1))</f>
        <v>#VALUE!</v>
      </c>
      <c r="AX397" s="14" t="e" cm="1">
        <f t="array" ref="AX397">SUMPRODUCT(('Budget P3'!$T$9:$BB$9=AX$9)*('Budget P3'!$B$11:$B$194=$B397)*('Budget P3'!$T$11:$BB$194*1))</f>
        <v>#VALUE!</v>
      </c>
      <c r="AY397" s="12" t="e" cm="1">
        <f t="array" ref="AY397">SUMPRODUCT(('Budget P3'!$T$9:$BB$9=AY$9)*('Budget P3'!$B$11:$B$194=$B397)*('Budget P3'!$T$11:$BB$194*1))</f>
        <v>#VALUE!</v>
      </c>
      <c r="AZ397" s="13" t="e" cm="1">
        <f t="array" ref="AZ397">SUMPRODUCT(('Budget P3'!$T$9:$BB$9=AZ$9)*('Budget P3'!$B$11:$B$194=$B397)*('Budget P3'!$T$11:$BB$194*1))</f>
        <v>#VALUE!</v>
      </c>
      <c r="BA397" s="14" t="e" cm="1">
        <f t="array" ref="BA397">SUMPRODUCT(('Budget P3'!$T$9:$BB$9=BA$9)*('Budget P3'!$B$11:$B$194=$B397)*('Budget P3'!$T$11:$BB$194*1))</f>
        <v>#VALUE!</v>
      </c>
      <c r="BB397" s="12" t="e" cm="1">
        <f t="array" ref="BB397">SUMPRODUCT(('Budget P3'!$T$9:$BB$9=BB$9)*('Budget P3'!$B$11:$B$194=$B397)*('Budget P3'!$T$11:$BB$194*1))</f>
        <v>#VALUE!</v>
      </c>
      <c r="BC397" s="13" t="e" cm="1">
        <f t="array" ref="BC397">SUMPRODUCT(('Budget P3'!$T$9:$BB$9=BC$9)*('Budget P3'!$B$11:$B$194=$B397)*('Budget P3'!$T$11:$BB$194*1))</f>
        <v>#VALUE!</v>
      </c>
      <c r="BD397" s="14" t="e" cm="1">
        <f t="array" ref="BD397">SUMPRODUCT(('Budget P3'!$T$9:$BB$9=BD$9)*('Budget P3'!$B$11:$B$194=$B397)*('Budget P3'!$T$11:$BB$194*1))</f>
        <v>#VALUE!</v>
      </c>
      <c r="BE397" s="12" t="e" cm="1">
        <f t="array" ref="BE397">SUMPRODUCT(('Budget P3'!$T$9:$BB$9=BE$9)*('Budget P3'!$B$11:$B$194=$B397)*('Budget P3'!$T$11:$BB$194*1))</f>
        <v>#VALUE!</v>
      </c>
      <c r="BF397" s="13" t="e" cm="1">
        <f t="array" ref="BF397">SUMPRODUCT(('Budget P3'!$T$9:$BB$9=BF$9)*('Budget P3'!$B$11:$B$194=$B397)*('Budget P3'!$T$11:$BB$194*1))</f>
        <v>#VALUE!</v>
      </c>
      <c r="BG397" s="14" t="e" cm="1">
        <f t="array" ref="BG397">SUMPRODUCT(('Budget P3'!$T$9:$BB$9=BG$9)*('Budget P3'!$B$11:$B$194=$B397)*('Budget P3'!$T$11:$BB$194*1))</f>
        <v>#VALUE!</v>
      </c>
      <c r="BH397" s="13" t="e" cm="1">
        <f t="array" ref="BH397">SUMPRODUCT(('Budget P3'!$T$9:$BB$9=BH$9)*('Budget P3'!$B$11:$B$194=$B397)*('Budget P3'!$T$11:$BB$194*1))</f>
        <v>#VALUE!</v>
      </c>
      <c r="BI397" s="1"/>
      <c r="BJ397" s="66"/>
      <c r="BK397" s="66"/>
      <c r="BL397" s="1"/>
      <c r="BM397" s="66" t="e">
        <f t="shared" si="275"/>
        <v>#VALUE!</v>
      </c>
      <c r="BN397" s="262">
        <f t="shared" si="276"/>
        <v>0</v>
      </c>
      <c r="BO397" s="1"/>
      <c r="BP397" s="66" t="e">
        <f t="shared" si="277"/>
        <v>#VALUE!</v>
      </c>
      <c r="BQ397" s="262">
        <f t="shared" si="278"/>
        <v>0</v>
      </c>
      <c r="BR397" s="1"/>
    </row>
    <row r="398" spans="2:70" ht="12.6" hidden="1" customHeight="1" outlineLevel="1">
      <c r="B398" s="88" t="s">
        <v>461</v>
      </c>
      <c r="C398" s="10">
        <f>IFERROR(VLOOKUP($B398,'Budget P3'!$B:$AX,2,FALSE),0)</f>
        <v>0</v>
      </c>
      <c r="D398" s="10"/>
      <c r="E398" s="89">
        <f>IFERROR(VLOOKUP($B398,'Budget P3'!$B:$AX,3,FALSE),0)</f>
        <v>0</v>
      </c>
      <c r="F398" s="90">
        <f>IFERROR(VLOOKUP($B398,'Budget P3'!$B:$AX,4,FALSE),0)</f>
        <v>0</v>
      </c>
      <c r="G398" s="89">
        <f>IFERROR(VLOOKUP($B398,'Budget P3'!$B:$AX,5,FALSE),0)</f>
        <v>0</v>
      </c>
      <c r="H398" s="90">
        <f>IFERROR(VLOOKUP($B398,'Budget P3'!$B:$AX,6,FALSE),0)</f>
        <v>0</v>
      </c>
      <c r="I398" s="90">
        <f>IFERROR(VLOOKUP($B398,'Budget P3'!$B:$AX,7,FALSE),0)</f>
        <v>0</v>
      </c>
      <c r="J398" s="371">
        <f>IFERROR(VLOOKUP($B398,'Budget P3'!$B:$AX,9,FALSE),0)</f>
        <v>0</v>
      </c>
      <c r="K398" s="374">
        <f>IFERROR(VLOOKUP($B398,'Budget P3'!$B:$AX,10,FALSE),0)</f>
        <v>0</v>
      </c>
      <c r="L398" s="334"/>
      <c r="M398" s="102"/>
      <c r="N398" s="100"/>
      <c r="O398" s="100"/>
      <c r="P398" s="13">
        <f>E398*K398</f>
        <v>0</v>
      </c>
      <c r="Q398" s="11">
        <f t="shared" si="279"/>
        <v>0</v>
      </c>
      <c r="R398" s="338"/>
      <c r="S398" s="14"/>
      <c r="T398" s="12"/>
      <c r="U398" s="13"/>
      <c r="V398" s="14"/>
      <c r="W398" s="14"/>
      <c r="X398" s="14">
        <f t="shared" si="280"/>
        <v>0</v>
      </c>
      <c r="Z398" s="14" t="e" cm="1">
        <f t="array" ref="Z398">SUMPRODUCT(('Budget P3'!$T$9:$BB$9=Z$9)*('Budget P3'!$B$11:$B$194=$B398)*('Budget P3'!$T$11:$BB$194*1))</f>
        <v>#VALUE!</v>
      </c>
      <c r="AA398" s="12" t="e" cm="1">
        <f t="array" ref="AA398">SUMPRODUCT(('Budget P3'!$T$9:$BB$9=AA$9)*('Budget P3'!$B$11:$B$194=$B398)*('Budget P3'!$T$11:$BB$194*1))</f>
        <v>#VALUE!</v>
      </c>
      <c r="AB398" s="13" t="e" cm="1">
        <f t="array" ref="AB398">SUMPRODUCT(('Budget P3'!$T$9:$BB$9=AB$9)*('Budget P3'!$B$11:$B$194=$B398)*('Budget P3'!$T$11:$BB$194*1))</f>
        <v>#VALUE!</v>
      </c>
      <c r="AC398" s="14" t="e" cm="1">
        <f t="array" ref="AC398">SUMPRODUCT(('Budget P3'!$T$9:$BB$9=AC$9)*('Budget P3'!$B$11:$B$194=$B398)*('Budget P3'!$T$11:$BB$194*1))</f>
        <v>#VALUE!</v>
      </c>
      <c r="AD398" s="12" t="e" cm="1">
        <f t="array" ref="AD398">SUMPRODUCT(('Budget P3'!$T$9:$BB$9=AD$9)*('Budget P3'!$B$11:$B$194=$B398)*('Budget P3'!$T$11:$BB$194*1))</f>
        <v>#VALUE!</v>
      </c>
      <c r="AE398" s="13" t="e" cm="1">
        <f t="array" ref="AE398">SUMPRODUCT(('Budget P3'!$T$9:$BB$9=AE$9)*('Budget P3'!$B$11:$B$194=$B398)*('Budget P3'!$T$11:$BB$194*1))</f>
        <v>#VALUE!</v>
      </c>
      <c r="AF398" s="14" t="e" cm="1">
        <f t="array" ref="AF398">SUMPRODUCT(('Budget P3'!$T$9:$BB$9=AF$9)*('Budget P3'!$B$11:$B$194=$B398)*('Budget P3'!$T$11:$BB$194*1))</f>
        <v>#VALUE!</v>
      </c>
      <c r="AG398" s="12" t="e" cm="1">
        <f t="array" ref="AG398">SUMPRODUCT(('Budget P3'!$T$9:$BB$9=AG$9)*('Budget P3'!$B$11:$B$194=$B398)*('Budget P3'!$T$11:$BB$194*1))</f>
        <v>#VALUE!</v>
      </c>
      <c r="AH398" s="13" t="e" cm="1">
        <f t="array" ref="AH398">SUMPRODUCT(('Budget P3'!$T$9:$BB$9=AH$9)*('Budget P3'!$B$11:$B$194=$B398)*('Budget P3'!$T$11:$BB$194*1))</f>
        <v>#VALUE!</v>
      </c>
      <c r="AI398" s="14" t="e" cm="1">
        <f t="array" ref="AI398">SUMPRODUCT(('Budget P3'!$T$9:$BB$9=AI$9)*('Budget P3'!$B$11:$B$194=$B398)*('Budget P3'!$T$11:$BB$194*1))</f>
        <v>#VALUE!</v>
      </c>
      <c r="AJ398" s="12" t="e" cm="1">
        <f t="array" ref="AJ398">SUMPRODUCT(('Budget P3'!$T$9:$BB$9=AJ$9)*('Budget P3'!$B$11:$B$194=$B398)*('Budget P3'!$T$11:$BB$194*1))</f>
        <v>#VALUE!</v>
      </c>
      <c r="AK398" s="13" t="e" cm="1">
        <f t="array" ref="AK398">SUMPRODUCT(('Budget P3'!$T$9:$BB$9=AK$9)*('Budget P3'!$B$11:$B$194=$B398)*('Budget P3'!$T$11:$BB$194*1))</f>
        <v>#VALUE!</v>
      </c>
      <c r="AL398" s="14" t="e" cm="1">
        <f t="array" ref="AL398">SUMPRODUCT(('Budget P3'!$T$9:$BB$9=AL$9)*('Budget P3'!$B$11:$B$194=$B398)*('Budget P3'!$T$11:$BB$194*1))</f>
        <v>#VALUE!</v>
      </c>
      <c r="AM398" s="12" t="e" cm="1">
        <f t="array" ref="AM398">SUMPRODUCT(('Budget P3'!$T$9:$BB$9=AM$9)*('Budget P3'!$B$11:$B$194=$B398)*('Budget P3'!$T$11:$BB$194*1))</f>
        <v>#VALUE!</v>
      </c>
      <c r="AN398" s="13" t="e" cm="1">
        <f t="array" ref="AN398">SUMPRODUCT(('Budget P3'!$T$9:$BB$9=AN$9)*('Budget P3'!$B$11:$B$194=$B398)*('Budget P3'!$T$11:$BB$194*1))</f>
        <v>#VALUE!</v>
      </c>
      <c r="AO398" s="14" t="e" cm="1">
        <f t="array" ref="AO398">SUMPRODUCT(('Budget P3'!$T$9:$BB$9=AO$9)*('Budget P3'!$B$11:$B$194=$B398)*('Budget P3'!$T$11:$BB$194*1))</f>
        <v>#VALUE!</v>
      </c>
      <c r="AP398" s="12" t="e" cm="1">
        <f t="array" ref="AP398">SUMPRODUCT(('Budget P3'!$T$9:$BB$9=AP$9)*('Budget P3'!$B$11:$B$194=$B398)*('Budget P3'!$T$11:$BB$194*1))</f>
        <v>#VALUE!</v>
      </c>
      <c r="AQ398" s="13" t="e" cm="1">
        <f t="array" ref="AQ398">SUMPRODUCT(('Budget P3'!$T$9:$BB$9=AQ$9)*('Budget P3'!$B$11:$B$194=$B398)*('Budget P3'!$T$11:$BB$194*1))</f>
        <v>#VALUE!</v>
      </c>
      <c r="AR398" s="14" t="e" cm="1">
        <f t="array" ref="AR398">SUMPRODUCT(('Budget P3'!$T$9:$BB$9=AR$9)*('Budget P3'!$B$11:$B$194=$B398)*('Budget P3'!$T$11:$BB$194*1))</f>
        <v>#VALUE!</v>
      </c>
      <c r="AS398" s="12" t="e" cm="1">
        <f t="array" ref="AS398">SUMPRODUCT(('Budget P3'!$T$9:$BB$9=AS$9)*('Budget P3'!$B$11:$B$194=$B398)*('Budget P3'!$T$11:$BB$194*1))</f>
        <v>#VALUE!</v>
      </c>
      <c r="AT398" s="13" t="e" cm="1">
        <f t="array" ref="AT398">SUMPRODUCT(('Budget P3'!$T$9:$BB$9=AT$9)*('Budget P3'!$B$11:$B$194=$B398)*('Budget P3'!$T$11:$BB$194*1))</f>
        <v>#VALUE!</v>
      </c>
      <c r="AU398" s="14" t="e" cm="1">
        <f t="array" ref="AU398">SUMPRODUCT(('Budget P3'!$T$9:$BB$9=AU$9)*('Budget P3'!$B$11:$B$194=$B398)*('Budget P3'!$T$11:$BB$194*1))</f>
        <v>#VALUE!</v>
      </c>
      <c r="AV398" s="12" t="e" cm="1">
        <f t="array" ref="AV398">SUMPRODUCT(('Budget P3'!$T$9:$BB$9=AV$9)*('Budget P3'!$B$11:$B$194=$B398)*('Budget P3'!$T$11:$BB$194*1))</f>
        <v>#VALUE!</v>
      </c>
      <c r="AW398" s="13" t="e" cm="1">
        <f t="array" ref="AW398">SUMPRODUCT(('Budget P3'!$T$9:$BB$9=AW$9)*('Budget P3'!$B$11:$B$194=$B398)*('Budget P3'!$T$11:$BB$194*1))</f>
        <v>#VALUE!</v>
      </c>
      <c r="AX398" s="14" t="e" cm="1">
        <f t="array" ref="AX398">SUMPRODUCT(('Budget P3'!$T$9:$BB$9=AX$9)*('Budget P3'!$B$11:$B$194=$B398)*('Budget P3'!$T$11:$BB$194*1))</f>
        <v>#VALUE!</v>
      </c>
      <c r="AY398" s="12" t="e" cm="1">
        <f t="array" ref="AY398">SUMPRODUCT(('Budget P3'!$T$9:$BB$9=AY$9)*('Budget P3'!$B$11:$B$194=$B398)*('Budget P3'!$T$11:$BB$194*1))</f>
        <v>#VALUE!</v>
      </c>
      <c r="AZ398" s="13" t="e" cm="1">
        <f t="array" ref="AZ398">SUMPRODUCT(('Budget P3'!$T$9:$BB$9=AZ$9)*('Budget P3'!$B$11:$B$194=$B398)*('Budget P3'!$T$11:$BB$194*1))</f>
        <v>#VALUE!</v>
      </c>
      <c r="BA398" s="14" t="e" cm="1">
        <f t="array" ref="BA398">SUMPRODUCT(('Budget P3'!$T$9:$BB$9=BA$9)*('Budget P3'!$B$11:$B$194=$B398)*('Budget P3'!$T$11:$BB$194*1))</f>
        <v>#VALUE!</v>
      </c>
      <c r="BB398" s="12" t="e" cm="1">
        <f t="array" ref="BB398">SUMPRODUCT(('Budget P3'!$T$9:$BB$9=BB$9)*('Budget P3'!$B$11:$B$194=$B398)*('Budget P3'!$T$11:$BB$194*1))</f>
        <v>#VALUE!</v>
      </c>
      <c r="BC398" s="13" t="e" cm="1">
        <f t="array" ref="BC398">SUMPRODUCT(('Budget P3'!$T$9:$BB$9=BC$9)*('Budget P3'!$B$11:$B$194=$B398)*('Budget P3'!$T$11:$BB$194*1))</f>
        <v>#VALUE!</v>
      </c>
      <c r="BD398" s="14" t="e" cm="1">
        <f t="array" ref="BD398">SUMPRODUCT(('Budget P3'!$T$9:$BB$9=BD$9)*('Budget P3'!$B$11:$B$194=$B398)*('Budget P3'!$T$11:$BB$194*1))</f>
        <v>#VALUE!</v>
      </c>
      <c r="BE398" s="12" t="e" cm="1">
        <f t="array" ref="BE398">SUMPRODUCT(('Budget P3'!$T$9:$BB$9=BE$9)*('Budget P3'!$B$11:$B$194=$B398)*('Budget P3'!$T$11:$BB$194*1))</f>
        <v>#VALUE!</v>
      </c>
      <c r="BF398" s="13" t="e" cm="1">
        <f t="array" ref="BF398">SUMPRODUCT(('Budget P3'!$T$9:$BB$9=BF$9)*('Budget P3'!$B$11:$B$194=$B398)*('Budget P3'!$T$11:$BB$194*1))</f>
        <v>#VALUE!</v>
      </c>
      <c r="BG398" s="14" t="e" cm="1">
        <f t="array" ref="BG398">SUMPRODUCT(('Budget P3'!$T$9:$BB$9=BG$9)*('Budget P3'!$B$11:$B$194=$B398)*('Budget P3'!$T$11:$BB$194*1))</f>
        <v>#VALUE!</v>
      </c>
      <c r="BH398" s="13" t="e" cm="1">
        <f t="array" ref="BH398">SUMPRODUCT(('Budget P3'!$T$9:$BB$9=BH$9)*('Budget P3'!$B$11:$B$194=$B398)*('Budget P3'!$T$11:$BB$194*1))</f>
        <v>#VALUE!</v>
      </c>
      <c r="BI398" s="1"/>
      <c r="BJ398" s="66"/>
      <c r="BK398" s="66"/>
      <c r="BL398" s="1"/>
      <c r="BM398" s="66" t="e">
        <f t="shared" si="275"/>
        <v>#VALUE!</v>
      </c>
      <c r="BN398" s="262">
        <f t="shared" si="276"/>
        <v>0</v>
      </c>
      <c r="BO398" s="1"/>
      <c r="BP398" s="66" t="e">
        <f t="shared" si="277"/>
        <v>#VALUE!</v>
      </c>
      <c r="BQ398" s="262">
        <f t="shared" si="278"/>
        <v>0</v>
      </c>
      <c r="BR398" s="1"/>
    </row>
    <row r="399" spans="2:70" ht="12.6" hidden="1" customHeight="1" outlineLevel="1">
      <c r="B399" s="88" t="s">
        <v>462</v>
      </c>
      <c r="C399" s="10">
        <f>IFERROR(VLOOKUP($B399,'Budget P3'!$B:$AX,2,FALSE),0)</f>
        <v>0</v>
      </c>
      <c r="D399" s="10"/>
      <c r="E399" s="89">
        <f>IFERROR(VLOOKUP($B399,'Budget P3'!$B:$AX,3,FALSE),0)</f>
        <v>0</v>
      </c>
      <c r="F399" s="90">
        <f>IFERROR(VLOOKUP($B399,'Budget P3'!$B:$AX,4,FALSE),0)</f>
        <v>0</v>
      </c>
      <c r="G399" s="89">
        <f>IFERROR(VLOOKUP($B399,'Budget P3'!$B:$AX,5,FALSE),0)</f>
        <v>0</v>
      </c>
      <c r="H399" s="90">
        <f>IFERROR(VLOOKUP($B399,'Budget P3'!$B:$AX,6,FALSE),0)</f>
        <v>0</v>
      </c>
      <c r="I399" s="90">
        <f>IFERROR(VLOOKUP($B399,'Budget P3'!$B:$AX,7,FALSE),0)</f>
        <v>0</v>
      </c>
      <c r="J399" s="371">
        <f>IFERROR(VLOOKUP($B399,'Budget P3'!$B:$AX,9,FALSE),0)</f>
        <v>0</v>
      </c>
      <c r="K399" s="374">
        <f>IFERROR(VLOOKUP($B399,'Budget P3'!$B:$AX,10,FALSE),0)</f>
        <v>0</v>
      </c>
      <c r="L399" s="334"/>
      <c r="M399" s="102"/>
      <c r="N399" s="100"/>
      <c r="O399" s="100"/>
      <c r="P399" s="13">
        <f>E399*K399</f>
        <v>0</v>
      </c>
      <c r="Q399" s="11">
        <f t="shared" si="279"/>
        <v>0</v>
      </c>
      <c r="R399" s="338"/>
      <c r="S399" s="14"/>
      <c r="T399" s="12"/>
      <c r="U399" s="13"/>
      <c r="V399" s="14"/>
      <c r="W399" s="14"/>
      <c r="X399" s="14">
        <f t="shared" si="280"/>
        <v>0</v>
      </c>
      <c r="Z399" s="14" t="e" cm="1">
        <f t="array" ref="Z399">SUMPRODUCT(('Budget P3'!$T$9:$BB$9=Z$9)*('Budget P3'!$B$11:$B$194=$B399)*('Budget P3'!$T$11:$BB$194*1))</f>
        <v>#VALUE!</v>
      </c>
      <c r="AA399" s="12" t="e" cm="1">
        <f t="array" ref="AA399">SUMPRODUCT(('Budget P3'!$T$9:$BB$9=AA$9)*('Budget P3'!$B$11:$B$194=$B399)*('Budget P3'!$T$11:$BB$194*1))</f>
        <v>#VALUE!</v>
      </c>
      <c r="AB399" s="13" t="e" cm="1">
        <f t="array" ref="AB399">SUMPRODUCT(('Budget P3'!$T$9:$BB$9=AB$9)*('Budget P3'!$B$11:$B$194=$B399)*('Budget P3'!$T$11:$BB$194*1))</f>
        <v>#VALUE!</v>
      </c>
      <c r="AC399" s="14" t="e" cm="1">
        <f t="array" ref="AC399">SUMPRODUCT(('Budget P3'!$T$9:$BB$9=AC$9)*('Budget P3'!$B$11:$B$194=$B399)*('Budget P3'!$T$11:$BB$194*1))</f>
        <v>#VALUE!</v>
      </c>
      <c r="AD399" s="12" t="e" cm="1">
        <f t="array" ref="AD399">SUMPRODUCT(('Budget P3'!$T$9:$BB$9=AD$9)*('Budget P3'!$B$11:$B$194=$B399)*('Budget P3'!$T$11:$BB$194*1))</f>
        <v>#VALUE!</v>
      </c>
      <c r="AE399" s="13" t="e" cm="1">
        <f t="array" ref="AE399">SUMPRODUCT(('Budget P3'!$T$9:$BB$9=AE$9)*('Budget P3'!$B$11:$B$194=$B399)*('Budget P3'!$T$11:$BB$194*1))</f>
        <v>#VALUE!</v>
      </c>
      <c r="AF399" s="14" t="e" cm="1">
        <f t="array" ref="AF399">SUMPRODUCT(('Budget P3'!$T$9:$BB$9=AF$9)*('Budget P3'!$B$11:$B$194=$B399)*('Budget P3'!$T$11:$BB$194*1))</f>
        <v>#VALUE!</v>
      </c>
      <c r="AG399" s="12" t="e" cm="1">
        <f t="array" ref="AG399">SUMPRODUCT(('Budget P3'!$T$9:$BB$9=AG$9)*('Budget P3'!$B$11:$B$194=$B399)*('Budget P3'!$T$11:$BB$194*1))</f>
        <v>#VALUE!</v>
      </c>
      <c r="AH399" s="13" t="e" cm="1">
        <f t="array" ref="AH399">SUMPRODUCT(('Budget P3'!$T$9:$BB$9=AH$9)*('Budget P3'!$B$11:$B$194=$B399)*('Budget P3'!$T$11:$BB$194*1))</f>
        <v>#VALUE!</v>
      </c>
      <c r="AI399" s="14" t="e" cm="1">
        <f t="array" ref="AI399">SUMPRODUCT(('Budget P3'!$T$9:$BB$9=AI$9)*('Budget P3'!$B$11:$B$194=$B399)*('Budget P3'!$T$11:$BB$194*1))</f>
        <v>#VALUE!</v>
      </c>
      <c r="AJ399" s="12" t="e" cm="1">
        <f t="array" ref="AJ399">SUMPRODUCT(('Budget P3'!$T$9:$BB$9=AJ$9)*('Budget P3'!$B$11:$B$194=$B399)*('Budget P3'!$T$11:$BB$194*1))</f>
        <v>#VALUE!</v>
      </c>
      <c r="AK399" s="13" t="e" cm="1">
        <f t="array" ref="AK399">SUMPRODUCT(('Budget P3'!$T$9:$BB$9=AK$9)*('Budget P3'!$B$11:$B$194=$B399)*('Budget P3'!$T$11:$BB$194*1))</f>
        <v>#VALUE!</v>
      </c>
      <c r="AL399" s="14" t="e" cm="1">
        <f t="array" ref="AL399">SUMPRODUCT(('Budget P3'!$T$9:$BB$9=AL$9)*('Budget P3'!$B$11:$B$194=$B399)*('Budget P3'!$T$11:$BB$194*1))</f>
        <v>#VALUE!</v>
      </c>
      <c r="AM399" s="12" t="e" cm="1">
        <f t="array" ref="AM399">SUMPRODUCT(('Budget P3'!$T$9:$BB$9=AM$9)*('Budget P3'!$B$11:$B$194=$B399)*('Budget P3'!$T$11:$BB$194*1))</f>
        <v>#VALUE!</v>
      </c>
      <c r="AN399" s="13" t="e" cm="1">
        <f t="array" ref="AN399">SUMPRODUCT(('Budget P3'!$T$9:$BB$9=AN$9)*('Budget P3'!$B$11:$B$194=$B399)*('Budget P3'!$T$11:$BB$194*1))</f>
        <v>#VALUE!</v>
      </c>
      <c r="AO399" s="14" t="e" cm="1">
        <f t="array" ref="AO399">SUMPRODUCT(('Budget P3'!$T$9:$BB$9=AO$9)*('Budget P3'!$B$11:$B$194=$B399)*('Budget P3'!$T$11:$BB$194*1))</f>
        <v>#VALUE!</v>
      </c>
      <c r="AP399" s="12" t="e" cm="1">
        <f t="array" ref="AP399">SUMPRODUCT(('Budget P3'!$T$9:$BB$9=AP$9)*('Budget P3'!$B$11:$B$194=$B399)*('Budget P3'!$T$11:$BB$194*1))</f>
        <v>#VALUE!</v>
      </c>
      <c r="AQ399" s="13" t="e" cm="1">
        <f t="array" ref="AQ399">SUMPRODUCT(('Budget P3'!$T$9:$BB$9=AQ$9)*('Budget P3'!$B$11:$B$194=$B399)*('Budget P3'!$T$11:$BB$194*1))</f>
        <v>#VALUE!</v>
      </c>
      <c r="AR399" s="14" t="e" cm="1">
        <f t="array" ref="AR399">SUMPRODUCT(('Budget P3'!$T$9:$BB$9=AR$9)*('Budget P3'!$B$11:$B$194=$B399)*('Budget P3'!$T$11:$BB$194*1))</f>
        <v>#VALUE!</v>
      </c>
      <c r="AS399" s="12" t="e" cm="1">
        <f t="array" ref="AS399">SUMPRODUCT(('Budget P3'!$T$9:$BB$9=AS$9)*('Budget P3'!$B$11:$B$194=$B399)*('Budget P3'!$T$11:$BB$194*1))</f>
        <v>#VALUE!</v>
      </c>
      <c r="AT399" s="13" t="e" cm="1">
        <f t="array" ref="AT399">SUMPRODUCT(('Budget P3'!$T$9:$BB$9=AT$9)*('Budget P3'!$B$11:$B$194=$B399)*('Budget P3'!$T$11:$BB$194*1))</f>
        <v>#VALUE!</v>
      </c>
      <c r="AU399" s="14" t="e" cm="1">
        <f t="array" ref="AU399">SUMPRODUCT(('Budget P3'!$T$9:$BB$9=AU$9)*('Budget P3'!$B$11:$B$194=$B399)*('Budget P3'!$T$11:$BB$194*1))</f>
        <v>#VALUE!</v>
      </c>
      <c r="AV399" s="12" t="e" cm="1">
        <f t="array" ref="AV399">SUMPRODUCT(('Budget P3'!$T$9:$BB$9=AV$9)*('Budget P3'!$B$11:$B$194=$B399)*('Budget P3'!$T$11:$BB$194*1))</f>
        <v>#VALUE!</v>
      </c>
      <c r="AW399" s="13" t="e" cm="1">
        <f t="array" ref="AW399">SUMPRODUCT(('Budget P3'!$T$9:$BB$9=AW$9)*('Budget P3'!$B$11:$B$194=$B399)*('Budget P3'!$T$11:$BB$194*1))</f>
        <v>#VALUE!</v>
      </c>
      <c r="AX399" s="14" t="e" cm="1">
        <f t="array" ref="AX399">SUMPRODUCT(('Budget P3'!$T$9:$BB$9=AX$9)*('Budget P3'!$B$11:$B$194=$B399)*('Budget P3'!$T$11:$BB$194*1))</f>
        <v>#VALUE!</v>
      </c>
      <c r="AY399" s="12" t="e" cm="1">
        <f t="array" ref="AY399">SUMPRODUCT(('Budget P3'!$T$9:$BB$9=AY$9)*('Budget P3'!$B$11:$B$194=$B399)*('Budget P3'!$T$11:$BB$194*1))</f>
        <v>#VALUE!</v>
      </c>
      <c r="AZ399" s="13" t="e" cm="1">
        <f t="array" ref="AZ399">SUMPRODUCT(('Budget P3'!$T$9:$BB$9=AZ$9)*('Budget P3'!$B$11:$B$194=$B399)*('Budget P3'!$T$11:$BB$194*1))</f>
        <v>#VALUE!</v>
      </c>
      <c r="BA399" s="14" t="e" cm="1">
        <f t="array" ref="BA399">SUMPRODUCT(('Budget P3'!$T$9:$BB$9=BA$9)*('Budget P3'!$B$11:$B$194=$B399)*('Budget P3'!$T$11:$BB$194*1))</f>
        <v>#VALUE!</v>
      </c>
      <c r="BB399" s="12" t="e" cm="1">
        <f t="array" ref="BB399">SUMPRODUCT(('Budget P3'!$T$9:$BB$9=BB$9)*('Budget P3'!$B$11:$B$194=$B399)*('Budget P3'!$T$11:$BB$194*1))</f>
        <v>#VALUE!</v>
      </c>
      <c r="BC399" s="13" t="e" cm="1">
        <f t="array" ref="BC399">SUMPRODUCT(('Budget P3'!$T$9:$BB$9=BC$9)*('Budget P3'!$B$11:$B$194=$B399)*('Budget P3'!$T$11:$BB$194*1))</f>
        <v>#VALUE!</v>
      </c>
      <c r="BD399" s="14" t="e" cm="1">
        <f t="array" ref="BD399">SUMPRODUCT(('Budget P3'!$T$9:$BB$9=BD$9)*('Budget P3'!$B$11:$B$194=$B399)*('Budget P3'!$T$11:$BB$194*1))</f>
        <v>#VALUE!</v>
      </c>
      <c r="BE399" s="12" t="e" cm="1">
        <f t="array" ref="BE399">SUMPRODUCT(('Budget P3'!$T$9:$BB$9=BE$9)*('Budget P3'!$B$11:$B$194=$B399)*('Budget P3'!$T$11:$BB$194*1))</f>
        <v>#VALUE!</v>
      </c>
      <c r="BF399" s="13" t="e" cm="1">
        <f t="array" ref="BF399">SUMPRODUCT(('Budget P3'!$T$9:$BB$9=BF$9)*('Budget P3'!$B$11:$B$194=$B399)*('Budget P3'!$T$11:$BB$194*1))</f>
        <v>#VALUE!</v>
      </c>
      <c r="BG399" s="14" t="e" cm="1">
        <f t="array" ref="BG399">SUMPRODUCT(('Budget P3'!$T$9:$BB$9=BG$9)*('Budget P3'!$B$11:$B$194=$B399)*('Budget P3'!$T$11:$BB$194*1))</f>
        <v>#VALUE!</v>
      </c>
      <c r="BH399" s="13" t="e" cm="1">
        <f t="array" ref="BH399">SUMPRODUCT(('Budget P3'!$T$9:$BB$9=BH$9)*('Budget P3'!$B$11:$B$194=$B399)*('Budget P3'!$T$11:$BB$194*1))</f>
        <v>#VALUE!</v>
      </c>
      <c r="BI399" s="1"/>
      <c r="BJ399" s="66"/>
      <c r="BK399" s="66"/>
      <c r="BL399" s="1"/>
      <c r="BM399" s="66" t="e">
        <f t="shared" si="275"/>
        <v>#VALUE!</v>
      </c>
      <c r="BN399" s="262">
        <f t="shared" si="276"/>
        <v>0</v>
      </c>
      <c r="BO399" s="1"/>
      <c r="BP399" s="66" t="e">
        <f t="shared" si="277"/>
        <v>#VALUE!</v>
      </c>
      <c r="BQ399" s="262">
        <f t="shared" si="278"/>
        <v>0</v>
      </c>
      <c r="BR399" s="1"/>
    </row>
    <row r="400" spans="2:70" ht="12.6" hidden="1" customHeight="1" outlineLevel="1">
      <c r="B400" s="88" t="s">
        <v>463</v>
      </c>
      <c r="C400" s="10">
        <f>IFERROR(VLOOKUP($B400,'Budget P3'!$B:$AX,2,FALSE),0)</f>
        <v>0</v>
      </c>
      <c r="D400" s="10"/>
      <c r="E400" s="194">
        <f>IFERROR(VLOOKUP($B400,'Budget P3'!$B:$AX,3,FALSE),0)</f>
        <v>0</v>
      </c>
      <c r="F400" s="90">
        <f>IFERROR(VLOOKUP($B400,'Budget P3'!$B:$AX,4,FALSE),0)</f>
        <v>0</v>
      </c>
      <c r="G400" s="89">
        <f>IFERROR(VLOOKUP($B400,'Budget P3'!$B:$AX,5,FALSE),0)</f>
        <v>0</v>
      </c>
      <c r="H400" s="90">
        <f>IFERROR(VLOOKUP($B400,'Budget P3'!$B:$AX,6,FALSE),0)</f>
        <v>0</v>
      </c>
      <c r="I400" s="90">
        <f>IFERROR(VLOOKUP($B400,'Budget P3'!$B:$AX,7,FALSE),0)</f>
        <v>0</v>
      </c>
      <c r="J400" s="371">
        <f>IFERROR(VLOOKUP($B400,'Budget P3'!$B:$AX,9,FALSE),0)</f>
        <v>0</v>
      </c>
      <c r="K400" s="374">
        <f>IFERROR(VLOOKUP($B400,'Budget P3'!$B:$AX,10,FALSE),0)</f>
        <v>0</v>
      </c>
      <c r="L400" s="334"/>
      <c r="M400" s="102"/>
      <c r="N400" s="100"/>
      <c r="O400" s="100"/>
      <c r="P400" s="13">
        <f>E400*K400</f>
        <v>0</v>
      </c>
      <c r="Q400" s="11">
        <f t="shared" si="279"/>
        <v>0</v>
      </c>
      <c r="R400" s="338"/>
      <c r="S400" s="14"/>
      <c r="T400" s="12"/>
      <c r="U400" s="13"/>
      <c r="V400" s="14"/>
      <c r="W400" s="14"/>
      <c r="X400" s="14">
        <f t="shared" si="280"/>
        <v>0</v>
      </c>
      <c r="Z400" s="14" t="e" cm="1">
        <f t="array" ref="Z400">SUMPRODUCT(('Budget P3'!$T$9:$BB$9=Z$9)*('Budget P3'!$B$11:$B$194=$B400)*('Budget P3'!$T$11:$BB$194*1))</f>
        <v>#VALUE!</v>
      </c>
      <c r="AA400" s="12" t="e" cm="1">
        <f t="array" ref="AA400">SUMPRODUCT(('Budget P3'!$T$9:$BB$9=AA$9)*('Budget P3'!$B$11:$B$194=$B400)*('Budget P3'!$T$11:$BB$194*1))</f>
        <v>#VALUE!</v>
      </c>
      <c r="AB400" s="13" t="e" cm="1">
        <f t="array" ref="AB400">SUMPRODUCT(('Budget P3'!$T$9:$BB$9=AB$9)*('Budget P3'!$B$11:$B$194=$B400)*('Budget P3'!$T$11:$BB$194*1))</f>
        <v>#VALUE!</v>
      </c>
      <c r="AC400" s="14" t="e" cm="1">
        <f t="array" ref="AC400">SUMPRODUCT(('Budget P3'!$T$9:$BB$9=AC$9)*('Budget P3'!$B$11:$B$194=$B400)*('Budget P3'!$T$11:$BB$194*1))</f>
        <v>#VALUE!</v>
      </c>
      <c r="AD400" s="12" t="e" cm="1">
        <f t="array" ref="AD400">SUMPRODUCT(('Budget P3'!$T$9:$BB$9=AD$9)*('Budget P3'!$B$11:$B$194=$B400)*('Budget P3'!$T$11:$BB$194*1))</f>
        <v>#VALUE!</v>
      </c>
      <c r="AE400" s="13" t="e" cm="1">
        <f t="array" ref="AE400">SUMPRODUCT(('Budget P3'!$T$9:$BB$9=AE$9)*('Budget P3'!$B$11:$B$194=$B400)*('Budget P3'!$T$11:$BB$194*1))</f>
        <v>#VALUE!</v>
      </c>
      <c r="AF400" s="14" t="e" cm="1">
        <f t="array" ref="AF400">SUMPRODUCT(('Budget P3'!$T$9:$BB$9=AF$9)*('Budget P3'!$B$11:$B$194=$B400)*('Budget P3'!$T$11:$BB$194*1))</f>
        <v>#VALUE!</v>
      </c>
      <c r="AG400" s="12" t="e" cm="1">
        <f t="array" ref="AG400">SUMPRODUCT(('Budget P3'!$T$9:$BB$9=AG$9)*('Budget P3'!$B$11:$B$194=$B400)*('Budget P3'!$T$11:$BB$194*1))</f>
        <v>#VALUE!</v>
      </c>
      <c r="AH400" s="13" t="e" cm="1">
        <f t="array" ref="AH400">SUMPRODUCT(('Budget P3'!$T$9:$BB$9=AH$9)*('Budget P3'!$B$11:$B$194=$B400)*('Budget P3'!$T$11:$BB$194*1))</f>
        <v>#VALUE!</v>
      </c>
      <c r="AI400" s="14" t="e" cm="1">
        <f t="array" ref="AI400">SUMPRODUCT(('Budget P3'!$T$9:$BB$9=AI$9)*('Budget P3'!$B$11:$B$194=$B400)*('Budget P3'!$T$11:$BB$194*1))</f>
        <v>#VALUE!</v>
      </c>
      <c r="AJ400" s="12" t="e" cm="1">
        <f t="array" ref="AJ400">SUMPRODUCT(('Budget P3'!$T$9:$BB$9=AJ$9)*('Budget P3'!$B$11:$B$194=$B400)*('Budget P3'!$T$11:$BB$194*1))</f>
        <v>#VALUE!</v>
      </c>
      <c r="AK400" s="13" t="e" cm="1">
        <f t="array" ref="AK400">SUMPRODUCT(('Budget P3'!$T$9:$BB$9=AK$9)*('Budget P3'!$B$11:$B$194=$B400)*('Budget P3'!$T$11:$BB$194*1))</f>
        <v>#VALUE!</v>
      </c>
      <c r="AL400" s="14" t="e" cm="1">
        <f t="array" ref="AL400">SUMPRODUCT(('Budget P3'!$T$9:$BB$9=AL$9)*('Budget P3'!$B$11:$B$194=$B400)*('Budget P3'!$T$11:$BB$194*1))</f>
        <v>#VALUE!</v>
      </c>
      <c r="AM400" s="12" t="e" cm="1">
        <f t="array" ref="AM400">SUMPRODUCT(('Budget P3'!$T$9:$BB$9=AM$9)*('Budget P3'!$B$11:$B$194=$B400)*('Budget P3'!$T$11:$BB$194*1))</f>
        <v>#VALUE!</v>
      </c>
      <c r="AN400" s="13" t="e" cm="1">
        <f t="array" ref="AN400">SUMPRODUCT(('Budget P3'!$T$9:$BB$9=AN$9)*('Budget P3'!$B$11:$B$194=$B400)*('Budget P3'!$T$11:$BB$194*1))</f>
        <v>#VALUE!</v>
      </c>
      <c r="AO400" s="14" t="e" cm="1">
        <f t="array" ref="AO400">SUMPRODUCT(('Budget P3'!$T$9:$BB$9=AO$9)*('Budget P3'!$B$11:$B$194=$B400)*('Budget P3'!$T$11:$BB$194*1))</f>
        <v>#VALUE!</v>
      </c>
      <c r="AP400" s="12" t="e" cm="1">
        <f t="array" ref="AP400">SUMPRODUCT(('Budget P3'!$T$9:$BB$9=AP$9)*('Budget P3'!$B$11:$B$194=$B400)*('Budget P3'!$T$11:$BB$194*1))</f>
        <v>#VALUE!</v>
      </c>
      <c r="AQ400" s="13" t="e" cm="1">
        <f t="array" ref="AQ400">SUMPRODUCT(('Budget P3'!$T$9:$BB$9=AQ$9)*('Budget P3'!$B$11:$B$194=$B400)*('Budget P3'!$T$11:$BB$194*1))</f>
        <v>#VALUE!</v>
      </c>
      <c r="AR400" s="14" t="e" cm="1">
        <f t="array" ref="AR400">SUMPRODUCT(('Budget P3'!$T$9:$BB$9=AR$9)*('Budget P3'!$B$11:$B$194=$B400)*('Budget P3'!$T$11:$BB$194*1))</f>
        <v>#VALUE!</v>
      </c>
      <c r="AS400" s="12" t="e" cm="1">
        <f t="array" ref="AS400">SUMPRODUCT(('Budget P3'!$T$9:$BB$9=AS$9)*('Budget P3'!$B$11:$B$194=$B400)*('Budget P3'!$T$11:$BB$194*1))</f>
        <v>#VALUE!</v>
      </c>
      <c r="AT400" s="13" t="e" cm="1">
        <f t="array" ref="AT400">SUMPRODUCT(('Budget P3'!$T$9:$BB$9=AT$9)*('Budget P3'!$B$11:$B$194=$B400)*('Budget P3'!$T$11:$BB$194*1))</f>
        <v>#VALUE!</v>
      </c>
      <c r="AU400" s="14" t="e" cm="1">
        <f t="array" ref="AU400">SUMPRODUCT(('Budget P3'!$T$9:$BB$9=AU$9)*('Budget P3'!$B$11:$B$194=$B400)*('Budget P3'!$T$11:$BB$194*1))</f>
        <v>#VALUE!</v>
      </c>
      <c r="AV400" s="12" t="e" cm="1">
        <f t="array" ref="AV400">SUMPRODUCT(('Budget P3'!$T$9:$BB$9=AV$9)*('Budget P3'!$B$11:$B$194=$B400)*('Budget P3'!$T$11:$BB$194*1))</f>
        <v>#VALUE!</v>
      </c>
      <c r="AW400" s="13" t="e" cm="1">
        <f t="array" ref="AW400">SUMPRODUCT(('Budget P3'!$T$9:$BB$9=AW$9)*('Budget P3'!$B$11:$B$194=$B400)*('Budget P3'!$T$11:$BB$194*1))</f>
        <v>#VALUE!</v>
      </c>
      <c r="AX400" s="14" t="e" cm="1">
        <f t="array" ref="AX400">SUMPRODUCT(('Budget P3'!$T$9:$BB$9=AX$9)*('Budget P3'!$B$11:$B$194=$B400)*('Budget P3'!$T$11:$BB$194*1))</f>
        <v>#VALUE!</v>
      </c>
      <c r="AY400" s="12" t="e" cm="1">
        <f t="array" ref="AY400">SUMPRODUCT(('Budget P3'!$T$9:$BB$9=AY$9)*('Budget P3'!$B$11:$B$194=$B400)*('Budget P3'!$T$11:$BB$194*1))</f>
        <v>#VALUE!</v>
      </c>
      <c r="AZ400" s="13" t="e" cm="1">
        <f t="array" ref="AZ400">SUMPRODUCT(('Budget P3'!$T$9:$BB$9=AZ$9)*('Budget P3'!$B$11:$B$194=$B400)*('Budget P3'!$T$11:$BB$194*1))</f>
        <v>#VALUE!</v>
      </c>
      <c r="BA400" s="14" t="e" cm="1">
        <f t="array" ref="BA400">SUMPRODUCT(('Budget P3'!$T$9:$BB$9=BA$9)*('Budget P3'!$B$11:$B$194=$B400)*('Budget P3'!$T$11:$BB$194*1))</f>
        <v>#VALUE!</v>
      </c>
      <c r="BB400" s="12" t="e" cm="1">
        <f t="array" ref="BB400">SUMPRODUCT(('Budget P3'!$T$9:$BB$9=BB$9)*('Budget P3'!$B$11:$B$194=$B400)*('Budget P3'!$T$11:$BB$194*1))</f>
        <v>#VALUE!</v>
      </c>
      <c r="BC400" s="13" t="e" cm="1">
        <f t="array" ref="BC400">SUMPRODUCT(('Budget P3'!$T$9:$BB$9=BC$9)*('Budget P3'!$B$11:$B$194=$B400)*('Budget P3'!$T$11:$BB$194*1))</f>
        <v>#VALUE!</v>
      </c>
      <c r="BD400" s="14" t="e" cm="1">
        <f t="array" ref="BD400">SUMPRODUCT(('Budget P3'!$T$9:$BB$9=BD$9)*('Budget P3'!$B$11:$B$194=$B400)*('Budget P3'!$T$11:$BB$194*1))</f>
        <v>#VALUE!</v>
      </c>
      <c r="BE400" s="12" t="e" cm="1">
        <f t="array" ref="BE400">SUMPRODUCT(('Budget P3'!$T$9:$BB$9=BE$9)*('Budget P3'!$B$11:$B$194=$B400)*('Budget P3'!$T$11:$BB$194*1))</f>
        <v>#VALUE!</v>
      </c>
      <c r="BF400" s="13" t="e" cm="1">
        <f t="array" ref="BF400">SUMPRODUCT(('Budget P3'!$T$9:$BB$9=BF$9)*('Budget P3'!$B$11:$B$194=$B400)*('Budget P3'!$T$11:$BB$194*1))</f>
        <v>#VALUE!</v>
      </c>
      <c r="BG400" s="14" t="e" cm="1">
        <f t="array" ref="BG400">SUMPRODUCT(('Budget P3'!$T$9:$BB$9=BG$9)*('Budget P3'!$B$11:$B$194=$B400)*('Budget P3'!$T$11:$BB$194*1))</f>
        <v>#VALUE!</v>
      </c>
      <c r="BH400" s="13" t="e" cm="1">
        <f t="array" ref="BH400">SUMPRODUCT(('Budget P3'!$T$9:$BB$9=BH$9)*('Budget P3'!$B$11:$B$194=$B400)*('Budget P3'!$T$11:$BB$194*1))</f>
        <v>#VALUE!</v>
      </c>
      <c r="BI400" s="1"/>
      <c r="BJ400" s="66"/>
      <c r="BK400" s="66"/>
      <c r="BL400" s="1"/>
      <c r="BM400" s="66" t="e">
        <f t="shared" si="275"/>
        <v>#VALUE!</v>
      </c>
      <c r="BN400" s="262">
        <f t="shared" si="276"/>
        <v>0</v>
      </c>
      <c r="BO400" s="1"/>
      <c r="BP400" s="66" t="e">
        <f t="shared" si="277"/>
        <v>#VALUE!</v>
      </c>
      <c r="BQ400" s="262">
        <f t="shared" si="278"/>
        <v>0</v>
      </c>
      <c r="BR400" s="1"/>
    </row>
    <row r="401" spans="2:70" collapsed="1">
      <c r="C401" s="5" t="s">
        <v>464</v>
      </c>
      <c r="D401" s="5"/>
      <c r="E401" s="192"/>
      <c r="F401" s="77"/>
      <c r="G401" s="192"/>
      <c r="H401" s="77"/>
      <c r="I401" s="77"/>
      <c r="J401" s="114"/>
      <c r="K401" s="6">
        <f t="shared" ref="K401" si="281">K402+K467+K532</f>
        <v>0</v>
      </c>
      <c r="L401" s="333"/>
      <c r="M401" s="9">
        <f>M402+M467+M532</f>
        <v>0</v>
      </c>
      <c r="N401" s="7">
        <f t="shared" ref="N401:Q401" si="282">N402+N467+N532</f>
        <v>0</v>
      </c>
      <c r="O401" s="7">
        <f t="shared" si="282"/>
        <v>0</v>
      </c>
      <c r="P401" s="8">
        <f t="shared" si="282"/>
        <v>0</v>
      </c>
      <c r="Q401" s="6">
        <f t="shared" si="282"/>
        <v>0</v>
      </c>
      <c r="R401" s="338"/>
      <c r="S401" s="28"/>
      <c r="T401" s="29"/>
      <c r="U401" s="30"/>
      <c r="V401" s="28"/>
      <c r="W401" s="28"/>
      <c r="X401" s="28">
        <f t="shared" si="280"/>
        <v>0</v>
      </c>
      <c r="Y401" s="4"/>
      <c r="Z401" s="28" t="e">
        <f t="shared" ref="Z401:BN401" si="283">Z402+Z467+Z532</f>
        <v>#VALUE!</v>
      </c>
      <c r="AA401" s="29" t="e">
        <f t="shared" si="283"/>
        <v>#VALUE!</v>
      </c>
      <c r="AB401" s="30" t="e">
        <f t="shared" si="283"/>
        <v>#VALUE!</v>
      </c>
      <c r="AC401" s="28" t="e">
        <f t="shared" si="283"/>
        <v>#VALUE!</v>
      </c>
      <c r="AD401" s="29" t="e">
        <f t="shared" si="283"/>
        <v>#VALUE!</v>
      </c>
      <c r="AE401" s="30" t="e">
        <f t="shared" si="283"/>
        <v>#VALUE!</v>
      </c>
      <c r="AF401" s="28" t="e">
        <f t="shared" si="283"/>
        <v>#VALUE!</v>
      </c>
      <c r="AG401" s="29" t="e">
        <f t="shared" si="283"/>
        <v>#VALUE!</v>
      </c>
      <c r="AH401" s="30" t="e">
        <f t="shared" si="283"/>
        <v>#VALUE!</v>
      </c>
      <c r="AI401" s="28" t="e">
        <f t="shared" si="283"/>
        <v>#VALUE!</v>
      </c>
      <c r="AJ401" s="29" t="e">
        <f t="shared" si="283"/>
        <v>#VALUE!</v>
      </c>
      <c r="AK401" s="30" t="e">
        <f t="shared" si="283"/>
        <v>#VALUE!</v>
      </c>
      <c r="AL401" s="28" t="e">
        <f t="shared" si="283"/>
        <v>#VALUE!</v>
      </c>
      <c r="AM401" s="29" t="e">
        <f t="shared" si="283"/>
        <v>#VALUE!</v>
      </c>
      <c r="AN401" s="30" t="e">
        <f t="shared" si="283"/>
        <v>#VALUE!</v>
      </c>
      <c r="AO401" s="28" t="e">
        <f t="shared" si="283"/>
        <v>#VALUE!</v>
      </c>
      <c r="AP401" s="29" t="e">
        <f t="shared" si="283"/>
        <v>#VALUE!</v>
      </c>
      <c r="AQ401" s="30" t="e">
        <f t="shared" si="283"/>
        <v>#VALUE!</v>
      </c>
      <c r="AR401" s="28" t="e">
        <f t="shared" si="283"/>
        <v>#VALUE!</v>
      </c>
      <c r="AS401" s="29" t="e">
        <f t="shared" si="283"/>
        <v>#VALUE!</v>
      </c>
      <c r="AT401" s="30" t="e">
        <f t="shared" si="283"/>
        <v>#VALUE!</v>
      </c>
      <c r="AU401" s="28" t="e">
        <f t="shared" si="283"/>
        <v>#VALUE!</v>
      </c>
      <c r="AV401" s="29" t="e">
        <f t="shared" si="283"/>
        <v>#VALUE!</v>
      </c>
      <c r="AW401" s="30" t="e">
        <f t="shared" si="283"/>
        <v>#VALUE!</v>
      </c>
      <c r="AX401" s="28" t="e">
        <f t="shared" si="283"/>
        <v>#VALUE!</v>
      </c>
      <c r="AY401" s="29" t="e">
        <f t="shared" si="283"/>
        <v>#VALUE!</v>
      </c>
      <c r="AZ401" s="30" t="e">
        <f t="shared" si="283"/>
        <v>#VALUE!</v>
      </c>
      <c r="BA401" s="28" t="e">
        <f t="shared" si="283"/>
        <v>#VALUE!</v>
      </c>
      <c r="BB401" s="29" t="e">
        <f t="shared" si="283"/>
        <v>#VALUE!</v>
      </c>
      <c r="BC401" s="30" t="e">
        <f t="shared" si="283"/>
        <v>#VALUE!</v>
      </c>
      <c r="BD401" s="28" t="e">
        <f t="shared" si="283"/>
        <v>#VALUE!</v>
      </c>
      <c r="BE401" s="29" t="e">
        <f t="shared" ref="BE401:BH401" si="284">BE402+BE467+BE532</f>
        <v>#VALUE!</v>
      </c>
      <c r="BF401" s="30" t="e">
        <f t="shared" si="284"/>
        <v>#VALUE!</v>
      </c>
      <c r="BG401" s="28" t="e">
        <f t="shared" si="284"/>
        <v>#VALUE!</v>
      </c>
      <c r="BH401" s="30" t="e">
        <f t="shared" si="284"/>
        <v>#VALUE!</v>
      </c>
      <c r="BI401" s="1"/>
      <c r="BJ401" s="107" t="e">
        <f t="shared" ref="BJ401:BK401" si="285">BJ402+BJ467+BJ532</f>
        <v>#VALUE!</v>
      </c>
      <c r="BK401" s="107" t="e">
        <f t="shared" si="285"/>
        <v>#VALUE!</v>
      </c>
      <c r="BL401" s="1"/>
      <c r="BM401" s="107" t="e">
        <f t="shared" si="283"/>
        <v>#VALUE!</v>
      </c>
      <c r="BN401" s="107" t="e">
        <f t="shared" si="283"/>
        <v>#VALUE!</v>
      </c>
      <c r="BO401" s="1"/>
      <c r="BP401" s="107" t="e">
        <f t="shared" ref="BP401:BQ401" si="286">BP402+BP467+BP532</f>
        <v>#VALUE!</v>
      </c>
      <c r="BQ401" s="107" t="e">
        <f t="shared" si="286"/>
        <v>#VALUE!</v>
      </c>
      <c r="BR401" s="1"/>
    </row>
    <row r="402" spans="2:70">
      <c r="C402" s="189" t="s">
        <v>465</v>
      </c>
      <c r="D402" s="189"/>
      <c r="E402" s="195"/>
      <c r="F402" s="82"/>
      <c r="G402" s="195"/>
      <c r="H402" s="82"/>
      <c r="I402" s="82"/>
      <c r="J402" s="118"/>
      <c r="K402" s="23">
        <f>K403+K419+K435+K451</f>
        <v>0</v>
      </c>
      <c r="L402" s="330"/>
      <c r="M402" s="23">
        <f>M403+M419+M435+M451</f>
        <v>0</v>
      </c>
      <c r="N402" s="23">
        <f t="shared" ref="N402:P402" si="287">N403+N419+N435+N451</f>
        <v>0</v>
      </c>
      <c r="O402" s="23">
        <f t="shared" si="287"/>
        <v>0</v>
      </c>
      <c r="P402" s="23">
        <f t="shared" si="287"/>
        <v>0</v>
      </c>
      <c r="Q402" s="23">
        <f t="shared" ref="Q402" si="288">SUM(Q403:Q466)</f>
        <v>0</v>
      </c>
      <c r="R402" s="338"/>
      <c r="S402" s="23">
        <f t="shared" ref="S402" si="289">S403+S419+S435+S451</f>
        <v>0</v>
      </c>
      <c r="T402" s="24">
        <f t="shared" ref="T402" si="290">T403+T419+T435+T451</f>
        <v>0</v>
      </c>
      <c r="U402" s="25">
        <f t="shared" ref="U402" si="291">U403+U419+U435+U451</f>
        <v>0</v>
      </c>
      <c r="V402" s="26">
        <f t="shared" ref="V402" si="292">V403+V419+V435+V451</f>
        <v>0</v>
      </c>
      <c r="W402" s="26">
        <f t="shared" ref="W402" si="293">W403+W419+W435+W451</f>
        <v>0</v>
      </c>
      <c r="X402" s="26">
        <f t="shared" si="280"/>
        <v>0</v>
      </c>
      <c r="Z402" s="26" t="e">
        <f>SUM(Z403:Z466)</f>
        <v>#VALUE!</v>
      </c>
      <c r="AA402" s="24" t="e">
        <f t="shared" ref="AA402:BD402" si="294">SUM(AA403:AA466)</f>
        <v>#VALUE!</v>
      </c>
      <c r="AB402" s="25" t="e">
        <f t="shared" si="294"/>
        <v>#VALUE!</v>
      </c>
      <c r="AC402" s="26" t="e">
        <f t="shared" si="294"/>
        <v>#VALUE!</v>
      </c>
      <c r="AD402" s="24" t="e">
        <f t="shared" si="294"/>
        <v>#VALUE!</v>
      </c>
      <c r="AE402" s="25" t="e">
        <f t="shared" si="294"/>
        <v>#VALUE!</v>
      </c>
      <c r="AF402" s="26" t="e">
        <f t="shared" si="294"/>
        <v>#VALUE!</v>
      </c>
      <c r="AG402" s="24" t="e">
        <f t="shared" si="294"/>
        <v>#VALUE!</v>
      </c>
      <c r="AH402" s="25" t="e">
        <f t="shared" si="294"/>
        <v>#VALUE!</v>
      </c>
      <c r="AI402" s="26" t="e">
        <f t="shared" si="294"/>
        <v>#VALUE!</v>
      </c>
      <c r="AJ402" s="24" t="e">
        <f t="shared" si="294"/>
        <v>#VALUE!</v>
      </c>
      <c r="AK402" s="25" t="e">
        <f t="shared" si="294"/>
        <v>#VALUE!</v>
      </c>
      <c r="AL402" s="26" t="e">
        <f t="shared" si="294"/>
        <v>#VALUE!</v>
      </c>
      <c r="AM402" s="24" t="e">
        <f t="shared" si="294"/>
        <v>#VALUE!</v>
      </c>
      <c r="AN402" s="25" t="e">
        <f t="shared" si="294"/>
        <v>#VALUE!</v>
      </c>
      <c r="AO402" s="26" t="e">
        <f t="shared" si="294"/>
        <v>#VALUE!</v>
      </c>
      <c r="AP402" s="24" t="e">
        <f t="shared" si="294"/>
        <v>#VALUE!</v>
      </c>
      <c r="AQ402" s="25" t="e">
        <f t="shared" si="294"/>
        <v>#VALUE!</v>
      </c>
      <c r="AR402" s="26" t="e">
        <f t="shared" si="294"/>
        <v>#VALUE!</v>
      </c>
      <c r="AS402" s="24" t="e">
        <f t="shared" si="294"/>
        <v>#VALUE!</v>
      </c>
      <c r="AT402" s="25" t="e">
        <f t="shared" si="294"/>
        <v>#VALUE!</v>
      </c>
      <c r="AU402" s="26" t="e">
        <f t="shared" si="294"/>
        <v>#VALUE!</v>
      </c>
      <c r="AV402" s="24" t="e">
        <f t="shared" si="294"/>
        <v>#VALUE!</v>
      </c>
      <c r="AW402" s="25" t="e">
        <f t="shared" si="294"/>
        <v>#VALUE!</v>
      </c>
      <c r="AX402" s="26" t="e">
        <f t="shared" si="294"/>
        <v>#VALUE!</v>
      </c>
      <c r="AY402" s="24" t="e">
        <f t="shared" si="294"/>
        <v>#VALUE!</v>
      </c>
      <c r="AZ402" s="25" t="e">
        <f t="shared" si="294"/>
        <v>#VALUE!</v>
      </c>
      <c r="BA402" s="26" t="e">
        <f t="shared" si="294"/>
        <v>#VALUE!</v>
      </c>
      <c r="BB402" s="24" t="e">
        <f t="shared" si="294"/>
        <v>#VALUE!</v>
      </c>
      <c r="BC402" s="25" t="e">
        <f t="shared" si="294"/>
        <v>#VALUE!</v>
      </c>
      <c r="BD402" s="26" t="e">
        <f t="shared" si="294"/>
        <v>#VALUE!</v>
      </c>
      <c r="BE402" s="24" t="e">
        <f t="shared" ref="BE402:BH402" si="295">SUM(BE403:BE466)</f>
        <v>#VALUE!</v>
      </c>
      <c r="BF402" s="25" t="e">
        <f t="shared" si="295"/>
        <v>#VALUE!</v>
      </c>
      <c r="BG402" s="26" t="e">
        <f t="shared" si="295"/>
        <v>#VALUE!</v>
      </c>
      <c r="BH402" s="25" t="e">
        <f t="shared" si="295"/>
        <v>#VALUE!</v>
      </c>
      <c r="BI402" s="1"/>
      <c r="BJ402" s="108">
        <f t="shared" ref="BJ402:BK402" si="296">SUM(BJ403:BJ466)</f>
        <v>0</v>
      </c>
      <c r="BK402" s="108">
        <f t="shared" si="296"/>
        <v>0</v>
      </c>
      <c r="BL402" s="1"/>
      <c r="BM402" s="108" t="e">
        <f t="shared" ref="BM402:BN402" si="297">SUM(BM403:BM466)</f>
        <v>#VALUE!</v>
      </c>
      <c r="BN402" s="108">
        <f t="shared" si="297"/>
        <v>0</v>
      </c>
      <c r="BO402" s="1"/>
      <c r="BP402" s="108" t="e">
        <f t="shared" ref="BP402:BQ402" si="298">SUM(BP403:BP466)</f>
        <v>#VALUE!</v>
      </c>
      <c r="BQ402" s="108">
        <f t="shared" si="298"/>
        <v>0</v>
      </c>
      <c r="BR402" s="1"/>
    </row>
    <row r="403" spans="2:70">
      <c r="C403" s="190" t="s">
        <v>59</v>
      </c>
      <c r="D403" s="190"/>
      <c r="E403" s="193"/>
      <c r="F403" s="91"/>
      <c r="G403" s="193"/>
      <c r="H403" s="91"/>
      <c r="I403" s="91"/>
      <c r="J403" s="320"/>
      <c r="K403" s="95">
        <f>SUM(K404:K418)</f>
        <v>0</v>
      </c>
      <c r="L403" s="333"/>
      <c r="M403" s="95">
        <f>SUM(M404:M418)</f>
        <v>0</v>
      </c>
      <c r="N403" s="95">
        <f t="shared" ref="N403:P403" si="299">SUM(N404:N418)</f>
        <v>0</v>
      </c>
      <c r="O403" s="95">
        <f t="shared" si="299"/>
        <v>0</v>
      </c>
      <c r="P403" s="95">
        <f t="shared" si="299"/>
        <v>0</v>
      </c>
      <c r="Q403" s="95"/>
      <c r="R403" s="338"/>
      <c r="S403" s="95">
        <f t="shared" ref="S403" si="300">SUM(S404:S418)</f>
        <v>0</v>
      </c>
      <c r="T403" s="93">
        <f t="shared" ref="T403" si="301">SUM(T404:T418)</f>
        <v>0</v>
      </c>
      <c r="U403" s="94">
        <f t="shared" ref="U403" si="302">SUM(U404:U418)</f>
        <v>0</v>
      </c>
      <c r="V403" s="92">
        <f t="shared" ref="V403" si="303">SUM(V404:V418)</f>
        <v>0</v>
      </c>
      <c r="W403" s="92">
        <f t="shared" ref="W403" si="304">SUM(W404:W418)</f>
        <v>0</v>
      </c>
      <c r="X403" s="92">
        <f t="shared" si="280"/>
        <v>0</v>
      </c>
      <c r="Y403" s="4"/>
      <c r="Z403" s="92"/>
      <c r="AA403" s="93"/>
      <c r="AB403" s="94"/>
      <c r="AC403" s="92"/>
      <c r="AD403" s="93"/>
      <c r="AE403" s="94"/>
      <c r="AF403" s="92"/>
      <c r="AG403" s="93"/>
      <c r="AH403" s="94"/>
      <c r="AI403" s="92"/>
      <c r="AJ403" s="93"/>
      <c r="AK403" s="94"/>
      <c r="AL403" s="92"/>
      <c r="AM403" s="93"/>
      <c r="AN403" s="94"/>
      <c r="AO403" s="92"/>
      <c r="AP403" s="93"/>
      <c r="AQ403" s="94"/>
      <c r="AR403" s="92"/>
      <c r="AS403" s="93"/>
      <c r="AT403" s="94"/>
      <c r="AU403" s="92"/>
      <c r="AV403" s="93"/>
      <c r="AW403" s="94"/>
      <c r="AX403" s="92"/>
      <c r="AY403" s="93"/>
      <c r="AZ403" s="94"/>
      <c r="BA403" s="92"/>
      <c r="BB403" s="93"/>
      <c r="BC403" s="94"/>
      <c r="BD403" s="92"/>
      <c r="BE403" s="93"/>
      <c r="BF403" s="94"/>
      <c r="BG403" s="92"/>
      <c r="BH403" s="94"/>
      <c r="BI403" s="1"/>
      <c r="BJ403" s="105"/>
      <c r="BK403" s="105"/>
      <c r="BL403" s="1"/>
      <c r="BM403" s="105"/>
      <c r="BN403" s="105"/>
      <c r="BO403" s="1"/>
      <c r="BP403" s="105"/>
      <c r="BQ403" s="105"/>
      <c r="BR403" s="1"/>
    </row>
    <row r="404" spans="2:70">
      <c r="B404" s="88" t="s">
        <v>466</v>
      </c>
      <c r="C404" s="10">
        <f>IFERROR(VLOOKUP(B404,'Budget Lead'!B:AX,2,FALSE),0)</f>
        <v>0</v>
      </c>
      <c r="D404" s="10"/>
      <c r="E404" s="89">
        <f>IFERROR(VLOOKUP(B404,'Budget Lead'!B:AX,3,FALSE),0)</f>
        <v>0</v>
      </c>
      <c r="F404" s="90">
        <f>IFERROR(VLOOKUP(B404,'Budget Lead'!B:AX,4,FALSE),0)</f>
        <v>0</v>
      </c>
      <c r="G404" s="89">
        <f>IFERROR(VLOOKUP(B404,'Budget Lead'!B:AX,5,FALSE),0)</f>
        <v>0</v>
      </c>
      <c r="H404" s="90">
        <f>IFERROR(VLOOKUP(B404,'Budget Lead'!B:AX,6,FALSE),0)</f>
        <v>0</v>
      </c>
      <c r="I404" s="90">
        <f>IFERROR(VLOOKUP(B404,'Budget Lead'!B:AX,7,FALSE),0)</f>
        <v>0</v>
      </c>
      <c r="J404" s="371">
        <f>IFERROR(VLOOKUP(B404,'Budget Lead'!B:AX,9,FALSE),0)</f>
        <v>0</v>
      </c>
      <c r="K404" s="374">
        <f>IFERROR(VLOOKUP(B404,'Budget Lead'!B:AX,10,FALSE),0)</f>
        <v>0</v>
      </c>
      <c r="L404" s="334"/>
      <c r="M404" s="14">
        <f>E404*K404</f>
        <v>0</v>
      </c>
      <c r="N404" s="100"/>
      <c r="O404" s="100"/>
      <c r="P404" s="101"/>
      <c r="Q404" s="11">
        <f>SUM(M404:P404)</f>
        <v>0</v>
      </c>
      <c r="R404" s="338"/>
      <c r="S404" s="14"/>
      <c r="T404" s="12"/>
      <c r="U404" s="13"/>
      <c r="V404" s="14"/>
      <c r="W404" s="14"/>
      <c r="X404" s="14">
        <f t="shared" si="280"/>
        <v>0</v>
      </c>
      <c r="Z404" s="14" t="e" cm="1">
        <f t="array" ref="Z404">SUMPRODUCT(('Budget Lead'!$T$9:$BB$9=Z$9)*('Budget Lead'!$B$11:$B$194=$B404)*('Budget Lead'!$T$11:$BB$194*1))</f>
        <v>#VALUE!</v>
      </c>
      <c r="AA404" s="12" t="e" cm="1">
        <f t="array" ref="AA404">SUMPRODUCT(('Budget Lead'!$T$9:$BB$9=AA$9)*('Budget Lead'!$B$11:$B$194=$B404)*('Budget Lead'!$T$11:$BB$194*1))</f>
        <v>#VALUE!</v>
      </c>
      <c r="AB404" s="13" t="e" cm="1">
        <f t="array" ref="AB404">SUMPRODUCT(('Budget Lead'!$T$9:$BB$9=AB$9)*('Budget Lead'!$B$11:$B$194=$B404)*('Budget Lead'!$T$11:$BB$194*1))</f>
        <v>#VALUE!</v>
      </c>
      <c r="AC404" s="14" t="e" cm="1">
        <f t="array" ref="AC404">SUMPRODUCT(('Budget Lead'!$T$9:$BB$9=AC$9)*('Budget Lead'!$B$11:$B$194=$B404)*('Budget Lead'!$T$11:$BB$194*1))</f>
        <v>#VALUE!</v>
      </c>
      <c r="AD404" s="12" t="e" cm="1">
        <f t="array" ref="AD404">SUMPRODUCT(('Budget Lead'!$T$9:$BB$9=AD$9)*('Budget Lead'!$B$11:$B$194=$B404)*('Budget Lead'!$T$11:$BB$194*1))</f>
        <v>#VALUE!</v>
      </c>
      <c r="AE404" s="13" t="e" cm="1">
        <f t="array" ref="AE404">SUMPRODUCT(('Budget Lead'!$T$9:$BB$9=AE$9)*('Budget Lead'!$B$11:$B$194=$B404)*('Budget Lead'!$T$11:$BB$194*1))</f>
        <v>#VALUE!</v>
      </c>
      <c r="AF404" s="14" t="e" cm="1">
        <f t="array" ref="AF404">SUMPRODUCT(('Budget Lead'!$T$9:$BB$9=AF$9)*('Budget Lead'!$B$11:$B$194=$B404)*('Budget Lead'!$T$11:$BB$194*1))</f>
        <v>#VALUE!</v>
      </c>
      <c r="AG404" s="12" t="e" cm="1">
        <f t="array" ref="AG404">SUMPRODUCT(('Budget Lead'!$T$9:$BB$9=AG$9)*('Budget Lead'!$B$11:$B$194=$B404)*('Budget Lead'!$T$11:$BB$194*1))</f>
        <v>#VALUE!</v>
      </c>
      <c r="AH404" s="13" t="e" cm="1">
        <f t="array" ref="AH404">SUMPRODUCT(('Budget Lead'!$T$9:$BB$9=AH$9)*('Budget Lead'!$B$11:$B$194=$B404)*('Budget Lead'!$T$11:$BB$194*1))</f>
        <v>#VALUE!</v>
      </c>
      <c r="AI404" s="14" t="e" cm="1">
        <f t="array" ref="AI404">SUMPRODUCT(('Budget Lead'!$T$9:$BB$9=AI$9)*('Budget Lead'!$B$11:$B$194=$B404)*('Budget Lead'!$T$11:$BB$194*1))</f>
        <v>#VALUE!</v>
      </c>
      <c r="AJ404" s="12" t="e" cm="1">
        <f t="array" ref="AJ404">SUMPRODUCT(('Budget Lead'!$T$9:$BB$9=AJ$9)*('Budget Lead'!$B$11:$B$194=$B404)*('Budget Lead'!$T$11:$BB$194*1))</f>
        <v>#VALUE!</v>
      </c>
      <c r="AK404" s="13" t="e" cm="1">
        <f t="array" ref="AK404">SUMPRODUCT(('Budget Lead'!$T$9:$BB$9=AK$9)*('Budget Lead'!$B$11:$B$194=$B404)*('Budget Lead'!$T$11:$BB$194*1))</f>
        <v>#VALUE!</v>
      </c>
      <c r="AL404" s="14" t="e" cm="1">
        <f t="array" ref="AL404">SUMPRODUCT(('Budget Lead'!$T$9:$BB$9=AL$9)*('Budget Lead'!$B$11:$B$194=$B404)*('Budget Lead'!$T$11:$BB$194*1))</f>
        <v>#VALUE!</v>
      </c>
      <c r="AM404" s="12" t="e" cm="1">
        <f t="array" ref="AM404">SUMPRODUCT(('Budget Lead'!$T$9:$BB$9=AM$9)*('Budget Lead'!$B$11:$B$194=$B404)*('Budget Lead'!$T$11:$BB$194*1))</f>
        <v>#VALUE!</v>
      </c>
      <c r="AN404" s="13" t="e" cm="1">
        <f t="array" ref="AN404">SUMPRODUCT(('Budget Lead'!$T$9:$BB$9=AN$9)*('Budget Lead'!$B$11:$B$194=$B404)*('Budget Lead'!$T$11:$BB$194*1))</f>
        <v>#VALUE!</v>
      </c>
      <c r="AO404" s="14" t="e" cm="1">
        <f t="array" ref="AO404">SUMPRODUCT(('Budget Lead'!$T$9:$BB$9=AO$9)*('Budget Lead'!$B$11:$B$194=$B404)*('Budget Lead'!$T$11:$BB$194*1))</f>
        <v>#VALUE!</v>
      </c>
      <c r="AP404" s="12" t="e" cm="1">
        <f t="array" ref="AP404">SUMPRODUCT(('Budget Lead'!$T$9:$BB$9=AP$9)*('Budget Lead'!$B$11:$B$194=$B404)*('Budget Lead'!$T$11:$BB$194*1))</f>
        <v>#VALUE!</v>
      </c>
      <c r="AQ404" s="13" t="e" cm="1">
        <f t="array" ref="AQ404">SUMPRODUCT(('Budget Lead'!$T$9:$BB$9=AQ$9)*('Budget Lead'!$B$11:$B$194=$B404)*('Budget Lead'!$T$11:$BB$194*1))</f>
        <v>#VALUE!</v>
      </c>
      <c r="AR404" s="14" t="e" cm="1">
        <f t="array" ref="AR404">SUMPRODUCT(('Budget Lead'!$T$9:$BB$9=AR$9)*('Budget Lead'!$B$11:$B$194=$B404)*('Budget Lead'!$T$11:$BB$194*1))</f>
        <v>#VALUE!</v>
      </c>
      <c r="AS404" s="12" t="e" cm="1">
        <f t="array" ref="AS404">SUMPRODUCT(('Budget Lead'!$T$9:$BB$9=AS$9)*('Budget Lead'!$B$11:$B$194=$B404)*('Budget Lead'!$T$11:$BB$194*1))</f>
        <v>#VALUE!</v>
      </c>
      <c r="AT404" s="13" t="e" cm="1">
        <f t="array" ref="AT404">SUMPRODUCT(('Budget Lead'!$T$9:$BB$9=AT$9)*('Budget Lead'!$B$11:$B$194=$B404)*('Budget Lead'!$T$11:$BB$194*1))</f>
        <v>#VALUE!</v>
      </c>
      <c r="AU404" s="14" t="e" cm="1">
        <f t="array" ref="AU404">SUMPRODUCT(('Budget Lead'!$T$9:$BB$9=AU$9)*('Budget Lead'!$B$11:$B$194=$B404)*('Budget Lead'!$T$11:$BB$194*1))</f>
        <v>#VALUE!</v>
      </c>
      <c r="AV404" s="12" t="e" cm="1">
        <f t="array" ref="AV404">SUMPRODUCT(('Budget Lead'!$T$9:$BB$9=AV$9)*('Budget Lead'!$B$11:$B$194=$B404)*('Budget Lead'!$T$11:$BB$194*1))</f>
        <v>#VALUE!</v>
      </c>
      <c r="AW404" s="13" t="e" cm="1">
        <f t="array" ref="AW404">SUMPRODUCT(('Budget Lead'!$T$9:$BB$9=AW$9)*('Budget Lead'!$B$11:$B$194=$B404)*('Budget Lead'!$T$11:$BB$194*1))</f>
        <v>#VALUE!</v>
      </c>
      <c r="AX404" s="14" t="e" cm="1">
        <f t="array" ref="AX404">SUMPRODUCT(('Budget Lead'!$T$9:$BB$9=AX$9)*('Budget Lead'!$B$11:$B$194=$B404)*('Budget Lead'!$T$11:$BB$194*1))</f>
        <v>#VALUE!</v>
      </c>
      <c r="AY404" s="12" t="e" cm="1">
        <f t="array" ref="AY404">SUMPRODUCT(('Budget Lead'!$T$9:$BB$9=AY$9)*('Budget Lead'!$B$11:$B$194=$B404)*('Budget Lead'!$T$11:$BB$194*1))</f>
        <v>#VALUE!</v>
      </c>
      <c r="AZ404" s="13" t="e" cm="1">
        <f t="array" ref="AZ404">SUMPRODUCT(('Budget Lead'!$T$9:$BB$9=AZ$9)*('Budget Lead'!$B$11:$B$194=$B404)*('Budget Lead'!$T$11:$BB$194*1))</f>
        <v>#VALUE!</v>
      </c>
      <c r="BA404" s="14" t="e" cm="1">
        <f t="array" ref="BA404">SUMPRODUCT(('Budget Lead'!$T$9:$BB$9=BA$9)*('Budget Lead'!$B$11:$B$194=$B404)*('Budget Lead'!$T$11:$BB$194*1))</f>
        <v>#VALUE!</v>
      </c>
      <c r="BB404" s="12" t="e" cm="1">
        <f t="array" ref="BB404">SUMPRODUCT(('Budget Lead'!$T$9:$BB$9=BB$9)*('Budget Lead'!$B$11:$B$194=$B404)*('Budget Lead'!$T$11:$BB$194*1))</f>
        <v>#VALUE!</v>
      </c>
      <c r="BC404" s="13" t="e" cm="1">
        <f t="array" ref="BC404">SUMPRODUCT(('Budget Lead'!$T$9:$BB$9=BC$9)*('Budget Lead'!$B$11:$B$194=$B404)*('Budget Lead'!$T$11:$BB$194*1))</f>
        <v>#VALUE!</v>
      </c>
      <c r="BD404" s="14" t="e" cm="1">
        <f t="array" ref="BD404">SUMPRODUCT(('Budget Lead'!$T$9:$BB$9=BD$9)*('Budget Lead'!$B$11:$B$194=$B404)*('Budget Lead'!$T$11:$BB$194*1))</f>
        <v>#VALUE!</v>
      </c>
      <c r="BE404" s="12" t="e" cm="1">
        <f t="array" ref="BE404">SUMPRODUCT(('Budget Lead'!$T$9:$BB$9=BE$9)*('Budget Lead'!$B$11:$B$194=$B404)*('Budget Lead'!$T$11:$BB$194*1))</f>
        <v>#VALUE!</v>
      </c>
      <c r="BF404" s="13" t="e" cm="1">
        <f t="array" ref="BF404">SUMPRODUCT(('Budget Lead'!$T$9:$BB$9=BF$9)*('Budget Lead'!$B$11:$B$194=$B404)*('Budget Lead'!$T$11:$BB$194*1))</f>
        <v>#VALUE!</v>
      </c>
      <c r="BG404" s="14" t="e" cm="1">
        <f t="array" ref="BG404">SUMPRODUCT(('Budget Lead'!$T$9:$BB$9=BG$9)*('Budget Lead'!$B$11:$B$194=$B404)*('Budget Lead'!$T$11:$BB$194*1))</f>
        <v>#VALUE!</v>
      </c>
      <c r="BH404" s="13" t="e" cm="1">
        <f t="array" ref="BH404">SUMPRODUCT(('Budget Lead'!$T$9:$BB$9=BH$9)*('Budget Lead'!$B$11:$B$194=$B404)*('Budget Lead'!$T$11:$BB$194*1))</f>
        <v>#VALUE!</v>
      </c>
      <c r="BI404" s="1"/>
      <c r="BJ404" s="66"/>
      <c r="BK404" s="66"/>
      <c r="BL404" s="1"/>
      <c r="BM404" s="66" t="e">
        <f t="shared" ref="BM404:BM418" si="305">SUM(Z404:BH404)</f>
        <v>#VALUE!</v>
      </c>
      <c r="BN404" s="262">
        <f t="shared" ref="BN404:BN418" si="306">IFERROR(BM404/Q404,0)</f>
        <v>0</v>
      </c>
      <c r="BO404" s="1"/>
      <c r="BP404" s="66" t="e">
        <f t="shared" ref="BP404:BP418" si="307">BJ404+BM404</f>
        <v>#VALUE!</v>
      </c>
      <c r="BQ404" s="262">
        <f t="shared" ref="BQ404:BQ418" si="308">IFERROR(BP404/Q404,0)</f>
        <v>0</v>
      </c>
      <c r="BR404" s="1"/>
    </row>
    <row r="405" spans="2:70">
      <c r="B405" s="88" t="s">
        <v>467</v>
      </c>
      <c r="C405" s="10">
        <f>IFERROR(VLOOKUP(B405,'Budget Lead'!B:AX,2,FALSE),0)</f>
        <v>0</v>
      </c>
      <c r="D405" s="10"/>
      <c r="E405" s="89">
        <f>IFERROR(VLOOKUP(B405,'Budget Lead'!B:AX,3,FALSE),0)</f>
        <v>0</v>
      </c>
      <c r="F405" s="90">
        <f>IFERROR(VLOOKUP(B405,'Budget Lead'!B:AX,4,FALSE),0)</f>
        <v>0</v>
      </c>
      <c r="G405" s="89">
        <f>IFERROR(VLOOKUP(B405,'Budget Lead'!B:AX,5,FALSE),0)</f>
        <v>0</v>
      </c>
      <c r="H405" s="90">
        <f>IFERROR(VLOOKUP(B405,'Budget Lead'!B:AX,6,FALSE),0)</f>
        <v>0</v>
      </c>
      <c r="I405" s="90">
        <f>IFERROR(VLOOKUP(B405,'Budget Lead'!B:AX,7,FALSE),0)</f>
        <v>0</v>
      </c>
      <c r="J405" s="371">
        <f>IFERROR(VLOOKUP(B405,'Budget Lead'!B:AX,9,FALSE),0)</f>
        <v>0</v>
      </c>
      <c r="K405" s="374">
        <f>IFERROR(VLOOKUP(B405,'Budget Lead'!B:AX,10,FALSE),0)</f>
        <v>0</v>
      </c>
      <c r="L405" s="334"/>
      <c r="M405" s="14">
        <f>E405*K405</f>
        <v>0</v>
      </c>
      <c r="N405" s="100"/>
      <c r="O405" s="100"/>
      <c r="P405" s="101"/>
      <c r="Q405" s="11">
        <f t="shared" ref="Q405:Q418" si="309">SUM(M405:P405)</f>
        <v>0</v>
      </c>
      <c r="R405" s="338"/>
      <c r="S405" s="14"/>
      <c r="T405" s="12"/>
      <c r="U405" s="13"/>
      <c r="V405" s="14"/>
      <c r="W405" s="14"/>
      <c r="X405" s="14">
        <f t="shared" si="280"/>
        <v>0</v>
      </c>
      <c r="Z405" s="14" t="e" cm="1">
        <f t="array" ref="Z405">SUMPRODUCT(('Budget Lead'!$T$9:$BB$9=Z$9)*('Budget Lead'!$B$11:$B$194=$B405)*('Budget Lead'!$T$11:$BB$194*1))</f>
        <v>#VALUE!</v>
      </c>
      <c r="AA405" s="12" t="e" cm="1">
        <f t="array" ref="AA405">SUMPRODUCT(('Budget Lead'!$T$9:$BB$9=AA$9)*('Budget Lead'!$B$11:$B$194=$B405)*('Budget Lead'!$T$11:$BB$194*1))</f>
        <v>#VALUE!</v>
      </c>
      <c r="AB405" s="13" t="e" cm="1">
        <f t="array" ref="AB405">SUMPRODUCT(('Budget Lead'!$T$9:$BB$9=AB$9)*('Budget Lead'!$B$11:$B$194=$B405)*('Budget Lead'!$T$11:$BB$194*1))</f>
        <v>#VALUE!</v>
      </c>
      <c r="AC405" s="14" t="e" cm="1">
        <f t="array" ref="AC405">SUMPRODUCT(('Budget Lead'!$T$9:$BB$9=AC$9)*('Budget Lead'!$B$11:$B$194=$B405)*('Budget Lead'!$T$11:$BB$194*1))</f>
        <v>#VALUE!</v>
      </c>
      <c r="AD405" s="12" t="e" cm="1">
        <f t="array" ref="AD405">SUMPRODUCT(('Budget Lead'!$T$9:$BB$9=AD$9)*('Budget Lead'!$B$11:$B$194=$B405)*('Budget Lead'!$T$11:$BB$194*1))</f>
        <v>#VALUE!</v>
      </c>
      <c r="AE405" s="13" t="e" cm="1">
        <f t="array" ref="AE405">SUMPRODUCT(('Budget Lead'!$T$9:$BB$9=AE$9)*('Budget Lead'!$B$11:$B$194=$B405)*('Budget Lead'!$T$11:$BB$194*1))</f>
        <v>#VALUE!</v>
      </c>
      <c r="AF405" s="14" t="e" cm="1">
        <f t="array" ref="AF405">SUMPRODUCT(('Budget Lead'!$T$9:$BB$9=AF$9)*('Budget Lead'!$B$11:$B$194=$B405)*('Budget Lead'!$T$11:$BB$194*1))</f>
        <v>#VALUE!</v>
      </c>
      <c r="AG405" s="12" t="e" cm="1">
        <f t="array" ref="AG405">SUMPRODUCT(('Budget Lead'!$T$9:$BB$9=AG$9)*('Budget Lead'!$B$11:$B$194=$B405)*('Budget Lead'!$T$11:$BB$194*1))</f>
        <v>#VALUE!</v>
      </c>
      <c r="AH405" s="13" t="e" cm="1">
        <f t="array" ref="AH405">SUMPRODUCT(('Budget Lead'!$T$9:$BB$9=AH$9)*('Budget Lead'!$B$11:$B$194=$B405)*('Budget Lead'!$T$11:$BB$194*1))</f>
        <v>#VALUE!</v>
      </c>
      <c r="AI405" s="14" t="e" cm="1">
        <f t="array" ref="AI405">SUMPRODUCT(('Budget Lead'!$T$9:$BB$9=AI$9)*('Budget Lead'!$B$11:$B$194=$B405)*('Budget Lead'!$T$11:$BB$194*1))</f>
        <v>#VALUE!</v>
      </c>
      <c r="AJ405" s="12" t="e" cm="1">
        <f t="array" ref="AJ405">SUMPRODUCT(('Budget Lead'!$T$9:$BB$9=AJ$9)*('Budget Lead'!$B$11:$B$194=$B405)*('Budget Lead'!$T$11:$BB$194*1))</f>
        <v>#VALUE!</v>
      </c>
      <c r="AK405" s="13" t="e" cm="1">
        <f t="array" ref="AK405">SUMPRODUCT(('Budget Lead'!$T$9:$BB$9=AK$9)*('Budget Lead'!$B$11:$B$194=$B405)*('Budget Lead'!$T$11:$BB$194*1))</f>
        <v>#VALUE!</v>
      </c>
      <c r="AL405" s="14" t="e" cm="1">
        <f t="array" ref="AL405">SUMPRODUCT(('Budget Lead'!$T$9:$BB$9=AL$9)*('Budget Lead'!$B$11:$B$194=$B405)*('Budget Lead'!$T$11:$BB$194*1))</f>
        <v>#VALUE!</v>
      </c>
      <c r="AM405" s="12" t="e" cm="1">
        <f t="array" ref="AM405">SUMPRODUCT(('Budget Lead'!$T$9:$BB$9=AM$9)*('Budget Lead'!$B$11:$B$194=$B405)*('Budget Lead'!$T$11:$BB$194*1))</f>
        <v>#VALUE!</v>
      </c>
      <c r="AN405" s="13" t="e" cm="1">
        <f t="array" ref="AN405">SUMPRODUCT(('Budget Lead'!$T$9:$BB$9=AN$9)*('Budget Lead'!$B$11:$B$194=$B405)*('Budget Lead'!$T$11:$BB$194*1))</f>
        <v>#VALUE!</v>
      </c>
      <c r="AO405" s="14" t="e" cm="1">
        <f t="array" ref="AO405">SUMPRODUCT(('Budget Lead'!$T$9:$BB$9=AO$9)*('Budget Lead'!$B$11:$B$194=$B405)*('Budget Lead'!$T$11:$BB$194*1))</f>
        <v>#VALUE!</v>
      </c>
      <c r="AP405" s="12" t="e" cm="1">
        <f t="array" ref="AP405">SUMPRODUCT(('Budget Lead'!$T$9:$BB$9=AP$9)*('Budget Lead'!$B$11:$B$194=$B405)*('Budget Lead'!$T$11:$BB$194*1))</f>
        <v>#VALUE!</v>
      </c>
      <c r="AQ405" s="13" t="e" cm="1">
        <f t="array" ref="AQ405">SUMPRODUCT(('Budget Lead'!$T$9:$BB$9=AQ$9)*('Budget Lead'!$B$11:$B$194=$B405)*('Budget Lead'!$T$11:$BB$194*1))</f>
        <v>#VALUE!</v>
      </c>
      <c r="AR405" s="14" t="e" cm="1">
        <f t="array" ref="AR405">SUMPRODUCT(('Budget Lead'!$T$9:$BB$9=AR$9)*('Budget Lead'!$B$11:$B$194=$B405)*('Budget Lead'!$T$11:$BB$194*1))</f>
        <v>#VALUE!</v>
      </c>
      <c r="AS405" s="12" t="e" cm="1">
        <f t="array" ref="AS405">SUMPRODUCT(('Budget Lead'!$T$9:$BB$9=AS$9)*('Budget Lead'!$B$11:$B$194=$B405)*('Budget Lead'!$T$11:$BB$194*1))</f>
        <v>#VALUE!</v>
      </c>
      <c r="AT405" s="13" t="e" cm="1">
        <f t="array" ref="AT405">SUMPRODUCT(('Budget Lead'!$T$9:$BB$9=AT$9)*('Budget Lead'!$B$11:$B$194=$B405)*('Budget Lead'!$T$11:$BB$194*1))</f>
        <v>#VALUE!</v>
      </c>
      <c r="AU405" s="14" t="e" cm="1">
        <f t="array" ref="AU405">SUMPRODUCT(('Budget Lead'!$T$9:$BB$9=AU$9)*('Budget Lead'!$B$11:$B$194=$B405)*('Budget Lead'!$T$11:$BB$194*1))</f>
        <v>#VALUE!</v>
      </c>
      <c r="AV405" s="12" t="e" cm="1">
        <f t="array" ref="AV405">SUMPRODUCT(('Budget Lead'!$T$9:$BB$9=AV$9)*('Budget Lead'!$B$11:$B$194=$B405)*('Budget Lead'!$T$11:$BB$194*1))</f>
        <v>#VALUE!</v>
      </c>
      <c r="AW405" s="13" t="e" cm="1">
        <f t="array" ref="AW405">SUMPRODUCT(('Budget Lead'!$T$9:$BB$9=AW$9)*('Budget Lead'!$B$11:$B$194=$B405)*('Budget Lead'!$T$11:$BB$194*1))</f>
        <v>#VALUE!</v>
      </c>
      <c r="AX405" s="14" t="e" cm="1">
        <f t="array" ref="AX405">SUMPRODUCT(('Budget Lead'!$T$9:$BB$9=AX$9)*('Budget Lead'!$B$11:$B$194=$B405)*('Budget Lead'!$T$11:$BB$194*1))</f>
        <v>#VALUE!</v>
      </c>
      <c r="AY405" s="12" t="e" cm="1">
        <f t="array" ref="AY405">SUMPRODUCT(('Budget Lead'!$T$9:$BB$9=AY$9)*('Budget Lead'!$B$11:$B$194=$B405)*('Budget Lead'!$T$11:$BB$194*1))</f>
        <v>#VALUE!</v>
      </c>
      <c r="AZ405" s="13" t="e" cm="1">
        <f t="array" ref="AZ405">SUMPRODUCT(('Budget Lead'!$T$9:$BB$9=AZ$9)*('Budget Lead'!$B$11:$B$194=$B405)*('Budget Lead'!$T$11:$BB$194*1))</f>
        <v>#VALUE!</v>
      </c>
      <c r="BA405" s="14" t="e" cm="1">
        <f t="array" ref="BA405">SUMPRODUCT(('Budget Lead'!$T$9:$BB$9=BA$9)*('Budget Lead'!$B$11:$B$194=$B405)*('Budget Lead'!$T$11:$BB$194*1))</f>
        <v>#VALUE!</v>
      </c>
      <c r="BB405" s="12" t="e" cm="1">
        <f t="array" ref="BB405">SUMPRODUCT(('Budget Lead'!$T$9:$BB$9=BB$9)*('Budget Lead'!$B$11:$B$194=$B405)*('Budget Lead'!$T$11:$BB$194*1))</f>
        <v>#VALUE!</v>
      </c>
      <c r="BC405" s="13" t="e" cm="1">
        <f t="array" ref="BC405">SUMPRODUCT(('Budget Lead'!$T$9:$BB$9=BC$9)*('Budget Lead'!$B$11:$B$194=$B405)*('Budget Lead'!$T$11:$BB$194*1))</f>
        <v>#VALUE!</v>
      </c>
      <c r="BD405" s="14" t="e" cm="1">
        <f t="array" ref="BD405">SUMPRODUCT(('Budget Lead'!$T$9:$BB$9=BD$9)*('Budget Lead'!$B$11:$B$194=$B405)*('Budget Lead'!$T$11:$BB$194*1))</f>
        <v>#VALUE!</v>
      </c>
      <c r="BE405" s="12" t="e" cm="1">
        <f t="array" ref="BE405">SUMPRODUCT(('Budget Lead'!$T$9:$BB$9=BE$9)*('Budget Lead'!$B$11:$B$194=$B405)*('Budget Lead'!$T$11:$BB$194*1))</f>
        <v>#VALUE!</v>
      </c>
      <c r="BF405" s="13" t="e" cm="1">
        <f t="array" ref="BF405">SUMPRODUCT(('Budget Lead'!$T$9:$BB$9=BF$9)*('Budget Lead'!$B$11:$B$194=$B405)*('Budget Lead'!$T$11:$BB$194*1))</f>
        <v>#VALUE!</v>
      </c>
      <c r="BG405" s="14" t="e" cm="1">
        <f t="array" ref="BG405">SUMPRODUCT(('Budget Lead'!$T$9:$BB$9=BG$9)*('Budget Lead'!$B$11:$B$194=$B405)*('Budget Lead'!$T$11:$BB$194*1))</f>
        <v>#VALUE!</v>
      </c>
      <c r="BH405" s="13" t="e" cm="1">
        <f t="array" ref="BH405">SUMPRODUCT(('Budget Lead'!$T$9:$BB$9=BH$9)*('Budget Lead'!$B$11:$B$194=$B405)*('Budget Lead'!$T$11:$BB$194*1))</f>
        <v>#VALUE!</v>
      </c>
      <c r="BI405" s="1"/>
      <c r="BJ405" s="66"/>
      <c r="BK405" s="66"/>
      <c r="BL405" s="1"/>
      <c r="BM405" s="66" t="e">
        <f t="shared" si="305"/>
        <v>#VALUE!</v>
      </c>
      <c r="BN405" s="262">
        <f t="shared" si="306"/>
        <v>0</v>
      </c>
      <c r="BO405" s="1"/>
      <c r="BP405" s="66" t="e">
        <f t="shared" si="307"/>
        <v>#VALUE!</v>
      </c>
      <c r="BQ405" s="262">
        <f t="shared" si="308"/>
        <v>0</v>
      </c>
      <c r="BR405" s="1"/>
    </row>
    <row r="406" spans="2:70" ht="12" hidden="1" customHeight="1" outlineLevel="1">
      <c r="B406" s="88" t="s">
        <v>468</v>
      </c>
      <c r="C406" s="10">
        <f>IFERROR(VLOOKUP(B406,'Budget Lead'!B:AX,2,FALSE),0)</f>
        <v>0</v>
      </c>
      <c r="D406" s="10"/>
      <c r="E406" s="89">
        <f>IFERROR(VLOOKUP(B406,'Budget Lead'!B:BE,3,FALSE),0)</f>
        <v>0</v>
      </c>
      <c r="F406" s="90">
        <f>IFERROR(VLOOKUP(B406,'Budget Lead'!B:BE,4,FALSE),0)</f>
        <v>0</v>
      </c>
      <c r="G406" s="89">
        <f>IFERROR(VLOOKUP(B406,'Budget Lead'!B:AX,5,FALSE),0)</f>
        <v>0</v>
      </c>
      <c r="H406" s="90">
        <f>IFERROR(VLOOKUP(B406,'Budget Lead'!B:AX,6,FALSE),0)</f>
        <v>0</v>
      </c>
      <c r="I406" s="90">
        <f>IFERROR(VLOOKUP(B406,'Budget Lead'!B:AX,7,FALSE),0)</f>
        <v>0</v>
      </c>
      <c r="J406" s="371">
        <f>IFERROR(VLOOKUP(B406,'Budget Lead'!B:AX,9,FALSE),0)</f>
        <v>0</v>
      </c>
      <c r="K406" s="374">
        <f>IFERROR(VLOOKUP(B406,'Budget Lead'!B:AX,10,FALSE),0)</f>
        <v>0</v>
      </c>
      <c r="L406" s="334"/>
      <c r="M406" s="14">
        <f>E406*K406</f>
        <v>0</v>
      </c>
      <c r="N406" s="100"/>
      <c r="O406" s="100"/>
      <c r="P406" s="101"/>
      <c r="Q406" s="11">
        <f t="shared" si="309"/>
        <v>0</v>
      </c>
      <c r="R406" s="338"/>
      <c r="S406" s="14"/>
      <c r="T406" s="12"/>
      <c r="U406" s="13"/>
      <c r="V406" s="14"/>
      <c r="W406" s="14"/>
      <c r="X406" s="14">
        <f t="shared" si="280"/>
        <v>0</v>
      </c>
      <c r="Z406" s="14" t="e" cm="1">
        <f t="array" ref="Z406">SUMPRODUCT(('Budget Lead'!$T$9:$BB$9=Z$9)*('Budget Lead'!$B$11:$B$194=$B406)*('Budget Lead'!$T$11:$BB$194*1))</f>
        <v>#VALUE!</v>
      </c>
      <c r="AA406" s="12" t="e" cm="1">
        <f t="array" ref="AA406">SUMPRODUCT(('Budget Lead'!$T$9:$BB$9=AA$9)*('Budget Lead'!$B$11:$B$194=$B406)*('Budget Lead'!$T$11:$BB$194*1))</f>
        <v>#VALUE!</v>
      </c>
      <c r="AB406" s="13" t="e" cm="1">
        <f t="array" ref="AB406">SUMPRODUCT(('Budget Lead'!$T$9:$BB$9=AB$9)*('Budget Lead'!$B$11:$B$194=$B406)*('Budget Lead'!$T$11:$BB$194*1))</f>
        <v>#VALUE!</v>
      </c>
      <c r="AC406" s="14" t="e" cm="1">
        <f t="array" ref="AC406">SUMPRODUCT(('Budget Lead'!$T$9:$BB$9=AC$9)*('Budget Lead'!$B$11:$B$194=$B406)*('Budget Lead'!$T$11:$BB$194*1))</f>
        <v>#VALUE!</v>
      </c>
      <c r="AD406" s="12" t="e" cm="1">
        <f t="array" ref="AD406">SUMPRODUCT(('Budget Lead'!$T$9:$BB$9=AD$9)*('Budget Lead'!$B$11:$B$194=$B406)*('Budget Lead'!$T$11:$BB$194*1))</f>
        <v>#VALUE!</v>
      </c>
      <c r="AE406" s="13" t="e" cm="1">
        <f t="array" ref="AE406">SUMPRODUCT(('Budget Lead'!$T$9:$BB$9=AE$9)*('Budget Lead'!$B$11:$B$194=$B406)*('Budget Lead'!$T$11:$BB$194*1))</f>
        <v>#VALUE!</v>
      </c>
      <c r="AF406" s="14" t="e" cm="1">
        <f t="array" ref="AF406">SUMPRODUCT(('Budget Lead'!$T$9:$BB$9=AF$9)*('Budget Lead'!$B$11:$B$194=$B406)*('Budget Lead'!$T$11:$BB$194*1))</f>
        <v>#VALUE!</v>
      </c>
      <c r="AG406" s="12" t="e" cm="1">
        <f t="array" ref="AG406">SUMPRODUCT(('Budget Lead'!$T$9:$BB$9=AG$9)*('Budget Lead'!$B$11:$B$194=$B406)*('Budget Lead'!$T$11:$BB$194*1))</f>
        <v>#VALUE!</v>
      </c>
      <c r="AH406" s="13" t="e" cm="1">
        <f t="array" ref="AH406">SUMPRODUCT(('Budget Lead'!$T$9:$BB$9=AH$9)*('Budget Lead'!$B$11:$B$194=$B406)*('Budget Lead'!$T$11:$BB$194*1))</f>
        <v>#VALUE!</v>
      </c>
      <c r="AI406" s="14" t="e" cm="1">
        <f t="array" ref="AI406">SUMPRODUCT(('Budget Lead'!$T$9:$BB$9=AI$9)*('Budget Lead'!$B$11:$B$194=$B406)*('Budget Lead'!$T$11:$BB$194*1))</f>
        <v>#VALUE!</v>
      </c>
      <c r="AJ406" s="12" t="e" cm="1">
        <f t="array" ref="AJ406">SUMPRODUCT(('Budget Lead'!$T$9:$BB$9=AJ$9)*('Budget Lead'!$B$11:$B$194=$B406)*('Budget Lead'!$T$11:$BB$194*1))</f>
        <v>#VALUE!</v>
      </c>
      <c r="AK406" s="13" t="e" cm="1">
        <f t="array" ref="AK406">SUMPRODUCT(('Budget Lead'!$T$9:$BB$9=AK$9)*('Budget Lead'!$B$11:$B$194=$B406)*('Budget Lead'!$T$11:$BB$194*1))</f>
        <v>#VALUE!</v>
      </c>
      <c r="AL406" s="14" t="e" cm="1">
        <f t="array" ref="AL406">SUMPRODUCT(('Budget Lead'!$T$9:$BB$9=AL$9)*('Budget Lead'!$B$11:$B$194=$B406)*('Budget Lead'!$T$11:$BB$194*1))</f>
        <v>#VALUE!</v>
      </c>
      <c r="AM406" s="12" t="e" cm="1">
        <f t="array" ref="AM406">SUMPRODUCT(('Budget Lead'!$T$9:$BB$9=AM$9)*('Budget Lead'!$B$11:$B$194=$B406)*('Budget Lead'!$T$11:$BB$194*1))</f>
        <v>#VALUE!</v>
      </c>
      <c r="AN406" s="13" t="e" cm="1">
        <f t="array" ref="AN406">SUMPRODUCT(('Budget Lead'!$T$9:$BB$9=AN$9)*('Budget Lead'!$B$11:$B$194=$B406)*('Budget Lead'!$T$11:$BB$194*1))</f>
        <v>#VALUE!</v>
      </c>
      <c r="AO406" s="14" t="e" cm="1">
        <f t="array" ref="AO406">SUMPRODUCT(('Budget Lead'!$T$9:$BB$9=AO$9)*('Budget Lead'!$B$11:$B$194=$B406)*('Budget Lead'!$T$11:$BB$194*1))</f>
        <v>#VALUE!</v>
      </c>
      <c r="AP406" s="12" t="e" cm="1">
        <f t="array" ref="AP406">SUMPRODUCT(('Budget Lead'!$T$9:$BB$9=AP$9)*('Budget Lead'!$B$11:$B$194=$B406)*('Budget Lead'!$T$11:$BB$194*1))</f>
        <v>#VALUE!</v>
      </c>
      <c r="AQ406" s="13" t="e" cm="1">
        <f t="array" ref="AQ406">SUMPRODUCT(('Budget Lead'!$T$9:$BB$9=AQ$9)*('Budget Lead'!$B$11:$B$194=$B406)*('Budget Lead'!$T$11:$BB$194*1))</f>
        <v>#VALUE!</v>
      </c>
      <c r="AR406" s="14" t="e" cm="1">
        <f t="array" ref="AR406">SUMPRODUCT(('Budget Lead'!$T$9:$BB$9=AR$9)*('Budget Lead'!$B$11:$B$194=$B406)*('Budget Lead'!$T$11:$BB$194*1))</f>
        <v>#VALUE!</v>
      </c>
      <c r="AS406" s="12" t="e" cm="1">
        <f t="array" ref="AS406">SUMPRODUCT(('Budget Lead'!$T$9:$BB$9=AS$9)*('Budget Lead'!$B$11:$B$194=$B406)*('Budget Lead'!$T$11:$BB$194*1))</f>
        <v>#VALUE!</v>
      </c>
      <c r="AT406" s="13" t="e" cm="1">
        <f t="array" ref="AT406">SUMPRODUCT(('Budget Lead'!$T$9:$BB$9=AT$9)*('Budget Lead'!$B$11:$B$194=$B406)*('Budget Lead'!$T$11:$BB$194*1))</f>
        <v>#VALUE!</v>
      </c>
      <c r="AU406" s="14" t="e" cm="1">
        <f t="array" ref="AU406">SUMPRODUCT(('Budget Lead'!$T$9:$BB$9=AU$9)*('Budget Lead'!$B$11:$B$194=$B406)*('Budget Lead'!$T$11:$BB$194*1))</f>
        <v>#VALUE!</v>
      </c>
      <c r="AV406" s="12" t="e" cm="1">
        <f t="array" ref="AV406">SUMPRODUCT(('Budget Lead'!$T$9:$BB$9=AV$9)*('Budget Lead'!$B$11:$B$194=$B406)*('Budget Lead'!$T$11:$BB$194*1))</f>
        <v>#VALUE!</v>
      </c>
      <c r="AW406" s="13" t="e" cm="1">
        <f t="array" ref="AW406">SUMPRODUCT(('Budget Lead'!$T$9:$BB$9=AW$9)*('Budget Lead'!$B$11:$B$194=$B406)*('Budget Lead'!$T$11:$BB$194*1))</f>
        <v>#VALUE!</v>
      </c>
      <c r="AX406" s="14" t="e" cm="1">
        <f t="array" ref="AX406">SUMPRODUCT(('Budget Lead'!$T$9:$BB$9=AX$9)*('Budget Lead'!$B$11:$B$194=$B406)*('Budget Lead'!$T$11:$BB$194*1))</f>
        <v>#VALUE!</v>
      </c>
      <c r="AY406" s="12" t="e" cm="1">
        <f t="array" ref="AY406">SUMPRODUCT(('Budget Lead'!$T$9:$BB$9=AY$9)*('Budget Lead'!$B$11:$B$194=$B406)*('Budget Lead'!$T$11:$BB$194*1))</f>
        <v>#VALUE!</v>
      </c>
      <c r="AZ406" s="13" t="e" cm="1">
        <f t="array" ref="AZ406">SUMPRODUCT(('Budget Lead'!$T$9:$BB$9=AZ$9)*('Budget Lead'!$B$11:$B$194=$B406)*('Budget Lead'!$T$11:$BB$194*1))</f>
        <v>#VALUE!</v>
      </c>
      <c r="BA406" s="14" t="e" cm="1">
        <f t="array" ref="BA406">SUMPRODUCT(('Budget Lead'!$T$9:$BB$9=BA$9)*('Budget Lead'!$B$11:$B$194=$B406)*('Budget Lead'!$T$11:$BB$194*1))</f>
        <v>#VALUE!</v>
      </c>
      <c r="BB406" s="12" t="e" cm="1">
        <f t="array" ref="BB406">SUMPRODUCT(('Budget Lead'!$T$9:$BB$9=BB$9)*('Budget Lead'!$B$11:$B$194=$B406)*('Budget Lead'!$T$11:$BB$194*1))</f>
        <v>#VALUE!</v>
      </c>
      <c r="BC406" s="13" t="e" cm="1">
        <f t="array" ref="BC406">SUMPRODUCT(('Budget Lead'!$T$9:$BB$9=BC$9)*('Budget Lead'!$B$11:$B$194=$B406)*('Budget Lead'!$T$11:$BB$194*1))</f>
        <v>#VALUE!</v>
      </c>
      <c r="BD406" s="14" t="e" cm="1">
        <f t="array" ref="BD406">SUMPRODUCT(('Budget Lead'!$T$9:$BB$9=BD$9)*('Budget Lead'!$B$11:$B$194=$B406)*('Budget Lead'!$T$11:$BB$194*1))</f>
        <v>#VALUE!</v>
      </c>
      <c r="BE406" s="12" t="e" cm="1">
        <f t="array" ref="BE406">SUMPRODUCT(('Budget Lead'!$T$9:$BB$9=BE$9)*('Budget Lead'!$B$11:$B$194=$B406)*('Budget Lead'!$T$11:$BB$194*1))</f>
        <v>#VALUE!</v>
      </c>
      <c r="BF406" s="13" t="e" cm="1">
        <f t="array" ref="BF406">SUMPRODUCT(('Budget Lead'!$T$9:$BB$9=BF$9)*('Budget Lead'!$B$11:$B$194=$B406)*('Budget Lead'!$T$11:$BB$194*1))</f>
        <v>#VALUE!</v>
      </c>
      <c r="BG406" s="14" t="e" cm="1">
        <f t="array" ref="BG406">SUMPRODUCT(('Budget Lead'!$T$9:$BB$9=BG$9)*('Budget Lead'!$B$11:$B$194=$B406)*('Budget Lead'!$T$11:$BB$194*1))</f>
        <v>#VALUE!</v>
      </c>
      <c r="BH406" s="13" t="e" cm="1">
        <f t="array" ref="BH406">SUMPRODUCT(('Budget Lead'!$T$9:$BB$9=BH$9)*('Budget Lead'!$B$11:$B$194=$B406)*('Budget Lead'!$T$11:$BB$194*1))</f>
        <v>#VALUE!</v>
      </c>
      <c r="BI406" s="1"/>
      <c r="BJ406" s="66"/>
      <c r="BK406" s="66"/>
      <c r="BL406" s="1"/>
      <c r="BM406" s="66" t="e">
        <f t="shared" si="305"/>
        <v>#VALUE!</v>
      </c>
      <c r="BN406" s="262">
        <f t="shared" si="306"/>
        <v>0</v>
      </c>
      <c r="BO406" s="1"/>
      <c r="BP406" s="66" t="e">
        <f t="shared" si="307"/>
        <v>#VALUE!</v>
      </c>
      <c r="BQ406" s="262">
        <f t="shared" si="308"/>
        <v>0</v>
      </c>
      <c r="BR406" s="1"/>
    </row>
    <row r="407" spans="2:70" ht="12" hidden="1" customHeight="1" outlineLevel="1">
      <c r="B407" s="88" t="s">
        <v>469</v>
      </c>
      <c r="C407" s="10">
        <f>IFERROR(VLOOKUP(B407,'Budget Lead'!B:AX,2,FALSE),0)</f>
        <v>0</v>
      </c>
      <c r="D407" s="10"/>
      <c r="E407" s="89">
        <f>IFERROR(VLOOKUP(B407,'Budget Lead'!B:BE,3,FALSE),0)</f>
        <v>0</v>
      </c>
      <c r="F407" s="90">
        <f>IFERROR(VLOOKUP(B407,'Budget Lead'!B:BE,4,FALSE),0)</f>
        <v>0</v>
      </c>
      <c r="G407" s="89">
        <f>IFERROR(VLOOKUP(B407,'Budget Lead'!B:AX,5,FALSE),0)</f>
        <v>0</v>
      </c>
      <c r="H407" s="90">
        <f>IFERROR(VLOOKUP(B407,'Budget Lead'!B:AX,6,FALSE),0)</f>
        <v>0</v>
      </c>
      <c r="I407" s="90">
        <f>IFERROR(VLOOKUP(B407,'Budget Lead'!B:AX,7,FALSE),0)</f>
        <v>0</v>
      </c>
      <c r="J407" s="371">
        <f>IFERROR(VLOOKUP(B407,'Budget Lead'!B:AX,9,FALSE),0)</f>
        <v>0</v>
      </c>
      <c r="K407" s="374">
        <f>IFERROR(VLOOKUP(B407,'Budget Lead'!B:AX,10,FALSE),0)</f>
        <v>0</v>
      </c>
      <c r="L407" s="334"/>
      <c r="M407" s="14">
        <f>E407*K407</f>
        <v>0</v>
      </c>
      <c r="N407" s="100"/>
      <c r="O407" s="100"/>
      <c r="P407" s="101"/>
      <c r="Q407" s="11">
        <f t="shared" si="309"/>
        <v>0</v>
      </c>
      <c r="R407" s="338"/>
      <c r="S407" s="14"/>
      <c r="T407" s="12"/>
      <c r="U407" s="13"/>
      <c r="V407" s="14"/>
      <c r="W407" s="14"/>
      <c r="X407" s="14">
        <f t="shared" si="280"/>
        <v>0</v>
      </c>
      <c r="Z407" s="14" t="e" cm="1">
        <f t="array" ref="Z407">SUMPRODUCT(('Budget Lead'!$T$9:$BB$9=Z$9)*('Budget Lead'!$B$11:$B$194=$B407)*('Budget Lead'!$T$11:$BB$194*1))</f>
        <v>#VALUE!</v>
      </c>
      <c r="AA407" s="12" t="e" cm="1">
        <f t="array" ref="AA407">SUMPRODUCT(('Budget Lead'!$T$9:$BB$9=AA$9)*('Budget Lead'!$B$11:$B$194=$B407)*('Budget Lead'!$T$11:$BB$194*1))</f>
        <v>#VALUE!</v>
      </c>
      <c r="AB407" s="13" t="e" cm="1">
        <f t="array" ref="AB407">SUMPRODUCT(('Budget Lead'!$T$9:$BB$9=AB$9)*('Budget Lead'!$B$11:$B$194=$B407)*('Budget Lead'!$T$11:$BB$194*1))</f>
        <v>#VALUE!</v>
      </c>
      <c r="AC407" s="14" t="e" cm="1">
        <f t="array" ref="AC407">SUMPRODUCT(('Budget Lead'!$T$9:$BB$9=AC$9)*('Budget Lead'!$B$11:$B$194=$B407)*('Budget Lead'!$T$11:$BB$194*1))</f>
        <v>#VALUE!</v>
      </c>
      <c r="AD407" s="12" t="e" cm="1">
        <f t="array" ref="AD407">SUMPRODUCT(('Budget Lead'!$T$9:$BB$9=AD$9)*('Budget Lead'!$B$11:$B$194=$B407)*('Budget Lead'!$T$11:$BB$194*1))</f>
        <v>#VALUE!</v>
      </c>
      <c r="AE407" s="13" t="e" cm="1">
        <f t="array" ref="AE407">SUMPRODUCT(('Budget Lead'!$T$9:$BB$9=AE$9)*('Budget Lead'!$B$11:$B$194=$B407)*('Budget Lead'!$T$11:$BB$194*1))</f>
        <v>#VALUE!</v>
      </c>
      <c r="AF407" s="14" t="e" cm="1">
        <f t="array" ref="AF407">SUMPRODUCT(('Budget Lead'!$T$9:$BB$9=AF$9)*('Budget Lead'!$B$11:$B$194=$B407)*('Budget Lead'!$T$11:$BB$194*1))</f>
        <v>#VALUE!</v>
      </c>
      <c r="AG407" s="12" t="e" cm="1">
        <f t="array" ref="AG407">SUMPRODUCT(('Budget Lead'!$T$9:$BB$9=AG$9)*('Budget Lead'!$B$11:$B$194=$B407)*('Budget Lead'!$T$11:$BB$194*1))</f>
        <v>#VALUE!</v>
      </c>
      <c r="AH407" s="13" t="e" cm="1">
        <f t="array" ref="AH407">SUMPRODUCT(('Budget Lead'!$T$9:$BB$9=AH$9)*('Budget Lead'!$B$11:$B$194=$B407)*('Budget Lead'!$T$11:$BB$194*1))</f>
        <v>#VALUE!</v>
      </c>
      <c r="AI407" s="14" t="e" cm="1">
        <f t="array" ref="AI407">SUMPRODUCT(('Budget Lead'!$T$9:$BB$9=AI$9)*('Budget Lead'!$B$11:$B$194=$B407)*('Budget Lead'!$T$11:$BB$194*1))</f>
        <v>#VALUE!</v>
      </c>
      <c r="AJ407" s="12" t="e" cm="1">
        <f t="array" ref="AJ407">SUMPRODUCT(('Budget Lead'!$T$9:$BB$9=AJ$9)*('Budget Lead'!$B$11:$B$194=$B407)*('Budget Lead'!$T$11:$BB$194*1))</f>
        <v>#VALUE!</v>
      </c>
      <c r="AK407" s="13" t="e" cm="1">
        <f t="array" ref="AK407">SUMPRODUCT(('Budget Lead'!$T$9:$BB$9=AK$9)*('Budget Lead'!$B$11:$B$194=$B407)*('Budget Lead'!$T$11:$BB$194*1))</f>
        <v>#VALUE!</v>
      </c>
      <c r="AL407" s="14" t="e" cm="1">
        <f t="array" ref="AL407">SUMPRODUCT(('Budget Lead'!$T$9:$BB$9=AL$9)*('Budget Lead'!$B$11:$B$194=$B407)*('Budget Lead'!$T$11:$BB$194*1))</f>
        <v>#VALUE!</v>
      </c>
      <c r="AM407" s="12" t="e" cm="1">
        <f t="array" ref="AM407">SUMPRODUCT(('Budget Lead'!$T$9:$BB$9=AM$9)*('Budget Lead'!$B$11:$B$194=$B407)*('Budget Lead'!$T$11:$BB$194*1))</f>
        <v>#VALUE!</v>
      </c>
      <c r="AN407" s="13" t="e" cm="1">
        <f t="array" ref="AN407">SUMPRODUCT(('Budget Lead'!$T$9:$BB$9=AN$9)*('Budget Lead'!$B$11:$B$194=$B407)*('Budget Lead'!$T$11:$BB$194*1))</f>
        <v>#VALUE!</v>
      </c>
      <c r="AO407" s="14" t="e" cm="1">
        <f t="array" ref="AO407">SUMPRODUCT(('Budget Lead'!$T$9:$BB$9=AO$9)*('Budget Lead'!$B$11:$B$194=$B407)*('Budget Lead'!$T$11:$BB$194*1))</f>
        <v>#VALUE!</v>
      </c>
      <c r="AP407" s="12" t="e" cm="1">
        <f t="array" ref="AP407">SUMPRODUCT(('Budget Lead'!$T$9:$BB$9=AP$9)*('Budget Lead'!$B$11:$B$194=$B407)*('Budget Lead'!$T$11:$BB$194*1))</f>
        <v>#VALUE!</v>
      </c>
      <c r="AQ407" s="13" t="e" cm="1">
        <f t="array" ref="AQ407">SUMPRODUCT(('Budget Lead'!$T$9:$BB$9=AQ$9)*('Budget Lead'!$B$11:$B$194=$B407)*('Budget Lead'!$T$11:$BB$194*1))</f>
        <v>#VALUE!</v>
      </c>
      <c r="AR407" s="14" t="e" cm="1">
        <f t="array" ref="AR407">SUMPRODUCT(('Budget Lead'!$T$9:$BB$9=AR$9)*('Budget Lead'!$B$11:$B$194=$B407)*('Budget Lead'!$T$11:$BB$194*1))</f>
        <v>#VALUE!</v>
      </c>
      <c r="AS407" s="12" t="e" cm="1">
        <f t="array" ref="AS407">SUMPRODUCT(('Budget Lead'!$T$9:$BB$9=AS$9)*('Budget Lead'!$B$11:$B$194=$B407)*('Budget Lead'!$T$11:$BB$194*1))</f>
        <v>#VALUE!</v>
      </c>
      <c r="AT407" s="13" t="e" cm="1">
        <f t="array" ref="AT407">SUMPRODUCT(('Budget Lead'!$T$9:$BB$9=AT$9)*('Budget Lead'!$B$11:$B$194=$B407)*('Budget Lead'!$T$11:$BB$194*1))</f>
        <v>#VALUE!</v>
      </c>
      <c r="AU407" s="14" t="e" cm="1">
        <f t="array" ref="AU407">SUMPRODUCT(('Budget Lead'!$T$9:$BB$9=AU$9)*('Budget Lead'!$B$11:$B$194=$B407)*('Budget Lead'!$T$11:$BB$194*1))</f>
        <v>#VALUE!</v>
      </c>
      <c r="AV407" s="12" t="e" cm="1">
        <f t="array" ref="AV407">SUMPRODUCT(('Budget Lead'!$T$9:$BB$9=AV$9)*('Budget Lead'!$B$11:$B$194=$B407)*('Budget Lead'!$T$11:$BB$194*1))</f>
        <v>#VALUE!</v>
      </c>
      <c r="AW407" s="13" t="e" cm="1">
        <f t="array" ref="AW407">SUMPRODUCT(('Budget Lead'!$T$9:$BB$9=AW$9)*('Budget Lead'!$B$11:$B$194=$B407)*('Budget Lead'!$T$11:$BB$194*1))</f>
        <v>#VALUE!</v>
      </c>
      <c r="AX407" s="14" t="e" cm="1">
        <f t="array" ref="AX407">SUMPRODUCT(('Budget Lead'!$T$9:$BB$9=AX$9)*('Budget Lead'!$B$11:$B$194=$B407)*('Budget Lead'!$T$11:$BB$194*1))</f>
        <v>#VALUE!</v>
      </c>
      <c r="AY407" s="12" t="e" cm="1">
        <f t="array" ref="AY407">SUMPRODUCT(('Budget Lead'!$T$9:$BB$9=AY$9)*('Budget Lead'!$B$11:$B$194=$B407)*('Budget Lead'!$T$11:$BB$194*1))</f>
        <v>#VALUE!</v>
      </c>
      <c r="AZ407" s="13" t="e" cm="1">
        <f t="array" ref="AZ407">SUMPRODUCT(('Budget Lead'!$T$9:$BB$9=AZ$9)*('Budget Lead'!$B$11:$B$194=$B407)*('Budget Lead'!$T$11:$BB$194*1))</f>
        <v>#VALUE!</v>
      </c>
      <c r="BA407" s="14" t="e" cm="1">
        <f t="array" ref="BA407">SUMPRODUCT(('Budget Lead'!$T$9:$BB$9=BA$9)*('Budget Lead'!$B$11:$B$194=$B407)*('Budget Lead'!$T$11:$BB$194*1))</f>
        <v>#VALUE!</v>
      </c>
      <c r="BB407" s="12" t="e" cm="1">
        <f t="array" ref="BB407">SUMPRODUCT(('Budget Lead'!$T$9:$BB$9=BB$9)*('Budget Lead'!$B$11:$B$194=$B407)*('Budget Lead'!$T$11:$BB$194*1))</f>
        <v>#VALUE!</v>
      </c>
      <c r="BC407" s="13" t="e" cm="1">
        <f t="array" ref="BC407">SUMPRODUCT(('Budget Lead'!$T$9:$BB$9=BC$9)*('Budget Lead'!$B$11:$B$194=$B407)*('Budget Lead'!$T$11:$BB$194*1))</f>
        <v>#VALUE!</v>
      </c>
      <c r="BD407" s="14" t="e" cm="1">
        <f t="array" ref="BD407">SUMPRODUCT(('Budget Lead'!$T$9:$BB$9=BD$9)*('Budget Lead'!$B$11:$B$194=$B407)*('Budget Lead'!$T$11:$BB$194*1))</f>
        <v>#VALUE!</v>
      </c>
      <c r="BE407" s="12" t="e" cm="1">
        <f t="array" ref="BE407">SUMPRODUCT(('Budget Lead'!$T$9:$BB$9=BE$9)*('Budget Lead'!$B$11:$B$194=$B407)*('Budget Lead'!$T$11:$BB$194*1))</f>
        <v>#VALUE!</v>
      </c>
      <c r="BF407" s="13" t="e" cm="1">
        <f t="array" ref="BF407">SUMPRODUCT(('Budget Lead'!$T$9:$BB$9=BF$9)*('Budget Lead'!$B$11:$B$194=$B407)*('Budget Lead'!$T$11:$BB$194*1))</f>
        <v>#VALUE!</v>
      </c>
      <c r="BG407" s="14" t="e" cm="1">
        <f t="array" ref="BG407">SUMPRODUCT(('Budget Lead'!$T$9:$BB$9=BG$9)*('Budget Lead'!$B$11:$B$194=$B407)*('Budget Lead'!$T$11:$BB$194*1))</f>
        <v>#VALUE!</v>
      </c>
      <c r="BH407" s="13" t="e" cm="1">
        <f t="array" ref="BH407">SUMPRODUCT(('Budget Lead'!$T$9:$BB$9=BH$9)*('Budget Lead'!$B$11:$B$194=$B407)*('Budget Lead'!$T$11:$BB$194*1))</f>
        <v>#VALUE!</v>
      </c>
      <c r="BI407" s="1"/>
      <c r="BJ407" s="66"/>
      <c r="BK407" s="66"/>
      <c r="BL407" s="1"/>
      <c r="BM407" s="66" t="e">
        <f t="shared" si="305"/>
        <v>#VALUE!</v>
      </c>
      <c r="BN407" s="262">
        <f t="shared" si="306"/>
        <v>0</v>
      </c>
      <c r="BO407" s="1"/>
      <c r="BP407" s="66" t="e">
        <f t="shared" si="307"/>
        <v>#VALUE!</v>
      </c>
      <c r="BQ407" s="262">
        <f t="shared" si="308"/>
        <v>0</v>
      </c>
      <c r="BR407" s="1"/>
    </row>
    <row r="408" spans="2:70" ht="12" hidden="1" customHeight="1" outlineLevel="1">
      <c r="B408" s="88" t="s">
        <v>470</v>
      </c>
      <c r="C408" s="10">
        <f>IFERROR(VLOOKUP(B408,'Budget Lead'!B:AX,2,FALSE),0)</f>
        <v>0</v>
      </c>
      <c r="D408" s="10"/>
      <c r="E408" s="89">
        <f>IFERROR(VLOOKUP(B408,'Budget Lead'!B:BE,3,FALSE),0)</f>
        <v>0</v>
      </c>
      <c r="F408" s="90">
        <f>IFERROR(VLOOKUP(B408,'Budget Lead'!B:BE,4,FALSE),0)</f>
        <v>0</v>
      </c>
      <c r="G408" s="89">
        <f>IFERROR(VLOOKUP(B408,'Budget Lead'!B:AX,5,FALSE),0)</f>
        <v>0</v>
      </c>
      <c r="H408" s="90">
        <f>IFERROR(VLOOKUP(B408,'Budget Lead'!B:AX,6,FALSE),0)</f>
        <v>0</v>
      </c>
      <c r="I408" s="90">
        <f>IFERROR(VLOOKUP(B408,'Budget Lead'!B:AX,7,FALSE),0)</f>
        <v>0</v>
      </c>
      <c r="J408" s="371">
        <f>IFERROR(VLOOKUP(B408,'Budget Lead'!B:AX,9,FALSE),0)</f>
        <v>0</v>
      </c>
      <c r="K408" s="374">
        <f>IFERROR(VLOOKUP(B408,'Budget Lead'!B:AX,10,FALSE),0)</f>
        <v>0</v>
      </c>
      <c r="L408" s="334"/>
      <c r="M408" s="14">
        <f>E408*K408</f>
        <v>0</v>
      </c>
      <c r="N408" s="100"/>
      <c r="O408" s="100"/>
      <c r="P408" s="101"/>
      <c r="Q408" s="11">
        <f t="shared" si="309"/>
        <v>0</v>
      </c>
      <c r="R408" s="338"/>
      <c r="S408" s="14"/>
      <c r="T408" s="12"/>
      <c r="U408" s="13"/>
      <c r="V408" s="14"/>
      <c r="W408" s="14"/>
      <c r="X408" s="14">
        <f t="shared" si="280"/>
        <v>0</v>
      </c>
      <c r="Z408" s="14" t="e" cm="1">
        <f t="array" ref="Z408">SUMPRODUCT(('Budget Lead'!$T$9:$BB$9=Z$9)*('Budget Lead'!$B$11:$B$194=$B408)*('Budget Lead'!$T$11:$BB$194*1))</f>
        <v>#VALUE!</v>
      </c>
      <c r="AA408" s="12" t="e" cm="1">
        <f t="array" ref="AA408">SUMPRODUCT(('Budget Lead'!$T$9:$BB$9=AA$9)*('Budget Lead'!$B$11:$B$194=$B408)*('Budget Lead'!$T$11:$BB$194*1))</f>
        <v>#VALUE!</v>
      </c>
      <c r="AB408" s="13" t="e" cm="1">
        <f t="array" ref="AB408">SUMPRODUCT(('Budget Lead'!$T$9:$BB$9=AB$9)*('Budget Lead'!$B$11:$B$194=$B408)*('Budget Lead'!$T$11:$BB$194*1))</f>
        <v>#VALUE!</v>
      </c>
      <c r="AC408" s="14" t="e" cm="1">
        <f t="array" ref="AC408">SUMPRODUCT(('Budget Lead'!$T$9:$BB$9=AC$9)*('Budget Lead'!$B$11:$B$194=$B408)*('Budget Lead'!$T$11:$BB$194*1))</f>
        <v>#VALUE!</v>
      </c>
      <c r="AD408" s="12" t="e" cm="1">
        <f t="array" ref="AD408">SUMPRODUCT(('Budget Lead'!$T$9:$BB$9=AD$9)*('Budget Lead'!$B$11:$B$194=$B408)*('Budget Lead'!$T$11:$BB$194*1))</f>
        <v>#VALUE!</v>
      </c>
      <c r="AE408" s="13" t="e" cm="1">
        <f t="array" ref="AE408">SUMPRODUCT(('Budget Lead'!$T$9:$BB$9=AE$9)*('Budget Lead'!$B$11:$B$194=$B408)*('Budget Lead'!$T$11:$BB$194*1))</f>
        <v>#VALUE!</v>
      </c>
      <c r="AF408" s="14" t="e" cm="1">
        <f t="array" ref="AF408">SUMPRODUCT(('Budget Lead'!$T$9:$BB$9=AF$9)*('Budget Lead'!$B$11:$B$194=$B408)*('Budget Lead'!$T$11:$BB$194*1))</f>
        <v>#VALUE!</v>
      </c>
      <c r="AG408" s="12" t="e" cm="1">
        <f t="array" ref="AG408">SUMPRODUCT(('Budget Lead'!$T$9:$BB$9=AG$9)*('Budget Lead'!$B$11:$B$194=$B408)*('Budget Lead'!$T$11:$BB$194*1))</f>
        <v>#VALUE!</v>
      </c>
      <c r="AH408" s="13" t="e" cm="1">
        <f t="array" ref="AH408">SUMPRODUCT(('Budget Lead'!$T$9:$BB$9=AH$9)*('Budget Lead'!$B$11:$B$194=$B408)*('Budget Lead'!$T$11:$BB$194*1))</f>
        <v>#VALUE!</v>
      </c>
      <c r="AI408" s="14" t="e" cm="1">
        <f t="array" ref="AI408">SUMPRODUCT(('Budget Lead'!$T$9:$BB$9=AI$9)*('Budget Lead'!$B$11:$B$194=$B408)*('Budget Lead'!$T$11:$BB$194*1))</f>
        <v>#VALUE!</v>
      </c>
      <c r="AJ408" s="12" t="e" cm="1">
        <f t="array" ref="AJ408">SUMPRODUCT(('Budget Lead'!$T$9:$BB$9=AJ$9)*('Budget Lead'!$B$11:$B$194=$B408)*('Budget Lead'!$T$11:$BB$194*1))</f>
        <v>#VALUE!</v>
      </c>
      <c r="AK408" s="13" t="e" cm="1">
        <f t="array" ref="AK408">SUMPRODUCT(('Budget Lead'!$T$9:$BB$9=AK$9)*('Budget Lead'!$B$11:$B$194=$B408)*('Budget Lead'!$T$11:$BB$194*1))</f>
        <v>#VALUE!</v>
      </c>
      <c r="AL408" s="14" t="e" cm="1">
        <f t="array" ref="AL408">SUMPRODUCT(('Budget Lead'!$T$9:$BB$9=AL$9)*('Budget Lead'!$B$11:$B$194=$B408)*('Budget Lead'!$T$11:$BB$194*1))</f>
        <v>#VALUE!</v>
      </c>
      <c r="AM408" s="12" t="e" cm="1">
        <f t="array" ref="AM408">SUMPRODUCT(('Budget Lead'!$T$9:$BB$9=AM$9)*('Budget Lead'!$B$11:$B$194=$B408)*('Budget Lead'!$T$11:$BB$194*1))</f>
        <v>#VALUE!</v>
      </c>
      <c r="AN408" s="13" t="e" cm="1">
        <f t="array" ref="AN408">SUMPRODUCT(('Budget Lead'!$T$9:$BB$9=AN$9)*('Budget Lead'!$B$11:$B$194=$B408)*('Budget Lead'!$T$11:$BB$194*1))</f>
        <v>#VALUE!</v>
      </c>
      <c r="AO408" s="14" t="e" cm="1">
        <f t="array" ref="AO408">SUMPRODUCT(('Budget Lead'!$T$9:$BB$9=AO$9)*('Budget Lead'!$B$11:$B$194=$B408)*('Budget Lead'!$T$11:$BB$194*1))</f>
        <v>#VALUE!</v>
      </c>
      <c r="AP408" s="12" t="e" cm="1">
        <f t="array" ref="AP408">SUMPRODUCT(('Budget Lead'!$T$9:$BB$9=AP$9)*('Budget Lead'!$B$11:$B$194=$B408)*('Budget Lead'!$T$11:$BB$194*1))</f>
        <v>#VALUE!</v>
      </c>
      <c r="AQ408" s="13" t="e" cm="1">
        <f t="array" ref="AQ408">SUMPRODUCT(('Budget Lead'!$T$9:$BB$9=AQ$9)*('Budget Lead'!$B$11:$B$194=$B408)*('Budget Lead'!$T$11:$BB$194*1))</f>
        <v>#VALUE!</v>
      </c>
      <c r="AR408" s="14" t="e" cm="1">
        <f t="array" ref="AR408">SUMPRODUCT(('Budget Lead'!$T$9:$BB$9=AR$9)*('Budget Lead'!$B$11:$B$194=$B408)*('Budget Lead'!$T$11:$BB$194*1))</f>
        <v>#VALUE!</v>
      </c>
      <c r="AS408" s="12" t="e" cm="1">
        <f t="array" ref="AS408">SUMPRODUCT(('Budget Lead'!$T$9:$BB$9=AS$9)*('Budget Lead'!$B$11:$B$194=$B408)*('Budget Lead'!$T$11:$BB$194*1))</f>
        <v>#VALUE!</v>
      </c>
      <c r="AT408" s="13" t="e" cm="1">
        <f t="array" ref="AT408">SUMPRODUCT(('Budget Lead'!$T$9:$BB$9=AT$9)*('Budget Lead'!$B$11:$B$194=$B408)*('Budget Lead'!$T$11:$BB$194*1))</f>
        <v>#VALUE!</v>
      </c>
      <c r="AU408" s="14" t="e" cm="1">
        <f t="array" ref="AU408">SUMPRODUCT(('Budget Lead'!$T$9:$BB$9=AU$9)*('Budget Lead'!$B$11:$B$194=$B408)*('Budget Lead'!$T$11:$BB$194*1))</f>
        <v>#VALUE!</v>
      </c>
      <c r="AV408" s="12" t="e" cm="1">
        <f t="array" ref="AV408">SUMPRODUCT(('Budget Lead'!$T$9:$BB$9=AV$9)*('Budget Lead'!$B$11:$B$194=$B408)*('Budget Lead'!$T$11:$BB$194*1))</f>
        <v>#VALUE!</v>
      </c>
      <c r="AW408" s="13" t="e" cm="1">
        <f t="array" ref="AW408">SUMPRODUCT(('Budget Lead'!$T$9:$BB$9=AW$9)*('Budget Lead'!$B$11:$B$194=$B408)*('Budget Lead'!$T$11:$BB$194*1))</f>
        <v>#VALUE!</v>
      </c>
      <c r="AX408" s="14" t="e" cm="1">
        <f t="array" ref="AX408">SUMPRODUCT(('Budget Lead'!$T$9:$BB$9=AX$9)*('Budget Lead'!$B$11:$B$194=$B408)*('Budget Lead'!$T$11:$BB$194*1))</f>
        <v>#VALUE!</v>
      </c>
      <c r="AY408" s="12" t="e" cm="1">
        <f t="array" ref="AY408">SUMPRODUCT(('Budget Lead'!$T$9:$BB$9=AY$9)*('Budget Lead'!$B$11:$B$194=$B408)*('Budget Lead'!$T$11:$BB$194*1))</f>
        <v>#VALUE!</v>
      </c>
      <c r="AZ408" s="13" t="e" cm="1">
        <f t="array" ref="AZ408">SUMPRODUCT(('Budget Lead'!$T$9:$BB$9=AZ$9)*('Budget Lead'!$B$11:$B$194=$B408)*('Budget Lead'!$T$11:$BB$194*1))</f>
        <v>#VALUE!</v>
      </c>
      <c r="BA408" s="14" t="e" cm="1">
        <f t="array" ref="BA408">SUMPRODUCT(('Budget Lead'!$T$9:$BB$9=BA$9)*('Budget Lead'!$B$11:$B$194=$B408)*('Budget Lead'!$T$11:$BB$194*1))</f>
        <v>#VALUE!</v>
      </c>
      <c r="BB408" s="12" t="e" cm="1">
        <f t="array" ref="BB408">SUMPRODUCT(('Budget Lead'!$T$9:$BB$9=BB$9)*('Budget Lead'!$B$11:$B$194=$B408)*('Budget Lead'!$T$11:$BB$194*1))</f>
        <v>#VALUE!</v>
      </c>
      <c r="BC408" s="13" t="e" cm="1">
        <f t="array" ref="BC408">SUMPRODUCT(('Budget Lead'!$T$9:$BB$9=BC$9)*('Budget Lead'!$B$11:$B$194=$B408)*('Budget Lead'!$T$11:$BB$194*1))</f>
        <v>#VALUE!</v>
      </c>
      <c r="BD408" s="14" t="e" cm="1">
        <f t="array" ref="BD408">SUMPRODUCT(('Budget Lead'!$T$9:$BB$9=BD$9)*('Budget Lead'!$B$11:$B$194=$B408)*('Budget Lead'!$T$11:$BB$194*1))</f>
        <v>#VALUE!</v>
      </c>
      <c r="BE408" s="12" t="e" cm="1">
        <f t="array" ref="BE408">SUMPRODUCT(('Budget Lead'!$T$9:$BB$9=BE$9)*('Budget Lead'!$B$11:$B$194=$B408)*('Budget Lead'!$T$11:$BB$194*1))</f>
        <v>#VALUE!</v>
      </c>
      <c r="BF408" s="13" t="e" cm="1">
        <f t="array" ref="BF408">SUMPRODUCT(('Budget Lead'!$T$9:$BB$9=BF$9)*('Budget Lead'!$B$11:$B$194=$B408)*('Budget Lead'!$T$11:$BB$194*1))</f>
        <v>#VALUE!</v>
      </c>
      <c r="BG408" s="14" t="e" cm="1">
        <f t="array" ref="BG408">SUMPRODUCT(('Budget Lead'!$T$9:$BB$9=BG$9)*('Budget Lead'!$B$11:$B$194=$B408)*('Budget Lead'!$T$11:$BB$194*1))</f>
        <v>#VALUE!</v>
      </c>
      <c r="BH408" s="13" t="e" cm="1">
        <f t="array" ref="BH408">SUMPRODUCT(('Budget Lead'!$T$9:$BB$9=BH$9)*('Budget Lead'!$B$11:$B$194=$B408)*('Budget Lead'!$T$11:$BB$194*1))</f>
        <v>#VALUE!</v>
      </c>
      <c r="BI408" s="1"/>
      <c r="BJ408" s="66"/>
      <c r="BK408" s="66"/>
      <c r="BL408" s="1"/>
      <c r="BM408" s="66" t="e">
        <f t="shared" si="305"/>
        <v>#VALUE!</v>
      </c>
      <c r="BN408" s="262">
        <f t="shared" si="306"/>
        <v>0</v>
      </c>
      <c r="BO408" s="1"/>
      <c r="BP408" s="66" t="e">
        <f t="shared" si="307"/>
        <v>#VALUE!</v>
      </c>
      <c r="BQ408" s="262">
        <f t="shared" si="308"/>
        <v>0</v>
      </c>
      <c r="BR408" s="1"/>
    </row>
    <row r="409" spans="2:70" ht="12" hidden="1" customHeight="1" outlineLevel="1">
      <c r="B409" s="88" t="s">
        <v>471</v>
      </c>
      <c r="C409" s="10">
        <f>IFERROR(VLOOKUP(B409,'Budget Lead'!B:AX,2,FALSE),0)</f>
        <v>0</v>
      </c>
      <c r="D409" s="10"/>
      <c r="E409" s="89">
        <f>IFERROR(VLOOKUP(B409,'Budget Lead'!B:BE,3,FALSE),0)</f>
        <v>0</v>
      </c>
      <c r="F409" s="90">
        <f>IFERROR(VLOOKUP(B409,'Budget Lead'!B:BE,4,FALSE),0)</f>
        <v>0</v>
      </c>
      <c r="G409" s="89">
        <f>IFERROR(VLOOKUP(B409,'Budget Lead'!B:AX,5,FALSE),0)</f>
        <v>0</v>
      </c>
      <c r="H409" s="90">
        <f>IFERROR(VLOOKUP(B409,'Budget Lead'!B:AX,6,FALSE),0)</f>
        <v>0</v>
      </c>
      <c r="I409" s="90">
        <f>IFERROR(VLOOKUP(B409,'Budget Lead'!B:AX,7,FALSE),0)</f>
        <v>0</v>
      </c>
      <c r="J409" s="371">
        <f>IFERROR(VLOOKUP(B409,'Budget Lead'!B:AX,9,FALSE),0)</f>
        <v>0</v>
      </c>
      <c r="K409" s="374">
        <f>IFERROR(VLOOKUP(B409,'Budget Lead'!B:AX,10,FALSE),0)</f>
        <v>0</v>
      </c>
      <c r="L409" s="334"/>
      <c r="M409" s="14">
        <f>E409*K409</f>
        <v>0</v>
      </c>
      <c r="N409" s="100"/>
      <c r="O409" s="100"/>
      <c r="P409" s="101"/>
      <c r="Q409" s="11">
        <f t="shared" si="309"/>
        <v>0</v>
      </c>
      <c r="R409" s="338"/>
      <c r="S409" s="14"/>
      <c r="T409" s="12"/>
      <c r="U409" s="13"/>
      <c r="V409" s="14"/>
      <c r="W409" s="14"/>
      <c r="X409" s="14">
        <f t="shared" si="280"/>
        <v>0</v>
      </c>
      <c r="Z409" s="14" t="e" cm="1">
        <f t="array" ref="Z409">SUMPRODUCT(('Budget Lead'!$T$9:$BB$9=Z$9)*('Budget Lead'!$B$11:$B$194=$B409)*('Budget Lead'!$T$11:$BB$194*1))</f>
        <v>#VALUE!</v>
      </c>
      <c r="AA409" s="12" t="e" cm="1">
        <f t="array" ref="AA409">SUMPRODUCT(('Budget Lead'!$T$9:$BB$9=AA$9)*('Budget Lead'!$B$11:$B$194=$B409)*('Budget Lead'!$T$11:$BB$194*1))</f>
        <v>#VALUE!</v>
      </c>
      <c r="AB409" s="13" t="e" cm="1">
        <f t="array" ref="AB409">SUMPRODUCT(('Budget Lead'!$T$9:$BB$9=AB$9)*('Budget Lead'!$B$11:$B$194=$B409)*('Budget Lead'!$T$11:$BB$194*1))</f>
        <v>#VALUE!</v>
      </c>
      <c r="AC409" s="14" t="e" cm="1">
        <f t="array" ref="AC409">SUMPRODUCT(('Budget Lead'!$T$9:$BB$9=AC$9)*('Budget Lead'!$B$11:$B$194=$B409)*('Budget Lead'!$T$11:$BB$194*1))</f>
        <v>#VALUE!</v>
      </c>
      <c r="AD409" s="12" t="e" cm="1">
        <f t="array" ref="AD409">SUMPRODUCT(('Budget Lead'!$T$9:$BB$9=AD$9)*('Budget Lead'!$B$11:$B$194=$B409)*('Budget Lead'!$T$11:$BB$194*1))</f>
        <v>#VALUE!</v>
      </c>
      <c r="AE409" s="13" t="e" cm="1">
        <f t="array" ref="AE409">SUMPRODUCT(('Budget Lead'!$T$9:$BB$9=AE$9)*('Budget Lead'!$B$11:$B$194=$B409)*('Budget Lead'!$T$11:$BB$194*1))</f>
        <v>#VALUE!</v>
      </c>
      <c r="AF409" s="14" t="e" cm="1">
        <f t="array" ref="AF409">SUMPRODUCT(('Budget Lead'!$T$9:$BB$9=AF$9)*('Budget Lead'!$B$11:$B$194=$B409)*('Budget Lead'!$T$11:$BB$194*1))</f>
        <v>#VALUE!</v>
      </c>
      <c r="AG409" s="12" t="e" cm="1">
        <f t="array" ref="AG409">SUMPRODUCT(('Budget Lead'!$T$9:$BB$9=AG$9)*('Budget Lead'!$B$11:$B$194=$B409)*('Budget Lead'!$T$11:$BB$194*1))</f>
        <v>#VALUE!</v>
      </c>
      <c r="AH409" s="13" t="e" cm="1">
        <f t="array" ref="AH409">SUMPRODUCT(('Budget Lead'!$T$9:$BB$9=AH$9)*('Budget Lead'!$B$11:$B$194=$B409)*('Budget Lead'!$T$11:$BB$194*1))</f>
        <v>#VALUE!</v>
      </c>
      <c r="AI409" s="14" t="e" cm="1">
        <f t="array" ref="AI409">SUMPRODUCT(('Budget Lead'!$T$9:$BB$9=AI$9)*('Budget Lead'!$B$11:$B$194=$B409)*('Budget Lead'!$T$11:$BB$194*1))</f>
        <v>#VALUE!</v>
      </c>
      <c r="AJ409" s="12" t="e" cm="1">
        <f t="array" ref="AJ409">SUMPRODUCT(('Budget Lead'!$T$9:$BB$9=AJ$9)*('Budget Lead'!$B$11:$B$194=$B409)*('Budget Lead'!$T$11:$BB$194*1))</f>
        <v>#VALUE!</v>
      </c>
      <c r="AK409" s="13" t="e" cm="1">
        <f t="array" ref="AK409">SUMPRODUCT(('Budget Lead'!$T$9:$BB$9=AK$9)*('Budget Lead'!$B$11:$B$194=$B409)*('Budget Lead'!$T$11:$BB$194*1))</f>
        <v>#VALUE!</v>
      </c>
      <c r="AL409" s="14" t="e" cm="1">
        <f t="array" ref="AL409">SUMPRODUCT(('Budget Lead'!$T$9:$BB$9=AL$9)*('Budget Lead'!$B$11:$B$194=$B409)*('Budget Lead'!$T$11:$BB$194*1))</f>
        <v>#VALUE!</v>
      </c>
      <c r="AM409" s="12" t="e" cm="1">
        <f t="array" ref="AM409">SUMPRODUCT(('Budget Lead'!$T$9:$BB$9=AM$9)*('Budget Lead'!$B$11:$B$194=$B409)*('Budget Lead'!$T$11:$BB$194*1))</f>
        <v>#VALUE!</v>
      </c>
      <c r="AN409" s="13" t="e" cm="1">
        <f t="array" ref="AN409">SUMPRODUCT(('Budget Lead'!$T$9:$BB$9=AN$9)*('Budget Lead'!$B$11:$B$194=$B409)*('Budget Lead'!$T$11:$BB$194*1))</f>
        <v>#VALUE!</v>
      </c>
      <c r="AO409" s="14" t="e" cm="1">
        <f t="array" ref="AO409">SUMPRODUCT(('Budget Lead'!$T$9:$BB$9=AO$9)*('Budget Lead'!$B$11:$B$194=$B409)*('Budget Lead'!$T$11:$BB$194*1))</f>
        <v>#VALUE!</v>
      </c>
      <c r="AP409" s="12" t="e" cm="1">
        <f t="array" ref="AP409">SUMPRODUCT(('Budget Lead'!$T$9:$BB$9=AP$9)*('Budget Lead'!$B$11:$B$194=$B409)*('Budget Lead'!$T$11:$BB$194*1))</f>
        <v>#VALUE!</v>
      </c>
      <c r="AQ409" s="13" t="e" cm="1">
        <f t="array" ref="AQ409">SUMPRODUCT(('Budget Lead'!$T$9:$BB$9=AQ$9)*('Budget Lead'!$B$11:$B$194=$B409)*('Budget Lead'!$T$11:$BB$194*1))</f>
        <v>#VALUE!</v>
      </c>
      <c r="AR409" s="14" t="e" cm="1">
        <f t="array" ref="AR409">SUMPRODUCT(('Budget Lead'!$T$9:$BB$9=AR$9)*('Budget Lead'!$B$11:$B$194=$B409)*('Budget Lead'!$T$11:$BB$194*1))</f>
        <v>#VALUE!</v>
      </c>
      <c r="AS409" s="12" t="e" cm="1">
        <f t="array" ref="AS409">SUMPRODUCT(('Budget Lead'!$T$9:$BB$9=AS$9)*('Budget Lead'!$B$11:$B$194=$B409)*('Budget Lead'!$T$11:$BB$194*1))</f>
        <v>#VALUE!</v>
      </c>
      <c r="AT409" s="13" t="e" cm="1">
        <f t="array" ref="AT409">SUMPRODUCT(('Budget Lead'!$T$9:$BB$9=AT$9)*('Budget Lead'!$B$11:$B$194=$B409)*('Budget Lead'!$T$11:$BB$194*1))</f>
        <v>#VALUE!</v>
      </c>
      <c r="AU409" s="14" t="e" cm="1">
        <f t="array" ref="AU409">SUMPRODUCT(('Budget Lead'!$T$9:$BB$9=AU$9)*('Budget Lead'!$B$11:$B$194=$B409)*('Budget Lead'!$T$11:$BB$194*1))</f>
        <v>#VALUE!</v>
      </c>
      <c r="AV409" s="12" t="e" cm="1">
        <f t="array" ref="AV409">SUMPRODUCT(('Budget Lead'!$T$9:$BB$9=AV$9)*('Budget Lead'!$B$11:$B$194=$B409)*('Budget Lead'!$T$11:$BB$194*1))</f>
        <v>#VALUE!</v>
      </c>
      <c r="AW409" s="13" t="e" cm="1">
        <f t="array" ref="AW409">SUMPRODUCT(('Budget Lead'!$T$9:$BB$9=AW$9)*('Budget Lead'!$B$11:$B$194=$B409)*('Budget Lead'!$T$11:$BB$194*1))</f>
        <v>#VALUE!</v>
      </c>
      <c r="AX409" s="14" t="e" cm="1">
        <f t="array" ref="AX409">SUMPRODUCT(('Budget Lead'!$T$9:$BB$9=AX$9)*('Budget Lead'!$B$11:$B$194=$B409)*('Budget Lead'!$T$11:$BB$194*1))</f>
        <v>#VALUE!</v>
      </c>
      <c r="AY409" s="12" t="e" cm="1">
        <f t="array" ref="AY409">SUMPRODUCT(('Budget Lead'!$T$9:$BB$9=AY$9)*('Budget Lead'!$B$11:$B$194=$B409)*('Budget Lead'!$T$11:$BB$194*1))</f>
        <v>#VALUE!</v>
      </c>
      <c r="AZ409" s="13" t="e" cm="1">
        <f t="array" ref="AZ409">SUMPRODUCT(('Budget Lead'!$T$9:$BB$9=AZ$9)*('Budget Lead'!$B$11:$B$194=$B409)*('Budget Lead'!$T$11:$BB$194*1))</f>
        <v>#VALUE!</v>
      </c>
      <c r="BA409" s="14" t="e" cm="1">
        <f t="array" ref="BA409">SUMPRODUCT(('Budget Lead'!$T$9:$BB$9=BA$9)*('Budget Lead'!$B$11:$B$194=$B409)*('Budget Lead'!$T$11:$BB$194*1))</f>
        <v>#VALUE!</v>
      </c>
      <c r="BB409" s="12" t="e" cm="1">
        <f t="array" ref="BB409">SUMPRODUCT(('Budget Lead'!$T$9:$BB$9=BB$9)*('Budget Lead'!$B$11:$B$194=$B409)*('Budget Lead'!$T$11:$BB$194*1))</f>
        <v>#VALUE!</v>
      </c>
      <c r="BC409" s="13" t="e" cm="1">
        <f t="array" ref="BC409">SUMPRODUCT(('Budget Lead'!$T$9:$BB$9=BC$9)*('Budget Lead'!$B$11:$B$194=$B409)*('Budget Lead'!$T$11:$BB$194*1))</f>
        <v>#VALUE!</v>
      </c>
      <c r="BD409" s="14" t="e" cm="1">
        <f t="array" ref="BD409">SUMPRODUCT(('Budget Lead'!$T$9:$BB$9=BD$9)*('Budget Lead'!$B$11:$B$194=$B409)*('Budget Lead'!$T$11:$BB$194*1))</f>
        <v>#VALUE!</v>
      </c>
      <c r="BE409" s="12" t="e" cm="1">
        <f t="array" ref="BE409">SUMPRODUCT(('Budget Lead'!$T$9:$BB$9=BE$9)*('Budget Lead'!$B$11:$B$194=$B409)*('Budget Lead'!$T$11:$BB$194*1))</f>
        <v>#VALUE!</v>
      </c>
      <c r="BF409" s="13" t="e" cm="1">
        <f t="array" ref="BF409">SUMPRODUCT(('Budget Lead'!$T$9:$BB$9=BF$9)*('Budget Lead'!$B$11:$B$194=$B409)*('Budget Lead'!$T$11:$BB$194*1))</f>
        <v>#VALUE!</v>
      </c>
      <c r="BG409" s="14" t="e" cm="1">
        <f t="array" ref="BG409">SUMPRODUCT(('Budget Lead'!$T$9:$BB$9=BG$9)*('Budget Lead'!$B$11:$B$194=$B409)*('Budget Lead'!$T$11:$BB$194*1))</f>
        <v>#VALUE!</v>
      </c>
      <c r="BH409" s="13" t="e" cm="1">
        <f t="array" ref="BH409">SUMPRODUCT(('Budget Lead'!$T$9:$BB$9=BH$9)*('Budget Lead'!$B$11:$B$194=$B409)*('Budget Lead'!$T$11:$BB$194*1))</f>
        <v>#VALUE!</v>
      </c>
      <c r="BI409" s="1"/>
      <c r="BJ409" s="66"/>
      <c r="BK409" s="66"/>
      <c r="BL409" s="1"/>
      <c r="BM409" s="66" t="e">
        <f t="shared" si="305"/>
        <v>#VALUE!</v>
      </c>
      <c r="BN409" s="262">
        <f t="shared" si="306"/>
        <v>0</v>
      </c>
      <c r="BO409" s="1"/>
      <c r="BP409" s="66" t="e">
        <f t="shared" si="307"/>
        <v>#VALUE!</v>
      </c>
      <c r="BQ409" s="262">
        <f t="shared" si="308"/>
        <v>0</v>
      </c>
      <c r="BR409" s="1"/>
    </row>
    <row r="410" spans="2:70" ht="12" hidden="1" customHeight="1" outlineLevel="1">
      <c r="B410" s="88" t="s">
        <v>472</v>
      </c>
      <c r="C410" s="10">
        <f>IFERROR(VLOOKUP(B410,'Budget Lead'!B:AX,2,FALSE),0)</f>
        <v>0</v>
      </c>
      <c r="D410" s="10"/>
      <c r="E410" s="89">
        <f>IFERROR(VLOOKUP(B410,'Budget Lead'!B:BE,3,FALSE),0)</f>
        <v>0</v>
      </c>
      <c r="F410" s="90">
        <f>IFERROR(VLOOKUP(B410,'Budget Lead'!B:BE,4,FALSE),0)</f>
        <v>0</v>
      </c>
      <c r="G410" s="89">
        <f>IFERROR(VLOOKUP(B410,'Budget Lead'!B:AX,5,FALSE),0)</f>
        <v>0</v>
      </c>
      <c r="H410" s="90">
        <f>IFERROR(VLOOKUP(B410,'Budget Lead'!B:AX,6,FALSE),0)</f>
        <v>0</v>
      </c>
      <c r="I410" s="90">
        <f>IFERROR(VLOOKUP(B410,'Budget Lead'!B:AX,7,FALSE),0)</f>
        <v>0</v>
      </c>
      <c r="J410" s="371">
        <f>IFERROR(VLOOKUP(B410,'Budget Lead'!B:AX,9,FALSE),0)</f>
        <v>0</v>
      </c>
      <c r="K410" s="374">
        <f>IFERROR(VLOOKUP(B410,'Budget Lead'!B:AX,10,FALSE),0)</f>
        <v>0</v>
      </c>
      <c r="L410" s="334"/>
      <c r="M410" s="14">
        <f>E410*K410</f>
        <v>0</v>
      </c>
      <c r="N410" s="100"/>
      <c r="O410" s="100"/>
      <c r="P410" s="101"/>
      <c r="Q410" s="11">
        <f t="shared" si="309"/>
        <v>0</v>
      </c>
      <c r="R410" s="338"/>
      <c r="S410" s="14"/>
      <c r="T410" s="12"/>
      <c r="U410" s="13"/>
      <c r="V410" s="14"/>
      <c r="W410" s="14"/>
      <c r="X410" s="14">
        <f t="shared" si="280"/>
        <v>0</v>
      </c>
      <c r="Z410" s="14" t="e" cm="1">
        <f t="array" ref="Z410">SUMPRODUCT(('Budget Lead'!$T$9:$BB$9=Z$9)*('Budget Lead'!$B$11:$B$194=$B410)*('Budget Lead'!$T$11:$BB$194*1))</f>
        <v>#VALUE!</v>
      </c>
      <c r="AA410" s="12" t="e" cm="1">
        <f t="array" ref="AA410">SUMPRODUCT(('Budget Lead'!$T$9:$BB$9=AA$9)*('Budget Lead'!$B$11:$B$194=$B410)*('Budget Lead'!$T$11:$BB$194*1))</f>
        <v>#VALUE!</v>
      </c>
      <c r="AB410" s="13" t="e" cm="1">
        <f t="array" ref="AB410">SUMPRODUCT(('Budget Lead'!$T$9:$BB$9=AB$9)*('Budget Lead'!$B$11:$B$194=$B410)*('Budget Lead'!$T$11:$BB$194*1))</f>
        <v>#VALUE!</v>
      </c>
      <c r="AC410" s="14" t="e" cm="1">
        <f t="array" ref="AC410">SUMPRODUCT(('Budget Lead'!$T$9:$BB$9=AC$9)*('Budget Lead'!$B$11:$B$194=$B410)*('Budget Lead'!$T$11:$BB$194*1))</f>
        <v>#VALUE!</v>
      </c>
      <c r="AD410" s="12" t="e" cm="1">
        <f t="array" ref="AD410">SUMPRODUCT(('Budget Lead'!$T$9:$BB$9=AD$9)*('Budget Lead'!$B$11:$B$194=$B410)*('Budget Lead'!$T$11:$BB$194*1))</f>
        <v>#VALUE!</v>
      </c>
      <c r="AE410" s="13" t="e" cm="1">
        <f t="array" ref="AE410">SUMPRODUCT(('Budget Lead'!$T$9:$BB$9=AE$9)*('Budget Lead'!$B$11:$B$194=$B410)*('Budget Lead'!$T$11:$BB$194*1))</f>
        <v>#VALUE!</v>
      </c>
      <c r="AF410" s="14" t="e" cm="1">
        <f t="array" ref="AF410">SUMPRODUCT(('Budget Lead'!$T$9:$BB$9=AF$9)*('Budget Lead'!$B$11:$B$194=$B410)*('Budget Lead'!$T$11:$BB$194*1))</f>
        <v>#VALUE!</v>
      </c>
      <c r="AG410" s="12" t="e" cm="1">
        <f t="array" ref="AG410">SUMPRODUCT(('Budget Lead'!$T$9:$BB$9=AG$9)*('Budget Lead'!$B$11:$B$194=$B410)*('Budget Lead'!$T$11:$BB$194*1))</f>
        <v>#VALUE!</v>
      </c>
      <c r="AH410" s="13" t="e" cm="1">
        <f t="array" ref="AH410">SUMPRODUCT(('Budget Lead'!$T$9:$BB$9=AH$9)*('Budget Lead'!$B$11:$B$194=$B410)*('Budget Lead'!$T$11:$BB$194*1))</f>
        <v>#VALUE!</v>
      </c>
      <c r="AI410" s="14" t="e" cm="1">
        <f t="array" ref="AI410">SUMPRODUCT(('Budget Lead'!$T$9:$BB$9=AI$9)*('Budget Lead'!$B$11:$B$194=$B410)*('Budget Lead'!$T$11:$BB$194*1))</f>
        <v>#VALUE!</v>
      </c>
      <c r="AJ410" s="12" t="e" cm="1">
        <f t="array" ref="AJ410">SUMPRODUCT(('Budget Lead'!$T$9:$BB$9=AJ$9)*('Budget Lead'!$B$11:$B$194=$B410)*('Budget Lead'!$T$11:$BB$194*1))</f>
        <v>#VALUE!</v>
      </c>
      <c r="AK410" s="13" t="e" cm="1">
        <f t="array" ref="AK410">SUMPRODUCT(('Budget Lead'!$T$9:$BB$9=AK$9)*('Budget Lead'!$B$11:$B$194=$B410)*('Budget Lead'!$T$11:$BB$194*1))</f>
        <v>#VALUE!</v>
      </c>
      <c r="AL410" s="14" t="e" cm="1">
        <f t="array" ref="AL410">SUMPRODUCT(('Budget Lead'!$T$9:$BB$9=AL$9)*('Budget Lead'!$B$11:$B$194=$B410)*('Budget Lead'!$T$11:$BB$194*1))</f>
        <v>#VALUE!</v>
      </c>
      <c r="AM410" s="12" t="e" cm="1">
        <f t="array" ref="AM410">SUMPRODUCT(('Budget Lead'!$T$9:$BB$9=AM$9)*('Budget Lead'!$B$11:$B$194=$B410)*('Budget Lead'!$T$11:$BB$194*1))</f>
        <v>#VALUE!</v>
      </c>
      <c r="AN410" s="13" t="e" cm="1">
        <f t="array" ref="AN410">SUMPRODUCT(('Budget Lead'!$T$9:$BB$9=AN$9)*('Budget Lead'!$B$11:$B$194=$B410)*('Budget Lead'!$T$11:$BB$194*1))</f>
        <v>#VALUE!</v>
      </c>
      <c r="AO410" s="14" t="e" cm="1">
        <f t="array" ref="AO410">SUMPRODUCT(('Budget Lead'!$T$9:$BB$9=AO$9)*('Budget Lead'!$B$11:$B$194=$B410)*('Budget Lead'!$T$11:$BB$194*1))</f>
        <v>#VALUE!</v>
      </c>
      <c r="AP410" s="12" t="e" cm="1">
        <f t="array" ref="AP410">SUMPRODUCT(('Budget Lead'!$T$9:$BB$9=AP$9)*('Budget Lead'!$B$11:$B$194=$B410)*('Budget Lead'!$T$11:$BB$194*1))</f>
        <v>#VALUE!</v>
      </c>
      <c r="AQ410" s="13" t="e" cm="1">
        <f t="array" ref="AQ410">SUMPRODUCT(('Budget Lead'!$T$9:$BB$9=AQ$9)*('Budget Lead'!$B$11:$B$194=$B410)*('Budget Lead'!$T$11:$BB$194*1))</f>
        <v>#VALUE!</v>
      </c>
      <c r="AR410" s="14" t="e" cm="1">
        <f t="array" ref="AR410">SUMPRODUCT(('Budget Lead'!$T$9:$BB$9=AR$9)*('Budget Lead'!$B$11:$B$194=$B410)*('Budget Lead'!$T$11:$BB$194*1))</f>
        <v>#VALUE!</v>
      </c>
      <c r="AS410" s="12" t="e" cm="1">
        <f t="array" ref="AS410">SUMPRODUCT(('Budget Lead'!$T$9:$BB$9=AS$9)*('Budget Lead'!$B$11:$B$194=$B410)*('Budget Lead'!$T$11:$BB$194*1))</f>
        <v>#VALUE!</v>
      </c>
      <c r="AT410" s="13" t="e" cm="1">
        <f t="array" ref="AT410">SUMPRODUCT(('Budget Lead'!$T$9:$BB$9=AT$9)*('Budget Lead'!$B$11:$B$194=$B410)*('Budget Lead'!$T$11:$BB$194*1))</f>
        <v>#VALUE!</v>
      </c>
      <c r="AU410" s="14" t="e" cm="1">
        <f t="array" ref="AU410">SUMPRODUCT(('Budget Lead'!$T$9:$BB$9=AU$9)*('Budget Lead'!$B$11:$B$194=$B410)*('Budget Lead'!$T$11:$BB$194*1))</f>
        <v>#VALUE!</v>
      </c>
      <c r="AV410" s="12" t="e" cm="1">
        <f t="array" ref="AV410">SUMPRODUCT(('Budget Lead'!$T$9:$BB$9=AV$9)*('Budget Lead'!$B$11:$B$194=$B410)*('Budget Lead'!$T$11:$BB$194*1))</f>
        <v>#VALUE!</v>
      </c>
      <c r="AW410" s="13" t="e" cm="1">
        <f t="array" ref="AW410">SUMPRODUCT(('Budget Lead'!$T$9:$BB$9=AW$9)*('Budget Lead'!$B$11:$B$194=$B410)*('Budget Lead'!$T$11:$BB$194*1))</f>
        <v>#VALUE!</v>
      </c>
      <c r="AX410" s="14" t="e" cm="1">
        <f t="array" ref="AX410">SUMPRODUCT(('Budget Lead'!$T$9:$BB$9=AX$9)*('Budget Lead'!$B$11:$B$194=$B410)*('Budget Lead'!$T$11:$BB$194*1))</f>
        <v>#VALUE!</v>
      </c>
      <c r="AY410" s="12" t="e" cm="1">
        <f t="array" ref="AY410">SUMPRODUCT(('Budget Lead'!$T$9:$BB$9=AY$9)*('Budget Lead'!$B$11:$B$194=$B410)*('Budget Lead'!$T$11:$BB$194*1))</f>
        <v>#VALUE!</v>
      </c>
      <c r="AZ410" s="13" t="e" cm="1">
        <f t="array" ref="AZ410">SUMPRODUCT(('Budget Lead'!$T$9:$BB$9=AZ$9)*('Budget Lead'!$B$11:$B$194=$B410)*('Budget Lead'!$T$11:$BB$194*1))</f>
        <v>#VALUE!</v>
      </c>
      <c r="BA410" s="14" t="e" cm="1">
        <f t="array" ref="BA410">SUMPRODUCT(('Budget Lead'!$T$9:$BB$9=BA$9)*('Budget Lead'!$B$11:$B$194=$B410)*('Budget Lead'!$T$11:$BB$194*1))</f>
        <v>#VALUE!</v>
      </c>
      <c r="BB410" s="12" t="e" cm="1">
        <f t="array" ref="BB410">SUMPRODUCT(('Budget Lead'!$T$9:$BB$9=BB$9)*('Budget Lead'!$B$11:$B$194=$B410)*('Budget Lead'!$T$11:$BB$194*1))</f>
        <v>#VALUE!</v>
      </c>
      <c r="BC410" s="13" t="e" cm="1">
        <f t="array" ref="BC410">SUMPRODUCT(('Budget Lead'!$T$9:$BB$9=BC$9)*('Budget Lead'!$B$11:$B$194=$B410)*('Budget Lead'!$T$11:$BB$194*1))</f>
        <v>#VALUE!</v>
      </c>
      <c r="BD410" s="14" t="e" cm="1">
        <f t="array" ref="BD410">SUMPRODUCT(('Budget Lead'!$T$9:$BB$9=BD$9)*('Budget Lead'!$B$11:$B$194=$B410)*('Budget Lead'!$T$11:$BB$194*1))</f>
        <v>#VALUE!</v>
      </c>
      <c r="BE410" s="12" t="e" cm="1">
        <f t="array" ref="BE410">SUMPRODUCT(('Budget Lead'!$T$9:$BB$9=BE$9)*('Budget Lead'!$B$11:$B$194=$B410)*('Budget Lead'!$T$11:$BB$194*1))</f>
        <v>#VALUE!</v>
      </c>
      <c r="BF410" s="13" t="e" cm="1">
        <f t="array" ref="BF410">SUMPRODUCT(('Budget Lead'!$T$9:$BB$9=BF$9)*('Budget Lead'!$B$11:$B$194=$B410)*('Budget Lead'!$T$11:$BB$194*1))</f>
        <v>#VALUE!</v>
      </c>
      <c r="BG410" s="14" t="e" cm="1">
        <f t="array" ref="BG410">SUMPRODUCT(('Budget Lead'!$T$9:$BB$9=BG$9)*('Budget Lead'!$B$11:$B$194=$B410)*('Budget Lead'!$T$11:$BB$194*1))</f>
        <v>#VALUE!</v>
      </c>
      <c r="BH410" s="13" t="e" cm="1">
        <f t="array" ref="BH410">SUMPRODUCT(('Budget Lead'!$T$9:$BB$9=BH$9)*('Budget Lead'!$B$11:$B$194=$B410)*('Budget Lead'!$T$11:$BB$194*1))</f>
        <v>#VALUE!</v>
      </c>
      <c r="BI410" s="1"/>
      <c r="BJ410" s="66"/>
      <c r="BK410" s="66"/>
      <c r="BL410" s="1"/>
      <c r="BM410" s="66" t="e">
        <f t="shared" si="305"/>
        <v>#VALUE!</v>
      </c>
      <c r="BN410" s="262">
        <f t="shared" si="306"/>
        <v>0</v>
      </c>
      <c r="BO410" s="1"/>
      <c r="BP410" s="66" t="e">
        <f t="shared" si="307"/>
        <v>#VALUE!</v>
      </c>
      <c r="BQ410" s="262">
        <f t="shared" si="308"/>
        <v>0</v>
      </c>
      <c r="BR410" s="1"/>
    </row>
    <row r="411" spans="2:70" ht="12" hidden="1" customHeight="1" outlineLevel="1">
      <c r="B411" s="88" t="s">
        <v>473</v>
      </c>
      <c r="C411" s="10">
        <f>IFERROR(VLOOKUP(B411,'Budget Lead'!B:AX,2,FALSE),0)</f>
        <v>0</v>
      </c>
      <c r="D411" s="10"/>
      <c r="E411" s="89">
        <f>IFERROR(VLOOKUP(B411,'Budget Lead'!B:BE,3,FALSE),0)</f>
        <v>0</v>
      </c>
      <c r="F411" s="90">
        <f>IFERROR(VLOOKUP(B411,'Budget Lead'!B:BE,4,FALSE),0)</f>
        <v>0</v>
      </c>
      <c r="G411" s="89">
        <f>IFERROR(VLOOKUP(B411,'Budget Lead'!B:AX,5,FALSE),0)</f>
        <v>0</v>
      </c>
      <c r="H411" s="90">
        <f>IFERROR(VLOOKUP(B411,'Budget Lead'!B:AX,6,FALSE),0)</f>
        <v>0</v>
      </c>
      <c r="I411" s="90">
        <f>IFERROR(VLOOKUP(B411,'Budget Lead'!B:AX,7,FALSE),0)</f>
        <v>0</v>
      </c>
      <c r="J411" s="371">
        <f>IFERROR(VLOOKUP(B411,'Budget Lead'!B:AX,9,FALSE),0)</f>
        <v>0</v>
      </c>
      <c r="K411" s="374">
        <f>IFERROR(VLOOKUP(B411,'Budget Lead'!B:AX,10,FALSE),0)</f>
        <v>0</v>
      </c>
      <c r="L411" s="334"/>
      <c r="M411" s="14">
        <f>E411*K411</f>
        <v>0</v>
      </c>
      <c r="N411" s="100"/>
      <c r="O411" s="100"/>
      <c r="P411" s="101"/>
      <c r="Q411" s="11">
        <f t="shared" si="309"/>
        <v>0</v>
      </c>
      <c r="R411" s="338"/>
      <c r="S411" s="14"/>
      <c r="T411" s="12"/>
      <c r="U411" s="13"/>
      <c r="V411" s="14"/>
      <c r="W411" s="14"/>
      <c r="X411" s="14">
        <f t="shared" si="280"/>
        <v>0</v>
      </c>
      <c r="Z411" s="14" t="e" cm="1">
        <f t="array" ref="Z411">SUMPRODUCT(('Budget Lead'!$T$9:$BB$9=Z$9)*('Budget Lead'!$B$11:$B$194=$B411)*('Budget Lead'!$T$11:$BB$194*1))</f>
        <v>#VALUE!</v>
      </c>
      <c r="AA411" s="12" t="e" cm="1">
        <f t="array" ref="AA411">SUMPRODUCT(('Budget Lead'!$T$9:$BB$9=AA$9)*('Budget Lead'!$B$11:$B$194=$B411)*('Budget Lead'!$T$11:$BB$194*1))</f>
        <v>#VALUE!</v>
      </c>
      <c r="AB411" s="13" t="e" cm="1">
        <f t="array" ref="AB411">SUMPRODUCT(('Budget Lead'!$T$9:$BB$9=AB$9)*('Budget Lead'!$B$11:$B$194=$B411)*('Budget Lead'!$T$11:$BB$194*1))</f>
        <v>#VALUE!</v>
      </c>
      <c r="AC411" s="14" t="e" cm="1">
        <f t="array" ref="AC411">SUMPRODUCT(('Budget Lead'!$T$9:$BB$9=AC$9)*('Budget Lead'!$B$11:$B$194=$B411)*('Budget Lead'!$T$11:$BB$194*1))</f>
        <v>#VALUE!</v>
      </c>
      <c r="AD411" s="12" t="e" cm="1">
        <f t="array" ref="AD411">SUMPRODUCT(('Budget Lead'!$T$9:$BB$9=AD$9)*('Budget Lead'!$B$11:$B$194=$B411)*('Budget Lead'!$T$11:$BB$194*1))</f>
        <v>#VALUE!</v>
      </c>
      <c r="AE411" s="13" t="e" cm="1">
        <f t="array" ref="AE411">SUMPRODUCT(('Budget Lead'!$T$9:$BB$9=AE$9)*('Budget Lead'!$B$11:$B$194=$B411)*('Budget Lead'!$T$11:$BB$194*1))</f>
        <v>#VALUE!</v>
      </c>
      <c r="AF411" s="14" t="e" cm="1">
        <f t="array" ref="AF411">SUMPRODUCT(('Budget Lead'!$T$9:$BB$9=AF$9)*('Budget Lead'!$B$11:$B$194=$B411)*('Budget Lead'!$T$11:$BB$194*1))</f>
        <v>#VALUE!</v>
      </c>
      <c r="AG411" s="12" t="e" cm="1">
        <f t="array" ref="AG411">SUMPRODUCT(('Budget Lead'!$T$9:$BB$9=AG$9)*('Budget Lead'!$B$11:$B$194=$B411)*('Budget Lead'!$T$11:$BB$194*1))</f>
        <v>#VALUE!</v>
      </c>
      <c r="AH411" s="13" t="e" cm="1">
        <f t="array" ref="AH411">SUMPRODUCT(('Budget Lead'!$T$9:$BB$9=AH$9)*('Budget Lead'!$B$11:$B$194=$B411)*('Budget Lead'!$T$11:$BB$194*1))</f>
        <v>#VALUE!</v>
      </c>
      <c r="AI411" s="14" t="e" cm="1">
        <f t="array" ref="AI411">SUMPRODUCT(('Budget Lead'!$T$9:$BB$9=AI$9)*('Budget Lead'!$B$11:$B$194=$B411)*('Budget Lead'!$T$11:$BB$194*1))</f>
        <v>#VALUE!</v>
      </c>
      <c r="AJ411" s="12" t="e" cm="1">
        <f t="array" ref="AJ411">SUMPRODUCT(('Budget Lead'!$T$9:$BB$9=AJ$9)*('Budget Lead'!$B$11:$B$194=$B411)*('Budget Lead'!$T$11:$BB$194*1))</f>
        <v>#VALUE!</v>
      </c>
      <c r="AK411" s="13" t="e" cm="1">
        <f t="array" ref="AK411">SUMPRODUCT(('Budget Lead'!$T$9:$BB$9=AK$9)*('Budget Lead'!$B$11:$B$194=$B411)*('Budget Lead'!$T$11:$BB$194*1))</f>
        <v>#VALUE!</v>
      </c>
      <c r="AL411" s="14" t="e" cm="1">
        <f t="array" ref="AL411">SUMPRODUCT(('Budget Lead'!$T$9:$BB$9=AL$9)*('Budget Lead'!$B$11:$B$194=$B411)*('Budget Lead'!$T$11:$BB$194*1))</f>
        <v>#VALUE!</v>
      </c>
      <c r="AM411" s="12" t="e" cm="1">
        <f t="array" ref="AM411">SUMPRODUCT(('Budget Lead'!$T$9:$BB$9=AM$9)*('Budget Lead'!$B$11:$B$194=$B411)*('Budget Lead'!$T$11:$BB$194*1))</f>
        <v>#VALUE!</v>
      </c>
      <c r="AN411" s="13" t="e" cm="1">
        <f t="array" ref="AN411">SUMPRODUCT(('Budget Lead'!$T$9:$BB$9=AN$9)*('Budget Lead'!$B$11:$B$194=$B411)*('Budget Lead'!$T$11:$BB$194*1))</f>
        <v>#VALUE!</v>
      </c>
      <c r="AO411" s="14" t="e" cm="1">
        <f t="array" ref="AO411">SUMPRODUCT(('Budget Lead'!$T$9:$BB$9=AO$9)*('Budget Lead'!$B$11:$B$194=$B411)*('Budget Lead'!$T$11:$BB$194*1))</f>
        <v>#VALUE!</v>
      </c>
      <c r="AP411" s="12" t="e" cm="1">
        <f t="array" ref="AP411">SUMPRODUCT(('Budget Lead'!$T$9:$BB$9=AP$9)*('Budget Lead'!$B$11:$B$194=$B411)*('Budget Lead'!$T$11:$BB$194*1))</f>
        <v>#VALUE!</v>
      </c>
      <c r="AQ411" s="13" t="e" cm="1">
        <f t="array" ref="AQ411">SUMPRODUCT(('Budget Lead'!$T$9:$BB$9=AQ$9)*('Budget Lead'!$B$11:$B$194=$B411)*('Budget Lead'!$T$11:$BB$194*1))</f>
        <v>#VALUE!</v>
      </c>
      <c r="AR411" s="14" t="e" cm="1">
        <f t="array" ref="AR411">SUMPRODUCT(('Budget Lead'!$T$9:$BB$9=AR$9)*('Budget Lead'!$B$11:$B$194=$B411)*('Budget Lead'!$T$11:$BB$194*1))</f>
        <v>#VALUE!</v>
      </c>
      <c r="AS411" s="12" t="e" cm="1">
        <f t="array" ref="AS411">SUMPRODUCT(('Budget Lead'!$T$9:$BB$9=AS$9)*('Budget Lead'!$B$11:$B$194=$B411)*('Budget Lead'!$T$11:$BB$194*1))</f>
        <v>#VALUE!</v>
      </c>
      <c r="AT411" s="13" t="e" cm="1">
        <f t="array" ref="AT411">SUMPRODUCT(('Budget Lead'!$T$9:$BB$9=AT$9)*('Budget Lead'!$B$11:$B$194=$B411)*('Budget Lead'!$T$11:$BB$194*1))</f>
        <v>#VALUE!</v>
      </c>
      <c r="AU411" s="14" t="e" cm="1">
        <f t="array" ref="AU411">SUMPRODUCT(('Budget Lead'!$T$9:$BB$9=AU$9)*('Budget Lead'!$B$11:$B$194=$B411)*('Budget Lead'!$T$11:$BB$194*1))</f>
        <v>#VALUE!</v>
      </c>
      <c r="AV411" s="12" t="e" cm="1">
        <f t="array" ref="AV411">SUMPRODUCT(('Budget Lead'!$T$9:$BB$9=AV$9)*('Budget Lead'!$B$11:$B$194=$B411)*('Budget Lead'!$T$11:$BB$194*1))</f>
        <v>#VALUE!</v>
      </c>
      <c r="AW411" s="13" t="e" cm="1">
        <f t="array" ref="AW411">SUMPRODUCT(('Budget Lead'!$T$9:$BB$9=AW$9)*('Budget Lead'!$B$11:$B$194=$B411)*('Budget Lead'!$T$11:$BB$194*1))</f>
        <v>#VALUE!</v>
      </c>
      <c r="AX411" s="14" t="e" cm="1">
        <f t="array" ref="AX411">SUMPRODUCT(('Budget Lead'!$T$9:$BB$9=AX$9)*('Budget Lead'!$B$11:$B$194=$B411)*('Budget Lead'!$T$11:$BB$194*1))</f>
        <v>#VALUE!</v>
      </c>
      <c r="AY411" s="12" t="e" cm="1">
        <f t="array" ref="AY411">SUMPRODUCT(('Budget Lead'!$T$9:$BB$9=AY$9)*('Budget Lead'!$B$11:$B$194=$B411)*('Budget Lead'!$T$11:$BB$194*1))</f>
        <v>#VALUE!</v>
      </c>
      <c r="AZ411" s="13" t="e" cm="1">
        <f t="array" ref="AZ411">SUMPRODUCT(('Budget Lead'!$T$9:$BB$9=AZ$9)*('Budget Lead'!$B$11:$B$194=$B411)*('Budget Lead'!$T$11:$BB$194*1))</f>
        <v>#VALUE!</v>
      </c>
      <c r="BA411" s="14" t="e" cm="1">
        <f t="array" ref="BA411">SUMPRODUCT(('Budget Lead'!$T$9:$BB$9=BA$9)*('Budget Lead'!$B$11:$B$194=$B411)*('Budget Lead'!$T$11:$BB$194*1))</f>
        <v>#VALUE!</v>
      </c>
      <c r="BB411" s="12" t="e" cm="1">
        <f t="array" ref="BB411">SUMPRODUCT(('Budget Lead'!$T$9:$BB$9=BB$9)*('Budget Lead'!$B$11:$B$194=$B411)*('Budget Lead'!$T$11:$BB$194*1))</f>
        <v>#VALUE!</v>
      </c>
      <c r="BC411" s="13" t="e" cm="1">
        <f t="array" ref="BC411">SUMPRODUCT(('Budget Lead'!$T$9:$BB$9=BC$9)*('Budget Lead'!$B$11:$B$194=$B411)*('Budget Lead'!$T$11:$BB$194*1))</f>
        <v>#VALUE!</v>
      </c>
      <c r="BD411" s="14" t="e" cm="1">
        <f t="array" ref="BD411">SUMPRODUCT(('Budget Lead'!$T$9:$BB$9=BD$9)*('Budget Lead'!$B$11:$B$194=$B411)*('Budget Lead'!$T$11:$BB$194*1))</f>
        <v>#VALUE!</v>
      </c>
      <c r="BE411" s="12" t="e" cm="1">
        <f t="array" ref="BE411">SUMPRODUCT(('Budget Lead'!$T$9:$BB$9=BE$9)*('Budget Lead'!$B$11:$B$194=$B411)*('Budget Lead'!$T$11:$BB$194*1))</f>
        <v>#VALUE!</v>
      </c>
      <c r="BF411" s="13" t="e" cm="1">
        <f t="array" ref="BF411">SUMPRODUCT(('Budget Lead'!$T$9:$BB$9=BF$9)*('Budget Lead'!$B$11:$B$194=$B411)*('Budget Lead'!$T$11:$BB$194*1))</f>
        <v>#VALUE!</v>
      </c>
      <c r="BG411" s="14" t="e" cm="1">
        <f t="array" ref="BG411">SUMPRODUCT(('Budget Lead'!$T$9:$BB$9=BG$9)*('Budget Lead'!$B$11:$B$194=$B411)*('Budget Lead'!$T$11:$BB$194*1))</f>
        <v>#VALUE!</v>
      </c>
      <c r="BH411" s="13" t="e" cm="1">
        <f t="array" ref="BH411">SUMPRODUCT(('Budget Lead'!$T$9:$BB$9=BH$9)*('Budget Lead'!$B$11:$B$194=$B411)*('Budget Lead'!$T$11:$BB$194*1))</f>
        <v>#VALUE!</v>
      </c>
      <c r="BI411" s="1"/>
      <c r="BJ411" s="66"/>
      <c r="BK411" s="66"/>
      <c r="BL411" s="1"/>
      <c r="BM411" s="66" t="e">
        <f t="shared" si="305"/>
        <v>#VALUE!</v>
      </c>
      <c r="BN411" s="262">
        <f t="shared" si="306"/>
        <v>0</v>
      </c>
      <c r="BO411" s="1"/>
      <c r="BP411" s="66" t="e">
        <f t="shared" si="307"/>
        <v>#VALUE!</v>
      </c>
      <c r="BQ411" s="262">
        <f t="shared" si="308"/>
        <v>0</v>
      </c>
      <c r="BR411" s="1"/>
    </row>
    <row r="412" spans="2:70" ht="12" hidden="1" customHeight="1" outlineLevel="1">
      <c r="B412" s="88" t="s">
        <v>474</v>
      </c>
      <c r="C412" s="10">
        <f>IFERROR(VLOOKUP(B412,'Budget Lead'!B:AX,2,FALSE),0)</f>
        <v>0</v>
      </c>
      <c r="D412" s="10"/>
      <c r="E412" s="89">
        <f>IFERROR(VLOOKUP(B412,'Budget Lead'!B:BE,3,FALSE),0)</f>
        <v>0</v>
      </c>
      <c r="F412" s="90">
        <f>IFERROR(VLOOKUP(B412,'Budget Lead'!B:BE,4,FALSE),0)</f>
        <v>0</v>
      </c>
      <c r="G412" s="89">
        <f>IFERROR(VLOOKUP(B412,'Budget Lead'!B:AX,5,FALSE),0)</f>
        <v>0</v>
      </c>
      <c r="H412" s="90">
        <f>IFERROR(VLOOKUP(B412,'Budget Lead'!B:AX,6,FALSE),0)</f>
        <v>0</v>
      </c>
      <c r="I412" s="90">
        <f>IFERROR(VLOOKUP(B412,'Budget Lead'!B:AX,7,FALSE),0)</f>
        <v>0</v>
      </c>
      <c r="J412" s="371">
        <f>IFERROR(VLOOKUP(B412,'Budget Lead'!B:AX,9,FALSE),0)</f>
        <v>0</v>
      </c>
      <c r="K412" s="374">
        <f>IFERROR(VLOOKUP(B412,'Budget Lead'!B:AX,10,FALSE),0)</f>
        <v>0</v>
      </c>
      <c r="L412" s="334"/>
      <c r="M412" s="14">
        <f>E412*K412</f>
        <v>0</v>
      </c>
      <c r="N412" s="100"/>
      <c r="O412" s="100"/>
      <c r="P412" s="101"/>
      <c r="Q412" s="11">
        <f t="shared" si="309"/>
        <v>0</v>
      </c>
      <c r="R412" s="338"/>
      <c r="S412" s="14"/>
      <c r="T412" s="12"/>
      <c r="U412" s="13"/>
      <c r="V412" s="14"/>
      <c r="W412" s="14"/>
      <c r="X412" s="14">
        <f t="shared" si="280"/>
        <v>0</v>
      </c>
      <c r="Z412" s="14" t="e" cm="1">
        <f t="array" ref="Z412">SUMPRODUCT(('Budget Lead'!$T$9:$BB$9=Z$9)*('Budget Lead'!$B$11:$B$194=$B412)*('Budget Lead'!$T$11:$BB$194*1))</f>
        <v>#VALUE!</v>
      </c>
      <c r="AA412" s="12" t="e" cm="1">
        <f t="array" ref="AA412">SUMPRODUCT(('Budget Lead'!$T$9:$BB$9=AA$9)*('Budget Lead'!$B$11:$B$194=$B412)*('Budget Lead'!$T$11:$BB$194*1))</f>
        <v>#VALUE!</v>
      </c>
      <c r="AB412" s="13" t="e" cm="1">
        <f t="array" ref="AB412">SUMPRODUCT(('Budget Lead'!$T$9:$BB$9=AB$9)*('Budget Lead'!$B$11:$B$194=$B412)*('Budget Lead'!$T$11:$BB$194*1))</f>
        <v>#VALUE!</v>
      </c>
      <c r="AC412" s="14" t="e" cm="1">
        <f t="array" ref="AC412">SUMPRODUCT(('Budget Lead'!$T$9:$BB$9=AC$9)*('Budget Lead'!$B$11:$B$194=$B412)*('Budget Lead'!$T$11:$BB$194*1))</f>
        <v>#VALUE!</v>
      </c>
      <c r="AD412" s="12" t="e" cm="1">
        <f t="array" ref="AD412">SUMPRODUCT(('Budget Lead'!$T$9:$BB$9=AD$9)*('Budget Lead'!$B$11:$B$194=$B412)*('Budget Lead'!$T$11:$BB$194*1))</f>
        <v>#VALUE!</v>
      </c>
      <c r="AE412" s="13" t="e" cm="1">
        <f t="array" ref="AE412">SUMPRODUCT(('Budget Lead'!$T$9:$BB$9=AE$9)*('Budget Lead'!$B$11:$B$194=$B412)*('Budget Lead'!$T$11:$BB$194*1))</f>
        <v>#VALUE!</v>
      </c>
      <c r="AF412" s="14" t="e" cm="1">
        <f t="array" ref="AF412">SUMPRODUCT(('Budget Lead'!$T$9:$BB$9=AF$9)*('Budget Lead'!$B$11:$B$194=$B412)*('Budget Lead'!$T$11:$BB$194*1))</f>
        <v>#VALUE!</v>
      </c>
      <c r="AG412" s="12" t="e" cm="1">
        <f t="array" ref="AG412">SUMPRODUCT(('Budget Lead'!$T$9:$BB$9=AG$9)*('Budget Lead'!$B$11:$B$194=$B412)*('Budget Lead'!$T$11:$BB$194*1))</f>
        <v>#VALUE!</v>
      </c>
      <c r="AH412" s="13" t="e" cm="1">
        <f t="array" ref="AH412">SUMPRODUCT(('Budget Lead'!$T$9:$BB$9=AH$9)*('Budget Lead'!$B$11:$B$194=$B412)*('Budget Lead'!$T$11:$BB$194*1))</f>
        <v>#VALUE!</v>
      </c>
      <c r="AI412" s="14" t="e" cm="1">
        <f t="array" ref="AI412">SUMPRODUCT(('Budget Lead'!$T$9:$BB$9=AI$9)*('Budget Lead'!$B$11:$B$194=$B412)*('Budget Lead'!$T$11:$BB$194*1))</f>
        <v>#VALUE!</v>
      </c>
      <c r="AJ412" s="12" t="e" cm="1">
        <f t="array" ref="AJ412">SUMPRODUCT(('Budget Lead'!$T$9:$BB$9=AJ$9)*('Budget Lead'!$B$11:$B$194=$B412)*('Budget Lead'!$T$11:$BB$194*1))</f>
        <v>#VALUE!</v>
      </c>
      <c r="AK412" s="13" t="e" cm="1">
        <f t="array" ref="AK412">SUMPRODUCT(('Budget Lead'!$T$9:$BB$9=AK$9)*('Budget Lead'!$B$11:$B$194=$B412)*('Budget Lead'!$T$11:$BB$194*1))</f>
        <v>#VALUE!</v>
      </c>
      <c r="AL412" s="14" t="e" cm="1">
        <f t="array" ref="AL412">SUMPRODUCT(('Budget Lead'!$T$9:$BB$9=AL$9)*('Budget Lead'!$B$11:$B$194=$B412)*('Budget Lead'!$T$11:$BB$194*1))</f>
        <v>#VALUE!</v>
      </c>
      <c r="AM412" s="12" t="e" cm="1">
        <f t="array" ref="AM412">SUMPRODUCT(('Budget Lead'!$T$9:$BB$9=AM$9)*('Budget Lead'!$B$11:$B$194=$B412)*('Budget Lead'!$T$11:$BB$194*1))</f>
        <v>#VALUE!</v>
      </c>
      <c r="AN412" s="13" t="e" cm="1">
        <f t="array" ref="AN412">SUMPRODUCT(('Budget Lead'!$T$9:$BB$9=AN$9)*('Budget Lead'!$B$11:$B$194=$B412)*('Budget Lead'!$T$11:$BB$194*1))</f>
        <v>#VALUE!</v>
      </c>
      <c r="AO412" s="14" t="e" cm="1">
        <f t="array" ref="AO412">SUMPRODUCT(('Budget Lead'!$T$9:$BB$9=AO$9)*('Budget Lead'!$B$11:$B$194=$B412)*('Budget Lead'!$T$11:$BB$194*1))</f>
        <v>#VALUE!</v>
      </c>
      <c r="AP412" s="12" t="e" cm="1">
        <f t="array" ref="AP412">SUMPRODUCT(('Budget Lead'!$T$9:$BB$9=AP$9)*('Budget Lead'!$B$11:$B$194=$B412)*('Budget Lead'!$T$11:$BB$194*1))</f>
        <v>#VALUE!</v>
      </c>
      <c r="AQ412" s="13" t="e" cm="1">
        <f t="array" ref="AQ412">SUMPRODUCT(('Budget Lead'!$T$9:$BB$9=AQ$9)*('Budget Lead'!$B$11:$B$194=$B412)*('Budget Lead'!$T$11:$BB$194*1))</f>
        <v>#VALUE!</v>
      </c>
      <c r="AR412" s="14" t="e" cm="1">
        <f t="array" ref="AR412">SUMPRODUCT(('Budget Lead'!$T$9:$BB$9=AR$9)*('Budget Lead'!$B$11:$B$194=$B412)*('Budget Lead'!$T$11:$BB$194*1))</f>
        <v>#VALUE!</v>
      </c>
      <c r="AS412" s="12" t="e" cm="1">
        <f t="array" ref="AS412">SUMPRODUCT(('Budget Lead'!$T$9:$BB$9=AS$9)*('Budget Lead'!$B$11:$B$194=$B412)*('Budget Lead'!$T$11:$BB$194*1))</f>
        <v>#VALUE!</v>
      </c>
      <c r="AT412" s="13" t="e" cm="1">
        <f t="array" ref="AT412">SUMPRODUCT(('Budget Lead'!$T$9:$BB$9=AT$9)*('Budget Lead'!$B$11:$B$194=$B412)*('Budget Lead'!$T$11:$BB$194*1))</f>
        <v>#VALUE!</v>
      </c>
      <c r="AU412" s="14" t="e" cm="1">
        <f t="array" ref="AU412">SUMPRODUCT(('Budget Lead'!$T$9:$BB$9=AU$9)*('Budget Lead'!$B$11:$B$194=$B412)*('Budget Lead'!$T$11:$BB$194*1))</f>
        <v>#VALUE!</v>
      </c>
      <c r="AV412" s="12" t="e" cm="1">
        <f t="array" ref="AV412">SUMPRODUCT(('Budget Lead'!$T$9:$BB$9=AV$9)*('Budget Lead'!$B$11:$B$194=$B412)*('Budget Lead'!$T$11:$BB$194*1))</f>
        <v>#VALUE!</v>
      </c>
      <c r="AW412" s="13" t="e" cm="1">
        <f t="array" ref="AW412">SUMPRODUCT(('Budget Lead'!$T$9:$BB$9=AW$9)*('Budget Lead'!$B$11:$B$194=$B412)*('Budget Lead'!$T$11:$BB$194*1))</f>
        <v>#VALUE!</v>
      </c>
      <c r="AX412" s="14" t="e" cm="1">
        <f t="array" ref="AX412">SUMPRODUCT(('Budget Lead'!$T$9:$BB$9=AX$9)*('Budget Lead'!$B$11:$B$194=$B412)*('Budget Lead'!$T$11:$BB$194*1))</f>
        <v>#VALUE!</v>
      </c>
      <c r="AY412" s="12" t="e" cm="1">
        <f t="array" ref="AY412">SUMPRODUCT(('Budget Lead'!$T$9:$BB$9=AY$9)*('Budget Lead'!$B$11:$B$194=$B412)*('Budget Lead'!$T$11:$BB$194*1))</f>
        <v>#VALUE!</v>
      </c>
      <c r="AZ412" s="13" t="e" cm="1">
        <f t="array" ref="AZ412">SUMPRODUCT(('Budget Lead'!$T$9:$BB$9=AZ$9)*('Budget Lead'!$B$11:$B$194=$B412)*('Budget Lead'!$T$11:$BB$194*1))</f>
        <v>#VALUE!</v>
      </c>
      <c r="BA412" s="14" t="e" cm="1">
        <f t="array" ref="BA412">SUMPRODUCT(('Budget Lead'!$T$9:$BB$9=BA$9)*('Budget Lead'!$B$11:$B$194=$B412)*('Budget Lead'!$T$11:$BB$194*1))</f>
        <v>#VALUE!</v>
      </c>
      <c r="BB412" s="12" t="e" cm="1">
        <f t="array" ref="BB412">SUMPRODUCT(('Budget Lead'!$T$9:$BB$9=BB$9)*('Budget Lead'!$B$11:$B$194=$B412)*('Budget Lead'!$T$11:$BB$194*1))</f>
        <v>#VALUE!</v>
      </c>
      <c r="BC412" s="13" t="e" cm="1">
        <f t="array" ref="BC412">SUMPRODUCT(('Budget Lead'!$T$9:$BB$9=BC$9)*('Budget Lead'!$B$11:$B$194=$B412)*('Budget Lead'!$T$11:$BB$194*1))</f>
        <v>#VALUE!</v>
      </c>
      <c r="BD412" s="14" t="e" cm="1">
        <f t="array" ref="BD412">SUMPRODUCT(('Budget Lead'!$T$9:$BB$9=BD$9)*('Budget Lead'!$B$11:$B$194=$B412)*('Budget Lead'!$T$11:$BB$194*1))</f>
        <v>#VALUE!</v>
      </c>
      <c r="BE412" s="12" t="e" cm="1">
        <f t="array" ref="BE412">SUMPRODUCT(('Budget Lead'!$T$9:$BB$9=BE$9)*('Budget Lead'!$B$11:$B$194=$B412)*('Budget Lead'!$T$11:$BB$194*1))</f>
        <v>#VALUE!</v>
      </c>
      <c r="BF412" s="13" t="e" cm="1">
        <f t="array" ref="BF412">SUMPRODUCT(('Budget Lead'!$T$9:$BB$9=BF$9)*('Budget Lead'!$B$11:$B$194=$B412)*('Budget Lead'!$T$11:$BB$194*1))</f>
        <v>#VALUE!</v>
      </c>
      <c r="BG412" s="14" t="e" cm="1">
        <f t="array" ref="BG412">SUMPRODUCT(('Budget Lead'!$T$9:$BB$9=BG$9)*('Budget Lead'!$B$11:$B$194=$B412)*('Budget Lead'!$T$11:$BB$194*1))</f>
        <v>#VALUE!</v>
      </c>
      <c r="BH412" s="13" t="e" cm="1">
        <f t="array" ref="BH412">SUMPRODUCT(('Budget Lead'!$T$9:$BB$9=BH$9)*('Budget Lead'!$B$11:$B$194=$B412)*('Budget Lead'!$T$11:$BB$194*1))</f>
        <v>#VALUE!</v>
      </c>
      <c r="BI412" s="1"/>
      <c r="BJ412" s="66"/>
      <c r="BK412" s="66"/>
      <c r="BL412" s="1"/>
      <c r="BM412" s="66" t="e">
        <f t="shared" si="305"/>
        <v>#VALUE!</v>
      </c>
      <c r="BN412" s="262">
        <f t="shared" si="306"/>
        <v>0</v>
      </c>
      <c r="BO412" s="1"/>
      <c r="BP412" s="66" t="e">
        <f t="shared" si="307"/>
        <v>#VALUE!</v>
      </c>
      <c r="BQ412" s="262">
        <f t="shared" si="308"/>
        <v>0</v>
      </c>
      <c r="BR412" s="1"/>
    </row>
    <row r="413" spans="2:70" ht="12" hidden="1" customHeight="1" outlineLevel="1">
      <c r="B413" s="88" t="s">
        <v>475</v>
      </c>
      <c r="C413" s="10">
        <f>IFERROR(VLOOKUP(B413,'Budget Lead'!B:AX,2,FALSE),0)</f>
        <v>0</v>
      </c>
      <c r="D413" s="10"/>
      <c r="E413" s="89">
        <f>IFERROR(VLOOKUP(B413,'Budget Lead'!B:BE,3,FALSE),0)</f>
        <v>0</v>
      </c>
      <c r="F413" s="90">
        <f>IFERROR(VLOOKUP(B413,'Budget Lead'!B:BE,4,FALSE),0)</f>
        <v>0</v>
      </c>
      <c r="G413" s="89">
        <f>IFERROR(VLOOKUP(B413,'Budget Lead'!B:AX,5,FALSE),0)</f>
        <v>0</v>
      </c>
      <c r="H413" s="90">
        <f>IFERROR(VLOOKUP(B413,'Budget Lead'!B:AX,6,FALSE),0)</f>
        <v>0</v>
      </c>
      <c r="I413" s="90">
        <f>IFERROR(VLOOKUP(B413,'Budget Lead'!B:AX,7,FALSE),0)</f>
        <v>0</v>
      </c>
      <c r="J413" s="371">
        <f>IFERROR(VLOOKUP(B413,'Budget Lead'!B:AX,9,FALSE),0)</f>
        <v>0</v>
      </c>
      <c r="K413" s="374">
        <f>IFERROR(VLOOKUP(B413,'Budget Lead'!B:AX,10,FALSE),0)</f>
        <v>0</v>
      </c>
      <c r="L413" s="334"/>
      <c r="M413" s="14">
        <f>E413*K413</f>
        <v>0</v>
      </c>
      <c r="N413" s="100"/>
      <c r="O413" s="100"/>
      <c r="P413" s="101"/>
      <c r="Q413" s="11">
        <f t="shared" si="309"/>
        <v>0</v>
      </c>
      <c r="R413" s="338"/>
      <c r="S413" s="14"/>
      <c r="T413" s="12"/>
      <c r="U413" s="13"/>
      <c r="V413" s="14"/>
      <c r="W413" s="14"/>
      <c r="X413" s="14">
        <f t="shared" si="280"/>
        <v>0</v>
      </c>
      <c r="Z413" s="14" t="e" cm="1">
        <f t="array" ref="Z413">SUMPRODUCT(('Budget Lead'!$T$9:$BB$9=Z$9)*('Budget Lead'!$B$11:$B$194=$B413)*('Budget Lead'!$T$11:$BB$194*1))</f>
        <v>#VALUE!</v>
      </c>
      <c r="AA413" s="12" t="e" cm="1">
        <f t="array" ref="AA413">SUMPRODUCT(('Budget Lead'!$T$9:$BB$9=AA$9)*('Budget Lead'!$B$11:$B$194=$B413)*('Budget Lead'!$T$11:$BB$194*1))</f>
        <v>#VALUE!</v>
      </c>
      <c r="AB413" s="13" t="e" cm="1">
        <f t="array" ref="AB413">SUMPRODUCT(('Budget Lead'!$T$9:$BB$9=AB$9)*('Budget Lead'!$B$11:$B$194=$B413)*('Budget Lead'!$T$11:$BB$194*1))</f>
        <v>#VALUE!</v>
      </c>
      <c r="AC413" s="14" t="e" cm="1">
        <f t="array" ref="AC413">SUMPRODUCT(('Budget Lead'!$T$9:$BB$9=AC$9)*('Budget Lead'!$B$11:$B$194=$B413)*('Budget Lead'!$T$11:$BB$194*1))</f>
        <v>#VALUE!</v>
      </c>
      <c r="AD413" s="12" t="e" cm="1">
        <f t="array" ref="AD413">SUMPRODUCT(('Budget Lead'!$T$9:$BB$9=AD$9)*('Budget Lead'!$B$11:$B$194=$B413)*('Budget Lead'!$T$11:$BB$194*1))</f>
        <v>#VALUE!</v>
      </c>
      <c r="AE413" s="13" t="e" cm="1">
        <f t="array" ref="AE413">SUMPRODUCT(('Budget Lead'!$T$9:$BB$9=AE$9)*('Budget Lead'!$B$11:$B$194=$B413)*('Budget Lead'!$T$11:$BB$194*1))</f>
        <v>#VALUE!</v>
      </c>
      <c r="AF413" s="14" t="e" cm="1">
        <f t="array" ref="AF413">SUMPRODUCT(('Budget Lead'!$T$9:$BB$9=AF$9)*('Budget Lead'!$B$11:$B$194=$B413)*('Budget Lead'!$T$11:$BB$194*1))</f>
        <v>#VALUE!</v>
      </c>
      <c r="AG413" s="12" t="e" cm="1">
        <f t="array" ref="AG413">SUMPRODUCT(('Budget Lead'!$T$9:$BB$9=AG$9)*('Budget Lead'!$B$11:$B$194=$B413)*('Budget Lead'!$T$11:$BB$194*1))</f>
        <v>#VALUE!</v>
      </c>
      <c r="AH413" s="13" t="e" cm="1">
        <f t="array" ref="AH413">SUMPRODUCT(('Budget Lead'!$T$9:$BB$9=AH$9)*('Budget Lead'!$B$11:$B$194=$B413)*('Budget Lead'!$T$11:$BB$194*1))</f>
        <v>#VALUE!</v>
      </c>
      <c r="AI413" s="14" t="e" cm="1">
        <f t="array" ref="AI413">SUMPRODUCT(('Budget Lead'!$T$9:$BB$9=AI$9)*('Budget Lead'!$B$11:$B$194=$B413)*('Budget Lead'!$T$11:$BB$194*1))</f>
        <v>#VALUE!</v>
      </c>
      <c r="AJ413" s="12" t="e" cm="1">
        <f t="array" ref="AJ413">SUMPRODUCT(('Budget Lead'!$T$9:$BB$9=AJ$9)*('Budget Lead'!$B$11:$B$194=$B413)*('Budget Lead'!$T$11:$BB$194*1))</f>
        <v>#VALUE!</v>
      </c>
      <c r="AK413" s="13" t="e" cm="1">
        <f t="array" ref="AK413">SUMPRODUCT(('Budget Lead'!$T$9:$BB$9=AK$9)*('Budget Lead'!$B$11:$B$194=$B413)*('Budget Lead'!$T$11:$BB$194*1))</f>
        <v>#VALUE!</v>
      </c>
      <c r="AL413" s="14" t="e" cm="1">
        <f t="array" ref="AL413">SUMPRODUCT(('Budget Lead'!$T$9:$BB$9=AL$9)*('Budget Lead'!$B$11:$B$194=$B413)*('Budget Lead'!$T$11:$BB$194*1))</f>
        <v>#VALUE!</v>
      </c>
      <c r="AM413" s="12" t="e" cm="1">
        <f t="array" ref="AM413">SUMPRODUCT(('Budget Lead'!$T$9:$BB$9=AM$9)*('Budget Lead'!$B$11:$B$194=$B413)*('Budget Lead'!$T$11:$BB$194*1))</f>
        <v>#VALUE!</v>
      </c>
      <c r="AN413" s="13" t="e" cm="1">
        <f t="array" ref="AN413">SUMPRODUCT(('Budget Lead'!$T$9:$BB$9=AN$9)*('Budget Lead'!$B$11:$B$194=$B413)*('Budget Lead'!$T$11:$BB$194*1))</f>
        <v>#VALUE!</v>
      </c>
      <c r="AO413" s="14" t="e" cm="1">
        <f t="array" ref="AO413">SUMPRODUCT(('Budget Lead'!$T$9:$BB$9=AO$9)*('Budget Lead'!$B$11:$B$194=$B413)*('Budget Lead'!$T$11:$BB$194*1))</f>
        <v>#VALUE!</v>
      </c>
      <c r="AP413" s="12" t="e" cm="1">
        <f t="array" ref="AP413">SUMPRODUCT(('Budget Lead'!$T$9:$BB$9=AP$9)*('Budget Lead'!$B$11:$B$194=$B413)*('Budget Lead'!$T$11:$BB$194*1))</f>
        <v>#VALUE!</v>
      </c>
      <c r="AQ413" s="13" t="e" cm="1">
        <f t="array" ref="AQ413">SUMPRODUCT(('Budget Lead'!$T$9:$BB$9=AQ$9)*('Budget Lead'!$B$11:$B$194=$B413)*('Budget Lead'!$T$11:$BB$194*1))</f>
        <v>#VALUE!</v>
      </c>
      <c r="AR413" s="14" t="e" cm="1">
        <f t="array" ref="AR413">SUMPRODUCT(('Budget Lead'!$T$9:$BB$9=AR$9)*('Budget Lead'!$B$11:$B$194=$B413)*('Budget Lead'!$T$11:$BB$194*1))</f>
        <v>#VALUE!</v>
      </c>
      <c r="AS413" s="12" t="e" cm="1">
        <f t="array" ref="AS413">SUMPRODUCT(('Budget Lead'!$T$9:$BB$9=AS$9)*('Budget Lead'!$B$11:$B$194=$B413)*('Budget Lead'!$T$11:$BB$194*1))</f>
        <v>#VALUE!</v>
      </c>
      <c r="AT413" s="13" t="e" cm="1">
        <f t="array" ref="AT413">SUMPRODUCT(('Budget Lead'!$T$9:$BB$9=AT$9)*('Budget Lead'!$B$11:$B$194=$B413)*('Budget Lead'!$T$11:$BB$194*1))</f>
        <v>#VALUE!</v>
      </c>
      <c r="AU413" s="14" t="e" cm="1">
        <f t="array" ref="AU413">SUMPRODUCT(('Budget Lead'!$T$9:$BB$9=AU$9)*('Budget Lead'!$B$11:$B$194=$B413)*('Budget Lead'!$T$11:$BB$194*1))</f>
        <v>#VALUE!</v>
      </c>
      <c r="AV413" s="12" t="e" cm="1">
        <f t="array" ref="AV413">SUMPRODUCT(('Budget Lead'!$T$9:$BB$9=AV$9)*('Budget Lead'!$B$11:$B$194=$B413)*('Budget Lead'!$T$11:$BB$194*1))</f>
        <v>#VALUE!</v>
      </c>
      <c r="AW413" s="13" t="e" cm="1">
        <f t="array" ref="AW413">SUMPRODUCT(('Budget Lead'!$T$9:$BB$9=AW$9)*('Budget Lead'!$B$11:$B$194=$B413)*('Budget Lead'!$T$11:$BB$194*1))</f>
        <v>#VALUE!</v>
      </c>
      <c r="AX413" s="14" t="e" cm="1">
        <f t="array" ref="AX413">SUMPRODUCT(('Budget Lead'!$T$9:$BB$9=AX$9)*('Budget Lead'!$B$11:$B$194=$B413)*('Budget Lead'!$T$11:$BB$194*1))</f>
        <v>#VALUE!</v>
      </c>
      <c r="AY413" s="12" t="e" cm="1">
        <f t="array" ref="AY413">SUMPRODUCT(('Budget Lead'!$T$9:$BB$9=AY$9)*('Budget Lead'!$B$11:$B$194=$B413)*('Budget Lead'!$T$11:$BB$194*1))</f>
        <v>#VALUE!</v>
      </c>
      <c r="AZ413" s="13" t="e" cm="1">
        <f t="array" ref="AZ413">SUMPRODUCT(('Budget Lead'!$T$9:$BB$9=AZ$9)*('Budget Lead'!$B$11:$B$194=$B413)*('Budget Lead'!$T$11:$BB$194*1))</f>
        <v>#VALUE!</v>
      </c>
      <c r="BA413" s="14" t="e" cm="1">
        <f t="array" ref="BA413">SUMPRODUCT(('Budget Lead'!$T$9:$BB$9=BA$9)*('Budget Lead'!$B$11:$B$194=$B413)*('Budget Lead'!$T$11:$BB$194*1))</f>
        <v>#VALUE!</v>
      </c>
      <c r="BB413" s="12" t="e" cm="1">
        <f t="array" ref="BB413">SUMPRODUCT(('Budget Lead'!$T$9:$BB$9=BB$9)*('Budget Lead'!$B$11:$B$194=$B413)*('Budget Lead'!$T$11:$BB$194*1))</f>
        <v>#VALUE!</v>
      </c>
      <c r="BC413" s="13" t="e" cm="1">
        <f t="array" ref="BC413">SUMPRODUCT(('Budget Lead'!$T$9:$BB$9=BC$9)*('Budget Lead'!$B$11:$B$194=$B413)*('Budget Lead'!$T$11:$BB$194*1))</f>
        <v>#VALUE!</v>
      </c>
      <c r="BD413" s="14" t="e" cm="1">
        <f t="array" ref="BD413">SUMPRODUCT(('Budget Lead'!$T$9:$BB$9=BD$9)*('Budget Lead'!$B$11:$B$194=$B413)*('Budget Lead'!$T$11:$BB$194*1))</f>
        <v>#VALUE!</v>
      </c>
      <c r="BE413" s="12" t="e" cm="1">
        <f t="array" ref="BE413">SUMPRODUCT(('Budget Lead'!$T$9:$BB$9=BE$9)*('Budget Lead'!$B$11:$B$194=$B413)*('Budget Lead'!$T$11:$BB$194*1))</f>
        <v>#VALUE!</v>
      </c>
      <c r="BF413" s="13" t="e" cm="1">
        <f t="array" ref="BF413">SUMPRODUCT(('Budget Lead'!$T$9:$BB$9=BF$9)*('Budget Lead'!$B$11:$B$194=$B413)*('Budget Lead'!$T$11:$BB$194*1))</f>
        <v>#VALUE!</v>
      </c>
      <c r="BG413" s="14" t="e" cm="1">
        <f t="array" ref="BG413">SUMPRODUCT(('Budget Lead'!$T$9:$BB$9=BG$9)*('Budget Lead'!$B$11:$B$194=$B413)*('Budget Lead'!$T$11:$BB$194*1))</f>
        <v>#VALUE!</v>
      </c>
      <c r="BH413" s="13" t="e" cm="1">
        <f t="array" ref="BH413">SUMPRODUCT(('Budget Lead'!$T$9:$BB$9=BH$9)*('Budget Lead'!$B$11:$B$194=$B413)*('Budget Lead'!$T$11:$BB$194*1))</f>
        <v>#VALUE!</v>
      </c>
      <c r="BI413" s="1"/>
      <c r="BJ413" s="66"/>
      <c r="BK413" s="66"/>
      <c r="BL413" s="1"/>
      <c r="BM413" s="66" t="e">
        <f t="shared" si="305"/>
        <v>#VALUE!</v>
      </c>
      <c r="BN413" s="262">
        <f t="shared" si="306"/>
        <v>0</v>
      </c>
      <c r="BO413" s="1"/>
      <c r="BP413" s="66" t="e">
        <f t="shared" si="307"/>
        <v>#VALUE!</v>
      </c>
      <c r="BQ413" s="262">
        <f t="shared" si="308"/>
        <v>0</v>
      </c>
      <c r="BR413" s="1"/>
    </row>
    <row r="414" spans="2:70" ht="12" hidden="1" customHeight="1" outlineLevel="1">
      <c r="B414" s="88" t="s">
        <v>476</v>
      </c>
      <c r="C414" s="10">
        <f>IFERROR(VLOOKUP(B414,'Budget Lead'!B:AX,2,FALSE),0)</f>
        <v>0</v>
      </c>
      <c r="D414" s="10"/>
      <c r="E414" s="89">
        <f>IFERROR(VLOOKUP(B414,'Budget Lead'!B:BE,3,FALSE),0)</f>
        <v>0</v>
      </c>
      <c r="F414" s="90">
        <f>IFERROR(VLOOKUP(B414,'Budget Lead'!B:BE,4,FALSE),0)</f>
        <v>0</v>
      </c>
      <c r="G414" s="89">
        <f>IFERROR(VLOOKUP(B414,'Budget Lead'!B:AX,5,FALSE),0)</f>
        <v>0</v>
      </c>
      <c r="H414" s="90">
        <f>IFERROR(VLOOKUP(B414,'Budget Lead'!B:AX,6,FALSE),0)</f>
        <v>0</v>
      </c>
      <c r="I414" s="90">
        <f>IFERROR(VLOOKUP(B414,'Budget Lead'!B:AX,7,FALSE),0)</f>
        <v>0</v>
      </c>
      <c r="J414" s="371">
        <f>IFERROR(VLOOKUP(B414,'Budget Lead'!B:AX,9,FALSE),0)</f>
        <v>0</v>
      </c>
      <c r="K414" s="374">
        <f>IFERROR(VLOOKUP(B414,'Budget Lead'!B:AX,10,FALSE),0)</f>
        <v>0</v>
      </c>
      <c r="L414" s="334"/>
      <c r="M414" s="14">
        <f>E414*K414</f>
        <v>0</v>
      </c>
      <c r="N414" s="100"/>
      <c r="O414" s="100"/>
      <c r="P414" s="101"/>
      <c r="Q414" s="11">
        <f t="shared" si="309"/>
        <v>0</v>
      </c>
      <c r="R414" s="338"/>
      <c r="S414" s="14"/>
      <c r="T414" s="12"/>
      <c r="U414" s="13"/>
      <c r="V414" s="14"/>
      <c r="W414" s="14"/>
      <c r="X414" s="14">
        <f t="shared" si="280"/>
        <v>0</v>
      </c>
      <c r="Z414" s="14" t="e" cm="1">
        <f t="array" ref="Z414">SUMPRODUCT(('Budget Lead'!$T$9:$BB$9=Z$9)*('Budget Lead'!$B$11:$B$194=$B414)*('Budget Lead'!$T$11:$BB$194*1))</f>
        <v>#VALUE!</v>
      </c>
      <c r="AA414" s="12" t="e" cm="1">
        <f t="array" ref="AA414">SUMPRODUCT(('Budget Lead'!$T$9:$BB$9=AA$9)*('Budget Lead'!$B$11:$B$194=$B414)*('Budget Lead'!$T$11:$BB$194*1))</f>
        <v>#VALUE!</v>
      </c>
      <c r="AB414" s="13" t="e" cm="1">
        <f t="array" ref="AB414">SUMPRODUCT(('Budget Lead'!$T$9:$BB$9=AB$9)*('Budget Lead'!$B$11:$B$194=$B414)*('Budget Lead'!$T$11:$BB$194*1))</f>
        <v>#VALUE!</v>
      </c>
      <c r="AC414" s="14" t="e" cm="1">
        <f t="array" ref="AC414">SUMPRODUCT(('Budget Lead'!$T$9:$BB$9=AC$9)*('Budget Lead'!$B$11:$B$194=$B414)*('Budget Lead'!$T$11:$BB$194*1))</f>
        <v>#VALUE!</v>
      </c>
      <c r="AD414" s="12" t="e" cm="1">
        <f t="array" ref="AD414">SUMPRODUCT(('Budget Lead'!$T$9:$BB$9=AD$9)*('Budget Lead'!$B$11:$B$194=$B414)*('Budget Lead'!$T$11:$BB$194*1))</f>
        <v>#VALUE!</v>
      </c>
      <c r="AE414" s="13" t="e" cm="1">
        <f t="array" ref="AE414">SUMPRODUCT(('Budget Lead'!$T$9:$BB$9=AE$9)*('Budget Lead'!$B$11:$B$194=$B414)*('Budget Lead'!$T$11:$BB$194*1))</f>
        <v>#VALUE!</v>
      </c>
      <c r="AF414" s="14" t="e" cm="1">
        <f t="array" ref="AF414">SUMPRODUCT(('Budget Lead'!$T$9:$BB$9=AF$9)*('Budget Lead'!$B$11:$B$194=$B414)*('Budget Lead'!$T$11:$BB$194*1))</f>
        <v>#VALUE!</v>
      </c>
      <c r="AG414" s="12" t="e" cm="1">
        <f t="array" ref="AG414">SUMPRODUCT(('Budget Lead'!$T$9:$BB$9=AG$9)*('Budget Lead'!$B$11:$B$194=$B414)*('Budget Lead'!$T$11:$BB$194*1))</f>
        <v>#VALUE!</v>
      </c>
      <c r="AH414" s="13" t="e" cm="1">
        <f t="array" ref="AH414">SUMPRODUCT(('Budget Lead'!$T$9:$BB$9=AH$9)*('Budget Lead'!$B$11:$B$194=$B414)*('Budget Lead'!$T$11:$BB$194*1))</f>
        <v>#VALUE!</v>
      </c>
      <c r="AI414" s="14" t="e" cm="1">
        <f t="array" ref="AI414">SUMPRODUCT(('Budget Lead'!$T$9:$BB$9=AI$9)*('Budget Lead'!$B$11:$B$194=$B414)*('Budget Lead'!$T$11:$BB$194*1))</f>
        <v>#VALUE!</v>
      </c>
      <c r="AJ414" s="12" t="e" cm="1">
        <f t="array" ref="AJ414">SUMPRODUCT(('Budget Lead'!$T$9:$BB$9=AJ$9)*('Budget Lead'!$B$11:$B$194=$B414)*('Budget Lead'!$T$11:$BB$194*1))</f>
        <v>#VALUE!</v>
      </c>
      <c r="AK414" s="13" t="e" cm="1">
        <f t="array" ref="AK414">SUMPRODUCT(('Budget Lead'!$T$9:$BB$9=AK$9)*('Budget Lead'!$B$11:$B$194=$B414)*('Budget Lead'!$T$11:$BB$194*1))</f>
        <v>#VALUE!</v>
      </c>
      <c r="AL414" s="14" t="e" cm="1">
        <f t="array" ref="AL414">SUMPRODUCT(('Budget Lead'!$T$9:$BB$9=AL$9)*('Budget Lead'!$B$11:$B$194=$B414)*('Budget Lead'!$T$11:$BB$194*1))</f>
        <v>#VALUE!</v>
      </c>
      <c r="AM414" s="12" t="e" cm="1">
        <f t="array" ref="AM414">SUMPRODUCT(('Budget Lead'!$T$9:$BB$9=AM$9)*('Budget Lead'!$B$11:$B$194=$B414)*('Budget Lead'!$T$11:$BB$194*1))</f>
        <v>#VALUE!</v>
      </c>
      <c r="AN414" s="13" t="e" cm="1">
        <f t="array" ref="AN414">SUMPRODUCT(('Budget Lead'!$T$9:$BB$9=AN$9)*('Budget Lead'!$B$11:$B$194=$B414)*('Budget Lead'!$T$11:$BB$194*1))</f>
        <v>#VALUE!</v>
      </c>
      <c r="AO414" s="14" t="e" cm="1">
        <f t="array" ref="AO414">SUMPRODUCT(('Budget Lead'!$T$9:$BB$9=AO$9)*('Budget Lead'!$B$11:$B$194=$B414)*('Budget Lead'!$T$11:$BB$194*1))</f>
        <v>#VALUE!</v>
      </c>
      <c r="AP414" s="12" t="e" cm="1">
        <f t="array" ref="AP414">SUMPRODUCT(('Budget Lead'!$T$9:$BB$9=AP$9)*('Budget Lead'!$B$11:$B$194=$B414)*('Budget Lead'!$T$11:$BB$194*1))</f>
        <v>#VALUE!</v>
      </c>
      <c r="AQ414" s="13" t="e" cm="1">
        <f t="array" ref="AQ414">SUMPRODUCT(('Budget Lead'!$T$9:$BB$9=AQ$9)*('Budget Lead'!$B$11:$B$194=$B414)*('Budget Lead'!$T$11:$BB$194*1))</f>
        <v>#VALUE!</v>
      </c>
      <c r="AR414" s="14" t="e" cm="1">
        <f t="array" ref="AR414">SUMPRODUCT(('Budget Lead'!$T$9:$BB$9=AR$9)*('Budget Lead'!$B$11:$B$194=$B414)*('Budget Lead'!$T$11:$BB$194*1))</f>
        <v>#VALUE!</v>
      </c>
      <c r="AS414" s="12" t="e" cm="1">
        <f t="array" ref="AS414">SUMPRODUCT(('Budget Lead'!$T$9:$BB$9=AS$9)*('Budget Lead'!$B$11:$B$194=$B414)*('Budget Lead'!$T$11:$BB$194*1))</f>
        <v>#VALUE!</v>
      </c>
      <c r="AT414" s="13" t="e" cm="1">
        <f t="array" ref="AT414">SUMPRODUCT(('Budget Lead'!$T$9:$BB$9=AT$9)*('Budget Lead'!$B$11:$B$194=$B414)*('Budget Lead'!$T$11:$BB$194*1))</f>
        <v>#VALUE!</v>
      </c>
      <c r="AU414" s="14" t="e" cm="1">
        <f t="array" ref="AU414">SUMPRODUCT(('Budget Lead'!$T$9:$BB$9=AU$9)*('Budget Lead'!$B$11:$B$194=$B414)*('Budget Lead'!$T$11:$BB$194*1))</f>
        <v>#VALUE!</v>
      </c>
      <c r="AV414" s="12" t="e" cm="1">
        <f t="array" ref="AV414">SUMPRODUCT(('Budget Lead'!$T$9:$BB$9=AV$9)*('Budget Lead'!$B$11:$B$194=$B414)*('Budget Lead'!$T$11:$BB$194*1))</f>
        <v>#VALUE!</v>
      </c>
      <c r="AW414" s="13" t="e" cm="1">
        <f t="array" ref="AW414">SUMPRODUCT(('Budget Lead'!$T$9:$BB$9=AW$9)*('Budget Lead'!$B$11:$B$194=$B414)*('Budget Lead'!$T$11:$BB$194*1))</f>
        <v>#VALUE!</v>
      </c>
      <c r="AX414" s="14" t="e" cm="1">
        <f t="array" ref="AX414">SUMPRODUCT(('Budget Lead'!$T$9:$BB$9=AX$9)*('Budget Lead'!$B$11:$B$194=$B414)*('Budget Lead'!$T$11:$BB$194*1))</f>
        <v>#VALUE!</v>
      </c>
      <c r="AY414" s="12" t="e" cm="1">
        <f t="array" ref="AY414">SUMPRODUCT(('Budget Lead'!$T$9:$BB$9=AY$9)*('Budget Lead'!$B$11:$B$194=$B414)*('Budget Lead'!$T$11:$BB$194*1))</f>
        <v>#VALUE!</v>
      </c>
      <c r="AZ414" s="13" t="e" cm="1">
        <f t="array" ref="AZ414">SUMPRODUCT(('Budget Lead'!$T$9:$BB$9=AZ$9)*('Budget Lead'!$B$11:$B$194=$B414)*('Budget Lead'!$T$11:$BB$194*1))</f>
        <v>#VALUE!</v>
      </c>
      <c r="BA414" s="14" t="e" cm="1">
        <f t="array" ref="BA414">SUMPRODUCT(('Budget Lead'!$T$9:$BB$9=BA$9)*('Budget Lead'!$B$11:$B$194=$B414)*('Budget Lead'!$T$11:$BB$194*1))</f>
        <v>#VALUE!</v>
      </c>
      <c r="BB414" s="12" t="e" cm="1">
        <f t="array" ref="BB414">SUMPRODUCT(('Budget Lead'!$T$9:$BB$9=BB$9)*('Budget Lead'!$B$11:$B$194=$B414)*('Budget Lead'!$T$11:$BB$194*1))</f>
        <v>#VALUE!</v>
      </c>
      <c r="BC414" s="13" t="e" cm="1">
        <f t="array" ref="BC414">SUMPRODUCT(('Budget Lead'!$T$9:$BB$9=BC$9)*('Budget Lead'!$B$11:$B$194=$B414)*('Budget Lead'!$T$11:$BB$194*1))</f>
        <v>#VALUE!</v>
      </c>
      <c r="BD414" s="14" t="e" cm="1">
        <f t="array" ref="BD414">SUMPRODUCT(('Budget Lead'!$T$9:$BB$9=BD$9)*('Budget Lead'!$B$11:$B$194=$B414)*('Budget Lead'!$T$11:$BB$194*1))</f>
        <v>#VALUE!</v>
      </c>
      <c r="BE414" s="12" t="e" cm="1">
        <f t="array" ref="BE414">SUMPRODUCT(('Budget Lead'!$T$9:$BB$9=BE$9)*('Budget Lead'!$B$11:$B$194=$B414)*('Budget Lead'!$T$11:$BB$194*1))</f>
        <v>#VALUE!</v>
      </c>
      <c r="BF414" s="13" t="e" cm="1">
        <f t="array" ref="BF414">SUMPRODUCT(('Budget Lead'!$T$9:$BB$9=BF$9)*('Budget Lead'!$B$11:$B$194=$B414)*('Budget Lead'!$T$11:$BB$194*1))</f>
        <v>#VALUE!</v>
      </c>
      <c r="BG414" s="14" t="e" cm="1">
        <f t="array" ref="BG414">SUMPRODUCT(('Budget Lead'!$T$9:$BB$9=BG$9)*('Budget Lead'!$B$11:$B$194=$B414)*('Budget Lead'!$T$11:$BB$194*1))</f>
        <v>#VALUE!</v>
      </c>
      <c r="BH414" s="13" t="e" cm="1">
        <f t="array" ref="BH414">SUMPRODUCT(('Budget Lead'!$T$9:$BB$9=BH$9)*('Budget Lead'!$B$11:$B$194=$B414)*('Budget Lead'!$T$11:$BB$194*1))</f>
        <v>#VALUE!</v>
      </c>
      <c r="BI414" s="1"/>
      <c r="BJ414" s="66"/>
      <c r="BK414" s="66"/>
      <c r="BL414" s="1"/>
      <c r="BM414" s="66" t="e">
        <f t="shared" si="305"/>
        <v>#VALUE!</v>
      </c>
      <c r="BN414" s="262">
        <f t="shared" si="306"/>
        <v>0</v>
      </c>
      <c r="BO414" s="1"/>
      <c r="BP414" s="66" t="e">
        <f t="shared" si="307"/>
        <v>#VALUE!</v>
      </c>
      <c r="BQ414" s="262">
        <f t="shared" si="308"/>
        <v>0</v>
      </c>
      <c r="BR414" s="1"/>
    </row>
    <row r="415" spans="2:70" ht="12" hidden="1" customHeight="1" outlineLevel="1">
      <c r="B415" s="88" t="s">
        <v>477</v>
      </c>
      <c r="C415" s="10">
        <f>IFERROR(VLOOKUP(B415,'Budget Lead'!B:AX,2,FALSE),0)</f>
        <v>0</v>
      </c>
      <c r="D415" s="10"/>
      <c r="E415" s="89">
        <f>IFERROR(VLOOKUP(B415,'Budget Lead'!B:BE,3,FALSE),0)</f>
        <v>0</v>
      </c>
      <c r="F415" s="90">
        <f>IFERROR(VLOOKUP(B415,'Budget Lead'!B:BE,4,FALSE),0)</f>
        <v>0</v>
      </c>
      <c r="G415" s="89">
        <f>IFERROR(VLOOKUP(B415,'Budget Lead'!B:AX,5,FALSE),0)</f>
        <v>0</v>
      </c>
      <c r="H415" s="90">
        <f>IFERROR(VLOOKUP(B415,'Budget Lead'!B:AX,6,FALSE),0)</f>
        <v>0</v>
      </c>
      <c r="I415" s="90">
        <f>IFERROR(VLOOKUP(B415,'Budget Lead'!B:AX,7,FALSE),0)</f>
        <v>0</v>
      </c>
      <c r="J415" s="371">
        <f>IFERROR(VLOOKUP(B415,'Budget Lead'!B:AX,9,FALSE),0)</f>
        <v>0</v>
      </c>
      <c r="K415" s="374">
        <f>IFERROR(VLOOKUP(B415,'Budget Lead'!B:AX,10,FALSE),0)</f>
        <v>0</v>
      </c>
      <c r="L415" s="334"/>
      <c r="M415" s="14">
        <f>E415*K415</f>
        <v>0</v>
      </c>
      <c r="N415" s="100"/>
      <c r="O415" s="100"/>
      <c r="P415" s="101"/>
      <c r="Q415" s="11">
        <f t="shared" si="309"/>
        <v>0</v>
      </c>
      <c r="R415" s="338"/>
      <c r="S415" s="14"/>
      <c r="T415" s="12"/>
      <c r="U415" s="13"/>
      <c r="V415" s="14"/>
      <c r="W415" s="14"/>
      <c r="X415" s="14">
        <f t="shared" si="280"/>
        <v>0</v>
      </c>
      <c r="Z415" s="14" t="e" cm="1">
        <f t="array" ref="Z415">SUMPRODUCT(('Budget Lead'!$T$9:$BB$9=Z$9)*('Budget Lead'!$B$11:$B$194=$B415)*('Budget Lead'!$T$11:$BB$194*1))</f>
        <v>#VALUE!</v>
      </c>
      <c r="AA415" s="12" t="e" cm="1">
        <f t="array" ref="AA415">SUMPRODUCT(('Budget Lead'!$T$9:$BB$9=AA$9)*('Budget Lead'!$B$11:$B$194=$B415)*('Budget Lead'!$T$11:$BB$194*1))</f>
        <v>#VALUE!</v>
      </c>
      <c r="AB415" s="13" t="e" cm="1">
        <f t="array" ref="AB415">SUMPRODUCT(('Budget Lead'!$T$9:$BB$9=AB$9)*('Budget Lead'!$B$11:$B$194=$B415)*('Budget Lead'!$T$11:$BB$194*1))</f>
        <v>#VALUE!</v>
      </c>
      <c r="AC415" s="14" t="e" cm="1">
        <f t="array" ref="AC415">SUMPRODUCT(('Budget Lead'!$T$9:$BB$9=AC$9)*('Budget Lead'!$B$11:$B$194=$B415)*('Budget Lead'!$T$11:$BB$194*1))</f>
        <v>#VALUE!</v>
      </c>
      <c r="AD415" s="12" t="e" cm="1">
        <f t="array" ref="AD415">SUMPRODUCT(('Budget Lead'!$T$9:$BB$9=AD$9)*('Budget Lead'!$B$11:$B$194=$B415)*('Budget Lead'!$T$11:$BB$194*1))</f>
        <v>#VALUE!</v>
      </c>
      <c r="AE415" s="13" t="e" cm="1">
        <f t="array" ref="AE415">SUMPRODUCT(('Budget Lead'!$T$9:$BB$9=AE$9)*('Budget Lead'!$B$11:$B$194=$B415)*('Budget Lead'!$T$11:$BB$194*1))</f>
        <v>#VALUE!</v>
      </c>
      <c r="AF415" s="14" t="e" cm="1">
        <f t="array" ref="AF415">SUMPRODUCT(('Budget Lead'!$T$9:$BB$9=AF$9)*('Budget Lead'!$B$11:$B$194=$B415)*('Budget Lead'!$T$11:$BB$194*1))</f>
        <v>#VALUE!</v>
      </c>
      <c r="AG415" s="12" t="e" cm="1">
        <f t="array" ref="AG415">SUMPRODUCT(('Budget Lead'!$T$9:$BB$9=AG$9)*('Budget Lead'!$B$11:$B$194=$B415)*('Budget Lead'!$T$11:$BB$194*1))</f>
        <v>#VALUE!</v>
      </c>
      <c r="AH415" s="13" t="e" cm="1">
        <f t="array" ref="AH415">SUMPRODUCT(('Budget Lead'!$T$9:$BB$9=AH$9)*('Budget Lead'!$B$11:$B$194=$B415)*('Budget Lead'!$T$11:$BB$194*1))</f>
        <v>#VALUE!</v>
      </c>
      <c r="AI415" s="14" t="e" cm="1">
        <f t="array" ref="AI415">SUMPRODUCT(('Budget Lead'!$T$9:$BB$9=AI$9)*('Budget Lead'!$B$11:$B$194=$B415)*('Budget Lead'!$T$11:$BB$194*1))</f>
        <v>#VALUE!</v>
      </c>
      <c r="AJ415" s="12" t="e" cm="1">
        <f t="array" ref="AJ415">SUMPRODUCT(('Budget Lead'!$T$9:$BB$9=AJ$9)*('Budget Lead'!$B$11:$B$194=$B415)*('Budget Lead'!$T$11:$BB$194*1))</f>
        <v>#VALUE!</v>
      </c>
      <c r="AK415" s="13" t="e" cm="1">
        <f t="array" ref="AK415">SUMPRODUCT(('Budget Lead'!$T$9:$BB$9=AK$9)*('Budget Lead'!$B$11:$B$194=$B415)*('Budget Lead'!$T$11:$BB$194*1))</f>
        <v>#VALUE!</v>
      </c>
      <c r="AL415" s="14" t="e" cm="1">
        <f t="array" ref="AL415">SUMPRODUCT(('Budget Lead'!$T$9:$BB$9=AL$9)*('Budget Lead'!$B$11:$B$194=$B415)*('Budget Lead'!$T$11:$BB$194*1))</f>
        <v>#VALUE!</v>
      </c>
      <c r="AM415" s="12" t="e" cm="1">
        <f t="array" ref="AM415">SUMPRODUCT(('Budget Lead'!$T$9:$BB$9=AM$9)*('Budget Lead'!$B$11:$B$194=$B415)*('Budget Lead'!$T$11:$BB$194*1))</f>
        <v>#VALUE!</v>
      </c>
      <c r="AN415" s="13" t="e" cm="1">
        <f t="array" ref="AN415">SUMPRODUCT(('Budget Lead'!$T$9:$BB$9=AN$9)*('Budget Lead'!$B$11:$B$194=$B415)*('Budget Lead'!$T$11:$BB$194*1))</f>
        <v>#VALUE!</v>
      </c>
      <c r="AO415" s="14" t="e" cm="1">
        <f t="array" ref="AO415">SUMPRODUCT(('Budget Lead'!$T$9:$BB$9=AO$9)*('Budget Lead'!$B$11:$B$194=$B415)*('Budget Lead'!$T$11:$BB$194*1))</f>
        <v>#VALUE!</v>
      </c>
      <c r="AP415" s="12" t="e" cm="1">
        <f t="array" ref="AP415">SUMPRODUCT(('Budget Lead'!$T$9:$BB$9=AP$9)*('Budget Lead'!$B$11:$B$194=$B415)*('Budget Lead'!$T$11:$BB$194*1))</f>
        <v>#VALUE!</v>
      </c>
      <c r="AQ415" s="13" t="e" cm="1">
        <f t="array" ref="AQ415">SUMPRODUCT(('Budget Lead'!$T$9:$BB$9=AQ$9)*('Budget Lead'!$B$11:$B$194=$B415)*('Budget Lead'!$T$11:$BB$194*1))</f>
        <v>#VALUE!</v>
      </c>
      <c r="AR415" s="14" t="e" cm="1">
        <f t="array" ref="AR415">SUMPRODUCT(('Budget Lead'!$T$9:$BB$9=AR$9)*('Budget Lead'!$B$11:$B$194=$B415)*('Budget Lead'!$T$11:$BB$194*1))</f>
        <v>#VALUE!</v>
      </c>
      <c r="AS415" s="12" t="e" cm="1">
        <f t="array" ref="AS415">SUMPRODUCT(('Budget Lead'!$T$9:$BB$9=AS$9)*('Budget Lead'!$B$11:$B$194=$B415)*('Budget Lead'!$T$11:$BB$194*1))</f>
        <v>#VALUE!</v>
      </c>
      <c r="AT415" s="13" t="e" cm="1">
        <f t="array" ref="AT415">SUMPRODUCT(('Budget Lead'!$T$9:$BB$9=AT$9)*('Budget Lead'!$B$11:$B$194=$B415)*('Budget Lead'!$T$11:$BB$194*1))</f>
        <v>#VALUE!</v>
      </c>
      <c r="AU415" s="14" t="e" cm="1">
        <f t="array" ref="AU415">SUMPRODUCT(('Budget Lead'!$T$9:$BB$9=AU$9)*('Budget Lead'!$B$11:$B$194=$B415)*('Budget Lead'!$T$11:$BB$194*1))</f>
        <v>#VALUE!</v>
      </c>
      <c r="AV415" s="12" t="e" cm="1">
        <f t="array" ref="AV415">SUMPRODUCT(('Budget Lead'!$T$9:$BB$9=AV$9)*('Budget Lead'!$B$11:$B$194=$B415)*('Budget Lead'!$T$11:$BB$194*1))</f>
        <v>#VALUE!</v>
      </c>
      <c r="AW415" s="13" t="e" cm="1">
        <f t="array" ref="AW415">SUMPRODUCT(('Budget Lead'!$T$9:$BB$9=AW$9)*('Budget Lead'!$B$11:$B$194=$B415)*('Budget Lead'!$T$11:$BB$194*1))</f>
        <v>#VALUE!</v>
      </c>
      <c r="AX415" s="14" t="e" cm="1">
        <f t="array" ref="AX415">SUMPRODUCT(('Budget Lead'!$T$9:$BB$9=AX$9)*('Budget Lead'!$B$11:$B$194=$B415)*('Budget Lead'!$T$11:$BB$194*1))</f>
        <v>#VALUE!</v>
      </c>
      <c r="AY415" s="12" t="e" cm="1">
        <f t="array" ref="AY415">SUMPRODUCT(('Budget Lead'!$T$9:$BB$9=AY$9)*('Budget Lead'!$B$11:$B$194=$B415)*('Budget Lead'!$T$11:$BB$194*1))</f>
        <v>#VALUE!</v>
      </c>
      <c r="AZ415" s="13" t="e" cm="1">
        <f t="array" ref="AZ415">SUMPRODUCT(('Budget Lead'!$T$9:$BB$9=AZ$9)*('Budget Lead'!$B$11:$B$194=$B415)*('Budget Lead'!$T$11:$BB$194*1))</f>
        <v>#VALUE!</v>
      </c>
      <c r="BA415" s="14" t="e" cm="1">
        <f t="array" ref="BA415">SUMPRODUCT(('Budget Lead'!$T$9:$BB$9=BA$9)*('Budget Lead'!$B$11:$B$194=$B415)*('Budget Lead'!$T$11:$BB$194*1))</f>
        <v>#VALUE!</v>
      </c>
      <c r="BB415" s="12" t="e" cm="1">
        <f t="array" ref="BB415">SUMPRODUCT(('Budget Lead'!$T$9:$BB$9=BB$9)*('Budget Lead'!$B$11:$B$194=$B415)*('Budget Lead'!$T$11:$BB$194*1))</f>
        <v>#VALUE!</v>
      </c>
      <c r="BC415" s="13" t="e" cm="1">
        <f t="array" ref="BC415">SUMPRODUCT(('Budget Lead'!$T$9:$BB$9=BC$9)*('Budget Lead'!$B$11:$B$194=$B415)*('Budget Lead'!$T$11:$BB$194*1))</f>
        <v>#VALUE!</v>
      </c>
      <c r="BD415" s="14" t="e" cm="1">
        <f t="array" ref="BD415">SUMPRODUCT(('Budget Lead'!$T$9:$BB$9=BD$9)*('Budget Lead'!$B$11:$B$194=$B415)*('Budget Lead'!$T$11:$BB$194*1))</f>
        <v>#VALUE!</v>
      </c>
      <c r="BE415" s="12" t="e" cm="1">
        <f t="array" ref="BE415">SUMPRODUCT(('Budget Lead'!$T$9:$BB$9=BE$9)*('Budget Lead'!$B$11:$B$194=$B415)*('Budget Lead'!$T$11:$BB$194*1))</f>
        <v>#VALUE!</v>
      </c>
      <c r="BF415" s="13" t="e" cm="1">
        <f t="array" ref="BF415">SUMPRODUCT(('Budget Lead'!$T$9:$BB$9=BF$9)*('Budget Lead'!$B$11:$B$194=$B415)*('Budget Lead'!$T$11:$BB$194*1))</f>
        <v>#VALUE!</v>
      </c>
      <c r="BG415" s="14" t="e" cm="1">
        <f t="array" ref="BG415">SUMPRODUCT(('Budget Lead'!$T$9:$BB$9=BG$9)*('Budget Lead'!$B$11:$B$194=$B415)*('Budget Lead'!$T$11:$BB$194*1))</f>
        <v>#VALUE!</v>
      </c>
      <c r="BH415" s="13" t="e" cm="1">
        <f t="array" ref="BH415">SUMPRODUCT(('Budget Lead'!$T$9:$BB$9=BH$9)*('Budget Lead'!$B$11:$B$194=$B415)*('Budget Lead'!$T$11:$BB$194*1))</f>
        <v>#VALUE!</v>
      </c>
      <c r="BI415" s="1"/>
      <c r="BJ415" s="66"/>
      <c r="BK415" s="66"/>
      <c r="BL415" s="1"/>
      <c r="BM415" s="66" t="e">
        <f t="shared" si="305"/>
        <v>#VALUE!</v>
      </c>
      <c r="BN415" s="262">
        <f t="shared" si="306"/>
        <v>0</v>
      </c>
      <c r="BO415" s="1"/>
      <c r="BP415" s="66" t="e">
        <f t="shared" si="307"/>
        <v>#VALUE!</v>
      </c>
      <c r="BQ415" s="262">
        <f t="shared" si="308"/>
        <v>0</v>
      </c>
      <c r="BR415" s="1"/>
    </row>
    <row r="416" spans="2:70" ht="12" hidden="1" customHeight="1" outlineLevel="1">
      <c r="B416" s="88" t="s">
        <v>478</v>
      </c>
      <c r="C416" s="10">
        <f>IFERROR(VLOOKUP(B416,'Budget Lead'!B:AX,2,FALSE),0)</f>
        <v>0</v>
      </c>
      <c r="D416" s="10"/>
      <c r="E416" s="89">
        <f>IFERROR(VLOOKUP(B416,'Budget Lead'!B:BE,3,FALSE),0)</f>
        <v>0</v>
      </c>
      <c r="F416" s="90">
        <f>IFERROR(VLOOKUP(B416,'Budget Lead'!B:BE,4,FALSE),0)</f>
        <v>0</v>
      </c>
      <c r="G416" s="89">
        <f>IFERROR(VLOOKUP(B416,'Budget Lead'!B:AX,5,FALSE),0)</f>
        <v>0</v>
      </c>
      <c r="H416" s="90">
        <f>IFERROR(VLOOKUP(B416,'Budget Lead'!B:AX,6,FALSE),0)</f>
        <v>0</v>
      </c>
      <c r="I416" s="90">
        <f>IFERROR(VLOOKUP(B416,'Budget Lead'!B:AX,7,FALSE),0)</f>
        <v>0</v>
      </c>
      <c r="J416" s="371">
        <f>IFERROR(VLOOKUP(B416,'Budget Lead'!B:AX,9,FALSE),0)</f>
        <v>0</v>
      </c>
      <c r="K416" s="374">
        <f>IFERROR(VLOOKUP(B416,'Budget Lead'!B:AX,10,FALSE),0)</f>
        <v>0</v>
      </c>
      <c r="L416" s="334"/>
      <c r="M416" s="14">
        <f>E416*K416</f>
        <v>0</v>
      </c>
      <c r="N416" s="100"/>
      <c r="O416" s="100"/>
      <c r="P416" s="101"/>
      <c r="Q416" s="11">
        <f t="shared" si="309"/>
        <v>0</v>
      </c>
      <c r="R416" s="338"/>
      <c r="S416" s="14"/>
      <c r="T416" s="12"/>
      <c r="U416" s="13"/>
      <c r="V416" s="14"/>
      <c r="W416" s="14"/>
      <c r="X416" s="14">
        <f t="shared" si="280"/>
        <v>0</v>
      </c>
      <c r="Z416" s="14" t="e" cm="1">
        <f t="array" ref="Z416">SUMPRODUCT(('Budget Lead'!$T$9:$BB$9=Z$9)*('Budget Lead'!$B$11:$B$194=$B416)*('Budget Lead'!$T$11:$BB$194*1))</f>
        <v>#VALUE!</v>
      </c>
      <c r="AA416" s="12" t="e" cm="1">
        <f t="array" ref="AA416">SUMPRODUCT(('Budget Lead'!$T$9:$BB$9=AA$9)*('Budget Lead'!$B$11:$B$194=$B416)*('Budget Lead'!$T$11:$BB$194*1))</f>
        <v>#VALUE!</v>
      </c>
      <c r="AB416" s="13" t="e" cm="1">
        <f t="array" ref="AB416">SUMPRODUCT(('Budget Lead'!$T$9:$BB$9=AB$9)*('Budget Lead'!$B$11:$B$194=$B416)*('Budget Lead'!$T$11:$BB$194*1))</f>
        <v>#VALUE!</v>
      </c>
      <c r="AC416" s="14" t="e" cm="1">
        <f t="array" ref="AC416">SUMPRODUCT(('Budget Lead'!$T$9:$BB$9=AC$9)*('Budget Lead'!$B$11:$B$194=$B416)*('Budget Lead'!$T$11:$BB$194*1))</f>
        <v>#VALUE!</v>
      </c>
      <c r="AD416" s="12" t="e" cm="1">
        <f t="array" ref="AD416">SUMPRODUCT(('Budget Lead'!$T$9:$BB$9=AD$9)*('Budget Lead'!$B$11:$B$194=$B416)*('Budget Lead'!$T$11:$BB$194*1))</f>
        <v>#VALUE!</v>
      </c>
      <c r="AE416" s="13" t="e" cm="1">
        <f t="array" ref="AE416">SUMPRODUCT(('Budget Lead'!$T$9:$BB$9=AE$9)*('Budget Lead'!$B$11:$B$194=$B416)*('Budget Lead'!$T$11:$BB$194*1))</f>
        <v>#VALUE!</v>
      </c>
      <c r="AF416" s="14" t="e" cm="1">
        <f t="array" ref="AF416">SUMPRODUCT(('Budget Lead'!$T$9:$BB$9=AF$9)*('Budget Lead'!$B$11:$B$194=$B416)*('Budget Lead'!$T$11:$BB$194*1))</f>
        <v>#VALUE!</v>
      </c>
      <c r="AG416" s="12" t="e" cm="1">
        <f t="array" ref="AG416">SUMPRODUCT(('Budget Lead'!$T$9:$BB$9=AG$9)*('Budget Lead'!$B$11:$B$194=$B416)*('Budget Lead'!$T$11:$BB$194*1))</f>
        <v>#VALUE!</v>
      </c>
      <c r="AH416" s="13" t="e" cm="1">
        <f t="array" ref="AH416">SUMPRODUCT(('Budget Lead'!$T$9:$BB$9=AH$9)*('Budget Lead'!$B$11:$B$194=$B416)*('Budget Lead'!$T$11:$BB$194*1))</f>
        <v>#VALUE!</v>
      </c>
      <c r="AI416" s="14" t="e" cm="1">
        <f t="array" ref="AI416">SUMPRODUCT(('Budget Lead'!$T$9:$BB$9=AI$9)*('Budget Lead'!$B$11:$B$194=$B416)*('Budget Lead'!$T$11:$BB$194*1))</f>
        <v>#VALUE!</v>
      </c>
      <c r="AJ416" s="12" t="e" cm="1">
        <f t="array" ref="AJ416">SUMPRODUCT(('Budget Lead'!$T$9:$BB$9=AJ$9)*('Budget Lead'!$B$11:$B$194=$B416)*('Budget Lead'!$T$11:$BB$194*1))</f>
        <v>#VALUE!</v>
      </c>
      <c r="AK416" s="13" t="e" cm="1">
        <f t="array" ref="AK416">SUMPRODUCT(('Budget Lead'!$T$9:$BB$9=AK$9)*('Budget Lead'!$B$11:$B$194=$B416)*('Budget Lead'!$T$11:$BB$194*1))</f>
        <v>#VALUE!</v>
      </c>
      <c r="AL416" s="14" t="e" cm="1">
        <f t="array" ref="AL416">SUMPRODUCT(('Budget Lead'!$T$9:$BB$9=AL$9)*('Budget Lead'!$B$11:$B$194=$B416)*('Budget Lead'!$T$11:$BB$194*1))</f>
        <v>#VALUE!</v>
      </c>
      <c r="AM416" s="12" t="e" cm="1">
        <f t="array" ref="AM416">SUMPRODUCT(('Budget Lead'!$T$9:$BB$9=AM$9)*('Budget Lead'!$B$11:$B$194=$B416)*('Budget Lead'!$T$11:$BB$194*1))</f>
        <v>#VALUE!</v>
      </c>
      <c r="AN416" s="13" t="e" cm="1">
        <f t="array" ref="AN416">SUMPRODUCT(('Budget Lead'!$T$9:$BB$9=AN$9)*('Budget Lead'!$B$11:$B$194=$B416)*('Budget Lead'!$T$11:$BB$194*1))</f>
        <v>#VALUE!</v>
      </c>
      <c r="AO416" s="14" t="e" cm="1">
        <f t="array" ref="AO416">SUMPRODUCT(('Budget Lead'!$T$9:$BB$9=AO$9)*('Budget Lead'!$B$11:$B$194=$B416)*('Budget Lead'!$T$11:$BB$194*1))</f>
        <v>#VALUE!</v>
      </c>
      <c r="AP416" s="12" t="e" cm="1">
        <f t="array" ref="AP416">SUMPRODUCT(('Budget Lead'!$T$9:$BB$9=AP$9)*('Budget Lead'!$B$11:$B$194=$B416)*('Budget Lead'!$T$11:$BB$194*1))</f>
        <v>#VALUE!</v>
      </c>
      <c r="AQ416" s="13" t="e" cm="1">
        <f t="array" ref="AQ416">SUMPRODUCT(('Budget Lead'!$T$9:$BB$9=AQ$9)*('Budget Lead'!$B$11:$B$194=$B416)*('Budget Lead'!$T$11:$BB$194*1))</f>
        <v>#VALUE!</v>
      </c>
      <c r="AR416" s="14" t="e" cm="1">
        <f t="array" ref="AR416">SUMPRODUCT(('Budget Lead'!$T$9:$BB$9=AR$9)*('Budget Lead'!$B$11:$B$194=$B416)*('Budget Lead'!$T$11:$BB$194*1))</f>
        <v>#VALUE!</v>
      </c>
      <c r="AS416" s="12" t="e" cm="1">
        <f t="array" ref="AS416">SUMPRODUCT(('Budget Lead'!$T$9:$BB$9=AS$9)*('Budget Lead'!$B$11:$B$194=$B416)*('Budget Lead'!$T$11:$BB$194*1))</f>
        <v>#VALUE!</v>
      </c>
      <c r="AT416" s="13" t="e" cm="1">
        <f t="array" ref="AT416">SUMPRODUCT(('Budget Lead'!$T$9:$BB$9=AT$9)*('Budget Lead'!$B$11:$B$194=$B416)*('Budget Lead'!$T$11:$BB$194*1))</f>
        <v>#VALUE!</v>
      </c>
      <c r="AU416" s="14" t="e" cm="1">
        <f t="array" ref="AU416">SUMPRODUCT(('Budget Lead'!$T$9:$BB$9=AU$9)*('Budget Lead'!$B$11:$B$194=$B416)*('Budget Lead'!$T$11:$BB$194*1))</f>
        <v>#VALUE!</v>
      </c>
      <c r="AV416" s="12" t="e" cm="1">
        <f t="array" ref="AV416">SUMPRODUCT(('Budget Lead'!$T$9:$BB$9=AV$9)*('Budget Lead'!$B$11:$B$194=$B416)*('Budget Lead'!$T$11:$BB$194*1))</f>
        <v>#VALUE!</v>
      </c>
      <c r="AW416" s="13" t="e" cm="1">
        <f t="array" ref="AW416">SUMPRODUCT(('Budget Lead'!$T$9:$BB$9=AW$9)*('Budget Lead'!$B$11:$B$194=$B416)*('Budget Lead'!$T$11:$BB$194*1))</f>
        <v>#VALUE!</v>
      </c>
      <c r="AX416" s="14" t="e" cm="1">
        <f t="array" ref="AX416">SUMPRODUCT(('Budget Lead'!$T$9:$BB$9=AX$9)*('Budget Lead'!$B$11:$B$194=$B416)*('Budget Lead'!$T$11:$BB$194*1))</f>
        <v>#VALUE!</v>
      </c>
      <c r="AY416" s="12" t="e" cm="1">
        <f t="array" ref="AY416">SUMPRODUCT(('Budget Lead'!$T$9:$BB$9=AY$9)*('Budget Lead'!$B$11:$B$194=$B416)*('Budget Lead'!$T$11:$BB$194*1))</f>
        <v>#VALUE!</v>
      </c>
      <c r="AZ416" s="13" t="e" cm="1">
        <f t="array" ref="AZ416">SUMPRODUCT(('Budget Lead'!$T$9:$BB$9=AZ$9)*('Budget Lead'!$B$11:$B$194=$B416)*('Budget Lead'!$T$11:$BB$194*1))</f>
        <v>#VALUE!</v>
      </c>
      <c r="BA416" s="14" t="e" cm="1">
        <f t="array" ref="BA416">SUMPRODUCT(('Budget Lead'!$T$9:$BB$9=BA$9)*('Budget Lead'!$B$11:$B$194=$B416)*('Budget Lead'!$T$11:$BB$194*1))</f>
        <v>#VALUE!</v>
      </c>
      <c r="BB416" s="12" t="e" cm="1">
        <f t="array" ref="BB416">SUMPRODUCT(('Budget Lead'!$T$9:$BB$9=BB$9)*('Budget Lead'!$B$11:$B$194=$B416)*('Budget Lead'!$T$11:$BB$194*1))</f>
        <v>#VALUE!</v>
      </c>
      <c r="BC416" s="13" t="e" cm="1">
        <f t="array" ref="BC416">SUMPRODUCT(('Budget Lead'!$T$9:$BB$9=BC$9)*('Budget Lead'!$B$11:$B$194=$B416)*('Budget Lead'!$T$11:$BB$194*1))</f>
        <v>#VALUE!</v>
      </c>
      <c r="BD416" s="14" t="e" cm="1">
        <f t="array" ref="BD416">SUMPRODUCT(('Budget Lead'!$T$9:$BB$9=BD$9)*('Budget Lead'!$B$11:$B$194=$B416)*('Budget Lead'!$T$11:$BB$194*1))</f>
        <v>#VALUE!</v>
      </c>
      <c r="BE416" s="12" t="e" cm="1">
        <f t="array" ref="BE416">SUMPRODUCT(('Budget Lead'!$T$9:$BB$9=BE$9)*('Budget Lead'!$B$11:$B$194=$B416)*('Budget Lead'!$T$11:$BB$194*1))</f>
        <v>#VALUE!</v>
      </c>
      <c r="BF416" s="13" t="e" cm="1">
        <f t="array" ref="BF416">SUMPRODUCT(('Budget Lead'!$T$9:$BB$9=BF$9)*('Budget Lead'!$B$11:$B$194=$B416)*('Budget Lead'!$T$11:$BB$194*1))</f>
        <v>#VALUE!</v>
      </c>
      <c r="BG416" s="14" t="e" cm="1">
        <f t="array" ref="BG416">SUMPRODUCT(('Budget Lead'!$T$9:$BB$9=BG$9)*('Budget Lead'!$B$11:$B$194=$B416)*('Budget Lead'!$T$11:$BB$194*1))</f>
        <v>#VALUE!</v>
      </c>
      <c r="BH416" s="13" t="e" cm="1">
        <f t="array" ref="BH416">SUMPRODUCT(('Budget Lead'!$T$9:$BB$9=BH$9)*('Budget Lead'!$B$11:$B$194=$B416)*('Budget Lead'!$T$11:$BB$194*1))</f>
        <v>#VALUE!</v>
      </c>
      <c r="BI416" s="1"/>
      <c r="BJ416" s="66"/>
      <c r="BK416" s="66"/>
      <c r="BL416" s="1"/>
      <c r="BM416" s="66" t="e">
        <f t="shared" si="305"/>
        <v>#VALUE!</v>
      </c>
      <c r="BN416" s="262">
        <f t="shared" si="306"/>
        <v>0</v>
      </c>
      <c r="BO416" s="1"/>
      <c r="BP416" s="66" t="e">
        <f t="shared" si="307"/>
        <v>#VALUE!</v>
      </c>
      <c r="BQ416" s="262">
        <f t="shared" si="308"/>
        <v>0</v>
      </c>
      <c r="BR416" s="1"/>
    </row>
    <row r="417" spans="2:70" ht="12" hidden="1" customHeight="1" outlineLevel="1">
      <c r="B417" s="88" t="s">
        <v>479</v>
      </c>
      <c r="C417" s="10">
        <f>IFERROR(VLOOKUP(B417,'Budget Lead'!B:AX,2,FALSE),0)</f>
        <v>0</v>
      </c>
      <c r="D417" s="10"/>
      <c r="E417" s="89">
        <f>IFERROR(VLOOKUP(B417,'Budget Lead'!B:BE,3,FALSE),0)</f>
        <v>0</v>
      </c>
      <c r="F417" s="90">
        <f>IFERROR(VLOOKUP(B417,'Budget Lead'!B:BE,4,FALSE),0)</f>
        <v>0</v>
      </c>
      <c r="G417" s="89">
        <f>IFERROR(VLOOKUP(B417,'Budget Lead'!B:AX,5,FALSE),0)</f>
        <v>0</v>
      </c>
      <c r="H417" s="90">
        <f>IFERROR(VLOOKUP(B417,'Budget Lead'!B:AX,6,FALSE),0)</f>
        <v>0</v>
      </c>
      <c r="I417" s="90">
        <f>IFERROR(VLOOKUP(B417,'Budget Lead'!B:AX,7,FALSE),0)</f>
        <v>0</v>
      </c>
      <c r="J417" s="371">
        <f>IFERROR(VLOOKUP(B417,'Budget Lead'!B:AX,9,FALSE),0)</f>
        <v>0</v>
      </c>
      <c r="K417" s="374">
        <f>IFERROR(VLOOKUP(B417,'Budget Lead'!B:AX,10,FALSE),0)</f>
        <v>0</v>
      </c>
      <c r="L417" s="334"/>
      <c r="M417" s="14">
        <f>E417*K417</f>
        <v>0</v>
      </c>
      <c r="N417" s="100"/>
      <c r="O417" s="100"/>
      <c r="P417" s="101"/>
      <c r="Q417" s="11">
        <f t="shared" si="309"/>
        <v>0</v>
      </c>
      <c r="R417" s="338"/>
      <c r="S417" s="14"/>
      <c r="T417" s="12"/>
      <c r="U417" s="13"/>
      <c r="V417" s="14"/>
      <c r="W417" s="14"/>
      <c r="X417" s="14">
        <f t="shared" si="280"/>
        <v>0</v>
      </c>
      <c r="Z417" s="14" t="e" cm="1">
        <f t="array" ref="Z417">SUMPRODUCT(('Budget Lead'!$T$9:$BB$9=Z$9)*('Budget Lead'!$B$11:$B$194=$B417)*('Budget Lead'!$T$11:$BB$194*1))</f>
        <v>#VALUE!</v>
      </c>
      <c r="AA417" s="12" t="e" cm="1">
        <f t="array" ref="AA417">SUMPRODUCT(('Budget Lead'!$T$9:$BB$9=AA$9)*('Budget Lead'!$B$11:$B$194=$B417)*('Budget Lead'!$T$11:$BB$194*1))</f>
        <v>#VALUE!</v>
      </c>
      <c r="AB417" s="13" t="e" cm="1">
        <f t="array" ref="AB417">SUMPRODUCT(('Budget Lead'!$T$9:$BB$9=AB$9)*('Budget Lead'!$B$11:$B$194=$B417)*('Budget Lead'!$T$11:$BB$194*1))</f>
        <v>#VALUE!</v>
      </c>
      <c r="AC417" s="14" t="e" cm="1">
        <f t="array" ref="AC417">SUMPRODUCT(('Budget Lead'!$T$9:$BB$9=AC$9)*('Budget Lead'!$B$11:$B$194=$B417)*('Budget Lead'!$T$11:$BB$194*1))</f>
        <v>#VALUE!</v>
      </c>
      <c r="AD417" s="12" t="e" cm="1">
        <f t="array" ref="AD417">SUMPRODUCT(('Budget Lead'!$T$9:$BB$9=AD$9)*('Budget Lead'!$B$11:$B$194=$B417)*('Budget Lead'!$T$11:$BB$194*1))</f>
        <v>#VALUE!</v>
      </c>
      <c r="AE417" s="13" t="e" cm="1">
        <f t="array" ref="AE417">SUMPRODUCT(('Budget Lead'!$T$9:$BB$9=AE$9)*('Budget Lead'!$B$11:$B$194=$B417)*('Budget Lead'!$T$11:$BB$194*1))</f>
        <v>#VALUE!</v>
      </c>
      <c r="AF417" s="14" t="e" cm="1">
        <f t="array" ref="AF417">SUMPRODUCT(('Budget Lead'!$T$9:$BB$9=AF$9)*('Budget Lead'!$B$11:$B$194=$B417)*('Budget Lead'!$T$11:$BB$194*1))</f>
        <v>#VALUE!</v>
      </c>
      <c r="AG417" s="12" t="e" cm="1">
        <f t="array" ref="AG417">SUMPRODUCT(('Budget Lead'!$T$9:$BB$9=AG$9)*('Budget Lead'!$B$11:$B$194=$B417)*('Budget Lead'!$T$11:$BB$194*1))</f>
        <v>#VALUE!</v>
      </c>
      <c r="AH417" s="13" t="e" cm="1">
        <f t="array" ref="AH417">SUMPRODUCT(('Budget Lead'!$T$9:$BB$9=AH$9)*('Budget Lead'!$B$11:$B$194=$B417)*('Budget Lead'!$T$11:$BB$194*1))</f>
        <v>#VALUE!</v>
      </c>
      <c r="AI417" s="14" t="e" cm="1">
        <f t="array" ref="AI417">SUMPRODUCT(('Budget Lead'!$T$9:$BB$9=AI$9)*('Budget Lead'!$B$11:$B$194=$B417)*('Budget Lead'!$T$11:$BB$194*1))</f>
        <v>#VALUE!</v>
      </c>
      <c r="AJ417" s="12" t="e" cm="1">
        <f t="array" ref="AJ417">SUMPRODUCT(('Budget Lead'!$T$9:$BB$9=AJ$9)*('Budget Lead'!$B$11:$B$194=$B417)*('Budget Lead'!$T$11:$BB$194*1))</f>
        <v>#VALUE!</v>
      </c>
      <c r="AK417" s="13" t="e" cm="1">
        <f t="array" ref="AK417">SUMPRODUCT(('Budget Lead'!$T$9:$BB$9=AK$9)*('Budget Lead'!$B$11:$B$194=$B417)*('Budget Lead'!$T$11:$BB$194*1))</f>
        <v>#VALUE!</v>
      </c>
      <c r="AL417" s="14" t="e" cm="1">
        <f t="array" ref="AL417">SUMPRODUCT(('Budget Lead'!$T$9:$BB$9=AL$9)*('Budget Lead'!$B$11:$B$194=$B417)*('Budget Lead'!$T$11:$BB$194*1))</f>
        <v>#VALUE!</v>
      </c>
      <c r="AM417" s="12" t="e" cm="1">
        <f t="array" ref="AM417">SUMPRODUCT(('Budget Lead'!$T$9:$BB$9=AM$9)*('Budget Lead'!$B$11:$B$194=$B417)*('Budget Lead'!$T$11:$BB$194*1))</f>
        <v>#VALUE!</v>
      </c>
      <c r="AN417" s="13" t="e" cm="1">
        <f t="array" ref="AN417">SUMPRODUCT(('Budget Lead'!$T$9:$BB$9=AN$9)*('Budget Lead'!$B$11:$B$194=$B417)*('Budget Lead'!$T$11:$BB$194*1))</f>
        <v>#VALUE!</v>
      </c>
      <c r="AO417" s="14" t="e" cm="1">
        <f t="array" ref="AO417">SUMPRODUCT(('Budget Lead'!$T$9:$BB$9=AO$9)*('Budget Lead'!$B$11:$B$194=$B417)*('Budget Lead'!$T$11:$BB$194*1))</f>
        <v>#VALUE!</v>
      </c>
      <c r="AP417" s="12" t="e" cm="1">
        <f t="array" ref="AP417">SUMPRODUCT(('Budget Lead'!$T$9:$BB$9=AP$9)*('Budget Lead'!$B$11:$B$194=$B417)*('Budget Lead'!$T$11:$BB$194*1))</f>
        <v>#VALUE!</v>
      </c>
      <c r="AQ417" s="13" t="e" cm="1">
        <f t="array" ref="AQ417">SUMPRODUCT(('Budget Lead'!$T$9:$BB$9=AQ$9)*('Budget Lead'!$B$11:$B$194=$B417)*('Budget Lead'!$T$11:$BB$194*1))</f>
        <v>#VALUE!</v>
      </c>
      <c r="AR417" s="14" t="e" cm="1">
        <f t="array" ref="AR417">SUMPRODUCT(('Budget Lead'!$T$9:$BB$9=AR$9)*('Budget Lead'!$B$11:$B$194=$B417)*('Budget Lead'!$T$11:$BB$194*1))</f>
        <v>#VALUE!</v>
      </c>
      <c r="AS417" s="12" t="e" cm="1">
        <f t="array" ref="AS417">SUMPRODUCT(('Budget Lead'!$T$9:$BB$9=AS$9)*('Budget Lead'!$B$11:$B$194=$B417)*('Budget Lead'!$T$11:$BB$194*1))</f>
        <v>#VALUE!</v>
      </c>
      <c r="AT417" s="13" t="e" cm="1">
        <f t="array" ref="AT417">SUMPRODUCT(('Budget Lead'!$T$9:$BB$9=AT$9)*('Budget Lead'!$B$11:$B$194=$B417)*('Budget Lead'!$T$11:$BB$194*1))</f>
        <v>#VALUE!</v>
      </c>
      <c r="AU417" s="14" t="e" cm="1">
        <f t="array" ref="AU417">SUMPRODUCT(('Budget Lead'!$T$9:$BB$9=AU$9)*('Budget Lead'!$B$11:$B$194=$B417)*('Budget Lead'!$T$11:$BB$194*1))</f>
        <v>#VALUE!</v>
      </c>
      <c r="AV417" s="12" t="e" cm="1">
        <f t="array" ref="AV417">SUMPRODUCT(('Budget Lead'!$T$9:$BB$9=AV$9)*('Budget Lead'!$B$11:$B$194=$B417)*('Budget Lead'!$T$11:$BB$194*1))</f>
        <v>#VALUE!</v>
      </c>
      <c r="AW417" s="13" t="e" cm="1">
        <f t="array" ref="AW417">SUMPRODUCT(('Budget Lead'!$T$9:$BB$9=AW$9)*('Budget Lead'!$B$11:$B$194=$B417)*('Budget Lead'!$T$11:$BB$194*1))</f>
        <v>#VALUE!</v>
      </c>
      <c r="AX417" s="14" t="e" cm="1">
        <f t="array" ref="AX417">SUMPRODUCT(('Budget Lead'!$T$9:$BB$9=AX$9)*('Budget Lead'!$B$11:$B$194=$B417)*('Budget Lead'!$T$11:$BB$194*1))</f>
        <v>#VALUE!</v>
      </c>
      <c r="AY417" s="12" t="e" cm="1">
        <f t="array" ref="AY417">SUMPRODUCT(('Budget Lead'!$T$9:$BB$9=AY$9)*('Budget Lead'!$B$11:$B$194=$B417)*('Budget Lead'!$T$11:$BB$194*1))</f>
        <v>#VALUE!</v>
      </c>
      <c r="AZ417" s="13" t="e" cm="1">
        <f t="array" ref="AZ417">SUMPRODUCT(('Budget Lead'!$T$9:$BB$9=AZ$9)*('Budget Lead'!$B$11:$B$194=$B417)*('Budget Lead'!$T$11:$BB$194*1))</f>
        <v>#VALUE!</v>
      </c>
      <c r="BA417" s="14" t="e" cm="1">
        <f t="array" ref="BA417">SUMPRODUCT(('Budget Lead'!$T$9:$BB$9=BA$9)*('Budget Lead'!$B$11:$B$194=$B417)*('Budget Lead'!$T$11:$BB$194*1))</f>
        <v>#VALUE!</v>
      </c>
      <c r="BB417" s="12" t="e" cm="1">
        <f t="array" ref="BB417">SUMPRODUCT(('Budget Lead'!$T$9:$BB$9=BB$9)*('Budget Lead'!$B$11:$B$194=$B417)*('Budget Lead'!$T$11:$BB$194*1))</f>
        <v>#VALUE!</v>
      </c>
      <c r="BC417" s="13" t="e" cm="1">
        <f t="array" ref="BC417">SUMPRODUCT(('Budget Lead'!$T$9:$BB$9=BC$9)*('Budget Lead'!$B$11:$B$194=$B417)*('Budget Lead'!$T$11:$BB$194*1))</f>
        <v>#VALUE!</v>
      </c>
      <c r="BD417" s="14" t="e" cm="1">
        <f t="array" ref="BD417">SUMPRODUCT(('Budget Lead'!$T$9:$BB$9=BD$9)*('Budget Lead'!$B$11:$B$194=$B417)*('Budget Lead'!$T$11:$BB$194*1))</f>
        <v>#VALUE!</v>
      </c>
      <c r="BE417" s="12" t="e" cm="1">
        <f t="array" ref="BE417">SUMPRODUCT(('Budget Lead'!$T$9:$BB$9=BE$9)*('Budget Lead'!$B$11:$B$194=$B417)*('Budget Lead'!$T$11:$BB$194*1))</f>
        <v>#VALUE!</v>
      </c>
      <c r="BF417" s="13" t="e" cm="1">
        <f t="array" ref="BF417">SUMPRODUCT(('Budget Lead'!$T$9:$BB$9=BF$9)*('Budget Lead'!$B$11:$B$194=$B417)*('Budget Lead'!$T$11:$BB$194*1))</f>
        <v>#VALUE!</v>
      </c>
      <c r="BG417" s="14" t="e" cm="1">
        <f t="array" ref="BG417">SUMPRODUCT(('Budget Lead'!$T$9:$BB$9=BG$9)*('Budget Lead'!$B$11:$B$194=$B417)*('Budget Lead'!$T$11:$BB$194*1))</f>
        <v>#VALUE!</v>
      </c>
      <c r="BH417" s="13" t="e" cm="1">
        <f t="array" ref="BH417">SUMPRODUCT(('Budget Lead'!$T$9:$BB$9=BH$9)*('Budget Lead'!$B$11:$B$194=$B417)*('Budget Lead'!$T$11:$BB$194*1))</f>
        <v>#VALUE!</v>
      </c>
      <c r="BI417" s="1"/>
      <c r="BJ417" s="66"/>
      <c r="BK417" s="66"/>
      <c r="BL417" s="1"/>
      <c r="BM417" s="66" t="e">
        <f t="shared" si="305"/>
        <v>#VALUE!</v>
      </c>
      <c r="BN417" s="262">
        <f t="shared" si="306"/>
        <v>0</v>
      </c>
      <c r="BO417" s="1"/>
      <c r="BP417" s="66" t="e">
        <f t="shared" si="307"/>
        <v>#VALUE!</v>
      </c>
      <c r="BQ417" s="262">
        <f t="shared" si="308"/>
        <v>0</v>
      </c>
      <c r="BR417" s="1"/>
    </row>
    <row r="418" spans="2:70" ht="12" hidden="1" customHeight="1" outlineLevel="1">
      <c r="B418" s="88" t="s">
        <v>480</v>
      </c>
      <c r="C418" s="10">
        <f>IFERROR(VLOOKUP(B418,'Budget Lead'!B:AX,2,FALSE),0)</f>
        <v>0</v>
      </c>
      <c r="D418" s="10"/>
      <c r="E418" s="89">
        <f>IFERROR(VLOOKUP(B418,'Budget Lead'!B:BE,3,FALSE),0)</f>
        <v>0</v>
      </c>
      <c r="F418" s="90">
        <f>IFERROR(VLOOKUP(B418,'Budget Lead'!B:BE,4,FALSE),0)</f>
        <v>0</v>
      </c>
      <c r="G418" s="89">
        <f>IFERROR(VLOOKUP(B418,'Budget Lead'!B:AX,5,FALSE),0)</f>
        <v>0</v>
      </c>
      <c r="H418" s="90">
        <f>IFERROR(VLOOKUP(B418,'Budget Lead'!B:AX,6,FALSE),0)</f>
        <v>0</v>
      </c>
      <c r="I418" s="90">
        <f>IFERROR(VLOOKUP(B418,'Budget Lead'!B:AX,7,FALSE),0)</f>
        <v>0</v>
      </c>
      <c r="J418" s="371">
        <f>IFERROR(VLOOKUP(B418,'Budget Lead'!B:AX,9,FALSE),0)</f>
        <v>0</v>
      </c>
      <c r="K418" s="374">
        <f>IFERROR(VLOOKUP(B418,'Budget Lead'!B:AX,10,FALSE),0)</f>
        <v>0</v>
      </c>
      <c r="L418" s="334"/>
      <c r="M418" s="14">
        <f>E418*K418</f>
        <v>0</v>
      </c>
      <c r="N418" s="100"/>
      <c r="O418" s="100"/>
      <c r="P418" s="101"/>
      <c r="Q418" s="11">
        <f t="shared" si="309"/>
        <v>0</v>
      </c>
      <c r="R418" s="338"/>
      <c r="S418" s="14"/>
      <c r="T418" s="12"/>
      <c r="U418" s="13"/>
      <c r="V418" s="14"/>
      <c r="W418" s="14"/>
      <c r="X418" s="14">
        <f t="shared" si="280"/>
        <v>0</v>
      </c>
      <c r="Z418" s="14" t="e" cm="1">
        <f t="array" ref="Z418">SUMPRODUCT(('Budget Lead'!$T$9:$BB$9=Z$9)*('Budget Lead'!$B$11:$B$194=$B418)*('Budget Lead'!$T$11:$BB$194*1))</f>
        <v>#VALUE!</v>
      </c>
      <c r="AA418" s="12" t="e" cm="1">
        <f t="array" ref="AA418">SUMPRODUCT(('Budget Lead'!$T$9:$BB$9=AA$9)*('Budget Lead'!$B$11:$B$194=$B418)*('Budget Lead'!$T$11:$BB$194*1))</f>
        <v>#VALUE!</v>
      </c>
      <c r="AB418" s="13" t="e" cm="1">
        <f t="array" ref="AB418">SUMPRODUCT(('Budget Lead'!$T$9:$BB$9=AB$9)*('Budget Lead'!$B$11:$B$194=$B418)*('Budget Lead'!$T$11:$BB$194*1))</f>
        <v>#VALUE!</v>
      </c>
      <c r="AC418" s="14" t="e" cm="1">
        <f t="array" ref="AC418">SUMPRODUCT(('Budget Lead'!$T$9:$BB$9=AC$9)*('Budget Lead'!$B$11:$B$194=$B418)*('Budget Lead'!$T$11:$BB$194*1))</f>
        <v>#VALUE!</v>
      </c>
      <c r="AD418" s="12" t="e" cm="1">
        <f t="array" ref="AD418">SUMPRODUCT(('Budget Lead'!$T$9:$BB$9=AD$9)*('Budget Lead'!$B$11:$B$194=$B418)*('Budget Lead'!$T$11:$BB$194*1))</f>
        <v>#VALUE!</v>
      </c>
      <c r="AE418" s="13" t="e" cm="1">
        <f t="array" ref="AE418">SUMPRODUCT(('Budget Lead'!$T$9:$BB$9=AE$9)*('Budget Lead'!$B$11:$B$194=$B418)*('Budget Lead'!$T$11:$BB$194*1))</f>
        <v>#VALUE!</v>
      </c>
      <c r="AF418" s="14" t="e" cm="1">
        <f t="array" ref="AF418">SUMPRODUCT(('Budget Lead'!$T$9:$BB$9=AF$9)*('Budget Lead'!$B$11:$B$194=$B418)*('Budget Lead'!$T$11:$BB$194*1))</f>
        <v>#VALUE!</v>
      </c>
      <c r="AG418" s="12" t="e" cm="1">
        <f t="array" ref="AG418">SUMPRODUCT(('Budget Lead'!$T$9:$BB$9=AG$9)*('Budget Lead'!$B$11:$B$194=$B418)*('Budget Lead'!$T$11:$BB$194*1))</f>
        <v>#VALUE!</v>
      </c>
      <c r="AH418" s="13" t="e" cm="1">
        <f t="array" ref="AH418">SUMPRODUCT(('Budget Lead'!$T$9:$BB$9=AH$9)*('Budget Lead'!$B$11:$B$194=$B418)*('Budget Lead'!$T$11:$BB$194*1))</f>
        <v>#VALUE!</v>
      </c>
      <c r="AI418" s="14" t="e" cm="1">
        <f t="array" ref="AI418">SUMPRODUCT(('Budget Lead'!$T$9:$BB$9=AI$9)*('Budget Lead'!$B$11:$B$194=$B418)*('Budget Lead'!$T$11:$BB$194*1))</f>
        <v>#VALUE!</v>
      </c>
      <c r="AJ418" s="12" t="e" cm="1">
        <f t="array" ref="AJ418">SUMPRODUCT(('Budget Lead'!$T$9:$BB$9=AJ$9)*('Budget Lead'!$B$11:$B$194=$B418)*('Budget Lead'!$T$11:$BB$194*1))</f>
        <v>#VALUE!</v>
      </c>
      <c r="AK418" s="13" t="e" cm="1">
        <f t="array" ref="AK418">SUMPRODUCT(('Budget Lead'!$T$9:$BB$9=AK$9)*('Budget Lead'!$B$11:$B$194=$B418)*('Budget Lead'!$T$11:$BB$194*1))</f>
        <v>#VALUE!</v>
      </c>
      <c r="AL418" s="14" t="e" cm="1">
        <f t="array" ref="AL418">SUMPRODUCT(('Budget Lead'!$T$9:$BB$9=AL$9)*('Budget Lead'!$B$11:$B$194=$B418)*('Budget Lead'!$T$11:$BB$194*1))</f>
        <v>#VALUE!</v>
      </c>
      <c r="AM418" s="12" t="e" cm="1">
        <f t="array" ref="AM418">SUMPRODUCT(('Budget Lead'!$T$9:$BB$9=AM$9)*('Budget Lead'!$B$11:$B$194=$B418)*('Budget Lead'!$T$11:$BB$194*1))</f>
        <v>#VALUE!</v>
      </c>
      <c r="AN418" s="13" t="e" cm="1">
        <f t="array" ref="AN418">SUMPRODUCT(('Budget Lead'!$T$9:$BB$9=AN$9)*('Budget Lead'!$B$11:$B$194=$B418)*('Budget Lead'!$T$11:$BB$194*1))</f>
        <v>#VALUE!</v>
      </c>
      <c r="AO418" s="14" t="e" cm="1">
        <f t="array" ref="AO418">SUMPRODUCT(('Budget Lead'!$T$9:$BB$9=AO$9)*('Budget Lead'!$B$11:$B$194=$B418)*('Budget Lead'!$T$11:$BB$194*1))</f>
        <v>#VALUE!</v>
      </c>
      <c r="AP418" s="12" t="e" cm="1">
        <f t="array" ref="AP418">SUMPRODUCT(('Budget Lead'!$T$9:$BB$9=AP$9)*('Budget Lead'!$B$11:$B$194=$B418)*('Budget Lead'!$T$11:$BB$194*1))</f>
        <v>#VALUE!</v>
      </c>
      <c r="AQ418" s="13" t="e" cm="1">
        <f t="array" ref="AQ418">SUMPRODUCT(('Budget Lead'!$T$9:$BB$9=AQ$9)*('Budget Lead'!$B$11:$B$194=$B418)*('Budget Lead'!$T$11:$BB$194*1))</f>
        <v>#VALUE!</v>
      </c>
      <c r="AR418" s="14" t="e" cm="1">
        <f t="array" ref="AR418">SUMPRODUCT(('Budget Lead'!$T$9:$BB$9=AR$9)*('Budget Lead'!$B$11:$B$194=$B418)*('Budget Lead'!$T$11:$BB$194*1))</f>
        <v>#VALUE!</v>
      </c>
      <c r="AS418" s="12" t="e" cm="1">
        <f t="array" ref="AS418">SUMPRODUCT(('Budget Lead'!$T$9:$BB$9=AS$9)*('Budget Lead'!$B$11:$B$194=$B418)*('Budget Lead'!$T$11:$BB$194*1))</f>
        <v>#VALUE!</v>
      </c>
      <c r="AT418" s="13" t="e" cm="1">
        <f t="array" ref="AT418">SUMPRODUCT(('Budget Lead'!$T$9:$BB$9=AT$9)*('Budget Lead'!$B$11:$B$194=$B418)*('Budget Lead'!$T$11:$BB$194*1))</f>
        <v>#VALUE!</v>
      </c>
      <c r="AU418" s="14" t="e" cm="1">
        <f t="array" ref="AU418">SUMPRODUCT(('Budget Lead'!$T$9:$BB$9=AU$9)*('Budget Lead'!$B$11:$B$194=$B418)*('Budget Lead'!$T$11:$BB$194*1))</f>
        <v>#VALUE!</v>
      </c>
      <c r="AV418" s="12" t="e" cm="1">
        <f t="array" ref="AV418">SUMPRODUCT(('Budget Lead'!$T$9:$BB$9=AV$9)*('Budget Lead'!$B$11:$B$194=$B418)*('Budget Lead'!$T$11:$BB$194*1))</f>
        <v>#VALUE!</v>
      </c>
      <c r="AW418" s="13" t="e" cm="1">
        <f t="array" ref="AW418">SUMPRODUCT(('Budget Lead'!$T$9:$BB$9=AW$9)*('Budget Lead'!$B$11:$B$194=$B418)*('Budget Lead'!$T$11:$BB$194*1))</f>
        <v>#VALUE!</v>
      </c>
      <c r="AX418" s="14" t="e" cm="1">
        <f t="array" ref="AX418">SUMPRODUCT(('Budget Lead'!$T$9:$BB$9=AX$9)*('Budget Lead'!$B$11:$B$194=$B418)*('Budget Lead'!$T$11:$BB$194*1))</f>
        <v>#VALUE!</v>
      </c>
      <c r="AY418" s="12" t="e" cm="1">
        <f t="array" ref="AY418">SUMPRODUCT(('Budget Lead'!$T$9:$BB$9=AY$9)*('Budget Lead'!$B$11:$B$194=$B418)*('Budget Lead'!$T$11:$BB$194*1))</f>
        <v>#VALUE!</v>
      </c>
      <c r="AZ418" s="13" t="e" cm="1">
        <f t="array" ref="AZ418">SUMPRODUCT(('Budget Lead'!$T$9:$BB$9=AZ$9)*('Budget Lead'!$B$11:$B$194=$B418)*('Budget Lead'!$T$11:$BB$194*1))</f>
        <v>#VALUE!</v>
      </c>
      <c r="BA418" s="14" t="e" cm="1">
        <f t="array" ref="BA418">SUMPRODUCT(('Budget Lead'!$T$9:$BB$9=BA$9)*('Budget Lead'!$B$11:$B$194=$B418)*('Budget Lead'!$T$11:$BB$194*1))</f>
        <v>#VALUE!</v>
      </c>
      <c r="BB418" s="12" t="e" cm="1">
        <f t="array" ref="BB418">SUMPRODUCT(('Budget Lead'!$T$9:$BB$9=BB$9)*('Budget Lead'!$B$11:$B$194=$B418)*('Budget Lead'!$T$11:$BB$194*1))</f>
        <v>#VALUE!</v>
      </c>
      <c r="BC418" s="13" t="e" cm="1">
        <f t="array" ref="BC418">SUMPRODUCT(('Budget Lead'!$T$9:$BB$9=BC$9)*('Budget Lead'!$B$11:$B$194=$B418)*('Budget Lead'!$T$11:$BB$194*1))</f>
        <v>#VALUE!</v>
      </c>
      <c r="BD418" s="14" t="e" cm="1">
        <f t="array" ref="BD418">SUMPRODUCT(('Budget Lead'!$T$9:$BB$9=BD$9)*('Budget Lead'!$B$11:$B$194=$B418)*('Budget Lead'!$T$11:$BB$194*1))</f>
        <v>#VALUE!</v>
      </c>
      <c r="BE418" s="12" t="e" cm="1">
        <f t="array" ref="BE418">SUMPRODUCT(('Budget Lead'!$T$9:$BB$9=BE$9)*('Budget Lead'!$B$11:$B$194=$B418)*('Budget Lead'!$T$11:$BB$194*1))</f>
        <v>#VALUE!</v>
      </c>
      <c r="BF418" s="13" t="e" cm="1">
        <f t="array" ref="BF418">SUMPRODUCT(('Budget Lead'!$T$9:$BB$9=BF$9)*('Budget Lead'!$B$11:$B$194=$B418)*('Budget Lead'!$T$11:$BB$194*1))</f>
        <v>#VALUE!</v>
      </c>
      <c r="BG418" s="14" t="e" cm="1">
        <f t="array" ref="BG418">SUMPRODUCT(('Budget Lead'!$T$9:$BB$9=BG$9)*('Budget Lead'!$B$11:$B$194=$B418)*('Budget Lead'!$T$11:$BB$194*1))</f>
        <v>#VALUE!</v>
      </c>
      <c r="BH418" s="13" t="e" cm="1">
        <f t="array" ref="BH418">SUMPRODUCT(('Budget Lead'!$T$9:$BB$9=BH$9)*('Budget Lead'!$B$11:$B$194=$B418)*('Budget Lead'!$T$11:$BB$194*1))</f>
        <v>#VALUE!</v>
      </c>
      <c r="BI418" s="1"/>
      <c r="BJ418" s="66"/>
      <c r="BK418" s="66"/>
      <c r="BL418" s="1"/>
      <c r="BM418" s="66" t="e">
        <f t="shared" si="305"/>
        <v>#VALUE!</v>
      </c>
      <c r="BN418" s="262">
        <f t="shared" si="306"/>
        <v>0</v>
      </c>
      <c r="BO418" s="1"/>
      <c r="BP418" s="66" t="e">
        <f t="shared" si="307"/>
        <v>#VALUE!</v>
      </c>
      <c r="BQ418" s="262">
        <f t="shared" si="308"/>
        <v>0</v>
      </c>
      <c r="BR418" s="1"/>
    </row>
    <row r="419" spans="2:70" collapsed="1">
      <c r="C419" s="190" t="s">
        <v>107</v>
      </c>
      <c r="D419" s="190"/>
      <c r="E419" s="193"/>
      <c r="F419" s="91"/>
      <c r="G419" s="193"/>
      <c r="H419" s="91"/>
      <c r="I419" s="91"/>
      <c r="J419" s="320"/>
      <c r="K419" s="95">
        <f>SUM(K420:K434)</f>
        <v>0</v>
      </c>
      <c r="L419" s="335"/>
      <c r="M419" s="95">
        <f t="shared" ref="M419:P419" si="310">SUM(M420:M434)</f>
        <v>0</v>
      </c>
      <c r="N419" s="95">
        <f t="shared" si="310"/>
        <v>0</v>
      </c>
      <c r="O419" s="95">
        <f t="shared" si="310"/>
        <v>0</v>
      </c>
      <c r="P419" s="95">
        <f t="shared" si="310"/>
        <v>0</v>
      </c>
      <c r="Q419" s="95"/>
      <c r="R419" s="338"/>
      <c r="S419" s="95">
        <f t="shared" ref="S419" si="311">SUM(S420:S434)</f>
        <v>0</v>
      </c>
      <c r="T419" s="95">
        <f t="shared" ref="T419" si="312">SUM(T420:T434)</f>
        <v>0</v>
      </c>
      <c r="U419" s="95">
        <f t="shared" ref="U419" si="313">SUM(U420:U434)</f>
        <v>0</v>
      </c>
      <c r="V419" s="95">
        <f t="shared" ref="V419" si="314">SUM(V420:V434)</f>
        <v>0</v>
      </c>
      <c r="W419" s="95">
        <f t="shared" ref="W419" si="315">SUM(W420:W434)</f>
        <v>0</v>
      </c>
      <c r="X419" s="97">
        <f t="shared" si="280"/>
        <v>0</v>
      </c>
      <c r="Y419" s="4"/>
      <c r="Z419" s="97"/>
      <c r="AA419" s="98"/>
      <c r="AB419" s="99"/>
      <c r="AC419" s="97"/>
      <c r="AD419" s="98"/>
      <c r="AE419" s="99"/>
      <c r="AF419" s="97"/>
      <c r="AG419" s="98"/>
      <c r="AH419" s="99"/>
      <c r="AI419" s="97"/>
      <c r="AJ419" s="98"/>
      <c r="AK419" s="99"/>
      <c r="AL419" s="97"/>
      <c r="AM419" s="98"/>
      <c r="AN419" s="99"/>
      <c r="AO419" s="97"/>
      <c r="AP419" s="98"/>
      <c r="AQ419" s="99"/>
      <c r="AR419" s="97"/>
      <c r="AS419" s="98"/>
      <c r="AT419" s="99"/>
      <c r="AU419" s="97"/>
      <c r="AV419" s="98"/>
      <c r="AW419" s="99"/>
      <c r="AX419" s="97"/>
      <c r="AY419" s="98"/>
      <c r="AZ419" s="99"/>
      <c r="BA419" s="97"/>
      <c r="BB419" s="98"/>
      <c r="BC419" s="99"/>
      <c r="BD419" s="97"/>
      <c r="BE419" s="98"/>
      <c r="BF419" s="99"/>
      <c r="BG419" s="97"/>
      <c r="BH419" s="99"/>
      <c r="BI419" s="1"/>
      <c r="BJ419" s="106"/>
      <c r="BK419" s="106"/>
      <c r="BL419" s="1"/>
      <c r="BM419" s="106"/>
      <c r="BN419" s="106"/>
      <c r="BO419" s="1"/>
      <c r="BP419" s="106"/>
      <c r="BQ419" s="106"/>
      <c r="BR419" s="1"/>
    </row>
    <row r="420" spans="2:70">
      <c r="B420" s="88" t="s">
        <v>481</v>
      </c>
      <c r="C420" s="10">
        <f>IFERROR(VLOOKUP($B420,'Budget P1'!$B:$AX,2,FALSE),0)</f>
        <v>0</v>
      </c>
      <c r="D420" s="10"/>
      <c r="E420" s="160">
        <f>IFERROR(VLOOKUP($B420,'Budget P1'!$B:$AX,3,FALSE),0)</f>
        <v>0</v>
      </c>
      <c r="F420" s="90">
        <f>IFERROR(VLOOKUP($B420,'Budget P1'!$B:$AX,4,FALSE),0)</f>
        <v>0</v>
      </c>
      <c r="G420" s="89">
        <f>IFERROR(VLOOKUP($B420,'Budget P1'!$B:$AX,5,FALSE),0)</f>
        <v>0</v>
      </c>
      <c r="H420" s="90">
        <f>IFERROR(VLOOKUP($B420,'Budget P1'!$B:$AX,6,FALSE),0)</f>
        <v>0</v>
      </c>
      <c r="I420" s="90">
        <f>IFERROR(VLOOKUP($B420,'Budget P1'!$B:$AX,7,FALSE),0)</f>
        <v>0</v>
      </c>
      <c r="J420" s="371">
        <f>IFERROR(VLOOKUP($B420,'Budget P1'!$B:$AX,9,FALSE),0)</f>
        <v>0</v>
      </c>
      <c r="K420" s="374">
        <f>IFERROR(VLOOKUP($B420,'Budget P1'!$B:$AX,10,FALSE),0)</f>
        <v>0</v>
      </c>
      <c r="L420" s="334"/>
      <c r="M420" s="102"/>
      <c r="N420" s="12">
        <f>K420*E420</f>
        <v>0</v>
      </c>
      <c r="O420" s="100"/>
      <c r="P420" s="101"/>
      <c r="Q420" s="11">
        <f t="shared" ref="Q420" si="316">SUM(M420:P420)</f>
        <v>0</v>
      </c>
      <c r="R420" s="338"/>
      <c r="S420" s="14"/>
      <c r="T420" s="12"/>
      <c r="U420" s="13"/>
      <c r="V420" s="14"/>
      <c r="W420" s="14"/>
      <c r="X420" s="14">
        <f t="shared" si="280"/>
        <v>0</v>
      </c>
      <c r="Z420" s="14" t="e" cm="1">
        <f t="array" ref="Z420">SUMPRODUCT(('Budget P1'!$T$9:$BB$9=Z$9)*('Budget P1'!$B$11:$B$194=$B420)*('Budget P1'!$T$11:$BB$194*1))</f>
        <v>#VALUE!</v>
      </c>
      <c r="AA420" s="12" t="e" cm="1">
        <f t="array" ref="AA420">SUMPRODUCT(('Budget P1'!$T$9:$BB$9=AA$9)*('Budget P1'!$B$11:$B$194=$B420)*('Budget P1'!$T$11:$BB$194*1))</f>
        <v>#VALUE!</v>
      </c>
      <c r="AB420" s="13" t="e" cm="1">
        <f t="array" ref="AB420">SUMPRODUCT(('Budget P1'!$T$9:$BB$9=AB$9)*('Budget P1'!$B$11:$B$194=$B420)*('Budget P1'!$T$11:$BB$194*1))</f>
        <v>#VALUE!</v>
      </c>
      <c r="AC420" s="14" t="e" cm="1">
        <f t="array" ref="AC420">SUMPRODUCT(('Budget P1'!$T$9:$BB$9=AC$9)*('Budget P1'!$B$11:$B$194=$B420)*('Budget P1'!$T$11:$BB$194*1))</f>
        <v>#VALUE!</v>
      </c>
      <c r="AD420" s="12" t="e" cm="1">
        <f t="array" ref="AD420">SUMPRODUCT(('Budget P1'!$T$9:$BB$9=AD$9)*('Budget P1'!$B$11:$B$194=$B420)*('Budget P1'!$T$11:$BB$194*1))</f>
        <v>#VALUE!</v>
      </c>
      <c r="AE420" s="13" t="e" cm="1">
        <f t="array" ref="AE420">SUMPRODUCT(('Budget P1'!$T$9:$BB$9=AE$9)*('Budget P1'!$B$11:$B$194=$B420)*('Budget P1'!$T$11:$BB$194*1))</f>
        <v>#VALUE!</v>
      </c>
      <c r="AF420" s="14" t="e" cm="1">
        <f t="array" ref="AF420">SUMPRODUCT(('Budget P1'!$T$9:$BB$9=AF$9)*('Budget P1'!$B$11:$B$194=$B420)*('Budget P1'!$T$11:$BB$194*1))</f>
        <v>#VALUE!</v>
      </c>
      <c r="AG420" s="12" t="e" cm="1">
        <f t="array" ref="AG420">SUMPRODUCT(('Budget P1'!$T$9:$BB$9=AG$9)*('Budget P1'!$B$11:$B$194=$B420)*('Budget P1'!$T$11:$BB$194*1))</f>
        <v>#VALUE!</v>
      </c>
      <c r="AH420" s="13" t="e" cm="1">
        <f t="array" ref="AH420">SUMPRODUCT(('Budget P1'!$T$9:$BB$9=AH$9)*('Budget P1'!$B$11:$B$194=$B420)*('Budget P1'!$T$11:$BB$194*1))</f>
        <v>#VALUE!</v>
      </c>
      <c r="AI420" s="14" t="e" cm="1">
        <f t="array" ref="AI420">SUMPRODUCT(('Budget P1'!$T$9:$BB$9=AI$9)*('Budget P1'!$B$11:$B$194=$B420)*('Budget P1'!$T$11:$BB$194*1))</f>
        <v>#VALUE!</v>
      </c>
      <c r="AJ420" s="12" t="e" cm="1">
        <f t="array" ref="AJ420">SUMPRODUCT(('Budget P1'!$T$9:$BB$9=AJ$9)*('Budget P1'!$B$11:$B$194=$B420)*('Budget P1'!$T$11:$BB$194*1))</f>
        <v>#VALUE!</v>
      </c>
      <c r="AK420" s="13" t="e" cm="1">
        <f t="array" ref="AK420">SUMPRODUCT(('Budget P1'!$T$9:$BB$9=AK$9)*('Budget P1'!$B$11:$B$194=$B420)*('Budget P1'!$T$11:$BB$194*1))</f>
        <v>#VALUE!</v>
      </c>
      <c r="AL420" s="14" t="e" cm="1">
        <f t="array" ref="AL420">SUMPRODUCT(('Budget P1'!$T$9:$BB$9=AL$9)*('Budget P1'!$B$11:$B$194=$B420)*('Budget P1'!$T$11:$BB$194*1))</f>
        <v>#VALUE!</v>
      </c>
      <c r="AM420" s="12" t="e" cm="1">
        <f t="array" ref="AM420">SUMPRODUCT(('Budget P1'!$T$9:$BB$9=AM$9)*('Budget P1'!$B$11:$B$194=$B420)*('Budget P1'!$T$11:$BB$194*1))</f>
        <v>#VALUE!</v>
      </c>
      <c r="AN420" s="13" t="e" cm="1">
        <f t="array" ref="AN420">SUMPRODUCT(('Budget P1'!$T$9:$BB$9=AN$9)*('Budget P1'!$B$11:$B$194=$B420)*('Budget P1'!$T$11:$BB$194*1))</f>
        <v>#VALUE!</v>
      </c>
      <c r="AO420" s="14" t="e" cm="1">
        <f t="array" ref="AO420">SUMPRODUCT(('Budget P1'!$T$9:$BB$9=AO$9)*('Budget P1'!$B$11:$B$194=$B420)*('Budget P1'!$T$11:$BB$194*1))</f>
        <v>#VALUE!</v>
      </c>
      <c r="AP420" s="12" t="e" cm="1">
        <f t="array" ref="AP420">SUMPRODUCT(('Budget P1'!$T$9:$BB$9=AP$9)*('Budget P1'!$B$11:$B$194=$B420)*('Budget P1'!$T$11:$BB$194*1))</f>
        <v>#VALUE!</v>
      </c>
      <c r="AQ420" s="13" t="e" cm="1">
        <f t="array" ref="AQ420">SUMPRODUCT(('Budget P1'!$T$9:$BB$9=AQ$9)*('Budget P1'!$B$11:$B$194=$B420)*('Budget P1'!$T$11:$BB$194*1))</f>
        <v>#VALUE!</v>
      </c>
      <c r="AR420" s="14" t="e" cm="1">
        <f t="array" ref="AR420">SUMPRODUCT(('Budget P1'!$T$9:$BB$9=AR$9)*('Budget P1'!$B$11:$B$194=$B420)*('Budget P1'!$T$11:$BB$194*1))</f>
        <v>#VALUE!</v>
      </c>
      <c r="AS420" s="12" t="e" cm="1">
        <f t="array" ref="AS420">SUMPRODUCT(('Budget P1'!$T$9:$BB$9=AS$9)*('Budget P1'!$B$11:$B$194=$B420)*('Budget P1'!$T$11:$BB$194*1))</f>
        <v>#VALUE!</v>
      </c>
      <c r="AT420" s="13" t="e" cm="1">
        <f t="array" ref="AT420">SUMPRODUCT(('Budget P1'!$T$9:$BB$9=AT$9)*('Budget P1'!$B$11:$B$194=$B420)*('Budget P1'!$T$11:$BB$194*1))</f>
        <v>#VALUE!</v>
      </c>
      <c r="AU420" s="14" t="e" cm="1">
        <f t="array" ref="AU420">SUMPRODUCT(('Budget P1'!$T$9:$BB$9=AU$9)*('Budget P1'!$B$11:$B$194=$B420)*('Budget P1'!$T$11:$BB$194*1))</f>
        <v>#VALUE!</v>
      </c>
      <c r="AV420" s="12" t="e" cm="1">
        <f t="array" ref="AV420">SUMPRODUCT(('Budget P1'!$T$9:$BB$9=AV$9)*('Budget P1'!$B$11:$B$194=$B420)*('Budget P1'!$T$11:$BB$194*1))</f>
        <v>#VALUE!</v>
      </c>
      <c r="AW420" s="13" t="e" cm="1">
        <f t="array" ref="AW420">SUMPRODUCT(('Budget P1'!$T$9:$BB$9=AW$9)*('Budget P1'!$B$11:$B$194=$B420)*('Budget P1'!$T$11:$BB$194*1))</f>
        <v>#VALUE!</v>
      </c>
      <c r="AX420" s="14" t="e" cm="1">
        <f t="array" ref="AX420">SUMPRODUCT(('Budget P1'!$T$9:$BB$9=AX$9)*('Budget P1'!$B$11:$B$194=$B420)*('Budget P1'!$T$11:$BB$194*1))</f>
        <v>#VALUE!</v>
      </c>
      <c r="AY420" s="12" t="e" cm="1">
        <f t="array" ref="AY420">SUMPRODUCT(('Budget P1'!$T$9:$BB$9=AY$9)*('Budget P1'!$B$11:$B$194=$B420)*('Budget P1'!$T$11:$BB$194*1))</f>
        <v>#VALUE!</v>
      </c>
      <c r="AZ420" s="13" t="e" cm="1">
        <f t="array" ref="AZ420">SUMPRODUCT(('Budget P1'!$T$9:$BB$9=AZ$9)*('Budget P1'!$B$11:$B$194=$B420)*('Budget P1'!$T$11:$BB$194*1))</f>
        <v>#VALUE!</v>
      </c>
      <c r="BA420" s="14" t="e" cm="1">
        <f t="array" ref="BA420">SUMPRODUCT(('Budget P1'!$T$9:$BB$9=BA$9)*('Budget P1'!$B$11:$B$194=$B420)*('Budget P1'!$T$11:$BB$194*1))</f>
        <v>#VALUE!</v>
      </c>
      <c r="BB420" s="12" t="e" cm="1">
        <f t="array" ref="BB420">SUMPRODUCT(('Budget P1'!$T$9:$BB$9=BB$9)*('Budget P1'!$B$11:$B$194=$B420)*('Budget P1'!$T$11:$BB$194*1))</f>
        <v>#VALUE!</v>
      </c>
      <c r="BC420" s="13" t="e" cm="1">
        <f t="array" ref="BC420">SUMPRODUCT(('Budget P1'!$T$9:$BB$9=BC$9)*('Budget P1'!$B$11:$B$194=$B420)*('Budget P1'!$T$11:$BB$194*1))</f>
        <v>#VALUE!</v>
      </c>
      <c r="BD420" s="14" t="e" cm="1">
        <f t="array" ref="BD420">SUMPRODUCT(('Budget P1'!$T$9:$BB$9=BD$9)*('Budget P1'!$B$11:$B$194=$B420)*('Budget P1'!$T$11:$BB$194*1))</f>
        <v>#VALUE!</v>
      </c>
      <c r="BE420" s="12" t="e" cm="1">
        <f t="array" ref="BE420">SUMPRODUCT(('Budget P1'!$T$9:$BB$9=BE$9)*('Budget P1'!$B$11:$B$194=$B420)*('Budget P1'!$T$11:$BB$194*1))</f>
        <v>#VALUE!</v>
      </c>
      <c r="BF420" s="13" t="e" cm="1">
        <f t="array" ref="BF420">SUMPRODUCT(('Budget P1'!$T$9:$BB$9=BF$9)*('Budget P1'!$B$11:$B$194=$B420)*('Budget P1'!$T$11:$BB$194*1))</f>
        <v>#VALUE!</v>
      </c>
      <c r="BG420" s="14" t="e" cm="1">
        <f t="array" ref="BG420">SUMPRODUCT(('Budget P1'!$T$9:$BB$9=BG$9)*('Budget P1'!$B$11:$B$194=$B420)*('Budget P1'!$T$11:$BB$194*1))</f>
        <v>#VALUE!</v>
      </c>
      <c r="BH420" s="13" t="e" cm="1">
        <f t="array" ref="BH420">SUMPRODUCT(('Budget P1'!$T$9:$BB$9=BH$9)*('Budget P1'!$B$11:$B$194=$B420)*('Budget P1'!$T$11:$BB$194*1))</f>
        <v>#VALUE!</v>
      </c>
      <c r="BI420" s="1"/>
      <c r="BJ420" s="66"/>
      <c r="BK420" s="66"/>
      <c r="BL420" s="1"/>
      <c r="BM420" s="66" t="e">
        <f t="shared" ref="BM420:BM434" si="317">SUM(Z420:BH420)</f>
        <v>#VALUE!</v>
      </c>
      <c r="BN420" s="262">
        <f t="shared" ref="BN420:BN434" si="318">IFERROR(BM420/Q420,0)</f>
        <v>0</v>
      </c>
      <c r="BO420" s="1"/>
      <c r="BP420" s="66" t="e">
        <f t="shared" ref="BP420:BP434" si="319">BJ420+BM420</f>
        <v>#VALUE!</v>
      </c>
      <c r="BQ420" s="262">
        <f t="shared" ref="BQ420:BQ434" si="320">IFERROR(BP420/Q420,0)</f>
        <v>0</v>
      </c>
      <c r="BR420" s="1"/>
    </row>
    <row r="421" spans="2:70">
      <c r="B421" s="88" t="s">
        <v>482</v>
      </c>
      <c r="C421" s="10">
        <f>IFERROR(VLOOKUP($B421,'Budget P1'!$B:$AX,2,FALSE),0)</f>
        <v>0</v>
      </c>
      <c r="D421" s="10"/>
      <c r="E421" s="160">
        <f>IFERROR(VLOOKUP($B421,'Budget P1'!$B:$AX,3,FALSE),0)</f>
        <v>0</v>
      </c>
      <c r="F421" s="90">
        <f>IFERROR(VLOOKUP($B421,'Budget P1'!$B:$AX,4,FALSE),0)</f>
        <v>0</v>
      </c>
      <c r="G421" s="89">
        <f>IFERROR(VLOOKUP($B421,'Budget P1'!$B:$AX,5,FALSE),0)</f>
        <v>0</v>
      </c>
      <c r="H421" s="90">
        <f>IFERROR(VLOOKUP($B421,'Budget P1'!$B:$AX,6,FALSE),0)</f>
        <v>0</v>
      </c>
      <c r="I421" s="90">
        <f>IFERROR(VLOOKUP($B421,'Budget P1'!$B:$AX,7,FALSE),0)</f>
        <v>0</v>
      </c>
      <c r="J421" s="371">
        <f>IFERROR(VLOOKUP($B421,'Budget P1'!$B:$AX,9,FALSE),0)</f>
        <v>0</v>
      </c>
      <c r="K421" s="374">
        <f>IFERROR(VLOOKUP($B421,'Budget P1'!$B:$AX,10,FALSE),0)</f>
        <v>0</v>
      </c>
      <c r="L421" s="334"/>
      <c r="M421" s="102"/>
      <c r="N421" s="12">
        <f>K421*E421</f>
        <v>0</v>
      </c>
      <c r="O421" s="100"/>
      <c r="P421" s="101"/>
      <c r="Q421" s="11">
        <f t="shared" ref="Q421:Q434" si="321">SUM(M421:P421)</f>
        <v>0</v>
      </c>
      <c r="R421" s="338"/>
      <c r="S421" s="14"/>
      <c r="T421" s="12"/>
      <c r="U421" s="13"/>
      <c r="V421" s="14"/>
      <c r="W421" s="14"/>
      <c r="X421" s="14">
        <f t="shared" si="280"/>
        <v>0</v>
      </c>
      <c r="Z421" s="14" t="e" cm="1">
        <f t="array" ref="Z421">SUMPRODUCT(('Budget P1'!$T$9:$BB$9=Z$9)*('Budget P1'!$B$11:$B$194=$B421)*('Budget P1'!$T$11:$BB$194*1))</f>
        <v>#VALUE!</v>
      </c>
      <c r="AA421" s="12" t="e" cm="1">
        <f t="array" ref="AA421">SUMPRODUCT(('Budget P1'!$T$9:$BB$9=AA$9)*('Budget P1'!$B$11:$B$194=$B421)*('Budget P1'!$T$11:$BB$194*1))</f>
        <v>#VALUE!</v>
      </c>
      <c r="AB421" s="13" t="e" cm="1">
        <f t="array" ref="AB421">SUMPRODUCT(('Budget P1'!$T$9:$BB$9=AB$9)*('Budget P1'!$B$11:$B$194=$B421)*('Budget P1'!$T$11:$BB$194*1))</f>
        <v>#VALUE!</v>
      </c>
      <c r="AC421" s="14" t="e" cm="1">
        <f t="array" ref="AC421">SUMPRODUCT(('Budget P1'!$T$9:$BB$9=AC$9)*('Budget P1'!$B$11:$B$194=$B421)*('Budget P1'!$T$11:$BB$194*1))</f>
        <v>#VALUE!</v>
      </c>
      <c r="AD421" s="12" t="e" cm="1">
        <f t="array" ref="AD421">SUMPRODUCT(('Budget P1'!$T$9:$BB$9=AD$9)*('Budget P1'!$B$11:$B$194=$B421)*('Budget P1'!$T$11:$BB$194*1))</f>
        <v>#VALUE!</v>
      </c>
      <c r="AE421" s="13" t="e" cm="1">
        <f t="array" ref="AE421">SUMPRODUCT(('Budget P1'!$T$9:$BB$9=AE$9)*('Budget P1'!$B$11:$B$194=$B421)*('Budget P1'!$T$11:$BB$194*1))</f>
        <v>#VALUE!</v>
      </c>
      <c r="AF421" s="14" t="e" cm="1">
        <f t="array" ref="AF421">SUMPRODUCT(('Budget P1'!$T$9:$BB$9=AF$9)*('Budget P1'!$B$11:$B$194=$B421)*('Budget P1'!$T$11:$BB$194*1))</f>
        <v>#VALUE!</v>
      </c>
      <c r="AG421" s="12" t="e" cm="1">
        <f t="array" ref="AG421">SUMPRODUCT(('Budget P1'!$T$9:$BB$9=AG$9)*('Budget P1'!$B$11:$B$194=$B421)*('Budget P1'!$T$11:$BB$194*1))</f>
        <v>#VALUE!</v>
      </c>
      <c r="AH421" s="13" t="e" cm="1">
        <f t="array" ref="AH421">SUMPRODUCT(('Budget P1'!$T$9:$BB$9=AH$9)*('Budget P1'!$B$11:$B$194=$B421)*('Budget P1'!$T$11:$BB$194*1))</f>
        <v>#VALUE!</v>
      </c>
      <c r="AI421" s="14" t="e" cm="1">
        <f t="array" ref="AI421">SUMPRODUCT(('Budget P1'!$T$9:$BB$9=AI$9)*('Budget P1'!$B$11:$B$194=$B421)*('Budget P1'!$T$11:$BB$194*1))</f>
        <v>#VALUE!</v>
      </c>
      <c r="AJ421" s="12" t="e" cm="1">
        <f t="array" ref="AJ421">SUMPRODUCT(('Budget P1'!$T$9:$BB$9=AJ$9)*('Budget P1'!$B$11:$B$194=$B421)*('Budget P1'!$T$11:$BB$194*1))</f>
        <v>#VALUE!</v>
      </c>
      <c r="AK421" s="13" t="e" cm="1">
        <f t="array" ref="AK421">SUMPRODUCT(('Budget P1'!$T$9:$BB$9=AK$9)*('Budget P1'!$B$11:$B$194=$B421)*('Budget P1'!$T$11:$BB$194*1))</f>
        <v>#VALUE!</v>
      </c>
      <c r="AL421" s="14" t="e" cm="1">
        <f t="array" ref="AL421">SUMPRODUCT(('Budget P1'!$T$9:$BB$9=AL$9)*('Budget P1'!$B$11:$B$194=$B421)*('Budget P1'!$T$11:$BB$194*1))</f>
        <v>#VALUE!</v>
      </c>
      <c r="AM421" s="12" t="e" cm="1">
        <f t="array" ref="AM421">SUMPRODUCT(('Budget P1'!$T$9:$BB$9=AM$9)*('Budget P1'!$B$11:$B$194=$B421)*('Budget P1'!$T$11:$BB$194*1))</f>
        <v>#VALUE!</v>
      </c>
      <c r="AN421" s="13" t="e" cm="1">
        <f t="array" ref="AN421">SUMPRODUCT(('Budget P1'!$T$9:$BB$9=AN$9)*('Budget P1'!$B$11:$B$194=$B421)*('Budget P1'!$T$11:$BB$194*1))</f>
        <v>#VALUE!</v>
      </c>
      <c r="AO421" s="14" t="e" cm="1">
        <f t="array" ref="AO421">SUMPRODUCT(('Budget P1'!$T$9:$BB$9=AO$9)*('Budget P1'!$B$11:$B$194=$B421)*('Budget P1'!$T$11:$BB$194*1))</f>
        <v>#VALUE!</v>
      </c>
      <c r="AP421" s="12" t="e" cm="1">
        <f t="array" ref="AP421">SUMPRODUCT(('Budget P1'!$T$9:$BB$9=AP$9)*('Budget P1'!$B$11:$B$194=$B421)*('Budget P1'!$T$11:$BB$194*1))</f>
        <v>#VALUE!</v>
      </c>
      <c r="AQ421" s="13" t="e" cm="1">
        <f t="array" ref="AQ421">SUMPRODUCT(('Budget P1'!$T$9:$BB$9=AQ$9)*('Budget P1'!$B$11:$B$194=$B421)*('Budget P1'!$T$11:$BB$194*1))</f>
        <v>#VALUE!</v>
      </c>
      <c r="AR421" s="14" t="e" cm="1">
        <f t="array" ref="AR421">SUMPRODUCT(('Budget P1'!$T$9:$BB$9=AR$9)*('Budget P1'!$B$11:$B$194=$B421)*('Budget P1'!$T$11:$BB$194*1))</f>
        <v>#VALUE!</v>
      </c>
      <c r="AS421" s="12" t="e" cm="1">
        <f t="array" ref="AS421">SUMPRODUCT(('Budget P1'!$T$9:$BB$9=AS$9)*('Budget P1'!$B$11:$B$194=$B421)*('Budget P1'!$T$11:$BB$194*1))</f>
        <v>#VALUE!</v>
      </c>
      <c r="AT421" s="13" t="e" cm="1">
        <f t="array" ref="AT421">SUMPRODUCT(('Budget P1'!$T$9:$BB$9=AT$9)*('Budget P1'!$B$11:$B$194=$B421)*('Budget P1'!$T$11:$BB$194*1))</f>
        <v>#VALUE!</v>
      </c>
      <c r="AU421" s="14" t="e" cm="1">
        <f t="array" ref="AU421">SUMPRODUCT(('Budget P1'!$T$9:$BB$9=AU$9)*('Budget P1'!$B$11:$B$194=$B421)*('Budget P1'!$T$11:$BB$194*1))</f>
        <v>#VALUE!</v>
      </c>
      <c r="AV421" s="12" t="e" cm="1">
        <f t="array" ref="AV421">SUMPRODUCT(('Budget P1'!$T$9:$BB$9=AV$9)*('Budget P1'!$B$11:$B$194=$B421)*('Budget P1'!$T$11:$BB$194*1))</f>
        <v>#VALUE!</v>
      </c>
      <c r="AW421" s="13" t="e" cm="1">
        <f t="array" ref="AW421">SUMPRODUCT(('Budget P1'!$T$9:$BB$9=AW$9)*('Budget P1'!$B$11:$B$194=$B421)*('Budget P1'!$T$11:$BB$194*1))</f>
        <v>#VALUE!</v>
      </c>
      <c r="AX421" s="14" t="e" cm="1">
        <f t="array" ref="AX421">SUMPRODUCT(('Budget P1'!$T$9:$BB$9=AX$9)*('Budget P1'!$B$11:$B$194=$B421)*('Budget P1'!$T$11:$BB$194*1))</f>
        <v>#VALUE!</v>
      </c>
      <c r="AY421" s="12" t="e" cm="1">
        <f t="array" ref="AY421">SUMPRODUCT(('Budget P1'!$T$9:$BB$9=AY$9)*('Budget P1'!$B$11:$B$194=$B421)*('Budget P1'!$T$11:$BB$194*1))</f>
        <v>#VALUE!</v>
      </c>
      <c r="AZ421" s="13" t="e" cm="1">
        <f t="array" ref="AZ421">SUMPRODUCT(('Budget P1'!$T$9:$BB$9=AZ$9)*('Budget P1'!$B$11:$B$194=$B421)*('Budget P1'!$T$11:$BB$194*1))</f>
        <v>#VALUE!</v>
      </c>
      <c r="BA421" s="14" t="e" cm="1">
        <f t="array" ref="BA421">SUMPRODUCT(('Budget P1'!$T$9:$BB$9=BA$9)*('Budget P1'!$B$11:$B$194=$B421)*('Budget P1'!$T$11:$BB$194*1))</f>
        <v>#VALUE!</v>
      </c>
      <c r="BB421" s="12" t="e" cm="1">
        <f t="array" ref="BB421">SUMPRODUCT(('Budget P1'!$T$9:$BB$9=BB$9)*('Budget P1'!$B$11:$B$194=$B421)*('Budget P1'!$T$11:$BB$194*1))</f>
        <v>#VALUE!</v>
      </c>
      <c r="BC421" s="13" t="e" cm="1">
        <f t="array" ref="BC421">SUMPRODUCT(('Budget P1'!$T$9:$BB$9=BC$9)*('Budget P1'!$B$11:$B$194=$B421)*('Budget P1'!$T$11:$BB$194*1))</f>
        <v>#VALUE!</v>
      </c>
      <c r="BD421" s="14" t="e" cm="1">
        <f t="array" ref="BD421">SUMPRODUCT(('Budget P1'!$T$9:$BB$9=BD$9)*('Budget P1'!$B$11:$B$194=$B421)*('Budget P1'!$T$11:$BB$194*1))</f>
        <v>#VALUE!</v>
      </c>
      <c r="BE421" s="12" t="e" cm="1">
        <f t="array" ref="BE421">SUMPRODUCT(('Budget P1'!$T$9:$BB$9=BE$9)*('Budget P1'!$B$11:$B$194=$B421)*('Budget P1'!$T$11:$BB$194*1))</f>
        <v>#VALUE!</v>
      </c>
      <c r="BF421" s="13" t="e" cm="1">
        <f t="array" ref="BF421">SUMPRODUCT(('Budget P1'!$T$9:$BB$9=BF$9)*('Budget P1'!$B$11:$B$194=$B421)*('Budget P1'!$T$11:$BB$194*1))</f>
        <v>#VALUE!</v>
      </c>
      <c r="BG421" s="14" t="e" cm="1">
        <f t="array" ref="BG421">SUMPRODUCT(('Budget P1'!$T$9:$BB$9=BG$9)*('Budget P1'!$B$11:$B$194=$B421)*('Budget P1'!$T$11:$BB$194*1))</f>
        <v>#VALUE!</v>
      </c>
      <c r="BH421" s="13" t="e" cm="1">
        <f t="array" ref="BH421">SUMPRODUCT(('Budget P1'!$T$9:$BB$9=BH$9)*('Budget P1'!$B$11:$B$194=$B421)*('Budget P1'!$T$11:$BB$194*1))</f>
        <v>#VALUE!</v>
      </c>
      <c r="BI421" s="1"/>
      <c r="BJ421" s="66"/>
      <c r="BK421" s="66"/>
      <c r="BL421" s="1"/>
      <c r="BM421" s="66" t="e">
        <f t="shared" si="317"/>
        <v>#VALUE!</v>
      </c>
      <c r="BN421" s="262">
        <f t="shared" si="318"/>
        <v>0</v>
      </c>
      <c r="BO421" s="1"/>
      <c r="BP421" s="66" t="e">
        <f t="shared" si="319"/>
        <v>#VALUE!</v>
      </c>
      <c r="BQ421" s="262">
        <f t="shared" si="320"/>
        <v>0</v>
      </c>
      <c r="BR421" s="1"/>
    </row>
    <row r="422" spans="2:70" ht="12" hidden="1" customHeight="1" outlineLevel="1">
      <c r="B422" s="88" t="s">
        <v>483</v>
      </c>
      <c r="C422" s="10">
        <f>IFERROR(VLOOKUP($B422,'Budget P1'!$B:$AX,2,FALSE),0)</f>
        <v>0</v>
      </c>
      <c r="D422" s="10"/>
      <c r="E422" s="160">
        <f>IFERROR(VLOOKUP($B422,'Budget P1'!$B:$AX,3,FALSE),0)</f>
        <v>0</v>
      </c>
      <c r="F422" s="90">
        <f>IFERROR(VLOOKUP($B422,'Budget P1'!$B:$AX,4,FALSE),0)</f>
        <v>0</v>
      </c>
      <c r="G422" s="89">
        <f>IFERROR(VLOOKUP($B422,'Budget P1'!$B:$AX,5,FALSE),0)</f>
        <v>0</v>
      </c>
      <c r="H422" s="90">
        <f>IFERROR(VLOOKUP($B422,'Budget P1'!$B:$AX,6,FALSE),0)</f>
        <v>0</v>
      </c>
      <c r="I422" s="90">
        <f>IFERROR(VLOOKUP($B422,'Budget P1'!$B:$AX,7,FALSE),0)</f>
        <v>0</v>
      </c>
      <c r="J422" s="371">
        <f>IFERROR(VLOOKUP($B422,'Budget P1'!$B:$AX,9,FALSE),0)</f>
        <v>0</v>
      </c>
      <c r="K422" s="374">
        <f>IFERROR(VLOOKUP($B422,'Budget P1'!$B:$AX,10,FALSE),0)</f>
        <v>0</v>
      </c>
      <c r="L422" s="334"/>
      <c r="M422" s="102"/>
      <c r="N422" s="12">
        <f>K422*E422</f>
        <v>0</v>
      </c>
      <c r="O422" s="100"/>
      <c r="P422" s="101"/>
      <c r="Q422" s="11">
        <f t="shared" si="321"/>
        <v>0</v>
      </c>
      <c r="R422" s="338"/>
      <c r="S422" s="14"/>
      <c r="T422" s="12"/>
      <c r="U422" s="13"/>
      <c r="V422" s="14"/>
      <c r="W422" s="14"/>
      <c r="X422" s="14">
        <f t="shared" si="280"/>
        <v>0</v>
      </c>
      <c r="Z422" s="14" t="e" cm="1">
        <f t="array" ref="Z422">SUMPRODUCT(('Budget P1'!$T$9:$BB$9=Z$9)*('Budget P1'!$B$11:$B$194=$B422)*('Budget P1'!$T$11:$BB$194*1))</f>
        <v>#VALUE!</v>
      </c>
      <c r="AA422" s="12" t="e" cm="1">
        <f t="array" ref="AA422">SUMPRODUCT(('Budget P1'!$T$9:$BB$9=AA$9)*('Budget P1'!$B$11:$B$194=$B422)*('Budget P1'!$T$11:$BB$194*1))</f>
        <v>#VALUE!</v>
      </c>
      <c r="AB422" s="13" t="e" cm="1">
        <f t="array" ref="AB422">SUMPRODUCT(('Budget P1'!$T$9:$BB$9=AB$9)*('Budget P1'!$B$11:$B$194=$B422)*('Budget P1'!$T$11:$BB$194*1))</f>
        <v>#VALUE!</v>
      </c>
      <c r="AC422" s="14" t="e" cm="1">
        <f t="array" ref="AC422">SUMPRODUCT(('Budget P1'!$T$9:$BB$9=AC$9)*('Budget P1'!$B$11:$B$194=$B422)*('Budget P1'!$T$11:$BB$194*1))</f>
        <v>#VALUE!</v>
      </c>
      <c r="AD422" s="12" t="e" cm="1">
        <f t="array" ref="AD422">SUMPRODUCT(('Budget P1'!$T$9:$BB$9=AD$9)*('Budget P1'!$B$11:$B$194=$B422)*('Budget P1'!$T$11:$BB$194*1))</f>
        <v>#VALUE!</v>
      </c>
      <c r="AE422" s="13" t="e" cm="1">
        <f t="array" ref="AE422">SUMPRODUCT(('Budget P1'!$T$9:$BB$9=AE$9)*('Budget P1'!$B$11:$B$194=$B422)*('Budget P1'!$T$11:$BB$194*1))</f>
        <v>#VALUE!</v>
      </c>
      <c r="AF422" s="14" t="e" cm="1">
        <f t="array" ref="AF422">SUMPRODUCT(('Budget P1'!$T$9:$BB$9=AF$9)*('Budget P1'!$B$11:$B$194=$B422)*('Budget P1'!$T$11:$BB$194*1))</f>
        <v>#VALUE!</v>
      </c>
      <c r="AG422" s="12" t="e" cm="1">
        <f t="array" ref="AG422">SUMPRODUCT(('Budget P1'!$T$9:$BB$9=AG$9)*('Budget P1'!$B$11:$B$194=$B422)*('Budget P1'!$T$11:$BB$194*1))</f>
        <v>#VALUE!</v>
      </c>
      <c r="AH422" s="13" t="e" cm="1">
        <f t="array" ref="AH422">SUMPRODUCT(('Budget P1'!$T$9:$BB$9=AH$9)*('Budget P1'!$B$11:$B$194=$B422)*('Budget P1'!$T$11:$BB$194*1))</f>
        <v>#VALUE!</v>
      </c>
      <c r="AI422" s="14" t="e" cm="1">
        <f t="array" ref="AI422">SUMPRODUCT(('Budget P1'!$T$9:$BB$9=AI$9)*('Budget P1'!$B$11:$B$194=$B422)*('Budget P1'!$T$11:$BB$194*1))</f>
        <v>#VALUE!</v>
      </c>
      <c r="AJ422" s="12" t="e" cm="1">
        <f t="array" ref="AJ422">SUMPRODUCT(('Budget P1'!$T$9:$BB$9=AJ$9)*('Budget P1'!$B$11:$B$194=$B422)*('Budget P1'!$T$11:$BB$194*1))</f>
        <v>#VALUE!</v>
      </c>
      <c r="AK422" s="13" t="e" cm="1">
        <f t="array" ref="AK422">SUMPRODUCT(('Budget P1'!$T$9:$BB$9=AK$9)*('Budget P1'!$B$11:$B$194=$B422)*('Budget P1'!$T$11:$BB$194*1))</f>
        <v>#VALUE!</v>
      </c>
      <c r="AL422" s="14" t="e" cm="1">
        <f t="array" ref="AL422">SUMPRODUCT(('Budget P1'!$T$9:$BB$9=AL$9)*('Budget P1'!$B$11:$B$194=$B422)*('Budget P1'!$T$11:$BB$194*1))</f>
        <v>#VALUE!</v>
      </c>
      <c r="AM422" s="12" t="e" cm="1">
        <f t="array" ref="AM422">SUMPRODUCT(('Budget P1'!$T$9:$BB$9=AM$9)*('Budget P1'!$B$11:$B$194=$B422)*('Budget P1'!$T$11:$BB$194*1))</f>
        <v>#VALUE!</v>
      </c>
      <c r="AN422" s="13" t="e" cm="1">
        <f t="array" ref="AN422">SUMPRODUCT(('Budget P1'!$T$9:$BB$9=AN$9)*('Budget P1'!$B$11:$B$194=$B422)*('Budget P1'!$T$11:$BB$194*1))</f>
        <v>#VALUE!</v>
      </c>
      <c r="AO422" s="14" t="e" cm="1">
        <f t="array" ref="AO422">SUMPRODUCT(('Budget P1'!$T$9:$BB$9=AO$9)*('Budget P1'!$B$11:$B$194=$B422)*('Budget P1'!$T$11:$BB$194*1))</f>
        <v>#VALUE!</v>
      </c>
      <c r="AP422" s="12" t="e" cm="1">
        <f t="array" ref="AP422">SUMPRODUCT(('Budget P1'!$T$9:$BB$9=AP$9)*('Budget P1'!$B$11:$B$194=$B422)*('Budget P1'!$T$11:$BB$194*1))</f>
        <v>#VALUE!</v>
      </c>
      <c r="AQ422" s="13" t="e" cm="1">
        <f t="array" ref="AQ422">SUMPRODUCT(('Budget P1'!$T$9:$BB$9=AQ$9)*('Budget P1'!$B$11:$B$194=$B422)*('Budget P1'!$T$11:$BB$194*1))</f>
        <v>#VALUE!</v>
      </c>
      <c r="AR422" s="14" t="e" cm="1">
        <f t="array" ref="AR422">SUMPRODUCT(('Budget P1'!$T$9:$BB$9=AR$9)*('Budget P1'!$B$11:$B$194=$B422)*('Budget P1'!$T$11:$BB$194*1))</f>
        <v>#VALUE!</v>
      </c>
      <c r="AS422" s="12" t="e" cm="1">
        <f t="array" ref="AS422">SUMPRODUCT(('Budget P1'!$T$9:$BB$9=AS$9)*('Budget P1'!$B$11:$B$194=$B422)*('Budget P1'!$T$11:$BB$194*1))</f>
        <v>#VALUE!</v>
      </c>
      <c r="AT422" s="13" t="e" cm="1">
        <f t="array" ref="AT422">SUMPRODUCT(('Budget P1'!$T$9:$BB$9=AT$9)*('Budget P1'!$B$11:$B$194=$B422)*('Budget P1'!$T$11:$BB$194*1))</f>
        <v>#VALUE!</v>
      </c>
      <c r="AU422" s="14" t="e" cm="1">
        <f t="array" ref="AU422">SUMPRODUCT(('Budget P1'!$T$9:$BB$9=AU$9)*('Budget P1'!$B$11:$B$194=$B422)*('Budget P1'!$T$11:$BB$194*1))</f>
        <v>#VALUE!</v>
      </c>
      <c r="AV422" s="12" t="e" cm="1">
        <f t="array" ref="AV422">SUMPRODUCT(('Budget P1'!$T$9:$BB$9=AV$9)*('Budget P1'!$B$11:$B$194=$B422)*('Budget P1'!$T$11:$BB$194*1))</f>
        <v>#VALUE!</v>
      </c>
      <c r="AW422" s="13" t="e" cm="1">
        <f t="array" ref="AW422">SUMPRODUCT(('Budget P1'!$T$9:$BB$9=AW$9)*('Budget P1'!$B$11:$B$194=$B422)*('Budget P1'!$T$11:$BB$194*1))</f>
        <v>#VALUE!</v>
      </c>
      <c r="AX422" s="14" t="e" cm="1">
        <f t="array" ref="AX422">SUMPRODUCT(('Budget P1'!$T$9:$BB$9=AX$9)*('Budget P1'!$B$11:$B$194=$B422)*('Budget P1'!$T$11:$BB$194*1))</f>
        <v>#VALUE!</v>
      </c>
      <c r="AY422" s="12" t="e" cm="1">
        <f t="array" ref="AY422">SUMPRODUCT(('Budget P1'!$T$9:$BB$9=AY$9)*('Budget P1'!$B$11:$B$194=$B422)*('Budget P1'!$T$11:$BB$194*1))</f>
        <v>#VALUE!</v>
      </c>
      <c r="AZ422" s="13" t="e" cm="1">
        <f t="array" ref="AZ422">SUMPRODUCT(('Budget P1'!$T$9:$BB$9=AZ$9)*('Budget P1'!$B$11:$B$194=$B422)*('Budget P1'!$T$11:$BB$194*1))</f>
        <v>#VALUE!</v>
      </c>
      <c r="BA422" s="14" t="e" cm="1">
        <f t="array" ref="BA422">SUMPRODUCT(('Budget P1'!$T$9:$BB$9=BA$9)*('Budget P1'!$B$11:$B$194=$B422)*('Budget P1'!$T$11:$BB$194*1))</f>
        <v>#VALUE!</v>
      </c>
      <c r="BB422" s="12" t="e" cm="1">
        <f t="array" ref="BB422">SUMPRODUCT(('Budget P1'!$T$9:$BB$9=BB$9)*('Budget P1'!$B$11:$B$194=$B422)*('Budget P1'!$T$11:$BB$194*1))</f>
        <v>#VALUE!</v>
      </c>
      <c r="BC422" s="13" t="e" cm="1">
        <f t="array" ref="BC422">SUMPRODUCT(('Budget P1'!$T$9:$BB$9=BC$9)*('Budget P1'!$B$11:$B$194=$B422)*('Budget P1'!$T$11:$BB$194*1))</f>
        <v>#VALUE!</v>
      </c>
      <c r="BD422" s="14" t="e" cm="1">
        <f t="array" ref="BD422">SUMPRODUCT(('Budget P1'!$T$9:$BB$9=BD$9)*('Budget P1'!$B$11:$B$194=$B422)*('Budget P1'!$T$11:$BB$194*1))</f>
        <v>#VALUE!</v>
      </c>
      <c r="BE422" s="12" t="e" cm="1">
        <f t="array" ref="BE422">SUMPRODUCT(('Budget P1'!$T$9:$BB$9=BE$9)*('Budget P1'!$B$11:$B$194=$B422)*('Budget P1'!$T$11:$BB$194*1))</f>
        <v>#VALUE!</v>
      </c>
      <c r="BF422" s="13" t="e" cm="1">
        <f t="array" ref="BF422">SUMPRODUCT(('Budget P1'!$T$9:$BB$9=BF$9)*('Budget P1'!$B$11:$B$194=$B422)*('Budget P1'!$T$11:$BB$194*1))</f>
        <v>#VALUE!</v>
      </c>
      <c r="BG422" s="14" t="e" cm="1">
        <f t="array" ref="BG422">SUMPRODUCT(('Budget P1'!$T$9:$BB$9=BG$9)*('Budget P1'!$B$11:$B$194=$B422)*('Budget P1'!$T$11:$BB$194*1))</f>
        <v>#VALUE!</v>
      </c>
      <c r="BH422" s="13" t="e" cm="1">
        <f t="array" ref="BH422">SUMPRODUCT(('Budget P1'!$T$9:$BB$9=BH$9)*('Budget P1'!$B$11:$B$194=$B422)*('Budget P1'!$T$11:$BB$194*1))</f>
        <v>#VALUE!</v>
      </c>
      <c r="BI422" s="1"/>
      <c r="BJ422" s="66"/>
      <c r="BK422" s="66"/>
      <c r="BL422" s="1"/>
      <c r="BM422" s="66" t="e">
        <f t="shared" si="317"/>
        <v>#VALUE!</v>
      </c>
      <c r="BN422" s="262">
        <f t="shared" si="318"/>
        <v>0</v>
      </c>
      <c r="BO422" s="1"/>
      <c r="BP422" s="66" t="e">
        <f t="shared" si="319"/>
        <v>#VALUE!</v>
      </c>
      <c r="BQ422" s="262">
        <f t="shared" si="320"/>
        <v>0</v>
      </c>
      <c r="BR422" s="1"/>
    </row>
    <row r="423" spans="2:70" ht="12" hidden="1" customHeight="1" outlineLevel="1">
      <c r="B423" s="88" t="s">
        <v>484</v>
      </c>
      <c r="C423" s="10">
        <f>IFERROR(VLOOKUP($B423,'Budget P1'!$B:$AX,2,FALSE),0)</f>
        <v>0</v>
      </c>
      <c r="D423" s="10"/>
      <c r="E423" s="160">
        <f>IFERROR(VLOOKUP($B423,'Budget P1'!$B:$AX,3,FALSE),0)</f>
        <v>0</v>
      </c>
      <c r="F423" s="90">
        <f>IFERROR(VLOOKUP($B423,'Budget P1'!$B:$AX,4,FALSE),0)</f>
        <v>0</v>
      </c>
      <c r="G423" s="89">
        <f>IFERROR(VLOOKUP($B423,'Budget P1'!$B:$AX,5,FALSE),0)</f>
        <v>0</v>
      </c>
      <c r="H423" s="90">
        <f>IFERROR(VLOOKUP($B423,'Budget P1'!$B:$AX,6,FALSE),0)</f>
        <v>0</v>
      </c>
      <c r="I423" s="90">
        <f>IFERROR(VLOOKUP($B423,'Budget P1'!$B:$AX,7,FALSE),0)</f>
        <v>0</v>
      </c>
      <c r="J423" s="371">
        <f>IFERROR(VLOOKUP($B423,'Budget P1'!$B:$AX,9,FALSE),0)</f>
        <v>0</v>
      </c>
      <c r="K423" s="374">
        <f>IFERROR(VLOOKUP($B423,'Budget P1'!$B:$AX,10,FALSE),0)</f>
        <v>0</v>
      </c>
      <c r="L423" s="334"/>
      <c r="M423" s="102"/>
      <c r="N423" s="12">
        <f>K423*E423</f>
        <v>0</v>
      </c>
      <c r="O423" s="100"/>
      <c r="P423" s="101"/>
      <c r="Q423" s="11">
        <f t="shared" si="321"/>
        <v>0</v>
      </c>
      <c r="R423" s="338"/>
      <c r="S423" s="14"/>
      <c r="T423" s="12"/>
      <c r="U423" s="13"/>
      <c r="V423" s="14"/>
      <c r="W423" s="14"/>
      <c r="X423" s="14">
        <f t="shared" si="280"/>
        <v>0</v>
      </c>
      <c r="Z423" s="14" t="e" cm="1">
        <f t="array" ref="Z423">SUMPRODUCT(('Budget P1'!$T$9:$BB$9=Z$9)*('Budget P1'!$B$11:$B$194=$B423)*('Budget P1'!$T$11:$BB$194*1))</f>
        <v>#VALUE!</v>
      </c>
      <c r="AA423" s="12" t="e" cm="1">
        <f t="array" ref="AA423">SUMPRODUCT(('Budget P1'!$T$9:$BB$9=AA$9)*('Budget P1'!$B$11:$B$194=$B423)*('Budget P1'!$T$11:$BB$194*1))</f>
        <v>#VALUE!</v>
      </c>
      <c r="AB423" s="13" t="e" cm="1">
        <f t="array" ref="AB423">SUMPRODUCT(('Budget P1'!$T$9:$BB$9=AB$9)*('Budget P1'!$B$11:$B$194=$B423)*('Budget P1'!$T$11:$BB$194*1))</f>
        <v>#VALUE!</v>
      </c>
      <c r="AC423" s="14" t="e" cm="1">
        <f t="array" ref="AC423">SUMPRODUCT(('Budget P1'!$T$9:$BB$9=AC$9)*('Budget P1'!$B$11:$B$194=$B423)*('Budget P1'!$T$11:$BB$194*1))</f>
        <v>#VALUE!</v>
      </c>
      <c r="AD423" s="12" t="e" cm="1">
        <f t="array" ref="AD423">SUMPRODUCT(('Budget P1'!$T$9:$BB$9=AD$9)*('Budget P1'!$B$11:$B$194=$B423)*('Budget P1'!$T$11:$BB$194*1))</f>
        <v>#VALUE!</v>
      </c>
      <c r="AE423" s="13" t="e" cm="1">
        <f t="array" ref="AE423">SUMPRODUCT(('Budget P1'!$T$9:$BB$9=AE$9)*('Budget P1'!$B$11:$B$194=$B423)*('Budget P1'!$T$11:$BB$194*1))</f>
        <v>#VALUE!</v>
      </c>
      <c r="AF423" s="14" t="e" cm="1">
        <f t="array" ref="AF423">SUMPRODUCT(('Budget P1'!$T$9:$BB$9=AF$9)*('Budget P1'!$B$11:$B$194=$B423)*('Budget P1'!$T$11:$BB$194*1))</f>
        <v>#VALUE!</v>
      </c>
      <c r="AG423" s="12" t="e" cm="1">
        <f t="array" ref="AG423">SUMPRODUCT(('Budget P1'!$T$9:$BB$9=AG$9)*('Budget P1'!$B$11:$B$194=$B423)*('Budget P1'!$T$11:$BB$194*1))</f>
        <v>#VALUE!</v>
      </c>
      <c r="AH423" s="13" t="e" cm="1">
        <f t="array" ref="AH423">SUMPRODUCT(('Budget P1'!$T$9:$BB$9=AH$9)*('Budget P1'!$B$11:$B$194=$B423)*('Budget P1'!$T$11:$BB$194*1))</f>
        <v>#VALUE!</v>
      </c>
      <c r="AI423" s="14" t="e" cm="1">
        <f t="array" ref="AI423">SUMPRODUCT(('Budget P1'!$T$9:$BB$9=AI$9)*('Budget P1'!$B$11:$B$194=$B423)*('Budget P1'!$T$11:$BB$194*1))</f>
        <v>#VALUE!</v>
      </c>
      <c r="AJ423" s="12" t="e" cm="1">
        <f t="array" ref="AJ423">SUMPRODUCT(('Budget P1'!$T$9:$BB$9=AJ$9)*('Budget P1'!$B$11:$B$194=$B423)*('Budget P1'!$T$11:$BB$194*1))</f>
        <v>#VALUE!</v>
      </c>
      <c r="AK423" s="13" t="e" cm="1">
        <f t="array" ref="AK423">SUMPRODUCT(('Budget P1'!$T$9:$BB$9=AK$9)*('Budget P1'!$B$11:$B$194=$B423)*('Budget P1'!$T$11:$BB$194*1))</f>
        <v>#VALUE!</v>
      </c>
      <c r="AL423" s="14" t="e" cm="1">
        <f t="array" ref="AL423">SUMPRODUCT(('Budget P1'!$T$9:$BB$9=AL$9)*('Budget P1'!$B$11:$B$194=$B423)*('Budget P1'!$T$11:$BB$194*1))</f>
        <v>#VALUE!</v>
      </c>
      <c r="AM423" s="12" t="e" cm="1">
        <f t="array" ref="AM423">SUMPRODUCT(('Budget P1'!$T$9:$BB$9=AM$9)*('Budget P1'!$B$11:$B$194=$B423)*('Budget P1'!$T$11:$BB$194*1))</f>
        <v>#VALUE!</v>
      </c>
      <c r="AN423" s="13" t="e" cm="1">
        <f t="array" ref="AN423">SUMPRODUCT(('Budget P1'!$T$9:$BB$9=AN$9)*('Budget P1'!$B$11:$B$194=$B423)*('Budget P1'!$T$11:$BB$194*1))</f>
        <v>#VALUE!</v>
      </c>
      <c r="AO423" s="14" t="e" cm="1">
        <f t="array" ref="AO423">SUMPRODUCT(('Budget P1'!$T$9:$BB$9=AO$9)*('Budget P1'!$B$11:$B$194=$B423)*('Budget P1'!$T$11:$BB$194*1))</f>
        <v>#VALUE!</v>
      </c>
      <c r="AP423" s="12" t="e" cm="1">
        <f t="array" ref="AP423">SUMPRODUCT(('Budget P1'!$T$9:$BB$9=AP$9)*('Budget P1'!$B$11:$B$194=$B423)*('Budget P1'!$T$11:$BB$194*1))</f>
        <v>#VALUE!</v>
      </c>
      <c r="AQ423" s="13" t="e" cm="1">
        <f t="array" ref="AQ423">SUMPRODUCT(('Budget P1'!$T$9:$BB$9=AQ$9)*('Budget P1'!$B$11:$B$194=$B423)*('Budget P1'!$T$11:$BB$194*1))</f>
        <v>#VALUE!</v>
      </c>
      <c r="AR423" s="14" t="e" cm="1">
        <f t="array" ref="AR423">SUMPRODUCT(('Budget P1'!$T$9:$BB$9=AR$9)*('Budget P1'!$B$11:$B$194=$B423)*('Budget P1'!$T$11:$BB$194*1))</f>
        <v>#VALUE!</v>
      </c>
      <c r="AS423" s="12" t="e" cm="1">
        <f t="array" ref="AS423">SUMPRODUCT(('Budget P1'!$T$9:$BB$9=AS$9)*('Budget P1'!$B$11:$B$194=$B423)*('Budget P1'!$T$11:$BB$194*1))</f>
        <v>#VALUE!</v>
      </c>
      <c r="AT423" s="13" t="e" cm="1">
        <f t="array" ref="AT423">SUMPRODUCT(('Budget P1'!$T$9:$BB$9=AT$9)*('Budget P1'!$B$11:$B$194=$B423)*('Budget P1'!$T$11:$BB$194*1))</f>
        <v>#VALUE!</v>
      </c>
      <c r="AU423" s="14" t="e" cm="1">
        <f t="array" ref="AU423">SUMPRODUCT(('Budget P1'!$T$9:$BB$9=AU$9)*('Budget P1'!$B$11:$B$194=$B423)*('Budget P1'!$T$11:$BB$194*1))</f>
        <v>#VALUE!</v>
      </c>
      <c r="AV423" s="12" t="e" cm="1">
        <f t="array" ref="AV423">SUMPRODUCT(('Budget P1'!$T$9:$BB$9=AV$9)*('Budget P1'!$B$11:$B$194=$B423)*('Budget P1'!$T$11:$BB$194*1))</f>
        <v>#VALUE!</v>
      </c>
      <c r="AW423" s="13" t="e" cm="1">
        <f t="array" ref="AW423">SUMPRODUCT(('Budget P1'!$T$9:$BB$9=AW$9)*('Budget P1'!$B$11:$B$194=$B423)*('Budget P1'!$T$11:$BB$194*1))</f>
        <v>#VALUE!</v>
      </c>
      <c r="AX423" s="14" t="e" cm="1">
        <f t="array" ref="AX423">SUMPRODUCT(('Budget P1'!$T$9:$BB$9=AX$9)*('Budget P1'!$B$11:$B$194=$B423)*('Budget P1'!$T$11:$BB$194*1))</f>
        <v>#VALUE!</v>
      </c>
      <c r="AY423" s="12" t="e" cm="1">
        <f t="array" ref="AY423">SUMPRODUCT(('Budget P1'!$T$9:$BB$9=AY$9)*('Budget P1'!$B$11:$B$194=$B423)*('Budget P1'!$T$11:$BB$194*1))</f>
        <v>#VALUE!</v>
      </c>
      <c r="AZ423" s="13" t="e" cm="1">
        <f t="array" ref="AZ423">SUMPRODUCT(('Budget P1'!$T$9:$BB$9=AZ$9)*('Budget P1'!$B$11:$B$194=$B423)*('Budget P1'!$T$11:$BB$194*1))</f>
        <v>#VALUE!</v>
      </c>
      <c r="BA423" s="14" t="e" cm="1">
        <f t="array" ref="BA423">SUMPRODUCT(('Budget P1'!$T$9:$BB$9=BA$9)*('Budget P1'!$B$11:$B$194=$B423)*('Budget P1'!$T$11:$BB$194*1))</f>
        <v>#VALUE!</v>
      </c>
      <c r="BB423" s="12" t="e" cm="1">
        <f t="array" ref="BB423">SUMPRODUCT(('Budget P1'!$T$9:$BB$9=BB$9)*('Budget P1'!$B$11:$B$194=$B423)*('Budget P1'!$T$11:$BB$194*1))</f>
        <v>#VALUE!</v>
      </c>
      <c r="BC423" s="13" t="e" cm="1">
        <f t="array" ref="BC423">SUMPRODUCT(('Budget P1'!$T$9:$BB$9=BC$9)*('Budget P1'!$B$11:$B$194=$B423)*('Budget P1'!$T$11:$BB$194*1))</f>
        <v>#VALUE!</v>
      </c>
      <c r="BD423" s="14" t="e" cm="1">
        <f t="array" ref="BD423">SUMPRODUCT(('Budget P1'!$T$9:$BB$9=BD$9)*('Budget P1'!$B$11:$B$194=$B423)*('Budget P1'!$T$11:$BB$194*1))</f>
        <v>#VALUE!</v>
      </c>
      <c r="BE423" s="12" t="e" cm="1">
        <f t="array" ref="BE423">SUMPRODUCT(('Budget P1'!$T$9:$BB$9=BE$9)*('Budget P1'!$B$11:$B$194=$B423)*('Budget P1'!$T$11:$BB$194*1))</f>
        <v>#VALUE!</v>
      </c>
      <c r="BF423" s="13" t="e" cm="1">
        <f t="array" ref="BF423">SUMPRODUCT(('Budget P1'!$T$9:$BB$9=BF$9)*('Budget P1'!$B$11:$B$194=$B423)*('Budget P1'!$T$11:$BB$194*1))</f>
        <v>#VALUE!</v>
      </c>
      <c r="BG423" s="14" t="e" cm="1">
        <f t="array" ref="BG423">SUMPRODUCT(('Budget P1'!$T$9:$BB$9=BG$9)*('Budget P1'!$B$11:$B$194=$B423)*('Budget P1'!$T$11:$BB$194*1))</f>
        <v>#VALUE!</v>
      </c>
      <c r="BH423" s="13" t="e" cm="1">
        <f t="array" ref="BH423">SUMPRODUCT(('Budget P1'!$T$9:$BB$9=BH$9)*('Budget P1'!$B$11:$B$194=$B423)*('Budget P1'!$T$11:$BB$194*1))</f>
        <v>#VALUE!</v>
      </c>
      <c r="BI423" s="1"/>
      <c r="BJ423" s="66"/>
      <c r="BK423" s="66"/>
      <c r="BL423" s="1"/>
      <c r="BM423" s="66" t="e">
        <f t="shared" si="317"/>
        <v>#VALUE!</v>
      </c>
      <c r="BN423" s="262">
        <f t="shared" si="318"/>
        <v>0</v>
      </c>
      <c r="BO423" s="1"/>
      <c r="BP423" s="66" t="e">
        <f t="shared" si="319"/>
        <v>#VALUE!</v>
      </c>
      <c r="BQ423" s="262">
        <f t="shared" si="320"/>
        <v>0</v>
      </c>
      <c r="BR423" s="1"/>
    </row>
    <row r="424" spans="2:70" ht="12" hidden="1" customHeight="1" outlineLevel="1">
      <c r="B424" s="88" t="s">
        <v>485</v>
      </c>
      <c r="C424" s="10">
        <f>IFERROR(VLOOKUP($B424,'Budget P1'!$B:$AX,2,FALSE),0)</f>
        <v>0</v>
      </c>
      <c r="D424" s="10"/>
      <c r="E424" s="160">
        <f>IFERROR(VLOOKUP($B424,'Budget P1'!$B:$AX,3,FALSE),0)</f>
        <v>0</v>
      </c>
      <c r="F424" s="90">
        <f>IFERROR(VLOOKUP($B424,'Budget P1'!$B:$AX,4,FALSE),0)</f>
        <v>0</v>
      </c>
      <c r="G424" s="89">
        <f>IFERROR(VLOOKUP($B424,'Budget P1'!$B:$AX,5,FALSE),0)</f>
        <v>0</v>
      </c>
      <c r="H424" s="90">
        <f>IFERROR(VLOOKUP($B424,'Budget P1'!$B:$AX,6,FALSE),0)</f>
        <v>0</v>
      </c>
      <c r="I424" s="90">
        <f>IFERROR(VLOOKUP($B424,'Budget P1'!$B:$AX,7,FALSE),0)</f>
        <v>0</v>
      </c>
      <c r="J424" s="371">
        <f>IFERROR(VLOOKUP($B424,'Budget P1'!$B:$AX,9,FALSE),0)</f>
        <v>0</v>
      </c>
      <c r="K424" s="374">
        <f>IFERROR(VLOOKUP($B424,'Budget P1'!$B:$AX,10,FALSE),0)</f>
        <v>0</v>
      </c>
      <c r="L424" s="334"/>
      <c r="M424" s="102"/>
      <c r="N424" s="12">
        <f>K424*E424</f>
        <v>0</v>
      </c>
      <c r="O424" s="100"/>
      <c r="P424" s="101"/>
      <c r="Q424" s="11">
        <f t="shared" si="321"/>
        <v>0</v>
      </c>
      <c r="R424" s="338"/>
      <c r="S424" s="14"/>
      <c r="T424" s="12"/>
      <c r="U424" s="13"/>
      <c r="V424" s="14"/>
      <c r="W424" s="14"/>
      <c r="X424" s="14">
        <f t="shared" si="280"/>
        <v>0</v>
      </c>
      <c r="Z424" s="14" t="e" cm="1">
        <f t="array" ref="Z424">SUMPRODUCT(('Budget P1'!$T$9:$BB$9=Z$9)*('Budget P1'!$B$11:$B$194=$B424)*('Budget P1'!$T$11:$BB$194*1))</f>
        <v>#VALUE!</v>
      </c>
      <c r="AA424" s="12" t="e" cm="1">
        <f t="array" ref="AA424">SUMPRODUCT(('Budget P1'!$T$9:$BB$9=AA$9)*('Budget P1'!$B$11:$B$194=$B424)*('Budget P1'!$T$11:$BB$194*1))</f>
        <v>#VALUE!</v>
      </c>
      <c r="AB424" s="13" t="e" cm="1">
        <f t="array" ref="AB424">SUMPRODUCT(('Budget P1'!$T$9:$BB$9=AB$9)*('Budget P1'!$B$11:$B$194=$B424)*('Budget P1'!$T$11:$BB$194*1))</f>
        <v>#VALUE!</v>
      </c>
      <c r="AC424" s="14" t="e" cm="1">
        <f t="array" ref="AC424">SUMPRODUCT(('Budget P1'!$T$9:$BB$9=AC$9)*('Budget P1'!$B$11:$B$194=$B424)*('Budget P1'!$T$11:$BB$194*1))</f>
        <v>#VALUE!</v>
      </c>
      <c r="AD424" s="12" t="e" cm="1">
        <f t="array" ref="AD424">SUMPRODUCT(('Budget P1'!$T$9:$BB$9=AD$9)*('Budget P1'!$B$11:$B$194=$B424)*('Budget P1'!$T$11:$BB$194*1))</f>
        <v>#VALUE!</v>
      </c>
      <c r="AE424" s="13" t="e" cm="1">
        <f t="array" ref="AE424">SUMPRODUCT(('Budget P1'!$T$9:$BB$9=AE$9)*('Budget P1'!$B$11:$B$194=$B424)*('Budget P1'!$T$11:$BB$194*1))</f>
        <v>#VALUE!</v>
      </c>
      <c r="AF424" s="14" t="e" cm="1">
        <f t="array" ref="AF424">SUMPRODUCT(('Budget P1'!$T$9:$BB$9=AF$9)*('Budget P1'!$B$11:$B$194=$B424)*('Budget P1'!$T$11:$BB$194*1))</f>
        <v>#VALUE!</v>
      </c>
      <c r="AG424" s="12" t="e" cm="1">
        <f t="array" ref="AG424">SUMPRODUCT(('Budget P1'!$T$9:$BB$9=AG$9)*('Budget P1'!$B$11:$B$194=$B424)*('Budget P1'!$T$11:$BB$194*1))</f>
        <v>#VALUE!</v>
      </c>
      <c r="AH424" s="13" t="e" cm="1">
        <f t="array" ref="AH424">SUMPRODUCT(('Budget P1'!$T$9:$BB$9=AH$9)*('Budget P1'!$B$11:$B$194=$B424)*('Budget P1'!$T$11:$BB$194*1))</f>
        <v>#VALUE!</v>
      </c>
      <c r="AI424" s="14" t="e" cm="1">
        <f t="array" ref="AI424">SUMPRODUCT(('Budget P1'!$T$9:$BB$9=AI$9)*('Budget P1'!$B$11:$B$194=$B424)*('Budget P1'!$T$11:$BB$194*1))</f>
        <v>#VALUE!</v>
      </c>
      <c r="AJ424" s="12" t="e" cm="1">
        <f t="array" ref="AJ424">SUMPRODUCT(('Budget P1'!$T$9:$BB$9=AJ$9)*('Budget P1'!$B$11:$B$194=$B424)*('Budget P1'!$T$11:$BB$194*1))</f>
        <v>#VALUE!</v>
      </c>
      <c r="AK424" s="13" t="e" cm="1">
        <f t="array" ref="AK424">SUMPRODUCT(('Budget P1'!$T$9:$BB$9=AK$9)*('Budget P1'!$B$11:$B$194=$B424)*('Budget P1'!$T$11:$BB$194*1))</f>
        <v>#VALUE!</v>
      </c>
      <c r="AL424" s="14" t="e" cm="1">
        <f t="array" ref="AL424">SUMPRODUCT(('Budget P1'!$T$9:$BB$9=AL$9)*('Budget P1'!$B$11:$B$194=$B424)*('Budget P1'!$T$11:$BB$194*1))</f>
        <v>#VALUE!</v>
      </c>
      <c r="AM424" s="12" t="e" cm="1">
        <f t="array" ref="AM424">SUMPRODUCT(('Budget P1'!$T$9:$BB$9=AM$9)*('Budget P1'!$B$11:$B$194=$B424)*('Budget P1'!$T$11:$BB$194*1))</f>
        <v>#VALUE!</v>
      </c>
      <c r="AN424" s="13" t="e" cm="1">
        <f t="array" ref="AN424">SUMPRODUCT(('Budget P1'!$T$9:$BB$9=AN$9)*('Budget P1'!$B$11:$B$194=$B424)*('Budget P1'!$T$11:$BB$194*1))</f>
        <v>#VALUE!</v>
      </c>
      <c r="AO424" s="14" t="e" cm="1">
        <f t="array" ref="AO424">SUMPRODUCT(('Budget P1'!$T$9:$BB$9=AO$9)*('Budget P1'!$B$11:$B$194=$B424)*('Budget P1'!$T$11:$BB$194*1))</f>
        <v>#VALUE!</v>
      </c>
      <c r="AP424" s="12" t="e" cm="1">
        <f t="array" ref="AP424">SUMPRODUCT(('Budget P1'!$T$9:$BB$9=AP$9)*('Budget P1'!$B$11:$B$194=$B424)*('Budget P1'!$T$11:$BB$194*1))</f>
        <v>#VALUE!</v>
      </c>
      <c r="AQ424" s="13" t="e" cm="1">
        <f t="array" ref="AQ424">SUMPRODUCT(('Budget P1'!$T$9:$BB$9=AQ$9)*('Budget P1'!$B$11:$B$194=$B424)*('Budget P1'!$T$11:$BB$194*1))</f>
        <v>#VALUE!</v>
      </c>
      <c r="AR424" s="14" t="e" cm="1">
        <f t="array" ref="AR424">SUMPRODUCT(('Budget P1'!$T$9:$BB$9=AR$9)*('Budget P1'!$B$11:$B$194=$B424)*('Budget P1'!$T$11:$BB$194*1))</f>
        <v>#VALUE!</v>
      </c>
      <c r="AS424" s="12" t="e" cm="1">
        <f t="array" ref="AS424">SUMPRODUCT(('Budget P1'!$T$9:$BB$9=AS$9)*('Budget P1'!$B$11:$B$194=$B424)*('Budget P1'!$T$11:$BB$194*1))</f>
        <v>#VALUE!</v>
      </c>
      <c r="AT424" s="13" t="e" cm="1">
        <f t="array" ref="AT424">SUMPRODUCT(('Budget P1'!$T$9:$BB$9=AT$9)*('Budget P1'!$B$11:$B$194=$B424)*('Budget P1'!$T$11:$BB$194*1))</f>
        <v>#VALUE!</v>
      </c>
      <c r="AU424" s="14" t="e" cm="1">
        <f t="array" ref="AU424">SUMPRODUCT(('Budget P1'!$T$9:$BB$9=AU$9)*('Budget P1'!$B$11:$B$194=$B424)*('Budget P1'!$T$11:$BB$194*1))</f>
        <v>#VALUE!</v>
      </c>
      <c r="AV424" s="12" t="e" cm="1">
        <f t="array" ref="AV424">SUMPRODUCT(('Budget P1'!$T$9:$BB$9=AV$9)*('Budget P1'!$B$11:$B$194=$B424)*('Budget P1'!$T$11:$BB$194*1))</f>
        <v>#VALUE!</v>
      </c>
      <c r="AW424" s="13" t="e" cm="1">
        <f t="array" ref="AW424">SUMPRODUCT(('Budget P1'!$T$9:$BB$9=AW$9)*('Budget P1'!$B$11:$B$194=$B424)*('Budget P1'!$T$11:$BB$194*1))</f>
        <v>#VALUE!</v>
      </c>
      <c r="AX424" s="14" t="e" cm="1">
        <f t="array" ref="AX424">SUMPRODUCT(('Budget P1'!$T$9:$BB$9=AX$9)*('Budget P1'!$B$11:$B$194=$B424)*('Budget P1'!$T$11:$BB$194*1))</f>
        <v>#VALUE!</v>
      </c>
      <c r="AY424" s="12" t="e" cm="1">
        <f t="array" ref="AY424">SUMPRODUCT(('Budget P1'!$T$9:$BB$9=AY$9)*('Budget P1'!$B$11:$B$194=$B424)*('Budget P1'!$T$11:$BB$194*1))</f>
        <v>#VALUE!</v>
      </c>
      <c r="AZ424" s="13" t="e" cm="1">
        <f t="array" ref="AZ424">SUMPRODUCT(('Budget P1'!$T$9:$BB$9=AZ$9)*('Budget P1'!$B$11:$B$194=$B424)*('Budget P1'!$T$11:$BB$194*1))</f>
        <v>#VALUE!</v>
      </c>
      <c r="BA424" s="14" t="e" cm="1">
        <f t="array" ref="BA424">SUMPRODUCT(('Budget P1'!$T$9:$BB$9=BA$9)*('Budget P1'!$B$11:$B$194=$B424)*('Budget P1'!$T$11:$BB$194*1))</f>
        <v>#VALUE!</v>
      </c>
      <c r="BB424" s="12" t="e" cm="1">
        <f t="array" ref="BB424">SUMPRODUCT(('Budget P1'!$T$9:$BB$9=BB$9)*('Budget P1'!$B$11:$B$194=$B424)*('Budget P1'!$T$11:$BB$194*1))</f>
        <v>#VALUE!</v>
      </c>
      <c r="BC424" s="13" t="e" cm="1">
        <f t="array" ref="BC424">SUMPRODUCT(('Budget P1'!$T$9:$BB$9=BC$9)*('Budget P1'!$B$11:$B$194=$B424)*('Budget P1'!$T$11:$BB$194*1))</f>
        <v>#VALUE!</v>
      </c>
      <c r="BD424" s="14" t="e" cm="1">
        <f t="array" ref="BD424">SUMPRODUCT(('Budget P1'!$T$9:$BB$9=BD$9)*('Budget P1'!$B$11:$B$194=$B424)*('Budget P1'!$T$11:$BB$194*1))</f>
        <v>#VALUE!</v>
      </c>
      <c r="BE424" s="12" t="e" cm="1">
        <f t="array" ref="BE424">SUMPRODUCT(('Budget P1'!$T$9:$BB$9=BE$9)*('Budget P1'!$B$11:$B$194=$B424)*('Budget P1'!$T$11:$BB$194*1))</f>
        <v>#VALUE!</v>
      </c>
      <c r="BF424" s="13" t="e" cm="1">
        <f t="array" ref="BF424">SUMPRODUCT(('Budget P1'!$T$9:$BB$9=BF$9)*('Budget P1'!$B$11:$B$194=$B424)*('Budget P1'!$T$11:$BB$194*1))</f>
        <v>#VALUE!</v>
      </c>
      <c r="BG424" s="14" t="e" cm="1">
        <f t="array" ref="BG424">SUMPRODUCT(('Budget P1'!$T$9:$BB$9=BG$9)*('Budget P1'!$B$11:$B$194=$B424)*('Budget P1'!$T$11:$BB$194*1))</f>
        <v>#VALUE!</v>
      </c>
      <c r="BH424" s="13" t="e" cm="1">
        <f t="array" ref="BH424">SUMPRODUCT(('Budget P1'!$T$9:$BB$9=BH$9)*('Budget P1'!$B$11:$B$194=$B424)*('Budget P1'!$T$11:$BB$194*1))</f>
        <v>#VALUE!</v>
      </c>
      <c r="BI424" s="1"/>
      <c r="BJ424" s="66"/>
      <c r="BK424" s="66"/>
      <c r="BL424" s="1"/>
      <c r="BM424" s="66" t="e">
        <f t="shared" si="317"/>
        <v>#VALUE!</v>
      </c>
      <c r="BN424" s="262">
        <f t="shared" si="318"/>
        <v>0</v>
      </c>
      <c r="BO424" s="1"/>
      <c r="BP424" s="66" t="e">
        <f t="shared" si="319"/>
        <v>#VALUE!</v>
      </c>
      <c r="BQ424" s="262">
        <f t="shared" si="320"/>
        <v>0</v>
      </c>
      <c r="BR424" s="1"/>
    </row>
    <row r="425" spans="2:70" ht="12" hidden="1" customHeight="1" outlineLevel="1">
      <c r="B425" s="88" t="s">
        <v>486</v>
      </c>
      <c r="C425" s="10">
        <f>IFERROR(VLOOKUP($B425,'Budget P1'!$B:$AX,2,FALSE),0)</f>
        <v>0</v>
      </c>
      <c r="D425" s="10"/>
      <c r="E425" s="160">
        <f>IFERROR(VLOOKUP($B425,'Budget P1'!$B:$AX,3,FALSE),0)</f>
        <v>0</v>
      </c>
      <c r="F425" s="90">
        <f>IFERROR(VLOOKUP($B425,'Budget P1'!$B:$AX,4,FALSE),0)</f>
        <v>0</v>
      </c>
      <c r="G425" s="89">
        <f>IFERROR(VLOOKUP($B425,'Budget P1'!$B:$AX,5,FALSE),0)</f>
        <v>0</v>
      </c>
      <c r="H425" s="90">
        <f>IFERROR(VLOOKUP($B425,'Budget P1'!$B:$AX,6,FALSE),0)</f>
        <v>0</v>
      </c>
      <c r="I425" s="90">
        <f>IFERROR(VLOOKUP($B425,'Budget P1'!$B:$AX,7,FALSE),0)</f>
        <v>0</v>
      </c>
      <c r="J425" s="371">
        <f>IFERROR(VLOOKUP($B425,'Budget P1'!$B:$AX,9,FALSE),0)</f>
        <v>0</v>
      </c>
      <c r="K425" s="374">
        <f>IFERROR(VLOOKUP($B425,'Budget P1'!$B:$AX,10,FALSE),0)</f>
        <v>0</v>
      </c>
      <c r="L425" s="334"/>
      <c r="M425" s="102"/>
      <c r="N425" s="12">
        <f>K425*E425</f>
        <v>0</v>
      </c>
      <c r="O425" s="100"/>
      <c r="P425" s="101"/>
      <c r="Q425" s="11">
        <f t="shared" si="321"/>
        <v>0</v>
      </c>
      <c r="R425" s="338"/>
      <c r="S425" s="14"/>
      <c r="T425" s="12"/>
      <c r="U425" s="13"/>
      <c r="V425" s="14"/>
      <c r="W425" s="14"/>
      <c r="X425" s="14">
        <f t="shared" si="280"/>
        <v>0</v>
      </c>
      <c r="Z425" s="14" t="e" cm="1">
        <f t="array" ref="Z425">SUMPRODUCT(('Budget P1'!$T$9:$BB$9=Z$9)*('Budget P1'!$B$11:$B$194=$B425)*('Budget P1'!$T$11:$BB$194*1))</f>
        <v>#VALUE!</v>
      </c>
      <c r="AA425" s="12" t="e" cm="1">
        <f t="array" ref="AA425">SUMPRODUCT(('Budget P1'!$T$9:$BB$9=AA$9)*('Budget P1'!$B$11:$B$194=$B425)*('Budget P1'!$T$11:$BB$194*1))</f>
        <v>#VALUE!</v>
      </c>
      <c r="AB425" s="13" t="e" cm="1">
        <f t="array" ref="AB425">SUMPRODUCT(('Budget P1'!$T$9:$BB$9=AB$9)*('Budget P1'!$B$11:$B$194=$B425)*('Budget P1'!$T$11:$BB$194*1))</f>
        <v>#VALUE!</v>
      </c>
      <c r="AC425" s="14" t="e" cm="1">
        <f t="array" ref="AC425">SUMPRODUCT(('Budget P1'!$T$9:$BB$9=AC$9)*('Budget P1'!$B$11:$B$194=$B425)*('Budget P1'!$T$11:$BB$194*1))</f>
        <v>#VALUE!</v>
      </c>
      <c r="AD425" s="12" t="e" cm="1">
        <f t="array" ref="AD425">SUMPRODUCT(('Budget P1'!$T$9:$BB$9=AD$9)*('Budget P1'!$B$11:$B$194=$B425)*('Budget P1'!$T$11:$BB$194*1))</f>
        <v>#VALUE!</v>
      </c>
      <c r="AE425" s="13" t="e" cm="1">
        <f t="array" ref="AE425">SUMPRODUCT(('Budget P1'!$T$9:$BB$9=AE$9)*('Budget P1'!$B$11:$B$194=$B425)*('Budget P1'!$T$11:$BB$194*1))</f>
        <v>#VALUE!</v>
      </c>
      <c r="AF425" s="14" t="e" cm="1">
        <f t="array" ref="AF425">SUMPRODUCT(('Budget P1'!$T$9:$BB$9=AF$9)*('Budget P1'!$B$11:$B$194=$B425)*('Budget P1'!$T$11:$BB$194*1))</f>
        <v>#VALUE!</v>
      </c>
      <c r="AG425" s="12" t="e" cm="1">
        <f t="array" ref="AG425">SUMPRODUCT(('Budget P1'!$T$9:$BB$9=AG$9)*('Budget P1'!$B$11:$B$194=$B425)*('Budget P1'!$T$11:$BB$194*1))</f>
        <v>#VALUE!</v>
      </c>
      <c r="AH425" s="13" t="e" cm="1">
        <f t="array" ref="AH425">SUMPRODUCT(('Budget P1'!$T$9:$BB$9=AH$9)*('Budget P1'!$B$11:$B$194=$B425)*('Budget P1'!$T$11:$BB$194*1))</f>
        <v>#VALUE!</v>
      </c>
      <c r="AI425" s="14" t="e" cm="1">
        <f t="array" ref="AI425">SUMPRODUCT(('Budget P1'!$T$9:$BB$9=AI$9)*('Budget P1'!$B$11:$B$194=$B425)*('Budget P1'!$T$11:$BB$194*1))</f>
        <v>#VALUE!</v>
      </c>
      <c r="AJ425" s="12" t="e" cm="1">
        <f t="array" ref="AJ425">SUMPRODUCT(('Budget P1'!$T$9:$BB$9=AJ$9)*('Budget P1'!$B$11:$B$194=$B425)*('Budget P1'!$T$11:$BB$194*1))</f>
        <v>#VALUE!</v>
      </c>
      <c r="AK425" s="13" t="e" cm="1">
        <f t="array" ref="AK425">SUMPRODUCT(('Budget P1'!$T$9:$BB$9=AK$9)*('Budget P1'!$B$11:$B$194=$B425)*('Budget P1'!$T$11:$BB$194*1))</f>
        <v>#VALUE!</v>
      </c>
      <c r="AL425" s="14" t="e" cm="1">
        <f t="array" ref="AL425">SUMPRODUCT(('Budget P1'!$T$9:$BB$9=AL$9)*('Budget P1'!$B$11:$B$194=$B425)*('Budget P1'!$T$11:$BB$194*1))</f>
        <v>#VALUE!</v>
      </c>
      <c r="AM425" s="12" t="e" cm="1">
        <f t="array" ref="AM425">SUMPRODUCT(('Budget P1'!$T$9:$BB$9=AM$9)*('Budget P1'!$B$11:$B$194=$B425)*('Budget P1'!$T$11:$BB$194*1))</f>
        <v>#VALUE!</v>
      </c>
      <c r="AN425" s="13" t="e" cm="1">
        <f t="array" ref="AN425">SUMPRODUCT(('Budget P1'!$T$9:$BB$9=AN$9)*('Budget P1'!$B$11:$B$194=$B425)*('Budget P1'!$T$11:$BB$194*1))</f>
        <v>#VALUE!</v>
      </c>
      <c r="AO425" s="14" t="e" cm="1">
        <f t="array" ref="AO425">SUMPRODUCT(('Budget P1'!$T$9:$BB$9=AO$9)*('Budget P1'!$B$11:$B$194=$B425)*('Budget P1'!$T$11:$BB$194*1))</f>
        <v>#VALUE!</v>
      </c>
      <c r="AP425" s="12" t="e" cm="1">
        <f t="array" ref="AP425">SUMPRODUCT(('Budget P1'!$T$9:$BB$9=AP$9)*('Budget P1'!$B$11:$B$194=$B425)*('Budget P1'!$T$11:$BB$194*1))</f>
        <v>#VALUE!</v>
      </c>
      <c r="AQ425" s="13" t="e" cm="1">
        <f t="array" ref="AQ425">SUMPRODUCT(('Budget P1'!$T$9:$BB$9=AQ$9)*('Budget P1'!$B$11:$B$194=$B425)*('Budget P1'!$T$11:$BB$194*1))</f>
        <v>#VALUE!</v>
      </c>
      <c r="AR425" s="14" t="e" cm="1">
        <f t="array" ref="AR425">SUMPRODUCT(('Budget P1'!$T$9:$BB$9=AR$9)*('Budget P1'!$B$11:$B$194=$B425)*('Budget P1'!$T$11:$BB$194*1))</f>
        <v>#VALUE!</v>
      </c>
      <c r="AS425" s="12" t="e" cm="1">
        <f t="array" ref="AS425">SUMPRODUCT(('Budget P1'!$T$9:$BB$9=AS$9)*('Budget P1'!$B$11:$B$194=$B425)*('Budget P1'!$T$11:$BB$194*1))</f>
        <v>#VALUE!</v>
      </c>
      <c r="AT425" s="13" t="e" cm="1">
        <f t="array" ref="AT425">SUMPRODUCT(('Budget P1'!$T$9:$BB$9=AT$9)*('Budget P1'!$B$11:$B$194=$B425)*('Budget P1'!$T$11:$BB$194*1))</f>
        <v>#VALUE!</v>
      </c>
      <c r="AU425" s="14" t="e" cm="1">
        <f t="array" ref="AU425">SUMPRODUCT(('Budget P1'!$T$9:$BB$9=AU$9)*('Budget P1'!$B$11:$B$194=$B425)*('Budget P1'!$T$11:$BB$194*1))</f>
        <v>#VALUE!</v>
      </c>
      <c r="AV425" s="12" t="e" cm="1">
        <f t="array" ref="AV425">SUMPRODUCT(('Budget P1'!$T$9:$BB$9=AV$9)*('Budget P1'!$B$11:$B$194=$B425)*('Budget P1'!$T$11:$BB$194*1))</f>
        <v>#VALUE!</v>
      </c>
      <c r="AW425" s="13" t="e" cm="1">
        <f t="array" ref="AW425">SUMPRODUCT(('Budget P1'!$T$9:$BB$9=AW$9)*('Budget P1'!$B$11:$B$194=$B425)*('Budget P1'!$T$11:$BB$194*1))</f>
        <v>#VALUE!</v>
      </c>
      <c r="AX425" s="14" t="e" cm="1">
        <f t="array" ref="AX425">SUMPRODUCT(('Budget P1'!$T$9:$BB$9=AX$9)*('Budget P1'!$B$11:$B$194=$B425)*('Budget P1'!$T$11:$BB$194*1))</f>
        <v>#VALUE!</v>
      </c>
      <c r="AY425" s="12" t="e" cm="1">
        <f t="array" ref="AY425">SUMPRODUCT(('Budget P1'!$T$9:$BB$9=AY$9)*('Budget P1'!$B$11:$B$194=$B425)*('Budget P1'!$T$11:$BB$194*1))</f>
        <v>#VALUE!</v>
      </c>
      <c r="AZ425" s="13" t="e" cm="1">
        <f t="array" ref="AZ425">SUMPRODUCT(('Budget P1'!$T$9:$BB$9=AZ$9)*('Budget P1'!$B$11:$B$194=$B425)*('Budget P1'!$T$11:$BB$194*1))</f>
        <v>#VALUE!</v>
      </c>
      <c r="BA425" s="14" t="e" cm="1">
        <f t="array" ref="BA425">SUMPRODUCT(('Budget P1'!$T$9:$BB$9=BA$9)*('Budget P1'!$B$11:$B$194=$B425)*('Budget P1'!$T$11:$BB$194*1))</f>
        <v>#VALUE!</v>
      </c>
      <c r="BB425" s="12" t="e" cm="1">
        <f t="array" ref="BB425">SUMPRODUCT(('Budget P1'!$T$9:$BB$9=BB$9)*('Budget P1'!$B$11:$B$194=$B425)*('Budget P1'!$T$11:$BB$194*1))</f>
        <v>#VALUE!</v>
      </c>
      <c r="BC425" s="13" t="e" cm="1">
        <f t="array" ref="BC425">SUMPRODUCT(('Budget P1'!$T$9:$BB$9=BC$9)*('Budget P1'!$B$11:$B$194=$B425)*('Budget P1'!$T$11:$BB$194*1))</f>
        <v>#VALUE!</v>
      </c>
      <c r="BD425" s="14" t="e" cm="1">
        <f t="array" ref="BD425">SUMPRODUCT(('Budget P1'!$T$9:$BB$9=BD$9)*('Budget P1'!$B$11:$B$194=$B425)*('Budget P1'!$T$11:$BB$194*1))</f>
        <v>#VALUE!</v>
      </c>
      <c r="BE425" s="12" t="e" cm="1">
        <f t="array" ref="BE425">SUMPRODUCT(('Budget P1'!$T$9:$BB$9=BE$9)*('Budget P1'!$B$11:$B$194=$B425)*('Budget P1'!$T$11:$BB$194*1))</f>
        <v>#VALUE!</v>
      </c>
      <c r="BF425" s="13" t="e" cm="1">
        <f t="array" ref="BF425">SUMPRODUCT(('Budget P1'!$T$9:$BB$9=BF$9)*('Budget P1'!$B$11:$B$194=$B425)*('Budget P1'!$T$11:$BB$194*1))</f>
        <v>#VALUE!</v>
      </c>
      <c r="BG425" s="14" t="e" cm="1">
        <f t="array" ref="BG425">SUMPRODUCT(('Budget P1'!$T$9:$BB$9=BG$9)*('Budget P1'!$B$11:$B$194=$B425)*('Budget P1'!$T$11:$BB$194*1))</f>
        <v>#VALUE!</v>
      </c>
      <c r="BH425" s="13" t="e" cm="1">
        <f t="array" ref="BH425">SUMPRODUCT(('Budget P1'!$T$9:$BB$9=BH$9)*('Budget P1'!$B$11:$B$194=$B425)*('Budget P1'!$T$11:$BB$194*1))</f>
        <v>#VALUE!</v>
      </c>
      <c r="BI425" s="1"/>
      <c r="BJ425" s="66"/>
      <c r="BK425" s="66"/>
      <c r="BL425" s="1"/>
      <c r="BM425" s="66" t="e">
        <f t="shared" si="317"/>
        <v>#VALUE!</v>
      </c>
      <c r="BN425" s="262">
        <f t="shared" si="318"/>
        <v>0</v>
      </c>
      <c r="BO425" s="1"/>
      <c r="BP425" s="66" t="e">
        <f t="shared" si="319"/>
        <v>#VALUE!</v>
      </c>
      <c r="BQ425" s="262">
        <f t="shared" si="320"/>
        <v>0</v>
      </c>
      <c r="BR425" s="1"/>
    </row>
    <row r="426" spans="2:70" ht="12" hidden="1" customHeight="1" outlineLevel="1">
      <c r="B426" s="88" t="s">
        <v>487</v>
      </c>
      <c r="C426" s="10">
        <f>IFERROR(VLOOKUP($B426,'Budget P1'!$B:$AX,2,FALSE),0)</f>
        <v>0</v>
      </c>
      <c r="D426" s="10"/>
      <c r="E426" s="160">
        <f>IFERROR(VLOOKUP($B426,'Budget P1'!$B:$AX,3,FALSE),0)</f>
        <v>0</v>
      </c>
      <c r="F426" s="90">
        <f>IFERROR(VLOOKUP($B426,'Budget P1'!$B:$AX,4,FALSE),0)</f>
        <v>0</v>
      </c>
      <c r="G426" s="89">
        <f>IFERROR(VLOOKUP($B426,'Budget P1'!$B:$AX,5,FALSE),0)</f>
        <v>0</v>
      </c>
      <c r="H426" s="90">
        <f>IFERROR(VLOOKUP($B426,'Budget P1'!$B:$AX,6,FALSE),0)</f>
        <v>0</v>
      </c>
      <c r="I426" s="90">
        <f>IFERROR(VLOOKUP($B426,'Budget P1'!$B:$AX,7,FALSE),0)</f>
        <v>0</v>
      </c>
      <c r="J426" s="371">
        <f>IFERROR(VLOOKUP($B426,'Budget P1'!$B:$AX,9,FALSE),0)</f>
        <v>0</v>
      </c>
      <c r="K426" s="374">
        <f>IFERROR(VLOOKUP($B426,'Budget P1'!$B:$AX,10,FALSE),0)</f>
        <v>0</v>
      </c>
      <c r="L426" s="334"/>
      <c r="M426" s="102"/>
      <c r="N426" s="12">
        <f>K426*E426</f>
        <v>0</v>
      </c>
      <c r="O426" s="100"/>
      <c r="P426" s="101"/>
      <c r="Q426" s="11">
        <f t="shared" si="321"/>
        <v>0</v>
      </c>
      <c r="R426" s="338"/>
      <c r="S426" s="14"/>
      <c r="T426" s="12"/>
      <c r="U426" s="13"/>
      <c r="V426" s="14"/>
      <c r="W426" s="14"/>
      <c r="X426" s="14">
        <f t="shared" si="280"/>
        <v>0</v>
      </c>
      <c r="Z426" s="14" t="e" cm="1">
        <f t="array" ref="Z426">SUMPRODUCT(('Budget P1'!$T$9:$BB$9=Z$9)*('Budget P1'!$B$11:$B$194=$B426)*('Budget P1'!$T$11:$BB$194*1))</f>
        <v>#VALUE!</v>
      </c>
      <c r="AA426" s="12" t="e" cm="1">
        <f t="array" ref="AA426">SUMPRODUCT(('Budget P1'!$T$9:$BB$9=AA$9)*('Budget P1'!$B$11:$B$194=$B426)*('Budget P1'!$T$11:$BB$194*1))</f>
        <v>#VALUE!</v>
      </c>
      <c r="AB426" s="13" t="e" cm="1">
        <f t="array" ref="AB426">SUMPRODUCT(('Budget P1'!$T$9:$BB$9=AB$9)*('Budget P1'!$B$11:$B$194=$B426)*('Budget P1'!$T$11:$BB$194*1))</f>
        <v>#VALUE!</v>
      </c>
      <c r="AC426" s="14" t="e" cm="1">
        <f t="array" ref="AC426">SUMPRODUCT(('Budget P1'!$T$9:$BB$9=AC$9)*('Budget P1'!$B$11:$B$194=$B426)*('Budget P1'!$T$11:$BB$194*1))</f>
        <v>#VALUE!</v>
      </c>
      <c r="AD426" s="12" t="e" cm="1">
        <f t="array" ref="AD426">SUMPRODUCT(('Budget P1'!$T$9:$BB$9=AD$9)*('Budget P1'!$B$11:$B$194=$B426)*('Budget P1'!$T$11:$BB$194*1))</f>
        <v>#VALUE!</v>
      </c>
      <c r="AE426" s="13" t="e" cm="1">
        <f t="array" ref="AE426">SUMPRODUCT(('Budget P1'!$T$9:$BB$9=AE$9)*('Budget P1'!$B$11:$B$194=$B426)*('Budget P1'!$T$11:$BB$194*1))</f>
        <v>#VALUE!</v>
      </c>
      <c r="AF426" s="14" t="e" cm="1">
        <f t="array" ref="AF426">SUMPRODUCT(('Budget P1'!$T$9:$BB$9=AF$9)*('Budget P1'!$B$11:$B$194=$B426)*('Budget P1'!$T$11:$BB$194*1))</f>
        <v>#VALUE!</v>
      </c>
      <c r="AG426" s="12" t="e" cm="1">
        <f t="array" ref="AG426">SUMPRODUCT(('Budget P1'!$T$9:$BB$9=AG$9)*('Budget P1'!$B$11:$B$194=$B426)*('Budget P1'!$T$11:$BB$194*1))</f>
        <v>#VALUE!</v>
      </c>
      <c r="AH426" s="13" t="e" cm="1">
        <f t="array" ref="AH426">SUMPRODUCT(('Budget P1'!$T$9:$BB$9=AH$9)*('Budget P1'!$B$11:$B$194=$B426)*('Budget P1'!$T$11:$BB$194*1))</f>
        <v>#VALUE!</v>
      </c>
      <c r="AI426" s="14" t="e" cm="1">
        <f t="array" ref="AI426">SUMPRODUCT(('Budget P1'!$T$9:$BB$9=AI$9)*('Budget P1'!$B$11:$B$194=$B426)*('Budget P1'!$T$11:$BB$194*1))</f>
        <v>#VALUE!</v>
      </c>
      <c r="AJ426" s="12" t="e" cm="1">
        <f t="array" ref="AJ426">SUMPRODUCT(('Budget P1'!$T$9:$BB$9=AJ$9)*('Budget P1'!$B$11:$B$194=$B426)*('Budget P1'!$T$11:$BB$194*1))</f>
        <v>#VALUE!</v>
      </c>
      <c r="AK426" s="13" t="e" cm="1">
        <f t="array" ref="AK426">SUMPRODUCT(('Budget P1'!$T$9:$BB$9=AK$9)*('Budget P1'!$B$11:$B$194=$B426)*('Budget P1'!$T$11:$BB$194*1))</f>
        <v>#VALUE!</v>
      </c>
      <c r="AL426" s="14" t="e" cm="1">
        <f t="array" ref="AL426">SUMPRODUCT(('Budget P1'!$T$9:$BB$9=AL$9)*('Budget P1'!$B$11:$B$194=$B426)*('Budget P1'!$T$11:$BB$194*1))</f>
        <v>#VALUE!</v>
      </c>
      <c r="AM426" s="12" t="e" cm="1">
        <f t="array" ref="AM426">SUMPRODUCT(('Budget P1'!$T$9:$BB$9=AM$9)*('Budget P1'!$B$11:$B$194=$B426)*('Budget P1'!$T$11:$BB$194*1))</f>
        <v>#VALUE!</v>
      </c>
      <c r="AN426" s="13" t="e" cm="1">
        <f t="array" ref="AN426">SUMPRODUCT(('Budget P1'!$T$9:$BB$9=AN$9)*('Budget P1'!$B$11:$B$194=$B426)*('Budget P1'!$T$11:$BB$194*1))</f>
        <v>#VALUE!</v>
      </c>
      <c r="AO426" s="14" t="e" cm="1">
        <f t="array" ref="AO426">SUMPRODUCT(('Budget P1'!$T$9:$BB$9=AO$9)*('Budget P1'!$B$11:$B$194=$B426)*('Budget P1'!$T$11:$BB$194*1))</f>
        <v>#VALUE!</v>
      </c>
      <c r="AP426" s="12" t="e" cm="1">
        <f t="array" ref="AP426">SUMPRODUCT(('Budget P1'!$T$9:$BB$9=AP$9)*('Budget P1'!$B$11:$B$194=$B426)*('Budget P1'!$T$11:$BB$194*1))</f>
        <v>#VALUE!</v>
      </c>
      <c r="AQ426" s="13" t="e" cm="1">
        <f t="array" ref="AQ426">SUMPRODUCT(('Budget P1'!$T$9:$BB$9=AQ$9)*('Budget P1'!$B$11:$B$194=$B426)*('Budget P1'!$T$11:$BB$194*1))</f>
        <v>#VALUE!</v>
      </c>
      <c r="AR426" s="14" t="e" cm="1">
        <f t="array" ref="AR426">SUMPRODUCT(('Budget P1'!$T$9:$BB$9=AR$9)*('Budget P1'!$B$11:$B$194=$B426)*('Budget P1'!$T$11:$BB$194*1))</f>
        <v>#VALUE!</v>
      </c>
      <c r="AS426" s="12" t="e" cm="1">
        <f t="array" ref="AS426">SUMPRODUCT(('Budget P1'!$T$9:$BB$9=AS$9)*('Budget P1'!$B$11:$B$194=$B426)*('Budget P1'!$T$11:$BB$194*1))</f>
        <v>#VALUE!</v>
      </c>
      <c r="AT426" s="13" t="e" cm="1">
        <f t="array" ref="AT426">SUMPRODUCT(('Budget P1'!$T$9:$BB$9=AT$9)*('Budget P1'!$B$11:$B$194=$B426)*('Budget P1'!$T$11:$BB$194*1))</f>
        <v>#VALUE!</v>
      </c>
      <c r="AU426" s="14" t="e" cm="1">
        <f t="array" ref="AU426">SUMPRODUCT(('Budget P1'!$T$9:$BB$9=AU$9)*('Budget P1'!$B$11:$B$194=$B426)*('Budget P1'!$T$11:$BB$194*1))</f>
        <v>#VALUE!</v>
      </c>
      <c r="AV426" s="12" t="e" cm="1">
        <f t="array" ref="AV426">SUMPRODUCT(('Budget P1'!$T$9:$BB$9=AV$9)*('Budget P1'!$B$11:$B$194=$B426)*('Budget P1'!$T$11:$BB$194*1))</f>
        <v>#VALUE!</v>
      </c>
      <c r="AW426" s="13" t="e" cm="1">
        <f t="array" ref="AW426">SUMPRODUCT(('Budget P1'!$T$9:$BB$9=AW$9)*('Budget P1'!$B$11:$B$194=$B426)*('Budget P1'!$T$11:$BB$194*1))</f>
        <v>#VALUE!</v>
      </c>
      <c r="AX426" s="14" t="e" cm="1">
        <f t="array" ref="AX426">SUMPRODUCT(('Budget P1'!$T$9:$BB$9=AX$9)*('Budget P1'!$B$11:$B$194=$B426)*('Budget P1'!$T$11:$BB$194*1))</f>
        <v>#VALUE!</v>
      </c>
      <c r="AY426" s="12" t="e" cm="1">
        <f t="array" ref="AY426">SUMPRODUCT(('Budget P1'!$T$9:$BB$9=AY$9)*('Budget P1'!$B$11:$B$194=$B426)*('Budget P1'!$T$11:$BB$194*1))</f>
        <v>#VALUE!</v>
      </c>
      <c r="AZ426" s="13" t="e" cm="1">
        <f t="array" ref="AZ426">SUMPRODUCT(('Budget P1'!$T$9:$BB$9=AZ$9)*('Budget P1'!$B$11:$B$194=$B426)*('Budget P1'!$T$11:$BB$194*1))</f>
        <v>#VALUE!</v>
      </c>
      <c r="BA426" s="14" t="e" cm="1">
        <f t="array" ref="BA426">SUMPRODUCT(('Budget P1'!$T$9:$BB$9=BA$9)*('Budget P1'!$B$11:$B$194=$B426)*('Budget P1'!$T$11:$BB$194*1))</f>
        <v>#VALUE!</v>
      </c>
      <c r="BB426" s="12" t="e" cm="1">
        <f t="array" ref="BB426">SUMPRODUCT(('Budget P1'!$T$9:$BB$9=BB$9)*('Budget P1'!$B$11:$B$194=$B426)*('Budget P1'!$T$11:$BB$194*1))</f>
        <v>#VALUE!</v>
      </c>
      <c r="BC426" s="13" t="e" cm="1">
        <f t="array" ref="BC426">SUMPRODUCT(('Budget P1'!$T$9:$BB$9=BC$9)*('Budget P1'!$B$11:$B$194=$B426)*('Budget P1'!$T$11:$BB$194*1))</f>
        <v>#VALUE!</v>
      </c>
      <c r="BD426" s="14" t="e" cm="1">
        <f t="array" ref="BD426">SUMPRODUCT(('Budget P1'!$T$9:$BB$9=BD$9)*('Budget P1'!$B$11:$B$194=$B426)*('Budget P1'!$T$11:$BB$194*1))</f>
        <v>#VALUE!</v>
      </c>
      <c r="BE426" s="12" t="e" cm="1">
        <f t="array" ref="BE426">SUMPRODUCT(('Budget P1'!$T$9:$BB$9=BE$9)*('Budget P1'!$B$11:$B$194=$B426)*('Budget P1'!$T$11:$BB$194*1))</f>
        <v>#VALUE!</v>
      </c>
      <c r="BF426" s="13" t="e" cm="1">
        <f t="array" ref="BF426">SUMPRODUCT(('Budget P1'!$T$9:$BB$9=BF$9)*('Budget P1'!$B$11:$B$194=$B426)*('Budget P1'!$T$11:$BB$194*1))</f>
        <v>#VALUE!</v>
      </c>
      <c r="BG426" s="14" t="e" cm="1">
        <f t="array" ref="BG426">SUMPRODUCT(('Budget P1'!$T$9:$BB$9=BG$9)*('Budget P1'!$B$11:$B$194=$B426)*('Budget P1'!$T$11:$BB$194*1))</f>
        <v>#VALUE!</v>
      </c>
      <c r="BH426" s="13" t="e" cm="1">
        <f t="array" ref="BH426">SUMPRODUCT(('Budget P1'!$T$9:$BB$9=BH$9)*('Budget P1'!$B$11:$B$194=$B426)*('Budget P1'!$T$11:$BB$194*1))</f>
        <v>#VALUE!</v>
      </c>
      <c r="BI426" s="1"/>
      <c r="BJ426" s="66"/>
      <c r="BK426" s="66"/>
      <c r="BL426" s="1"/>
      <c r="BM426" s="66" t="e">
        <f t="shared" si="317"/>
        <v>#VALUE!</v>
      </c>
      <c r="BN426" s="262">
        <f t="shared" si="318"/>
        <v>0</v>
      </c>
      <c r="BO426" s="1"/>
      <c r="BP426" s="66" t="e">
        <f t="shared" si="319"/>
        <v>#VALUE!</v>
      </c>
      <c r="BQ426" s="262">
        <f t="shared" si="320"/>
        <v>0</v>
      </c>
      <c r="BR426" s="1"/>
    </row>
    <row r="427" spans="2:70" ht="12" hidden="1" customHeight="1" outlineLevel="1">
      <c r="B427" s="88" t="s">
        <v>488</v>
      </c>
      <c r="C427" s="10">
        <f>IFERROR(VLOOKUP($B427,'Budget P1'!$B:$AX,2,FALSE),0)</f>
        <v>0</v>
      </c>
      <c r="D427" s="10"/>
      <c r="E427" s="160">
        <f>IFERROR(VLOOKUP($B427,'Budget P1'!$B:$AX,3,FALSE),0)</f>
        <v>0</v>
      </c>
      <c r="F427" s="90">
        <f>IFERROR(VLOOKUP($B427,'Budget P1'!$B:$AX,4,FALSE),0)</f>
        <v>0</v>
      </c>
      <c r="G427" s="89">
        <f>IFERROR(VLOOKUP($B427,'Budget P1'!$B:$AX,5,FALSE),0)</f>
        <v>0</v>
      </c>
      <c r="H427" s="90">
        <f>IFERROR(VLOOKUP($B427,'Budget P1'!$B:$AX,6,FALSE),0)</f>
        <v>0</v>
      </c>
      <c r="I427" s="90">
        <f>IFERROR(VLOOKUP($B427,'Budget P1'!$B:$AX,7,FALSE),0)</f>
        <v>0</v>
      </c>
      <c r="J427" s="371">
        <f>IFERROR(VLOOKUP($B427,'Budget P1'!$B:$AX,9,FALSE),0)</f>
        <v>0</v>
      </c>
      <c r="K427" s="374">
        <f>IFERROR(VLOOKUP($B427,'Budget P1'!$B:$AX,10,FALSE),0)</f>
        <v>0</v>
      </c>
      <c r="L427" s="334"/>
      <c r="M427" s="102"/>
      <c r="N427" s="12">
        <f>K427*E427</f>
        <v>0</v>
      </c>
      <c r="O427" s="100"/>
      <c r="P427" s="101"/>
      <c r="Q427" s="11">
        <f t="shared" si="321"/>
        <v>0</v>
      </c>
      <c r="R427" s="338"/>
      <c r="S427" s="14"/>
      <c r="T427" s="12"/>
      <c r="U427" s="13"/>
      <c r="V427" s="14"/>
      <c r="W427" s="14"/>
      <c r="X427" s="14">
        <f t="shared" si="280"/>
        <v>0</v>
      </c>
      <c r="Z427" s="14" t="e" cm="1">
        <f t="array" ref="Z427">SUMPRODUCT(('Budget P1'!$T$9:$BB$9=Z$9)*('Budget P1'!$B$11:$B$194=$B427)*('Budget P1'!$T$11:$BB$194*1))</f>
        <v>#VALUE!</v>
      </c>
      <c r="AA427" s="12" t="e" cm="1">
        <f t="array" ref="AA427">SUMPRODUCT(('Budget P1'!$T$9:$BB$9=AA$9)*('Budget P1'!$B$11:$B$194=$B427)*('Budget P1'!$T$11:$BB$194*1))</f>
        <v>#VALUE!</v>
      </c>
      <c r="AB427" s="13" t="e" cm="1">
        <f t="array" ref="AB427">SUMPRODUCT(('Budget P1'!$T$9:$BB$9=AB$9)*('Budget P1'!$B$11:$B$194=$B427)*('Budget P1'!$T$11:$BB$194*1))</f>
        <v>#VALUE!</v>
      </c>
      <c r="AC427" s="14" t="e" cm="1">
        <f t="array" ref="AC427">SUMPRODUCT(('Budget P1'!$T$9:$BB$9=AC$9)*('Budget P1'!$B$11:$B$194=$B427)*('Budget P1'!$T$11:$BB$194*1))</f>
        <v>#VALUE!</v>
      </c>
      <c r="AD427" s="12" t="e" cm="1">
        <f t="array" ref="AD427">SUMPRODUCT(('Budget P1'!$T$9:$BB$9=AD$9)*('Budget P1'!$B$11:$B$194=$B427)*('Budget P1'!$T$11:$BB$194*1))</f>
        <v>#VALUE!</v>
      </c>
      <c r="AE427" s="13" t="e" cm="1">
        <f t="array" ref="AE427">SUMPRODUCT(('Budget P1'!$T$9:$BB$9=AE$9)*('Budget P1'!$B$11:$B$194=$B427)*('Budget P1'!$T$11:$BB$194*1))</f>
        <v>#VALUE!</v>
      </c>
      <c r="AF427" s="14" t="e" cm="1">
        <f t="array" ref="AF427">SUMPRODUCT(('Budget P1'!$T$9:$BB$9=AF$9)*('Budget P1'!$B$11:$B$194=$B427)*('Budget P1'!$T$11:$BB$194*1))</f>
        <v>#VALUE!</v>
      </c>
      <c r="AG427" s="12" t="e" cm="1">
        <f t="array" ref="AG427">SUMPRODUCT(('Budget P1'!$T$9:$BB$9=AG$9)*('Budget P1'!$B$11:$B$194=$B427)*('Budget P1'!$T$11:$BB$194*1))</f>
        <v>#VALUE!</v>
      </c>
      <c r="AH427" s="13" t="e" cm="1">
        <f t="array" ref="AH427">SUMPRODUCT(('Budget P1'!$T$9:$BB$9=AH$9)*('Budget P1'!$B$11:$B$194=$B427)*('Budget P1'!$T$11:$BB$194*1))</f>
        <v>#VALUE!</v>
      </c>
      <c r="AI427" s="14" t="e" cm="1">
        <f t="array" ref="AI427">SUMPRODUCT(('Budget P1'!$T$9:$BB$9=AI$9)*('Budget P1'!$B$11:$B$194=$B427)*('Budget P1'!$T$11:$BB$194*1))</f>
        <v>#VALUE!</v>
      </c>
      <c r="AJ427" s="12" t="e" cm="1">
        <f t="array" ref="AJ427">SUMPRODUCT(('Budget P1'!$T$9:$BB$9=AJ$9)*('Budget P1'!$B$11:$B$194=$B427)*('Budget P1'!$T$11:$BB$194*1))</f>
        <v>#VALUE!</v>
      </c>
      <c r="AK427" s="13" t="e" cm="1">
        <f t="array" ref="AK427">SUMPRODUCT(('Budget P1'!$T$9:$BB$9=AK$9)*('Budget P1'!$B$11:$B$194=$B427)*('Budget P1'!$T$11:$BB$194*1))</f>
        <v>#VALUE!</v>
      </c>
      <c r="AL427" s="14" t="e" cm="1">
        <f t="array" ref="AL427">SUMPRODUCT(('Budget P1'!$T$9:$BB$9=AL$9)*('Budget P1'!$B$11:$B$194=$B427)*('Budget P1'!$T$11:$BB$194*1))</f>
        <v>#VALUE!</v>
      </c>
      <c r="AM427" s="12" t="e" cm="1">
        <f t="array" ref="AM427">SUMPRODUCT(('Budget P1'!$T$9:$BB$9=AM$9)*('Budget P1'!$B$11:$B$194=$B427)*('Budget P1'!$T$11:$BB$194*1))</f>
        <v>#VALUE!</v>
      </c>
      <c r="AN427" s="13" t="e" cm="1">
        <f t="array" ref="AN427">SUMPRODUCT(('Budget P1'!$T$9:$BB$9=AN$9)*('Budget P1'!$B$11:$B$194=$B427)*('Budget P1'!$T$11:$BB$194*1))</f>
        <v>#VALUE!</v>
      </c>
      <c r="AO427" s="14" t="e" cm="1">
        <f t="array" ref="AO427">SUMPRODUCT(('Budget P1'!$T$9:$BB$9=AO$9)*('Budget P1'!$B$11:$B$194=$B427)*('Budget P1'!$T$11:$BB$194*1))</f>
        <v>#VALUE!</v>
      </c>
      <c r="AP427" s="12" t="e" cm="1">
        <f t="array" ref="AP427">SUMPRODUCT(('Budget P1'!$T$9:$BB$9=AP$9)*('Budget P1'!$B$11:$B$194=$B427)*('Budget P1'!$T$11:$BB$194*1))</f>
        <v>#VALUE!</v>
      </c>
      <c r="AQ427" s="13" t="e" cm="1">
        <f t="array" ref="AQ427">SUMPRODUCT(('Budget P1'!$T$9:$BB$9=AQ$9)*('Budget P1'!$B$11:$B$194=$B427)*('Budget P1'!$T$11:$BB$194*1))</f>
        <v>#VALUE!</v>
      </c>
      <c r="AR427" s="14" t="e" cm="1">
        <f t="array" ref="AR427">SUMPRODUCT(('Budget P1'!$T$9:$BB$9=AR$9)*('Budget P1'!$B$11:$B$194=$B427)*('Budget P1'!$T$11:$BB$194*1))</f>
        <v>#VALUE!</v>
      </c>
      <c r="AS427" s="12" t="e" cm="1">
        <f t="array" ref="AS427">SUMPRODUCT(('Budget P1'!$T$9:$BB$9=AS$9)*('Budget P1'!$B$11:$B$194=$B427)*('Budget P1'!$T$11:$BB$194*1))</f>
        <v>#VALUE!</v>
      </c>
      <c r="AT427" s="13" t="e" cm="1">
        <f t="array" ref="AT427">SUMPRODUCT(('Budget P1'!$T$9:$BB$9=AT$9)*('Budget P1'!$B$11:$B$194=$B427)*('Budget P1'!$T$11:$BB$194*1))</f>
        <v>#VALUE!</v>
      </c>
      <c r="AU427" s="14" t="e" cm="1">
        <f t="array" ref="AU427">SUMPRODUCT(('Budget P1'!$T$9:$BB$9=AU$9)*('Budget P1'!$B$11:$B$194=$B427)*('Budget P1'!$T$11:$BB$194*1))</f>
        <v>#VALUE!</v>
      </c>
      <c r="AV427" s="12" t="e" cm="1">
        <f t="array" ref="AV427">SUMPRODUCT(('Budget P1'!$T$9:$BB$9=AV$9)*('Budget P1'!$B$11:$B$194=$B427)*('Budget P1'!$T$11:$BB$194*1))</f>
        <v>#VALUE!</v>
      </c>
      <c r="AW427" s="13" t="e" cm="1">
        <f t="array" ref="AW427">SUMPRODUCT(('Budget P1'!$T$9:$BB$9=AW$9)*('Budget P1'!$B$11:$B$194=$B427)*('Budget P1'!$T$11:$BB$194*1))</f>
        <v>#VALUE!</v>
      </c>
      <c r="AX427" s="14" t="e" cm="1">
        <f t="array" ref="AX427">SUMPRODUCT(('Budget P1'!$T$9:$BB$9=AX$9)*('Budget P1'!$B$11:$B$194=$B427)*('Budget P1'!$T$11:$BB$194*1))</f>
        <v>#VALUE!</v>
      </c>
      <c r="AY427" s="12" t="e" cm="1">
        <f t="array" ref="AY427">SUMPRODUCT(('Budget P1'!$T$9:$BB$9=AY$9)*('Budget P1'!$B$11:$B$194=$B427)*('Budget P1'!$T$11:$BB$194*1))</f>
        <v>#VALUE!</v>
      </c>
      <c r="AZ427" s="13" t="e" cm="1">
        <f t="array" ref="AZ427">SUMPRODUCT(('Budget P1'!$T$9:$BB$9=AZ$9)*('Budget P1'!$B$11:$B$194=$B427)*('Budget P1'!$T$11:$BB$194*1))</f>
        <v>#VALUE!</v>
      </c>
      <c r="BA427" s="14" t="e" cm="1">
        <f t="array" ref="BA427">SUMPRODUCT(('Budget P1'!$T$9:$BB$9=BA$9)*('Budget P1'!$B$11:$B$194=$B427)*('Budget P1'!$T$11:$BB$194*1))</f>
        <v>#VALUE!</v>
      </c>
      <c r="BB427" s="12" t="e" cm="1">
        <f t="array" ref="BB427">SUMPRODUCT(('Budget P1'!$T$9:$BB$9=BB$9)*('Budget P1'!$B$11:$B$194=$B427)*('Budget P1'!$T$11:$BB$194*1))</f>
        <v>#VALUE!</v>
      </c>
      <c r="BC427" s="13" t="e" cm="1">
        <f t="array" ref="BC427">SUMPRODUCT(('Budget P1'!$T$9:$BB$9=BC$9)*('Budget P1'!$B$11:$B$194=$B427)*('Budget P1'!$T$11:$BB$194*1))</f>
        <v>#VALUE!</v>
      </c>
      <c r="BD427" s="14" t="e" cm="1">
        <f t="array" ref="BD427">SUMPRODUCT(('Budget P1'!$T$9:$BB$9=BD$9)*('Budget P1'!$B$11:$B$194=$B427)*('Budget P1'!$T$11:$BB$194*1))</f>
        <v>#VALUE!</v>
      </c>
      <c r="BE427" s="12" t="e" cm="1">
        <f t="array" ref="BE427">SUMPRODUCT(('Budget P1'!$T$9:$BB$9=BE$9)*('Budget P1'!$B$11:$B$194=$B427)*('Budget P1'!$T$11:$BB$194*1))</f>
        <v>#VALUE!</v>
      </c>
      <c r="BF427" s="13" t="e" cm="1">
        <f t="array" ref="BF427">SUMPRODUCT(('Budget P1'!$T$9:$BB$9=BF$9)*('Budget P1'!$B$11:$B$194=$B427)*('Budget P1'!$T$11:$BB$194*1))</f>
        <v>#VALUE!</v>
      </c>
      <c r="BG427" s="14" t="e" cm="1">
        <f t="array" ref="BG427">SUMPRODUCT(('Budget P1'!$T$9:$BB$9=BG$9)*('Budget P1'!$B$11:$B$194=$B427)*('Budget P1'!$T$11:$BB$194*1))</f>
        <v>#VALUE!</v>
      </c>
      <c r="BH427" s="13" t="e" cm="1">
        <f t="array" ref="BH427">SUMPRODUCT(('Budget P1'!$T$9:$BB$9=BH$9)*('Budget P1'!$B$11:$B$194=$B427)*('Budget P1'!$T$11:$BB$194*1))</f>
        <v>#VALUE!</v>
      </c>
      <c r="BI427" s="1"/>
      <c r="BJ427" s="66"/>
      <c r="BK427" s="66"/>
      <c r="BL427" s="1"/>
      <c r="BM427" s="66" t="e">
        <f t="shared" si="317"/>
        <v>#VALUE!</v>
      </c>
      <c r="BN427" s="262">
        <f t="shared" si="318"/>
        <v>0</v>
      </c>
      <c r="BO427" s="1"/>
      <c r="BP427" s="66" t="e">
        <f t="shared" si="319"/>
        <v>#VALUE!</v>
      </c>
      <c r="BQ427" s="262">
        <f t="shared" si="320"/>
        <v>0</v>
      </c>
      <c r="BR427" s="1"/>
    </row>
    <row r="428" spans="2:70" ht="12" hidden="1" customHeight="1" outlineLevel="1">
      <c r="B428" s="88" t="s">
        <v>489</v>
      </c>
      <c r="C428" s="10">
        <f>IFERROR(VLOOKUP($B428,'Budget P1'!$B:$AX,2,FALSE),0)</f>
        <v>0</v>
      </c>
      <c r="D428" s="10"/>
      <c r="E428" s="160">
        <f>IFERROR(VLOOKUP($B428,'Budget P1'!$B:$AX,3,FALSE),0)</f>
        <v>0</v>
      </c>
      <c r="F428" s="90">
        <f>IFERROR(VLOOKUP($B428,'Budget P1'!$B:$AX,4,FALSE),0)</f>
        <v>0</v>
      </c>
      <c r="G428" s="89">
        <f>IFERROR(VLOOKUP($B428,'Budget P1'!$B:$AX,5,FALSE),0)</f>
        <v>0</v>
      </c>
      <c r="H428" s="90">
        <f>IFERROR(VLOOKUP($B428,'Budget P1'!$B:$AX,6,FALSE),0)</f>
        <v>0</v>
      </c>
      <c r="I428" s="90">
        <f>IFERROR(VLOOKUP($B428,'Budget P1'!$B:$AX,7,FALSE),0)</f>
        <v>0</v>
      </c>
      <c r="J428" s="371">
        <f>IFERROR(VLOOKUP($B428,'Budget P1'!$B:$AX,9,FALSE),0)</f>
        <v>0</v>
      </c>
      <c r="K428" s="374">
        <f>IFERROR(VLOOKUP($B428,'Budget P1'!$B:$AX,10,FALSE),0)</f>
        <v>0</v>
      </c>
      <c r="L428" s="334"/>
      <c r="M428" s="102"/>
      <c r="N428" s="12">
        <f>K428*E428</f>
        <v>0</v>
      </c>
      <c r="O428" s="100"/>
      <c r="P428" s="101"/>
      <c r="Q428" s="11">
        <f t="shared" si="321"/>
        <v>0</v>
      </c>
      <c r="R428" s="338"/>
      <c r="S428" s="14"/>
      <c r="T428" s="12"/>
      <c r="U428" s="13"/>
      <c r="V428" s="14"/>
      <c r="W428" s="14"/>
      <c r="X428" s="14">
        <f t="shared" si="280"/>
        <v>0</v>
      </c>
      <c r="Z428" s="14" t="e" cm="1">
        <f t="array" ref="Z428">SUMPRODUCT(('Budget P1'!$T$9:$BB$9=Z$9)*('Budget P1'!$B$11:$B$194=$B428)*('Budget P1'!$T$11:$BB$194*1))</f>
        <v>#VALUE!</v>
      </c>
      <c r="AA428" s="12" t="e" cm="1">
        <f t="array" ref="AA428">SUMPRODUCT(('Budget P1'!$T$9:$BB$9=AA$9)*('Budget P1'!$B$11:$B$194=$B428)*('Budget P1'!$T$11:$BB$194*1))</f>
        <v>#VALUE!</v>
      </c>
      <c r="AB428" s="13" t="e" cm="1">
        <f t="array" ref="AB428">SUMPRODUCT(('Budget P1'!$T$9:$BB$9=AB$9)*('Budget P1'!$B$11:$B$194=$B428)*('Budget P1'!$T$11:$BB$194*1))</f>
        <v>#VALUE!</v>
      </c>
      <c r="AC428" s="14" t="e" cm="1">
        <f t="array" ref="AC428">SUMPRODUCT(('Budget P1'!$T$9:$BB$9=AC$9)*('Budget P1'!$B$11:$B$194=$B428)*('Budget P1'!$T$11:$BB$194*1))</f>
        <v>#VALUE!</v>
      </c>
      <c r="AD428" s="12" t="e" cm="1">
        <f t="array" ref="AD428">SUMPRODUCT(('Budget P1'!$T$9:$BB$9=AD$9)*('Budget P1'!$B$11:$B$194=$B428)*('Budget P1'!$T$11:$BB$194*1))</f>
        <v>#VALUE!</v>
      </c>
      <c r="AE428" s="13" t="e" cm="1">
        <f t="array" ref="AE428">SUMPRODUCT(('Budget P1'!$T$9:$BB$9=AE$9)*('Budget P1'!$B$11:$B$194=$B428)*('Budget P1'!$T$11:$BB$194*1))</f>
        <v>#VALUE!</v>
      </c>
      <c r="AF428" s="14" t="e" cm="1">
        <f t="array" ref="AF428">SUMPRODUCT(('Budget P1'!$T$9:$BB$9=AF$9)*('Budget P1'!$B$11:$B$194=$B428)*('Budget P1'!$T$11:$BB$194*1))</f>
        <v>#VALUE!</v>
      </c>
      <c r="AG428" s="12" t="e" cm="1">
        <f t="array" ref="AG428">SUMPRODUCT(('Budget P1'!$T$9:$BB$9=AG$9)*('Budget P1'!$B$11:$B$194=$B428)*('Budget P1'!$T$11:$BB$194*1))</f>
        <v>#VALUE!</v>
      </c>
      <c r="AH428" s="13" t="e" cm="1">
        <f t="array" ref="AH428">SUMPRODUCT(('Budget P1'!$T$9:$BB$9=AH$9)*('Budget P1'!$B$11:$B$194=$B428)*('Budget P1'!$T$11:$BB$194*1))</f>
        <v>#VALUE!</v>
      </c>
      <c r="AI428" s="14" t="e" cm="1">
        <f t="array" ref="AI428">SUMPRODUCT(('Budget P1'!$T$9:$BB$9=AI$9)*('Budget P1'!$B$11:$B$194=$B428)*('Budget P1'!$T$11:$BB$194*1))</f>
        <v>#VALUE!</v>
      </c>
      <c r="AJ428" s="12" t="e" cm="1">
        <f t="array" ref="AJ428">SUMPRODUCT(('Budget P1'!$T$9:$BB$9=AJ$9)*('Budget P1'!$B$11:$B$194=$B428)*('Budget P1'!$T$11:$BB$194*1))</f>
        <v>#VALUE!</v>
      </c>
      <c r="AK428" s="13" t="e" cm="1">
        <f t="array" ref="AK428">SUMPRODUCT(('Budget P1'!$T$9:$BB$9=AK$9)*('Budget P1'!$B$11:$B$194=$B428)*('Budget P1'!$T$11:$BB$194*1))</f>
        <v>#VALUE!</v>
      </c>
      <c r="AL428" s="14" t="e" cm="1">
        <f t="array" ref="AL428">SUMPRODUCT(('Budget P1'!$T$9:$BB$9=AL$9)*('Budget P1'!$B$11:$B$194=$B428)*('Budget P1'!$T$11:$BB$194*1))</f>
        <v>#VALUE!</v>
      </c>
      <c r="AM428" s="12" t="e" cm="1">
        <f t="array" ref="AM428">SUMPRODUCT(('Budget P1'!$T$9:$BB$9=AM$9)*('Budget P1'!$B$11:$B$194=$B428)*('Budget P1'!$T$11:$BB$194*1))</f>
        <v>#VALUE!</v>
      </c>
      <c r="AN428" s="13" t="e" cm="1">
        <f t="array" ref="AN428">SUMPRODUCT(('Budget P1'!$T$9:$BB$9=AN$9)*('Budget P1'!$B$11:$B$194=$B428)*('Budget P1'!$T$11:$BB$194*1))</f>
        <v>#VALUE!</v>
      </c>
      <c r="AO428" s="14" t="e" cm="1">
        <f t="array" ref="AO428">SUMPRODUCT(('Budget P1'!$T$9:$BB$9=AO$9)*('Budget P1'!$B$11:$B$194=$B428)*('Budget P1'!$T$11:$BB$194*1))</f>
        <v>#VALUE!</v>
      </c>
      <c r="AP428" s="12" t="e" cm="1">
        <f t="array" ref="AP428">SUMPRODUCT(('Budget P1'!$T$9:$BB$9=AP$9)*('Budget P1'!$B$11:$B$194=$B428)*('Budget P1'!$T$11:$BB$194*1))</f>
        <v>#VALUE!</v>
      </c>
      <c r="AQ428" s="13" t="e" cm="1">
        <f t="array" ref="AQ428">SUMPRODUCT(('Budget P1'!$T$9:$BB$9=AQ$9)*('Budget P1'!$B$11:$B$194=$B428)*('Budget P1'!$T$11:$BB$194*1))</f>
        <v>#VALUE!</v>
      </c>
      <c r="AR428" s="14" t="e" cm="1">
        <f t="array" ref="AR428">SUMPRODUCT(('Budget P1'!$T$9:$BB$9=AR$9)*('Budget P1'!$B$11:$B$194=$B428)*('Budget P1'!$T$11:$BB$194*1))</f>
        <v>#VALUE!</v>
      </c>
      <c r="AS428" s="12" t="e" cm="1">
        <f t="array" ref="AS428">SUMPRODUCT(('Budget P1'!$T$9:$BB$9=AS$9)*('Budget P1'!$B$11:$B$194=$B428)*('Budget P1'!$T$11:$BB$194*1))</f>
        <v>#VALUE!</v>
      </c>
      <c r="AT428" s="13" t="e" cm="1">
        <f t="array" ref="AT428">SUMPRODUCT(('Budget P1'!$T$9:$BB$9=AT$9)*('Budget P1'!$B$11:$B$194=$B428)*('Budget P1'!$T$11:$BB$194*1))</f>
        <v>#VALUE!</v>
      </c>
      <c r="AU428" s="14" t="e" cm="1">
        <f t="array" ref="AU428">SUMPRODUCT(('Budget P1'!$T$9:$BB$9=AU$9)*('Budget P1'!$B$11:$B$194=$B428)*('Budget P1'!$T$11:$BB$194*1))</f>
        <v>#VALUE!</v>
      </c>
      <c r="AV428" s="12" t="e" cm="1">
        <f t="array" ref="AV428">SUMPRODUCT(('Budget P1'!$T$9:$BB$9=AV$9)*('Budget P1'!$B$11:$B$194=$B428)*('Budget P1'!$T$11:$BB$194*1))</f>
        <v>#VALUE!</v>
      </c>
      <c r="AW428" s="13" t="e" cm="1">
        <f t="array" ref="AW428">SUMPRODUCT(('Budget P1'!$T$9:$BB$9=AW$9)*('Budget P1'!$B$11:$B$194=$B428)*('Budget P1'!$T$11:$BB$194*1))</f>
        <v>#VALUE!</v>
      </c>
      <c r="AX428" s="14" t="e" cm="1">
        <f t="array" ref="AX428">SUMPRODUCT(('Budget P1'!$T$9:$BB$9=AX$9)*('Budget P1'!$B$11:$B$194=$B428)*('Budget P1'!$T$11:$BB$194*1))</f>
        <v>#VALUE!</v>
      </c>
      <c r="AY428" s="12" t="e" cm="1">
        <f t="array" ref="AY428">SUMPRODUCT(('Budget P1'!$T$9:$BB$9=AY$9)*('Budget P1'!$B$11:$B$194=$B428)*('Budget P1'!$T$11:$BB$194*1))</f>
        <v>#VALUE!</v>
      </c>
      <c r="AZ428" s="13" t="e" cm="1">
        <f t="array" ref="AZ428">SUMPRODUCT(('Budget P1'!$T$9:$BB$9=AZ$9)*('Budget P1'!$B$11:$B$194=$B428)*('Budget P1'!$T$11:$BB$194*1))</f>
        <v>#VALUE!</v>
      </c>
      <c r="BA428" s="14" t="e" cm="1">
        <f t="array" ref="BA428">SUMPRODUCT(('Budget P1'!$T$9:$BB$9=BA$9)*('Budget P1'!$B$11:$B$194=$B428)*('Budget P1'!$T$11:$BB$194*1))</f>
        <v>#VALUE!</v>
      </c>
      <c r="BB428" s="12" t="e" cm="1">
        <f t="array" ref="BB428">SUMPRODUCT(('Budget P1'!$T$9:$BB$9=BB$9)*('Budget P1'!$B$11:$B$194=$B428)*('Budget P1'!$T$11:$BB$194*1))</f>
        <v>#VALUE!</v>
      </c>
      <c r="BC428" s="13" t="e" cm="1">
        <f t="array" ref="BC428">SUMPRODUCT(('Budget P1'!$T$9:$BB$9=BC$9)*('Budget P1'!$B$11:$B$194=$B428)*('Budget P1'!$T$11:$BB$194*1))</f>
        <v>#VALUE!</v>
      </c>
      <c r="BD428" s="14" t="e" cm="1">
        <f t="array" ref="BD428">SUMPRODUCT(('Budget P1'!$T$9:$BB$9=BD$9)*('Budget P1'!$B$11:$B$194=$B428)*('Budget P1'!$T$11:$BB$194*1))</f>
        <v>#VALUE!</v>
      </c>
      <c r="BE428" s="12" t="e" cm="1">
        <f t="array" ref="BE428">SUMPRODUCT(('Budget P1'!$T$9:$BB$9=BE$9)*('Budget P1'!$B$11:$B$194=$B428)*('Budget P1'!$T$11:$BB$194*1))</f>
        <v>#VALUE!</v>
      </c>
      <c r="BF428" s="13" t="e" cm="1">
        <f t="array" ref="BF428">SUMPRODUCT(('Budget P1'!$T$9:$BB$9=BF$9)*('Budget P1'!$B$11:$B$194=$B428)*('Budget P1'!$T$11:$BB$194*1))</f>
        <v>#VALUE!</v>
      </c>
      <c r="BG428" s="14" t="e" cm="1">
        <f t="array" ref="BG428">SUMPRODUCT(('Budget P1'!$T$9:$BB$9=BG$9)*('Budget P1'!$B$11:$B$194=$B428)*('Budget P1'!$T$11:$BB$194*1))</f>
        <v>#VALUE!</v>
      </c>
      <c r="BH428" s="13" t="e" cm="1">
        <f t="array" ref="BH428">SUMPRODUCT(('Budget P1'!$T$9:$BB$9=BH$9)*('Budget P1'!$B$11:$B$194=$B428)*('Budget P1'!$T$11:$BB$194*1))</f>
        <v>#VALUE!</v>
      </c>
      <c r="BI428" s="1"/>
      <c r="BJ428" s="66"/>
      <c r="BK428" s="66"/>
      <c r="BL428" s="1"/>
      <c r="BM428" s="66" t="e">
        <f t="shared" si="317"/>
        <v>#VALUE!</v>
      </c>
      <c r="BN428" s="262">
        <f t="shared" si="318"/>
        <v>0</v>
      </c>
      <c r="BO428" s="1"/>
      <c r="BP428" s="66" t="e">
        <f t="shared" si="319"/>
        <v>#VALUE!</v>
      </c>
      <c r="BQ428" s="262">
        <f t="shared" si="320"/>
        <v>0</v>
      </c>
      <c r="BR428" s="1"/>
    </row>
    <row r="429" spans="2:70" ht="12" hidden="1" customHeight="1" outlineLevel="1">
      <c r="B429" s="88" t="s">
        <v>490</v>
      </c>
      <c r="C429" s="10">
        <f>IFERROR(VLOOKUP($B429,'Budget P1'!$B:$AX,2,FALSE),0)</f>
        <v>0</v>
      </c>
      <c r="D429" s="10"/>
      <c r="E429" s="160">
        <f>IFERROR(VLOOKUP($B429,'Budget P1'!$B:$AX,3,FALSE),0)</f>
        <v>0</v>
      </c>
      <c r="F429" s="90">
        <f>IFERROR(VLOOKUP($B429,'Budget P1'!$B:$AX,4,FALSE),0)</f>
        <v>0</v>
      </c>
      <c r="G429" s="89">
        <f>IFERROR(VLOOKUP($B429,'Budget P1'!$B:$AX,5,FALSE),0)</f>
        <v>0</v>
      </c>
      <c r="H429" s="90">
        <f>IFERROR(VLOOKUP($B429,'Budget P1'!$B:$AX,6,FALSE),0)</f>
        <v>0</v>
      </c>
      <c r="I429" s="90">
        <f>IFERROR(VLOOKUP($B429,'Budget P1'!$B:$AX,7,FALSE),0)</f>
        <v>0</v>
      </c>
      <c r="J429" s="371">
        <f>IFERROR(VLOOKUP($B429,'Budget P1'!$B:$AX,9,FALSE),0)</f>
        <v>0</v>
      </c>
      <c r="K429" s="374">
        <f>IFERROR(VLOOKUP($B429,'Budget P1'!$B:$AX,10,FALSE),0)</f>
        <v>0</v>
      </c>
      <c r="L429" s="334"/>
      <c r="M429" s="102"/>
      <c r="N429" s="12">
        <f>K429*E429</f>
        <v>0</v>
      </c>
      <c r="O429" s="100"/>
      <c r="P429" s="101"/>
      <c r="Q429" s="11">
        <f t="shared" si="321"/>
        <v>0</v>
      </c>
      <c r="R429" s="338"/>
      <c r="S429" s="14"/>
      <c r="T429" s="12"/>
      <c r="U429" s="13"/>
      <c r="V429" s="14"/>
      <c r="W429" s="14"/>
      <c r="X429" s="14">
        <f t="shared" si="280"/>
        <v>0</v>
      </c>
      <c r="Z429" s="14" t="e" cm="1">
        <f t="array" ref="Z429">SUMPRODUCT(('Budget P1'!$T$9:$BB$9=Z$9)*('Budget P1'!$B$11:$B$194=$B429)*('Budget P1'!$T$11:$BB$194*1))</f>
        <v>#VALUE!</v>
      </c>
      <c r="AA429" s="12" t="e" cm="1">
        <f t="array" ref="AA429">SUMPRODUCT(('Budget P1'!$T$9:$BB$9=AA$9)*('Budget P1'!$B$11:$B$194=$B429)*('Budget P1'!$T$11:$BB$194*1))</f>
        <v>#VALUE!</v>
      </c>
      <c r="AB429" s="13" t="e" cm="1">
        <f t="array" ref="AB429">SUMPRODUCT(('Budget P1'!$T$9:$BB$9=AB$9)*('Budget P1'!$B$11:$B$194=$B429)*('Budget P1'!$T$11:$BB$194*1))</f>
        <v>#VALUE!</v>
      </c>
      <c r="AC429" s="14" t="e" cm="1">
        <f t="array" ref="AC429">SUMPRODUCT(('Budget P1'!$T$9:$BB$9=AC$9)*('Budget P1'!$B$11:$B$194=$B429)*('Budget P1'!$T$11:$BB$194*1))</f>
        <v>#VALUE!</v>
      </c>
      <c r="AD429" s="12" t="e" cm="1">
        <f t="array" ref="AD429">SUMPRODUCT(('Budget P1'!$T$9:$BB$9=AD$9)*('Budget P1'!$B$11:$B$194=$B429)*('Budget P1'!$T$11:$BB$194*1))</f>
        <v>#VALUE!</v>
      </c>
      <c r="AE429" s="13" t="e" cm="1">
        <f t="array" ref="AE429">SUMPRODUCT(('Budget P1'!$T$9:$BB$9=AE$9)*('Budget P1'!$B$11:$B$194=$B429)*('Budget P1'!$T$11:$BB$194*1))</f>
        <v>#VALUE!</v>
      </c>
      <c r="AF429" s="14" t="e" cm="1">
        <f t="array" ref="AF429">SUMPRODUCT(('Budget P1'!$T$9:$BB$9=AF$9)*('Budget P1'!$B$11:$B$194=$B429)*('Budget P1'!$T$11:$BB$194*1))</f>
        <v>#VALUE!</v>
      </c>
      <c r="AG429" s="12" t="e" cm="1">
        <f t="array" ref="AG429">SUMPRODUCT(('Budget P1'!$T$9:$BB$9=AG$9)*('Budget P1'!$B$11:$B$194=$B429)*('Budget P1'!$T$11:$BB$194*1))</f>
        <v>#VALUE!</v>
      </c>
      <c r="AH429" s="13" t="e" cm="1">
        <f t="array" ref="AH429">SUMPRODUCT(('Budget P1'!$T$9:$BB$9=AH$9)*('Budget P1'!$B$11:$B$194=$B429)*('Budget P1'!$T$11:$BB$194*1))</f>
        <v>#VALUE!</v>
      </c>
      <c r="AI429" s="14" t="e" cm="1">
        <f t="array" ref="AI429">SUMPRODUCT(('Budget P1'!$T$9:$BB$9=AI$9)*('Budget P1'!$B$11:$B$194=$B429)*('Budget P1'!$T$11:$BB$194*1))</f>
        <v>#VALUE!</v>
      </c>
      <c r="AJ429" s="12" t="e" cm="1">
        <f t="array" ref="AJ429">SUMPRODUCT(('Budget P1'!$T$9:$BB$9=AJ$9)*('Budget P1'!$B$11:$B$194=$B429)*('Budget P1'!$T$11:$BB$194*1))</f>
        <v>#VALUE!</v>
      </c>
      <c r="AK429" s="13" t="e" cm="1">
        <f t="array" ref="AK429">SUMPRODUCT(('Budget P1'!$T$9:$BB$9=AK$9)*('Budget P1'!$B$11:$B$194=$B429)*('Budget P1'!$T$11:$BB$194*1))</f>
        <v>#VALUE!</v>
      </c>
      <c r="AL429" s="14" t="e" cm="1">
        <f t="array" ref="AL429">SUMPRODUCT(('Budget P1'!$T$9:$BB$9=AL$9)*('Budget P1'!$B$11:$B$194=$B429)*('Budget P1'!$T$11:$BB$194*1))</f>
        <v>#VALUE!</v>
      </c>
      <c r="AM429" s="12" t="e" cm="1">
        <f t="array" ref="AM429">SUMPRODUCT(('Budget P1'!$T$9:$BB$9=AM$9)*('Budget P1'!$B$11:$B$194=$B429)*('Budget P1'!$T$11:$BB$194*1))</f>
        <v>#VALUE!</v>
      </c>
      <c r="AN429" s="13" t="e" cm="1">
        <f t="array" ref="AN429">SUMPRODUCT(('Budget P1'!$T$9:$BB$9=AN$9)*('Budget P1'!$B$11:$B$194=$B429)*('Budget P1'!$T$11:$BB$194*1))</f>
        <v>#VALUE!</v>
      </c>
      <c r="AO429" s="14" t="e" cm="1">
        <f t="array" ref="AO429">SUMPRODUCT(('Budget P1'!$T$9:$BB$9=AO$9)*('Budget P1'!$B$11:$B$194=$B429)*('Budget P1'!$T$11:$BB$194*1))</f>
        <v>#VALUE!</v>
      </c>
      <c r="AP429" s="12" t="e" cm="1">
        <f t="array" ref="AP429">SUMPRODUCT(('Budget P1'!$T$9:$BB$9=AP$9)*('Budget P1'!$B$11:$B$194=$B429)*('Budget P1'!$T$11:$BB$194*1))</f>
        <v>#VALUE!</v>
      </c>
      <c r="AQ429" s="13" t="e" cm="1">
        <f t="array" ref="AQ429">SUMPRODUCT(('Budget P1'!$T$9:$BB$9=AQ$9)*('Budget P1'!$B$11:$B$194=$B429)*('Budget P1'!$T$11:$BB$194*1))</f>
        <v>#VALUE!</v>
      </c>
      <c r="AR429" s="14" t="e" cm="1">
        <f t="array" ref="AR429">SUMPRODUCT(('Budget P1'!$T$9:$BB$9=AR$9)*('Budget P1'!$B$11:$B$194=$B429)*('Budget P1'!$T$11:$BB$194*1))</f>
        <v>#VALUE!</v>
      </c>
      <c r="AS429" s="12" t="e" cm="1">
        <f t="array" ref="AS429">SUMPRODUCT(('Budget P1'!$T$9:$BB$9=AS$9)*('Budget P1'!$B$11:$B$194=$B429)*('Budget P1'!$T$11:$BB$194*1))</f>
        <v>#VALUE!</v>
      </c>
      <c r="AT429" s="13" t="e" cm="1">
        <f t="array" ref="AT429">SUMPRODUCT(('Budget P1'!$T$9:$BB$9=AT$9)*('Budget P1'!$B$11:$B$194=$B429)*('Budget P1'!$T$11:$BB$194*1))</f>
        <v>#VALUE!</v>
      </c>
      <c r="AU429" s="14" t="e" cm="1">
        <f t="array" ref="AU429">SUMPRODUCT(('Budget P1'!$T$9:$BB$9=AU$9)*('Budget P1'!$B$11:$B$194=$B429)*('Budget P1'!$T$11:$BB$194*1))</f>
        <v>#VALUE!</v>
      </c>
      <c r="AV429" s="12" t="e" cm="1">
        <f t="array" ref="AV429">SUMPRODUCT(('Budget P1'!$T$9:$BB$9=AV$9)*('Budget P1'!$B$11:$B$194=$B429)*('Budget P1'!$T$11:$BB$194*1))</f>
        <v>#VALUE!</v>
      </c>
      <c r="AW429" s="13" t="e" cm="1">
        <f t="array" ref="AW429">SUMPRODUCT(('Budget P1'!$T$9:$BB$9=AW$9)*('Budget P1'!$B$11:$B$194=$B429)*('Budget P1'!$T$11:$BB$194*1))</f>
        <v>#VALUE!</v>
      </c>
      <c r="AX429" s="14" t="e" cm="1">
        <f t="array" ref="AX429">SUMPRODUCT(('Budget P1'!$T$9:$BB$9=AX$9)*('Budget P1'!$B$11:$B$194=$B429)*('Budget P1'!$T$11:$BB$194*1))</f>
        <v>#VALUE!</v>
      </c>
      <c r="AY429" s="12" t="e" cm="1">
        <f t="array" ref="AY429">SUMPRODUCT(('Budget P1'!$T$9:$BB$9=AY$9)*('Budget P1'!$B$11:$B$194=$B429)*('Budget P1'!$T$11:$BB$194*1))</f>
        <v>#VALUE!</v>
      </c>
      <c r="AZ429" s="13" t="e" cm="1">
        <f t="array" ref="AZ429">SUMPRODUCT(('Budget P1'!$T$9:$BB$9=AZ$9)*('Budget P1'!$B$11:$B$194=$B429)*('Budget P1'!$T$11:$BB$194*1))</f>
        <v>#VALUE!</v>
      </c>
      <c r="BA429" s="14" t="e" cm="1">
        <f t="array" ref="BA429">SUMPRODUCT(('Budget P1'!$T$9:$BB$9=BA$9)*('Budget P1'!$B$11:$B$194=$B429)*('Budget P1'!$T$11:$BB$194*1))</f>
        <v>#VALUE!</v>
      </c>
      <c r="BB429" s="12" t="e" cm="1">
        <f t="array" ref="BB429">SUMPRODUCT(('Budget P1'!$T$9:$BB$9=BB$9)*('Budget P1'!$B$11:$B$194=$B429)*('Budget P1'!$T$11:$BB$194*1))</f>
        <v>#VALUE!</v>
      </c>
      <c r="BC429" s="13" t="e" cm="1">
        <f t="array" ref="BC429">SUMPRODUCT(('Budget P1'!$T$9:$BB$9=BC$9)*('Budget P1'!$B$11:$B$194=$B429)*('Budget P1'!$T$11:$BB$194*1))</f>
        <v>#VALUE!</v>
      </c>
      <c r="BD429" s="14" t="e" cm="1">
        <f t="array" ref="BD429">SUMPRODUCT(('Budget P1'!$T$9:$BB$9=BD$9)*('Budget P1'!$B$11:$B$194=$B429)*('Budget P1'!$T$11:$BB$194*1))</f>
        <v>#VALUE!</v>
      </c>
      <c r="BE429" s="12" t="e" cm="1">
        <f t="array" ref="BE429">SUMPRODUCT(('Budget P1'!$T$9:$BB$9=BE$9)*('Budget P1'!$B$11:$B$194=$B429)*('Budget P1'!$T$11:$BB$194*1))</f>
        <v>#VALUE!</v>
      </c>
      <c r="BF429" s="13" t="e" cm="1">
        <f t="array" ref="BF429">SUMPRODUCT(('Budget P1'!$T$9:$BB$9=BF$9)*('Budget P1'!$B$11:$B$194=$B429)*('Budget P1'!$T$11:$BB$194*1))</f>
        <v>#VALUE!</v>
      </c>
      <c r="BG429" s="14" t="e" cm="1">
        <f t="array" ref="BG429">SUMPRODUCT(('Budget P1'!$T$9:$BB$9=BG$9)*('Budget P1'!$B$11:$B$194=$B429)*('Budget P1'!$T$11:$BB$194*1))</f>
        <v>#VALUE!</v>
      </c>
      <c r="BH429" s="13" t="e" cm="1">
        <f t="array" ref="BH429">SUMPRODUCT(('Budget P1'!$T$9:$BB$9=BH$9)*('Budget P1'!$B$11:$B$194=$B429)*('Budget P1'!$T$11:$BB$194*1))</f>
        <v>#VALUE!</v>
      </c>
      <c r="BI429" s="1"/>
      <c r="BJ429" s="66"/>
      <c r="BK429" s="66"/>
      <c r="BL429" s="1"/>
      <c r="BM429" s="66" t="e">
        <f t="shared" si="317"/>
        <v>#VALUE!</v>
      </c>
      <c r="BN429" s="262">
        <f t="shared" si="318"/>
        <v>0</v>
      </c>
      <c r="BO429" s="1"/>
      <c r="BP429" s="66" t="e">
        <f t="shared" si="319"/>
        <v>#VALUE!</v>
      </c>
      <c r="BQ429" s="262">
        <f t="shared" si="320"/>
        <v>0</v>
      </c>
      <c r="BR429" s="1"/>
    </row>
    <row r="430" spans="2:70" ht="12" hidden="1" customHeight="1" outlineLevel="1">
      <c r="B430" s="88" t="s">
        <v>491</v>
      </c>
      <c r="C430" s="10">
        <f>IFERROR(VLOOKUP($B430,'Budget P1'!$B:$AX,2,FALSE),0)</f>
        <v>0</v>
      </c>
      <c r="D430" s="10"/>
      <c r="E430" s="160">
        <f>IFERROR(VLOOKUP($B430,'Budget P1'!$B:$AX,3,FALSE),0)</f>
        <v>0</v>
      </c>
      <c r="F430" s="90">
        <f>IFERROR(VLOOKUP($B430,'Budget P1'!$B:$AX,4,FALSE),0)</f>
        <v>0</v>
      </c>
      <c r="G430" s="89">
        <f>IFERROR(VLOOKUP($B430,'Budget P1'!$B:$AX,5,FALSE),0)</f>
        <v>0</v>
      </c>
      <c r="H430" s="90">
        <f>IFERROR(VLOOKUP($B430,'Budget P1'!$B:$AX,6,FALSE),0)</f>
        <v>0</v>
      </c>
      <c r="I430" s="90">
        <f>IFERROR(VLOOKUP($B430,'Budget P1'!$B:$AX,7,FALSE),0)</f>
        <v>0</v>
      </c>
      <c r="J430" s="371">
        <f>IFERROR(VLOOKUP($B430,'Budget P1'!$B:$AX,9,FALSE),0)</f>
        <v>0</v>
      </c>
      <c r="K430" s="374">
        <f>IFERROR(VLOOKUP($B430,'Budget P1'!$B:$AX,10,FALSE),0)</f>
        <v>0</v>
      </c>
      <c r="L430" s="334"/>
      <c r="M430" s="102"/>
      <c r="N430" s="12">
        <f>K430*E430</f>
        <v>0</v>
      </c>
      <c r="O430" s="100"/>
      <c r="P430" s="101"/>
      <c r="Q430" s="11">
        <f t="shared" si="321"/>
        <v>0</v>
      </c>
      <c r="R430" s="338"/>
      <c r="S430" s="14"/>
      <c r="T430" s="12"/>
      <c r="U430" s="13"/>
      <c r="V430" s="14"/>
      <c r="W430" s="14"/>
      <c r="X430" s="14">
        <f t="shared" si="280"/>
        <v>0</v>
      </c>
      <c r="Z430" s="14" t="e" cm="1">
        <f t="array" ref="Z430">SUMPRODUCT(('Budget P1'!$T$9:$BB$9=Z$9)*('Budget P1'!$B$11:$B$194=$B430)*('Budget P1'!$T$11:$BB$194*1))</f>
        <v>#VALUE!</v>
      </c>
      <c r="AA430" s="12" t="e" cm="1">
        <f t="array" ref="AA430">SUMPRODUCT(('Budget P1'!$T$9:$BB$9=AA$9)*('Budget P1'!$B$11:$B$194=$B430)*('Budget P1'!$T$11:$BB$194*1))</f>
        <v>#VALUE!</v>
      </c>
      <c r="AB430" s="13" t="e" cm="1">
        <f t="array" ref="AB430">SUMPRODUCT(('Budget P1'!$T$9:$BB$9=AB$9)*('Budget P1'!$B$11:$B$194=$B430)*('Budget P1'!$T$11:$BB$194*1))</f>
        <v>#VALUE!</v>
      </c>
      <c r="AC430" s="14" t="e" cm="1">
        <f t="array" ref="AC430">SUMPRODUCT(('Budget P1'!$T$9:$BB$9=AC$9)*('Budget P1'!$B$11:$B$194=$B430)*('Budget P1'!$T$11:$BB$194*1))</f>
        <v>#VALUE!</v>
      </c>
      <c r="AD430" s="12" t="e" cm="1">
        <f t="array" ref="AD430">SUMPRODUCT(('Budget P1'!$T$9:$BB$9=AD$9)*('Budget P1'!$B$11:$B$194=$B430)*('Budget P1'!$T$11:$BB$194*1))</f>
        <v>#VALUE!</v>
      </c>
      <c r="AE430" s="13" t="e" cm="1">
        <f t="array" ref="AE430">SUMPRODUCT(('Budget P1'!$T$9:$BB$9=AE$9)*('Budget P1'!$B$11:$B$194=$B430)*('Budget P1'!$T$11:$BB$194*1))</f>
        <v>#VALUE!</v>
      </c>
      <c r="AF430" s="14" t="e" cm="1">
        <f t="array" ref="AF430">SUMPRODUCT(('Budget P1'!$T$9:$BB$9=AF$9)*('Budget P1'!$B$11:$B$194=$B430)*('Budget P1'!$T$11:$BB$194*1))</f>
        <v>#VALUE!</v>
      </c>
      <c r="AG430" s="12" t="e" cm="1">
        <f t="array" ref="AG430">SUMPRODUCT(('Budget P1'!$T$9:$BB$9=AG$9)*('Budget P1'!$B$11:$B$194=$B430)*('Budget P1'!$T$11:$BB$194*1))</f>
        <v>#VALUE!</v>
      </c>
      <c r="AH430" s="13" t="e" cm="1">
        <f t="array" ref="AH430">SUMPRODUCT(('Budget P1'!$T$9:$BB$9=AH$9)*('Budget P1'!$B$11:$B$194=$B430)*('Budget P1'!$T$11:$BB$194*1))</f>
        <v>#VALUE!</v>
      </c>
      <c r="AI430" s="14" t="e" cm="1">
        <f t="array" ref="AI430">SUMPRODUCT(('Budget P1'!$T$9:$BB$9=AI$9)*('Budget P1'!$B$11:$B$194=$B430)*('Budget P1'!$T$11:$BB$194*1))</f>
        <v>#VALUE!</v>
      </c>
      <c r="AJ430" s="12" t="e" cm="1">
        <f t="array" ref="AJ430">SUMPRODUCT(('Budget P1'!$T$9:$BB$9=AJ$9)*('Budget P1'!$B$11:$B$194=$B430)*('Budget P1'!$T$11:$BB$194*1))</f>
        <v>#VALUE!</v>
      </c>
      <c r="AK430" s="13" t="e" cm="1">
        <f t="array" ref="AK430">SUMPRODUCT(('Budget P1'!$T$9:$BB$9=AK$9)*('Budget P1'!$B$11:$B$194=$B430)*('Budget P1'!$T$11:$BB$194*1))</f>
        <v>#VALUE!</v>
      </c>
      <c r="AL430" s="14" t="e" cm="1">
        <f t="array" ref="AL430">SUMPRODUCT(('Budget P1'!$T$9:$BB$9=AL$9)*('Budget P1'!$B$11:$B$194=$B430)*('Budget P1'!$T$11:$BB$194*1))</f>
        <v>#VALUE!</v>
      </c>
      <c r="AM430" s="12" t="e" cm="1">
        <f t="array" ref="AM430">SUMPRODUCT(('Budget P1'!$T$9:$BB$9=AM$9)*('Budget P1'!$B$11:$B$194=$B430)*('Budget P1'!$T$11:$BB$194*1))</f>
        <v>#VALUE!</v>
      </c>
      <c r="AN430" s="13" t="e" cm="1">
        <f t="array" ref="AN430">SUMPRODUCT(('Budget P1'!$T$9:$BB$9=AN$9)*('Budget P1'!$B$11:$B$194=$B430)*('Budget P1'!$T$11:$BB$194*1))</f>
        <v>#VALUE!</v>
      </c>
      <c r="AO430" s="14" t="e" cm="1">
        <f t="array" ref="AO430">SUMPRODUCT(('Budget P1'!$T$9:$BB$9=AO$9)*('Budget P1'!$B$11:$B$194=$B430)*('Budget P1'!$T$11:$BB$194*1))</f>
        <v>#VALUE!</v>
      </c>
      <c r="AP430" s="12" t="e" cm="1">
        <f t="array" ref="AP430">SUMPRODUCT(('Budget P1'!$T$9:$BB$9=AP$9)*('Budget P1'!$B$11:$B$194=$B430)*('Budget P1'!$T$11:$BB$194*1))</f>
        <v>#VALUE!</v>
      </c>
      <c r="AQ430" s="13" t="e" cm="1">
        <f t="array" ref="AQ430">SUMPRODUCT(('Budget P1'!$T$9:$BB$9=AQ$9)*('Budget P1'!$B$11:$B$194=$B430)*('Budget P1'!$T$11:$BB$194*1))</f>
        <v>#VALUE!</v>
      </c>
      <c r="AR430" s="14" t="e" cm="1">
        <f t="array" ref="AR430">SUMPRODUCT(('Budget P1'!$T$9:$BB$9=AR$9)*('Budget P1'!$B$11:$B$194=$B430)*('Budget P1'!$T$11:$BB$194*1))</f>
        <v>#VALUE!</v>
      </c>
      <c r="AS430" s="12" t="e" cm="1">
        <f t="array" ref="AS430">SUMPRODUCT(('Budget P1'!$T$9:$BB$9=AS$9)*('Budget P1'!$B$11:$B$194=$B430)*('Budget P1'!$T$11:$BB$194*1))</f>
        <v>#VALUE!</v>
      </c>
      <c r="AT430" s="13" t="e" cm="1">
        <f t="array" ref="AT430">SUMPRODUCT(('Budget P1'!$T$9:$BB$9=AT$9)*('Budget P1'!$B$11:$B$194=$B430)*('Budget P1'!$T$11:$BB$194*1))</f>
        <v>#VALUE!</v>
      </c>
      <c r="AU430" s="14" t="e" cm="1">
        <f t="array" ref="AU430">SUMPRODUCT(('Budget P1'!$T$9:$BB$9=AU$9)*('Budget P1'!$B$11:$B$194=$B430)*('Budget P1'!$T$11:$BB$194*1))</f>
        <v>#VALUE!</v>
      </c>
      <c r="AV430" s="12" t="e" cm="1">
        <f t="array" ref="AV430">SUMPRODUCT(('Budget P1'!$T$9:$BB$9=AV$9)*('Budget P1'!$B$11:$B$194=$B430)*('Budget P1'!$T$11:$BB$194*1))</f>
        <v>#VALUE!</v>
      </c>
      <c r="AW430" s="13" t="e" cm="1">
        <f t="array" ref="AW430">SUMPRODUCT(('Budget P1'!$T$9:$BB$9=AW$9)*('Budget P1'!$B$11:$B$194=$B430)*('Budget P1'!$T$11:$BB$194*1))</f>
        <v>#VALUE!</v>
      </c>
      <c r="AX430" s="14" t="e" cm="1">
        <f t="array" ref="AX430">SUMPRODUCT(('Budget P1'!$T$9:$BB$9=AX$9)*('Budget P1'!$B$11:$B$194=$B430)*('Budget P1'!$T$11:$BB$194*1))</f>
        <v>#VALUE!</v>
      </c>
      <c r="AY430" s="12" t="e" cm="1">
        <f t="array" ref="AY430">SUMPRODUCT(('Budget P1'!$T$9:$BB$9=AY$9)*('Budget P1'!$B$11:$B$194=$B430)*('Budget P1'!$T$11:$BB$194*1))</f>
        <v>#VALUE!</v>
      </c>
      <c r="AZ430" s="13" t="e" cm="1">
        <f t="array" ref="AZ430">SUMPRODUCT(('Budget P1'!$T$9:$BB$9=AZ$9)*('Budget P1'!$B$11:$B$194=$B430)*('Budget P1'!$T$11:$BB$194*1))</f>
        <v>#VALUE!</v>
      </c>
      <c r="BA430" s="14" t="e" cm="1">
        <f t="array" ref="BA430">SUMPRODUCT(('Budget P1'!$T$9:$BB$9=BA$9)*('Budget P1'!$B$11:$B$194=$B430)*('Budget P1'!$T$11:$BB$194*1))</f>
        <v>#VALUE!</v>
      </c>
      <c r="BB430" s="12" t="e" cm="1">
        <f t="array" ref="BB430">SUMPRODUCT(('Budget P1'!$T$9:$BB$9=BB$9)*('Budget P1'!$B$11:$B$194=$B430)*('Budget P1'!$T$11:$BB$194*1))</f>
        <v>#VALUE!</v>
      </c>
      <c r="BC430" s="13" t="e" cm="1">
        <f t="array" ref="BC430">SUMPRODUCT(('Budget P1'!$T$9:$BB$9=BC$9)*('Budget P1'!$B$11:$B$194=$B430)*('Budget P1'!$T$11:$BB$194*1))</f>
        <v>#VALUE!</v>
      </c>
      <c r="BD430" s="14" t="e" cm="1">
        <f t="array" ref="BD430">SUMPRODUCT(('Budget P1'!$T$9:$BB$9=BD$9)*('Budget P1'!$B$11:$B$194=$B430)*('Budget P1'!$T$11:$BB$194*1))</f>
        <v>#VALUE!</v>
      </c>
      <c r="BE430" s="12" t="e" cm="1">
        <f t="array" ref="BE430">SUMPRODUCT(('Budget P1'!$T$9:$BB$9=BE$9)*('Budget P1'!$B$11:$B$194=$B430)*('Budget P1'!$T$11:$BB$194*1))</f>
        <v>#VALUE!</v>
      </c>
      <c r="BF430" s="13" t="e" cm="1">
        <f t="array" ref="BF430">SUMPRODUCT(('Budget P1'!$T$9:$BB$9=BF$9)*('Budget P1'!$B$11:$B$194=$B430)*('Budget P1'!$T$11:$BB$194*1))</f>
        <v>#VALUE!</v>
      </c>
      <c r="BG430" s="14" t="e" cm="1">
        <f t="array" ref="BG430">SUMPRODUCT(('Budget P1'!$T$9:$BB$9=BG$9)*('Budget P1'!$B$11:$B$194=$B430)*('Budget P1'!$T$11:$BB$194*1))</f>
        <v>#VALUE!</v>
      </c>
      <c r="BH430" s="13" t="e" cm="1">
        <f t="array" ref="BH430">SUMPRODUCT(('Budget P1'!$T$9:$BB$9=BH$9)*('Budget P1'!$B$11:$B$194=$B430)*('Budget P1'!$T$11:$BB$194*1))</f>
        <v>#VALUE!</v>
      </c>
      <c r="BI430" s="1"/>
      <c r="BJ430" s="66"/>
      <c r="BK430" s="66"/>
      <c r="BL430" s="1"/>
      <c r="BM430" s="66" t="e">
        <f t="shared" si="317"/>
        <v>#VALUE!</v>
      </c>
      <c r="BN430" s="262">
        <f t="shared" si="318"/>
        <v>0</v>
      </c>
      <c r="BO430" s="1"/>
      <c r="BP430" s="66" t="e">
        <f t="shared" si="319"/>
        <v>#VALUE!</v>
      </c>
      <c r="BQ430" s="262">
        <f t="shared" si="320"/>
        <v>0</v>
      </c>
      <c r="BR430" s="1"/>
    </row>
    <row r="431" spans="2:70" ht="12" hidden="1" customHeight="1" outlineLevel="1">
      <c r="B431" s="88" t="s">
        <v>492</v>
      </c>
      <c r="C431" s="10">
        <f>IFERROR(VLOOKUP($B431,'Budget P1'!$B:$AX,2,FALSE),0)</f>
        <v>0</v>
      </c>
      <c r="D431" s="10"/>
      <c r="E431" s="160">
        <f>IFERROR(VLOOKUP($B431,'Budget P1'!$B:$AX,3,FALSE),0)</f>
        <v>0</v>
      </c>
      <c r="F431" s="90">
        <f>IFERROR(VLOOKUP($B431,'Budget P1'!$B:$AX,4,FALSE),0)</f>
        <v>0</v>
      </c>
      <c r="G431" s="89">
        <f>IFERROR(VLOOKUP($B431,'Budget P1'!$B:$AX,5,FALSE),0)</f>
        <v>0</v>
      </c>
      <c r="H431" s="90">
        <f>IFERROR(VLOOKUP($B431,'Budget P1'!$B:$AX,6,FALSE),0)</f>
        <v>0</v>
      </c>
      <c r="I431" s="90">
        <f>IFERROR(VLOOKUP($B431,'Budget P1'!$B:$AX,7,FALSE),0)</f>
        <v>0</v>
      </c>
      <c r="J431" s="371">
        <f>IFERROR(VLOOKUP($B431,'Budget P1'!$B:$AX,9,FALSE),0)</f>
        <v>0</v>
      </c>
      <c r="K431" s="374">
        <f>IFERROR(VLOOKUP($B431,'Budget P1'!$B:$AX,10,FALSE),0)</f>
        <v>0</v>
      </c>
      <c r="L431" s="334"/>
      <c r="M431" s="102"/>
      <c r="N431" s="12">
        <f>K431*E431</f>
        <v>0</v>
      </c>
      <c r="O431" s="100"/>
      <c r="P431" s="101"/>
      <c r="Q431" s="11">
        <f t="shared" si="321"/>
        <v>0</v>
      </c>
      <c r="R431" s="338"/>
      <c r="S431" s="14"/>
      <c r="T431" s="12"/>
      <c r="U431" s="13"/>
      <c r="V431" s="14"/>
      <c r="W431" s="14"/>
      <c r="X431" s="14">
        <f t="shared" si="280"/>
        <v>0</v>
      </c>
      <c r="Z431" s="14" t="e" cm="1">
        <f t="array" ref="Z431">SUMPRODUCT(('Budget P1'!$T$9:$BB$9=Z$9)*('Budget P1'!$B$11:$B$194=$B431)*('Budget P1'!$T$11:$BB$194*1))</f>
        <v>#VALUE!</v>
      </c>
      <c r="AA431" s="12" t="e" cm="1">
        <f t="array" ref="AA431">SUMPRODUCT(('Budget P1'!$T$9:$BB$9=AA$9)*('Budget P1'!$B$11:$B$194=$B431)*('Budget P1'!$T$11:$BB$194*1))</f>
        <v>#VALUE!</v>
      </c>
      <c r="AB431" s="13" t="e" cm="1">
        <f t="array" ref="AB431">SUMPRODUCT(('Budget P1'!$T$9:$BB$9=AB$9)*('Budget P1'!$B$11:$B$194=$B431)*('Budget P1'!$T$11:$BB$194*1))</f>
        <v>#VALUE!</v>
      </c>
      <c r="AC431" s="14" t="e" cm="1">
        <f t="array" ref="AC431">SUMPRODUCT(('Budget P1'!$T$9:$BB$9=AC$9)*('Budget P1'!$B$11:$B$194=$B431)*('Budget P1'!$T$11:$BB$194*1))</f>
        <v>#VALUE!</v>
      </c>
      <c r="AD431" s="12" t="e" cm="1">
        <f t="array" ref="AD431">SUMPRODUCT(('Budget P1'!$T$9:$BB$9=AD$9)*('Budget P1'!$B$11:$B$194=$B431)*('Budget P1'!$T$11:$BB$194*1))</f>
        <v>#VALUE!</v>
      </c>
      <c r="AE431" s="13" t="e" cm="1">
        <f t="array" ref="AE431">SUMPRODUCT(('Budget P1'!$T$9:$BB$9=AE$9)*('Budget P1'!$B$11:$B$194=$B431)*('Budget P1'!$T$11:$BB$194*1))</f>
        <v>#VALUE!</v>
      </c>
      <c r="AF431" s="14" t="e" cm="1">
        <f t="array" ref="AF431">SUMPRODUCT(('Budget P1'!$T$9:$BB$9=AF$9)*('Budget P1'!$B$11:$B$194=$B431)*('Budget P1'!$T$11:$BB$194*1))</f>
        <v>#VALUE!</v>
      </c>
      <c r="AG431" s="12" t="e" cm="1">
        <f t="array" ref="AG431">SUMPRODUCT(('Budget P1'!$T$9:$BB$9=AG$9)*('Budget P1'!$B$11:$B$194=$B431)*('Budget P1'!$T$11:$BB$194*1))</f>
        <v>#VALUE!</v>
      </c>
      <c r="AH431" s="13" t="e" cm="1">
        <f t="array" ref="AH431">SUMPRODUCT(('Budget P1'!$T$9:$BB$9=AH$9)*('Budget P1'!$B$11:$B$194=$B431)*('Budget P1'!$T$11:$BB$194*1))</f>
        <v>#VALUE!</v>
      </c>
      <c r="AI431" s="14" t="e" cm="1">
        <f t="array" ref="AI431">SUMPRODUCT(('Budget P1'!$T$9:$BB$9=AI$9)*('Budget P1'!$B$11:$B$194=$B431)*('Budget P1'!$T$11:$BB$194*1))</f>
        <v>#VALUE!</v>
      </c>
      <c r="AJ431" s="12" t="e" cm="1">
        <f t="array" ref="AJ431">SUMPRODUCT(('Budget P1'!$T$9:$BB$9=AJ$9)*('Budget P1'!$B$11:$B$194=$B431)*('Budget P1'!$T$11:$BB$194*1))</f>
        <v>#VALUE!</v>
      </c>
      <c r="AK431" s="13" t="e" cm="1">
        <f t="array" ref="AK431">SUMPRODUCT(('Budget P1'!$T$9:$BB$9=AK$9)*('Budget P1'!$B$11:$B$194=$B431)*('Budget P1'!$T$11:$BB$194*1))</f>
        <v>#VALUE!</v>
      </c>
      <c r="AL431" s="14" t="e" cm="1">
        <f t="array" ref="AL431">SUMPRODUCT(('Budget P1'!$T$9:$BB$9=AL$9)*('Budget P1'!$B$11:$B$194=$B431)*('Budget P1'!$T$11:$BB$194*1))</f>
        <v>#VALUE!</v>
      </c>
      <c r="AM431" s="12" t="e" cm="1">
        <f t="array" ref="AM431">SUMPRODUCT(('Budget P1'!$T$9:$BB$9=AM$9)*('Budget P1'!$B$11:$B$194=$B431)*('Budget P1'!$T$11:$BB$194*1))</f>
        <v>#VALUE!</v>
      </c>
      <c r="AN431" s="13" t="e" cm="1">
        <f t="array" ref="AN431">SUMPRODUCT(('Budget P1'!$T$9:$BB$9=AN$9)*('Budget P1'!$B$11:$B$194=$B431)*('Budget P1'!$T$11:$BB$194*1))</f>
        <v>#VALUE!</v>
      </c>
      <c r="AO431" s="14" t="e" cm="1">
        <f t="array" ref="AO431">SUMPRODUCT(('Budget P1'!$T$9:$BB$9=AO$9)*('Budget P1'!$B$11:$B$194=$B431)*('Budget P1'!$T$11:$BB$194*1))</f>
        <v>#VALUE!</v>
      </c>
      <c r="AP431" s="12" t="e" cm="1">
        <f t="array" ref="AP431">SUMPRODUCT(('Budget P1'!$T$9:$BB$9=AP$9)*('Budget P1'!$B$11:$B$194=$B431)*('Budget P1'!$T$11:$BB$194*1))</f>
        <v>#VALUE!</v>
      </c>
      <c r="AQ431" s="13" t="e" cm="1">
        <f t="array" ref="AQ431">SUMPRODUCT(('Budget P1'!$T$9:$BB$9=AQ$9)*('Budget P1'!$B$11:$B$194=$B431)*('Budget P1'!$T$11:$BB$194*1))</f>
        <v>#VALUE!</v>
      </c>
      <c r="AR431" s="14" t="e" cm="1">
        <f t="array" ref="AR431">SUMPRODUCT(('Budget P1'!$T$9:$BB$9=AR$9)*('Budget P1'!$B$11:$B$194=$B431)*('Budget P1'!$T$11:$BB$194*1))</f>
        <v>#VALUE!</v>
      </c>
      <c r="AS431" s="12" t="e" cm="1">
        <f t="array" ref="AS431">SUMPRODUCT(('Budget P1'!$T$9:$BB$9=AS$9)*('Budget P1'!$B$11:$B$194=$B431)*('Budget P1'!$T$11:$BB$194*1))</f>
        <v>#VALUE!</v>
      </c>
      <c r="AT431" s="13" t="e" cm="1">
        <f t="array" ref="AT431">SUMPRODUCT(('Budget P1'!$T$9:$BB$9=AT$9)*('Budget P1'!$B$11:$B$194=$B431)*('Budget P1'!$T$11:$BB$194*1))</f>
        <v>#VALUE!</v>
      </c>
      <c r="AU431" s="14" t="e" cm="1">
        <f t="array" ref="AU431">SUMPRODUCT(('Budget P1'!$T$9:$BB$9=AU$9)*('Budget P1'!$B$11:$B$194=$B431)*('Budget P1'!$T$11:$BB$194*1))</f>
        <v>#VALUE!</v>
      </c>
      <c r="AV431" s="12" t="e" cm="1">
        <f t="array" ref="AV431">SUMPRODUCT(('Budget P1'!$T$9:$BB$9=AV$9)*('Budget P1'!$B$11:$B$194=$B431)*('Budget P1'!$T$11:$BB$194*1))</f>
        <v>#VALUE!</v>
      </c>
      <c r="AW431" s="13" t="e" cm="1">
        <f t="array" ref="AW431">SUMPRODUCT(('Budget P1'!$T$9:$BB$9=AW$9)*('Budget P1'!$B$11:$B$194=$B431)*('Budget P1'!$T$11:$BB$194*1))</f>
        <v>#VALUE!</v>
      </c>
      <c r="AX431" s="14" t="e" cm="1">
        <f t="array" ref="AX431">SUMPRODUCT(('Budget P1'!$T$9:$BB$9=AX$9)*('Budget P1'!$B$11:$B$194=$B431)*('Budget P1'!$T$11:$BB$194*1))</f>
        <v>#VALUE!</v>
      </c>
      <c r="AY431" s="12" t="e" cm="1">
        <f t="array" ref="AY431">SUMPRODUCT(('Budget P1'!$T$9:$BB$9=AY$9)*('Budget P1'!$B$11:$B$194=$B431)*('Budget P1'!$T$11:$BB$194*1))</f>
        <v>#VALUE!</v>
      </c>
      <c r="AZ431" s="13" t="e" cm="1">
        <f t="array" ref="AZ431">SUMPRODUCT(('Budget P1'!$T$9:$BB$9=AZ$9)*('Budget P1'!$B$11:$B$194=$B431)*('Budget P1'!$T$11:$BB$194*1))</f>
        <v>#VALUE!</v>
      </c>
      <c r="BA431" s="14" t="e" cm="1">
        <f t="array" ref="BA431">SUMPRODUCT(('Budget P1'!$T$9:$BB$9=BA$9)*('Budget P1'!$B$11:$B$194=$B431)*('Budget P1'!$T$11:$BB$194*1))</f>
        <v>#VALUE!</v>
      </c>
      <c r="BB431" s="12" t="e" cm="1">
        <f t="array" ref="BB431">SUMPRODUCT(('Budget P1'!$T$9:$BB$9=BB$9)*('Budget P1'!$B$11:$B$194=$B431)*('Budget P1'!$T$11:$BB$194*1))</f>
        <v>#VALUE!</v>
      </c>
      <c r="BC431" s="13" t="e" cm="1">
        <f t="array" ref="BC431">SUMPRODUCT(('Budget P1'!$T$9:$BB$9=BC$9)*('Budget P1'!$B$11:$B$194=$B431)*('Budget P1'!$T$11:$BB$194*1))</f>
        <v>#VALUE!</v>
      </c>
      <c r="BD431" s="14" t="e" cm="1">
        <f t="array" ref="BD431">SUMPRODUCT(('Budget P1'!$T$9:$BB$9=BD$9)*('Budget P1'!$B$11:$B$194=$B431)*('Budget P1'!$T$11:$BB$194*1))</f>
        <v>#VALUE!</v>
      </c>
      <c r="BE431" s="12" t="e" cm="1">
        <f t="array" ref="BE431">SUMPRODUCT(('Budget P1'!$T$9:$BB$9=BE$9)*('Budget P1'!$B$11:$B$194=$B431)*('Budget P1'!$T$11:$BB$194*1))</f>
        <v>#VALUE!</v>
      </c>
      <c r="BF431" s="13" t="e" cm="1">
        <f t="array" ref="BF431">SUMPRODUCT(('Budget P1'!$T$9:$BB$9=BF$9)*('Budget P1'!$B$11:$B$194=$B431)*('Budget P1'!$T$11:$BB$194*1))</f>
        <v>#VALUE!</v>
      </c>
      <c r="BG431" s="14" t="e" cm="1">
        <f t="array" ref="BG431">SUMPRODUCT(('Budget P1'!$T$9:$BB$9=BG$9)*('Budget P1'!$B$11:$B$194=$B431)*('Budget P1'!$T$11:$BB$194*1))</f>
        <v>#VALUE!</v>
      </c>
      <c r="BH431" s="13" t="e" cm="1">
        <f t="array" ref="BH431">SUMPRODUCT(('Budget P1'!$T$9:$BB$9=BH$9)*('Budget P1'!$B$11:$B$194=$B431)*('Budget P1'!$T$11:$BB$194*1))</f>
        <v>#VALUE!</v>
      </c>
      <c r="BI431" s="1"/>
      <c r="BJ431" s="66"/>
      <c r="BK431" s="66"/>
      <c r="BL431" s="1"/>
      <c r="BM431" s="66" t="e">
        <f t="shared" si="317"/>
        <v>#VALUE!</v>
      </c>
      <c r="BN431" s="262">
        <f t="shared" si="318"/>
        <v>0</v>
      </c>
      <c r="BO431" s="1"/>
      <c r="BP431" s="66" t="e">
        <f t="shared" si="319"/>
        <v>#VALUE!</v>
      </c>
      <c r="BQ431" s="262">
        <f t="shared" si="320"/>
        <v>0</v>
      </c>
      <c r="BR431" s="1"/>
    </row>
    <row r="432" spans="2:70" ht="12" hidden="1" customHeight="1" outlineLevel="1">
      <c r="B432" s="88" t="s">
        <v>493</v>
      </c>
      <c r="C432" s="10">
        <f>IFERROR(VLOOKUP($B432,'Budget P1'!$B:$AX,2,FALSE),0)</f>
        <v>0</v>
      </c>
      <c r="D432" s="10"/>
      <c r="E432" s="160">
        <f>IFERROR(VLOOKUP($B432,'Budget P1'!$B:$AX,3,FALSE),0)</f>
        <v>0</v>
      </c>
      <c r="F432" s="90">
        <f>IFERROR(VLOOKUP($B432,'Budget P1'!$B:$AX,4,FALSE),0)</f>
        <v>0</v>
      </c>
      <c r="G432" s="89">
        <f>IFERROR(VLOOKUP($B432,'Budget P1'!$B:$AX,5,FALSE),0)</f>
        <v>0</v>
      </c>
      <c r="H432" s="90">
        <f>IFERROR(VLOOKUP($B432,'Budget P1'!$B:$AX,6,FALSE),0)</f>
        <v>0</v>
      </c>
      <c r="I432" s="90">
        <f>IFERROR(VLOOKUP($B432,'Budget P1'!$B:$AX,7,FALSE),0)</f>
        <v>0</v>
      </c>
      <c r="J432" s="371">
        <f>IFERROR(VLOOKUP($B432,'Budget P1'!$B:$AX,9,FALSE),0)</f>
        <v>0</v>
      </c>
      <c r="K432" s="374">
        <f>IFERROR(VLOOKUP($B432,'Budget P1'!$B:$AX,10,FALSE),0)</f>
        <v>0</v>
      </c>
      <c r="L432" s="334"/>
      <c r="M432" s="102"/>
      <c r="N432" s="12">
        <f>K432*E432</f>
        <v>0</v>
      </c>
      <c r="O432" s="100"/>
      <c r="P432" s="101"/>
      <c r="Q432" s="11">
        <f t="shared" si="321"/>
        <v>0</v>
      </c>
      <c r="R432" s="338"/>
      <c r="S432" s="14"/>
      <c r="T432" s="12"/>
      <c r="U432" s="13"/>
      <c r="V432" s="14"/>
      <c r="W432" s="14"/>
      <c r="X432" s="14">
        <f t="shared" si="280"/>
        <v>0</v>
      </c>
      <c r="Z432" s="14" t="e" cm="1">
        <f t="array" ref="Z432">SUMPRODUCT(('Budget P1'!$T$9:$BB$9=Z$9)*('Budget P1'!$B$11:$B$194=$B432)*('Budget P1'!$T$11:$BB$194*1))</f>
        <v>#VALUE!</v>
      </c>
      <c r="AA432" s="12" t="e" cm="1">
        <f t="array" ref="AA432">SUMPRODUCT(('Budget P1'!$T$9:$BB$9=AA$9)*('Budget P1'!$B$11:$B$194=$B432)*('Budget P1'!$T$11:$BB$194*1))</f>
        <v>#VALUE!</v>
      </c>
      <c r="AB432" s="13" t="e" cm="1">
        <f t="array" ref="AB432">SUMPRODUCT(('Budget P1'!$T$9:$BB$9=AB$9)*('Budget P1'!$B$11:$B$194=$B432)*('Budget P1'!$T$11:$BB$194*1))</f>
        <v>#VALUE!</v>
      </c>
      <c r="AC432" s="14" t="e" cm="1">
        <f t="array" ref="AC432">SUMPRODUCT(('Budget P1'!$T$9:$BB$9=AC$9)*('Budget P1'!$B$11:$B$194=$B432)*('Budget P1'!$T$11:$BB$194*1))</f>
        <v>#VALUE!</v>
      </c>
      <c r="AD432" s="12" t="e" cm="1">
        <f t="array" ref="AD432">SUMPRODUCT(('Budget P1'!$T$9:$BB$9=AD$9)*('Budget P1'!$B$11:$B$194=$B432)*('Budget P1'!$T$11:$BB$194*1))</f>
        <v>#VALUE!</v>
      </c>
      <c r="AE432" s="13" t="e" cm="1">
        <f t="array" ref="AE432">SUMPRODUCT(('Budget P1'!$T$9:$BB$9=AE$9)*('Budget P1'!$B$11:$B$194=$B432)*('Budget P1'!$T$11:$BB$194*1))</f>
        <v>#VALUE!</v>
      </c>
      <c r="AF432" s="14" t="e" cm="1">
        <f t="array" ref="AF432">SUMPRODUCT(('Budget P1'!$T$9:$BB$9=AF$9)*('Budget P1'!$B$11:$B$194=$B432)*('Budget P1'!$T$11:$BB$194*1))</f>
        <v>#VALUE!</v>
      </c>
      <c r="AG432" s="12" t="e" cm="1">
        <f t="array" ref="AG432">SUMPRODUCT(('Budget P1'!$T$9:$BB$9=AG$9)*('Budget P1'!$B$11:$B$194=$B432)*('Budget P1'!$T$11:$BB$194*1))</f>
        <v>#VALUE!</v>
      </c>
      <c r="AH432" s="13" t="e" cm="1">
        <f t="array" ref="AH432">SUMPRODUCT(('Budget P1'!$T$9:$BB$9=AH$9)*('Budget P1'!$B$11:$B$194=$B432)*('Budget P1'!$T$11:$BB$194*1))</f>
        <v>#VALUE!</v>
      </c>
      <c r="AI432" s="14" t="e" cm="1">
        <f t="array" ref="AI432">SUMPRODUCT(('Budget P1'!$T$9:$BB$9=AI$9)*('Budget P1'!$B$11:$B$194=$B432)*('Budget P1'!$T$11:$BB$194*1))</f>
        <v>#VALUE!</v>
      </c>
      <c r="AJ432" s="12" t="e" cm="1">
        <f t="array" ref="AJ432">SUMPRODUCT(('Budget P1'!$T$9:$BB$9=AJ$9)*('Budget P1'!$B$11:$B$194=$B432)*('Budget P1'!$T$11:$BB$194*1))</f>
        <v>#VALUE!</v>
      </c>
      <c r="AK432" s="13" t="e" cm="1">
        <f t="array" ref="AK432">SUMPRODUCT(('Budget P1'!$T$9:$BB$9=AK$9)*('Budget P1'!$B$11:$B$194=$B432)*('Budget P1'!$T$11:$BB$194*1))</f>
        <v>#VALUE!</v>
      </c>
      <c r="AL432" s="14" t="e" cm="1">
        <f t="array" ref="AL432">SUMPRODUCT(('Budget P1'!$T$9:$BB$9=AL$9)*('Budget P1'!$B$11:$B$194=$B432)*('Budget P1'!$T$11:$BB$194*1))</f>
        <v>#VALUE!</v>
      </c>
      <c r="AM432" s="12" t="e" cm="1">
        <f t="array" ref="AM432">SUMPRODUCT(('Budget P1'!$T$9:$BB$9=AM$9)*('Budget P1'!$B$11:$B$194=$B432)*('Budget P1'!$T$11:$BB$194*1))</f>
        <v>#VALUE!</v>
      </c>
      <c r="AN432" s="13" t="e" cm="1">
        <f t="array" ref="AN432">SUMPRODUCT(('Budget P1'!$T$9:$BB$9=AN$9)*('Budget P1'!$B$11:$B$194=$B432)*('Budget P1'!$T$11:$BB$194*1))</f>
        <v>#VALUE!</v>
      </c>
      <c r="AO432" s="14" t="e" cm="1">
        <f t="array" ref="AO432">SUMPRODUCT(('Budget P1'!$T$9:$BB$9=AO$9)*('Budget P1'!$B$11:$B$194=$B432)*('Budget P1'!$T$11:$BB$194*1))</f>
        <v>#VALUE!</v>
      </c>
      <c r="AP432" s="12" t="e" cm="1">
        <f t="array" ref="AP432">SUMPRODUCT(('Budget P1'!$T$9:$BB$9=AP$9)*('Budget P1'!$B$11:$B$194=$B432)*('Budget P1'!$T$11:$BB$194*1))</f>
        <v>#VALUE!</v>
      </c>
      <c r="AQ432" s="13" t="e" cm="1">
        <f t="array" ref="AQ432">SUMPRODUCT(('Budget P1'!$T$9:$BB$9=AQ$9)*('Budget P1'!$B$11:$B$194=$B432)*('Budget P1'!$T$11:$BB$194*1))</f>
        <v>#VALUE!</v>
      </c>
      <c r="AR432" s="14" t="e" cm="1">
        <f t="array" ref="AR432">SUMPRODUCT(('Budget P1'!$T$9:$BB$9=AR$9)*('Budget P1'!$B$11:$B$194=$B432)*('Budget P1'!$T$11:$BB$194*1))</f>
        <v>#VALUE!</v>
      </c>
      <c r="AS432" s="12" t="e" cm="1">
        <f t="array" ref="AS432">SUMPRODUCT(('Budget P1'!$T$9:$BB$9=AS$9)*('Budget P1'!$B$11:$B$194=$B432)*('Budget P1'!$T$11:$BB$194*1))</f>
        <v>#VALUE!</v>
      </c>
      <c r="AT432" s="13" t="e" cm="1">
        <f t="array" ref="AT432">SUMPRODUCT(('Budget P1'!$T$9:$BB$9=AT$9)*('Budget P1'!$B$11:$B$194=$B432)*('Budget P1'!$T$11:$BB$194*1))</f>
        <v>#VALUE!</v>
      </c>
      <c r="AU432" s="14" t="e" cm="1">
        <f t="array" ref="AU432">SUMPRODUCT(('Budget P1'!$T$9:$BB$9=AU$9)*('Budget P1'!$B$11:$B$194=$B432)*('Budget P1'!$T$11:$BB$194*1))</f>
        <v>#VALUE!</v>
      </c>
      <c r="AV432" s="12" t="e" cm="1">
        <f t="array" ref="AV432">SUMPRODUCT(('Budget P1'!$T$9:$BB$9=AV$9)*('Budget P1'!$B$11:$B$194=$B432)*('Budget P1'!$T$11:$BB$194*1))</f>
        <v>#VALUE!</v>
      </c>
      <c r="AW432" s="13" t="e" cm="1">
        <f t="array" ref="AW432">SUMPRODUCT(('Budget P1'!$T$9:$BB$9=AW$9)*('Budget P1'!$B$11:$B$194=$B432)*('Budget P1'!$T$11:$BB$194*1))</f>
        <v>#VALUE!</v>
      </c>
      <c r="AX432" s="14" t="e" cm="1">
        <f t="array" ref="AX432">SUMPRODUCT(('Budget P1'!$T$9:$BB$9=AX$9)*('Budget P1'!$B$11:$B$194=$B432)*('Budget P1'!$T$11:$BB$194*1))</f>
        <v>#VALUE!</v>
      </c>
      <c r="AY432" s="12" t="e" cm="1">
        <f t="array" ref="AY432">SUMPRODUCT(('Budget P1'!$T$9:$BB$9=AY$9)*('Budget P1'!$B$11:$B$194=$B432)*('Budget P1'!$T$11:$BB$194*1))</f>
        <v>#VALUE!</v>
      </c>
      <c r="AZ432" s="13" t="e" cm="1">
        <f t="array" ref="AZ432">SUMPRODUCT(('Budget P1'!$T$9:$BB$9=AZ$9)*('Budget P1'!$B$11:$B$194=$B432)*('Budget P1'!$T$11:$BB$194*1))</f>
        <v>#VALUE!</v>
      </c>
      <c r="BA432" s="14" t="e" cm="1">
        <f t="array" ref="BA432">SUMPRODUCT(('Budget P1'!$T$9:$BB$9=BA$9)*('Budget P1'!$B$11:$B$194=$B432)*('Budget P1'!$T$11:$BB$194*1))</f>
        <v>#VALUE!</v>
      </c>
      <c r="BB432" s="12" t="e" cm="1">
        <f t="array" ref="BB432">SUMPRODUCT(('Budget P1'!$T$9:$BB$9=BB$9)*('Budget P1'!$B$11:$B$194=$B432)*('Budget P1'!$T$11:$BB$194*1))</f>
        <v>#VALUE!</v>
      </c>
      <c r="BC432" s="13" t="e" cm="1">
        <f t="array" ref="BC432">SUMPRODUCT(('Budget P1'!$T$9:$BB$9=BC$9)*('Budget P1'!$B$11:$B$194=$B432)*('Budget P1'!$T$11:$BB$194*1))</f>
        <v>#VALUE!</v>
      </c>
      <c r="BD432" s="14" t="e" cm="1">
        <f t="array" ref="BD432">SUMPRODUCT(('Budget P1'!$T$9:$BB$9=BD$9)*('Budget P1'!$B$11:$B$194=$B432)*('Budget P1'!$T$11:$BB$194*1))</f>
        <v>#VALUE!</v>
      </c>
      <c r="BE432" s="12" t="e" cm="1">
        <f t="array" ref="BE432">SUMPRODUCT(('Budget P1'!$T$9:$BB$9=BE$9)*('Budget P1'!$B$11:$B$194=$B432)*('Budget P1'!$T$11:$BB$194*1))</f>
        <v>#VALUE!</v>
      </c>
      <c r="BF432" s="13" t="e" cm="1">
        <f t="array" ref="BF432">SUMPRODUCT(('Budget P1'!$T$9:$BB$9=BF$9)*('Budget P1'!$B$11:$B$194=$B432)*('Budget P1'!$T$11:$BB$194*1))</f>
        <v>#VALUE!</v>
      </c>
      <c r="BG432" s="14" t="e" cm="1">
        <f t="array" ref="BG432">SUMPRODUCT(('Budget P1'!$T$9:$BB$9=BG$9)*('Budget P1'!$B$11:$B$194=$B432)*('Budget P1'!$T$11:$BB$194*1))</f>
        <v>#VALUE!</v>
      </c>
      <c r="BH432" s="13" t="e" cm="1">
        <f t="array" ref="BH432">SUMPRODUCT(('Budget P1'!$T$9:$BB$9=BH$9)*('Budget P1'!$B$11:$B$194=$B432)*('Budget P1'!$T$11:$BB$194*1))</f>
        <v>#VALUE!</v>
      </c>
      <c r="BI432" s="1"/>
      <c r="BJ432" s="66"/>
      <c r="BK432" s="66"/>
      <c r="BL432" s="1"/>
      <c r="BM432" s="66" t="e">
        <f t="shared" si="317"/>
        <v>#VALUE!</v>
      </c>
      <c r="BN432" s="262">
        <f t="shared" si="318"/>
        <v>0</v>
      </c>
      <c r="BO432" s="1"/>
      <c r="BP432" s="66" t="e">
        <f t="shared" si="319"/>
        <v>#VALUE!</v>
      </c>
      <c r="BQ432" s="262">
        <f t="shared" si="320"/>
        <v>0</v>
      </c>
      <c r="BR432" s="1"/>
    </row>
    <row r="433" spans="2:70" ht="12" hidden="1" customHeight="1" outlineLevel="1">
      <c r="B433" s="88" t="s">
        <v>494</v>
      </c>
      <c r="C433" s="10">
        <f>IFERROR(VLOOKUP($B433,'Budget P1'!$B:$AX,2,FALSE),0)</f>
        <v>0</v>
      </c>
      <c r="D433" s="10"/>
      <c r="E433" s="160">
        <f>IFERROR(VLOOKUP($B433,'Budget P1'!$B:$AX,3,FALSE),0)</f>
        <v>0</v>
      </c>
      <c r="F433" s="90">
        <f>IFERROR(VLOOKUP($B433,'Budget P1'!$B:$AX,4,FALSE),0)</f>
        <v>0</v>
      </c>
      <c r="G433" s="89">
        <f>IFERROR(VLOOKUP($B433,'Budget P1'!$B:$AX,5,FALSE),0)</f>
        <v>0</v>
      </c>
      <c r="H433" s="90">
        <f>IFERROR(VLOOKUP($B433,'Budget P1'!$B:$AX,6,FALSE),0)</f>
        <v>0</v>
      </c>
      <c r="I433" s="90">
        <f>IFERROR(VLOOKUP($B433,'Budget P1'!$B:$AX,7,FALSE),0)</f>
        <v>0</v>
      </c>
      <c r="J433" s="371">
        <f>IFERROR(VLOOKUP($B433,'Budget P1'!$B:$AX,9,FALSE),0)</f>
        <v>0</v>
      </c>
      <c r="K433" s="374">
        <f>IFERROR(VLOOKUP($B433,'Budget P1'!$B:$AX,10,FALSE),0)</f>
        <v>0</v>
      </c>
      <c r="L433" s="334"/>
      <c r="M433" s="102"/>
      <c r="N433" s="12">
        <f>K433*E433</f>
        <v>0</v>
      </c>
      <c r="O433" s="100"/>
      <c r="P433" s="101"/>
      <c r="Q433" s="11">
        <f t="shared" si="321"/>
        <v>0</v>
      </c>
      <c r="R433" s="338"/>
      <c r="S433" s="14"/>
      <c r="T433" s="12"/>
      <c r="U433" s="13"/>
      <c r="V433" s="14"/>
      <c r="W433" s="14"/>
      <c r="X433" s="14">
        <f t="shared" si="280"/>
        <v>0</v>
      </c>
      <c r="Z433" s="14" t="e" cm="1">
        <f t="array" ref="Z433">SUMPRODUCT(('Budget P1'!$T$9:$BB$9=Z$9)*('Budget P1'!$B$11:$B$194=$B433)*('Budget P1'!$T$11:$BB$194*1))</f>
        <v>#VALUE!</v>
      </c>
      <c r="AA433" s="12" t="e" cm="1">
        <f t="array" ref="AA433">SUMPRODUCT(('Budget P1'!$T$9:$BB$9=AA$9)*('Budget P1'!$B$11:$B$194=$B433)*('Budget P1'!$T$11:$BB$194*1))</f>
        <v>#VALUE!</v>
      </c>
      <c r="AB433" s="13" t="e" cm="1">
        <f t="array" ref="AB433">SUMPRODUCT(('Budget P1'!$T$9:$BB$9=AB$9)*('Budget P1'!$B$11:$B$194=$B433)*('Budget P1'!$T$11:$BB$194*1))</f>
        <v>#VALUE!</v>
      </c>
      <c r="AC433" s="14" t="e" cm="1">
        <f t="array" ref="AC433">SUMPRODUCT(('Budget P1'!$T$9:$BB$9=AC$9)*('Budget P1'!$B$11:$B$194=$B433)*('Budget P1'!$T$11:$BB$194*1))</f>
        <v>#VALUE!</v>
      </c>
      <c r="AD433" s="12" t="e" cm="1">
        <f t="array" ref="AD433">SUMPRODUCT(('Budget P1'!$T$9:$BB$9=AD$9)*('Budget P1'!$B$11:$B$194=$B433)*('Budget P1'!$T$11:$BB$194*1))</f>
        <v>#VALUE!</v>
      </c>
      <c r="AE433" s="13" t="e" cm="1">
        <f t="array" ref="AE433">SUMPRODUCT(('Budget P1'!$T$9:$BB$9=AE$9)*('Budget P1'!$B$11:$B$194=$B433)*('Budget P1'!$T$11:$BB$194*1))</f>
        <v>#VALUE!</v>
      </c>
      <c r="AF433" s="14" t="e" cm="1">
        <f t="array" ref="AF433">SUMPRODUCT(('Budget P1'!$T$9:$BB$9=AF$9)*('Budget P1'!$B$11:$B$194=$B433)*('Budget P1'!$T$11:$BB$194*1))</f>
        <v>#VALUE!</v>
      </c>
      <c r="AG433" s="12" t="e" cm="1">
        <f t="array" ref="AG433">SUMPRODUCT(('Budget P1'!$T$9:$BB$9=AG$9)*('Budget P1'!$B$11:$B$194=$B433)*('Budget P1'!$T$11:$BB$194*1))</f>
        <v>#VALUE!</v>
      </c>
      <c r="AH433" s="13" t="e" cm="1">
        <f t="array" ref="AH433">SUMPRODUCT(('Budget P1'!$T$9:$BB$9=AH$9)*('Budget P1'!$B$11:$B$194=$B433)*('Budget P1'!$T$11:$BB$194*1))</f>
        <v>#VALUE!</v>
      </c>
      <c r="AI433" s="14" t="e" cm="1">
        <f t="array" ref="AI433">SUMPRODUCT(('Budget P1'!$T$9:$BB$9=AI$9)*('Budget P1'!$B$11:$B$194=$B433)*('Budget P1'!$T$11:$BB$194*1))</f>
        <v>#VALUE!</v>
      </c>
      <c r="AJ433" s="12" t="e" cm="1">
        <f t="array" ref="AJ433">SUMPRODUCT(('Budget P1'!$T$9:$BB$9=AJ$9)*('Budget P1'!$B$11:$B$194=$B433)*('Budget P1'!$T$11:$BB$194*1))</f>
        <v>#VALUE!</v>
      </c>
      <c r="AK433" s="13" t="e" cm="1">
        <f t="array" ref="AK433">SUMPRODUCT(('Budget P1'!$T$9:$BB$9=AK$9)*('Budget P1'!$B$11:$B$194=$B433)*('Budget P1'!$T$11:$BB$194*1))</f>
        <v>#VALUE!</v>
      </c>
      <c r="AL433" s="14" t="e" cm="1">
        <f t="array" ref="AL433">SUMPRODUCT(('Budget P1'!$T$9:$BB$9=AL$9)*('Budget P1'!$B$11:$B$194=$B433)*('Budget P1'!$T$11:$BB$194*1))</f>
        <v>#VALUE!</v>
      </c>
      <c r="AM433" s="12" t="e" cm="1">
        <f t="array" ref="AM433">SUMPRODUCT(('Budget P1'!$T$9:$BB$9=AM$9)*('Budget P1'!$B$11:$B$194=$B433)*('Budget P1'!$T$11:$BB$194*1))</f>
        <v>#VALUE!</v>
      </c>
      <c r="AN433" s="13" t="e" cm="1">
        <f t="array" ref="AN433">SUMPRODUCT(('Budget P1'!$T$9:$BB$9=AN$9)*('Budget P1'!$B$11:$B$194=$B433)*('Budget P1'!$T$11:$BB$194*1))</f>
        <v>#VALUE!</v>
      </c>
      <c r="AO433" s="14" t="e" cm="1">
        <f t="array" ref="AO433">SUMPRODUCT(('Budget P1'!$T$9:$BB$9=AO$9)*('Budget P1'!$B$11:$B$194=$B433)*('Budget P1'!$T$11:$BB$194*1))</f>
        <v>#VALUE!</v>
      </c>
      <c r="AP433" s="12" t="e" cm="1">
        <f t="array" ref="AP433">SUMPRODUCT(('Budget P1'!$T$9:$BB$9=AP$9)*('Budget P1'!$B$11:$B$194=$B433)*('Budget P1'!$T$11:$BB$194*1))</f>
        <v>#VALUE!</v>
      </c>
      <c r="AQ433" s="13" t="e" cm="1">
        <f t="array" ref="AQ433">SUMPRODUCT(('Budget P1'!$T$9:$BB$9=AQ$9)*('Budget P1'!$B$11:$B$194=$B433)*('Budget P1'!$T$11:$BB$194*1))</f>
        <v>#VALUE!</v>
      </c>
      <c r="AR433" s="14" t="e" cm="1">
        <f t="array" ref="AR433">SUMPRODUCT(('Budget P1'!$T$9:$BB$9=AR$9)*('Budget P1'!$B$11:$B$194=$B433)*('Budget P1'!$T$11:$BB$194*1))</f>
        <v>#VALUE!</v>
      </c>
      <c r="AS433" s="12" t="e" cm="1">
        <f t="array" ref="AS433">SUMPRODUCT(('Budget P1'!$T$9:$BB$9=AS$9)*('Budget P1'!$B$11:$B$194=$B433)*('Budget P1'!$T$11:$BB$194*1))</f>
        <v>#VALUE!</v>
      </c>
      <c r="AT433" s="13" t="e" cm="1">
        <f t="array" ref="AT433">SUMPRODUCT(('Budget P1'!$T$9:$BB$9=AT$9)*('Budget P1'!$B$11:$B$194=$B433)*('Budget P1'!$T$11:$BB$194*1))</f>
        <v>#VALUE!</v>
      </c>
      <c r="AU433" s="14" t="e" cm="1">
        <f t="array" ref="AU433">SUMPRODUCT(('Budget P1'!$T$9:$BB$9=AU$9)*('Budget P1'!$B$11:$B$194=$B433)*('Budget P1'!$T$11:$BB$194*1))</f>
        <v>#VALUE!</v>
      </c>
      <c r="AV433" s="12" t="e" cm="1">
        <f t="array" ref="AV433">SUMPRODUCT(('Budget P1'!$T$9:$BB$9=AV$9)*('Budget P1'!$B$11:$B$194=$B433)*('Budget P1'!$T$11:$BB$194*1))</f>
        <v>#VALUE!</v>
      </c>
      <c r="AW433" s="13" t="e" cm="1">
        <f t="array" ref="AW433">SUMPRODUCT(('Budget P1'!$T$9:$BB$9=AW$9)*('Budget P1'!$B$11:$B$194=$B433)*('Budget P1'!$T$11:$BB$194*1))</f>
        <v>#VALUE!</v>
      </c>
      <c r="AX433" s="14" t="e" cm="1">
        <f t="array" ref="AX433">SUMPRODUCT(('Budget P1'!$T$9:$BB$9=AX$9)*('Budget P1'!$B$11:$B$194=$B433)*('Budget P1'!$T$11:$BB$194*1))</f>
        <v>#VALUE!</v>
      </c>
      <c r="AY433" s="12" t="e" cm="1">
        <f t="array" ref="AY433">SUMPRODUCT(('Budget P1'!$T$9:$BB$9=AY$9)*('Budget P1'!$B$11:$B$194=$B433)*('Budget P1'!$T$11:$BB$194*1))</f>
        <v>#VALUE!</v>
      </c>
      <c r="AZ433" s="13" t="e" cm="1">
        <f t="array" ref="AZ433">SUMPRODUCT(('Budget P1'!$T$9:$BB$9=AZ$9)*('Budget P1'!$B$11:$B$194=$B433)*('Budget P1'!$T$11:$BB$194*1))</f>
        <v>#VALUE!</v>
      </c>
      <c r="BA433" s="14" t="e" cm="1">
        <f t="array" ref="BA433">SUMPRODUCT(('Budget P1'!$T$9:$BB$9=BA$9)*('Budget P1'!$B$11:$B$194=$B433)*('Budget P1'!$T$11:$BB$194*1))</f>
        <v>#VALUE!</v>
      </c>
      <c r="BB433" s="12" t="e" cm="1">
        <f t="array" ref="BB433">SUMPRODUCT(('Budget P1'!$T$9:$BB$9=BB$9)*('Budget P1'!$B$11:$B$194=$B433)*('Budget P1'!$T$11:$BB$194*1))</f>
        <v>#VALUE!</v>
      </c>
      <c r="BC433" s="13" t="e" cm="1">
        <f t="array" ref="BC433">SUMPRODUCT(('Budget P1'!$T$9:$BB$9=BC$9)*('Budget P1'!$B$11:$B$194=$B433)*('Budget P1'!$T$11:$BB$194*1))</f>
        <v>#VALUE!</v>
      </c>
      <c r="BD433" s="14" t="e" cm="1">
        <f t="array" ref="BD433">SUMPRODUCT(('Budget P1'!$T$9:$BB$9=BD$9)*('Budget P1'!$B$11:$B$194=$B433)*('Budget P1'!$T$11:$BB$194*1))</f>
        <v>#VALUE!</v>
      </c>
      <c r="BE433" s="12" t="e" cm="1">
        <f t="array" ref="BE433">SUMPRODUCT(('Budget P1'!$T$9:$BB$9=BE$9)*('Budget P1'!$B$11:$B$194=$B433)*('Budget P1'!$T$11:$BB$194*1))</f>
        <v>#VALUE!</v>
      </c>
      <c r="BF433" s="13" t="e" cm="1">
        <f t="array" ref="BF433">SUMPRODUCT(('Budget P1'!$T$9:$BB$9=BF$9)*('Budget P1'!$B$11:$B$194=$B433)*('Budget P1'!$T$11:$BB$194*1))</f>
        <v>#VALUE!</v>
      </c>
      <c r="BG433" s="14" t="e" cm="1">
        <f t="array" ref="BG433">SUMPRODUCT(('Budget P1'!$T$9:$BB$9=BG$9)*('Budget P1'!$B$11:$B$194=$B433)*('Budget P1'!$T$11:$BB$194*1))</f>
        <v>#VALUE!</v>
      </c>
      <c r="BH433" s="13" t="e" cm="1">
        <f t="array" ref="BH433">SUMPRODUCT(('Budget P1'!$T$9:$BB$9=BH$9)*('Budget P1'!$B$11:$B$194=$B433)*('Budget P1'!$T$11:$BB$194*1))</f>
        <v>#VALUE!</v>
      </c>
      <c r="BI433" s="1"/>
      <c r="BJ433" s="66"/>
      <c r="BK433" s="66"/>
      <c r="BL433" s="1"/>
      <c r="BM433" s="66" t="e">
        <f t="shared" si="317"/>
        <v>#VALUE!</v>
      </c>
      <c r="BN433" s="262">
        <f t="shared" si="318"/>
        <v>0</v>
      </c>
      <c r="BO433" s="1"/>
      <c r="BP433" s="66" t="e">
        <f t="shared" si="319"/>
        <v>#VALUE!</v>
      </c>
      <c r="BQ433" s="262">
        <f t="shared" si="320"/>
        <v>0</v>
      </c>
      <c r="BR433" s="1"/>
    </row>
    <row r="434" spans="2:70" ht="12" hidden="1" customHeight="1" outlineLevel="1">
      <c r="B434" s="88" t="s">
        <v>495</v>
      </c>
      <c r="C434" s="10">
        <f>IFERROR(VLOOKUP($B434,'Budget P1'!$B:$AX,2,FALSE),0)</f>
        <v>0</v>
      </c>
      <c r="D434" s="10"/>
      <c r="E434" s="160">
        <f>IFERROR(VLOOKUP($B434,'Budget P1'!$B:$AX,3,FALSE),0)</f>
        <v>0</v>
      </c>
      <c r="F434" s="90">
        <f>IFERROR(VLOOKUP($B434,'Budget P1'!$B:$AX,4,FALSE),0)</f>
        <v>0</v>
      </c>
      <c r="G434" s="89">
        <f>IFERROR(VLOOKUP($B434,'Budget P1'!$B:$AX,5,FALSE),0)</f>
        <v>0</v>
      </c>
      <c r="H434" s="90">
        <f>IFERROR(VLOOKUP($B434,'Budget P1'!$B:$AX,6,FALSE),0)</f>
        <v>0</v>
      </c>
      <c r="I434" s="90">
        <f>IFERROR(VLOOKUP($B434,'Budget P1'!$B:$AX,7,FALSE),0)</f>
        <v>0</v>
      </c>
      <c r="J434" s="371">
        <f>IFERROR(VLOOKUP($B434,'Budget P1'!$B:$AX,9,FALSE),0)</f>
        <v>0</v>
      </c>
      <c r="K434" s="374">
        <f>IFERROR(VLOOKUP($B434,'Budget P1'!$B:$AX,10,FALSE),0)</f>
        <v>0</v>
      </c>
      <c r="L434" s="334"/>
      <c r="M434" s="102"/>
      <c r="N434" s="12">
        <f>K434*E434</f>
        <v>0</v>
      </c>
      <c r="O434" s="100"/>
      <c r="P434" s="101"/>
      <c r="Q434" s="11">
        <f t="shared" si="321"/>
        <v>0</v>
      </c>
      <c r="R434" s="338"/>
      <c r="S434" s="14"/>
      <c r="T434" s="12"/>
      <c r="U434" s="13"/>
      <c r="V434" s="14"/>
      <c r="W434" s="14"/>
      <c r="X434" s="14">
        <f t="shared" si="280"/>
        <v>0</v>
      </c>
      <c r="Z434" s="14" t="e" cm="1">
        <f t="array" ref="Z434">SUMPRODUCT(('Budget P1'!$T$9:$BB$9=Z$9)*('Budget P1'!$B$11:$B$194=$B434)*('Budget P1'!$T$11:$BB$194*1))</f>
        <v>#VALUE!</v>
      </c>
      <c r="AA434" s="12" t="e" cm="1">
        <f t="array" ref="AA434">SUMPRODUCT(('Budget P1'!$T$9:$BB$9=AA$9)*('Budget P1'!$B$11:$B$194=$B434)*('Budget P1'!$T$11:$BB$194*1))</f>
        <v>#VALUE!</v>
      </c>
      <c r="AB434" s="13" t="e" cm="1">
        <f t="array" ref="AB434">SUMPRODUCT(('Budget P1'!$T$9:$BB$9=AB$9)*('Budget P1'!$B$11:$B$194=$B434)*('Budget P1'!$T$11:$BB$194*1))</f>
        <v>#VALUE!</v>
      </c>
      <c r="AC434" s="14" t="e" cm="1">
        <f t="array" ref="AC434">SUMPRODUCT(('Budget P1'!$T$9:$BB$9=AC$9)*('Budget P1'!$B$11:$B$194=$B434)*('Budget P1'!$T$11:$BB$194*1))</f>
        <v>#VALUE!</v>
      </c>
      <c r="AD434" s="12" t="e" cm="1">
        <f t="array" ref="AD434">SUMPRODUCT(('Budget P1'!$T$9:$BB$9=AD$9)*('Budget P1'!$B$11:$B$194=$B434)*('Budget P1'!$T$11:$BB$194*1))</f>
        <v>#VALUE!</v>
      </c>
      <c r="AE434" s="13" t="e" cm="1">
        <f t="array" ref="AE434">SUMPRODUCT(('Budget P1'!$T$9:$BB$9=AE$9)*('Budget P1'!$B$11:$B$194=$B434)*('Budget P1'!$T$11:$BB$194*1))</f>
        <v>#VALUE!</v>
      </c>
      <c r="AF434" s="14" t="e" cm="1">
        <f t="array" ref="AF434">SUMPRODUCT(('Budget P1'!$T$9:$BB$9=AF$9)*('Budget P1'!$B$11:$B$194=$B434)*('Budget P1'!$T$11:$BB$194*1))</f>
        <v>#VALUE!</v>
      </c>
      <c r="AG434" s="12" t="e" cm="1">
        <f t="array" ref="AG434">SUMPRODUCT(('Budget P1'!$T$9:$BB$9=AG$9)*('Budget P1'!$B$11:$B$194=$B434)*('Budget P1'!$T$11:$BB$194*1))</f>
        <v>#VALUE!</v>
      </c>
      <c r="AH434" s="13" t="e" cm="1">
        <f t="array" ref="AH434">SUMPRODUCT(('Budget P1'!$T$9:$BB$9=AH$9)*('Budget P1'!$B$11:$B$194=$B434)*('Budget P1'!$T$11:$BB$194*1))</f>
        <v>#VALUE!</v>
      </c>
      <c r="AI434" s="14" t="e" cm="1">
        <f t="array" ref="AI434">SUMPRODUCT(('Budget P1'!$T$9:$BB$9=AI$9)*('Budget P1'!$B$11:$B$194=$B434)*('Budget P1'!$T$11:$BB$194*1))</f>
        <v>#VALUE!</v>
      </c>
      <c r="AJ434" s="12" t="e" cm="1">
        <f t="array" ref="AJ434">SUMPRODUCT(('Budget P1'!$T$9:$BB$9=AJ$9)*('Budget P1'!$B$11:$B$194=$B434)*('Budget P1'!$T$11:$BB$194*1))</f>
        <v>#VALUE!</v>
      </c>
      <c r="AK434" s="13" t="e" cm="1">
        <f t="array" ref="AK434">SUMPRODUCT(('Budget P1'!$T$9:$BB$9=AK$9)*('Budget P1'!$B$11:$B$194=$B434)*('Budget P1'!$T$11:$BB$194*1))</f>
        <v>#VALUE!</v>
      </c>
      <c r="AL434" s="14" t="e" cm="1">
        <f t="array" ref="AL434">SUMPRODUCT(('Budget P1'!$T$9:$BB$9=AL$9)*('Budget P1'!$B$11:$B$194=$B434)*('Budget P1'!$T$11:$BB$194*1))</f>
        <v>#VALUE!</v>
      </c>
      <c r="AM434" s="12" t="e" cm="1">
        <f t="array" ref="AM434">SUMPRODUCT(('Budget P1'!$T$9:$BB$9=AM$9)*('Budget P1'!$B$11:$B$194=$B434)*('Budget P1'!$T$11:$BB$194*1))</f>
        <v>#VALUE!</v>
      </c>
      <c r="AN434" s="13" t="e" cm="1">
        <f t="array" ref="AN434">SUMPRODUCT(('Budget P1'!$T$9:$BB$9=AN$9)*('Budget P1'!$B$11:$B$194=$B434)*('Budget P1'!$T$11:$BB$194*1))</f>
        <v>#VALUE!</v>
      </c>
      <c r="AO434" s="14" t="e" cm="1">
        <f t="array" ref="AO434">SUMPRODUCT(('Budget P1'!$T$9:$BB$9=AO$9)*('Budget P1'!$B$11:$B$194=$B434)*('Budget P1'!$T$11:$BB$194*1))</f>
        <v>#VALUE!</v>
      </c>
      <c r="AP434" s="12" t="e" cm="1">
        <f t="array" ref="AP434">SUMPRODUCT(('Budget P1'!$T$9:$BB$9=AP$9)*('Budget P1'!$B$11:$B$194=$B434)*('Budget P1'!$T$11:$BB$194*1))</f>
        <v>#VALUE!</v>
      </c>
      <c r="AQ434" s="13" t="e" cm="1">
        <f t="array" ref="AQ434">SUMPRODUCT(('Budget P1'!$T$9:$BB$9=AQ$9)*('Budget P1'!$B$11:$B$194=$B434)*('Budget P1'!$T$11:$BB$194*1))</f>
        <v>#VALUE!</v>
      </c>
      <c r="AR434" s="14" t="e" cm="1">
        <f t="array" ref="AR434">SUMPRODUCT(('Budget P1'!$T$9:$BB$9=AR$9)*('Budget P1'!$B$11:$B$194=$B434)*('Budget P1'!$T$11:$BB$194*1))</f>
        <v>#VALUE!</v>
      </c>
      <c r="AS434" s="12" t="e" cm="1">
        <f t="array" ref="AS434">SUMPRODUCT(('Budget P1'!$T$9:$BB$9=AS$9)*('Budget P1'!$B$11:$B$194=$B434)*('Budget P1'!$T$11:$BB$194*1))</f>
        <v>#VALUE!</v>
      </c>
      <c r="AT434" s="13" t="e" cm="1">
        <f t="array" ref="AT434">SUMPRODUCT(('Budget P1'!$T$9:$BB$9=AT$9)*('Budget P1'!$B$11:$B$194=$B434)*('Budget P1'!$T$11:$BB$194*1))</f>
        <v>#VALUE!</v>
      </c>
      <c r="AU434" s="14" t="e" cm="1">
        <f t="array" ref="AU434">SUMPRODUCT(('Budget P1'!$T$9:$BB$9=AU$9)*('Budget P1'!$B$11:$B$194=$B434)*('Budget P1'!$T$11:$BB$194*1))</f>
        <v>#VALUE!</v>
      </c>
      <c r="AV434" s="12" t="e" cm="1">
        <f t="array" ref="AV434">SUMPRODUCT(('Budget P1'!$T$9:$BB$9=AV$9)*('Budget P1'!$B$11:$B$194=$B434)*('Budget P1'!$T$11:$BB$194*1))</f>
        <v>#VALUE!</v>
      </c>
      <c r="AW434" s="13" t="e" cm="1">
        <f t="array" ref="AW434">SUMPRODUCT(('Budget P1'!$T$9:$BB$9=AW$9)*('Budget P1'!$B$11:$B$194=$B434)*('Budget P1'!$T$11:$BB$194*1))</f>
        <v>#VALUE!</v>
      </c>
      <c r="AX434" s="14" t="e" cm="1">
        <f t="array" ref="AX434">SUMPRODUCT(('Budget P1'!$T$9:$BB$9=AX$9)*('Budget P1'!$B$11:$B$194=$B434)*('Budget P1'!$T$11:$BB$194*1))</f>
        <v>#VALUE!</v>
      </c>
      <c r="AY434" s="12" t="e" cm="1">
        <f t="array" ref="AY434">SUMPRODUCT(('Budget P1'!$T$9:$BB$9=AY$9)*('Budget P1'!$B$11:$B$194=$B434)*('Budget P1'!$T$11:$BB$194*1))</f>
        <v>#VALUE!</v>
      </c>
      <c r="AZ434" s="13" t="e" cm="1">
        <f t="array" ref="AZ434">SUMPRODUCT(('Budget P1'!$T$9:$BB$9=AZ$9)*('Budget P1'!$B$11:$B$194=$B434)*('Budget P1'!$T$11:$BB$194*1))</f>
        <v>#VALUE!</v>
      </c>
      <c r="BA434" s="14" t="e" cm="1">
        <f t="array" ref="BA434">SUMPRODUCT(('Budget P1'!$T$9:$BB$9=BA$9)*('Budget P1'!$B$11:$B$194=$B434)*('Budget P1'!$T$11:$BB$194*1))</f>
        <v>#VALUE!</v>
      </c>
      <c r="BB434" s="12" t="e" cm="1">
        <f t="array" ref="BB434">SUMPRODUCT(('Budget P1'!$T$9:$BB$9=BB$9)*('Budget P1'!$B$11:$B$194=$B434)*('Budget P1'!$T$11:$BB$194*1))</f>
        <v>#VALUE!</v>
      </c>
      <c r="BC434" s="13" t="e" cm="1">
        <f t="array" ref="BC434">SUMPRODUCT(('Budget P1'!$T$9:$BB$9=BC$9)*('Budget P1'!$B$11:$B$194=$B434)*('Budget P1'!$T$11:$BB$194*1))</f>
        <v>#VALUE!</v>
      </c>
      <c r="BD434" s="14" t="e" cm="1">
        <f t="array" ref="BD434">SUMPRODUCT(('Budget P1'!$T$9:$BB$9=BD$9)*('Budget P1'!$B$11:$B$194=$B434)*('Budget P1'!$T$11:$BB$194*1))</f>
        <v>#VALUE!</v>
      </c>
      <c r="BE434" s="12" t="e" cm="1">
        <f t="array" ref="BE434">SUMPRODUCT(('Budget P1'!$T$9:$BB$9=BE$9)*('Budget P1'!$B$11:$B$194=$B434)*('Budget P1'!$T$11:$BB$194*1))</f>
        <v>#VALUE!</v>
      </c>
      <c r="BF434" s="13" t="e" cm="1">
        <f t="array" ref="BF434">SUMPRODUCT(('Budget P1'!$T$9:$BB$9=BF$9)*('Budget P1'!$B$11:$B$194=$B434)*('Budget P1'!$T$11:$BB$194*1))</f>
        <v>#VALUE!</v>
      </c>
      <c r="BG434" s="14" t="e" cm="1">
        <f t="array" ref="BG434">SUMPRODUCT(('Budget P1'!$T$9:$BB$9=BG$9)*('Budget P1'!$B$11:$B$194=$B434)*('Budget P1'!$T$11:$BB$194*1))</f>
        <v>#VALUE!</v>
      </c>
      <c r="BH434" s="13" t="e" cm="1">
        <f t="array" ref="BH434">SUMPRODUCT(('Budget P1'!$T$9:$BB$9=BH$9)*('Budget P1'!$B$11:$B$194=$B434)*('Budget P1'!$T$11:$BB$194*1))</f>
        <v>#VALUE!</v>
      </c>
      <c r="BI434" s="1"/>
      <c r="BJ434" s="66"/>
      <c r="BK434" s="66"/>
      <c r="BL434" s="1"/>
      <c r="BM434" s="66" t="e">
        <f t="shared" si="317"/>
        <v>#VALUE!</v>
      </c>
      <c r="BN434" s="262">
        <f t="shared" si="318"/>
        <v>0</v>
      </c>
      <c r="BO434" s="1"/>
      <c r="BP434" s="66" t="e">
        <f t="shared" si="319"/>
        <v>#VALUE!</v>
      </c>
      <c r="BQ434" s="262">
        <f t="shared" si="320"/>
        <v>0</v>
      </c>
      <c r="BR434" s="1"/>
    </row>
    <row r="435" spans="2:70" collapsed="1">
      <c r="C435" s="190" t="s">
        <v>123</v>
      </c>
      <c r="D435" s="190"/>
      <c r="E435" s="193"/>
      <c r="F435" s="91"/>
      <c r="G435" s="193"/>
      <c r="H435" s="91"/>
      <c r="I435" s="91"/>
      <c r="J435" s="320"/>
      <c r="K435" s="95">
        <f>SUM(K436:K450)</f>
        <v>0</v>
      </c>
      <c r="L435" s="335"/>
      <c r="M435" s="95">
        <f t="shared" ref="M435:P435" si="322">SUM(M436:M450)</f>
        <v>0</v>
      </c>
      <c r="N435" s="95">
        <f t="shared" si="322"/>
        <v>0</v>
      </c>
      <c r="O435" s="95">
        <f t="shared" si="322"/>
        <v>0</v>
      </c>
      <c r="P435" s="95">
        <f t="shared" si="322"/>
        <v>0</v>
      </c>
      <c r="Q435" s="95"/>
      <c r="R435" s="338"/>
      <c r="S435" s="95">
        <f t="shared" ref="S435" si="323">SUM(S436:S450)</f>
        <v>0</v>
      </c>
      <c r="T435" s="95">
        <f t="shared" ref="T435" si="324">SUM(T436:T450)</f>
        <v>0</v>
      </c>
      <c r="U435" s="95">
        <f t="shared" ref="U435" si="325">SUM(U436:U450)</f>
        <v>0</v>
      </c>
      <c r="V435" s="95">
        <f t="shared" ref="V435" si="326">SUM(V436:V450)</f>
        <v>0</v>
      </c>
      <c r="W435" s="95">
        <f t="shared" ref="W435" si="327">SUM(W436:W450)</f>
        <v>0</v>
      </c>
      <c r="X435" s="97">
        <f t="shared" si="280"/>
        <v>0</v>
      </c>
      <c r="Y435" s="4"/>
      <c r="Z435" s="97"/>
      <c r="AA435" s="98"/>
      <c r="AB435" s="99"/>
      <c r="AC435" s="97"/>
      <c r="AD435" s="98"/>
      <c r="AE435" s="99"/>
      <c r="AF435" s="97"/>
      <c r="AG435" s="98"/>
      <c r="AH435" s="99"/>
      <c r="AI435" s="97"/>
      <c r="AJ435" s="98"/>
      <c r="AK435" s="99"/>
      <c r="AL435" s="97"/>
      <c r="AM435" s="98"/>
      <c r="AN435" s="99"/>
      <c r="AO435" s="97"/>
      <c r="AP435" s="98"/>
      <c r="AQ435" s="99"/>
      <c r="AR435" s="97"/>
      <c r="AS435" s="98"/>
      <c r="AT435" s="99"/>
      <c r="AU435" s="97"/>
      <c r="AV435" s="98"/>
      <c r="AW435" s="99"/>
      <c r="AX435" s="97"/>
      <c r="AY435" s="98"/>
      <c r="AZ435" s="99"/>
      <c r="BA435" s="97"/>
      <c r="BB435" s="98"/>
      <c r="BC435" s="99"/>
      <c r="BD435" s="97"/>
      <c r="BE435" s="98"/>
      <c r="BF435" s="99"/>
      <c r="BG435" s="97"/>
      <c r="BH435" s="99"/>
      <c r="BI435" s="1"/>
      <c r="BJ435" s="106"/>
      <c r="BK435" s="106"/>
      <c r="BL435" s="1"/>
      <c r="BM435" s="106"/>
      <c r="BN435" s="106"/>
      <c r="BO435" s="1"/>
      <c r="BP435" s="106"/>
      <c r="BQ435" s="106"/>
      <c r="BR435" s="1"/>
    </row>
    <row r="436" spans="2:70">
      <c r="B436" s="88" t="s">
        <v>496</v>
      </c>
      <c r="C436" s="10">
        <f>IFERROR(VLOOKUP($B436,'Budget P2'!$B:$AX,2,FALSE),0)</f>
        <v>0</v>
      </c>
      <c r="D436" s="10"/>
      <c r="E436" s="89">
        <f>IFERROR(VLOOKUP($B436,'Budget P2'!$B:$AX,3,FALSE),0)</f>
        <v>0</v>
      </c>
      <c r="F436" s="90">
        <f>IFERROR(VLOOKUP($B436,'Budget P2'!$B:$AX,4,FALSE),0)</f>
        <v>0</v>
      </c>
      <c r="G436" s="89">
        <f>IFERROR(VLOOKUP($B436,'Budget P2'!$B:$AX,5,FALSE),0)</f>
        <v>0</v>
      </c>
      <c r="H436" s="90">
        <f>IFERROR(VLOOKUP($B436,'Budget P2'!$B:$AX,6,FALSE),0)</f>
        <v>0</v>
      </c>
      <c r="I436" s="90">
        <f>IFERROR(VLOOKUP($B436,'Budget P2'!$B:$AX,7,FALSE),0)</f>
        <v>0</v>
      </c>
      <c r="J436" s="371">
        <f>IFERROR(VLOOKUP($B436,'Budget P2'!$B:$AX,9,FALSE),0)</f>
        <v>0</v>
      </c>
      <c r="K436" s="374">
        <f>IFERROR(VLOOKUP($B436,'Budget P2'!$B:$AX,10,FALSE),0)</f>
        <v>0</v>
      </c>
      <c r="L436" s="334"/>
      <c r="M436" s="102"/>
      <c r="N436" s="100"/>
      <c r="O436" s="12">
        <f>E436*K436</f>
        <v>0</v>
      </c>
      <c r="P436" s="101"/>
      <c r="Q436" s="11">
        <f t="shared" ref="Q436" si="328">SUM(M436:P436)</f>
        <v>0</v>
      </c>
      <c r="R436" s="338"/>
      <c r="S436" s="14"/>
      <c r="T436" s="12"/>
      <c r="U436" s="13"/>
      <c r="V436" s="14"/>
      <c r="W436" s="14"/>
      <c r="X436" s="14">
        <f t="shared" si="280"/>
        <v>0</v>
      </c>
      <c r="Z436" s="14" t="e" cm="1">
        <f t="array" ref="Z436">SUMPRODUCT(('Budget P2'!$T$9:$BB$9=Z$9)*('Budget P2'!$B$11:$B$194=$B436)*('Budget P2'!$T$11:$BB$194*1))</f>
        <v>#VALUE!</v>
      </c>
      <c r="AA436" s="12" t="e" cm="1">
        <f t="array" ref="AA436">SUMPRODUCT(('Budget P2'!$T$9:$BB$9=AA$9)*('Budget P2'!$B$11:$B$194=$B436)*('Budget P2'!$T$11:$BB$194*1))</f>
        <v>#VALUE!</v>
      </c>
      <c r="AB436" s="13" t="e" cm="1">
        <f t="array" ref="AB436">SUMPRODUCT(('Budget P2'!$T$9:$BB$9=AB$9)*('Budget P2'!$B$11:$B$194=$B436)*('Budget P2'!$T$11:$BB$194*1))</f>
        <v>#VALUE!</v>
      </c>
      <c r="AC436" s="14" t="e" cm="1">
        <f t="array" ref="AC436">SUMPRODUCT(('Budget P2'!$T$9:$BB$9=AC$9)*('Budget P2'!$B$11:$B$194=$B436)*('Budget P2'!$T$11:$BB$194*1))</f>
        <v>#VALUE!</v>
      </c>
      <c r="AD436" s="12" t="e" cm="1">
        <f t="array" ref="AD436">SUMPRODUCT(('Budget P2'!$T$9:$BB$9=AD$9)*('Budget P2'!$B$11:$B$194=$B436)*('Budget P2'!$T$11:$BB$194*1))</f>
        <v>#VALUE!</v>
      </c>
      <c r="AE436" s="13" t="e" cm="1">
        <f t="array" ref="AE436">SUMPRODUCT(('Budget P2'!$T$9:$BB$9=AE$9)*('Budget P2'!$B$11:$B$194=$B436)*('Budget P2'!$T$11:$BB$194*1))</f>
        <v>#VALUE!</v>
      </c>
      <c r="AF436" s="14" t="e" cm="1">
        <f t="array" ref="AF436">SUMPRODUCT(('Budget P2'!$T$9:$BB$9=AF$9)*('Budget P2'!$B$11:$B$194=$B436)*('Budget P2'!$T$11:$BB$194*1))</f>
        <v>#VALUE!</v>
      </c>
      <c r="AG436" s="12" t="e" cm="1">
        <f t="array" ref="AG436">SUMPRODUCT(('Budget P2'!$T$9:$BB$9=AG$9)*('Budget P2'!$B$11:$B$194=$B436)*('Budget P2'!$T$11:$BB$194*1))</f>
        <v>#VALUE!</v>
      </c>
      <c r="AH436" s="13" t="e" cm="1">
        <f t="array" ref="AH436">SUMPRODUCT(('Budget P2'!$T$9:$BB$9=AH$9)*('Budget P2'!$B$11:$B$194=$B436)*('Budget P2'!$T$11:$BB$194*1))</f>
        <v>#VALUE!</v>
      </c>
      <c r="AI436" s="14" t="e" cm="1">
        <f t="array" ref="AI436">SUMPRODUCT(('Budget P2'!$T$9:$BB$9=AI$9)*('Budget P2'!$B$11:$B$194=$B436)*('Budget P2'!$T$11:$BB$194*1))</f>
        <v>#VALUE!</v>
      </c>
      <c r="AJ436" s="12" t="e" cm="1">
        <f t="array" ref="AJ436">SUMPRODUCT(('Budget P2'!$T$9:$BB$9=AJ$9)*('Budget P2'!$B$11:$B$194=$B436)*('Budget P2'!$T$11:$BB$194*1))</f>
        <v>#VALUE!</v>
      </c>
      <c r="AK436" s="13" t="e" cm="1">
        <f t="array" ref="AK436">SUMPRODUCT(('Budget P2'!$T$9:$BB$9=AK$9)*('Budget P2'!$B$11:$B$194=$B436)*('Budget P2'!$T$11:$BB$194*1))</f>
        <v>#VALUE!</v>
      </c>
      <c r="AL436" s="14" t="e" cm="1">
        <f t="array" ref="AL436">SUMPRODUCT(('Budget P2'!$T$9:$BB$9=AL$9)*('Budget P2'!$B$11:$B$194=$B436)*('Budget P2'!$T$11:$BB$194*1))</f>
        <v>#VALUE!</v>
      </c>
      <c r="AM436" s="12" t="e" cm="1">
        <f t="array" ref="AM436">SUMPRODUCT(('Budget P2'!$T$9:$BB$9=AM$9)*('Budget P2'!$B$11:$B$194=$B436)*('Budget P2'!$T$11:$BB$194*1))</f>
        <v>#VALUE!</v>
      </c>
      <c r="AN436" s="13" t="e" cm="1">
        <f t="array" ref="AN436">SUMPRODUCT(('Budget P2'!$T$9:$BB$9=AN$9)*('Budget P2'!$B$11:$B$194=$B436)*('Budget P2'!$T$11:$BB$194*1))</f>
        <v>#VALUE!</v>
      </c>
      <c r="AO436" s="14" t="e" cm="1">
        <f t="array" ref="AO436">SUMPRODUCT(('Budget P2'!$T$9:$BB$9=AO$9)*('Budget P2'!$B$11:$B$194=$B436)*('Budget P2'!$T$11:$BB$194*1))</f>
        <v>#VALUE!</v>
      </c>
      <c r="AP436" s="12" t="e" cm="1">
        <f t="array" ref="AP436">SUMPRODUCT(('Budget P2'!$T$9:$BB$9=AP$9)*('Budget P2'!$B$11:$B$194=$B436)*('Budget P2'!$T$11:$BB$194*1))</f>
        <v>#VALUE!</v>
      </c>
      <c r="AQ436" s="13" t="e" cm="1">
        <f t="array" ref="AQ436">SUMPRODUCT(('Budget P2'!$T$9:$BB$9=AQ$9)*('Budget P2'!$B$11:$B$194=$B436)*('Budget P2'!$T$11:$BB$194*1))</f>
        <v>#VALUE!</v>
      </c>
      <c r="AR436" s="14" t="e" cm="1">
        <f t="array" ref="AR436">SUMPRODUCT(('Budget P2'!$T$9:$BB$9=AR$9)*('Budget P2'!$B$11:$B$194=$B436)*('Budget P2'!$T$11:$BB$194*1))</f>
        <v>#VALUE!</v>
      </c>
      <c r="AS436" s="12" t="e" cm="1">
        <f t="array" ref="AS436">SUMPRODUCT(('Budget P2'!$T$9:$BB$9=AS$9)*('Budget P2'!$B$11:$B$194=$B436)*('Budget P2'!$T$11:$BB$194*1))</f>
        <v>#VALUE!</v>
      </c>
      <c r="AT436" s="13" t="e" cm="1">
        <f t="array" ref="AT436">SUMPRODUCT(('Budget P2'!$T$9:$BB$9=AT$9)*('Budget P2'!$B$11:$B$194=$B436)*('Budget P2'!$T$11:$BB$194*1))</f>
        <v>#VALUE!</v>
      </c>
      <c r="AU436" s="14" t="e" cm="1">
        <f t="array" ref="AU436">SUMPRODUCT(('Budget P2'!$T$9:$BB$9=AU$9)*('Budget P2'!$B$11:$B$194=$B436)*('Budget P2'!$T$11:$BB$194*1))</f>
        <v>#VALUE!</v>
      </c>
      <c r="AV436" s="12" t="e" cm="1">
        <f t="array" ref="AV436">SUMPRODUCT(('Budget P2'!$T$9:$BB$9=AV$9)*('Budget P2'!$B$11:$B$194=$B436)*('Budget P2'!$T$11:$BB$194*1))</f>
        <v>#VALUE!</v>
      </c>
      <c r="AW436" s="13" t="e" cm="1">
        <f t="array" ref="AW436">SUMPRODUCT(('Budget P2'!$T$9:$BB$9=AW$9)*('Budget P2'!$B$11:$B$194=$B436)*('Budget P2'!$T$11:$BB$194*1))</f>
        <v>#VALUE!</v>
      </c>
      <c r="AX436" s="14" t="e" cm="1">
        <f t="array" ref="AX436">SUMPRODUCT(('Budget P2'!$T$9:$BB$9=AX$9)*('Budget P2'!$B$11:$B$194=$B436)*('Budget P2'!$T$11:$BB$194*1))</f>
        <v>#VALUE!</v>
      </c>
      <c r="AY436" s="12" t="e" cm="1">
        <f t="array" ref="AY436">SUMPRODUCT(('Budget P2'!$T$9:$BB$9=AY$9)*('Budget P2'!$B$11:$B$194=$B436)*('Budget P2'!$T$11:$BB$194*1))</f>
        <v>#VALUE!</v>
      </c>
      <c r="AZ436" s="13" t="e" cm="1">
        <f t="array" ref="AZ436">SUMPRODUCT(('Budget P2'!$T$9:$BB$9=AZ$9)*('Budget P2'!$B$11:$B$194=$B436)*('Budget P2'!$T$11:$BB$194*1))</f>
        <v>#VALUE!</v>
      </c>
      <c r="BA436" s="14" t="e" cm="1">
        <f t="array" ref="BA436">SUMPRODUCT(('Budget P2'!$T$9:$BB$9=BA$9)*('Budget P2'!$B$11:$B$194=$B436)*('Budget P2'!$T$11:$BB$194*1))</f>
        <v>#VALUE!</v>
      </c>
      <c r="BB436" s="12" t="e" cm="1">
        <f t="array" ref="BB436">SUMPRODUCT(('Budget P2'!$T$9:$BB$9=BB$9)*('Budget P2'!$B$11:$B$194=$B436)*('Budget P2'!$T$11:$BB$194*1))</f>
        <v>#VALUE!</v>
      </c>
      <c r="BC436" s="13" t="e" cm="1">
        <f t="array" ref="BC436">SUMPRODUCT(('Budget P2'!$T$9:$BB$9=BC$9)*('Budget P2'!$B$11:$B$194=$B436)*('Budget P2'!$T$11:$BB$194*1))</f>
        <v>#VALUE!</v>
      </c>
      <c r="BD436" s="14" t="e" cm="1">
        <f t="array" ref="BD436">SUMPRODUCT(('Budget P2'!$T$9:$BB$9=BD$9)*('Budget P2'!$B$11:$B$194=$B436)*('Budget P2'!$T$11:$BB$194*1))</f>
        <v>#VALUE!</v>
      </c>
      <c r="BE436" s="12" t="e" cm="1">
        <f t="array" ref="BE436">SUMPRODUCT(('Budget P2'!$T$9:$BB$9=BE$9)*('Budget P2'!$B$11:$B$194=$B436)*('Budget P2'!$T$11:$BB$194*1))</f>
        <v>#VALUE!</v>
      </c>
      <c r="BF436" s="13" t="e" cm="1">
        <f t="array" ref="BF436">SUMPRODUCT(('Budget P2'!$T$9:$BB$9=BF$9)*('Budget P2'!$B$11:$B$194=$B436)*('Budget P2'!$T$11:$BB$194*1))</f>
        <v>#VALUE!</v>
      </c>
      <c r="BG436" s="14" t="e" cm="1">
        <f t="array" ref="BG436">SUMPRODUCT(('Budget P2'!$T$9:$BB$9=BG$9)*('Budget P2'!$B$11:$B$194=$B436)*('Budget P2'!$T$11:$BB$194*1))</f>
        <v>#VALUE!</v>
      </c>
      <c r="BH436" s="13" t="e" cm="1">
        <f t="array" ref="BH436">SUMPRODUCT(('Budget P2'!$T$9:$BB$9=BH$9)*('Budget P2'!$B$11:$B$194=$B436)*('Budget P2'!$T$11:$BB$194*1))</f>
        <v>#VALUE!</v>
      </c>
      <c r="BI436" s="1"/>
      <c r="BJ436" s="66"/>
      <c r="BK436" s="66"/>
      <c r="BL436" s="1"/>
      <c r="BM436" s="66" t="e">
        <f t="shared" ref="BM436:BM450" si="329">SUM(Z436:BH436)</f>
        <v>#VALUE!</v>
      </c>
      <c r="BN436" s="262">
        <f t="shared" ref="BN436:BN450" si="330">IFERROR(BM436/Q436,0)</f>
        <v>0</v>
      </c>
      <c r="BO436" s="1"/>
      <c r="BP436" s="66" t="e">
        <f t="shared" ref="BP436:BP450" si="331">BJ436+BM436</f>
        <v>#VALUE!</v>
      </c>
      <c r="BQ436" s="262">
        <f t="shared" ref="BQ436:BQ450" si="332">IFERROR(BP436/Q436,0)</f>
        <v>0</v>
      </c>
      <c r="BR436" s="1"/>
    </row>
    <row r="437" spans="2:70">
      <c r="B437" s="88" t="s">
        <v>497</v>
      </c>
      <c r="C437" s="10">
        <f>IFERROR(VLOOKUP($B437,'Budget P2'!$B:$AX,2,FALSE),0)</f>
        <v>0</v>
      </c>
      <c r="D437" s="10"/>
      <c r="E437" s="89">
        <f>IFERROR(VLOOKUP($B437,'Budget P2'!$B:$AX,3,FALSE),0)</f>
        <v>0</v>
      </c>
      <c r="F437" s="90">
        <f>IFERROR(VLOOKUP($B437,'Budget P2'!$B:$AX,4,FALSE),0)</f>
        <v>0</v>
      </c>
      <c r="G437" s="89">
        <f>IFERROR(VLOOKUP($B437,'Budget P2'!$B:$AX,5,FALSE),0)</f>
        <v>0</v>
      </c>
      <c r="H437" s="90">
        <f>IFERROR(VLOOKUP($B437,'Budget P2'!$B:$AX,6,FALSE),0)</f>
        <v>0</v>
      </c>
      <c r="I437" s="90">
        <f>IFERROR(VLOOKUP($B437,'Budget P2'!$B:$AX,7,FALSE),0)</f>
        <v>0</v>
      </c>
      <c r="J437" s="371">
        <f>IFERROR(VLOOKUP($B437,'Budget P2'!$B:$AX,9,FALSE),0)</f>
        <v>0</v>
      </c>
      <c r="K437" s="374">
        <f>IFERROR(VLOOKUP($B437,'Budget P2'!$B:$AX,10,FALSE),0)</f>
        <v>0</v>
      </c>
      <c r="L437" s="334"/>
      <c r="M437" s="102"/>
      <c r="N437" s="100"/>
      <c r="O437" s="12">
        <f>E437*K437</f>
        <v>0</v>
      </c>
      <c r="P437" s="101"/>
      <c r="Q437" s="11">
        <f t="shared" ref="Q437:Q450" si="333">SUM(M437:P437)</f>
        <v>0</v>
      </c>
      <c r="R437" s="338"/>
      <c r="S437" s="14"/>
      <c r="T437" s="12"/>
      <c r="U437" s="13"/>
      <c r="V437" s="14"/>
      <c r="W437" s="14"/>
      <c r="X437" s="14">
        <f t="shared" si="280"/>
        <v>0</v>
      </c>
      <c r="Z437" s="14" t="e" cm="1">
        <f t="array" ref="Z437">SUMPRODUCT(('Budget P2'!$T$9:$BB$9=Z$9)*('Budget P2'!$B$11:$B$194=$B437)*('Budget P2'!$T$11:$BB$194*1))</f>
        <v>#VALUE!</v>
      </c>
      <c r="AA437" s="12" t="e" cm="1">
        <f t="array" ref="AA437">SUMPRODUCT(('Budget P2'!$T$9:$BB$9=AA$9)*('Budget P2'!$B$11:$B$194=$B437)*('Budget P2'!$T$11:$BB$194*1))</f>
        <v>#VALUE!</v>
      </c>
      <c r="AB437" s="13" t="e" cm="1">
        <f t="array" ref="AB437">SUMPRODUCT(('Budget P2'!$T$9:$BB$9=AB$9)*('Budget P2'!$B$11:$B$194=$B437)*('Budget P2'!$T$11:$BB$194*1))</f>
        <v>#VALUE!</v>
      </c>
      <c r="AC437" s="14" t="e" cm="1">
        <f t="array" ref="AC437">SUMPRODUCT(('Budget P2'!$T$9:$BB$9=AC$9)*('Budget P2'!$B$11:$B$194=$B437)*('Budget P2'!$T$11:$BB$194*1))</f>
        <v>#VALUE!</v>
      </c>
      <c r="AD437" s="12" t="e" cm="1">
        <f t="array" ref="AD437">SUMPRODUCT(('Budget P2'!$T$9:$BB$9=AD$9)*('Budget P2'!$B$11:$B$194=$B437)*('Budget P2'!$T$11:$BB$194*1))</f>
        <v>#VALUE!</v>
      </c>
      <c r="AE437" s="13" t="e" cm="1">
        <f t="array" ref="AE437">SUMPRODUCT(('Budget P2'!$T$9:$BB$9=AE$9)*('Budget P2'!$B$11:$B$194=$B437)*('Budget P2'!$T$11:$BB$194*1))</f>
        <v>#VALUE!</v>
      </c>
      <c r="AF437" s="14" t="e" cm="1">
        <f t="array" ref="AF437">SUMPRODUCT(('Budget P2'!$T$9:$BB$9=AF$9)*('Budget P2'!$B$11:$B$194=$B437)*('Budget P2'!$T$11:$BB$194*1))</f>
        <v>#VALUE!</v>
      </c>
      <c r="AG437" s="12" t="e" cm="1">
        <f t="array" ref="AG437">SUMPRODUCT(('Budget P2'!$T$9:$BB$9=AG$9)*('Budget P2'!$B$11:$B$194=$B437)*('Budget P2'!$T$11:$BB$194*1))</f>
        <v>#VALUE!</v>
      </c>
      <c r="AH437" s="13" t="e" cm="1">
        <f t="array" ref="AH437">SUMPRODUCT(('Budget P2'!$T$9:$BB$9=AH$9)*('Budget P2'!$B$11:$B$194=$B437)*('Budget P2'!$T$11:$BB$194*1))</f>
        <v>#VALUE!</v>
      </c>
      <c r="AI437" s="14" t="e" cm="1">
        <f t="array" ref="AI437">SUMPRODUCT(('Budget P2'!$T$9:$BB$9=AI$9)*('Budget P2'!$B$11:$B$194=$B437)*('Budget P2'!$T$11:$BB$194*1))</f>
        <v>#VALUE!</v>
      </c>
      <c r="AJ437" s="12" t="e" cm="1">
        <f t="array" ref="AJ437">SUMPRODUCT(('Budget P2'!$T$9:$BB$9=AJ$9)*('Budget P2'!$B$11:$B$194=$B437)*('Budget P2'!$T$11:$BB$194*1))</f>
        <v>#VALUE!</v>
      </c>
      <c r="AK437" s="13" t="e" cm="1">
        <f t="array" ref="AK437">SUMPRODUCT(('Budget P2'!$T$9:$BB$9=AK$9)*('Budget P2'!$B$11:$B$194=$B437)*('Budget P2'!$T$11:$BB$194*1))</f>
        <v>#VALUE!</v>
      </c>
      <c r="AL437" s="14" t="e" cm="1">
        <f t="array" ref="AL437">SUMPRODUCT(('Budget P2'!$T$9:$BB$9=AL$9)*('Budget P2'!$B$11:$B$194=$B437)*('Budget P2'!$T$11:$BB$194*1))</f>
        <v>#VALUE!</v>
      </c>
      <c r="AM437" s="12" t="e" cm="1">
        <f t="array" ref="AM437">SUMPRODUCT(('Budget P2'!$T$9:$BB$9=AM$9)*('Budget P2'!$B$11:$B$194=$B437)*('Budget P2'!$T$11:$BB$194*1))</f>
        <v>#VALUE!</v>
      </c>
      <c r="AN437" s="13" t="e" cm="1">
        <f t="array" ref="AN437">SUMPRODUCT(('Budget P2'!$T$9:$BB$9=AN$9)*('Budget P2'!$B$11:$B$194=$B437)*('Budget P2'!$T$11:$BB$194*1))</f>
        <v>#VALUE!</v>
      </c>
      <c r="AO437" s="14" t="e" cm="1">
        <f t="array" ref="AO437">SUMPRODUCT(('Budget P2'!$T$9:$BB$9=AO$9)*('Budget P2'!$B$11:$B$194=$B437)*('Budget P2'!$T$11:$BB$194*1))</f>
        <v>#VALUE!</v>
      </c>
      <c r="AP437" s="12" t="e" cm="1">
        <f t="array" ref="AP437">SUMPRODUCT(('Budget P2'!$T$9:$BB$9=AP$9)*('Budget P2'!$B$11:$B$194=$B437)*('Budget P2'!$T$11:$BB$194*1))</f>
        <v>#VALUE!</v>
      </c>
      <c r="AQ437" s="13" t="e" cm="1">
        <f t="array" ref="AQ437">SUMPRODUCT(('Budget P2'!$T$9:$BB$9=AQ$9)*('Budget P2'!$B$11:$B$194=$B437)*('Budget P2'!$T$11:$BB$194*1))</f>
        <v>#VALUE!</v>
      </c>
      <c r="AR437" s="14" t="e" cm="1">
        <f t="array" ref="AR437">SUMPRODUCT(('Budget P2'!$T$9:$BB$9=AR$9)*('Budget P2'!$B$11:$B$194=$B437)*('Budget P2'!$T$11:$BB$194*1))</f>
        <v>#VALUE!</v>
      </c>
      <c r="AS437" s="12" t="e" cm="1">
        <f t="array" ref="AS437">SUMPRODUCT(('Budget P2'!$T$9:$BB$9=AS$9)*('Budget P2'!$B$11:$B$194=$B437)*('Budget P2'!$T$11:$BB$194*1))</f>
        <v>#VALUE!</v>
      </c>
      <c r="AT437" s="13" t="e" cm="1">
        <f t="array" ref="AT437">SUMPRODUCT(('Budget P2'!$T$9:$BB$9=AT$9)*('Budget P2'!$B$11:$B$194=$B437)*('Budget P2'!$T$11:$BB$194*1))</f>
        <v>#VALUE!</v>
      </c>
      <c r="AU437" s="14" t="e" cm="1">
        <f t="array" ref="AU437">SUMPRODUCT(('Budget P2'!$T$9:$BB$9=AU$9)*('Budget P2'!$B$11:$B$194=$B437)*('Budget P2'!$T$11:$BB$194*1))</f>
        <v>#VALUE!</v>
      </c>
      <c r="AV437" s="12" t="e" cm="1">
        <f t="array" ref="AV437">SUMPRODUCT(('Budget P2'!$T$9:$BB$9=AV$9)*('Budget P2'!$B$11:$B$194=$B437)*('Budget P2'!$T$11:$BB$194*1))</f>
        <v>#VALUE!</v>
      </c>
      <c r="AW437" s="13" t="e" cm="1">
        <f t="array" ref="AW437">SUMPRODUCT(('Budget P2'!$T$9:$BB$9=AW$9)*('Budget P2'!$B$11:$B$194=$B437)*('Budget P2'!$T$11:$BB$194*1))</f>
        <v>#VALUE!</v>
      </c>
      <c r="AX437" s="14" t="e" cm="1">
        <f t="array" ref="AX437">SUMPRODUCT(('Budget P2'!$T$9:$BB$9=AX$9)*('Budget P2'!$B$11:$B$194=$B437)*('Budget P2'!$T$11:$BB$194*1))</f>
        <v>#VALUE!</v>
      </c>
      <c r="AY437" s="12" t="e" cm="1">
        <f t="array" ref="AY437">SUMPRODUCT(('Budget P2'!$T$9:$BB$9=AY$9)*('Budget P2'!$B$11:$B$194=$B437)*('Budget P2'!$T$11:$BB$194*1))</f>
        <v>#VALUE!</v>
      </c>
      <c r="AZ437" s="13" t="e" cm="1">
        <f t="array" ref="AZ437">SUMPRODUCT(('Budget P2'!$T$9:$BB$9=AZ$9)*('Budget P2'!$B$11:$B$194=$B437)*('Budget P2'!$T$11:$BB$194*1))</f>
        <v>#VALUE!</v>
      </c>
      <c r="BA437" s="14" t="e" cm="1">
        <f t="array" ref="BA437">SUMPRODUCT(('Budget P2'!$T$9:$BB$9=BA$9)*('Budget P2'!$B$11:$B$194=$B437)*('Budget P2'!$T$11:$BB$194*1))</f>
        <v>#VALUE!</v>
      </c>
      <c r="BB437" s="12" t="e" cm="1">
        <f t="array" ref="BB437">SUMPRODUCT(('Budget P2'!$T$9:$BB$9=BB$9)*('Budget P2'!$B$11:$B$194=$B437)*('Budget P2'!$T$11:$BB$194*1))</f>
        <v>#VALUE!</v>
      </c>
      <c r="BC437" s="13" t="e" cm="1">
        <f t="array" ref="BC437">SUMPRODUCT(('Budget P2'!$T$9:$BB$9=BC$9)*('Budget P2'!$B$11:$B$194=$B437)*('Budget P2'!$T$11:$BB$194*1))</f>
        <v>#VALUE!</v>
      </c>
      <c r="BD437" s="14" t="e" cm="1">
        <f t="array" ref="BD437">SUMPRODUCT(('Budget P2'!$T$9:$BB$9=BD$9)*('Budget P2'!$B$11:$B$194=$B437)*('Budget P2'!$T$11:$BB$194*1))</f>
        <v>#VALUE!</v>
      </c>
      <c r="BE437" s="12" t="e" cm="1">
        <f t="array" ref="BE437">SUMPRODUCT(('Budget P2'!$T$9:$BB$9=BE$9)*('Budget P2'!$B$11:$B$194=$B437)*('Budget P2'!$T$11:$BB$194*1))</f>
        <v>#VALUE!</v>
      </c>
      <c r="BF437" s="13" t="e" cm="1">
        <f t="array" ref="BF437">SUMPRODUCT(('Budget P2'!$T$9:$BB$9=BF$9)*('Budget P2'!$B$11:$B$194=$B437)*('Budget P2'!$T$11:$BB$194*1))</f>
        <v>#VALUE!</v>
      </c>
      <c r="BG437" s="14" t="e" cm="1">
        <f t="array" ref="BG437">SUMPRODUCT(('Budget P2'!$T$9:$BB$9=BG$9)*('Budget P2'!$B$11:$B$194=$B437)*('Budget P2'!$T$11:$BB$194*1))</f>
        <v>#VALUE!</v>
      </c>
      <c r="BH437" s="13" t="e" cm="1">
        <f t="array" ref="BH437">SUMPRODUCT(('Budget P2'!$T$9:$BB$9=BH$9)*('Budget P2'!$B$11:$B$194=$B437)*('Budget P2'!$T$11:$BB$194*1))</f>
        <v>#VALUE!</v>
      </c>
      <c r="BI437" s="1"/>
      <c r="BJ437" s="66"/>
      <c r="BK437" s="66"/>
      <c r="BL437" s="1"/>
      <c r="BM437" s="66" t="e">
        <f t="shared" si="329"/>
        <v>#VALUE!</v>
      </c>
      <c r="BN437" s="262">
        <f t="shared" si="330"/>
        <v>0</v>
      </c>
      <c r="BO437" s="1"/>
      <c r="BP437" s="66" t="e">
        <f t="shared" si="331"/>
        <v>#VALUE!</v>
      </c>
      <c r="BQ437" s="262">
        <f t="shared" si="332"/>
        <v>0</v>
      </c>
      <c r="BR437" s="1"/>
    </row>
    <row r="438" spans="2:70" ht="12" hidden="1" customHeight="1" outlineLevel="1">
      <c r="B438" s="88" t="s">
        <v>498</v>
      </c>
      <c r="C438" s="10">
        <f>IFERROR(VLOOKUP($B438,'Budget P2'!$B:$AX,2,FALSE),0)</f>
        <v>0</v>
      </c>
      <c r="D438" s="10"/>
      <c r="E438" s="89">
        <f>IFERROR(VLOOKUP($B438,'Budget P2'!$B:$AX,3,FALSE),0)</f>
        <v>0</v>
      </c>
      <c r="F438" s="90">
        <f>IFERROR(VLOOKUP($B438,'Budget P2'!$B:$AX,4,FALSE),0)</f>
        <v>0</v>
      </c>
      <c r="G438" s="89">
        <f>IFERROR(VLOOKUP($B438,'Budget P2'!$B:$AX,5,FALSE),0)</f>
        <v>0</v>
      </c>
      <c r="H438" s="90">
        <f>IFERROR(VLOOKUP($B438,'Budget P2'!$B:$AX,6,FALSE),0)</f>
        <v>0</v>
      </c>
      <c r="I438" s="90">
        <f>IFERROR(VLOOKUP($B438,'Budget P2'!$B:$AX,7,FALSE),0)</f>
        <v>0</v>
      </c>
      <c r="J438" s="371">
        <f>IFERROR(VLOOKUP($B438,'Budget P2'!$B:$AX,9,FALSE),0)</f>
        <v>0</v>
      </c>
      <c r="K438" s="374">
        <f>IFERROR(VLOOKUP($B438,'Budget P2'!$B:$AX,10,FALSE),0)</f>
        <v>0</v>
      </c>
      <c r="L438" s="334"/>
      <c r="M438" s="102"/>
      <c r="N438" s="100"/>
      <c r="O438" s="12">
        <f>E438*K438</f>
        <v>0</v>
      </c>
      <c r="P438" s="101"/>
      <c r="Q438" s="11">
        <f t="shared" si="333"/>
        <v>0</v>
      </c>
      <c r="R438" s="338"/>
      <c r="S438" s="14"/>
      <c r="T438" s="12"/>
      <c r="U438" s="13"/>
      <c r="V438" s="14"/>
      <c r="W438" s="14"/>
      <c r="X438" s="14">
        <f t="shared" si="280"/>
        <v>0</v>
      </c>
      <c r="Z438" s="14" t="e" cm="1">
        <f t="array" ref="Z438">SUMPRODUCT(('Budget P2'!$T$9:$BB$9=Z$9)*('Budget P2'!$B$11:$B$194=$B438)*('Budget P2'!$T$11:$BB$194*1))</f>
        <v>#VALUE!</v>
      </c>
      <c r="AA438" s="12" t="e" cm="1">
        <f t="array" ref="AA438">SUMPRODUCT(('Budget P2'!$T$9:$BB$9=AA$9)*('Budget P2'!$B$11:$B$194=$B438)*('Budget P2'!$T$11:$BB$194*1))</f>
        <v>#VALUE!</v>
      </c>
      <c r="AB438" s="13" t="e" cm="1">
        <f t="array" ref="AB438">SUMPRODUCT(('Budget P2'!$T$9:$BB$9=AB$9)*('Budget P2'!$B$11:$B$194=$B438)*('Budget P2'!$T$11:$BB$194*1))</f>
        <v>#VALUE!</v>
      </c>
      <c r="AC438" s="14" t="e" cm="1">
        <f t="array" ref="AC438">SUMPRODUCT(('Budget P2'!$T$9:$BB$9=AC$9)*('Budget P2'!$B$11:$B$194=$B438)*('Budget P2'!$T$11:$BB$194*1))</f>
        <v>#VALUE!</v>
      </c>
      <c r="AD438" s="12" t="e" cm="1">
        <f t="array" ref="AD438">SUMPRODUCT(('Budget P2'!$T$9:$BB$9=AD$9)*('Budget P2'!$B$11:$B$194=$B438)*('Budget P2'!$T$11:$BB$194*1))</f>
        <v>#VALUE!</v>
      </c>
      <c r="AE438" s="13" t="e" cm="1">
        <f t="array" ref="AE438">SUMPRODUCT(('Budget P2'!$T$9:$BB$9=AE$9)*('Budget P2'!$B$11:$B$194=$B438)*('Budget P2'!$T$11:$BB$194*1))</f>
        <v>#VALUE!</v>
      </c>
      <c r="AF438" s="14" t="e" cm="1">
        <f t="array" ref="AF438">SUMPRODUCT(('Budget P2'!$T$9:$BB$9=AF$9)*('Budget P2'!$B$11:$B$194=$B438)*('Budget P2'!$T$11:$BB$194*1))</f>
        <v>#VALUE!</v>
      </c>
      <c r="AG438" s="12" t="e" cm="1">
        <f t="array" ref="AG438">SUMPRODUCT(('Budget P2'!$T$9:$BB$9=AG$9)*('Budget P2'!$B$11:$B$194=$B438)*('Budget P2'!$T$11:$BB$194*1))</f>
        <v>#VALUE!</v>
      </c>
      <c r="AH438" s="13" t="e" cm="1">
        <f t="array" ref="AH438">SUMPRODUCT(('Budget P2'!$T$9:$BB$9=AH$9)*('Budget P2'!$B$11:$B$194=$B438)*('Budget P2'!$T$11:$BB$194*1))</f>
        <v>#VALUE!</v>
      </c>
      <c r="AI438" s="14" t="e" cm="1">
        <f t="array" ref="AI438">SUMPRODUCT(('Budget P2'!$T$9:$BB$9=AI$9)*('Budget P2'!$B$11:$B$194=$B438)*('Budget P2'!$T$11:$BB$194*1))</f>
        <v>#VALUE!</v>
      </c>
      <c r="AJ438" s="12" t="e" cm="1">
        <f t="array" ref="AJ438">SUMPRODUCT(('Budget P2'!$T$9:$BB$9=AJ$9)*('Budget P2'!$B$11:$B$194=$B438)*('Budget P2'!$T$11:$BB$194*1))</f>
        <v>#VALUE!</v>
      </c>
      <c r="AK438" s="13" t="e" cm="1">
        <f t="array" ref="AK438">SUMPRODUCT(('Budget P2'!$T$9:$BB$9=AK$9)*('Budget P2'!$B$11:$B$194=$B438)*('Budget P2'!$T$11:$BB$194*1))</f>
        <v>#VALUE!</v>
      </c>
      <c r="AL438" s="14" t="e" cm="1">
        <f t="array" ref="AL438">SUMPRODUCT(('Budget P2'!$T$9:$BB$9=AL$9)*('Budget P2'!$B$11:$B$194=$B438)*('Budget P2'!$T$11:$BB$194*1))</f>
        <v>#VALUE!</v>
      </c>
      <c r="AM438" s="12" t="e" cm="1">
        <f t="array" ref="AM438">SUMPRODUCT(('Budget P2'!$T$9:$BB$9=AM$9)*('Budget P2'!$B$11:$B$194=$B438)*('Budget P2'!$T$11:$BB$194*1))</f>
        <v>#VALUE!</v>
      </c>
      <c r="AN438" s="13" t="e" cm="1">
        <f t="array" ref="AN438">SUMPRODUCT(('Budget P2'!$T$9:$BB$9=AN$9)*('Budget P2'!$B$11:$B$194=$B438)*('Budget P2'!$T$11:$BB$194*1))</f>
        <v>#VALUE!</v>
      </c>
      <c r="AO438" s="14" t="e" cm="1">
        <f t="array" ref="AO438">SUMPRODUCT(('Budget P2'!$T$9:$BB$9=AO$9)*('Budget P2'!$B$11:$B$194=$B438)*('Budget P2'!$T$11:$BB$194*1))</f>
        <v>#VALUE!</v>
      </c>
      <c r="AP438" s="12" t="e" cm="1">
        <f t="array" ref="AP438">SUMPRODUCT(('Budget P2'!$T$9:$BB$9=AP$9)*('Budget P2'!$B$11:$B$194=$B438)*('Budget P2'!$T$11:$BB$194*1))</f>
        <v>#VALUE!</v>
      </c>
      <c r="AQ438" s="13" t="e" cm="1">
        <f t="array" ref="AQ438">SUMPRODUCT(('Budget P2'!$T$9:$BB$9=AQ$9)*('Budget P2'!$B$11:$B$194=$B438)*('Budget P2'!$T$11:$BB$194*1))</f>
        <v>#VALUE!</v>
      </c>
      <c r="AR438" s="14" t="e" cm="1">
        <f t="array" ref="AR438">SUMPRODUCT(('Budget P2'!$T$9:$BB$9=AR$9)*('Budget P2'!$B$11:$B$194=$B438)*('Budget P2'!$T$11:$BB$194*1))</f>
        <v>#VALUE!</v>
      </c>
      <c r="AS438" s="12" t="e" cm="1">
        <f t="array" ref="AS438">SUMPRODUCT(('Budget P2'!$T$9:$BB$9=AS$9)*('Budget P2'!$B$11:$B$194=$B438)*('Budget P2'!$T$11:$BB$194*1))</f>
        <v>#VALUE!</v>
      </c>
      <c r="AT438" s="13" t="e" cm="1">
        <f t="array" ref="AT438">SUMPRODUCT(('Budget P2'!$T$9:$BB$9=AT$9)*('Budget P2'!$B$11:$B$194=$B438)*('Budget P2'!$T$11:$BB$194*1))</f>
        <v>#VALUE!</v>
      </c>
      <c r="AU438" s="14" t="e" cm="1">
        <f t="array" ref="AU438">SUMPRODUCT(('Budget P2'!$T$9:$BB$9=AU$9)*('Budget P2'!$B$11:$B$194=$B438)*('Budget P2'!$T$11:$BB$194*1))</f>
        <v>#VALUE!</v>
      </c>
      <c r="AV438" s="12" t="e" cm="1">
        <f t="array" ref="AV438">SUMPRODUCT(('Budget P2'!$T$9:$BB$9=AV$9)*('Budget P2'!$B$11:$B$194=$B438)*('Budget P2'!$T$11:$BB$194*1))</f>
        <v>#VALUE!</v>
      </c>
      <c r="AW438" s="13" t="e" cm="1">
        <f t="array" ref="AW438">SUMPRODUCT(('Budget P2'!$T$9:$BB$9=AW$9)*('Budget P2'!$B$11:$B$194=$B438)*('Budget P2'!$T$11:$BB$194*1))</f>
        <v>#VALUE!</v>
      </c>
      <c r="AX438" s="14" t="e" cm="1">
        <f t="array" ref="AX438">SUMPRODUCT(('Budget P2'!$T$9:$BB$9=AX$9)*('Budget P2'!$B$11:$B$194=$B438)*('Budget P2'!$T$11:$BB$194*1))</f>
        <v>#VALUE!</v>
      </c>
      <c r="AY438" s="12" t="e" cm="1">
        <f t="array" ref="AY438">SUMPRODUCT(('Budget P2'!$T$9:$BB$9=AY$9)*('Budget P2'!$B$11:$B$194=$B438)*('Budget P2'!$T$11:$BB$194*1))</f>
        <v>#VALUE!</v>
      </c>
      <c r="AZ438" s="13" t="e" cm="1">
        <f t="array" ref="AZ438">SUMPRODUCT(('Budget P2'!$T$9:$BB$9=AZ$9)*('Budget P2'!$B$11:$B$194=$B438)*('Budget P2'!$T$11:$BB$194*1))</f>
        <v>#VALUE!</v>
      </c>
      <c r="BA438" s="14" t="e" cm="1">
        <f t="array" ref="BA438">SUMPRODUCT(('Budget P2'!$T$9:$BB$9=BA$9)*('Budget P2'!$B$11:$B$194=$B438)*('Budget P2'!$T$11:$BB$194*1))</f>
        <v>#VALUE!</v>
      </c>
      <c r="BB438" s="12" t="e" cm="1">
        <f t="array" ref="BB438">SUMPRODUCT(('Budget P2'!$T$9:$BB$9=BB$9)*('Budget P2'!$B$11:$B$194=$B438)*('Budget P2'!$T$11:$BB$194*1))</f>
        <v>#VALUE!</v>
      </c>
      <c r="BC438" s="13" t="e" cm="1">
        <f t="array" ref="BC438">SUMPRODUCT(('Budget P2'!$T$9:$BB$9=BC$9)*('Budget P2'!$B$11:$B$194=$B438)*('Budget P2'!$T$11:$BB$194*1))</f>
        <v>#VALUE!</v>
      </c>
      <c r="BD438" s="14" t="e" cm="1">
        <f t="array" ref="BD438">SUMPRODUCT(('Budget P2'!$T$9:$BB$9=BD$9)*('Budget P2'!$B$11:$B$194=$B438)*('Budget P2'!$T$11:$BB$194*1))</f>
        <v>#VALUE!</v>
      </c>
      <c r="BE438" s="12" t="e" cm="1">
        <f t="array" ref="BE438">SUMPRODUCT(('Budget P2'!$T$9:$BB$9=BE$9)*('Budget P2'!$B$11:$B$194=$B438)*('Budget P2'!$T$11:$BB$194*1))</f>
        <v>#VALUE!</v>
      </c>
      <c r="BF438" s="13" t="e" cm="1">
        <f t="array" ref="BF438">SUMPRODUCT(('Budget P2'!$T$9:$BB$9=BF$9)*('Budget P2'!$B$11:$B$194=$B438)*('Budget P2'!$T$11:$BB$194*1))</f>
        <v>#VALUE!</v>
      </c>
      <c r="BG438" s="14" t="e" cm="1">
        <f t="array" ref="BG438">SUMPRODUCT(('Budget P2'!$T$9:$BB$9=BG$9)*('Budget P2'!$B$11:$B$194=$B438)*('Budget P2'!$T$11:$BB$194*1))</f>
        <v>#VALUE!</v>
      </c>
      <c r="BH438" s="13" t="e" cm="1">
        <f t="array" ref="BH438">SUMPRODUCT(('Budget P2'!$T$9:$BB$9=BH$9)*('Budget P2'!$B$11:$B$194=$B438)*('Budget P2'!$T$11:$BB$194*1))</f>
        <v>#VALUE!</v>
      </c>
      <c r="BI438" s="1"/>
      <c r="BJ438" s="66"/>
      <c r="BK438" s="66"/>
      <c r="BL438" s="1"/>
      <c r="BM438" s="66" t="e">
        <f t="shared" si="329"/>
        <v>#VALUE!</v>
      </c>
      <c r="BN438" s="262">
        <f t="shared" si="330"/>
        <v>0</v>
      </c>
      <c r="BO438" s="1"/>
      <c r="BP438" s="66" t="e">
        <f t="shared" si="331"/>
        <v>#VALUE!</v>
      </c>
      <c r="BQ438" s="262">
        <f t="shared" si="332"/>
        <v>0</v>
      </c>
      <c r="BR438" s="1"/>
    </row>
    <row r="439" spans="2:70" ht="12" hidden="1" customHeight="1" outlineLevel="1">
      <c r="B439" s="88" t="s">
        <v>499</v>
      </c>
      <c r="C439" s="10">
        <f>IFERROR(VLOOKUP($B439,'Budget P2'!$B:$AX,2,FALSE),0)</f>
        <v>0</v>
      </c>
      <c r="D439" s="10"/>
      <c r="E439" s="89">
        <f>IFERROR(VLOOKUP($B439,'Budget P2'!$B:$AX,3,FALSE),0)</f>
        <v>0</v>
      </c>
      <c r="F439" s="90">
        <f>IFERROR(VLOOKUP($B439,'Budget P2'!$B:$AX,4,FALSE),0)</f>
        <v>0</v>
      </c>
      <c r="G439" s="89">
        <f>IFERROR(VLOOKUP($B439,'Budget P2'!$B:$AX,5,FALSE),0)</f>
        <v>0</v>
      </c>
      <c r="H439" s="90">
        <f>IFERROR(VLOOKUP($B439,'Budget P2'!$B:$AX,6,FALSE),0)</f>
        <v>0</v>
      </c>
      <c r="I439" s="90">
        <f>IFERROR(VLOOKUP($B439,'Budget P2'!$B:$AX,7,FALSE),0)</f>
        <v>0</v>
      </c>
      <c r="J439" s="371">
        <f>IFERROR(VLOOKUP($B439,'Budget P2'!$B:$AX,9,FALSE),0)</f>
        <v>0</v>
      </c>
      <c r="K439" s="374">
        <f>IFERROR(VLOOKUP($B439,'Budget P2'!$B:$AX,10,FALSE),0)</f>
        <v>0</v>
      </c>
      <c r="L439" s="334"/>
      <c r="M439" s="102"/>
      <c r="N439" s="100"/>
      <c r="O439" s="12">
        <f>E439*K439</f>
        <v>0</v>
      </c>
      <c r="P439" s="101"/>
      <c r="Q439" s="11">
        <f t="shared" si="333"/>
        <v>0</v>
      </c>
      <c r="R439" s="338"/>
      <c r="S439" s="14"/>
      <c r="T439" s="12"/>
      <c r="U439" s="13"/>
      <c r="V439" s="14"/>
      <c r="W439" s="14"/>
      <c r="X439" s="14">
        <f t="shared" si="280"/>
        <v>0</v>
      </c>
      <c r="Z439" s="14" t="e" cm="1">
        <f t="array" ref="Z439">SUMPRODUCT(('Budget P2'!$T$9:$BB$9=Z$9)*('Budget P2'!$B$11:$B$194=$B439)*('Budget P2'!$T$11:$BB$194*1))</f>
        <v>#VALUE!</v>
      </c>
      <c r="AA439" s="12" t="e" cm="1">
        <f t="array" ref="AA439">SUMPRODUCT(('Budget P2'!$T$9:$BB$9=AA$9)*('Budget P2'!$B$11:$B$194=$B439)*('Budget P2'!$T$11:$BB$194*1))</f>
        <v>#VALUE!</v>
      </c>
      <c r="AB439" s="13" t="e" cm="1">
        <f t="array" ref="AB439">SUMPRODUCT(('Budget P2'!$T$9:$BB$9=AB$9)*('Budget P2'!$B$11:$B$194=$B439)*('Budget P2'!$T$11:$BB$194*1))</f>
        <v>#VALUE!</v>
      </c>
      <c r="AC439" s="14" t="e" cm="1">
        <f t="array" ref="AC439">SUMPRODUCT(('Budget P2'!$T$9:$BB$9=AC$9)*('Budget P2'!$B$11:$B$194=$B439)*('Budget P2'!$T$11:$BB$194*1))</f>
        <v>#VALUE!</v>
      </c>
      <c r="AD439" s="12" t="e" cm="1">
        <f t="array" ref="AD439">SUMPRODUCT(('Budget P2'!$T$9:$BB$9=AD$9)*('Budget P2'!$B$11:$B$194=$B439)*('Budget P2'!$T$11:$BB$194*1))</f>
        <v>#VALUE!</v>
      </c>
      <c r="AE439" s="13" t="e" cm="1">
        <f t="array" ref="AE439">SUMPRODUCT(('Budget P2'!$T$9:$BB$9=AE$9)*('Budget P2'!$B$11:$B$194=$B439)*('Budget P2'!$T$11:$BB$194*1))</f>
        <v>#VALUE!</v>
      </c>
      <c r="AF439" s="14" t="e" cm="1">
        <f t="array" ref="AF439">SUMPRODUCT(('Budget P2'!$T$9:$BB$9=AF$9)*('Budget P2'!$B$11:$B$194=$B439)*('Budget P2'!$T$11:$BB$194*1))</f>
        <v>#VALUE!</v>
      </c>
      <c r="AG439" s="12" t="e" cm="1">
        <f t="array" ref="AG439">SUMPRODUCT(('Budget P2'!$T$9:$BB$9=AG$9)*('Budget P2'!$B$11:$B$194=$B439)*('Budget P2'!$T$11:$BB$194*1))</f>
        <v>#VALUE!</v>
      </c>
      <c r="AH439" s="13" t="e" cm="1">
        <f t="array" ref="AH439">SUMPRODUCT(('Budget P2'!$T$9:$BB$9=AH$9)*('Budget P2'!$B$11:$B$194=$B439)*('Budget P2'!$T$11:$BB$194*1))</f>
        <v>#VALUE!</v>
      </c>
      <c r="AI439" s="14" t="e" cm="1">
        <f t="array" ref="AI439">SUMPRODUCT(('Budget P2'!$T$9:$BB$9=AI$9)*('Budget P2'!$B$11:$B$194=$B439)*('Budget P2'!$T$11:$BB$194*1))</f>
        <v>#VALUE!</v>
      </c>
      <c r="AJ439" s="12" t="e" cm="1">
        <f t="array" ref="AJ439">SUMPRODUCT(('Budget P2'!$T$9:$BB$9=AJ$9)*('Budget P2'!$B$11:$B$194=$B439)*('Budget P2'!$T$11:$BB$194*1))</f>
        <v>#VALUE!</v>
      </c>
      <c r="AK439" s="13" t="e" cm="1">
        <f t="array" ref="AK439">SUMPRODUCT(('Budget P2'!$T$9:$BB$9=AK$9)*('Budget P2'!$B$11:$B$194=$B439)*('Budget P2'!$T$11:$BB$194*1))</f>
        <v>#VALUE!</v>
      </c>
      <c r="AL439" s="14" t="e" cm="1">
        <f t="array" ref="AL439">SUMPRODUCT(('Budget P2'!$T$9:$BB$9=AL$9)*('Budget P2'!$B$11:$B$194=$B439)*('Budget P2'!$T$11:$BB$194*1))</f>
        <v>#VALUE!</v>
      </c>
      <c r="AM439" s="12" t="e" cm="1">
        <f t="array" ref="AM439">SUMPRODUCT(('Budget P2'!$T$9:$BB$9=AM$9)*('Budget P2'!$B$11:$B$194=$B439)*('Budget P2'!$T$11:$BB$194*1))</f>
        <v>#VALUE!</v>
      </c>
      <c r="AN439" s="13" t="e" cm="1">
        <f t="array" ref="AN439">SUMPRODUCT(('Budget P2'!$T$9:$BB$9=AN$9)*('Budget P2'!$B$11:$B$194=$B439)*('Budget P2'!$T$11:$BB$194*1))</f>
        <v>#VALUE!</v>
      </c>
      <c r="AO439" s="14" t="e" cm="1">
        <f t="array" ref="AO439">SUMPRODUCT(('Budget P2'!$T$9:$BB$9=AO$9)*('Budget P2'!$B$11:$B$194=$B439)*('Budget P2'!$T$11:$BB$194*1))</f>
        <v>#VALUE!</v>
      </c>
      <c r="AP439" s="12" t="e" cm="1">
        <f t="array" ref="AP439">SUMPRODUCT(('Budget P2'!$T$9:$BB$9=AP$9)*('Budget P2'!$B$11:$B$194=$B439)*('Budget P2'!$T$11:$BB$194*1))</f>
        <v>#VALUE!</v>
      </c>
      <c r="AQ439" s="13" t="e" cm="1">
        <f t="array" ref="AQ439">SUMPRODUCT(('Budget P2'!$T$9:$BB$9=AQ$9)*('Budget P2'!$B$11:$B$194=$B439)*('Budget P2'!$T$11:$BB$194*1))</f>
        <v>#VALUE!</v>
      </c>
      <c r="AR439" s="14" t="e" cm="1">
        <f t="array" ref="AR439">SUMPRODUCT(('Budget P2'!$T$9:$BB$9=AR$9)*('Budget P2'!$B$11:$B$194=$B439)*('Budget P2'!$T$11:$BB$194*1))</f>
        <v>#VALUE!</v>
      </c>
      <c r="AS439" s="12" t="e" cm="1">
        <f t="array" ref="AS439">SUMPRODUCT(('Budget P2'!$T$9:$BB$9=AS$9)*('Budget P2'!$B$11:$B$194=$B439)*('Budget P2'!$T$11:$BB$194*1))</f>
        <v>#VALUE!</v>
      </c>
      <c r="AT439" s="13" t="e" cm="1">
        <f t="array" ref="AT439">SUMPRODUCT(('Budget P2'!$T$9:$BB$9=AT$9)*('Budget P2'!$B$11:$B$194=$B439)*('Budget P2'!$T$11:$BB$194*1))</f>
        <v>#VALUE!</v>
      </c>
      <c r="AU439" s="14" t="e" cm="1">
        <f t="array" ref="AU439">SUMPRODUCT(('Budget P2'!$T$9:$BB$9=AU$9)*('Budget P2'!$B$11:$B$194=$B439)*('Budget P2'!$T$11:$BB$194*1))</f>
        <v>#VALUE!</v>
      </c>
      <c r="AV439" s="12" t="e" cm="1">
        <f t="array" ref="AV439">SUMPRODUCT(('Budget P2'!$T$9:$BB$9=AV$9)*('Budget P2'!$B$11:$B$194=$B439)*('Budget P2'!$T$11:$BB$194*1))</f>
        <v>#VALUE!</v>
      </c>
      <c r="AW439" s="13" t="e" cm="1">
        <f t="array" ref="AW439">SUMPRODUCT(('Budget P2'!$T$9:$BB$9=AW$9)*('Budget P2'!$B$11:$B$194=$B439)*('Budget P2'!$T$11:$BB$194*1))</f>
        <v>#VALUE!</v>
      </c>
      <c r="AX439" s="14" t="e" cm="1">
        <f t="array" ref="AX439">SUMPRODUCT(('Budget P2'!$T$9:$BB$9=AX$9)*('Budget P2'!$B$11:$B$194=$B439)*('Budget P2'!$T$11:$BB$194*1))</f>
        <v>#VALUE!</v>
      </c>
      <c r="AY439" s="12" t="e" cm="1">
        <f t="array" ref="AY439">SUMPRODUCT(('Budget P2'!$T$9:$BB$9=AY$9)*('Budget P2'!$B$11:$B$194=$B439)*('Budget P2'!$T$11:$BB$194*1))</f>
        <v>#VALUE!</v>
      </c>
      <c r="AZ439" s="13" t="e" cm="1">
        <f t="array" ref="AZ439">SUMPRODUCT(('Budget P2'!$T$9:$BB$9=AZ$9)*('Budget P2'!$B$11:$B$194=$B439)*('Budget P2'!$T$11:$BB$194*1))</f>
        <v>#VALUE!</v>
      </c>
      <c r="BA439" s="14" t="e" cm="1">
        <f t="array" ref="BA439">SUMPRODUCT(('Budget P2'!$T$9:$BB$9=BA$9)*('Budget P2'!$B$11:$B$194=$B439)*('Budget P2'!$T$11:$BB$194*1))</f>
        <v>#VALUE!</v>
      </c>
      <c r="BB439" s="12" t="e" cm="1">
        <f t="array" ref="BB439">SUMPRODUCT(('Budget P2'!$T$9:$BB$9=BB$9)*('Budget P2'!$B$11:$B$194=$B439)*('Budget P2'!$T$11:$BB$194*1))</f>
        <v>#VALUE!</v>
      </c>
      <c r="BC439" s="13" t="e" cm="1">
        <f t="array" ref="BC439">SUMPRODUCT(('Budget P2'!$T$9:$BB$9=BC$9)*('Budget P2'!$B$11:$B$194=$B439)*('Budget P2'!$T$11:$BB$194*1))</f>
        <v>#VALUE!</v>
      </c>
      <c r="BD439" s="14" t="e" cm="1">
        <f t="array" ref="BD439">SUMPRODUCT(('Budget P2'!$T$9:$BB$9=BD$9)*('Budget P2'!$B$11:$B$194=$B439)*('Budget P2'!$T$11:$BB$194*1))</f>
        <v>#VALUE!</v>
      </c>
      <c r="BE439" s="12" t="e" cm="1">
        <f t="array" ref="BE439">SUMPRODUCT(('Budget P2'!$T$9:$BB$9=BE$9)*('Budget P2'!$B$11:$B$194=$B439)*('Budget P2'!$T$11:$BB$194*1))</f>
        <v>#VALUE!</v>
      </c>
      <c r="BF439" s="13" t="e" cm="1">
        <f t="array" ref="BF439">SUMPRODUCT(('Budget P2'!$T$9:$BB$9=BF$9)*('Budget P2'!$B$11:$B$194=$B439)*('Budget P2'!$T$11:$BB$194*1))</f>
        <v>#VALUE!</v>
      </c>
      <c r="BG439" s="14" t="e" cm="1">
        <f t="array" ref="BG439">SUMPRODUCT(('Budget P2'!$T$9:$BB$9=BG$9)*('Budget P2'!$B$11:$B$194=$B439)*('Budget P2'!$T$11:$BB$194*1))</f>
        <v>#VALUE!</v>
      </c>
      <c r="BH439" s="13" t="e" cm="1">
        <f t="array" ref="BH439">SUMPRODUCT(('Budget P2'!$T$9:$BB$9=BH$9)*('Budget P2'!$B$11:$B$194=$B439)*('Budget P2'!$T$11:$BB$194*1))</f>
        <v>#VALUE!</v>
      </c>
      <c r="BI439" s="1"/>
      <c r="BJ439" s="66"/>
      <c r="BK439" s="66"/>
      <c r="BL439" s="1"/>
      <c r="BM439" s="66" t="e">
        <f t="shared" si="329"/>
        <v>#VALUE!</v>
      </c>
      <c r="BN439" s="262">
        <f t="shared" si="330"/>
        <v>0</v>
      </c>
      <c r="BO439" s="1"/>
      <c r="BP439" s="66" t="e">
        <f t="shared" si="331"/>
        <v>#VALUE!</v>
      </c>
      <c r="BQ439" s="262">
        <f t="shared" si="332"/>
        <v>0</v>
      </c>
      <c r="BR439" s="1"/>
    </row>
    <row r="440" spans="2:70" ht="12" hidden="1" customHeight="1" outlineLevel="1">
      <c r="B440" s="88" t="s">
        <v>500</v>
      </c>
      <c r="C440" s="10">
        <f>IFERROR(VLOOKUP($B440,'Budget P2'!$B:$AX,2,FALSE),0)</f>
        <v>0</v>
      </c>
      <c r="D440" s="10"/>
      <c r="E440" s="89">
        <f>IFERROR(VLOOKUP($B440,'Budget P2'!$B:$AX,3,FALSE),0)</f>
        <v>0</v>
      </c>
      <c r="F440" s="90">
        <f>IFERROR(VLOOKUP($B440,'Budget P2'!$B:$AX,4,FALSE),0)</f>
        <v>0</v>
      </c>
      <c r="G440" s="89">
        <f>IFERROR(VLOOKUP($B440,'Budget P2'!$B:$AX,5,FALSE),0)</f>
        <v>0</v>
      </c>
      <c r="H440" s="90">
        <f>IFERROR(VLOOKUP($B440,'Budget P2'!$B:$AX,6,FALSE),0)</f>
        <v>0</v>
      </c>
      <c r="I440" s="90">
        <f>IFERROR(VLOOKUP($B440,'Budget P2'!$B:$AX,7,FALSE),0)</f>
        <v>0</v>
      </c>
      <c r="J440" s="371">
        <f>IFERROR(VLOOKUP($B440,'Budget P2'!$B:$AX,9,FALSE),0)</f>
        <v>0</v>
      </c>
      <c r="K440" s="374">
        <f>IFERROR(VLOOKUP($B440,'Budget P2'!$B:$AX,10,FALSE),0)</f>
        <v>0</v>
      </c>
      <c r="L440" s="334"/>
      <c r="M440" s="102"/>
      <c r="N440" s="100"/>
      <c r="O440" s="12">
        <f>E440*K440</f>
        <v>0</v>
      </c>
      <c r="P440" s="101"/>
      <c r="Q440" s="11">
        <f t="shared" si="333"/>
        <v>0</v>
      </c>
      <c r="R440" s="338"/>
      <c r="S440" s="14"/>
      <c r="T440" s="12"/>
      <c r="U440" s="13"/>
      <c r="V440" s="14"/>
      <c r="W440" s="14"/>
      <c r="X440" s="14">
        <f t="shared" si="280"/>
        <v>0</v>
      </c>
      <c r="Z440" s="14" t="e" cm="1">
        <f t="array" ref="Z440">SUMPRODUCT(('Budget P2'!$T$9:$BB$9=Z$9)*('Budget P2'!$B$11:$B$194=$B440)*('Budget P2'!$T$11:$BB$194*1))</f>
        <v>#VALUE!</v>
      </c>
      <c r="AA440" s="12" t="e" cm="1">
        <f t="array" ref="AA440">SUMPRODUCT(('Budget P2'!$T$9:$BB$9=AA$9)*('Budget P2'!$B$11:$B$194=$B440)*('Budget P2'!$T$11:$BB$194*1))</f>
        <v>#VALUE!</v>
      </c>
      <c r="AB440" s="13" t="e" cm="1">
        <f t="array" ref="AB440">SUMPRODUCT(('Budget P2'!$T$9:$BB$9=AB$9)*('Budget P2'!$B$11:$B$194=$B440)*('Budget P2'!$T$11:$BB$194*1))</f>
        <v>#VALUE!</v>
      </c>
      <c r="AC440" s="14" t="e" cm="1">
        <f t="array" ref="AC440">SUMPRODUCT(('Budget P2'!$T$9:$BB$9=AC$9)*('Budget P2'!$B$11:$B$194=$B440)*('Budget P2'!$T$11:$BB$194*1))</f>
        <v>#VALUE!</v>
      </c>
      <c r="AD440" s="12" t="e" cm="1">
        <f t="array" ref="AD440">SUMPRODUCT(('Budget P2'!$T$9:$BB$9=AD$9)*('Budget P2'!$B$11:$B$194=$B440)*('Budget P2'!$T$11:$BB$194*1))</f>
        <v>#VALUE!</v>
      </c>
      <c r="AE440" s="13" t="e" cm="1">
        <f t="array" ref="AE440">SUMPRODUCT(('Budget P2'!$T$9:$BB$9=AE$9)*('Budget P2'!$B$11:$B$194=$B440)*('Budget P2'!$T$11:$BB$194*1))</f>
        <v>#VALUE!</v>
      </c>
      <c r="AF440" s="14" t="e" cm="1">
        <f t="array" ref="AF440">SUMPRODUCT(('Budget P2'!$T$9:$BB$9=AF$9)*('Budget P2'!$B$11:$B$194=$B440)*('Budget P2'!$T$11:$BB$194*1))</f>
        <v>#VALUE!</v>
      </c>
      <c r="AG440" s="12" t="e" cm="1">
        <f t="array" ref="AG440">SUMPRODUCT(('Budget P2'!$T$9:$BB$9=AG$9)*('Budget P2'!$B$11:$B$194=$B440)*('Budget P2'!$T$11:$BB$194*1))</f>
        <v>#VALUE!</v>
      </c>
      <c r="AH440" s="13" t="e" cm="1">
        <f t="array" ref="AH440">SUMPRODUCT(('Budget P2'!$T$9:$BB$9=AH$9)*('Budget P2'!$B$11:$B$194=$B440)*('Budget P2'!$T$11:$BB$194*1))</f>
        <v>#VALUE!</v>
      </c>
      <c r="AI440" s="14" t="e" cm="1">
        <f t="array" ref="AI440">SUMPRODUCT(('Budget P2'!$T$9:$BB$9=AI$9)*('Budget P2'!$B$11:$B$194=$B440)*('Budget P2'!$T$11:$BB$194*1))</f>
        <v>#VALUE!</v>
      </c>
      <c r="AJ440" s="12" t="e" cm="1">
        <f t="array" ref="AJ440">SUMPRODUCT(('Budget P2'!$T$9:$BB$9=AJ$9)*('Budget P2'!$B$11:$B$194=$B440)*('Budget P2'!$T$11:$BB$194*1))</f>
        <v>#VALUE!</v>
      </c>
      <c r="AK440" s="13" t="e" cm="1">
        <f t="array" ref="AK440">SUMPRODUCT(('Budget P2'!$T$9:$BB$9=AK$9)*('Budget P2'!$B$11:$B$194=$B440)*('Budget P2'!$T$11:$BB$194*1))</f>
        <v>#VALUE!</v>
      </c>
      <c r="AL440" s="14" t="e" cm="1">
        <f t="array" ref="AL440">SUMPRODUCT(('Budget P2'!$T$9:$BB$9=AL$9)*('Budget P2'!$B$11:$B$194=$B440)*('Budget P2'!$T$11:$BB$194*1))</f>
        <v>#VALUE!</v>
      </c>
      <c r="AM440" s="12" t="e" cm="1">
        <f t="array" ref="AM440">SUMPRODUCT(('Budget P2'!$T$9:$BB$9=AM$9)*('Budget P2'!$B$11:$B$194=$B440)*('Budget P2'!$T$11:$BB$194*1))</f>
        <v>#VALUE!</v>
      </c>
      <c r="AN440" s="13" t="e" cm="1">
        <f t="array" ref="AN440">SUMPRODUCT(('Budget P2'!$T$9:$BB$9=AN$9)*('Budget P2'!$B$11:$B$194=$B440)*('Budget P2'!$T$11:$BB$194*1))</f>
        <v>#VALUE!</v>
      </c>
      <c r="AO440" s="14" t="e" cm="1">
        <f t="array" ref="AO440">SUMPRODUCT(('Budget P2'!$T$9:$BB$9=AO$9)*('Budget P2'!$B$11:$B$194=$B440)*('Budget P2'!$T$11:$BB$194*1))</f>
        <v>#VALUE!</v>
      </c>
      <c r="AP440" s="12" t="e" cm="1">
        <f t="array" ref="AP440">SUMPRODUCT(('Budget P2'!$T$9:$BB$9=AP$9)*('Budget P2'!$B$11:$B$194=$B440)*('Budget P2'!$T$11:$BB$194*1))</f>
        <v>#VALUE!</v>
      </c>
      <c r="AQ440" s="13" t="e" cm="1">
        <f t="array" ref="AQ440">SUMPRODUCT(('Budget P2'!$T$9:$BB$9=AQ$9)*('Budget P2'!$B$11:$B$194=$B440)*('Budget P2'!$T$11:$BB$194*1))</f>
        <v>#VALUE!</v>
      </c>
      <c r="AR440" s="14" t="e" cm="1">
        <f t="array" ref="AR440">SUMPRODUCT(('Budget P2'!$T$9:$BB$9=AR$9)*('Budget P2'!$B$11:$B$194=$B440)*('Budget P2'!$T$11:$BB$194*1))</f>
        <v>#VALUE!</v>
      </c>
      <c r="AS440" s="12" t="e" cm="1">
        <f t="array" ref="AS440">SUMPRODUCT(('Budget P2'!$T$9:$BB$9=AS$9)*('Budget P2'!$B$11:$B$194=$B440)*('Budget P2'!$T$11:$BB$194*1))</f>
        <v>#VALUE!</v>
      </c>
      <c r="AT440" s="13" t="e" cm="1">
        <f t="array" ref="AT440">SUMPRODUCT(('Budget P2'!$T$9:$BB$9=AT$9)*('Budget P2'!$B$11:$B$194=$B440)*('Budget P2'!$T$11:$BB$194*1))</f>
        <v>#VALUE!</v>
      </c>
      <c r="AU440" s="14" t="e" cm="1">
        <f t="array" ref="AU440">SUMPRODUCT(('Budget P2'!$T$9:$BB$9=AU$9)*('Budget P2'!$B$11:$B$194=$B440)*('Budget P2'!$T$11:$BB$194*1))</f>
        <v>#VALUE!</v>
      </c>
      <c r="AV440" s="12" t="e" cm="1">
        <f t="array" ref="AV440">SUMPRODUCT(('Budget P2'!$T$9:$BB$9=AV$9)*('Budget P2'!$B$11:$B$194=$B440)*('Budget P2'!$T$11:$BB$194*1))</f>
        <v>#VALUE!</v>
      </c>
      <c r="AW440" s="13" t="e" cm="1">
        <f t="array" ref="AW440">SUMPRODUCT(('Budget P2'!$T$9:$BB$9=AW$9)*('Budget P2'!$B$11:$B$194=$B440)*('Budget P2'!$T$11:$BB$194*1))</f>
        <v>#VALUE!</v>
      </c>
      <c r="AX440" s="14" t="e" cm="1">
        <f t="array" ref="AX440">SUMPRODUCT(('Budget P2'!$T$9:$BB$9=AX$9)*('Budget P2'!$B$11:$B$194=$B440)*('Budget P2'!$T$11:$BB$194*1))</f>
        <v>#VALUE!</v>
      </c>
      <c r="AY440" s="12" t="e" cm="1">
        <f t="array" ref="AY440">SUMPRODUCT(('Budget P2'!$T$9:$BB$9=AY$9)*('Budget P2'!$B$11:$B$194=$B440)*('Budget P2'!$T$11:$BB$194*1))</f>
        <v>#VALUE!</v>
      </c>
      <c r="AZ440" s="13" t="e" cm="1">
        <f t="array" ref="AZ440">SUMPRODUCT(('Budget P2'!$T$9:$BB$9=AZ$9)*('Budget P2'!$B$11:$B$194=$B440)*('Budget P2'!$T$11:$BB$194*1))</f>
        <v>#VALUE!</v>
      </c>
      <c r="BA440" s="14" t="e" cm="1">
        <f t="array" ref="BA440">SUMPRODUCT(('Budget P2'!$T$9:$BB$9=BA$9)*('Budget P2'!$B$11:$B$194=$B440)*('Budget P2'!$T$11:$BB$194*1))</f>
        <v>#VALUE!</v>
      </c>
      <c r="BB440" s="12" t="e" cm="1">
        <f t="array" ref="BB440">SUMPRODUCT(('Budget P2'!$T$9:$BB$9=BB$9)*('Budget P2'!$B$11:$B$194=$B440)*('Budget P2'!$T$11:$BB$194*1))</f>
        <v>#VALUE!</v>
      </c>
      <c r="BC440" s="13" t="e" cm="1">
        <f t="array" ref="BC440">SUMPRODUCT(('Budget P2'!$T$9:$BB$9=BC$9)*('Budget P2'!$B$11:$B$194=$B440)*('Budget P2'!$T$11:$BB$194*1))</f>
        <v>#VALUE!</v>
      </c>
      <c r="BD440" s="14" t="e" cm="1">
        <f t="array" ref="BD440">SUMPRODUCT(('Budget P2'!$T$9:$BB$9=BD$9)*('Budget P2'!$B$11:$B$194=$B440)*('Budget P2'!$T$11:$BB$194*1))</f>
        <v>#VALUE!</v>
      </c>
      <c r="BE440" s="12" t="e" cm="1">
        <f t="array" ref="BE440">SUMPRODUCT(('Budget P2'!$T$9:$BB$9=BE$9)*('Budget P2'!$B$11:$B$194=$B440)*('Budget P2'!$T$11:$BB$194*1))</f>
        <v>#VALUE!</v>
      </c>
      <c r="BF440" s="13" t="e" cm="1">
        <f t="array" ref="BF440">SUMPRODUCT(('Budget P2'!$T$9:$BB$9=BF$9)*('Budget P2'!$B$11:$B$194=$B440)*('Budget P2'!$T$11:$BB$194*1))</f>
        <v>#VALUE!</v>
      </c>
      <c r="BG440" s="14" t="e" cm="1">
        <f t="array" ref="BG440">SUMPRODUCT(('Budget P2'!$T$9:$BB$9=BG$9)*('Budget P2'!$B$11:$B$194=$B440)*('Budget P2'!$T$11:$BB$194*1))</f>
        <v>#VALUE!</v>
      </c>
      <c r="BH440" s="13" t="e" cm="1">
        <f t="array" ref="BH440">SUMPRODUCT(('Budget P2'!$T$9:$BB$9=BH$9)*('Budget P2'!$B$11:$B$194=$B440)*('Budget P2'!$T$11:$BB$194*1))</f>
        <v>#VALUE!</v>
      </c>
      <c r="BI440" s="1"/>
      <c r="BJ440" s="66"/>
      <c r="BK440" s="66"/>
      <c r="BL440" s="1"/>
      <c r="BM440" s="66" t="e">
        <f t="shared" si="329"/>
        <v>#VALUE!</v>
      </c>
      <c r="BN440" s="262">
        <f t="shared" si="330"/>
        <v>0</v>
      </c>
      <c r="BO440" s="1"/>
      <c r="BP440" s="66" t="e">
        <f t="shared" si="331"/>
        <v>#VALUE!</v>
      </c>
      <c r="BQ440" s="262">
        <f t="shared" si="332"/>
        <v>0</v>
      </c>
      <c r="BR440" s="1"/>
    </row>
    <row r="441" spans="2:70" ht="12" hidden="1" customHeight="1" outlineLevel="1">
      <c r="B441" s="88" t="s">
        <v>501</v>
      </c>
      <c r="C441" s="10">
        <f>IFERROR(VLOOKUP($B441,'Budget P2'!$B:$AX,2,FALSE),0)</f>
        <v>0</v>
      </c>
      <c r="D441" s="10"/>
      <c r="E441" s="89">
        <f>IFERROR(VLOOKUP($B441,'Budget P2'!$B:$AX,3,FALSE),0)</f>
        <v>0</v>
      </c>
      <c r="F441" s="90">
        <f>IFERROR(VLOOKUP($B441,'Budget P2'!$B:$AX,4,FALSE),0)</f>
        <v>0</v>
      </c>
      <c r="G441" s="89">
        <f>IFERROR(VLOOKUP($B441,'Budget P2'!$B:$AX,5,FALSE),0)</f>
        <v>0</v>
      </c>
      <c r="H441" s="90">
        <f>IFERROR(VLOOKUP($B441,'Budget P2'!$B:$AX,6,FALSE),0)</f>
        <v>0</v>
      </c>
      <c r="I441" s="90">
        <f>IFERROR(VLOOKUP($B441,'Budget P2'!$B:$AX,7,FALSE),0)</f>
        <v>0</v>
      </c>
      <c r="J441" s="371">
        <f>IFERROR(VLOOKUP($B441,'Budget P2'!$B:$AX,9,FALSE),0)</f>
        <v>0</v>
      </c>
      <c r="K441" s="374">
        <f>IFERROR(VLOOKUP($B441,'Budget P2'!$B:$AX,10,FALSE),0)</f>
        <v>0</v>
      </c>
      <c r="L441" s="334"/>
      <c r="M441" s="102"/>
      <c r="N441" s="100"/>
      <c r="O441" s="12">
        <f>E441*K441</f>
        <v>0</v>
      </c>
      <c r="P441" s="101"/>
      <c r="Q441" s="11">
        <f t="shared" si="333"/>
        <v>0</v>
      </c>
      <c r="R441" s="338"/>
      <c r="S441" s="14"/>
      <c r="T441" s="12"/>
      <c r="U441" s="13"/>
      <c r="V441" s="14"/>
      <c r="W441" s="14"/>
      <c r="X441" s="14">
        <f t="shared" si="280"/>
        <v>0</v>
      </c>
      <c r="Z441" s="14" t="e" cm="1">
        <f t="array" ref="Z441">SUMPRODUCT(('Budget P2'!$T$9:$BB$9=Z$9)*('Budget P2'!$B$11:$B$194=$B441)*('Budget P2'!$T$11:$BB$194*1))</f>
        <v>#VALUE!</v>
      </c>
      <c r="AA441" s="12" t="e" cm="1">
        <f t="array" ref="AA441">SUMPRODUCT(('Budget P2'!$T$9:$BB$9=AA$9)*('Budget P2'!$B$11:$B$194=$B441)*('Budget P2'!$T$11:$BB$194*1))</f>
        <v>#VALUE!</v>
      </c>
      <c r="AB441" s="13" t="e" cm="1">
        <f t="array" ref="AB441">SUMPRODUCT(('Budget P2'!$T$9:$BB$9=AB$9)*('Budget P2'!$B$11:$B$194=$B441)*('Budget P2'!$T$11:$BB$194*1))</f>
        <v>#VALUE!</v>
      </c>
      <c r="AC441" s="14" t="e" cm="1">
        <f t="array" ref="AC441">SUMPRODUCT(('Budget P2'!$T$9:$BB$9=AC$9)*('Budget P2'!$B$11:$B$194=$B441)*('Budget P2'!$T$11:$BB$194*1))</f>
        <v>#VALUE!</v>
      </c>
      <c r="AD441" s="12" t="e" cm="1">
        <f t="array" ref="AD441">SUMPRODUCT(('Budget P2'!$T$9:$BB$9=AD$9)*('Budget P2'!$B$11:$B$194=$B441)*('Budget P2'!$T$11:$BB$194*1))</f>
        <v>#VALUE!</v>
      </c>
      <c r="AE441" s="13" t="e" cm="1">
        <f t="array" ref="AE441">SUMPRODUCT(('Budget P2'!$T$9:$BB$9=AE$9)*('Budget P2'!$B$11:$B$194=$B441)*('Budget P2'!$T$11:$BB$194*1))</f>
        <v>#VALUE!</v>
      </c>
      <c r="AF441" s="14" t="e" cm="1">
        <f t="array" ref="AF441">SUMPRODUCT(('Budget P2'!$T$9:$BB$9=AF$9)*('Budget P2'!$B$11:$B$194=$B441)*('Budget P2'!$T$11:$BB$194*1))</f>
        <v>#VALUE!</v>
      </c>
      <c r="AG441" s="12" t="e" cm="1">
        <f t="array" ref="AG441">SUMPRODUCT(('Budget P2'!$T$9:$BB$9=AG$9)*('Budget P2'!$B$11:$B$194=$B441)*('Budget P2'!$T$11:$BB$194*1))</f>
        <v>#VALUE!</v>
      </c>
      <c r="AH441" s="13" t="e" cm="1">
        <f t="array" ref="AH441">SUMPRODUCT(('Budget P2'!$T$9:$BB$9=AH$9)*('Budget P2'!$B$11:$B$194=$B441)*('Budget P2'!$T$11:$BB$194*1))</f>
        <v>#VALUE!</v>
      </c>
      <c r="AI441" s="14" t="e" cm="1">
        <f t="array" ref="AI441">SUMPRODUCT(('Budget P2'!$T$9:$BB$9=AI$9)*('Budget P2'!$B$11:$B$194=$B441)*('Budget P2'!$T$11:$BB$194*1))</f>
        <v>#VALUE!</v>
      </c>
      <c r="AJ441" s="12" t="e" cm="1">
        <f t="array" ref="AJ441">SUMPRODUCT(('Budget P2'!$T$9:$BB$9=AJ$9)*('Budget P2'!$B$11:$B$194=$B441)*('Budget P2'!$T$11:$BB$194*1))</f>
        <v>#VALUE!</v>
      </c>
      <c r="AK441" s="13" t="e" cm="1">
        <f t="array" ref="AK441">SUMPRODUCT(('Budget P2'!$T$9:$BB$9=AK$9)*('Budget P2'!$B$11:$B$194=$B441)*('Budget P2'!$T$11:$BB$194*1))</f>
        <v>#VALUE!</v>
      </c>
      <c r="AL441" s="14" t="e" cm="1">
        <f t="array" ref="AL441">SUMPRODUCT(('Budget P2'!$T$9:$BB$9=AL$9)*('Budget P2'!$B$11:$B$194=$B441)*('Budget P2'!$T$11:$BB$194*1))</f>
        <v>#VALUE!</v>
      </c>
      <c r="AM441" s="12" t="e" cm="1">
        <f t="array" ref="AM441">SUMPRODUCT(('Budget P2'!$T$9:$BB$9=AM$9)*('Budget P2'!$B$11:$B$194=$B441)*('Budget P2'!$T$11:$BB$194*1))</f>
        <v>#VALUE!</v>
      </c>
      <c r="AN441" s="13" t="e" cm="1">
        <f t="array" ref="AN441">SUMPRODUCT(('Budget P2'!$T$9:$BB$9=AN$9)*('Budget P2'!$B$11:$B$194=$B441)*('Budget P2'!$T$11:$BB$194*1))</f>
        <v>#VALUE!</v>
      </c>
      <c r="AO441" s="14" t="e" cm="1">
        <f t="array" ref="AO441">SUMPRODUCT(('Budget P2'!$T$9:$BB$9=AO$9)*('Budget P2'!$B$11:$B$194=$B441)*('Budget P2'!$T$11:$BB$194*1))</f>
        <v>#VALUE!</v>
      </c>
      <c r="AP441" s="12" t="e" cm="1">
        <f t="array" ref="AP441">SUMPRODUCT(('Budget P2'!$T$9:$BB$9=AP$9)*('Budget P2'!$B$11:$B$194=$B441)*('Budget P2'!$T$11:$BB$194*1))</f>
        <v>#VALUE!</v>
      </c>
      <c r="AQ441" s="13" t="e" cm="1">
        <f t="array" ref="AQ441">SUMPRODUCT(('Budget P2'!$T$9:$BB$9=AQ$9)*('Budget P2'!$B$11:$B$194=$B441)*('Budget P2'!$T$11:$BB$194*1))</f>
        <v>#VALUE!</v>
      </c>
      <c r="AR441" s="14" t="e" cm="1">
        <f t="array" ref="AR441">SUMPRODUCT(('Budget P2'!$T$9:$BB$9=AR$9)*('Budget P2'!$B$11:$B$194=$B441)*('Budget P2'!$T$11:$BB$194*1))</f>
        <v>#VALUE!</v>
      </c>
      <c r="AS441" s="12" t="e" cm="1">
        <f t="array" ref="AS441">SUMPRODUCT(('Budget P2'!$T$9:$BB$9=AS$9)*('Budget P2'!$B$11:$B$194=$B441)*('Budget P2'!$T$11:$BB$194*1))</f>
        <v>#VALUE!</v>
      </c>
      <c r="AT441" s="13" t="e" cm="1">
        <f t="array" ref="AT441">SUMPRODUCT(('Budget P2'!$T$9:$BB$9=AT$9)*('Budget P2'!$B$11:$B$194=$B441)*('Budget P2'!$T$11:$BB$194*1))</f>
        <v>#VALUE!</v>
      </c>
      <c r="AU441" s="14" t="e" cm="1">
        <f t="array" ref="AU441">SUMPRODUCT(('Budget P2'!$T$9:$BB$9=AU$9)*('Budget P2'!$B$11:$B$194=$B441)*('Budget P2'!$T$11:$BB$194*1))</f>
        <v>#VALUE!</v>
      </c>
      <c r="AV441" s="12" t="e" cm="1">
        <f t="array" ref="AV441">SUMPRODUCT(('Budget P2'!$T$9:$BB$9=AV$9)*('Budget P2'!$B$11:$B$194=$B441)*('Budget P2'!$T$11:$BB$194*1))</f>
        <v>#VALUE!</v>
      </c>
      <c r="AW441" s="13" t="e" cm="1">
        <f t="array" ref="AW441">SUMPRODUCT(('Budget P2'!$T$9:$BB$9=AW$9)*('Budget P2'!$B$11:$B$194=$B441)*('Budget P2'!$T$11:$BB$194*1))</f>
        <v>#VALUE!</v>
      </c>
      <c r="AX441" s="14" t="e" cm="1">
        <f t="array" ref="AX441">SUMPRODUCT(('Budget P2'!$T$9:$BB$9=AX$9)*('Budget P2'!$B$11:$B$194=$B441)*('Budget P2'!$T$11:$BB$194*1))</f>
        <v>#VALUE!</v>
      </c>
      <c r="AY441" s="12" t="e" cm="1">
        <f t="array" ref="AY441">SUMPRODUCT(('Budget P2'!$T$9:$BB$9=AY$9)*('Budget P2'!$B$11:$B$194=$B441)*('Budget P2'!$T$11:$BB$194*1))</f>
        <v>#VALUE!</v>
      </c>
      <c r="AZ441" s="13" t="e" cm="1">
        <f t="array" ref="AZ441">SUMPRODUCT(('Budget P2'!$T$9:$BB$9=AZ$9)*('Budget P2'!$B$11:$B$194=$B441)*('Budget P2'!$T$11:$BB$194*1))</f>
        <v>#VALUE!</v>
      </c>
      <c r="BA441" s="14" t="e" cm="1">
        <f t="array" ref="BA441">SUMPRODUCT(('Budget P2'!$T$9:$BB$9=BA$9)*('Budget P2'!$B$11:$B$194=$B441)*('Budget P2'!$T$11:$BB$194*1))</f>
        <v>#VALUE!</v>
      </c>
      <c r="BB441" s="12" t="e" cm="1">
        <f t="array" ref="BB441">SUMPRODUCT(('Budget P2'!$T$9:$BB$9=BB$9)*('Budget P2'!$B$11:$B$194=$B441)*('Budget P2'!$T$11:$BB$194*1))</f>
        <v>#VALUE!</v>
      </c>
      <c r="BC441" s="13" t="e" cm="1">
        <f t="array" ref="BC441">SUMPRODUCT(('Budget P2'!$T$9:$BB$9=BC$9)*('Budget P2'!$B$11:$B$194=$B441)*('Budget P2'!$T$11:$BB$194*1))</f>
        <v>#VALUE!</v>
      </c>
      <c r="BD441" s="14" t="e" cm="1">
        <f t="array" ref="BD441">SUMPRODUCT(('Budget P2'!$T$9:$BB$9=BD$9)*('Budget P2'!$B$11:$B$194=$B441)*('Budget P2'!$T$11:$BB$194*1))</f>
        <v>#VALUE!</v>
      </c>
      <c r="BE441" s="12" t="e" cm="1">
        <f t="array" ref="BE441">SUMPRODUCT(('Budget P2'!$T$9:$BB$9=BE$9)*('Budget P2'!$B$11:$B$194=$B441)*('Budget P2'!$T$11:$BB$194*1))</f>
        <v>#VALUE!</v>
      </c>
      <c r="BF441" s="13" t="e" cm="1">
        <f t="array" ref="BF441">SUMPRODUCT(('Budget P2'!$T$9:$BB$9=BF$9)*('Budget P2'!$B$11:$B$194=$B441)*('Budget P2'!$T$11:$BB$194*1))</f>
        <v>#VALUE!</v>
      </c>
      <c r="BG441" s="14" t="e" cm="1">
        <f t="array" ref="BG441">SUMPRODUCT(('Budget P2'!$T$9:$BB$9=BG$9)*('Budget P2'!$B$11:$B$194=$B441)*('Budget P2'!$T$11:$BB$194*1))</f>
        <v>#VALUE!</v>
      </c>
      <c r="BH441" s="13" t="e" cm="1">
        <f t="array" ref="BH441">SUMPRODUCT(('Budget P2'!$T$9:$BB$9=BH$9)*('Budget P2'!$B$11:$B$194=$B441)*('Budget P2'!$T$11:$BB$194*1))</f>
        <v>#VALUE!</v>
      </c>
      <c r="BI441" s="1"/>
      <c r="BJ441" s="66"/>
      <c r="BK441" s="66"/>
      <c r="BL441" s="1"/>
      <c r="BM441" s="66" t="e">
        <f t="shared" si="329"/>
        <v>#VALUE!</v>
      </c>
      <c r="BN441" s="262">
        <f t="shared" si="330"/>
        <v>0</v>
      </c>
      <c r="BO441" s="1"/>
      <c r="BP441" s="66" t="e">
        <f t="shared" si="331"/>
        <v>#VALUE!</v>
      </c>
      <c r="BQ441" s="262">
        <f t="shared" si="332"/>
        <v>0</v>
      </c>
      <c r="BR441" s="1"/>
    </row>
    <row r="442" spans="2:70" ht="12" hidden="1" customHeight="1" outlineLevel="1">
      <c r="B442" s="88" t="s">
        <v>502</v>
      </c>
      <c r="C442" s="10">
        <f>IFERROR(VLOOKUP($B442,'Budget P2'!$B:$AX,2,FALSE),0)</f>
        <v>0</v>
      </c>
      <c r="D442" s="10"/>
      <c r="E442" s="89">
        <f>IFERROR(VLOOKUP($B442,'Budget P2'!$B:$AX,3,FALSE),0)</f>
        <v>0</v>
      </c>
      <c r="F442" s="90">
        <f>IFERROR(VLOOKUP($B442,'Budget P2'!$B:$AX,4,FALSE),0)</f>
        <v>0</v>
      </c>
      <c r="G442" s="89">
        <f>IFERROR(VLOOKUP($B442,'Budget P2'!$B:$AX,5,FALSE),0)</f>
        <v>0</v>
      </c>
      <c r="H442" s="90">
        <f>IFERROR(VLOOKUP($B442,'Budget P2'!$B:$AX,6,FALSE),0)</f>
        <v>0</v>
      </c>
      <c r="I442" s="90">
        <f>IFERROR(VLOOKUP($B442,'Budget P2'!$B:$AX,7,FALSE),0)</f>
        <v>0</v>
      </c>
      <c r="J442" s="371">
        <f>IFERROR(VLOOKUP($B442,'Budget P2'!$B:$AX,9,FALSE),0)</f>
        <v>0</v>
      </c>
      <c r="K442" s="374">
        <f>IFERROR(VLOOKUP($B442,'Budget P2'!$B:$AX,10,FALSE),0)</f>
        <v>0</v>
      </c>
      <c r="L442" s="334"/>
      <c r="M442" s="102"/>
      <c r="N442" s="100"/>
      <c r="O442" s="12">
        <f>E442*K442</f>
        <v>0</v>
      </c>
      <c r="P442" s="101"/>
      <c r="Q442" s="11">
        <f t="shared" si="333"/>
        <v>0</v>
      </c>
      <c r="R442" s="338"/>
      <c r="S442" s="14"/>
      <c r="T442" s="12"/>
      <c r="U442" s="13"/>
      <c r="V442" s="14"/>
      <c r="W442" s="14"/>
      <c r="X442" s="14">
        <f t="shared" si="280"/>
        <v>0</v>
      </c>
      <c r="Z442" s="14" t="e" cm="1">
        <f t="array" ref="Z442">SUMPRODUCT(('Budget P2'!$T$9:$BB$9=Z$9)*('Budget P2'!$B$11:$B$194=$B442)*('Budget P2'!$T$11:$BB$194*1))</f>
        <v>#VALUE!</v>
      </c>
      <c r="AA442" s="12" t="e" cm="1">
        <f t="array" ref="AA442">SUMPRODUCT(('Budget P2'!$T$9:$BB$9=AA$9)*('Budget P2'!$B$11:$B$194=$B442)*('Budget P2'!$T$11:$BB$194*1))</f>
        <v>#VALUE!</v>
      </c>
      <c r="AB442" s="13" t="e" cm="1">
        <f t="array" ref="AB442">SUMPRODUCT(('Budget P2'!$T$9:$BB$9=AB$9)*('Budget P2'!$B$11:$B$194=$B442)*('Budget P2'!$T$11:$BB$194*1))</f>
        <v>#VALUE!</v>
      </c>
      <c r="AC442" s="14" t="e" cm="1">
        <f t="array" ref="AC442">SUMPRODUCT(('Budget P2'!$T$9:$BB$9=AC$9)*('Budget P2'!$B$11:$B$194=$B442)*('Budget P2'!$T$11:$BB$194*1))</f>
        <v>#VALUE!</v>
      </c>
      <c r="AD442" s="12" t="e" cm="1">
        <f t="array" ref="AD442">SUMPRODUCT(('Budget P2'!$T$9:$BB$9=AD$9)*('Budget P2'!$B$11:$B$194=$B442)*('Budget P2'!$T$11:$BB$194*1))</f>
        <v>#VALUE!</v>
      </c>
      <c r="AE442" s="13" t="e" cm="1">
        <f t="array" ref="AE442">SUMPRODUCT(('Budget P2'!$T$9:$BB$9=AE$9)*('Budget P2'!$B$11:$B$194=$B442)*('Budget P2'!$T$11:$BB$194*1))</f>
        <v>#VALUE!</v>
      </c>
      <c r="AF442" s="14" t="e" cm="1">
        <f t="array" ref="AF442">SUMPRODUCT(('Budget P2'!$T$9:$BB$9=AF$9)*('Budget P2'!$B$11:$B$194=$B442)*('Budget P2'!$T$11:$BB$194*1))</f>
        <v>#VALUE!</v>
      </c>
      <c r="AG442" s="12" t="e" cm="1">
        <f t="array" ref="AG442">SUMPRODUCT(('Budget P2'!$T$9:$BB$9=AG$9)*('Budget P2'!$B$11:$B$194=$B442)*('Budget P2'!$T$11:$BB$194*1))</f>
        <v>#VALUE!</v>
      </c>
      <c r="AH442" s="13" t="e" cm="1">
        <f t="array" ref="AH442">SUMPRODUCT(('Budget P2'!$T$9:$BB$9=AH$9)*('Budget P2'!$B$11:$B$194=$B442)*('Budget P2'!$T$11:$BB$194*1))</f>
        <v>#VALUE!</v>
      </c>
      <c r="AI442" s="14" t="e" cm="1">
        <f t="array" ref="AI442">SUMPRODUCT(('Budget P2'!$T$9:$BB$9=AI$9)*('Budget P2'!$B$11:$B$194=$B442)*('Budget P2'!$T$11:$BB$194*1))</f>
        <v>#VALUE!</v>
      </c>
      <c r="AJ442" s="12" t="e" cm="1">
        <f t="array" ref="AJ442">SUMPRODUCT(('Budget P2'!$T$9:$BB$9=AJ$9)*('Budget P2'!$B$11:$B$194=$B442)*('Budget P2'!$T$11:$BB$194*1))</f>
        <v>#VALUE!</v>
      </c>
      <c r="AK442" s="13" t="e" cm="1">
        <f t="array" ref="AK442">SUMPRODUCT(('Budget P2'!$T$9:$BB$9=AK$9)*('Budget P2'!$B$11:$B$194=$B442)*('Budget P2'!$T$11:$BB$194*1))</f>
        <v>#VALUE!</v>
      </c>
      <c r="AL442" s="14" t="e" cm="1">
        <f t="array" ref="AL442">SUMPRODUCT(('Budget P2'!$T$9:$BB$9=AL$9)*('Budget P2'!$B$11:$B$194=$B442)*('Budget P2'!$T$11:$BB$194*1))</f>
        <v>#VALUE!</v>
      </c>
      <c r="AM442" s="12" t="e" cm="1">
        <f t="array" ref="AM442">SUMPRODUCT(('Budget P2'!$T$9:$BB$9=AM$9)*('Budget P2'!$B$11:$B$194=$B442)*('Budget P2'!$T$11:$BB$194*1))</f>
        <v>#VALUE!</v>
      </c>
      <c r="AN442" s="13" t="e" cm="1">
        <f t="array" ref="AN442">SUMPRODUCT(('Budget P2'!$T$9:$BB$9=AN$9)*('Budget P2'!$B$11:$B$194=$B442)*('Budget P2'!$T$11:$BB$194*1))</f>
        <v>#VALUE!</v>
      </c>
      <c r="AO442" s="14" t="e" cm="1">
        <f t="array" ref="AO442">SUMPRODUCT(('Budget P2'!$T$9:$BB$9=AO$9)*('Budget P2'!$B$11:$B$194=$B442)*('Budget P2'!$T$11:$BB$194*1))</f>
        <v>#VALUE!</v>
      </c>
      <c r="AP442" s="12" t="e" cm="1">
        <f t="array" ref="AP442">SUMPRODUCT(('Budget P2'!$T$9:$BB$9=AP$9)*('Budget P2'!$B$11:$B$194=$B442)*('Budget P2'!$T$11:$BB$194*1))</f>
        <v>#VALUE!</v>
      </c>
      <c r="AQ442" s="13" t="e" cm="1">
        <f t="array" ref="AQ442">SUMPRODUCT(('Budget P2'!$T$9:$BB$9=AQ$9)*('Budget P2'!$B$11:$B$194=$B442)*('Budget P2'!$T$11:$BB$194*1))</f>
        <v>#VALUE!</v>
      </c>
      <c r="AR442" s="14" t="e" cm="1">
        <f t="array" ref="AR442">SUMPRODUCT(('Budget P2'!$T$9:$BB$9=AR$9)*('Budget P2'!$B$11:$B$194=$B442)*('Budget P2'!$T$11:$BB$194*1))</f>
        <v>#VALUE!</v>
      </c>
      <c r="AS442" s="12" t="e" cm="1">
        <f t="array" ref="AS442">SUMPRODUCT(('Budget P2'!$T$9:$BB$9=AS$9)*('Budget P2'!$B$11:$B$194=$B442)*('Budget P2'!$T$11:$BB$194*1))</f>
        <v>#VALUE!</v>
      </c>
      <c r="AT442" s="13" t="e" cm="1">
        <f t="array" ref="AT442">SUMPRODUCT(('Budget P2'!$T$9:$BB$9=AT$9)*('Budget P2'!$B$11:$B$194=$B442)*('Budget P2'!$T$11:$BB$194*1))</f>
        <v>#VALUE!</v>
      </c>
      <c r="AU442" s="14" t="e" cm="1">
        <f t="array" ref="AU442">SUMPRODUCT(('Budget P2'!$T$9:$BB$9=AU$9)*('Budget P2'!$B$11:$B$194=$B442)*('Budget P2'!$T$11:$BB$194*1))</f>
        <v>#VALUE!</v>
      </c>
      <c r="AV442" s="12" t="e" cm="1">
        <f t="array" ref="AV442">SUMPRODUCT(('Budget P2'!$T$9:$BB$9=AV$9)*('Budget P2'!$B$11:$B$194=$B442)*('Budget P2'!$T$11:$BB$194*1))</f>
        <v>#VALUE!</v>
      </c>
      <c r="AW442" s="13" t="e" cm="1">
        <f t="array" ref="AW442">SUMPRODUCT(('Budget P2'!$T$9:$BB$9=AW$9)*('Budget P2'!$B$11:$B$194=$B442)*('Budget P2'!$T$11:$BB$194*1))</f>
        <v>#VALUE!</v>
      </c>
      <c r="AX442" s="14" t="e" cm="1">
        <f t="array" ref="AX442">SUMPRODUCT(('Budget P2'!$T$9:$BB$9=AX$9)*('Budget P2'!$B$11:$B$194=$B442)*('Budget P2'!$T$11:$BB$194*1))</f>
        <v>#VALUE!</v>
      </c>
      <c r="AY442" s="12" t="e" cm="1">
        <f t="array" ref="AY442">SUMPRODUCT(('Budget P2'!$T$9:$BB$9=AY$9)*('Budget P2'!$B$11:$B$194=$B442)*('Budget P2'!$T$11:$BB$194*1))</f>
        <v>#VALUE!</v>
      </c>
      <c r="AZ442" s="13" t="e" cm="1">
        <f t="array" ref="AZ442">SUMPRODUCT(('Budget P2'!$T$9:$BB$9=AZ$9)*('Budget P2'!$B$11:$B$194=$B442)*('Budget P2'!$T$11:$BB$194*1))</f>
        <v>#VALUE!</v>
      </c>
      <c r="BA442" s="14" t="e" cm="1">
        <f t="array" ref="BA442">SUMPRODUCT(('Budget P2'!$T$9:$BB$9=BA$9)*('Budget P2'!$B$11:$B$194=$B442)*('Budget P2'!$T$11:$BB$194*1))</f>
        <v>#VALUE!</v>
      </c>
      <c r="BB442" s="12" t="e" cm="1">
        <f t="array" ref="BB442">SUMPRODUCT(('Budget P2'!$T$9:$BB$9=BB$9)*('Budget P2'!$B$11:$B$194=$B442)*('Budget P2'!$T$11:$BB$194*1))</f>
        <v>#VALUE!</v>
      </c>
      <c r="BC442" s="13" t="e" cm="1">
        <f t="array" ref="BC442">SUMPRODUCT(('Budget P2'!$T$9:$BB$9=BC$9)*('Budget P2'!$B$11:$B$194=$B442)*('Budget P2'!$T$11:$BB$194*1))</f>
        <v>#VALUE!</v>
      </c>
      <c r="BD442" s="14" t="e" cm="1">
        <f t="array" ref="BD442">SUMPRODUCT(('Budget P2'!$T$9:$BB$9=BD$9)*('Budget P2'!$B$11:$B$194=$B442)*('Budget P2'!$T$11:$BB$194*1))</f>
        <v>#VALUE!</v>
      </c>
      <c r="BE442" s="12" t="e" cm="1">
        <f t="array" ref="BE442">SUMPRODUCT(('Budget P2'!$T$9:$BB$9=BE$9)*('Budget P2'!$B$11:$B$194=$B442)*('Budget P2'!$T$11:$BB$194*1))</f>
        <v>#VALUE!</v>
      </c>
      <c r="BF442" s="13" t="e" cm="1">
        <f t="array" ref="BF442">SUMPRODUCT(('Budget P2'!$T$9:$BB$9=BF$9)*('Budget P2'!$B$11:$B$194=$B442)*('Budget P2'!$T$11:$BB$194*1))</f>
        <v>#VALUE!</v>
      </c>
      <c r="BG442" s="14" t="e" cm="1">
        <f t="array" ref="BG442">SUMPRODUCT(('Budget P2'!$T$9:$BB$9=BG$9)*('Budget P2'!$B$11:$B$194=$B442)*('Budget P2'!$T$11:$BB$194*1))</f>
        <v>#VALUE!</v>
      </c>
      <c r="BH442" s="13" t="e" cm="1">
        <f t="array" ref="BH442">SUMPRODUCT(('Budget P2'!$T$9:$BB$9=BH$9)*('Budget P2'!$B$11:$B$194=$B442)*('Budget P2'!$T$11:$BB$194*1))</f>
        <v>#VALUE!</v>
      </c>
      <c r="BI442" s="1"/>
      <c r="BJ442" s="66"/>
      <c r="BK442" s="66"/>
      <c r="BL442" s="1"/>
      <c r="BM442" s="66" t="e">
        <f t="shared" si="329"/>
        <v>#VALUE!</v>
      </c>
      <c r="BN442" s="262">
        <f t="shared" si="330"/>
        <v>0</v>
      </c>
      <c r="BO442" s="1"/>
      <c r="BP442" s="66" t="e">
        <f t="shared" si="331"/>
        <v>#VALUE!</v>
      </c>
      <c r="BQ442" s="262">
        <f t="shared" si="332"/>
        <v>0</v>
      </c>
      <c r="BR442" s="1"/>
    </row>
    <row r="443" spans="2:70" ht="12" hidden="1" customHeight="1" outlineLevel="1">
      <c r="B443" s="88" t="s">
        <v>503</v>
      </c>
      <c r="C443" s="10">
        <f>IFERROR(VLOOKUP($B443,'Budget P2'!$B:$AX,2,FALSE),0)</f>
        <v>0</v>
      </c>
      <c r="D443" s="10"/>
      <c r="E443" s="89">
        <f>IFERROR(VLOOKUP($B443,'Budget P2'!$B:$AX,3,FALSE),0)</f>
        <v>0</v>
      </c>
      <c r="F443" s="90">
        <f>IFERROR(VLOOKUP($B443,'Budget P2'!$B:$AX,4,FALSE),0)</f>
        <v>0</v>
      </c>
      <c r="G443" s="89">
        <f>IFERROR(VLOOKUP($B443,'Budget P2'!$B:$AX,5,FALSE),0)</f>
        <v>0</v>
      </c>
      <c r="H443" s="90">
        <f>IFERROR(VLOOKUP($B443,'Budget P2'!$B:$AX,6,FALSE),0)</f>
        <v>0</v>
      </c>
      <c r="I443" s="90">
        <f>IFERROR(VLOOKUP($B443,'Budget P2'!$B:$AX,7,FALSE),0)</f>
        <v>0</v>
      </c>
      <c r="J443" s="371">
        <f>IFERROR(VLOOKUP($B443,'Budget P2'!$B:$AX,9,FALSE),0)</f>
        <v>0</v>
      </c>
      <c r="K443" s="374">
        <f>IFERROR(VLOOKUP($B443,'Budget P2'!$B:$AX,10,FALSE),0)</f>
        <v>0</v>
      </c>
      <c r="L443" s="334"/>
      <c r="M443" s="102"/>
      <c r="N443" s="100"/>
      <c r="O443" s="12">
        <f>E443*K443</f>
        <v>0</v>
      </c>
      <c r="P443" s="101"/>
      <c r="Q443" s="11">
        <f t="shared" si="333"/>
        <v>0</v>
      </c>
      <c r="R443" s="338"/>
      <c r="S443" s="14"/>
      <c r="T443" s="12"/>
      <c r="U443" s="13"/>
      <c r="V443" s="14"/>
      <c r="W443" s="14"/>
      <c r="X443" s="14">
        <f t="shared" si="280"/>
        <v>0</v>
      </c>
      <c r="Z443" s="14" t="e" cm="1">
        <f t="array" ref="Z443">SUMPRODUCT(('Budget P2'!$T$9:$BB$9=Z$9)*('Budget P2'!$B$11:$B$194=$B443)*('Budget P2'!$T$11:$BB$194*1))</f>
        <v>#VALUE!</v>
      </c>
      <c r="AA443" s="12" t="e" cm="1">
        <f t="array" ref="AA443">SUMPRODUCT(('Budget P2'!$T$9:$BB$9=AA$9)*('Budget P2'!$B$11:$B$194=$B443)*('Budget P2'!$T$11:$BB$194*1))</f>
        <v>#VALUE!</v>
      </c>
      <c r="AB443" s="13" t="e" cm="1">
        <f t="array" ref="AB443">SUMPRODUCT(('Budget P2'!$T$9:$BB$9=AB$9)*('Budget P2'!$B$11:$B$194=$B443)*('Budget P2'!$T$11:$BB$194*1))</f>
        <v>#VALUE!</v>
      </c>
      <c r="AC443" s="14" t="e" cm="1">
        <f t="array" ref="AC443">SUMPRODUCT(('Budget P2'!$T$9:$BB$9=AC$9)*('Budget P2'!$B$11:$B$194=$B443)*('Budget P2'!$T$11:$BB$194*1))</f>
        <v>#VALUE!</v>
      </c>
      <c r="AD443" s="12" t="e" cm="1">
        <f t="array" ref="AD443">SUMPRODUCT(('Budget P2'!$T$9:$BB$9=AD$9)*('Budget P2'!$B$11:$B$194=$B443)*('Budget P2'!$T$11:$BB$194*1))</f>
        <v>#VALUE!</v>
      </c>
      <c r="AE443" s="13" t="e" cm="1">
        <f t="array" ref="AE443">SUMPRODUCT(('Budget P2'!$T$9:$BB$9=AE$9)*('Budget P2'!$B$11:$B$194=$B443)*('Budget P2'!$T$11:$BB$194*1))</f>
        <v>#VALUE!</v>
      </c>
      <c r="AF443" s="14" t="e" cm="1">
        <f t="array" ref="AF443">SUMPRODUCT(('Budget P2'!$T$9:$BB$9=AF$9)*('Budget P2'!$B$11:$B$194=$B443)*('Budget P2'!$T$11:$BB$194*1))</f>
        <v>#VALUE!</v>
      </c>
      <c r="AG443" s="12" t="e" cm="1">
        <f t="array" ref="AG443">SUMPRODUCT(('Budget P2'!$T$9:$BB$9=AG$9)*('Budget P2'!$B$11:$B$194=$B443)*('Budget P2'!$T$11:$BB$194*1))</f>
        <v>#VALUE!</v>
      </c>
      <c r="AH443" s="13" t="e" cm="1">
        <f t="array" ref="AH443">SUMPRODUCT(('Budget P2'!$T$9:$BB$9=AH$9)*('Budget P2'!$B$11:$B$194=$B443)*('Budget P2'!$T$11:$BB$194*1))</f>
        <v>#VALUE!</v>
      </c>
      <c r="AI443" s="14" t="e" cm="1">
        <f t="array" ref="AI443">SUMPRODUCT(('Budget P2'!$T$9:$BB$9=AI$9)*('Budget P2'!$B$11:$B$194=$B443)*('Budget P2'!$T$11:$BB$194*1))</f>
        <v>#VALUE!</v>
      </c>
      <c r="AJ443" s="12" t="e" cm="1">
        <f t="array" ref="AJ443">SUMPRODUCT(('Budget P2'!$T$9:$BB$9=AJ$9)*('Budget P2'!$B$11:$B$194=$B443)*('Budget P2'!$T$11:$BB$194*1))</f>
        <v>#VALUE!</v>
      </c>
      <c r="AK443" s="13" t="e" cm="1">
        <f t="array" ref="AK443">SUMPRODUCT(('Budget P2'!$T$9:$BB$9=AK$9)*('Budget P2'!$B$11:$B$194=$B443)*('Budget P2'!$T$11:$BB$194*1))</f>
        <v>#VALUE!</v>
      </c>
      <c r="AL443" s="14" t="e" cm="1">
        <f t="array" ref="AL443">SUMPRODUCT(('Budget P2'!$T$9:$BB$9=AL$9)*('Budget P2'!$B$11:$B$194=$B443)*('Budget P2'!$T$11:$BB$194*1))</f>
        <v>#VALUE!</v>
      </c>
      <c r="AM443" s="12" t="e" cm="1">
        <f t="array" ref="AM443">SUMPRODUCT(('Budget P2'!$T$9:$BB$9=AM$9)*('Budget P2'!$B$11:$B$194=$B443)*('Budget P2'!$T$11:$BB$194*1))</f>
        <v>#VALUE!</v>
      </c>
      <c r="AN443" s="13" t="e" cm="1">
        <f t="array" ref="AN443">SUMPRODUCT(('Budget P2'!$T$9:$BB$9=AN$9)*('Budget P2'!$B$11:$B$194=$B443)*('Budget P2'!$T$11:$BB$194*1))</f>
        <v>#VALUE!</v>
      </c>
      <c r="AO443" s="14" t="e" cm="1">
        <f t="array" ref="AO443">SUMPRODUCT(('Budget P2'!$T$9:$BB$9=AO$9)*('Budget P2'!$B$11:$B$194=$B443)*('Budget P2'!$T$11:$BB$194*1))</f>
        <v>#VALUE!</v>
      </c>
      <c r="AP443" s="12" t="e" cm="1">
        <f t="array" ref="AP443">SUMPRODUCT(('Budget P2'!$T$9:$BB$9=AP$9)*('Budget P2'!$B$11:$B$194=$B443)*('Budget P2'!$T$11:$BB$194*1))</f>
        <v>#VALUE!</v>
      </c>
      <c r="AQ443" s="13" t="e" cm="1">
        <f t="array" ref="AQ443">SUMPRODUCT(('Budget P2'!$T$9:$BB$9=AQ$9)*('Budget P2'!$B$11:$B$194=$B443)*('Budget P2'!$T$11:$BB$194*1))</f>
        <v>#VALUE!</v>
      </c>
      <c r="AR443" s="14" t="e" cm="1">
        <f t="array" ref="AR443">SUMPRODUCT(('Budget P2'!$T$9:$BB$9=AR$9)*('Budget P2'!$B$11:$B$194=$B443)*('Budget P2'!$T$11:$BB$194*1))</f>
        <v>#VALUE!</v>
      </c>
      <c r="AS443" s="12" t="e" cm="1">
        <f t="array" ref="AS443">SUMPRODUCT(('Budget P2'!$T$9:$BB$9=AS$9)*('Budget P2'!$B$11:$B$194=$B443)*('Budget P2'!$T$11:$BB$194*1))</f>
        <v>#VALUE!</v>
      </c>
      <c r="AT443" s="13" t="e" cm="1">
        <f t="array" ref="AT443">SUMPRODUCT(('Budget P2'!$T$9:$BB$9=AT$9)*('Budget P2'!$B$11:$B$194=$B443)*('Budget P2'!$T$11:$BB$194*1))</f>
        <v>#VALUE!</v>
      </c>
      <c r="AU443" s="14" t="e" cm="1">
        <f t="array" ref="AU443">SUMPRODUCT(('Budget P2'!$T$9:$BB$9=AU$9)*('Budget P2'!$B$11:$B$194=$B443)*('Budget P2'!$T$11:$BB$194*1))</f>
        <v>#VALUE!</v>
      </c>
      <c r="AV443" s="12" t="e" cm="1">
        <f t="array" ref="AV443">SUMPRODUCT(('Budget P2'!$T$9:$BB$9=AV$9)*('Budget P2'!$B$11:$B$194=$B443)*('Budget P2'!$T$11:$BB$194*1))</f>
        <v>#VALUE!</v>
      </c>
      <c r="AW443" s="13" t="e" cm="1">
        <f t="array" ref="AW443">SUMPRODUCT(('Budget P2'!$T$9:$BB$9=AW$9)*('Budget P2'!$B$11:$B$194=$B443)*('Budget P2'!$T$11:$BB$194*1))</f>
        <v>#VALUE!</v>
      </c>
      <c r="AX443" s="14" t="e" cm="1">
        <f t="array" ref="AX443">SUMPRODUCT(('Budget P2'!$T$9:$BB$9=AX$9)*('Budget P2'!$B$11:$B$194=$B443)*('Budget P2'!$T$11:$BB$194*1))</f>
        <v>#VALUE!</v>
      </c>
      <c r="AY443" s="12" t="e" cm="1">
        <f t="array" ref="AY443">SUMPRODUCT(('Budget P2'!$T$9:$BB$9=AY$9)*('Budget P2'!$B$11:$B$194=$B443)*('Budget P2'!$T$11:$BB$194*1))</f>
        <v>#VALUE!</v>
      </c>
      <c r="AZ443" s="13" t="e" cm="1">
        <f t="array" ref="AZ443">SUMPRODUCT(('Budget P2'!$T$9:$BB$9=AZ$9)*('Budget P2'!$B$11:$B$194=$B443)*('Budget P2'!$T$11:$BB$194*1))</f>
        <v>#VALUE!</v>
      </c>
      <c r="BA443" s="14" t="e" cm="1">
        <f t="array" ref="BA443">SUMPRODUCT(('Budget P2'!$T$9:$BB$9=BA$9)*('Budget P2'!$B$11:$B$194=$B443)*('Budget P2'!$T$11:$BB$194*1))</f>
        <v>#VALUE!</v>
      </c>
      <c r="BB443" s="12" t="e" cm="1">
        <f t="array" ref="BB443">SUMPRODUCT(('Budget P2'!$T$9:$BB$9=BB$9)*('Budget P2'!$B$11:$B$194=$B443)*('Budget P2'!$T$11:$BB$194*1))</f>
        <v>#VALUE!</v>
      </c>
      <c r="BC443" s="13" t="e" cm="1">
        <f t="array" ref="BC443">SUMPRODUCT(('Budget P2'!$T$9:$BB$9=BC$9)*('Budget P2'!$B$11:$B$194=$B443)*('Budget P2'!$T$11:$BB$194*1))</f>
        <v>#VALUE!</v>
      </c>
      <c r="BD443" s="14" t="e" cm="1">
        <f t="array" ref="BD443">SUMPRODUCT(('Budget P2'!$T$9:$BB$9=BD$9)*('Budget P2'!$B$11:$B$194=$B443)*('Budget P2'!$T$11:$BB$194*1))</f>
        <v>#VALUE!</v>
      </c>
      <c r="BE443" s="12" t="e" cm="1">
        <f t="array" ref="BE443">SUMPRODUCT(('Budget P2'!$T$9:$BB$9=BE$9)*('Budget P2'!$B$11:$B$194=$B443)*('Budget P2'!$T$11:$BB$194*1))</f>
        <v>#VALUE!</v>
      </c>
      <c r="BF443" s="13" t="e" cm="1">
        <f t="array" ref="BF443">SUMPRODUCT(('Budget P2'!$T$9:$BB$9=BF$9)*('Budget P2'!$B$11:$B$194=$B443)*('Budget P2'!$T$11:$BB$194*1))</f>
        <v>#VALUE!</v>
      </c>
      <c r="BG443" s="14" t="e" cm="1">
        <f t="array" ref="BG443">SUMPRODUCT(('Budget P2'!$T$9:$BB$9=BG$9)*('Budget P2'!$B$11:$B$194=$B443)*('Budget P2'!$T$11:$BB$194*1))</f>
        <v>#VALUE!</v>
      </c>
      <c r="BH443" s="13" t="e" cm="1">
        <f t="array" ref="BH443">SUMPRODUCT(('Budget P2'!$T$9:$BB$9=BH$9)*('Budget P2'!$B$11:$B$194=$B443)*('Budget P2'!$T$11:$BB$194*1))</f>
        <v>#VALUE!</v>
      </c>
      <c r="BI443" s="1"/>
      <c r="BJ443" s="66"/>
      <c r="BK443" s="66"/>
      <c r="BL443" s="1"/>
      <c r="BM443" s="66" t="e">
        <f t="shared" si="329"/>
        <v>#VALUE!</v>
      </c>
      <c r="BN443" s="262">
        <f t="shared" si="330"/>
        <v>0</v>
      </c>
      <c r="BO443" s="1"/>
      <c r="BP443" s="66" t="e">
        <f t="shared" si="331"/>
        <v>#VALUE!</v>
      </c>
      <c r="BQ443" s="262">
        <f t="shared" si="332"/>
        <v>0</v>
      </c>
      <c r="BR443" s="1"/>
    </row>
    <row r="444" spans="2:70" ht="12" hidden="1" customHeight="1" outlineLevel="1">
      <c r="B444" s="88" t="s">
        <v>504</v>
      </c>
      <c r="C444" s="10">
        <f>IFERROR(VLOOKUP($B444,'Budget P2'!$B:$AX,2,FALSE),0)</f>
        <v>0</v>
      </c>
      <c r="D444" s="10"/>
      <c r="E444" s="89">
        <f>IFERROR(VLOOKUP($B444,'Budget P2'!$B:$AX,3,FALSE),0)</f>
        <v>0</v>
      </c>
      <c r="F444" s="90">
        <f>IFERROR(VLOOKUP($B444,'Budget P2'!$B:$AX,4,FALSE),0)</f>
        <v>0</v>
      </c>
      <c r="G444" s="89">
        <f>IFERROR(VLOOKUP($B444,'Budget P2'!$B:$AX,5,FALSE),0)</f>
        <v>0</v>
      </c>
      <c r="H444" s="90">
        <f>IFERROR(VLOOKUP($B444,'Budget P2'!$B:$AX,6,FALSE),0)</f>
        <v>0</v>
      </c>
      <c r="I444" s="90">
        <f>IFERROR(VLOOKUP($B444,'Budget P2'!$B:$AX,7,FALSE),0)</f>
        <v>0</v>
      </c>
      <c r="J444" s="371">
        <f>IFERROR(VLOOKUP($B444,'Budget P2'!$B:$AX,9,FALSE),0)</f>
        <v>0</v>
      </c>
      <c r="K444" s="374">
        <f>IFERROR(VLOOKUP($B444,'Budget P2'!$B:$AX,10,FALSE),0)</f>
        <v>0</v>
      </c>
      <c r="L444" s="334"/>
      <c r="M444" s="102"/>
      <c r="N444" s="100"/>
      <c r="O444" s="12">
        <f>E444*K444</f>
        <v>0</v>
      </c>
      <c r="P444" s="101"/>
      <c r="Q444" s="11">
        <f t="shared" si="333"/>
        <v>0</v>
      </c>
      <c r="R444" s="338"/>
      <c r="S444" s="14"/>
      <c r="T444" s="12"/>
      <c r="U444" s="13"/>
      <c r="V444" s="14"/>
      <c r="W444" s="14"/>
      <c r="X444" s="14">
        <f t="shared" si="280"/>
        <v>0</v>
      </c>
      <c r="Z444" s="14" t="e" cm="1">
        <f t="array" ref="Z444">SUMPRODUCT(('Budget P2'!$T$9:$BB$9=Z$9)*('Budget P2'!$B$11:$B$194=$B444)*('Budget P2'!$T$11:$BB$194*1))</f>
        <v>#VALUE!</v>
      </c>
      <c r="AA444" s="12" t="e" cm="1">
        <f t="array" ref="AA444">SUMPRODUCT(('Budget P2'!$T$9:$BB$9=AA$9)*('Budget P2'!$B$11:$B$194=$B444)*('Budget P2'!$T$11:$BB$194*1))</f>
        <v>#VALUE!</v>
      </c>
      <c r="AB444" s="13" t="e" cm="1">
        <f t="array" ref="AB444">SUMPRODUCT(('Budget P2'!$T$9:$BB$9=AB$9)*('Budget P2'!$B$11:$B$194=$B444)*('Budget P2'!$T$11:$BB$194*1))</f>
        <v>#VALUE!</v>
      </c>
      <c r="AC444" s="14" t="e" cm="1">
        <f t="array" ref="AC444">SUMPRODUCT(('Budget P2'!$T$9:$BB$9=AC$9)*('Budget P2'!$B$11:$B$194=$B444)*('Budget P2'!$T$11:$BB$194*1))</f>
        <v>#VALUE!</v>
      </c>
      <c r="AD444" s="12" t="e" cm="1">
        <f t="array" ref="AD444">SUMPRODUCT(('Budget P2'!$T$9:$BB$9=AD$9)*('Budget P2'!$B$11:$B$194=$B444)*('Budget P2'!$T$11:$BB$194*1))</f>
        <v>#VALUE!</v>
      </c>
      <c r="AE444" s="13" t="e" cm="1">
        <f t="array" ref="AE444">SUMPRODUCT(('Budget P2'!$T$9:$BB$9=AE$9)*('Budget P2'!$B$11:$B$194=$B444)*('Budget P2'!$T$11:$BB$194*1))</f>
        <v>#VALUE!</v>
      </c>
      <c r="AF444" s="14" t="e" cm="1">
        <f t="array" ref="AF444">SUMPRODUCT(('Budget P2'!$T$9:$BB$9=AF$9)*('Budget P2'!$B$11:$B$194=$B444)*('Budget P2'!$T$11:$BB$194*1))</f>
        <v>#VALUE!</v>
      </c>
      <c r="AG444" s="12" t="e" cm="1">
        <f t="array" ref="AG444">SUMPRODUCT(('Budget P2'!$T$9:$BB$9=AG$9)*('Budget P2'!$B$11:$B$194=$B444)*('Budget P2'!$T$11:$BB$194*1))</f>
        <v>#VALUE!</v>
      </c>
      <c r="AH444" s="13" t="e" cm="1">
        <f t="array" ref="AH444">SUMPRODUCT(('Budget P2'!$T$9:$BB$9=AH$9)*('Budget P2'!$B$11:$B$194=$B444)*('Budget P2'!$T$11:$BB$194*1))</f>
        <v>#VALUE!</v>
      </c>
      <c r="AI444" s="14" t="e" cm="1">
        <f t="array" ref="AI444">SUMPRODUCT(('Budget P2'!$T$9:$BB$9=AI$9)*('Budget P2'!$B$11:$B$194=$B444)*('Budget P2'!$T$11:$BB$194*1))</f>
        <v>#VALUE!</v>
      </c>
      <c r="AJ444" s="12" t="e" cm="1">
        <f t="array" ref="AJ444">SUMPRODUCT(('Budget P2'!$T$9:$BB$9=AJ$9)*('Budget P2'!$B$11:$B$194=$B444)*('Budget P2'!$T$11:$BB$194*1))</f>
        <v>#VALUE!</v>
      </c>
      <c r="AK444" s="13" t="e" cm="1">
        <f t="array" ref="AK444">SUMPRODUCT(('Budget P2'!$T$9:$BB$9=AK$9)*('Budget P2'!$B$11:$B$194=$B444)*('Budget P2'!$T$11:$BB$194*1))</f>
        <v>#VALUE!</v>
      </c>
      <c r="AL444" s="14" t="e" cm="1">
        <f t="array" ref="AL444">SUMPRODUCT(('Budget P2'!$T$9:$BB$9=AL$9)*('Budget P2'!$B$11:$B$194=$B444)*('Budget P2'!$T$11:$BB$194*1))</f>
        <v>#VALUE!</v>
      </c>
      <c r="AM444" s="12" t="e" cm="1">
        <f t="array" ref="AM444">SUMPRODUCT(('Budget P2'!$T$9:$BB$9=AM$9)*('Budget P2'!$B$11:$B$194=$B444)*('Budget P2'!$T$11:$BB$194*1))</f>
        <v>#VALUE!</v>
      </c>
      <c r="AN444" s="13" t="e" cm="1">
        <f t="array" ref="AN444">SUMPRODUCT(('Budget P2'!$T$9:$BB$9=AN$9)*('Budget P2'!$B$11:$B$194=$B444)*('Budget P2'!$T$11:$BB$194*1))</f>
        <v>#VALUE!</v>
      </c>
      <c r="AO444" s="14" t="e" cm="1">
        <f t="array" ref="AO444">SUMPRODUCT(('Budget P2'!$T$9:$BB$9=AO$9)*('Budget P2'!$B$11:$B$194=$B444)*('Budget P2'!$T$11:$BB$194*1))</f>
        <v>#VALUE!</v>
      </c>
      <c r="AP444" s="12" t="e" cm="1">
        <f t="array" ref="AP444">SUMPRODUCT(('Budget P2'!$T$9:$BB$9=AP$9)*('Budget P2'!$B$11:$B$194=$B444)*('Budget P2'!$T$11:$BB$194*1))</f>
        <v>#VALUE!</v>
      </c>
      <c r="AQ444" s="13" t="e" cm="1">
        <f t="array" ref="AQ444">SUMPRODUCT(('Budget P2'!$T$9:$BB$9=AQ$9)*('Budget P2'!$B$11:$B$194=$B444)*('Budget P2'!$T$11:$BB$194*1))</f>
        <v>#VALUE!</v>
      </c>
      <c r="AR444" s="14" t="e" cm="1">
        <f t="array" ref="AR444">SUMPRODUCT(('Budget P2'!$T$9:$BB$9=AR$9)*('Budget P2'!$B$11:$B$194=$B444)*('Budget P2'!$T$11:$BB$194*1))</f>
        <v>#VALUE!</v>
      </c>
      <c r="AS444" s="12" t="e" cm="1">
        <f t="array" ref="AS444">SUMPRODUCT(('Budget P2'!$T$9:$BB$9=AS$9)*('Budget P2'!$B$11:$B$194=$B444)*('Budget P2'!$T$11:$BB$194*1))</f>
        <v>#VALUE!</v>
      </c>
      <c r="AT444" s="13" t="e" cm="1">
        <f t="array" ref="AT444">SUMPRODUCT(('Budget P2'!$T$9:$BB$9=AT$9)*('Budget P2'!$B$11:$B$194=$B444)*('Budget P2'!$T$11:$BB$194*1))</f>
        <v>#VALUE!</v>
      </c>
      <c r="AU444" s="14" t="e" cm="1">
        <f t="array" ref="AU444">SUMPRODUCT(('Budget P2'!$T$9:$BB$9=AU$9)*('Budget P2'!$B$11:$B$194=$B444)*('Budget P2'!$T$11:$BB$194*1))</f>
        <v>#VALUE!</v>
      </c>
      <c r="AV444" s="12" t="e" cm="1">
        <f t="array" ref="AV444">SUMPRODUCT(('Budget P2'!$T$9:$BB$9=AV$9)*('Budget P2'!$B$11:$B$194=$B444)*('Budget P2'!$T$11:$BB$194*1))</f>
        <v>#VALUE!</v>
      </c>
      <c r="AW444" s="13" t="e" cm="1">
        <f t="array" ref="AW444">SUMPRODUCT(('Budget P2'!$T$9:$BB$9=AW$9)*('Budget P2'!$B$11:$B$194=$B444)*('Budget P2'!$T$11:$BB$194*1))</f>
        <v>#VALUE!</v>
      </c>
      <c r="AX444" s="14" t="e" cm="1">
        <f t="array" ref="AX444">SUMPRODUCT(('Budget P2'!$T$9:$BB$9=AX$9)*('Budget P2'!$B$11:$B$194=$B444)*('Budget P2'!$T$11:$BB$194*1))</f>
        <v>#VALUE!</v>
      </c>
      <c r="AY444" s="12" t="e" cm="1">
        <f t="array" ref="AY444">SUMPRODUCT(('Budget P2'!$T$9:$BB$9=AY$9)*('Budget P2'!$B$11:$B$194=$B444)*('Budget P2'!$T$11:$BB$194*1))</f>
        <v>#VALUE!</v>
      </c>
      <c r="AZ444" s="13" t="e" cm="1">
        <f t="array" ref="AZ444">SUMPRODUCT(('Budget P2'!$T$9:$BB$9=AZ$9)*('Budget P2'!$B$11:$B$194=$B444)*('Budget P2'!$T$11:$BB$194*1))</f>
        <v>#VALUE!</v>
      </c>
      <c r="BA444" s="14" t="e" cm="1">
        <f t="array" ref="BA444">SUMPRODUCT(('Budget P2'!$T$9:$BB$9=BA$9)*('Budget P2'!$B$11:$B$194=$B444)*('Budget P2'!$T$11:$BB$194*1))</f>
        <v>#VALUE!</v>
      </c>
      <c r="BB444" s="12" t="e" cm="1">
        <f t="array" ref="BB444">SUMPRODUCT(('Budget P2'!$T$9:$BB$9=BB$9)*('Budget P2'!$B$11:$B$194=$B444)*('Budget P2'!$T$11:$BB$194*1))</f>
        <v>#VALUE!</v>
      </c>
      <c r="BC444" s="13" t="e" cm="1">
        <f t="array" ref="BC444">SUMPRODUCT(('Budget P2'!$T$9:$BB$9=BC$9)*('Budget P2'!$B$11:$B$194=$B444)*('Budget P2'!$T$11:$BB$194*1))</f>
        <v>#VALUE!</v>
      </c>
      <c r="BD444" s="14" t="e" cm="1">
        <f t="array" ref="BD444">SUMPRODUCT(('Budget P2'!$T$9:$BB$9=BD$9)*('Budget P2'!$B$11:$B$194=$B444)*('Budget P2'!$T$11:$BB$194*1))</f>
        <v>#VALUE!</v>
      </c>
      <c r="BE444" s="12" t="e" cm="1">
        <f t="array" ref="BE444">SUMPRODUCT(('Budget P2'!$T$9:$BB$9=BE$9)*('Budget P2'!$B$11:$B$194=$B444)*('Budget P2'!$T$11:$BB$194*1))</f>
        <v>#VALUE!</v>
      </c>
      <c r="BF444" s="13" t="e" cm="1">
        <f t="array" ref="BF444">SUMPRODUCT(('Budget P2'!$T$9:$BB$9=BF$9)*('Budget P2'!$B$11:$B$194=$B444)*('Budget P2'!$T$11:$BB$194*1))</f>
        <v>#VALUE!</v>
      </c>
      <c r="BG444" s="14" t="e" cm="1">
        <f t="array" ref="BG444">SUMPRODUCT(('Budget P2'!$T$9:$BB$9=BG$9)*('Budget P2'!$B$11:$B$194=$B444)*('Budget P2'!$T$11:$BB$194*1))</f>
        <v>#VALUE!</v>
      </c>
      <c r="BH444" s="13" t="e" cm="1">
        <f t="array" ref="BH444">SUMPRODUCT(('Budget P2'!$T$9:$BB$9=BH$9)*('Budget P2'!$B$11:$B$194=$B444)*('Budget P2'!$T$11:$BB$194*1))</f>
        <v>#VALUE!</v>
      </c>
      <c r="BI444" s="1"/>
      <c r="BJ444" s="66"/>
      <c r="BK444" s="66"/>
      <c r="BL444" s="1"/>
      <c r="BM444" s="66" t="e">
        <f t="shared" si="329"/>
        <v>#VALUE!</v>
      </c>
      <c r="BN444" s="262">
        <f t="shared" si="330"/>
        <v>0</v>
      </c>
      <c r="BO444" s="1"/>
      <c r="BP444" s="66" t="e">
        <f t="shared" si="331"/>
        <v>#VALUE!</v>
      </c>
      <c r="BQ444" s="262">
        <f t="shared" si="332"/>
        <v>0</v>
      </c>
      <c r="BR444" s="1"/>
    </row>
    <row r="445" spans="2:70" ht="12" hidden="1" customHeight="1" outlineLevel="1">
      <c r="B445" s="88" t="s">
        <v>505</v>
      </c>
      <c r="C445" s="10">
        <f>IFERROR(VLOOKUP($B445,'Budget P2'!$B:$AX,2,FALSE),0)</f>
        <v>0</v>
      </c>
      <c r="D445" s="10"/>
      <c r="E445" s="89">
        <f>IFERROR(VLOOKUP($B445,'Budget P2'!$B:$AX,3,FALSE),0)</f>
        <v>0</v>
      </c>
      <c r="F445" s="90">
        <f>IFERROR(VLOOKUP($B445,'Budget P2'!$B:$AX,4,FALSE),0)</f>
        <v>0</v>
      </c>
      <c r="G445" s="89">
        <f>IFERROR(VLOOKUP($B445,'Budget P2'!$B:$AX,5,FALSE),0)</f>
        <v>0</v>
      </c>
      <c r="H445" s="90">
        <f>IFERROR(VLOOKUP($B445,'Budget P2'!$B:$AX,6,FALSE),0)</f>
        <v>0</v>
      </c>
      <c r="I445" s="90">
        <f>IFERROR(VLOOKUP($B445,'Budget P2'!$B:$AX,7,FALSE),0)</f>
        <v>0</v>
      </c>
      <c r="J445" s="371">
        <f>IFERROR(VLOOKUP($B445,'Budget P2'!$B:$AX,9,FALSE),0)</f>
        <v>0</v>
      </c>
      <c r="K445" s="374">
        <f>IFERROR(VLOOKUP($B445,'Budget P2'!$B:$AX,10,FALSE),0)</f>
        <v>0</v>
      </c>
      <c r="L445" s="334"/>
      <c r="M445" s="102"/>
      <c r="N445" s="100"/>
      <c r="O445" s="12">
        <f>E445*K445</f>
        <v>0</v>
      </c>
      <c r="P445" s="101"/>
      <c r="Q445" s="11">
        <f t="shared" si="333"/>
        <v>0</v>
      </c>
      <c r="R445" s="338"/>
      <c r="S445" s="14"/>
      <c r="T445" s="12"/>
      <c r="U445" s="13"/>
      <c r="V445" s="14"/>
      <c r="W445" s="14"/>
      <c r="X445" s="14">
        <f t="shared" si="280"/>
        <v>0</v>
      </c>
      <c r="Z445" s="14" t="e" cm="1">
        <f t="array" ref="Z445">SUMPRODUCT(('Budget P2'!$T$9:$BB$9=Z$9)*('Budget P2'!$B$11:$B$194=$B445)*('Budget P2'!$T$11:$BB$194*1))</f>
        <v>#VALUE!</v>
      </c>
      <c r="AA445" s="12" t="e" cm="1">
        <f t="array" ref="AA445">SUMPRODUCT(('Budget P2'!$T$9:$BB$9=AA$9)*('Budget P2'!$B$11:$B$194=$B445)*('Budget P2'!$T$11:$BB$194*1))</f>
        <v>#VALUE!</v>
      </c>
      <c r="AB445" s="13" t="e" cm="1">
        <f t="array" ref="AB445">SUMPRODUCT(('Budget P2'!$T$9:$BB$9=AB$9)*('Budget P2'!$B$11:$B$194=$B445)*('Budget P2'!$T$11:$BB$194*1))</f>
        <v>#VALUE!</v>
      </c>
      <c r="AC445" s="14" t="e" cm="1">
        <f t="array" ref="AC445">SUMPRODUCT(('Budget P2'!$T$9:$BB$9=AC$9)*('Budget P2'!$B$11:$B$194=$B445)*('Budget P2'!$T$11:$BB$194*1))</f>
        <v>#VALUE!</v>
      </c>
      <c r="AD445" s="12" t="e" cm="1">
        <f t="array" ref="AD445">SUMPRODUCT(('Budget P2'!$T$9:$BB$9=AD$9)*('Budget P2'!$B$11:$B$194=$B445)*('Budget P2'!$T$11:$BB$194*1))</f>
        <v>#VALUE!</v>
      </c>
      <c r="AE445" s="13" t="e" cm="1">
        <f t="array" ref="AE445">SUMPRODUCT(('Budget P2'!$T$9:$BB$9=AE$9)*('Budget P2'!$B$11:$B$194=$B445)*('Budget P2'!$T$11:$BB$194*1))</f>
        <v>#VALUE!</v>
      </c>
      <c r="AF445" s="14" t="e" cm="1">
        <f t="array" ref="AF445">SUMPRODUCT(('Budget P2'!$T$9:$BB$9=AF$9)*('Budget P2'!$B$11:$B$194=$B445)*('Budget P2'!$T$11:$BB$194*1))</f>
        <v>#VALUE!</v>
      </c>
      <c r="AG445" s="12" t="e" cm="1">
        <f t="array" ref="AG445">SUMPRODUCT(('Budget P2'!$T$9:$BB$9=AG$9)*('Budget P2'!$B$11:$B$194=$B445)*('Budget P2'!$T$11:$BB$194*1))</f>
        <v>#VALUE!</v>
      </c>
      <c r="AH445" s="13" t="e" cm="1">
        <f t="array" ref="AH445">SUMPRODUCT(('Budget P2'!$T$9:$BB$9=AH$9)*('Budget P2'!$B$11:$B$194=$B445)*('Budget P2'!$T$11:$BB$194*1))</f>
        <v>#VALUE!</v>
      </c>
      <c r="AI445" s="14" t="e" cm="1">
        <f t="array" ref="AI445">SUMPRODUCT(('Budget P2'!$T$9:$BB$9=AI$9)*('Budget P2'!$B$11:$B$194=$B445)*('Budget P2'!$T$11:$BB$194*1))</f>
        <v>#VALUE!</v>
      </c>
      <c r="AJ445" s="12" t="e" cm="1">
        <f t="array" ref="AJ445">SUMPRODUCT(('Budget P2'!$T$9:$BB$9=AJ$9)*('Budget P2'!$B$11:$B$194=$B445)*('Budget P2'!$T$11:$BB$194*1))</f>
        <v>#VALUE!</v>
      </c>
      <c r="AK445" s="13" t="e" cm="1">
        <f t="array" ref="AK445">SUMPRODUCT(('Budget P2'!$T$9:$BB$9=AK$9)*('Budget P2'!$B$11:$B$194=$B445)*('Budget P2'!$T$11:$BB$194*1))</f>
        <v>#VALUE!</v>
      </c>
      <c r="AL445" s="14" t="e" cm="1">
        <f t="array" ref="AL445">SUMPRODUCT(('Budget P2'!$T$9:$BB$9=AL$9)*('Budget P2'!$B$11:$B$194=$B445)*('Budget P2'!$T$11:$BB$194*1))</f>
        <v>#VALUE!</v>
      </c>
      <c r="AM445" s="12" t="e" cm="1">
        <f t="array" ref="AM445">SUMPRODUCT(('Budget P2'!$T$9:$BB$9=AM$9)*('Budget P2'!$B$11:$B$194=$B445)*('Budget P2'!$T$11:$BB$194*1))</f>
        <v>#VALUE!</v>
      </c>
      <c r="AN445" s="13" t="e" cm="1">
        <f t="array" ref="AN445">SUMPRODUCT(('Budget P2'!$T$9:$BB$9=AN$9)*('Budget P2'!$B$11:$B$194=$B445)*('Budget P2'!$T$11:$BB$194*1))</f>
        <v>#VALUE!</v>
      </c>
      <c r="AO445" s="14" t="e" cm="1">
        <f t="array" ref="AO445">SUMPRODUCT(('Budget P2'!$T$9:$BB$9=AO$9)*('Budget P2'!$B$11:$B$194=$B445)*('Budget P2'!$T$11:$BB$194*1))</f>
        <v>#VALUE!</v>
      </c>
      <c r="AP445" s="12" t="e" cm="1">
        <f t="array" ref="AP445">SUMPRODUCT(('Budget P2'!$T$9:$BB$9=AP$9)*('Budget P2'!$B$11:$B$194=$B445)*('Budget P2'!$T$11:$BB$194*1))</f>
        <v>#VALUE!</v>
      </c>
      <c r="AQ445" s="13" t="e" cm="1">
        <f t="array" ref="AQ445">SUMPRODUCT(('Budget P2'!$T$9:$BB$9=AQ$9)*('Budget P2'!$B$11:$B$194=$B445)*('Budget P2'!$T$11:$BB$194*1))</f>
        <v>#VALUE!</v>
      </c>
      <c r="AR445" s="14" t="e" cm="1">
        <f t="array" ref="AR445">SUMPRODUCT(('Budget P2'!$T$9:$BB$9=AR$9)*('Budget P2'!$B$11:$B$194=$B445)*('Budget P2'!$T$11:$BB$194*1))</f>
        <v>#VALUE!</v>
      </c>
      <c r="AS445" s="12" t="e" cm="1">
        <f t="array" ref="AS445">SUMPRODUCT(('Budget P2'!$T$9:$BB$9=AS$9)*('Budget P2'!$B$11:$B$194=$B445)*('Budget P2'!$T$11:$BB$194*1))</f>
        <v>#VALUE!</v>
      </c>
      <c r="AT445" s="13" t="e" cm="1">
        <f t="array" ref="AT445">SUMPRODUCT(('Budget P2'!$T$9:$BB$9=AT$9)*('Budget P2'!$B$11:$B$194=$B445)*('Budget P2'!$T$11:$BB$194*1))</f>
        <v>#VALUE!</v>
      </c>
      <c r="AU445" s="14" t="e" cm="1">
        <f t="array" ref="AU445">SUMPRODUCT(('Budget P2'!$T$9:$BB$9=AU$9)*('Budget P2'!$B$11:$B$194=$B445)*('Budget P2'!$T$11:$BB$194*1))</f>
        <v>#VALUE!</v>
      </c>
      <c r="AV445" s="12" t="e" cm="1">
        <f t="array" ref="AV445">SUMPRODUCT(('Budget P2'!$T$9:$BB$9=AV$9)*('Budget P2'!$B$11:$B$194=$B445)*('Budget P2'!$T$11:$BB$194*1))</f>
        <v>#VALUE!</v>
      </c>
      <c r="AW445" s="13" t="e" cm="1">
        <f t="array" ref="AW445">SUMPRODUCT(('Budget P2'!$T$9:$BB$9=AW$9)*('Budget P2'!$B$11:$B$194=$B445)*('Budget P2'!$T$11:$BB$194*1))</f>
        <v>#VALUE!</v>
      </c>
      <c r="AX445" s="14" t="e" cm="1">
        <f t="array" ref="AX445">SUMPRODUCT(('Budget P2'!$T$9:$BB$9=AX$9)*('Budget P2'!$B$11:$B$194=$B445)*('Budget P2'!$T$11:$BB$194*1))</f>
        <v>#VALUE!</v>
      </c>
      <c r="AY445" s="12" t="e" cm="1">
        <f t="array" ref="AY445">SUMPRODUCT(('Budget P2'!$T$9:$BB$9=AY$9)*('Budget P2'!$B$11:$B$194=$B445)*('Budget P2'!$T$11:$BB$194*1))</f>
        <v>#VALUE!</v>
      </c>
      <c r="AZ445" s="13" t="e" cm="1">
        <f t="array" ref="AZ445">SUMPRODUCT(('Budget P2'!$T$9:$BB$9=AZ$9)*('Budget P2'!$B$11:$B$194=$B445)*('Budget P2'!$T$11:$BB$194*1))</f>
        <v>#VALUE!</v>
      </c>
      <c r="BA445" s="14" t="e" cm="1">
        <f t="array" ref="BA445">SUMPRODUCT(('Budget P2'!$T$9:$BB$9=BA$9)*('Budget P2'!$B$11:$B$194=$B445)*('Budget P2'!$T$11:$BB$194*1))</f>
        <v>#VALUE!</v>
      </c>
      <c r="BB445" s="12" t="e" cm="1">
        <f t="array" ref="BB445">SUMPRODUCT(('Budget P2'!$T$9:$BB$9=BB$9)*('Budget P2'!$B$11:$B$194=$B445)*('Budget P2'!$T$11:$BB$194*1))</f>
        <v>#VALUE!</v>
      </c>
      <c r="BC445" s="13" t="e" cm="1">
        <f t="array" ref="BC445">SUMPRODUCT(('Budget P2'!$T$9:$BB$9=BC$9)*('Budget P2'!$B$11:$B$194=$B445)*('Budget P2'!$T$11:$BB$194*1))</f>
        <v>#VALUE!</v>
      </c>
      <c r="BD445" s="14" t="e" cm="1">
        <f t="array" ref="BD445">SUMPRODUCT(('Budget P2'!$T$9:$BB$9=BD$9)*('Budget P2'!$B$11:$B$194=$B445)*('Budget P2'!$T$11:$BB$194*1))</f>
        <v>#VALUE!</v>
      </c>
      <c r="BE445" s="12" t="e" cm="1">
        <f t="array" ref="BE445">SUMPRODUCT(('Budget P2'!$T$9:$BB$9=BE$9)*('Budget P2'!$B$11:$B$194=$B445)*('Budget P2'!$T$11:$BB$194*1))</f>
        <v>#VALUE!</v>
      </c>
      <c r="BF445" s="13" t="e" cm="1">
        <f t="array" ref="BF445">SUMPRODUCT(('Budget P2'!$T$9:$BB$9=BF$9)*('Budget P2'!$B$11:$B$194=$B445)*('Budget P2'!$T$11:$BB$194*1))</f>
        <v>#VALUE!</v>
      </c>
      <c r="BG445" s="14" t="e" cm="1">
        <f t="array" ref="BG445">SUMPRODUCT(('Budget P2'!$T$9:$BB$9=BG$9)*('Budget P2'!$B$11:$B$194=$B445)*('Budget P2'!$T$11:$BB$194*1))</f>
        <v>#VALUE!</v>
      </c>
      <c r="BH445" s="13" t="e" cm="1">
        <f t="array" ref="BH445">SUMPRODUCT(('Budget P2'!$T$9:$BB$9=BH$9)*('Budget P2'!$B$11:$B$194=$B445)*('Budget P2'!$T$11:$BB$194*1))</f>
        <v>#VALUE!</v>
      </c>
      <c r="BI445" s="1"/>
      <c r="BJ445" s="66"/>
      <c r="BK445" s="66"/>
      <c r="BL445" s="1"/>
      <c r="BM445" s="66" t="e">
        <f t="shared" si="329"/>
        <v>#VALUE!</v>
      </c>
      <c r="BN445" s="262">
        <f t="shared" si="330"/>
        <v>0</v>
      </c>
      <c r="BO445" s="1"/>
      <c r="BP445" s="66" t="e">
        <f t="shared" si="331"/>
        <v>#VALUE!</v>
      </c>
      <c r="BQ445" s="262">
        <f t="shared" si="332"/>
        <v>0</v>
      </c>
      <c r="BR445" s="1"/>
    </row>
    <row r="446" spans="2:70" ht="12" hidden="1" customHeight="1" outlineLevel="1">
      <c r="B446" s="88" t="s">
        <v>506</v>
      </c>
      <c r="C446" s="10">
        <f>IFERROR(VLOOKUP($B446,'Budget P2'!$B:$AX,2,FALSE),0)</f>
        <v>0</v>
      </c>
      <c r="D446" s="10"/>
      <c r="E446" s="89">
        <f>IFERROR(VLOOKUP($B446,'Budget P2'!$B:$AX,3,FALSE),0)</f>
        <v>0</v>
      </c>
      <c r="F446" s="90">
        <f>IFERROR(VLOOKUP($B446,'Budget P2'!$B:$AX,4,FALSE),0)</f>
        <v>0</v>
      </c>
      <c r="G446" s="89">
        <f>IFERROR(VLOOKUP($B446,'Budget P2'!$B:$AX,5,FALSE),0)</f>
        <v>0</v>
      </c>
      <c r="H446" s="90">
        <f>IFERROR(VLOOKUP($B446,'Budget P2'!$B:$AX,6,FALSE),0)</f>
        <v>0</v>
      </c>
      <c r="I446" s="90">
        <f>IFERROR(VLOOKUP($B446,'Budget P2'!$B:$AX,7,FALSE),0)</f>
        <v>0</v>
      </c>
      <c r="J446" s="371">
        <f>IFERROR(VLOOKUP($B446,'Budget P2'!$B:$AX,9,FALSE),0)</f>
        <v>0</v>
      </c>
      <c r="K446" s="374">
        <f>IFERROR(VLOOKUP($B446,'Budget P2'!$B:$AX,10,FALSE),0)</f>
        <v>0</v>
      </c>
      <c r="L446" s="334"/>
      <c r="M446" s="102"/>
      <c r="N446" s="100"/>
      <c r="O446" s="12">
        <f>E446*K446</f>
        <v>0</v>
      </c>
      <c r="P446" s="101"/>
      <c r="Q446" s="11">
        <f t="shared" si="333"/>
        <v>0</v>
      </c>
      <c r="R446" s="338"/>
      <c r="S446" s="14"/>
      <c r="T446" s="12"/>
      <c r="U446" s="13"/>
      <c r="V446" s="14"/>
      <c r="W446" s="14"/>
      <c r="X446" s="14">
        <f t="shared" si="280"/>
        <v>0</v>
      </c>
      <c r="Z446" s="14" t="e" cm="1">
        <f t="array" ref="Z446">SUMPRODUCT(('Budget P2'!$T$9:$BB$9=Z$9)*('Budget P2'!$B$11:$B$194=$B446)*('Budget P2'!$T$11:$BB$194*1))</f>
        <v>#VALUE!</v>
      </c>
      <c r="AA446" s="12" t="e" cm="1">
        <f t="array" ref="AA446">SUMPRODUCT(('Budget P2'!$T$9:$BB$9=AA$9)*('Budget P2'!$B$11:$B$194=$B446)*('Budget P2'!$T$11:$BB$194*1))</f>
        <v>#VALUE!</v>
      </c>
      <c r="AB446" s="13" t="e" cm="1">
        <f t="array" ref="AB446">SUMPRODUCT(('Budget P2'!$T$9:$BB$9=AB$9)*('Budget P2'!$B$11:$B$194=$B446)*('Budget P2'!$T$11:$BB$194*1))</f>
        <v>#VALUE!</v>
      </c>
      <c r="AC446" s="14" t="e" cm="1">
        <f t="array" ref="AC446">SUMPRODUCT(('Budget P2'!$T$9:$BB$9=AC$9)*('Budget P2'!$B$11:$B$194=$B446)*('Budget P2'!$T$11:$BB$194*1))</f>
        <v>#VALUE!</v>
      </c>
      <c r="AD446" s="12" t="e" cm="1">
        <f t="array" ref="AD446">SUMPRODUCT(('Budget P2'!$T$9:$BB$9=AD$9)*('Budget P2'!$B$11:$B$194=$B446)*('Budget P2'!$T$11:$BB$194*1))</f>
        <v>#VALUE!</v>
      </c>
      <c r="AE446" s="13" t="e" cm="1">
        <f t="array" ref="AE446">SUMPRODUCT(('Budget P2'!$T$9:$BB$9=AE$9)*('Budget P2'!$B$11:$B$194=$B446)*('Budget P2'!$T$11:$BB$194*1))</f>
        <v>#VALUE!</v>
      </c>
      <c r="AF446" s="14" t="e" cm="1">
        <f t="array" ref="AF446">SUMPRODUCT(('Budget P2'!$T$9:$BB$9=AF$9)*('Budget P2'!$B$11:$B$194=$B446)*('Budget P2'!$T$11:$BB$194*1))</f>
        <v>#VALUE!</v>
      </c>
      <c r="AG446" s="12" t="e" cm="1">
        <f t="array" ref="AG446">SUMPRODUCT(('Budget P2'!$T$9:$BB$9=AG$9)*('Budget P2'!$B$11:$B$194=$B446)*('Budget P2'!$T$11:$BB$194*1))</f>
        <v>#VALUE!</v>
      </c>
      <c r="AH446" s="13" t="e" cm="1">
        <f t="array" ref="AH446">SUMPRODUCT(('Budget P2'!$T$9:$BB$9=AH$9)*('Budget P2'!$B$11:$B$194=$B446)*('Budget P2'!$T$11:$BB$194*1))</f>
        <v>#VALUE!</v>
      </c>
      <c r="AI446" s="14" t="e" cm="1">
        <f t="array" ref="AI446">SUMPRODUCT(('Budget P2'!$T$9:$BB$9=AI$9)*('Budget P2'!$B$11:$B$194=$B446)*('Budget P2'!$T$11:$BB$194*1))</f>
        <v>#VALUE!</v>
      </c>
      <c r="AJ446" s="12" t="e" cm="1">
        <f t="array" ref="AJ446">SUMPRODUCT(('Budget P2'!$T$9:$BB$9=AJ$9)*('Budget P2'!$B$11:$B$194=$B446)*('Budget P2'!$T$11:$BB$194*1))</f>
        <v>#VALUE!</v>
      </c>
      <c r="AK446" s="13" t="e" cm="1">
        <f t="array" ref="AK446">SUMPRODUCT(('Budget P2'!$T$9:$BB$9=AK$9)*('Budget P2'!$B$11:$B$194=$B446)*('Budget P2'!$T$11:$BB$194*1))</f>
        <v>#VALUE!</v>
      </c>
      <c r="AL446" s="14" t="e" cm="1">
        <f t="array" ref="AL446">SUMPRODUCT(('Budget P2'!$T$9:$BB$9=AL$9)*('Budget P2'!$B$11:$B$194=$B446)*('Budget P2'!$T$11:$BB$194*1))</f>
        <v>#VALUE!</v>
      </c>
      <c r="AM446" s="12" t="e" cm="1">
        <f t="array" ref="AM446">SUMPRODUCT(('Budget P2'!$T$9:$BB$9=AM$9)*('Budget P2'!$B$11:$B$194=$B446)*('Budget P2'!$T$11:$BB$194*1))</f>
        <v>#VALUE!</v>
      </c>
      <c r="AN446" s="13" t="e" cm="1">
        <f t="array" ref="AN446">SUMPRODUCT(('Budget P2'!$T$9:$BB$9=AN$9)*('Budget P2'!$B$11:$B$194=$B446)*('Budget P2'!$T$11:$BB$194*1))</f>
        <v>#VALUE!</v>
      </c>
      <c r="AO446" s="14" t="e" cm="1">
        <f t="array" ref="AO446">SUMPRODUCT(('Budget P2'!$T$9:$BB$9=AO$9)*('Budget P2'!$B$11:$B$194=$B446)*('Budget P2'!$T$11:$BB$194*1))</f>
        <v>#VALUE!</v>
      </c>
      <c r="AP446" s="12" t="e" cm="1">
        <f t="array" ref="AP446">SUMPRODUCT(('Budget P2'!$T$9:$BB$9=AP$9)*('Budget P2'!$B$11:$B$194=$B446)*('Budget P2'!$T$11:$BB$194*1))</f>
        <v>#VALUE!</v>
      </c>
      <c r="AQ446" s="13" t="e" cm="1">
        <f t="array" ref="AQ446">SUMPRODUCT(('Budget P2'!$T$9:$BB$9=AQ$9)*('Budget P2'!$B$11:$B$194=$B446)*('Budget P2'!$T$11:$BB$194*1))</f>
        <v>#VALUE!</v>
      </c>
      <c r="AR446" s="14" t="e" cm="1">
        <f t="array" ref="AR446">SUMPRODUCT(('Budget P2'!$T$9:$BB$9=AR$9)*('Budget P2'!$B$11:$B$194=$B446)*('Budget P2'!$T$11:$BB$194*1))</f>
        <v>#VALUE!</v>
      </c>
      <c r="AS446" s="12" t="e" cm="1">
        <f t="array" ref="AS446">SUMPRODUCT(('Budget P2'!$T$9:$BB$9=AS$9)*('Budget P2'!$B$11:$B$194=$B446)*('Budget P2'!$T$11:$BB$194*1))</f>
        <v>#VALUE!</v>
      </c>
      <c r="AT446" s="13" t="e" cm="1">
        <f t="array" ref="AT446">SUMPRODUCT(('Budget P2'!$T$9:$BB$9=AT$9)*('Budget P2'!$B$11:$B$194=$B446)*('Budget P2'!$T$11:$BB$194*1))</f>
        <v>#VALUE!</v>
      </c>
      <c r="AU446" s="14" t="e" cm="1">
        <f t="array" ref="AU446">SUMPRODUCT(('Budget P2'!$T$9:$BB$9=AU$9)*('Budget P2'!$B$11:$B$194=$B446)*('Budget P2'!$T$11:$BB$194*1))</f>
        <v>#VALUE!</v>
      </c>
      <c r="AV446" s="12" t="e" cm="1">
        <f t="array" ref="AV446">SUMPRODUCT(('Budget P2'!$T$9:$BB$9=AV$9)*('Budget P2'!$B$11:$B$194=$B446)*('Budget P2'!$T$11:$BB$194*1))</f>
        <v>#VALUE!</v>
      </c>
      <c r="AW446" s="13" t="e" cm="1">
        <f t="array" ref="AW446">SUMPRODUCT(('Budget P2'!$T$9:$BB$9=AW$9)*('Budget P2'!$B$11:$B$194=$B446)*('Budget P2'!$T$11:$BB$194*1))</f>
        <v>#VALUE!</v>
      </c>
      <c r="AX446" s="14" t="e" cm="1">
        <f t="array" ref="AX446">SUMPRODUCT(('Budget P2'!$T$9:$BB$9=AX$9)*('Budget P2'!$B$11:$B$194=$B446)*('Budget P2'!$T$11:$BB$194*1))</f>
        <v>#VALUE!</v>
      </c>
      <c r="AY446" s="12" t="e" cm="1">
        <f t="array" ref="AY446">SUMPRODUCT(('Budget P2'!$T$9:$BB$9=AY$9)*('Budget P2'!$B$11:$B$194=$B446)*('Budget P2'!$T$11:$BB$194*1))</f>
        <v>#VALUE!</v>
      </c>
      <c r="AZ446" s="13" t="e" cm="1">
        <f t="array" ref="AZ446">SUMPRODUCT(('Budget P2'!$T$9:$BB$9=AZ$9)*('Budget P2'!$B$11:$B$194=$B446)*('Budget P2'!$T$11:$BB$194*1))</f>
        <v>#VALUE!</v>
      </c>
      <c r="BA446" s="14" t="e" cm="1">
        <f t="array" ref="BA446">SUMPRODUCT(('Budget P2'!$T$9:$BB$9=BA$9)*('Budget P2'!$B$11:$B$194=$B446)*('Budget P2'!$T$11:$BB$194*1))</f>
        <v>#VALUE!</v>
      </c>
      <c r="BB446" s="12" t="e" cm="1">
        <f t="array" ref="BB446">SUMPRODUCT(('Budget P2'!$T$9:$BB$9=BB$9)*('Budget P2'!$B$11:$B$194=$B446)*('Budget P2'!$T$11:$BB$194*1))</f>
        <v>#VALUE!</v>
      </c>
      <c r="BC446" s="13" t="e" cm="1">
        <f t="array" ref="BC446">SUMPRODUCT(('Budget P2'!$T$9:$BB$9=BC$9)*('Budget P2'!$B$11:$B$194=$B446)*('Budget P2'!$T$11:$BB$194*1))</f>
        <v>#VALUE!</v>
      </c>
      <c r="BD446" s="14" t="e" cm="1">
        <f t="array" ref="BD446">SUMPRODUCT(('Budget P2'!$T$9:$BB$9=BD$9)*('Budget P2'!$B$11:$B$194=$B446)*('Budget P2'!$T$11:$BB$194*1))</f>
        <v>#VALUE!</v>
      </c>
      <c r="BE446" s="12" t="e" cm="1">
        <f t="array" ref="BE446">SUMPRODUCT(('Budget P2'!$T$9:$BB$9=BE$9)*('Budget P2'!$B$11:$B$194=$B446)*('Budget P2'!$T$11:$BB$194*1))</f>
        <v>#VALUE!</v>
      </c>
      <c r="BF446" s="13" t="e" cm="1">
        <f t="array" ref="BF446">SUMPRODUCT(('Budget P2'!$T$9:$BB$9=BF$9)*('Budget P2'!$B$11:$B$194=$B446)*('Budget P2'!$T$11:$BB$194*1))</f>
        <v>#VALUE!</v>
      </c>
      <c r="BG446" s="14" t="e" cm="1">
        <f t="array" ref="BG446">SUMPRODUCT(('Budget P2'!$T$9:$BB$9=BG$9)*('Budget P2'!$B$11:$B$194=$B446)*('Budget P2'!$T$11:$BB$194*1))</f>
        <v>#VALUE!</v>
      </c>
      <c r="BH446" s="13" t="e" cm="1">
        <f t="array" ref="BH446">SUMPRODUCT(('Budget P2'!$T$9:$BB$9=BH$9)*('Budget P2'!$B$11:$B$194=$B446)*('Budget P2'!$T$11:$BB$194*1))</f>
        <v>#VALUE!</v>
      </c>
      <c r="BI446" s="1"/>
      <c r="BJ446" s="66"/>
      <c r="BK446" s="66"/>
      <c r="BL446" s="1"/>
      <c r="BM446" s="66" t="e">
        <f t="shared" si="329"/>
        <v>#VALUE!</v>
      </c>
      <c r="BN446" s="262">
        <f t="shared" si="330"/>
        <v>0</v>
      </c>
      <c r="BO446" s="1"/>
      <c r="BP446" s="66" t="e">
        <f t="shared" si="331"/>
        <v>#VALUE!</v>
      </c>
      <c r="BQ446" s="262">
        <f t="shared" si="332"/>
        <v>0</v>
      </c>
      <c r="BR446" s="1"/>
    </row>
    <row r="447" spans="2:70" ht="12" hidden="1" customHeight="1" outlineLevel="1">
      <c r="B447" s="88" t="s">
        <v>507</v>
      </c>
      <c r="C447" s="10">
        <f>IFERROR(VLOOKUP($B447,'Budget P2'!$B:$AX,2,FALSE),0)</f>
        <v>0</v>
      </c>
      <c r="D447" s="10"/>
      <c r="E447" s="89">
        <f>IFERROR(VLOOKUP($B447,'Budget P2'!$B:$AX,3,FALSE),0)</f>
        <v>0</v>
      </c>
      <c r="F447" s="90">
        <f>IFERROR(VLOOKUP($B447,'Budget P2'!$B:$AX,4,FALSE),0)</f>
        <v>0</v>
      </c>
      <c r="G447" s="89">
        <f>IFERROR(VLOOKUP($B447,'Budget P2'!$B:$AX,5,FALSE),0)</f>
        <v>0</v>
      </c>
      <c r="H447" s="90">
        <f>IFERROR(VLOOKUP($B447,'Budget P2'!$B:$AX,6,FALSE),0)</f>
        <v>0</v>
      </c>
      <c r="I447" s="90">
        <f>IFERROR(VLOOKUP($B447,'Budget P2'!$B:$AX,7,FALSE),0)</f>
        <v>0</v>
      </c>
      <c r="J447" s="371">
        <f>IFERROR(VLOOKUP($B447,'Budget P2'!$B:$AX,9,FALSE),0)</f>
        <v>0</v>
      </c>
      <c r="K447" s="374">
        <f>IFERROR(VLOOKUP($B447,'Budget P2'!$B:$AX,10,FALSE),0)</f>
        <v>0</v>
      </c>
      <c r="L447" s="334"/>
      <c r="M447" s="102"/>
      <c r="N447" s="100"/>
      <c r="O447" s="12">
        <f>E447*K447</f>
        <v>0</v>
      </c>
      <c r="P447" s="101"/>
      <c r="Q447" s="11">
        <f t="shared" si="333"/>
        <v>0</v>
      </c>
      <c r="R447" s="338"/>
      <c r="S447" s="14"/>
      <c r="T447" s="12"/>
      <c r="U447" s="13"/>
      <c r="V447" s="14"/>
      <c r="W447" s="14"/>
      <c r="X447" s="14">
        <f t="shared" si="280"/>
        <v>0</v>
      </c>
      <c r="Z447" s="14" t="e" cm="1">
        <f t="array" ref="Z447">SUMPRODUCT(('Budget P2'!$T$9:$BB$9=Z$9)*('Budget P2'!$B$11:$B$194=$B447)*('Budget P2'!$T$11:$BB$194*1))</f>
        <v>#VALUE!</v>
      </c>
      <c r="AA447" s="12" t="e" cm="1">
        <f t="array" ref="AA447">SUMPRODUCT(('Budget P2'!$T$9:$BB$9=AA$9)*('Budget P2'!$B$11:$B$194=$B447)*('Budget P2'!$T$11:$BB$194*1))</f>
        <v>#VALUE!</v>
      </c>
      <c r="AB447" s="13" t="e" cm="1">
        <f t="array" ref="AB447">SUMPRODUCT(('Budget P2'!$T$9:$BB$9=AB$9)*('Budget P2'!$B$11:$B$194=$B447)*('Budget P2'!$T$11:$BB$194*1))</f>
        <v>#VALUE!</v>
      </c>
      <c r="AC447" s="14" t="e" cm="1">
        <f t="array" ref="AC447">SUMPRODUCT(('Budget P2'!$T$9:$BB$9=AC$9)*('Budget P2'!$B$11:$B$194=$B447)*('Budget P2'!$T$11:$BB$194*1))</f>
        <v>#VALUE!</v>
      </c>
      <c r="AD447" s="12" t="e" cm="1">
        <f t="array" ref="AD447">SUMPRODUCT(('Budget P2'!$T$9:$BB$9=AD$9)*('Budget P2'!$B$11:$B$194=$B447)*('Budget P2'!$T$11:$BB$194*1))</f>
        <v>#VALUE!</v>
      </c>
      <c r="AE447" s="13" t="e" cm="1">
        <f t="array" ref="AE447">SUMPRODUCT(('Budget P2'!$T$9:$BB$9=AE$9)*('Budget P2'!$B$11:$B$194=$B447)*('Budget P2'!$T$11:$BB$194*1))</f>
        <v>#VALUE!</v>
      </c>
      <c r="AF447" s="14" t="e" cm="1">
        <f t="array" ref="AF447">SUMPRODUCT(('Budget P2'!$T$9:$BB$9=AF$9)*('Budget P2'!$B$11:$B$194=$B447)*('Budget P2'!$T$11:$BB$194*1))</f>
        <v>#VALUE!</v>
      </c>
      <c r="AG447" s="12" t="e" cm="1">
        <f t="array" ref="AG447">SUMPRODUCT(('Budget P2'!$T$9:$BB$9=AG$9)*('Budget P2'!$B$11:$B$194=$B447)*('Budget P2'!$T$11:$BB$194*1))</f>
        <v>#VALUE!</v>
      </c>
      <c r="AH447" s="13" t="e" cm="1">
        <f t="array" ref="AH447">SUMPRODUCT(('Budget P2'!$T$9:$BB$9=AH$9)*('Budget P2'!$B$11:$B$194=$B447)*('Budget P2'!$T$11:$BB$194*1))</f>
        <v>#VALUE!</v>
      </c>
      <c r="AI447" s="14" t="e" cm="1">
        <f t="array" ref="AI447">SUMPRODUCT(('Budget P2'!$T$9:$BB$9=AI$9)*('Budget P2'!$B$11:$B$194=$B447)*('Budget P2'!$T$11:$BB$194*1))</f>
        <v>#VALUE!</v>
      </c>
      <c r="AJ447" s="12" t="e" cm="1">
        <f t="array" ref="AJ447">SUMPRODUCT(('Budget P2'!$T$9:$BB$9=AJ$9)*('Budget P2'!$B$11:$B$194=$B447)*('Budget P2'!$T$11:$BB$194*1))</f>
        <v>#VALUE!</v>
      </c>
      <c r="AK447" s="13" t="e" cm="1">
        <f t="array" ref="AK447">SUMPRODUCT(('Budget P2'!$T$9:$BB$9=AK$9)*('Budget P2'!$B$11:$B$194=$B447)*('Budget P2'!$T$11:$BB$194*1))</f>
        <v>#VALUE!</v>
      </c>
      <c r="AL447" s="14" t="e" cm="1">
        <f t="array" ref="AL447">SUMPRODUCT(('Budget P2'!$T$9:$BB$9=AL$9)*('Budget P2'!$B$11:$B$194=$B447)*('Budget P2'!$T$11:$BB$194*1))</f>
        <v>#VALUE!</v>
      </c>
      <c r="AM447" s="12" t="e" cm="1">
        <f t="array" ref="AM447">SUMPRODUCT(('Budget P2'!$T$9:$BB$9=AM$9)*('Budget P2'!$B$11:$B$194=$B447)*('Budget P2'!$T$11:$BB$194*1))</f>
        <v>#VALUE!</v>
      </c>
      <c r="AN447" s="13" t="e" cm="1">
        <f t="array" ref="AN447">SUMPRODUCT(('Budget P2'!$T$9:$BB$9=AN$9)*('Budget P2'!$B$11:$B$194=$B447)*('Budget P2'!$T$11:$BB$194*1))</f>
        <v>#VALUE!</v>
      </c>
      <c r="AO447" s="14" t="e" cm="1">
        <f t="array" ref="AO447">SUMPRODUCT(('Budget P2'!$T$9:$BB$9=AO$9)*('Budget P2'!$B$11:$B$194=$B447)*('Budget P2'!$T$11:$BB$194*1))</f>
        <v>#VALUE!</v>
      </c>
      <c r="AP447" s="12" t="e" cm="1">
        <f t="array" ref="AP447">SUMPRODUCT(('Budget P2'!$T$9:$BB$9=AP$9)*('Budget P2'!$B$11:$B$194=$B447)*('Budget P2'!$T$11:$BB$194*1))</f>
        <v>#VALUE!</v>
      </c>
      <c r="AQ447" s="13" t="e" cm="1">
        <f t="array" ref="AQ447">SUMPRODUCT(('Budget P2'!$T$9:$BB$9=AQ$9)*('Budget P2'!$B$11:$B$194=$B447)*('Budget P2'!$T$11:$BB$194*1))</f>
        <v>#VALUE!</v>
      </c>
      <c r="AR447" s="14" t="e" cm="1">
        <f t="array" ref="AR447">SUMPRODUCT(('Budget P2'!$T$9:$BB$9=AR$9)*('Budget P2'!$B$11:$B$194=$B447)*('Budget P2'!$T$11:$BB$194*1))</f>
        <v>#VALUE!</v>
      </c>
      <c r="AS447" s="12" t="e" cm="1">
        <f t="array" ref="AS447">SUMPRODUCT(('Budget P2'!$T$9:$BB$9=AS$9)*('Budget P2'!$B$11:$B$194=$B447)*('Budget P2'!$T$11:$BB$194*1))</f>
        <v>#VALUE!</v>
      </c>
      <c r="AT447" s="13" t="e" cm="1">
        <f t="array" ref="AT447">SUMPRODUCT(('Budget P2'!$T$9:$BB$9=AT$9)*('Budget P2'!$B$11:$B$194=$B447)*('Budget P2'!$T$11:$BB$194*1))</f>
        <v>#VALUE!</v>
      </c>
      <c r="AU447" s="14" t="e" cm="1">
        <f t="array" ref="AU447">SUMPRODUCT(('Budget P2'!$T$9:$BB$9=AU$9)*('Budget P2'!$B$11:$B$194=$B447)*('Budget P2'!$T$11:$BB$194*1))</f>
        <v>#VALUE!</v>
      </c>
      <c r="AV447" s="12" t="e" cm="1">
        <f t="array" ref="AV447">SUMPRODUCT(('Budget P2'!$T$9:$BB$9=AV$9)*('Budget P2'!$B$11:$B$194=$B447)*('Budget P2'!$T$11:$BB$194*1))</f>
        <v>#VALUE!</v>
      </c>
      <c r="AW447" s="13" t="e" cm="1">
        <f t="array" ref="AW447">SUMPRODUCT(('Budget P2'!$T$9:$BB$9=AW$9)*('Budget P2'!$B$11:$B$194=$B447)*('Budget P2'!$T$11:$BB$194*1))</f>
        <v>#VALUE!</v>
      </c>
      <c r="AX447" s="14" t="e" cm="1">
        <f t="array" ref="AX447">SUMPRODUCT(('Budget P2'!$T$9:$BB$9=AX$9)*('Budget P2'!$B$11:$B$194=$B447)*('Budget P2'!$T$11:$BB$194*1))</f>
        <v>#VALUE!</v>
      </c>
      <c r="AY447" s="12" t="e" cm="1">
        <f t="array" ref="AY447">SUMPRODUCT(('Budget P2'!$T$9:$BB$9=AY$9)*('Budget P2'!$B$11:$B$194=$B447)*('Budget P2'!$T$11:$BB$194*1))</f>
        <v>#VALUE!</v>
      </c>
      <c r="AZ447" s="13" t="e" cm="1">
        <f t="array" ref="AZ447">SUMPRODUCT(('Budget P2'!$T$9:$BB$9=AZ$9)*('Budget P2'!$B$11:$B$194=$B447)*('Budget P2'!$T$11:$BB$194*1))</f>
        <v>#VALUE!</v>
      </c>
      <c r="BA447" s="14" t="e" cm="1">
        <f t="array" ref="BA447">SUMPRODUCT(('Budget P2'!$T$9:$BB$9=BA$9)*('Budget P2'!$B$11:$B$194=$B447)*('Budget P2'!$T$11:$BB$194*1))</f>
        <v>#VALUE!</v>
      </c>
      <c r="BB447" s="12" t="e" cm="1">
        <f t="array" ref="BB447">SUMPRODUCT(('Budget P2'!$T$9:$BB$9=BB$9)*('Budget P2'!$B$11:$B$194=$B447)*('Budget P2'!$T$11:$BB$194*1))</f>
        <v>#VALUE!</v>
      </c>
      <c r="BC447" s="13" t="e" cm="1">
        <f t="array" ref="BC447">SUMPRODUCT(('Budget P2'!$T$9:$BB$9=BC$9)*('Budget P2'!$B$11:$B$194=$B447)*('Budget P2'!$T$11:$BB$194*1))</f>
        <v>#VALUE!</v>
      </c>
      <c r="BD447" s="14" t="e" cm="1">
        <f t="array" ref="BD447">SUMPRODUCT(('Budget P2'!$T$9:$BB$9=BD$9)*('Budget P2'!$B$11:$B$194=$B447)*('Budget P2'!$T$11:$BB$194*1))</f>
        <v>#VALUE!</v>
      </c>
      <c r="BE447" s="12" t="e" cm="1">
        <f t="array" ref="BE447">SUMPRODUCT(('Budget P2'!$T$9:$BB$9=BE$9)*('Budget P2'!$B$11:$B$194=$B447)*('Budget P2'!$T$11:$BB$194*1))</f>
        <v>#VALUE!</v>
      </c>
      <c r="BF447" s="13" t="e" cm="1">
        <f t="array" ref="BF447">SUMPRODUCT(('Budget P2'!$T$9:$BB$9=BF$9)*('Budget P2'!$B$11:$B$194=$B447)*('Budget P2'!$T$11:$BB$194*1))</f>
        <v>#VALUE!</v>
      </c>
      <c r="BG447" s="14" t="e" cm="1">
        <f t="array" ref="BG447">SUMPRODUCT(('Budget P2'!$T$9:$BB$9=BG$9)*('Budget P2'!$B$11:$B$194=$B447)*('Budget P2'!$T$11:$BB$194*1))</f>
        <v>#VALUE!</v>
      </c>
      <c r="BH447" s="13" t="e" cm="1">
        <f t="array" ref="BH447">SUMPRODUCT(('Budget P2'!$T$9:$BB$9=BH$9)*('Budget P2'!$B$11:$B$194=$B447)*('Budget P2'!$T$11:$BB$194*1))</f>
        <v>#VALUE!</v>
      </c>
      <c r="BI447" s="1"/>
      <c r="BJ447" s="66"/>
      <c r="BK447" s="66"/>
      <c r="BL447" s="1"/>
      <c r="BM447" s="66" t="e">
        <f t="shared" si="329"/>
        <v>#VALUE!</v>
      </c>
      <c r="BN447" s="262">
        <f t="shared" si="330"/>
        <v>0</v>
      </c>
      <c r="BO447" s="1"/>
      <c r="BP447" s="66" t="e">
        <f t="shared" si="331"/>
        <v>#VALUE!</v>
      </c>
      <c r="BQ447" s="262">
        <f t="shared" si="332"/>
        <v>0</v>
      </c>
      <c r="BR447" s="1"/>
    </row>
    <row r="448" spans="2:70" ht="12" hidden="1" customHeight="1" outlineLevel="1">
      <c r="B448" s="88" t="s">
        <v>508</v>
      </c>
      <c r="C448" s="10">
        <f>IFERROR(VLOOKUP($B448,'Budget P2'!$B:$AX,2,FALSE),0)</f>
        <v>0</v>
      </c>
      <c r="D448" s="10"/>
      <c r="E448" s="89">
        <f>IFERROR(VLOOKUP($B448,'Budget P2'!$B:$AX,3,FALSE),0)</f>
        <v>0</v>
      </c>
      <c r="F448" s="90">
        <f>IFERROR(VLOOKUP($B448,'Budget P2'!$B:$AX,4,FALSE),0)</f>
        <v>0</v>
      </c>
      <c r="G448" s="89">
        <f>IFERROR(VLOOKUP($B448,'Budget P2'!$B:$AX,5,FALSE),0)</f>
        <v>0</v>
      </c>
      <c r="H448" s="90">
        <f>IFERROR(VLOOKUP($B448,'Budget P2'!$B:$AX,6,FALSE),0)</f>
        <v>0</v>
      </c>
      <c r="I448" s="90">
        <f>IFERROR(VLOOKUP($B448,'Budget P2'!$B:$AX,7,FALSE),0)</f>
        <v>0</v>
      </c>
      <c r="J448" s="371">
        <f>IFERROR(VLOOKUP($B448,'Budget P2'!$B:$AX,9,FALSE),0)</f>
        <v>0</v>
      </c>
      <c r="K448" s="374">
        <f>IFERROR(VLOOKUP($B448,'Budget P2'!$B:$AX,10,FALSE),0)</f>
        <v>0</v>
      </c>
      <c r="L448" s="334"/>
      <c r="M448" s="102"/>
      <c r="N448" s="100"/>
      <c r="O448" s="12">
        <f>E448*K448</f>
        <v>0</v>
      </c>
      <c r="P448" s="101"/>
      <c r="Q448" s="11">
        <f t="shared" si="333"/>
        <v>0</v>
      </c>
      <c r="R448" s="338"/>
      <c r="S448" s="14"/>
      <c r="T448" s="12"/>
      <c r="U448" s="13"/>
      <c r="V448" s="14"/>
      <c r="W448" s="14"/>
      <c r="X448" s="14">
        <f t="shared" si="280"/>
        <v>0</v>
      </c>
      <c r="Z448" s="14" t="e" cm="1">
        <f t="array" ref="Z448">SUMPRODUCT(('Budget P2'!$T$9:$BB$9=Z$9)*('Budget P2'!$B$11:$B$194=$B448)*('Budget P2'!$T$11:$BB$194*1))</f>
        <v>#VALUE!</v>
      </c>
      <c r="AA448" s="12" t="e" cm="1">
        <f t="array" ref="AA448">SUMPRODUCT(('Budget P2'!$T$9:$BB$9=AA$9)*('Budget P2'!$B$11:$B$194=$B448)*('Budget P2'!$T$11:$BB$194*1))</f>
        <v>#VALUE!</v>
      </c>
      <c r="AB448" s="13" t="e" cm="1">
        <f t="array" ref="AB448">SUMPRODUCT(('Budget P2'!$T$9:$BB$9=AB$9)*('Budget P2'!$B$11:$B$194=$B448)*('Budget P2'!$T$11:$BB$194*1))</f>
        <v>#VALUE!</v>
      </c>
      <c r="AC448" s="14" t="e" cm="1">
        <f t="array" ref="AC448">SUMPRODUCT(('Budget P2'!$T$9:$BB$9=AC$9)*('Budget P2'!$B$11:$B$194=$B448)*('Budget P2'!$T$11:$BB$194*1))</f>
        <v>#VALUE!</v>
      </c>
      <c r="AD448" s="12" t="e" cm="1">
        <f t="array" ref="AD448">SUMPRODUCT(('Budget P2'!$T$9:$BB$9=AD$9)*('Budget P2'!$B$11:$B$194=$B448)*('Budget P2'!$T$11:$BB$194*1))</f>
        <v>#VALUE!</v>
      </c>
      <c r="AE448" s="13" t="e" cm="1">
        <f t="array" ref="AE448">SUMPRODUCT(('Budget P2'!$T$9:$BB$9=AE$9)*('Budget P2'!$B$11:$B$194=$B448)*('Budget P2'!$T$11:$BB$194*1))</f>
        <v>#VALUE!</v>
      </c>
      <c r="AF448" s="14" t="e" cm="1">
        <f t="array" ref="AF448">SUMPRODUCT(('Budget P2'!$T$9:$BB$9=AF$9)*('Budget P2'!$B$11:$B$194=$B448)*('Budget P2'!$T$11:$BB$194*1))</f>
        <v>#VALUE!</v>
      </c>
      <c r="AG448" s="12" t="e" cm="1">
        <f t="array" ref="AG448">SUMPRODUCT(('Budget P2'!$T$9:$BB$9=AG$9)*('Budget P2'!$B$11:$B$194=$B448)*('Budget P2'!$T$11:$BB$194*1))</f>
        <v>#VALUE!</v>
      </c>
      <c r="AH448" s="13" t="e" cm="1">
        <f t="array" ref="AH448">SUMPRODUCT(('Budget P2'!$T$9:$BB$9=AH$9)*('Budget P2'!$B$11:$B$194=$B448)*('Budget P2'!$T$11:$BB$194*1))</f>
        <v>#VALUE!</v>
      </c>
      <c r="AI448" s="14" t="e" cm="1">
        <f t="array" ref="AI448">SUMPRODUCT(('Budget P2'!$T$9:$BB$9=AI$9)*('Budget P2'!$B$11:$B$194=$B448)*('Budget P2'!$T$11:$BB$194*1))</f>
        <v>#VALUE!</v>
      </c>
      <c r="AJ448" s="12" t="e" cm="1">
        <f t="array" ref="AJ448">SUMPRODUCT(('Budget P2'!$T$9:$BB$9=AJ$9)*('Budget P2'!$B$11:$B$194=$B448)*('Budget P2'!$T$11:$BB$194*1))</f>
        <v>#VALUE!</v>
      </c>
      <c r="AK448" s="13" t="e" cm="1">
        <f t="array" ref="AK448">SUMPRODUCT(('Budget P2'!$T$9:$BB$9=AK$9)*('Budget P2'!$B$11:$B$194=$B448)*('Budget P2'!$T$11:$BB$194*1))</f>
        <v>#VALUE!</v>
      </c>
      <c r="AL448" s="14" t="e" cm="1">
        <f t="array" ref="AL448">SUMPRODUCT(('Budget P2'!$T$9:$BB$9=AL$9)*('Budget P2'!$B$11:$B$194=$B448)*('Budget P2'!$T$11:$BB$194*1))</f>
        <v>#VALUE!</v>
      </c>
      <c r="AM448" s="12" t="e" cm="1">
        <f t="array" ref="AM448">SUMPRODUCT(('Budget P2'!$T$9:$BB$9=AM$9)*('Budget P2'!$B$11:$B$194=$B448)*('Budget P2'!$T$11:$BB$194*1))</f>
        <v>#VALUE!</v>
      </c>
      <c r="AN448" s="13" t="e" cm="1">
        <f t="array" ref="AN448">SUMPRODUCT(('Budget P2'!$T$9:$BB$9=AN$9)*('Budget P2'!$B$11:$B$194=$B448)*('Budget P2'!$T$11:$BB$194*1))</f>
        <v>#VALUE!</v>
      </c>
      <c r="AO448" s="14" t="e" cm="1">
        <f t="array" ref="AO448">SUMPRODUCT(('Budget P2'!$T$9:$BB$9=AO$9)*('Budget P2'!$B$11:$B$194=$B448)*('Budget P2'!$T$11:$BB$194*1))</f>
        <v>#VALUE!</v>
      </c>
      <c r="AP448" s="12" t="e" cm="1">
        <f t="array" ref="AP448">SUMPRODUCT(('Budget P2'!$T$9:$BB$9=AP$9)*('Budget P2'!$B$11:$B$194=$B448)*('Budget P2'!$T$11:$BB$194*1))</f>
        <v>#VALUE!</v>
      </c>
      <c r="AQ448" s="13" t="e" cm="1">
        <f t="array" ref="AQ448">SUMPRODUCT(('Budget P2'!$T$9:$BB$9=AQ$9)*('Budget P2'!$B$11:$B$194=$B448)*('Budget P2'!$T$11:$BB$194*1))</f>
        <v>#VALUE!</v>
      </c>
      <c r="AR448" s="14" t="e" cm="1">
        <f t="array" ref="AR448">SUMPRODUCT(('Budget P2'!$T$9:$BB$9=AR$9)*('Budget P2'!$B$11:$B$194=$B448)*('Budget P2'!$T$11:$BB$194*1))</f>
        <v>#VALUE!</v>
      </c>
      <c r="AS448" s="12" t="e" cm="1">
        <f t="array" ref="AS448">SUMPRODUCT(('Budget P2'!$T$9:$BB$9=AS$9)*('Budget P2'!$B$11:$B$194=$B448)*('Budget P2'!$T$11:$BB$194*1))</f>
        <v>#VALUE!</v>
      </c>
      <c r="AT448" s="13" t="e" cm="1">
        <f t="array" ref="AT448">SUMPRODUCT(('Budget P2'!$T$9:$BB$9=AT$9)*('Budget P2'!$B$11:$B$194=$B448)*('Budget P2'!$T$11:$BB$194*1))</f>
        <v>#VALUE!</v>
      </c>
      <c r="AU448" s="14" t="e" cm="1">
        <f t="array" ref="AU448">SUMPRODUCT(('Budget P2'!$T$9:$BB$9=AU$9)*('Budget P2'!$B$11:$B$194=$B448)*('Budget P2'!$T$11:$BB$194*1))</f>
        <v>#VALUE!</v>
      </c>
      <c r="AV448" s="12" t="e" cm="1">
        <f t="array" ref="AV448">SUMPRODUCT(('Budget P2'!$T$9:$BB$9=AV$9)*('Budget P2'!$B$11:$B$194=$B448)*('Budget P2'!$T$11:$BB$194*1))</f>
        <v>#VALUE!</v>
      </c>
      <c r="AW448" s="13" t="e" cm="1">
        <f t="array" ref="AW448">SUMPRODUCT(('Budget P2'!$T$9:$BB$9=AW$9)*('Budget P2'!$B$11:$B$194=$B448)*('Budget P2'!$T$11:$BB$194*1))</f>
        <v>#VALUE!</v>
      </c>
      <c r="AX448" s="14" t="e" cm="1">
        <f t="array" ref="AX448">SUMPRODUCT(('Budget P2'!$T$9:$BB$9=AX$9)*('Budget P2'!$B$11:$B$194=$B448)*('Budget P2'!$T$11:$BB$194*1))</f>
        <v>#VALUE!</v>
      </c>
      <c r="AY448" s="12" t="e" cm="1">
        <f t="array" ref="AY448">SUMPRODUCT(('Budget P2'!$T$9:$BB$9=AY$9)*('Budget P2'!$B$11:$B$194=$B448)*('Budget P2'!$T$11:$BB$194*1))</f>
        <v>#VALUE!</v>
      </c>
      <c r="AZ448" s="13" t="e" cm="1">
        <f t="array" ref="AZ448">SUMPRODUCT(('Budget P2'!$T$9:$BB$9=AZ$9)*('Budget P2'!$B$11:$B$194=$B448)*('Budget P2'!$T$11:$BB$194*1))</f>
        <v>#VALUE!</v>
      </c>
      <c r="BA448" s="14" t="e" cm="1">
        <f t="array" ref="BA448">SUMPRODUCT(('Budget P2'!$T$9:$BB$9=BA$9)*('Budget P2'!$B$11:$B$194=$B448)*('Budget P2'!$T$11:$BB$194*1))</f>
        <v>#VALUE!</v>
      </c>
      <c r="BB448" s="12" t="e" cm="1">
        <f t="array" ref="BB448">SUMPRODUCT(('Budget P2'!$T$9:$BB$9=BB$9)*('Budget P2'!$B$11:$B$194=$B448)*('Budget P2'!$T$11:$BB$194*1))</f>
        <v>#VALUE!</v>
      </c>
      <c r="BC448" s="13" t="e" cm="1">
        <f t="array" ref="BC448">SUMPRODUCT(('Budget P2'!$T$9:$BB$9=BC$9)*('Budget P2'!$B$11:$B$194=$B448)*('Budget P2'!$T$11:$BB$194*1))</f>
        <v>#VALUE!</v>
      </c>
      <c r="BD448" s="14" t="e" cm="1">
        <f t="array" ref="BD448">SUMPRODUCT(('Budget P2'!$T$9:$BB$9=BD$9)*('Budget P2'!$B$11:$B$194=$B448)*('Budget P2'!$T$11:$BB$194*1))</f>
        <v>#VALUE!</v>
      </c>
      <c r="BE448" s="12" t="e" cm="1">
        <f t="array" ref="BE448">SUMPRODUCT(('Budget P2'!$T$9:$BB$9=BE$9)*('Budget P2'!$B$11:$B$194=$B448)*('Budget P2'!$T$11:$BB$194*1))</f>
        <v>#VALUE!</v>
      </c>
      <c r="BF448" s="13" t="e" cm="1">
        <f t="array" ref="BF448">SUMPRODUCT(('Budget P2'!$T$9:$BB$9=BF$9)*('Budget P2'!$B$11:$B$194=$B448)*('Budget P2'!$T$11:$BB$194*1))</f>
        <v>#VALUE!</v>
      </c>
      <c r="BG448" s="14" t="e" cm="1">
        <f t="array" ref="BG448">SUMPRODUCT(('Budget P2'!$T$9:$BB$9=BG$9)*('Budget P2'!$B$11:$B$194=$B448)*('Budget P2'!$T$11:$BB$194*1))</f>
        <v>#VALUE!</v>
      </c>
      <c r="BH448" s="13" t="e" cm="1">
        <f t="array" ref="BH448">SUMPRODUCT(('Budget P2'!$T$9:$BB$9=BH$9)*('Budget P2'!$B$11:$B$194=$B448)*('Budget P2'!$T$11:$BB$194*1))</f>
        <v>#VALUE!</v>
      </c>
      <c r="BI448" s="1"/>
      <c r="BJ448" s="66"/>
      <c r="BK448" s="66"/>
      <c r="BL448" s="1"/>
      <c r="BM448" s="66" t="e">
        <f t="shared" si="329"/>
        <v>#VALUE!</v>
      </c>
      <c r="BN448" s="262">
        <f t="shared" si="330"/>
        <v>0</v>
      </c>
      <c r="BO448" s="1"/>
      <c r="BP448" s="66" t="e">
        <f t="shared" si="331"/>
        <v>#VALUE!</v>
      </c>
      <c r="BQ448" s="262">
        <f t="shared" si="332"/>
        <v>0</v>
      </c>
      <c r="BR448" s="1"/>
    </row>
    <row r="449" spans="2:70" ht="12" hidden="1" customHeight="1" outlineLevel="1">
      <c r="B449" s="88" t="s">
        <v>509</v>
      </c>
      <c r="C449" s="10">
        <f>IFERROR(VLOOKUP($B449,'Budget P2'!$B:$AX,2,FALSE),0)</f>
        <v>0</v>
      </c>
      <c r="D449" s="10"/>
      <c r="E449" s="89">
        <f>IFERROR(VLOOKUP($B449,'Budget P2'!$B:$AX,3,FALSE),0)</f>
        <v>0</v>
      </c>
      <c r="F449" s="90">
        <f>IFERROR(VLOOKUP($B449,'Budget P2'!$B:$AX,4,FALSE),0)</f>
        <v>0</v>
      </c>
      <c r="G449" s="89">
        <f>IFERROR(VLOOKUP($B449,'Budget P2'!$B:$AX,5,FALSE),0)</f>
        <v>0</v>
      </c>
      <c r="H449" s="90">
        <f>IFERROR(VLOOKUP($B449,'Budget P2'!$B:$AX,6,FALSE),0)</f>
        <v>0</v>
      </c>
      <c r="I449" s="90">
        <f>IFERROR(VLOOKUP($B449,'Budget P2'!$B:$AX,7,FALSE),0)</f>
        <v>0</v>
      </c>
      <c r="J449" s="371">
        <f>IFERROR(VLOOKUP($B449,'Budget P2'!$B:$AX,9,FALSE),0)</f>
        <v>0</v>
      </c>
      <c r="K449" s="374">
        <f>IFERROR(VLOOKUP($B449,'Budget P2'!$B:$AX,10,FALSE),0)</f>
        <v>0</v>
      </c>
      <c r="L449" s="334"/>
      <c r="M449" s="102"/>
      <c r="N449" s="100"/>
      <c r="O449" s="12">
        <f>E449*K449</f>
        <v>0</v>
      </c>
      <c r="P449" s="101"/>
      <c r="Q449" s="11">
        <f t="shared" si="333"/>
        <v>0</v>
      </c>
      <c r="R449" s="338"/>
      <c r="S449" s="14"/>
      <c r="T449" s="12"/>
      <c r="U449" s="13"/>
      <c r="V449" s="14"/>
      <c r="W449" s="14"/>
      <c r="X449" s="14">
        <f t="shared" si="280"/>
        <v>0</v>
      </c>
      <c r="Z449" s="14" t="e" cm="1">
        <f t="array" ref="Z449">SUMPRODUCT(('Budget P2'!$T$9:$BB$9=Z$9)*('Budget P2'!$B$11:$B$194=$B449)*('Budget P2'!$T$11:$BB$194*1))</f>
        <v>#VALUE!</v>
      </c>
      <c r="AA449" s="12" t="e" cm="1">
        <f t="array" ref="AA449">SUMPRODUCT(('Budget P2'!$T$9:$BB$9=AA$9)*('Budget P2'!$B$11:$B$194=$B449)*('Budget P2'!$T$11:$BB$194*1))</f>
        <v>#VALUE!</v>
      </c>
      <c r="AB449" s="13" t="e" cm="1">
        <f t="array" ref="AB449">SUMPRODUCT(('Budget P2'!$T$9:$BB$9=AB$9)*('Budget P2'!$B$11:$B$194=$B449)*('Budget P2'!$T$11:$BB$194*1))</f>
        <v>#VALUE!</v>
      </c>
      <c r="AC449" s="14" t="e" cm="1">
        <f t="array" ref="AC449">SUMPRODUCT(('Budget P2'!$T$9:$BB$9=AC$9)*('Budget P2'!$B$11:$B$194=$B449)*('Budget P2'!$T$11:$BB$194*1))</f>
        <v>#VALUE!</v>
      </c>
      <c r="AD449" s="12" t="e" cm="1">
        <f t="array" ref="AD449">SUMPRODUCT(('Budget P2'!$T$9:$BB$9=AD$9)*('Budget P2'!$B$11:$B$194=$B449)*('Budget P2'!$T$11:$BB$194*1))</f>
        <v>#VALUE!</v>
      </c>
      <c r="AE449" s="13" t="e" cm="1">
        <f t="array" ref="AE449">SUMPRODUCT(('Budget P2'!$T$9:$BB$9=AE$9)*('Budget P2'!$B$11:$B$194=$B449)*('Budget P2'!$T$11:$BB$194*1))</f>
        <v>#VALUE!</v>
      </c>
      <c r="AF449" s="14" t="e" cm="1">
        <f t="array" ref="AF449">SUMPRODUCT(('Budget P2'!$T$9:$BB$9=AF$9)*('Budget P2'!$B$11:$B$194=$B449)*('Budget P2'!$T$11:$BB$194*1))</f>
        <v>#VALUE!</v>
      </c>
      <c r="AG449" s="12" t="e" cm="1">
        <f t="array" ref="AG449">SUMPRODUCT(('Budget P2'!$T$9:$BB$9=AG$9)*('Budget P2'!$B$11:$B$194=$B449)*('Budget P2'!$T$11:$BB$194*1))</f>
        <v>#VALUE!</v>
      </c>
      <c r="AH449" s="13" t="e" cm="1">
        <f t="array" ref="AH449">SUMPRODUCT(('Budget P2'!$T$9:$BB$9=AH$9)*('Budget P2'!$B$11:$B$194=$B449)*('Budget P2'!$T$11:$BB$194*1))</f>
        <v>#VALUE!</v>
      </c>
      <c r="AI449" s="14" t="e" cm="1">
        <f t="array" ref="AI449">SUMPRODUCT(('Budget P2'!$T$9:$BB$9=AI$9)*('Budget P2'!$B$11:$B$194=$B449)*('Budget P2'!$T$11:$BB$194*1))</f>
        <v>#VALUE!</v>
      </c>
      <c r="AJ449" s="12" t="e" cm="1">
        <f t="array" ref="AJ449">SUMPRODUCT(('Budget P2'!$T$9:$BB$9=AJ$9)*('Budget P2'!$B$11:$B$194=$B449)*('Budget P2'!$T$11:$BB$194*1))</f>
        <v>#VALUE!</v>
      </c>
      <c r="AK449" s="13" t="e" cm="1">
        <f t="array" ref="AK449">SUMPRODUCT(('Budget P2'!$T$9:$BB$9=AK$9)*('Budget P2'!$B$11:$B$194=$B449)*('Budget P2'!$T$11:$BB$194*1))</f>
        <v>#VALUE!</v>
      </c>
      <c r="AL449" s="14" t="e" cm="1">
        <f t="array" ref="AL449">SUMPRODUCT(('Budget P2'!$T$9:$BB$9=AL$9)*('Budget P2'!$B$11:$B$194=$B449)*('Budget P2'!$T$11:$BB$194*1))</f>
        <v>#VALUE!</v>
      </c>
      <c r="AM449" s="12" t="e" cm="1">
        <f t="array" ref="AM449">SUMPRODUCT(('Budget P2'!$T$9:$BB$9=AM$9)*('Budget P2'!$B$11:$B$194=$B449)*('Budget P2'!$T$11:$BB$194*1))</f>
        <v>#VALUE!</v>
      </c>
      <c r="AN449" s="13" t="e" cm="1">
        <f t="array" ref="AN449">SUMPRODUCT(('Budget P2'!$T$9:$BB$9=AN$9)*('Budget P2'!$B$11:$B$194=$B449)*('Budget P2'!$T$11:$BB$194*1))</f>
        <v>#VALUE!</v>
      </c>
      <c r="AO449" s="14" t="e" cm="1">
        <f t="array" ref="AO449">SUMPRODUCT(('Budget P2'!$T$9:$BB$9=AO$9)*('Budget P2'!$B$11:$B$194=$B449)*('Budget P2'!$T$11:$BB$194*1))</f>
        <v>#VALUE!</v>
      </c>
      <c r="AP449" s="12" t="e" cm="1">
        <f t="array" ref="AP449">SUMPRODUCT(('Budget P2'!$T$9:$BB$9=AP$9)*('Budget P2'!$B$11:$B$194=$B449)*('Budget P2'!$T$11:$BB$194*1))</f>
        <v>#VALUE!</v>
      </c>
      <c r="AQ449" s="13" t="e" cm="1">
        <f t="array" ref="AQ449">SUMPRODUCT(('Budget P2'!$T$9:$BB$9=AQ$9)*('Budget P2'!$B$11:$B$194=$B449)*('Budget P2'!$T$11:$BB$194*1))</f>
        <v>#VALUE!</v>
      </c>
      <c r="AR449" s="14" t="e" cm="1">
        <f t="array" ref="AR449">SUMPRODUCT(('Budget P2'!$T$9:$BB$9=AR$9)*('Budget P2'!$B$11:$B$194=$B449)*('Budget P2'!$T$11:$BB$194*1))</f>
        <v>#VALUE!</v>
      </c>
      <c r="AS449" s="12" t="e" cm="1">
        <f t="array" ref="AS449">SUMPRODUCT(('Budget P2'!$T$9:$BB$9=AS$9)*('Budget P2'!$B$11:$B$194=$B449)*('Budget P2'!$T$11:$BB$194*1))</f>
        <v>#VALUE!</v>
      </c>
      <c r="AT449" s="13" t="e" cm="1">
        <f t="array" ref="AT449">SUMPRODUCT(('Budget P2'!$T$9:$BB$9=AT$9)*('Budget P2'!$B$11:$B$194=$B449)*('Budget P2'!$T$11:$BB$194*1))</f>
        <v>#VALUE!</v>
      </c>
      <c r="AU449" s="14" t="e" cm="1">
        <f t="array" ref="AU449">SUMPRODUCT(('Budget P2'!$T$9:$BB$9=AU$9)*('Budget P2'!$B$11:$B$194=$B449)*('Budget P2'!$T$11:$BB$194*1))</f>
        <v>#VALUE!</v>
      </c>
      <c r="AV449" s="12" t="e" cm="1">
        <f t="array" ref="AV449">SUMPRODUCT(('Budget P2'!$T$9:$BB$9=AV$9)*('Budget P2'!$B$11:$B$194=$B449)*('Budget P2'!$T$11:$BB$194*1))</f>
        <v>#VALUE!</v>
      </c>
      <c r="AW449" s="13" t="e" cm="1">
        <f t="array" ref="AW449">SUMPRODUCT(('Budget P2'!$T$9:$BB$9=AW$9)*('Budget P2'!$B$11:$B$194=$B449)*('Budget P2'!$T$11:$BB$194*1))</f>
        <v>#VALUE!</v>
      </c>
      <c r="AX449" s="14" t="e" cm="1">
        <f t="array" ref="AX449">SUMPRODUCT(('Budget P2'!$T$9:$BB$9=AX$9)*('Budget P2'!$B$11:$B$194=$B449)*('Budget P2'!$T$11:$BB$194*1))</f>
        <v>#VALUE!</v>
      </c>
      <c r="AY449" s="12" t="e" cm="1">
        <f t="array" ref="AY449">SUMPRODUCT(('Budget P2'!$T$9:$BB$9=AY$9)*('Budget P2'!$B$11:$B$194=$B449)*('Budget P2'!$T$11:$BB$194*1))</f>
        <v>#VALUE!</v>
      </c>
      <c r="AZ449" s="13" t="e" cm="1">
        <f t="array" ref="AZ449">SUMPRODUCT(('Budget P2'!$T$9:$BB$9=AZ$9)*('Budget P2'!$B$11:$B$194=$B449)*('Budget P2'!$T$11:$BB$194*1))</f>
        <v>#VALUE!</v>
      </c>
      <c r="BA449" s="14" t="e" cm="1">
        <f t="array" ref="BA449">SUMPRODUCT(('Budget P2'!$T$9:$BB$9=BA$9)*('Budget P2'!$B$11:$B$194=$B449)*('Budget P2'!$T$11:$BB$194*1))</f>
        <v>#VALUE!</v>
      </c>
      <c r="BB449" s="12" t="e" cm="1">
        <f t="array" ref="BB449">SUMPRODUCT(('Budget P2'!$T$9:$BB$9=BB$9)*('Budget P2'!$B$11:$B$194=$B449)*('Budget P2'!$T$11:$BB$194*1))</f>
        <v>#VALUE!</v>
      </c>
      <c r="BC449" s="13" t="e" cm="1">
        <f t="array" ref="BC449">SUMPRODUCT(('Budget P2'!$T$9:$BB$9=BC$9)*('Budget P2'!$B$11:$B$194=$B449)*('Budget P2'!$T$11:$BB$194*1))</f>
        <v>#VALUE!</v>
      </c>
      <c r="BD449" s="14" t="e" cm="1">
        <f t="array" ref="BD449">SUMPRODUCT(('Budget P2'!$T$9:$BB$9=BD$9)*('Budget P2'!$B$11:$B$194=$B449)*('Budget P2'!$T$11:$BB$194*1))</f>
        <v>#VALUE!</v>
      </c>
      <c r="BE449" s="12" t="e" cm="1">
        <f t="array" ref="BE449">SUMPRODUCT(('Budget P2'!$T$9:$BB$9=BE$9)*('Budget P2'!$B$11:$B$194=$B449)*('Budget P2'!$T$11:$BB$194*1))</f>
        <v>#VALUE!</v>
      </c>
      <c r="BF449" s="13" t="e" cm="1">
        <f t="array" ref="BF449">SUMPRODUCT(('Budget P2'!$T$9:$BB$9=BF$9)*('Budget P2'!$B$11:$B$194=$B449)*('Budget P2'!$T$11:$BB$194*1))</f>
        <v>#VALUE!</v>
      </c>
      <c r="BG449" s="14" t="e" cm="1">
        <f t="array" ref="BG449">SUMPRODUCT(('Budget P2'!$T$9:$BB$9=BG$9)*('Budget P2'!$B$11:$B$194=$B449)*('Budget P2'!$T$11:$BB$194*1))</f>
        <v>#VALUE!</v>
      </c>
      <c r="BH449" s="13" t="e" cm="1">
        <f t="array" ref="BH449">SUMPRODUCT(('Budget P2'!$T$9:$BB$9=BH$9)*('Budget P2'!$B$11:$B$194=$B449)*('Budget P2'!$T$11:$BB$194*1))</f>
        <v>#VALUE!</v>
      </c>
      <c r="BI449" s="1"/>
      <c r="BJ449" s="66"/>
      <c r="BK449" s="66"/>
      <c r="BL449" s="1"/>
      <c r="BM449" s="66" t="e">
        <f t="shared" si="329"/>
        <v>#VALUE!</v>
      </c>
      <c r="BN449" s="262">
        <f t="shared" si="330"/>
        <v>0</v>
      </c>
      <c r="BO449" s="1"/>
      <c r="BP449" s="66" t="e">
        <f t="shared" si="331"/>
        <v>#VALUE!</v>
      </c>
      <c r="BQ449" s="262">
        <f t="shared" si="332"/>
        <v>0</v>
      </c>
      <c r="BR449" s="1"/>
    </row>
    <row r="450" spans="2:70" ht="12" hidden="1" customHeight="1" outlineLevel="1">
      <c r="B450" s="88" t="s">
        <v>510</v>
      </c>
      <c r="C450" s="10">
        <f>IFERROR(VLOOKUP($B450,'Budget P2'!$B:$AX,2,FALSE),0)</f>
        <v>0</v>
      </c>
      <c r="D450" s="10"/>
      <c r="E450" s="89">
        <f>IFERROR(VLOOKUP($B450,'Budget P2'!$B:$AX,3,FALSE),0)</f>
        <v>0</v>
      </c>
      <c r="F450" s="90">
        <f>IFERROR(VLOOKUP($B450,'Budget P2'!$B:$AX,4,FALSE),0)</f>
        <v>0</v>
      </c>
      <c r="G450" s="89">
        <f>IFERROR(VLOOKUP($B450,'Budget P2'!$B:$AX,5,FALSE),0)</f>
        <v>0</v>
      </c>
      <c r="H450" s="90">
        <f>IFERROR(VLOOKUP($B450,'Budget P2'!$B:$AX,6,FALSE),0)</f>
        <v>0</v>
      </c>
      <c r="I450" s="90">
        <f>IFERROR(VLOOKUP($B450,'Budget P2'!$B:$AX,7,FALSE),0)</f>
        <v>0</v>
      </c>
      <c r="J450" s="371">
        <f>IFERROR(VLOOKUP($B450,'Budget P2'!$B:$AX,9,FALSE),0)</f>
        <v>0</v>
      </c>
      <c r="K450" s="374">
        <f>IFERROR(VLOOKUP($B450,'Budget P2'!$B:$AX,10,FALSE),0)</f>
        <v>0</v>
      </c>
      <c r="L450" s="334"/>
      <c r="M450" s="102"/>
      <c r="N450" s="100"/>
      <c r="O450" s="12">
        <f>E450*K450</f>
        <v>0</v>
      </c>
      <c r="P450" s="101"/>
      <c r="Q450" s="11">
        <f t="shared" si="333"/>
        <v>0</v>
      </c>
      <c r="R450" s="338"/>
      <c r="S450" s="14"/>
      <c r="T450" s="12"/>
      <c r="U450" s="13"/>
      <c r="V450" s="14"/>
      <c r="W450" s="14"/>
      <c r="X450" s="14">
        <f t="shared" si="280"/>
        <v>0</v>
      </c>
      <c r="Z450" s="14" t="e" cm="1">
        <f t="array" ref="Z450">SUMPRODUCT(('Budget P2'!$T$9:$BB$9=Z$9)*('Budget P2'!$B$11:$B$194=$B450)*('Budget P2'!$T$11:$BB$194*1))</f>
        <v>#VALUE!</v>
      </c>
      <c r="AA450" s="12" t="e" cm="1">
        <f t="array" ref="AA450">SUMPRODUCT(('Budget P2'!$T$9:$BB$9=AA$9)*('Budget P2'!$B$11:$B$194=$B450)*('Budget P2'!$T$11:$BB$194*1))</f>
        <v>#VALUE!</v>
      </c>
      <c r="AB450" s="13" t="e" cm="1">
        <f t="array" ref="AB450">SUMPRODUCT(('Budget P2'!$T$9:$BB$9=AB$9)*('Budget P2'!$B$11:$B$194=$B450)*('Budget P2'!$T$11:$BB$194*1))</f>
        <v>#VALUE!</v>
      </c>
      <c r="AC450" s="14" t="e" cm="1">
        <f t="array" ref="AC450">SUMPRODUCT(('Budget P2'!$T$9:$BB$9=AC$9)*('Budget P2'!$B$11:$B$194=$B450)*('Budget P2'!$T$11:$BB$194*1))</f>
        <v>#VALUE!</v>
      </c>
      <c r="AD450" s="12" t="e" cm="1">
        <f t="array" ref="AD450">SUMPRODUCT(('Budget P2'!$T$9:$BB$9=AD$9)*('Budget P2'!$B$11:$B$194=$B450)*('Budget P2'!$T$11:$BB$194*1))</f>
        <v>#VALUE!</v>
      </c>
      <c r="AE450" s="13" t="e" cm="1">
        <f t="array" ref="AE450">SUMPRODUCT(('Budget P2'!$T$9:$BB$9=AE$9)*('Budget P2'!$B$11:$B$194=$B450)*('Budget P2'!$T$11:$BB$194*1))</f>
        <v>#VALUE!</v>
      </c>
      <c r="AF450" s="14" t="e" cm="1">
        <f t="array" ref="AF450">SUMPRODUCT(('Budget P2'!$T$9:$BB$9=AF$9)*('Budget P2'!$B$11:$B$194=$B450)*('Budget P2'!$T$11:$BB$194*1))</f>
        <v>#VALUE!</v>
      </c>
      <c r="AG450" s="12" t="e" cm="1">
        <f t="array" ref="AG450">SUMPRODUCT(('Budget P2'!$T$9:$BB$9=AG$9)*('Budget P2'!$B$11:$B$194=$B450)*('Budget P2'!$T$11:$BB$194*1))</f>
        <v>#VALUE!</v>
      </c>
      <c r="AH450" s="13" t="e" cm="1">
        <f t="array" ref="AH450">SUMPRODUCT(('Budget P2'!$T$9:$BB$9=AH$9)*('Budget P2'!$B$11:$B$194=$B450)*('Budget P2'!$T$11:$BB$194*1))</f>
        <v>#VALUE!</v>
      </c>
      <c r="AI450" s="14" t="e" cm="1">
        <f t="array" ref="AI450">SUMPRODUCT(('Budget P2'!$T$9:$BB$9=AI$9)*('Budget P2'!$B$11:$B$194=$B450)*('Budget P2'!$T$11:$BB$194*1))</f>
        <v>#VALUE!</v>
      </c>
      <c r="AJ450" s="12" t="e" cm="1">
        <f t="array" ref="AJ450">SUMPRODUCT(('Budget P2'!$T$9:$BB$9=AJ$9)*('Budget P2'!$B$11:$B$194=$B450)*('Budget P2'!$T$11:$BB$194*1))</f>
        <v>#VALUE!</v>
      </c>
      <c r="AK450" s="13" t="e" cm="1">
        <f t="array" ref="AK450">SUMPRODUCT(('Budget P2'!$T$9:$BB$9=AK$9)*('Budget P2'!$B$11:$B$194=$B450)*('Budget P2'!$T$11:$BB$194*1))</f>
        <v>#VALUE!</v>
      </c>
      <c r="AL450" s="14" t="e" cm="1">
        <f t="array" ref="AL450">SUMPRODUCT(('Budget P2'!$T$9:$BB$9=AL$9)*('Budget P2'!$B$11:$B$194=$B450)*('Budget P2'!$T$11:$BB$194*1))</f>
        <v>#VALUE!</v>
      </c>
      <c r="AM450" s="12" t="e" cm="1">
        <f t="array" ref="AM450">SUMPRODUCT(('Budget P2'!$T$9:$BB$9=AM$9)*('Budget P2'!$B$11:$B$194=$B450)*('Budget P2'!$T$11:$BB$194*1))</f>
        <v>#VALUE!</v>
      </c>
      <c r="AN450" s="13" t="e" cm="1">
        <f t="array" ref="AN450">SUMPRODUCT(('Budget P2'!$T$9:$BB$9=AN$9)*('Budget P2'!$B$11:$B$194=$B450)*('Budget P2'!$T$11:$BB$194*1))</f>
        <v>#VALUE!</v>
      </c>
      <c r="AO450" s="14" t="e" cm="1">
        <f t="array" ref="AO450">SUMPRODUCT(('Budget P2'!$T$9:$BB$9=AO$9)*('Budget P2'!$B$11:$B$194=$B450)*('Budget P2'!$T$11:$BB$194*1))</f>
        <v>#VALUE!</v>
      </c>
      <c r="AP450" s="12" t="e" cm="1">
        <f t="array" ref="AP450">SUMPRODUCT(('Budget P2'!$T$9:$BB$9=AP$9)*('Budget P2'!$B$11:$B$194=$B450)*('Budget P2'!$T$11:$BB$194*1))</f>
        <v>#VALUE!</v>
      </c>
      <c r="AQ450" s="13" t="e" cm="1">
        <f t="array" ref="AQ450">SUMPRODUCT(('Budget P2'!$T$9:$BB$9=AQ$9)*('Budget P2'!$B$11:$B$194=$B450)*('Budget P2'!$T$11:$BB$194*1))</f>
        <v>#VALUE!</v>
      </c>
      <c r="AR450" s="14" t="e" cm="1">
        <f t="array" ref="AR450">SUMPRODUCT(('Budget P2'!$T$9:$BB$9=AR$9)*('Budget P2'!$B$11:$B$194=$B450)*('Budget P2'!$T$11:$BB$194*1))</f>
        <v>#VALUE!</v>
      </c>
      <c r="AS450" s="12" t="e" cm="1">
        <f t="array" ref="AS450">SUMPRODUCT(('Budget P2'!$T$9:$BB$9=AS$9)*('Budget P2'!$B$11:$B$194=$B450)*('Budget P2'!$T$11:$BB$194*1))</f>
        <v>#VALUE!</v>
      </c>
      <c r="AT450" s="13" t="e" cm="1">
        <f t="array" ref="AT450">SUMPRODUCT(('Budget P2'!$T$9:$BB$9=AT$9)*('Budget P2'!$B$11:$B$194=$B450)*('Budget P2'!$T$11:$BB$194*1))</f>
        <v>#VALUE!</v>
      </c>
      <c r="AU450" s="14" t="e" cm="1">
        <f t="array" ref="AU450">SUMPRODUCT(('Budget P2'!$T$9:$BB$9=AU$9)*('Budget P2'!$B$11:$B$194=$B450)*('Budget P2'!$T$11:$BB$194*1))</f>
        <v>#VALUE!</v>
      </c>
      <c r="AV450" s="12" t="e" cm="1">
        <f t="array" ref="AV450">SUMPRODUCT(('Budget P2'!$T$9:$BB$9=AV$9)*('Budget P2'!$B$11:$B$194=$B450)*('Budget P2'!$T$11:$BB$194*1))</f>
        <v>#VALUE!</v>
      </c>
      <c r="AW450" s="13" t="e" cm="1">
        <f t="array" ref="AW450">SUMPRODUCT(('Budget P2'!$T$9:$BB$9=AW$9)*('Budget P2'!$B$11:$B$194=$B450)*('Budget P2'!$T$11:$BB$194*1))</f>
        <v>#VALUE!</v>
      </c>
      <c r="AX450" s="14" t="e" cm="1">
        <f t="array" ref="AX450">SUMPRODUCT(('Budget P2'!$T$9:$BB$9=AX$9)*('Budget P2'!$B$11:$B$194=$B450)*('Budget P2'!$T$11:$BB$194*1))</f>
        <v>#VALUE!</v>
      </c>
      <c r="AY450" s="12" t="e" cm="1">
        <f t="array" ref="AY450">SUMPRODUCT(('Budget P2'!$T$9:$BB$9=AY$9)*('Budget P2'!$B$11:$B$194=$B450)*('Budget P2'!$T$11:$BB$194*1))</f>
        <v>#VALUE!</v>
      </c>
      <c r="AZ450" s="13" t="e" cm="1">
        <f t="array" ref="AZ450">SUMPRODUCT(('Budget P2'!$T$9:$BB$9=AZ$9)*('Budget P2'!$B$11:$B$194=$B450)*('Budget P2'!$T$11:$BB$194*1))</f>
        <v>#VALUE!</v>
      </c>
      <c r="BA450" s="14" t="e" cm="1">
        <f t="array" ref="BA450">SUMPRODUCT(('Budget P2'!$T$9:$BB$9=BA$9)*('Budget P2'!$B$11:$B$194=$B450)*('Budget P2'!$T$11:$BB$194*1))</f>
        <v>#VALUE!</v>
      </c>
      <c r="BB450" s="12" t="e" cm="1">
        <f t="array" ref="BB450">SUMPRODUCT(('Budget P2'!$T$9:$BB$9=BB$9)*('Budget P2'!$B$11:$B$194=$B450)*('Budget P2'!$T$11:$BB$194*1))</f>
        <v>#VALUE!</v>
      </c>
      <c r="BC450" s="13" t="e" cm="1">
        <f t="array" ref="BC450">SUMPRODUCT(('Budget P2'!$T$9:$BB$9=BC$9)*('Budget P2'!$B$11:$B$194=$B450)*('Budget P2'!$T$11:$BB$194*1))</f>
        <v>#VALUE!</v>
      </c>
      <c r="BD450" s="14" t="e" cm="1">
        <f t="array" ref="BD450">SUMPRODUCT(('Budget P2'!$T$9:$BB$9=BD$9)*('Budget P2'!$B$11:$B$194=$B450)*('Budget P2'!$T$11:$BB$194*1))</f>
        <v>#VALUE!</v>
      </c>
      <c r="BE450" s="12" t="e" cm="1">
        <f t="array" ref="BE450">SUMPRODUCT(('Budget P2'!$T$9:$BB$9=BE$9)*('Budget P2'!$B$11:$B$194=$B450)*('Budget P2'!$T$11:$BB$194*1))</f>
        <v>#VALUE!</v>
      </c>
      <c r="BF450" s="13" t="e" cm="1">
        <f t="array" ref="BF450">SUMPRODUCT(('Budget P2'!$T$9:$BB$9=BF$9)*('Budget P2'!$B$11:$B$194=$B450)*('Budget P2'!$T$11:$BB$194*1))</f>
        <v>#VALUE!</v>
      </c>
      <c r="BG450" s="14" t="e" cm="1">
        <f t="array" ref="BG450">SUMPRODUCT(('Budget P2'!$T$9:$BB$9=BG$9)*('Budget P2'!$B$11:$B$194=$B450)*('Budget P2'!$T$11:$BB$194*1))</f>
        <v>#VALUE!</v>
      </c>
      <c r="BH450" s="13" t="e" cm="1">
        <f t="array" ref="BH450">SUMPRODUCT(('Budget P2'!$T$9:$BB$9=BH$9)*('Budget P2'!$B$11:$B$194=$B450)*('Budget P2'!$T$11:$BB$194*1))</f>
        <v>#VALUE!</v>
      </c>
      <c r="BI450" s="1"/>
      <c r="BJ450" s="66"/>
      <c r="BK450" s="66"/>
      <c r="BL450" s="1"/>
      <c r="BM450" s="66" t="e">
        <f t="shared" si="329"/>
        <v>#VALUE!</v>
      </c>
      <c r="BN450" s="262">
        <f t="shared" si="330"/>
        <v>0</v>
      </c>
      <c r="BO450" s="1"/>
      <c r="BP450" s="66" t="e">
        <f t="shared" si="331"/>
        <v>#VALUE!</v>
      </c>
      <c r="BQ450" s="262">
        <f t="shared" si="332"/>
        <v>0</v>
      </c>
      <c r="BR450" s="1"/>
    </row>
    <row r="451" spans="2:70" collapsed="1">
      <c r="C451" s="190" t="s">
        <v>139</v>
      </c>
      <c r="D451" s="190"/>
      <c r="E451" s="193"/>
      <c r="F451" s="91"/>
      <c r="G451" s="193"/>
      <c r="H451" s="91"/>
      <c r="I451" s="91"/>
      <c r="J451" s="320"/>
      <c r="K451" s="95">
        <f>SUM(K452:K466)</f>
        <v>0</v>
      </c>
      <c r="L451" s="335"/>
      <c r="M451" s="95">
        <f t="shared" ref="M451:P451" si="334">SUM(M452:M466)</f>
        <v>0</v>
      </c>
      <c r="N451" s="95">
        <f t="shared" si="334"/>
        <v>0</v>
      </c>
      <c r="O451" s="95">
        <f t="shared" si="334"/>
        <v>0</v>
      </c>
      <c r="P451" s="95">
        <f t="shared" si="334"/>
        <v>0</v>
      </c>
      <c r="Q451" s="95"/>
      <c r="R451" s="338"/>
      <c r="S451" s="95">
        <f t="shared" ref="S451" si="335">SUM(S452:S466)</f>
        <v>0</v>
      </c>
      <c r="T451" s="95">
        <f t="shared" ref="T451" si="336">SUM(T452:T466)</f>
        <v>0</v>
      </c>
      <c r="U451" s="95">
        <f t="shared" ref="U451" si="337">SUM(U452:U466)</f>
        <v>0</v>
      </c>
      <c r="V451" s="95">
        <f t="shared" ref="V451" si="338">SUM(V452:V466)</f>
        <v>0</v>
      </c>
      <c r="W451" s="95">
        <f t="shared" ref="W451" si="339">SUM(W452:W466)</f>
        <v>0</v>
      </c>
      <c r="X451" s="92">
        <f t="shared" si="280"/>
        <v>0</v>
      </c>
      <c r="Y451" s="4"/>
      <c r="Z451" s="92"/>
      <c r="AA451" s="93"/>
      <c r="AB451" s="94"/>
      <c r="AC451" s="92"/>
      <c r="AD451" s="93"/>
      <c r="AE451" s="94"/>
      <c r="AF451" s="92"/>
      <c r="AG451" s="93"/>
      <c r="AH451" s="94"/>
      <c r="AI451" s="92"/>
      <c r="AJ451" s="93"/>
      <c r="AK451" s="94"/>
      <c r="AL451" s="92"/>
      <c r="AM451" s="93"/>
      <c r="AN451" s="94"/>
      <c r="AO451" s="92"/>
      <c r="AP451" s="93"/>
      <c r="AQ451" s="94"/>
      <c r="AR451" s="92"/>
      <c r="AS451" s="93"/>
      <c r="AT451" s="94"/>
      <c r="AU451" s="92"/>
      <c r="AV451" s="93"/>
      <c r="AW451" s="94"/>
      <c r="AX451" s="92"/>
      <c r="AY451" s="93"/>
      <c r="AZ451" s="94"/>
      <c r="BA451" s="92"/>
      <c r="BB451" s="93"/>
      <c r="BC451" s="94"/>
      <c r="BD451" s="92"/>
      <c r="BE451" s="93"/>
      <c r="BF451" s="94"/>
      <c r="BG451" s="92"/>
      <c r="BH451" s="94"/>
      <c r="BI451" s="1"/>
      <c r="BJ451" s="105"/>
      <c r="BK451" s="105"/>
      <c r="BL451" s="1"/>
      <c r="BM451" s="105"/>
      <c r="BN451" s="105"/>
      <c r="BO451" s="1"/>
      <c r="BP451" s="105"/>
      <c r="BQ451" s="105"/>
      <c r="BR451" s="1"/>
    </row>
    <row r="452" spans="2:70">
      <c r="B452" s="88" t="s">
        <v>511</v>
      </c>
      <c r="C452" s="10">
        <f>IFERROR(VLOOKUP($B452,'Budget P3'!$B:$AX,2,FALSE),0)</f>
        <v>0</v>
      </c>
      <c r="D452" s="10"/>
      <c r="E452" s="89">
        <f>IFERROR(VLOOKUP($B452,'Budget P3'!$B:$AX,3,FALSE),0)</f>
        <v>0</v>
      </c>
      <c r="F452" s="90">
        <f>IFERROR(VLOOKUP($B452,'Budget P3'!$B:$AX,4,FALSE),0)</f>
        <v>0</v>
      </c>
      <c r="G452" s="89">
        <f>IFERROR(VLOOKUP($B452,'Budget P3'!$B:$AX,5,FALSE),0)</f>
        <v>0</v>
      </c>
      <c r="H452" s="90">
        <f>IFERROR(VLOOKUP($B452,'Budget P3'!$B:$AX,6,FALSE),0)</f>
        <v>0</v>
      </c>
      <c r="I452" s="90">
        <f>IFERROR(VLOOKUP($B452,'Budget P3'!$B:$AX,7,FALSE),0)</f>
        <v>0</v>
      </c>
      <c r="J452" s="371">
        <f>IFERROR(VLOOKUP($B452,'Budget P3'!$B:$AX,9,FALSE),0)</f>
        <v>0</v>
      </c>
      <c r="K452" s="374">
        <f>IFERROR(VLOOKUP($B452,'Budget P3'!$B:$AX,10,FALSE),0)</f>
        <v>0</v>
      </c>
      <c r="L452" s="334"/>
      <c r="M452" s="102"/>
      <c r="N452" s="100"/>
      <c r="O452" s="100"/>
      <c r="P452" s="13">
        <f>E452*K452</f>
        <v>0</v>
      </c>
      <c r="Q452" s="11">
        <f t="shared" ref="Q452" si="340">SUM(M452:P452)</f>
        <v>0</v>
      </c>
      <c r="R452" s="338"/>
      <c r="S452" s="14"/>
      <c r="T452" s="12"/>
      <c r="U452" s="13"/>
      <c r="V452" s="14"/>
      <c r="W452" s="14"/>
      <c r="X452" s="14">
        <f t="shared" si="280"/>
        <v>0</v>
      </c>
      <c r="Z452" s="14" t="e" cm="1">
        <f t="array" ref="Z452">SUMPRODUCT(('Budget P3'!$T$9:$BB$9=Z$9)*('Budget P3'!$B$11:$B$194=$B452)*('Budget P3'!$T$11:$BB$194*1))</f>
        <v>#VALUE!</v>
      </c>
      <c r="AA452" s="12" t="e" cm="1">
        <f t="array" ref="AA452">SUMPRODUCT(('Budget P3'!$T$9:$BB$9=AA$9)*('Budget P3'!$B$11:$B$194=$B452)*('Budget P3'!$T$11:$BB$194*1))</f>
        <v>#VALUE!</v>
      </c>
      <c r="AB452" s="13" t="e" cm="1">
        <f t="array" ref="AB452">SUMPRODUCT(('Budget P3'!$T$9:$BB$9=AB$9)*('Budget P3'!$B$11:$B$194=$B452)*('Budget P3'!$T$11:$BB$194*1))</f>
        <v>#VALUE!</v>
      </c>
      <c r="AC452" s="14" t="e" cm="1">
        <f t="array" ref="AC452">SUMPRODUCT(('Budget P3'!$T$9:$BB$9=AC$9)*('Budget P3'!$B$11:$B$194=$B452)*('Budget P3'!$T$11:$BB$194*1))</f>
        <v>#VALUE!</v>
      </c>
      <c r="AD452" s="12" t="e" cm="1">
        <f t="array" ref="AD452">SUMPRODUCT(('Budget P3'!$T$9:$BB$9=AD$9)*('Budget P3'!$B$11:$B$194=$B452)*('Budget P3'!$T$11:$BB$194*1))</f>
        <v>#VALUE!</v>
      </c>
      <c r="AE452" s="13" t="e" cm="1">
        <f t="array" ref="AE452">SUMPRODUCT(('Budget P3'!$T$9:$BB$9=AE$9)*('Budget P3'!$B$11:$B$194=$B452)*('Budget P3'!$T$11:$BB$194*1))</f>
        <v>#VALUE!</v>
      </c>
      <c r="AF452" s="14" t="e" cm="1">
        <f t="array" ref="AF452">SUMPRODUCT(('Budget P3'!$T$9:$BB$9=AF$9)*('Budget P3'!$B$11:$B$194=$B452)*('Budget P3'!$T$11:$BB$194*1))</f>
        <v>#VALUE!</v>
      </c>
      <c r="AG452" s="12" t="e" cm="1">
        <f t="array" ref="AG452">SUMPRODUCT(('Budget P3'!$T$9:$BB$9=AG$9)*('Budget P3'!$B$11:$B$194=$B452)*('Budget P3'!$T$11:$BB$194*1))</f>
        <v>#VALUE!</v>
      </c>
      <c r="AH452" s="13" t="e" cm="1">
        <f t="array" ref="AH452">SUMPRODUCT(('Budget P3'!$T$9:$BB$9=AH$9)*('Budget P3'!$B$11:$B$194=$B452)*('Budget P3'!$T$11:$BB$194*1))</f>
        <v>#VALUE!</v>
      </c>
      <c r="AI452" s="14" t="e" cm="1">
        <f t="array" ref="AI452">SUMPRODUCT(('Budget P3'!$T$9:$BB$9=AI$9)*('Budget P3'!$B$11:$B$194=$B452)*('Budget P3'!$T$11:$BB$194*1))</f>
        <v>#VALUE!</v>
      </c>
      <c r="AJ452" s="12" t="e" cm="1">
        <f t="array" ref="AJ452">SUMPRODUCT(('Budget P3'!$T$9:$BB$9=AJ$9)*('Budget P3'!$B$11:$B$194=$B452)*('Budget P3'!$T$11:$BB$194*1))</f>
        <v>#VALUE!</v>
      </c>
      <c r="AK452" s="13" t="e" cm="1">
        <f t="array" ref="AK452">SUMPRODUCT(('Budget P3'!$T$9:$BB$9=AK$9)*('Budget P3'!$B$11:$B$194=$B452)*('Budget P3'!$T$11:$BB$194*1))</f>
        <v>#VALUE!</v>
      </c>
      <c r="AL452" s="14" t="e" cm="1">
        <f t="array" ref="AL452">SUMPRODUCT(('Budget P3'!$T$9:$BB$9=AL$9)*('Budget P3'!$B$11:$B$194=$B452)*('Budget P3'!$T$11:$BB$194*1))</f>
        <v>#VALUE!</v>
      </c>
      <c r="AM452" s="12" t="e" cm="1">
        <f t="array" ref="AM452">SUMPRODUCT(('Budget P3'!$T$9:$BB$9=AM$9)*('Budget P3'!$B$11:$B$194=$B452)*('Budget P3'!$T$11:$BB$194*1))</f>
        <v>#VALUE!</v>
      </c>
      <c r="AN452" s="13" t="e" cm="1">
        <f t="array" ref="AN452">SUMPRODUCT(('Budget P3'!$T$9:$BB$9=AN$9)*('Budget P3'!$B$11:$B$194=$B452)*('Budget P3'!$T$11:$BB$194*1))</f>
        <v>#VALUE!</v>
      </c>
      <c r="AO452" s="14" t="e" cm="1">
        <f t="array" ref="AO452">SUMPRODUCT(('Budget P3'!$T$9:$BB$9=AO$9)*('Budget P3'!$B$11:$B$194=$B452)*('Budget P3'!$T$11:$BB$194*1))</f>
        <v>#VALUE!</v>
      </c>
      <c r="AP452" s="12" t="e" cm="1">
        <f t="array" ref="AP452">SUMPRODUCT(('Budget P3'!$T$9:$BB$9=AP$9)*('Budget P3'!$B$11:$B$194=$B452)*('Budget P3'!$T$11:$BB$194*1))</f>
        <v>#VALUE!</v>
      </c>
      <c r="AQ452" s="13" t="e" cm="1">
        <f t="array" ref="AQ452">SUMPRODUCT(('Budget P3'!$T$9:$BB$9=AQ$9)*('Budget P3'!$B$11:$B$194=$B452)*('Budget P3'!$T$11:$BB$194*1))</f>
        <v>#VALUE!</v>
      </c>
      <c r="AR452" s="14" t="e" cm="1">
        <f t="array" ref="AR452">SUMPRODUCT(('Budget P3'!$T$9:$BB$9=AR$9)*('Budget P3'!$B$11:$B$194=$B452)*('Budget P3'!$T$11:$BB$194*1))</f>
        <v>#VALUE!</v>
      </c>
      <c r="AS452" s="12" t="e" cm="1">
        <f t="array" ref="AS452">SUMPRODUCT(('Budget P3'!$T$9:$BB$9=AS$9)*('Budget P3'!$B$11:$B$194=$B452)*('Budget P3'!$T$11:$BB$194*1))</f>
        <v>#VALUE!</v>
      </c>
      <c r="AT452" s="13" t="e" cm="1">
        <f t="array" ref="AT452">SUMPRODUCT(('Budget P3'!$T$9:$BB$9=AT$9)*('Budget P3'!$B$11:$B$194=$B452)*('Budget P3'!$T$11:$BB$194*1))</f>
        <v>#VALUE!</v>
      </c>
      <c r="AU452" s="14" t="e" cm="1">
        <f t="array" ref="AU452">SUMPRODUCT(('Budget P3'!$T$9:$BB$9=AU$9)*('Budget P3'!$B$11:$B$194=$B452)*('Budget P3'!$T$11:$BB$194*1))</f>
        <v>#VALUE!</v>
      </c>
      <c r="AV452" s="12" t="e" cm="1">
        <f t="array" ref="AV452">SUMPRODUCT(('Budget P3'!$T$9:$BB$9=AV$9)*('Budget P3'!$B$11:$B$194=$B452)*('Budget P3'!$T$11:$BB$194*1))</f>
        <v>#VALUE!</v>
      </c>
      <c r="AW452" s="13" t="e" cm="1">
        <f t="array" ref="AW452">SUMPRODUCT(('Budget P3'!$T$9:$BB$9=AW$9)*('Budget P3'!$B$11:$B$194=$B452)*('Budget P3'!$T$11:$BB$194*1))</f>
        <v>#VALUE!</v>
      </c>
      <c r="AX452" s="14" t="e" cm="1">
        <f t="array" ref="AX452">SUMPRODUCT(('Budget P3'!$T$9:$BB$9=AX$9)*('Budget P3'!$B$11:$B$194=$B452)*('Budget P3'!$T$11:$BB$194*1))</f>
        <v>#VALUE!</v>
      </c>
      <c r="AY452" s="12" t="e" cm="1">
        <f t="array" ref="AY452">SUMPRODUCT(('Budget P3'!$T$9:$BB$9=AY$9)*('Budget P3'!$B$11:$B$194=$B452)*('Budget P3'!$T$11:$BB$194*1))</f>
        <v>#VALUE!</v>
      </c>
      <c r="AZ452" s="13" t="e" cm="1">
        <f t="array" ref="AZ452">SUMPRODUCT(('Budget P3'!$T$9:$BB$9=AZ$9)*('Budget P3'!$B$11:$B$194=$B452)*('Budget P3'!$T$11:$BB$194*1))</f>
        <v>#VALUE!</v>
      </c>
      <c r="BA452" s="14" t="e" cm="1">
        <f t="array" ref="BA452">SUMPRODUCT(('Budget P3'!$T$9:$BB$9=BA$9)*('Budget P3'!$B$11:$B$194=$B452)*('Budget P3'!$T$11:$BB$194*1))</f>
        <v>#VALUE!</v>
      </c>
      <c r="BB452" s="12" t="e" cm="1">
        <f t="array" ref="BB452">SUMPRODUCT(('Budget P3'!$T$9:$BB$9=BB$9)*('Budget P3'!$B$11:$B$194=$B452)*('Budget P3'!$T$11:$BB$194*1))</f>
        <v>#VALUE!</v>
      </c>
      <c r="BC452" s="13" t="e" cm="1">
        <f t="array" ref="BC452">SUMPRODUCT(('Budget P3'!$T$9:$BB$9=BC$9)*('Budget P3'!$B$11:$B$194=$B452)*('Budget P3'!$T$11:$BB$194*1))</f>
        <v>#VALUE!</v>
      </c>
      <c r="BD452" s="14" t="e" cm="1">
        <f t="array" ref="BD452">SUMPRODUCT(('Budget P3'!$T$9:$BB$9=BD$9)*('Budget P3'!$B$11:$B$194=$B452)*('Budget P3'!$T$11:$BB$194*1))</f>
        <v>#VALUE!</v>
      </c>
      <c r="BE452" s="12" t="e" cm="1">
        <f t="array" ref="BE452">SUMPRODUCT(('Budget P3'!$T$9:$BB$9=BE$9)*('Budget P3'!$B$11:$B$194=$B452)*('Budget P3'!$T$11:$BB$194*1))</f>
        <v>#VALUE!</v>
      </c>
      <c r="BF452" s="13" t="e" cm="1">
        <f t="array" ref="BF452">SUMPRODUCT(('Budget P3'!$T$9:$BB$9=BF$9)*('Budget P3'!$B$11:$B$194=$B452)*('Budget P3'!$T$11:$BB$194*1))</f>
        <v>#VALUE!</v>
      </c>
      <c r="BG452" s="14" t="e" cm="1">
        <f t="array" ref="BG452">SUMPRODUCT(('Budget P3'!$T$9:$BB$9=BG$9)*('Budget P3'!$B$11:$B$194=$B452)*('Budget P3'!$T$11:$BB$194*1))</f>
        <v>#VALUE!</v>
      </c>
      <c r="BH452" s="13" t="e" cm="1">
        <f t="array" ref="BH452">SUMPRODUCT(('Budget P3'!$T$9:$BB$9=BH$9)*('Budget P3'!$B$11:$B$194=$B452)*('Budget P3'!$T$11:$BB$194*1))</f>
        <v>#VALUE!</v>
      </c>
      <c r="BI452" s="1"/>
      <c r="BJ452" s="66"/>
      <c r="BK452" s="66"/>
      <c r="BL452" s="1"/>
      <c r="BM452" s="66" t="e">
        <f t="shared" ref="BM452:BM466" si="341">SUM(Z452:BH452)</f>
        <v>#VALUE!</v>
      </c>
      <c r="BN452" s="262">
        <f t="shared" ref="BN452:BN466" si="342">IFERROR(BM452/Q452,0)</f>
        <v>0</v>
      </c>
      <c r="BO452" s="1"/>
      <c r="BP452" s="66" t="e">
        <f t="shared" ref="BP452:BP466" si="343">BJ452+BM452</f>
        <v>#VALUE!</v>
      </c>
      <c r="BQ452" s="262">
        <f t="shared" ref="BQ452:BQ466" si="344">IFERROR(BP452/Q452,0)</f>
        <v>0</v>
      </c>
      <c r="BR452" s="1"/>
    </row>
    <row r="453" spans="2:70">
      <c r="B453" s="88" t="s">
        <v>512</v>
      </c>
      <c r="C453" s="10">
        <f>IFERROR(VLOOKUP($B453,'Budget P3'!$B:$AX,2,FALSE),0)</f>
        <v>0</v>
      </c>
      <c r="D453" s="10"/>
      <c r="E453" s="198">
        <f>IFERROR(VLOOKUP($B453,'Budget P3'!$B:$AX,3,FALSE),0)</f>
        <v>0</v>
      </c>
      <c r="F453" s="90">
        <f>IFERROR(VLOOKUP($B453,'Budget P3'!$B:$AX,4,FALSE),0)</f>
        <v>0</v>
      </c>
      <c r="G453" s="89">
        <f>IFERROR(VLOOKUP($B453,'Budget P3'!$B:$AX,5,FALSE),0)</f>
        <v>0</v>
      </c>
      <c r="H453" s="90">
        <f>IFERROR(VLOOKUP($B453,'Budget P3'!$B:$AX,6,FALSE),0)</f>
        <v>0</v>
      </c>
      <c r="I453" s="90">
        <f>IFERROR(VLOOKUP($B453,'Budget P3'!$B:$AX,7,FALSE),0)</f>
        <v>0</v>
      </c>
      <c r="J453" s="371">
        <f>IFERROR(VLOOKUP($B453,'Budget P3'!$B:$AX,9,FALSE),0)</f>
        <v>0</v>
      </c>
      <c r="K453" s="374">
        <f>IFERROR(VLOOKUP($B453,'Budget P3'!$B:$AX,10,FALSE),0)</f>
        <v>0</v>
      </c>
      <c r="L453" s="334"/>
      <c r="M453" s="102"/>
      <c r="N453" s="100"/>
      <c r="O453" s="100"/>
      <c r="P453" s="13">
        <f>E453*K453</f>
        <v>0</v>
      </c>
      <c r="Q453" s="11">
        <f t="shared" ref="Q453:Q466" si="345">SUM(M453:P453)</f>
        <v>0</v>
      </c>
      <c r="R453" s="338"/>
      <c r="S453" s="14"/>
      <c r="T453" s="12"/>
      <c r="U453" s="13"/>
      <c r="V453" s="14"/>
      <c r="W453" s="14"/>
      <c r="X453" s="14">
        <f t="shared" si="280"/>
        <v>0</v>
      </c>
      <c r="Z453" s="14" t="e" cm="1">
        <f t="array" ref="Z453">SUMPRODUCT(('Budget P3'!$T$9:$BB$9=Z$9)*('Budget P3'!$B$11:$B$194=$B453)*('Budget P3'!$T$11:$BB$194*1))</f>
        <v>#VALUE!</v>
      </c>
      <c r="AA453" s="12" t="e" cm="1">
        <f t="array" ref="AA453">SUMPRODUCT(('Budget P3'!$T$9:$BB$9=AA$9)*('Budget P3'!$B$11:$B$194=$B453)*('Budget P3'!$T$11:$BB$194*1))</f>
        <v>#VALUE!</v>
      </c>
      <c r="AB453" s="13" t="e" cm="1">
        <f t="array" ref="AB453">SUMPRODUCT(('Budget P3'!$T$9:$BB$9=AB$9)*('Budget P3'!$B$11:$B$194=$B453)*('Budget P3'!$T$11:$BB$194*1))</f>
        <v>#VALUE!</v>
      </c>
      <c r="AC453" s="14" t="e" cm="1">
        <f t="array" ref="AC453">SUMPRODUCT(('Budget P3'!$T$9:$BB$9=AC$9)*('Budget P3'!$B$11:$B$194=$B453)*('Budget P3'!$T$11:$BB$194*1))</f>
        <v>#VALUE!</v>
      </c>
      <c r="AD453" s="12" t="e" cm="1">
        <f t="array" ref="AD453">SUMPRODUCT(('Budget P3'!$T$9:$BB$9=AD$9)*('Budget P3'!$B$11:$B$194=$B453)*('Budget P3'!$T$11:$BB$194*1))</f>
        <v>#VALUE!</v>
      </c>
      <c r="AE453" s="13" t="e" cm="1">
        <f t="array" ref="AE453">SUMPRODUCT(('Budget P3'!$T$9:$BB$9=AE$9)*('Budget P3'!$B$11:$B$194=$B453)*('Budget P3'!$T$11:$BB$194*1))</f>
        <v>#VALUE!</v>
      </c>
      <c r="AF453" s="14" t="e" cm="1">
        <f t="array" ref="AF453">SUMPRODUCT(('Budget P3'!$T$9:$BB$9=AF$9)*('Budget P3'!$B$11:$B$194=$B453)*('Budget P3'!$T$11:$BB$194*1))</f>
        <v>#VALUE!</v>
      </c>
      <c r="AG453" s="12" t="e" cm="1">
        <f t="array" ref="AG453">SUMPRODUCT(('Budget P3'!$T$9:$BB$9=AG$9)*('Budget P3'!$B$11:$B$194=$B453)*('Budget P3'!$T$11:$BB$194*1))</f>
        <v>#VALUE!</v>
      </c>
      <c r="AH453" s="13" t="e" cm="1">
        <f t="array" ref="AH453">SUMPRODUCT(('Budget P3'!$T$9:$BB$9=AH$9)*('Budget P3'!$B$11:$B$194=$B453)*('Budget P3'!$T$11:$BB$194*1))</f>
        <v>#VALUE!</v>
      </c>
      <c r="AI453" s="14" t="e" cm="1">
        <f t="array" ref="AI453">SUMPRODUCT(('Budget P3'!$T$9:$BB$9=AI$9)*('Budget P3'!$B$11:$B$194=$B453)*('Budget P3'!$T$11:$BB$194*1))</f>
        <v>#VALUE!</v>
      </c>
      <c r="AJ453" s="12" t="e" cm="1">
        <f t="array" ref="AJ453">SUMPRODUCT(('Budget P3'!$T$9:$BB$9=AJ$9)*('Budget P3'!$B$11:$B$194=$B453)*('Budget P3'!$T$11:$BB$194*1))</f>
        <v>#VALUE!</v>
      </c>
      <c r="AK453" s="13" t="e" cm="1">
        <f t="array" ref="AK453">SUMPRODUCT(('Budget P3'!$T$9:$BB$9=AK$9)*('Budget P3'!$B$11:$B$194=$B453)*('Budget P3'!$T$11:$BB$194*1))</f>
        <v>#VALUE!</v>
      </c>
      <c r="AL453" s="14" t="e" cm="1">
        <f t="array" ref="AL453">SUMPRODUCT(('Budget P3'!$T$9:$BB$9=AL$9)*('Budget P3'!$B$11:$B$194=$B453)*('Budget P3'!$T$11:$BB$194*1))</f>
        <v>#VALUE!</v>
      </c>
      <c r="AM453" s="12" t="e" cm="1">
        <f t="array" ref="AM453">SUMPRODUCT(('Budget P3'!$T$9:$BB$9=AM$9)*('Budget P3'!$B$11:$B$194=$B453)*('Budget P3'!$T$11:$BB$194*1))</f>
        <v>#VALUE!</v>
      </c>
      <c r="AN453" s="13" t="e" cm="1">
        <f t="array" ref="AN453">SUMPRODUCT(('Budget P3'!$T$9:$BB$9=AN$9)*('Budget P3'!$B$11:$B$194=$B453)*('Budget P3'!$T$11:$BB$194*1))</f>
        <v>#VALUE!</v>
      </c>
      <c r="AO453" s="14" t="e" cm="1">
        <f t="array" ref="AO453">SUMPRODUCT(('Budget P3'!$T$9:$BB$9=AO$9)*('Budget P3'!$B$11:$B$194=$B453)*('Budget P3'!$T$11:$BB$194*1))</f>
        <v>#VALUE!</v>
      </c>
      <c r="AP453" s="12" t="e" cm="1">
        <f t="array" ref="AP453">SUMPRODUCT(('Budget P3'!$T$9:$BB$9=AP$9)*('Budget P3'!$B$11:$B$194=$B453)*('Budget P3'!$T$11:$BB$194*1))</f>
        <v>#VALUE!</v>
      </c>
      <c r="AQ453" s="13" t="e" cm="1">
        <f t="array" ref="AQ453">SUMPRODUCT(('Budget P3'!$T$9:$BB$9=AQ$9)*('Budget P3'!$B$11:$B$194=$B453)*('Budget P3'!$T$11:$BB$194*1))</f>
        <v>#VALUE!</v>
      </c>
      <c r="AR453" s="14" t="e" cm="1">
        <f t="array" ref="AR453">SUMPRODUCT(('Budget P3'!$T$9:$BB$9=AR$9)*('Budget P3'!$B$11:$B$194=$B453)*('Budget P3'!$T$11:$BB$194*1))</f>
        <v>#VALUE!</v>
      </c>
      <c r="AS453" s="12" t="e" cm="1">
        <f t="array" ref="AS453">SUMPRODUCT(('Budget P3'!$T$9:$BB$9=AS$9)*('Budget P3'!$B$11:$B$194=$B453)*('Budget P3'!$T$11:$BB$194*1))</f>
        <v>#VALUE!</v>
      </c>
      <c r="AT453" s="13" t="e" cm="1">
        <f t="array" ref="AT453">SUMPRODUCT(('Budget P3'!$T$9:$BB$9=AT$9)*('Budget P3'!$B$11:$B$194=$B453)*('Budget P3'!$T$11:$BB$194*1))</f>
        <v>#VALUE!</v>
      </c>
      <c r="AU453" s="14" t="e" cm="1">
        <f t="array" ref="AU453">SUMPRODUCT(('Budget P3'!$T$9:$BB$9=AU$9)*('Budget P3'!$B$11:$B$194=$B453)*('Budget P3'!$T$11:$BB$194*1))</f>
        <v>#VALUE!</v>
      </c>
      <c r="AV453" s="12" t="e" cm="1">
        <f t="array" ref="AV453">SUMPRODUCT(('Budget P3'!$T$9:$BB$9=AV$9)*('Budget P3'!$B$11:$B$194=$B453)*('Budget P3'!$T$11:$BB$194*1))</f>
        <v>#VALUE!</v>
      </c>
      <c r="AW453" s="13" t="e" cm="1">
        <f t="array" ref="AW453">SUMPRODUCT(('Budget P3'!$T$9:$BB$9=AW$9)*('Budget P3'!$B$11:$B$194=$B453)*('Budget P3'!$T$11:$BB$194*1))</f>
        <v>#VALUE!</v>
      </c>
      <c r="AX453" s="14" t="e" cm="1">
        <f t="array" ref="AX453">SUMPRODUCT(('Budget P3'!$T$9:$BB$9=AX$9)*('Budget P3'!$B$11:$B$194=$B453)*('Budget P3'!$T$11:$BB$194*1))</f>
        <v>#VALUE!</v>
      </c>
      <c r="AY453" s="12" t="e" cm="1">
        <f t="array" ref="AY453">SUMPRODUCT(('Budget P3'!$T$9:$BB$9=AY$9)*('Budget P3'!$B$11:$B$194=$B453)*('Budget P3'!$T$11:$BB$194*1))</f>
        <v>#VALUE!</v>
      </c>
      <c r="AZ453" s="13" t="e" cm="1">
        <f t="array" ref="AZ453">SUMPRODUCT(('Budget P3'!$T$9:$BB$9=AZ$9)*('Budget P3'!$B$11:$B$194=$B453)*('Budget P3'!$T$11:$BB$194*1))</f>
        <v>#VALUE!</v>
      </c>
      <c r="BA453" s="14" t="e" cm="1">
        <f t="array" ref="BA453">SUMPRODUCT(('Budget P3'!$T$9:$BB$9=BA$9)*('Budget P3'!$B$11:$B$194=$B453)*('Budget P3'!$T$11:$BB$194*1))</f>
        <v>#VALUE!</v>
      </c>
      <c r="BB453" s="12" t="e" cm="1">
        <f t="array" ref="BB453">SUMPRODUCT(('Budget P3'!$T$9:$BB$9=BB$9)*('Budget P3'!$B$11:$B$194=$B453)*('Budget P3'!$T$11:$BB$194*1))</f>
        <v>#VALUE!</v>
      </c>
      <c r="BC453" s="13" t="e" cm="1">
        <f t="array" ref="BC453">SUMPRODUCT(('Budget P3'!$T$9:$BB$9=BC$9)*('Budget P3'!$B$11:$B$194=$B453)*('Budget P3'!$T$11:$BB$194*1))</f>
        <v>#VALUE!</v>
      </c>
      <c r="BD453" s="14" t="e" cm="1">
        <f t="array" ref="BD453">SUMPRODUCT(('Budget P3'!$T$9:$BB$9=BD$9)*('Budget P3'!$B$11:$B$194=$B453)*('Budget P3'!$T$11:$BB$194*1))</f>
        <v>#VALUE!</v>
      </c>
      <c r="BE453" s="12" t="e" cm="1">
        <f t="array" ref="BE453">SUMPRODUCT(('Budget P3'!$T$9:$BB$9=BE$9)*('Budget P3'!$B$11:$B$194=$B453)*('Budget P3'!$T$11:$BB$194*1))</f>
        <v>#VALUE!</v>
      </c>
      <c r="BF453" s="13" t="e" cm="1">
        <f t="array" ref="BF453">SUMPRODUCT(('Budget P3'!$T$9:$BB$9=BF$9)*('Budget P3'!$B$11:$B$194=$B453)*('Budget P3'!$T$11:$BB$194*1))</f>
        <v>#VALUE!</v>
      </c>
      <c r="BG453" s="14" t="e" cm="1">
        <f t="array" ref="BG453">SUMPRODUCT(('Budget P3'!$T$9:$BB$9=BG$9)*('Budget P3'!$B$11:$B$194=$B453)*('Budget P3'!$T$11:$BB$194*1))</f>
        <v>#VALUE!</v>
      </c>
      <c r="BH453" s="13" t="e" cm="1">
        <f t="array" ref="BH453">SUMPRODUCT(('Budget P3'!$T$9:$BB$9=BH$9)*('Budget P3'!$B$11:$B$194=$B453)*('Budget P3'!$T$11:$BB$194*1))</f>
        <v>#VALUE!</v>
      </c>
      <c r="BI453" s="1"/>
      <c r="BJ453" s="66"/>
      <c r="BK453" s="66"/>
      <c r="BL453" s="1"/>
      <c r="BM453" s="66" t="e">
        <f t="shared" si="341"/>
        <v>#VALUE!</v>
      </c>
      <c r="BN453" s="262">
        <f t="shared" si="342"/>
        <v>0</v>
      </c>
      <c r="BO453" s="1"/>
      <c r="BP453" s="66" t="e">
        <f t="shared" si="343"/>
        <v>#VALUE!</v>
      </c>
      <c r="BQ453" s="262">
        <f t="shared" si="344"/>
        <v>0</v>
      </c>
      <c r="BR453" s="1"/>
    </row>
    <row r="454" spans="2:70" ht="12" hidden="1" customHeight="1" outlineLevel="1">
      <c r="B454" s="88" t="s">
        <v>513</v>
      </c>
      <c r="C454" s="10">
        <f>IFERROR(VLOOKUP($B454,'Budget P3'!$B:$AX,2,FALSE),0)</f>
        <v>0</v>
      </c>
      <c r="D454" s="10"/>
      <c r="E454" s="89">
        <f>IFERROR(VLOOKUP($B454,'Budget P3'!$B:$AX,3,FALSE),0)</f>
        <v>0</v>
      </c>
      <c r="F454" s="90">
        <f>IFERROR(VLOOKUP($B454,'Budget P3'!$B:$AX,4,FALSE),0)</f>
        <v>0</v>
      </c>
      <c r="G454" s="89">
        <f>IFERROR(VLOOKUP($B454,'Budget P3'!$B:$AX,5,FALSE),0)</f>
        <v>0</v>
      </c>
      <c r="H454" s="90">
        <f>IFERROR(VLOOKUP($B454,'Budget P3'!$B:$AX,6,FALSE),0)</f>
        <v>0</v>
      </c>
      <c r="I454" s="90">
        <f>IFERROR(VLOOKUP($B454,'Budget P3'!$B:$AX,7,FALSE),0)</f>
        <v>0</v>
      </c>
      <c r="J454" s="371">
        <f>IFERROR(VLOOKUP($B454,'Budget P3'!$B:$AX,9,FALSE),0)</f>
        <v>0</v>
      </c>
      <c r="K454" s="374">
        <f>IFERROR(VLOOKUP($B454,'Budget P3'!$B:$AX,10,FALSE),0)</f>
        <v>0</v>
      </c>
      <c r="L454" s="334"/>
      <c r="M454" s="102"/>
      <c r="N454" s="100"/>
      <c r="O454" s="100"/>
      <c r="P454" s="13">
        <f>E454*K454</f>
        <v>0</v>
      </c>
      <c r="Q454" s="11">
        <f t="shared" si="345"/>
        <v>0</v>
      </c>
      <c r="R454" s="338"/>
      <c r="S454" s="14"/>
      <c r="T454" s="12"/>
      <c r="U454" s="13"/>
      <c r="V454" s="14"/>
      <c r="W454" s="14"/>
      <c r="X454" s="14">
        <f t="shared" si="280"/>
        <v>0</v>
      </c>
      <c r="Z454" s="14" t="e" cm="1">
        <f t="array" ref="Z454">SUMPRODUCT(('Budget P3'!$T$9:$BB$9=Z$9)*('Budget P3'!$B$11:$B$194=$B454)*('Budget P3'!$T$11:$BB$194*1))</f>
        <v>#VALUE!</v>
      </c>
      <c r="AA454" s="12" t="e" cm="1">
        <f t="array" ref="AA454">SUMPRODUCT(('Budget P3'!$T$9:$BB$9=AA$9)*('Budget P3'!$B$11:$B$194=$B454)*('Budget P3'!$T$11:$BB$194*1))</f>
        <v>#VALUE!</v>
      </c>
      <c r="AB454" s="13" t="e" cm="1">
        <f t="array" ref="AB454">SUMPRODUCT(('Budget P3'!$T$9:$BB$9=AB$9)*('Budget P3'!$B$11:$B$194=$B454)*('Budget P3'!$T$11:$BB$194*1))</f>
        <v>#VALUE!</v>
      </c>
      <c r="AC454" s="14" t="e" cm="1">
        <f t="array" ref="AC454">SUMPRODUCT(('Budget P3'!$T$9:$BB$9=AC$9)*('Budget P3'!$B$11:$B$194=$B454)*('Budget P3'!$T$11:$BB$194*1))</f>
        <v>#VALUE!</v>
      </c>
      <c r="AD454" s="12" t="e" cm="1">
        <f t="array" ref="AD454">SUMPRODUCT(('Budget P3'!$T$9:$BB$9=AD$9)*('Budget P3'!$B$11:$B$194=$B454)*('Budget P3'!$T$11:$BB$194*1))</f>
        <v>#VALUE!</v>
      </c>
      <c r="AE454" s="13" t="e" cm="1">
        <f t="array" ref="AE454">SUMPRODUCT(('Budget P3'!$T$9:$BB$9=AE$9)*('Budget P3'!$B$11:$B$194=$B454)*('Budget P3'!$T$11:$BB$194*1))</f>
        <v>#VALUE!</v>
      </c>
      <c r="AF454" s="14" t="e" cm="1">
        <f t="array" ref="AF454">SUMPRODUCT(('Budget P3'!$T$9:$BB$9=AF$9)*('Budget P3'!$B$11:$B$194=$B454)*('Budget P3'!$T$11:$BB$194*1))</f>
        <v>#VALUE!</v>
      </c>
      <c r="AG454" s="12" t="e" cm="1">
        <f t="array" ref="AG454">SUMPRODUCT(('Budget P3'!$T$9:$BB$9=AG$9)*('Budget P3'!$B$11:$B$194=$B454)*('Budget P3'!$T$11:$BB$194*1))</f>
        <v>#VALUE!</v>
      </c>
      <c r="AH454" s="13" t="e" cm="1">
        <f t="array" ref="AH454">SUMPRODUCT(('Budget P3'!$T$9:$BB$9=AH$9)*('Budget P3'!$B$11:$B$194=$B454)*('Budget P3'!$T$11:$BB$194*1))</f>
        <v>#VALUE!</v>
      </c>
      <c r="AI454" s="14" t="e" cm="1">
        <f t="array" ref="AI454">SUMPRODUCT(('Budget P3'!$T$9:$BB$9=AI$9)*('Budget P3'!$B$11:$B$194=$B454)*('Budget P3'!$T$11:$BB$194*1))</f>
        <v>#VALUE!</v>
      </c>
      <c r="AJ454" s="12" t="e" cm="1">
        <f t="array" ref="AJ454">SUMPRODUCT(('Budget P3'!$T$9:$BB$9=AJ$9)*('Budget P3'!$B$11:$B$194=$B454)*('Budget P3'!$T$11:$BB$194*1))</f>
        <v>#VALUE!</v>
      </c>
      <c r="AK454" s="13" t="e" cm="1">
        <f t="array" ref="AK454">SUMPRODUCT(('Budget P3'!$T$9:$BB$9=AK$9)*('Budget P3'!$B$11:$B$194=$B454)*('Budget P3'!$T$11:$BB$194*1))</f>
        <v>#VALUE!</v>
      </c>
      <c r="AL454" s="14" t="e" cm="1">
        <f t="array" ref="AL454">SUMPRODUCT(('Budget P3'!$T$9:$BB$9=AL$9)*('Budget P3'!$B$11:$B$194=$B454)*('Budget P3'!$T$11:$BB$194*1))</f>
        <v>#VALUE!</v>
      </c>
      <c r="AM454" s="12" t="e" cm="1">
        <f t="array" ref="AM454">SUMPRODUCT(('Budget P3'!$T$9:$BB$9=AM$9)*('Budget P3'!$B$11:$B$194=$B454)*('Budget P3'!$T$11:$BB$194*1))</f>
        <v>#VALUE!</v>
      </c>
      <c r="AN454" s="13" t="e" cm="1">
        <f t="array" ref="AN454">SUMPRODUCT(('Budget P3'!$T$9:$BB$9=AN$9)*('Budget P3'!$B$11:$B$194=$B454)*('Budget P3'!$T$11:$BB$194*1))</f>
        <v>#VALUE!</v>
      </c>
      <c r="AO454" s="14" t="e" cm="1">
        <f t="array" ref="AO454">SUMPRODUCT(('Budget P3'!$T$9:$BB$9=AO$9)*('Budget P3'!$B$11:$B$194=$B454)*('Budget P3'!$T$11:$BB$194*1))</f>
        <v>#VALUE!</v>
      </c>
      <c r="AP454" s="12" t="e" cm="1">
        <f t="array" ref="AP454">SUMPRODUCT(('Budget P3'!$T$9:$BB$9=AP$9)*('Budget P3'!$B$11:$B$194=$B454)*('Budget P3'!$T$11:$BB$194*1))</f>
        <v>#VALUE!</v>
      </c>
      <c r="AQ454" s="13" t="e" cm="1">
        <f t="array" ref="AQ454">SUMPRODUCT(('Budget P3'!$T$9:$BB$9=AQ$9)*('Budget P3'!$B$11:$B$194=$B454)*('Budget P3'!$T$11:$BB$194*1))</f>
        <v>#VALUE!</v>
      </c>
      <c r="AR454" s="14" t="e" cm="1">
        <f t="array" ref="AR454">SUMPRODUCT(('Budget P3'!$T$9:$BB$9=AR$9)*('Budget P3'!$B$11:$B$194=$B454)*('Budget P3'!$T$11:$BB$194*1))</f>
        <v>#VALUE!</v>
      </c>
      <c r="AS454" s="12" t="e" cm="1">
        <f t="array" ref="AS454">SUMPRODUCT(('Budget P3'!$T$9:$BB$9=AS$9)*('Budget P3'!$B$11:$B$194=$B454)*('Budget P3'!$T$11:$BB$194*1))</f>
        <v>#VALUE!</v>
      </c>
      <c r="AT454" s="13" t="e" cm="1">
        <f t="array" ref="AT454">SUMPRODUCT(('Budget P3'!$T$9:$BB$9=AT$9)*('Budget P3'!$B$11:$B$194=$B454)*('Budget P3'!$T$11:$BB$194*1))</f>
        <v>#VALUE!</v>
      </c>
      <c r="AU454" s="14" t="e" cm="1">
        <f t="array" ref="AU454">SUMPRODUCT(('Budget P3'!$T$9:$BB$9=AU$9)*('Budget P3'!$B$11:$B$194=$B454)*('Budget P3'!$T$11:$BB$194*1))</f>
        <v>#VALUE!</v>
      </c>
      <c r="AV454" s="12" t="e" cm="1">
        <f t="array" ref="AV454">SUMPRODUCT(('Budget P3'!$T$9:$BB$9=AV$9)*('Budget P3'!$B$11:$B$194=$B454)*('Budget P3'!$T$11:$BB$194*1))</f>
        <v>#VALUE!</v>
      </c>
      <c r="AW454" s="13" t="e" cm="1">
        <f t="array" ref="AW454">SUMPRODUCT(('Budget P3'!$T$9:$BB$9=AW$9)*('Budget P3'!$B$11:$B$194=$B454)*('Budget P3'!$T$11:$BB$194*1))</f>
        <v>#VALUE!</v>
      </c>
      <c r="AX454" s="14" t="e" cm="1">
        <f t="array" ref="AX454">SUMPRODUCT(('Budget P3'!$T$9:$BB$9=AX$9)*('Budget P3'!$B$11:$B$194=$B454)*('Budget P3'!$T$11:$BB$194*1))</f>
        <v>#VALUE!</v>
      </c>
      <c r="AY454" s="12" t="e" cm="1">
        <f t="array" ref="AY454">SUMPRODUCT(('Budget P3'!$T$9:$BB$9=AY$9)*('Budget P3'!$B$11:$B$194=$B454)*('Budget P3'!$T$11:$BB$194*1))</f>
        <v>#VALUE!</v>
      </c>
      <c r="AZ454" s="13" t="e" cm="1">
        <f t="array" ref="AZ454">SUMPRODUCT(('Budget P3'!$T$9:$BB$9=AZ$9)*('Budget P3'!$B$11:$B$194=$B454)*('Budget P3'!$T$11:$BB$194*1))</f>
        <v>#VALUE!</v>
      </c>
      <c r="BA454" s="14" t="e" cm="1">
        <f t="array" ref="BA454">SUMPRODUCT(('Budget P3'!$T$9:$BB$9=BA$9)*('Budget P3'!$B$11:$B$194=$B454)*('Budget P3'!$T$11:$BB$194*1))</f>
        <v>#VALUE!</v>
      </c>
      <c r="BB454" s="12" t="e" cm="1">
        <f t="array" ref="BB454">SUMPRODUCT(('Budget P3'!$T$9:$BB$9=BB$9)*('Budget P3'!$B$11:$B$194=$B454)*('Budget P3'!$T$11:$BB$194*1))</f>
        <v>#VALUE!</v>
      </c>
      <c r="BC454" s="13" t="e" cm="1">
        <f t="array" ref="BC454">SUMPRODUCT(('Budget P3'!$T$9:$BB$9=BC$9)*('Budget P3'!$B$11:$B$194=$B454)*('Budget P3'!$T$11:$BB$194*1))</f>
        <v>#VALUE!</v>
      </c>
      <c r="BD454" s="14" t="e" cm="1">
        <f t="array" ref="BD454">SUMPRODUCT(('Budget P3'!$T$9:$BB$9=BD$9)*('Budget P3'!$B$11:$B$194=$B454)*('Budget P3'!$T$11:$BB$194*1))</f>
        <v>#VALUE!</v>
      </c>
      <c r="BE454" s="12" t="e" cm="1">
        <f t="array" ref="BE454">SUMPRODUCT(('Budget P3'!$T$9:$BB$9=BE$9)*('Budget P3'!$B$11:$B$194=$B454)*('Budget P3'!$T$11:$BB$194*1))</f>
        <v>#VALUE!</v>
      </c>
      <c r="BF454" s="13" t="e" cm="1">
        <f t="array" ref="BF454">SUMPRODUCT(('Budget P3'!$T$9:$BB$9=BF$9)*('Budget P3'!$B$11:$B$194=$B454)*('Budget P3'!$T$11:$BB$194*1))</f>
        <v>#VALUE!</v>
      </c>
      <c r="BG454" s="14" t="e" cm="1">
        <f t="array" ref="BG454">SUMPRODUCT(('Budget P3'!$T$9:$BB$9=BG$9)*('Budget P3'!$B$11:$B$194=$B454)*('Budget P3'!$T$11:$BB$194*1))</f>
        <v>#VALUE!</v>
      </c>
      <c r="BH454" s="13" t="e" cm="1">
        <f t="array" ref="BH454">SUMPRODUCT(('Budget P3'!$T$9:$BB$9=BH$9)*('Budget P3'!$B$11:$B$194=$B454)*('Budget P3'!$T$11:$BB$194*1))</f>
        <v>#VALUE!</v>
      </c>
      <c r="BI454" s="1"/>
      <c r="BJ454" s="66"/>
      <c r="BK454" s="66"/>
      <c r="BL454" s="1"/>
      <c r="BM454" s="66" t="e">
        <f t="shared" si="341"/>
        <v>#VALUE!</v>
      </c>
      <c r="BN454" s="262">
        <f t="shared" si="342"/>
        <v>0</v>
      </c>
      <c r="BO454" s="1"/>
      <c r="BP454" s="66" t="e">
        <f t="shared" si="343"/>
        <v>#VALUE!</v>
      </c>
      <c r="BQ454" s="262">
        <f t="shared" si="344"/>
        <v>0</v>
      </c>
      <c r="BR454" s="1"/>
    </row>
    <row r="455" spans="2:70" ht="12" hidden="1" customHeight="1" outlineLevel="1">
      <c r="B455" s="88" t="s">
        <v>514</v>
      </c>
      <c r="C455" s="10">
        <f>IFERROR(VLOOKUP($B455,'Budget P3'!$B:$AX,2,FALSE),0)</f>
        <v>0</v>
      </c>
      <c r="D455" s="10"/>
      <c r="E455" s="89">
        <f>IFERROR(VLOOKUP($B455,'Budget P3'!$B:$AX,3,FALSE),0)</f>
        <v>0</v>
      </c>
      <c r="F455" s="90">
        <f>IFERROR(VLOOKUP($B455,'Budget P3'!$B:$AX,4,FALSE),0)</f>
        <v>0</v>
      </c>
      <c r="G455" s="89">
        <f>IFERROR(VLOOKUP($B455,'Budget P3'!$B:$AX,5,FALSE),0)</f>
        <v>0</v>
      </c>
      <c r="H455" s="90">
        <f>IFERROR(VLOOKUP($B455,'Budget P3'!$B:$AX,6,FALSE),0)</f>
        <v>0</v>
      </c>
      <c r="I455" s="90">
        <f>IFERROR(VLOOKUP($B455,'Budget P3'!$B:$AX,7,FALSE),0)</f>
        <v>0</v>
      </c>
      <c r="J455" s="371">
        <f>IFERROR(VLOOKUP($B455,'Budget P3'!$B:$AX,9,FALSE),0)</f>
        <v>0</v>
      </c>
      <c r="K455" s="374">
        <f>IFERROR(VLOOKUP($B455,'Budget P3'!$B:$AX,10,FALSE),0)</f>
        <v>0</v>
      </c>
      <c r="L455" s="334"/>
      <c r="M455" s="102"/>
      <c r="N455" s="100"/>
      <c r="O455" s="100"/>
      <c r="P455" s="13">
        <f>E455*K455</f>
        <v>0</v>
      </c>
      <c r="Q455" s="11">
        <f t="shared" si="345"/>
        <v>0</v>
      </c>
      <c r="R455" s="338"/>
      <c r="S455" s="14"/>
      <c r="T455" s="12"/>
      <c r="U455" s="13"/>
      <c r="V455" s="14"/>
      <c r="W455" s="14"/>
      <c r="X455" s="14">
        <f t="shared" si="280"/>
        <v>0</v>
      </c>
      <c r="Z455" s="14" t="e" cm="1">
        <f t="array" ref="Z455">SUMPRODUCT(('Budget P3'!$T$9:$BB$9=Z$9)*('Budget P3'!$B$11:$B$194=$B455)*('Budget P3'!$T$11:$BB$194*1))</f>
        <v>#VALUE!</v>
      </c>
      <c r="AA455" s="12" t="e" cm="1">
        <f t="array" ref="AA455">SUMPRODUCT(('Budget P3'!$T$9:$BB$9=AA$9)*('Budget P3'!$B$11:$B$194=$B455)*('Budget P3'!$T$11:$BB$194*1))</f>
        <v>#VALUE!</v>
      </c>
      <c r="AB455" s="13" t="e" cm="1">
        <f t="array" ref="AB455">SUMPRODUCT(('Budget P3'!$T$9:$BB$9=AB$9)*('Budget P3'!$B$11:$B$194=$B455)*('Budget P3'!$T$11:$BB$194*1))</f>
        <v>#VALUE!</v>
      </c>
      <c r="AC455" s="14" t="e" cm="1">
        <f t="array" ref="AC455">SUMPRODUCT(('Budget P3'!$T$9:$BB$9=AC$9)*('Budget P3'!$B$11:$B$194=$B455)*('Budget P3'!$T$11:$BB$194*1))</f>
        <v>#VALUE!</v>
      </c>
      <c r="AD455" s="12" t="e" cm="1">
        <f t="array" ref="AD455">SUMPRODUCT(('Budget P3'!$T$9:$BB$9=AD$9)*('Budget P3'!$B$11:$B$194=$B455)*('Budget P3'!$T$11:$BB$194*1))</f>
        <v>#VALUE!</v>
      </c>
      <c r="AE455" s="13" t="e" cm="1">
        <f t="array" ref="AE455">SUMPRODUCT(('Budget P3'!$T$9:$BB$9=AE$9)*('Budget P3'!$B$11:$B$194=$B455)*('Budget P3'!$T$11:$BB$194*1))</f>
        <v>#VALUE!</v>
      </c>
      <c r="AF455" s="14" t="e" cm="1">
        <f t="array" ref="AF455">SUMPRODUCT(('Budget P3'!$T$9:$BB$9=AF$9)*('Budget P3'!$B$11:$B$194=$B455)*('Budget P3'!$T$11:$BB$194*1))</f>
        <v>#VALUE!</v>
      </c>
      <c r="AG455" s="12" t="e" cm="1">
        <f t="array" ref="AG455">SUMPRODUCT(('Budget P3'!$T$9:$BB$9=AG$9)*('Budget P3'!$B$11:$B$194=$B455)*('Budget P3'!$T$11:$BB$194*1))</f>
        <v>#VALUE!</v>
      </c>
      <c r="AH455" s="13" t="e" cm="1">
        <f t="array" ref="AH455">SUMPRODUCT(('Budget P3'!$T$9:$BB$9=AH$9)*('Budget P3'!$B$11:$B$194=$B455)*('Budget P3'!$T$11:$BB$194*1))</f>
        <v>#VALUE!</v>
      </c>
      <c r="AI455" s="14" t="e" cm="1">
        <f t="array" ref="AI455">SUMPRODUCT(('Budget P3'!$T$9:$BB$9=AI$9)*('Budget P3'!$B$11:$B$194=$B455)*('Budget P3'!$T$11:$BB$194*1))</f>
        <v>#VALUE!</v>
      </c>
      <c r="AJ455" s="12" t="e" cm="1">
        <f t="array" ref="AJ455">SUMPRODUCT(('Budget P3'!$T$9:$BB$9=AJ$9)*('Budget P3'!$B$11:$B$194=$B455)*('Budget P3'!$T$11:$BB$194*1))</f>
        <v>#VALUE!</v>
      </c>
      <c r="AK455" s="13" t="e" cm="1">
        <f t="array" ref="AK455">SUMPRODUCT(('Budget P3'!$T$9:$BB$9=AK$9)*('Budget P3'!$B$11:$B$194=$B455)*('Budget P3'!$T$11:$BB$194*1))</f>
        <v>#VALUE!</v>
      </c>
      <c r="AL455" s="14" t="e" cm="1">
        <f t="array" ref="AL455">SUMPRODUCT(('Budget P3'!$T$9:$BB$9=AL$9)*('Budget P3'!$B$11:$B$194=$B455)*('Budget P3'!$T$11:$BB$194*1))</f>
        <v>#VALUE!</v>
      </c>
      <c r="AM455" s="12" t="e" cm="1">
        <f t="array" ref="AM455">SUMPRODUCT(('Budget P3'!$T$9:$BB$9=AM$9)*('Budget P3'!$B$11:$B$194=$B455)*('Budget P3'!$T$11:$BB$194*1))</f>
        <v>#VALUE!</v>
      </c>
      <c r="AN455" s="13" t="e" cm="1">
        <f t="array" ref="AN455">SUMPRODUCT(('Budget P3'!$T$9:$BB$9=AN$9)*('Budget P3'!$B$11:$B$194=$B455)*('Budget P3'!$T$11:$BB$194*1))</f>
        <v>#VALUE!</v>
      </c>
      <c r="AO455" s="14" t="e" cm="1">
        <f t="array" ref="AO455">SUMPRODUCT(('Budget P3'!$T$9:$BB$9=AO$9)*('Budget P3'!$B$11:$B$194=$B455)*('Budget P3'!$T$11:$BB$194*1))</f>
        <v>#VALUE!</v>
      </c>
      <c r="AP455" s="12" t="e" cm="1">
        <f t="array" ref="AP455">SUMPRODUCT(('Budget P3'!$T$9:$BB$9=AP$9)*('Budget P3'!$B$11:$B$194=$B455)*('Budget P3'!$T$11:$BB$194*1))</f>
        <v>#VALUE!</v>
      </c>
      <c r="AQ455" s="13" t="e" cm="1">
        <f t="array" ref="AQ455">SUMPRODUCT(('Budget P3'!$T$9:$BB$9=AQ$9)*('Budget P3'!$B$11:$B$194=$B455)*('Budget P3'!$T$11:$BB$194*1))</f>
        <v>#VALUE!</v>
      </c>
      <c r="AR455" s="14" t="e" cm="1">
        <f t="array" ref="AR455">SUMPRODUCT(('Budget P3'!$T$9:$BB$9=AR$9)*('Budget P3'!$B$11:$B$194=$B455)*('Budget P3'!$T$11:$BB$194*1))</f>
        <v>#VALUE!</v>
      </c>
      <c r="AS455" s="12" t="e" cm="1">
        <f t="array" ref="AS455">SUMPRODUCT(('Budget P3'!$T$9:$BB$9=AS$9)*('Budget P3'!$B$11:$B$194=$B455)*('Budget P3'!$T$11:$BB$194*1))</f>
        <v>#VALUE!</v>
      </c>
      <c r="AT455" s="13" t="e" cm="1">
        <f t="array" ref="AT455">SUMPRODUCT(('Budget P3'!$T$9:$BB$9=AT$9)*('Budget P3'!$B$11:$B$194=$B455)*('Budget P3'!$T$11:$BB$194*1))</f>
        <v>#VALUE!</v>
      </c>
      <c r="AU455" s="14" t="e" cm="1">
        <f t="array" ref="AU455">SUMPRODUCT(('Budget P3'!$T$9:$BB$9=AU$9)*('Budget P3'!$B$11:$B$194=$B455)*('Budget P3'!$T$11:$BB$194*1))</f>
        <v>#VALUE!</v>
      </c>
      <c r="AV455" s="12" t="e" cm="1">
        <f t="array" ref="AV455">SUMPRODUCT(('Budget P3'!$T$9:$BB$9=AV$9)*('Budget P3'!$B$11:$B$194=$B455)*('Budget P3'!$T$11:$BB$194*1))</f>
        <v>#VALUE!</v>
      </c>
      <c r="AW455" s="13" t="e" cm="1">
        <f t="array" ref="AW455">SUMPRODUCT(('Budget P3'!$T$9:$BB$9=AW$9)*('Budget P3'!$B$11:$B$194=$B455)*('Budget P3'!$T$11:$BB$194*1))</f>
        <v>#VALUE!</v>
      </c>
      <c r="AX455" s="14" t="e" cm="1">
        <f t="array" ref="AX455">SUMPRODUCT(('Budget P3'!$T$9:$BB$9=AX$9)*('Budget P3'!$B$11:$B$194=$B455)*('Budget P3'!$T$11:$BB$194*1))</f>
        <v>#VALUE!</v>
      </c>
      <c r="AY455" s="12" t="e" cm="1">
        <f t="array" ref="AY455">SUMPRODUCT(('Budget P3'!$T$9:$BB$9=AY$9)*('Budget P3'!$B$11:$B$194=$B455)*('Budget P3'!$T$11:$BB$194*1))</f>
        <v>#VALUE!</v>
      </c>
      <c r="AZ455" s="13" t="e" cm="1">
        <f t="array" ref="AZ455">SUMPRODUCT(('Budget P3'!$T$9:$BB$9=AZ$9)*('Budget P3'!$B$11:$B$194=$B455)*('Budget P3'!$T$11:$BB$194*1))</f>
        <v>#VALUE!</v>
      </c>
      <c r="BA455" s="14" t="e" cm="1">
        <f t="array" ref="BA455">SUMPRODUCT(('Budget P3'!$T$9:$BB$9=BA$9)*('Budget P3'!$B$11:$B$194=$B455)*('Budget P3'!$T$11:$BB$194*1))</f>
        <v>#VALUE!</v>
      </c>
      <c r="BB455" s="12" t="e" cm="1">
        <f t="array" ref="BB455">SUMPRODUCT(('Budget P3'!$T$9:$BB$9=BB$9)*('Budget P3'!$B$11:$B$194=$B455)*('Budget P3'!$T$11:$BB$194*1))</f>
        <v>#VALUE!</v>
      </c>
      <c r="BC455" s="13" t="e" cm="1">
        <f t="array" ref="BC455">SUMPRODUCT(('Budget P3'!$T$9:$BB$9=BC$9)*('Budget P3'!$B$11:$B$194=$B455)*('Budget P3'!$T$11:$BB$194*1))</f>
        <v>#VALUE!</v>
      </c>
      <c r="BD455" s="14" t="e" cm="1">
        <f t="array" ref="BD455">SUMPRODUCT(('Budget P3'!$T$9:$BB$9=BD$9)*('Budget P3'!$B$11:$B$194=$B455)*('Budget P3'!$T$11:$BB$194*1))</f>
        <v>#VALUE!</v>
      </c>
      <c r="BE455" s="12" t="e" cm="1">
        <f t="array" ref="BE455">SUMPRODUCT(('Budget P3'!$T$9:$BB$9=BE$9)*('Budget P3'!$B$11:$B$194=$B455)*('Budget P3'!$T$11:$BB$194*1))</f>
        <v>#VALUE!</v>
      </c>
      <c r="BF455" s="13" t="e" cm="1">
        <f t="array" ref="BF455">SUMPRODUCT(('Budget P3'!$T$9:$BB$9=BF$9)*('Budget P3'!$B$11:$B$194=$B455)*('Budget P3'!$T$11:$BB$194*1))</f>
        <v>#VALUE!</v>
      </c>
      <c r="BG455" s="14" t="e" cm="1">
        <f t="array" ref="BG455">SUMPRODUCT(('Budget P3'!$T$9:$BB$9=BG$9)*('Budget P3'!$B$11:$B$194=$B455)*('Budget P3'!$T$11:$BB$194*1))</f>
        <v>#VALUE!</v>
      </c>
      <c r="BH455" s="13" t="e" cm="1">
        <f t="array" ref="BH455">SUMPRODUCT(('Budget P3'!$T$9:$BB$9=BH$9)*('Budget P3'!$B$11:$B$194=$B455)*('Budget P3'!$T$11:$BB$194*1))</f>
        <v>#VALUE!</v>
      </c>
      <c r="BI455" s="1"/>
      <c r="BJ455" s="66"/>
      <c r="BK455" s="66"/>
      <c r="BL455" s="1"/>
      <c r="BM455" s="66" t="e">
        <f t="shared" si="341"/>
        <v>#VALUE!</v>
      </c>
      <c r="BN455" s="262">
        <f t="shared" si="342"/>
        <v>0</v>
      </c>
      <c r="BO455" s="1"/>
      <c r="BP455" s="66" t="e">
        <f t="shared" si="343"/>
        <v>#VALUE!</v>
      </c>
      <c r="BQ455" s="262">
        <f t="shared" si="344"/>
        <v>0</v>
      </c>
      <c r="BR455" s="1"/>
    </row>
    <row r="456" spans="2:70" ht="12" hidden="1" customHeight="1" outlineLevel="1">
      <c r="B456" s="88" t="s">
        <v>515</v>
      </c>
      <c r="C456" s="10">
        <f>IFERROR(VLOOKUP($B456,'Budget P3'!$B:$AX,2,FALSE),0)</f>
        <v>0</v>
      </c>
      <c r="D456" s="10"/>
      <c r="E456" s="89">
        <f>IFERROR(VLOOKUP($B456,'Budget P3'!$B:$AX,3,FALSE),0)</f>
        <v>0</v>
      </c>
      <c r="F456" s="90">
        <f>IFERROR(VLOOKUP($B456,'Budget P3'!$B:$AX,4,FALSE),0)</f>
        <v>0</v>
      </c>
      <c r="G456" s="89">
        <f>IFERROR(VLOOKUP($B456,'Budget P3'!$B:$AX,5,FALSE),0)</f>
        <v>0</v>
      </c>
      <c r="H456" s="90">
        <f>IFERROR(VLOOKUP($B456,'Budget P3'!$B:$AX,6,FALSE),0)</f>
        <v>0</v>
      </c>
      <c r="I456" s="90">
        <f>IFERROR(VLOOKUP($B456,'Budget P3'!$B:$AX,7,FALSE),0)</f>
        <v>0</v>
      </c>
      <c r="J456" s="371">
        <f>IFERROR(VLOOKUP($B456,'Budget P3'!$B:$AX,9,FALSE),0)</f>
        <v>0</v>
      </c>
      <c r="K456" s="374">
        <f>IFERROR(VLOOKUP($B456,'Budget P3'!$B:$AX,10,FALSE),0)</f>
        <v>0</v>
      </c>
      <c r="L456" s="334"/>
      <c r="M456" s="102"/>
      <c r="N456" s="100"/>
      <c r="O456" s="100"/>
      <c r="P456" s="13">
        <f>E456*K456</f>
        <v>0</v>
      </c>
      <c r="Q456" s="11">
        <f t="shared" si="345"/>
        <v>0</v>
      </c>
      <c r="R456" s="338"/>
      <c r="S456" s="14"/>
      <c r="T456" s="12"/>
      <c r="U456" s="13"/>
      <c r="V456" s="14"/>
      <c r="W456" s="14"/>
      <c r="X456" s="14">
        <f t="shared" si="280"/>
        <v>0</v>
      </c>
      <c r="Z456" s="14" t="e" cm="1">
        <f t="array" ref="Z456">SUMPRODUCT(('Budget P3'!$T$9:$BB$9=Z$9)*('Budget P3'!$B$11:$B$194=$B456)*('Budget P3'!$T$11:$BB$194*1))</f>
        <v>#VALUE!</v>
      </c>
      <c r="AA456" s="12" t="e" cm="1">
        <f t="array" ref="AA456">SUMPRODUCT(('Budget P3'!$T$9:$BB$9=AA$9)*('Budget P3'!$B$11:$B$194=$B456)*('Budget P3'!$T$11:$BB$194*1))</f>
        <v>#VALUE!</v>
      </c>
      <c r="AB456" s="13" t="e" cm="1">
        <f t="array" ref="AB456">SUMPRODUCT(('Budget P3'!$T$9:$BB$9=AB$9)*('Budget P3'!$B$11:$B$194=$B456)*('Budget P3'!$T$11:$BB$194*1))</f>
        <v>#VALUE!</v>
      </c>
      <c r="AC456" s="14" t="e" cm="1">
        <f t="array" ref="AC456">SUMPRODUCT(('Budget P3'!$T$9:$BB$9=AC$9)*('Budget P3'!$B$11:$B$194=$B456)*('Budget P3'!$T$11:$BB$194*1))</f>
        <v>#VALUE!</v>
      </c>
      <c r="AD456" s="12" t="e" cm="1">
        <f t="array" ref="AD456">SUMPRODUCT(('Budget P3'!$T$9:$BB$9=AD$9)*('Budget P3'!$B$11:$B$194=$B456)*('Budget P3'!$T$11:$BB$194*1))</f>
        <v>#VALUE!</v>
      </c>
      <c r="AE456" s="13" t="e" cm="1">
        <f t="array" ref="AE456">SUMPRODUCT(('Budget P3'!$T$9:$BB$9=AE$9)*('Budget P3'!$B$11:$B$194=$B456)*('Budget P3'!$T$11:$BB$194*1))</f>
        <v>#VALUE!</v>
      </c>
      <c r="AF456" s="14" t="e" cm="1">
        <f t="array" ref="AF456">SUMPRODUCT(('Budget P3'!$T$9:$BB$9=AF$9)*('Budget P3'!$B$11:$B$194=$B456)*('Budget P3'!$T$11:$BB$194*1))</f>
        <v>#VALUE!</v>
      </c>
      <c r="AG456" s="12" t="e" cm="1">
        <f t="array" ref="AG456">SUMPRODUCT(('Budget P3'!$T$9:$BB$9=AG$9)*('Budget P3'!$B$11:$B$194=$B456)*('Budget P3'!$T$11:$BB$194*1))</f>
        <v>#VALUE!</v>
      </c>
      <c r="AH456" s="13" t="e" cm="1">
        <f t="array" ref="AH456">SUMPRODUCT(('Budget P3'!$T$9:$BB$9=AH$9)*('Budget P3'!$B$11:$B$194=$B456)*('Budget P3'!$T$11:$BB$194*1))</f>
        <v>#VALUE!</v>
      </c>
      <c r="AI456" s="14" t="e" cm="1">
        <f t="array" ref="AI456">SUMPRODUCT(('Budget P3'!$T$9:$BB$9=AI$9)*('Budget P3'!$B$11:$B$194=$B456)*('Budget P3'!$T$11:$BB$194*1))</f>
        <v>#VALUE!</v>
      </c>
      <c r="AJ456" s="12" t="e" cm="1">
        <f t="array" ref="AJ456">SUMPRODUCT(('Budget P3'!$T$9:$BB$9=AJ$9)*('Budget P3'!$B$11:$B$194=$B456)*('Budget P3'!$T$11:$BB$194*1))</f>
        <v>#VALUE!</v>
      </c>
      <c r="AK456" s="13" t="e" cm="1">
        <f t="array" ref="AK456">SUMPRODUCT(('Budget P3'!$T$9:$BB$9=AK$9)*('Budget P3'!$B$11:$B$194=$B456)*('Budget P3'!$T$11:$BB$194*1))</f>
        <v>#VALUE!</v>
      </c>
      <c r="AL456" s="14" t="e" cm="1">
        <f t="array" ref="AL456">SUMPRODUCT(('Budget P3'!$T$9:$BB$9=AL$9)*('Budget P3'!$B$11:$B$194=$B456)*('Budget P3'!$T$11:$BB$194*1))</f>
        <v>#VALUE!</v>
      </c>
      <c r="AM456" s="12" t="e" cm="1">
        <f t="array" ref="AM456">SUMPRODUCT(('Budget P3'!$T$9:$BB$9=AM$9)*('Budget P3'!$B$11:$B$194=$B456)*('Budget P3'!$T$11:$BB$194*1))</f>
        <v>#VALUE!</v>
      </c>
      <c r="AN456" s="13" t="e" cm="1">
        <f t="array" ref="AN456">SUMPRODUCT(('Budget P3'!$T$9:$BB$9=AN$9)*('Budget P3'!$B$11:$B$194=$B456)*('Budget P3'!$T$11:$BB$194*1))</f>
        <v>#VALUE!</v>
      </c>
      <c r="AO456" s="14" t="e" cm="1">
        <f t="array" ref="AO456">SUMPRODUCT(('Budget P3'!$T$9:$BB$9=AO$9)*('Budget P3'!$B$11:$B$194=$B456)*('Budget P3'!$T$11:$BB$194*1))</f>
        <v>#VALUE!</v>
      </c>
      <c r="AP456" s="12" t="e" cm="1">
        <f t="array" ref="AP456">SUMPRODUCT(('Budget P3'!$T$9:$BB$9=AP$9)*('Budget P3'!$B$11:$B$194=$B456)*('Budget P3'!$T$11:$BB$194*1))</f>
        <v>#VALUE!</v>
      </c>
      <c r="AQ456" s="13" t="e" cm="1">
        <f t="array" ref="AQ456">SUMPRODUCT(('Budget P3'!$T$9:$BB$9=AQ$9)*('Budget P3'!$B$11:$B$194=$B456)*('Budget P3'!$T$11:$BB$194*1))</f>
        <v>#VALUE!</v>
      </c>
      <c r="AR456" s="14" t="e" cm="1">
        <f t="array" ref="AR456">SUMPRODUCT(('Budget P3'!$T$9:$BB$9=AR$9)*('Budget P3'!$B$11:$B$194=$B456)*('Budget P3'!$T$11:$BB$194*1))</f>
        <v>#VALUE!</v>
      </c>
      <c r="AS456" s="12" t="e" cm="1">
        <f t="array" ref="AS456">SUMPRODUCT(('Budget P3'!$T$9:$BB$9=AS$9)*('Budget P3'!$B$11:$B$194=$B456)*('Budget P3'!$T$11:$BB$194*1))</f>
        <v>#VALUE!</v>
      </c>
      <c r="AT456" s="13" t="e" cm="1">
        <f t="array" ref="AT456">SUMPRODUCT(('Budget P3'!$T$9:$BB$9=AT$9)*('Budget P3'!$B$11:$B$194=$B456)*('Budget P3'!$T$11:$BB$194*1))</f>
        <v>#VALUE!</v>
      </c>
      <c r="AU456" s="14" t="e" cm="1">
        <f t="array" ref="AU456">SUMPRODUCT(('Budget P3'!$T$9:$BB$9=AU$9)*('Budget P3'!$B$11:$B$194=$B456)*('Budget P3'!$T$11:$BB$194*1))</f>
        <v>#VALUE!</v>
      </c>
      <c r="AV456" s="12" t="e" cm="1">
        <f t="array" ref="AV456">SUMPRODUCT(('Budget P3'!$T$9:$BB$9=AV$9)*('Budget P3'!$B$11:$B$194=$B456)*('Budget P3'!$T$11:$BB$194*1))</f>
        <v>#VALUE!</v>
      </c>
      <c r="AW456" s="13" t="e" cm="1">
        <f t="array" ref="AW456">SUMPRODUCT(('Budget P3'!$T$9:$BB$9=AW$9)*('Budget P3'!$B$11:$B$194=$B456)*('Budget P3'!$T$11:$BB$194*1))</f>
        <v>#VALUE!</v>
      </c>
      <c r="AX456" s="14" t="e" cm="1">
        <f t="array" ref="AX456">SUMPRODUCT(('Budget P3'!$T$9:$BB$9=AX$9)*('Budget P3'!$B$11:$B$194=$B456)*('Budget P3'!$T$11:$BB$194*1))</f>
        <v>#VALUE!</v>
      </c>
      <c r="AY456" s="12" t="e" cm="1">
        <f t="array" ref="AY456">SUMPRODUCT(('Budget P3'!$T$9:$BB$9=AY$9)*('Budget P3'!$B$11:$B$194=$B456)*('Budget P3'!$T$11:$BB$194*1))</f>
        <v>#VALUE!</v>
      </c>
      <c r="AZ456" s="13" t="e" cm="1">
        <f t="array" ref="AZ456">SUMPRODUCT(('Budget P3'!$T$9:$BB$9=AZ$9)*('Budget P3'!$B$11:$B$194=$B456)*('Budget P3'!$T$11:$BB$194*1))</f>
        <v>#VALUE!</v>
      </c>
      <c r="BA456" s="14" t="e" cm="1">
        <f t="array" ref="BA456">SUMPRODUCT(('Budget P3'!$T$9:$BB$9=BA$9)*('Budget P3'!$B$11:$B$194=$B456)*('Budget P3'!$T$11:$BB$194*1))</f>
        <v>#VALUE!</v>
      </c>
      <c r="BB456" s="12" t="e" cm="1">
        <f t="array" ref="BB456">SUMPRODUCT(('Budget P3'!$T$9:$BB$9=BB$9)*('Budget P3'!$B$11:$B$194=$B456)*('Budget P3'!$T$11:$BB$194*1))</f>
        <v>#VALUE!</v>
      </c>
      <c r="BC456" s="13" t="e" cm="1">
        <f t="array" ref="BC456">SUMPRODUCT(('Budget P3'!$T$9:$BB$9=BC$9)*('Budget P3'!$B$11:$B$194=$B456)*('Budget P3'!$T$11:$BB$194*1))</f>
        <v>#VALUE!</v>
      </c>
      <c r="BD456" s="14" t="e" cm="1">
        <f t="array" ref="BD456">SUMPRODUCT(('Budget P3'!$T$9:$BB$9=BD$9)*('Budget P3'!$B$11:$B$194=$B456)*('Budget P3'!$T$11:$BB$194*1))</f>
        <v>#VALUE!</v>
      </c>
      <c r="BE456" s="12" t="e" cm="1">
        <f t="array" ref="BE456">SUMPRODUCT(('Budget P3'!$T$9:$BB$9=BE$9)*('Budget P3'!$B$11:$B$194=$B456)*('Budget P3'!$T$11:$BB$194*1))</f>
        <v>#VALUE!</v>
      </c>
      <c r="BF456" s="13" t="e" cm="1">
        <f t="array" ref="BF456">SUMPRODUCT(('Budget P3'!$T$9:$BB$9=BF$9)*('Budget P3'!$B$11:$B$194=$B456)*('Budget P3'!$T$11:$BB$194*1))</f>
        <v>#VALUE!</v>
      </c>
      <c r="BG456" s="14" t="e" cm="1">
        <f t="array" ref="BG456">SUMPRODUCT(('Budget P3'!$T$9:$BB$9=BG$9)*('Budget P3'!$B$11:$B$194=$B456)*('Budget P3'!$T$11:$BB$194*1))</f>
        <v>#VALUE!</v>
      </c>
      <c r="BH456" s="13" t="e" cm="1">
        <f t="array" ref="BH456">SUMPRODUCT(('Budget P3'!$T$9:$BB$9=BH$9)*('Budget P3'!$B$11:$B$194=$B456)*('Budget P3'!$T$11:$BB$194*1))</f>
        <v>#VALUE!</v>
      </c>
      <c r="BI456" s="1"/>
      <c r="BJ456" s="66"/>
      <c r="BK456" s="66"/>
      <c r="BL456" s="1"/>
      <c r="BM456" s="66" t="e">
        <f t="shared" si="341"/>
        <v>#VALUE!</v>
      </c>
      <c r="BN456" s="262">
        <f t="shared" si="342"/>
        <v>0</v>
      </c>
      <c r="BO456" s="1"/>
      <c r="BP456" s="66" t="e">
        <f t="shared" si="343"/>
        <v>#VALUE!</v>
      </c>
      <c r="BQ456" s="262">
        <f t="shared" si="344"/>
        <v>0</v>
      </c>
      <c r="BR456" s="1"/>
    </row>
    <row r="457" spans="2:70" ht="12" hidden="1" customHeight="1" outlineLevel="1">
      <c r="B457" s="88" t="s">
        <v>516</v>
      </c>
      <c r="C457" s="10">
        <f>IFERROR(VLOOKUP($B457,'Budget P3'!$B:$AX,2,FALSE),0)</f>
        <v>0</v>
      </c>
      <c r="D457" s="10"/>
      <c r="E457" s="89">
        <f>IFERROR(VLOOKUP($B457,'Budget P3'!$B:$AX,3,FALSE),0)</f>
        <v>0</v>
      </c>
      <c r="F457" s="90">
        <f>IFERROR(VLOOKUP($B457,'Budget P3'!$B:$AX,4,FALSE),0)</f>
        <v>0</v>
      </c>
      <c r="G457" s="89">
        <f>IFERROR(VLOOKUP($B457,'Budget P3'!$B:$AX,5,FALSE),0)</f>
        <v>0</v>
      </c>
      <c r="H457" s="90">
        <f>IFERROR(VLOOKUP($B457,'Budget P3'!$B:$AX,6,FALSE),0)</f>
        <v>0</v>
      </c>
      <c r="I457" s="90">
        <f>IFERROR(VLOOKUP($B457,'Budget P3'!$B:$AX,7,FALSE),0)</f>
        <v>0</v>
      </c>
      <c r="J457" s="371">
        <f>IFERROR(VLOOKUP($B457,'Budget P3'!$B:$AX,9,FALSE),0)</f>
        <v>0</v>
      </c>
      <c r="K457" s="374">
        <f>IFERROR(VLOOKUP($B457,'Budget P3'!$B:$AX,10,FALSE),0)</f>
        <v>0</v>
      </c>
      <c r="L457" s="334"/>
      <c r="M457" s="102"/>
      <c r="N457" s="100"/>
      <c r="O457" s="100"/>
      <c r="P457" s="13">
        <f>E457*K457</f>
        <v>0</v>
      </c>
      <c r="Q457" s="11">
        <f t="shared" si="345"/>
        <v>0</v>
      </c>
      <c r="R457" s="338"/>
      <c r="S457" s="14"/>
      <c r="T457" s="12"/>
      <c r="U457" s="13"/>
      <c r="V457" s="14"/>
      <c r="W457" s="14"/>
      <c r="X457" s="14">
        <f t="shared" si="280"/>
        <v>0</v>
      </c>
      <c r="Z457" s="14" t="e" cm="1">
        <f t="array" ref="Z457">SUMPRODUCT(('Budget P3'!$T$9:$BB$9=Z$9)*('Budget P3'!$B$11:$B$194=$B457)*('Budget P3'!$T$11:$BB$194*1))</f>
        <v>#VALUE!</v>
      </c>
      <c r="AA457" s="12" t="e" cm="1">
        <f t="array" ref="AA457">SUMPRODUCT(('Budget P3'!$T$9:$BB$9=AA$9)*('Budget P3'!$B$11:$B$194=$B457)*('Budget P3'!$T$11:$BB$194*1))</f>
        <v>#VALUE!</v>
      </c>
      <c r="AB457" s="13" t="e" cm="1">
        <f t="array" ref="AB457">SUMPRODUCT(('Budget P3'!$T$9:$BB$9=AB$9)*('Budget P3'!$B$11:$B$194=$B457)*('Budget P3'!$T$11:$BB$194*1))</f>
        <v>#VALUE!</v>
      </c>
      <c r="AC457" s="14" t="e" cm="1">
        <f t="array" ref="AC457">SUMPRODUCT(('Budget P3'!$T$9:$BB$9=AC$9)*('Budget P3'!$B$11:$B$194=$B457)*('Budget P3'!$T$11:$BB$194*1))</f>
        <v>#VALUE!</v>
      </c>
      <c r="AD457" s="12" t="e" cm="1">
        <f t="array" ref="AD457">SUMPRODUCT(('Budget P3'!$T$9:$BB$9=AD$9)*('Budget P3'!$B$11:$B$194=$B457)*('Budget P3'!$T$11:$BB$194*1))</f>
        <v>#VALUE!</v>
      </c>
      <c r="AE457" s="13" t="e" cm="1">
        <f t="array" ref="AE457">SUMPRODUCT(('Budget P3'!$T$9:$BB$9=AE$9)*('Budget P3'!$B$11:$B$194=$B457)*('Budget P3'!$T$11:$BB$194*1))</f>
        <v>#VALUE!</v>
      </c>
      <c r="AF457" s="14" t="e" cm="1">
        <f t="array" ref="AF457">SUMPRODUCT(('Budget P3'!$T$9:$BB$9=AF$9)*('Budget P3'!$B$11:$B$194=$B457)*('Budget P3'!$T$11:$BB$194*1))</f>
        <v>#VALUE!</v>
      </c>
      <c r="AG457" s="12" t="e" cm="1">
        <f t="array" ref="AG457">SUMPRODUCT(('Budget P3'!$T$9:$BB$9=AG$9)*('Budget P3'!$B$11:$B$194=$B457)*('Budget P3'!$T$11:$BB$194*1))</f>
        <v>#VALUE!</v>
      </c>
      <c r="AH457" s="13" t="e" cm="1">
        <f t="array" ref="AH457">SUMPRODUCT(('Budget P3'!$T$9:$BB$9=AH$9)*('Budget P3'!$B$11:$B$194=$B457)*('Budget P3'!$T$11:$BB$194*1))</f>
        <v>#VALUE!</v>
      </c>
      <c r="AI457" s="14" t="e" cm="1">
        <f t="array" ref="AI457">SUMPRODUCT(('Budget P3'!$T$9:$BB$9=AI$9)*('Budget P3'!$B$11:$B$194=$B457)*('Budget P3'!$T$11:$BB$194*1))</f>
        <v>#VALUE!</v>
      </c>
      <c r="AJ457" s="12" t="e" cm="1">
        <f t="array" ref="AJ457">SUMPRODUCT(('Budget P3'!$T$9:$BB$9=AJ$9)*('Budget P3'!$B$11:$B$194=$B457)*('Budget P3'!$T$11:$BB$194*1))</f>
        <v>#VALUE!</v>
      </c>
      <c r="AK457" s="13" t="e" cm="1">
        <f t="array" ref="AK457">SUMPRODUCT(('Budget P3'!$T$9:$BB$9=AK$9)*('Budget P3'!$B$11:$B$194=$B457)*('Budget P3'!$T$11:$BB$194*1))</f>
        <v>#VALUE!</v>
      </c>
      <c r="AL457" s="14" t="e" cm="1">
        <f t="array" ref="AL457">SUMPRODUCT(('Budget P3'!$T$9:$BB$9=AL$9)*('Budget P3'!$B$11:$B$194=$B457)*('Budget P3'!$T$11:$BB$194*1))</f>
        <v>#VALUE!</v>
      </c>
      <c r="AM457" s="12" t="e" cm="1">
        <f t="array" ref="AM457">SUMPRODUCT(('Budget P3'!$T$9:$BB$9=AM$9)*('Budget P3'!$B$11:$B$194=$B457)*('Budget P3'!$T$11:$BB$194*1))</f>
        <v>#VALUE!</v>
      </c>
      <c r="AN457" s="13" t="e" cm="1">
        <f t="array" ref="AN457">SUMPRODUCT(('Budget P3'!$T$9:$BB$9=AN$9)*('Budget P3'!$B$11:$B$194=$B457)*('Budget P3'!$T$11:$BB$194*1))</f>
        <v>#VALUE!</v>
      </c>
      <c r="AO457" s="14" t="e" cm="1">
        <f t="array" ref="AO457">SUMPRODUCT(('Budget P3'!$T$9:$BB$9=AO$9)*('Budget P3'!$B$11:$B$194=$B457)*('Budget P3'!$T$11:$BB$194*1))</f>
        <v>#VALUE!</v>
      </c>
      <c r="AP457" s="12" t="e" cm="1">
        <f t="array" ref="AP457">SUMPRODUCT(('Budget P3'!$T$9:$BB$9=AP$9)*('Budget P3'!$B$11:$B$194=$B457)*('Budget P3'!$T$11:$BB$194*1))</f>
        <v>#VALUE!</v>
      </c>
      <c r="AQ457" s="13" t="e" cm="1">
        <f t="array" ref="AQ457">SUMPRODUCT(('Budget P3'!$T$9:$BB$9=AQ$9)*('Budget P3'!$B$11:$B$194=$B457)*('Budget P3'!$T$11:$BB$194*1))</f>
        <v>#VALUE!</v>
      </c>
      <c r="AR457" s="14" t="e" cm="1">
        <f t="array" ref="AR457">SUMPRODUCT(('Budget P3'!$T$9:$BB$9=AR$9)*('Budget P3'!$B$11:$B$194=$B457)*('Budget P3'!$T$11:$BB$194*1))</f>
        <v>#VALUE!</v>
      </c>
      <c r="AS457" s="12" t="e" cm="1">
        <f t="array" ref="AS457">SUMPRODUCT(('Budget P3'!$T$9:$BB$9=AS$9)*('Budget P3'!$B$11:$B$194=$B457)*('Budget P3'!$T$11:$BB$194*1))</f>
        <v>#VALUE!</v>
      </c>
      <c r="AT457" s="13" t="e" cm="1">
        <f t="array" ref="AT457">SUMPRODUCT(('Budget P3'!$T$9:$BB$9=AT$9)*('Budget P3'!$B$11:$B$194=$B457)*('Budget P3'!$T$11:$BB$194*1))</f>
        <v>#VALUE!</v>
      </c>
      <c r="AU457" s="14" t="e" cm="1">
        <f t="array" ref="AU457">SUMPRODUCT(('Budget P3'!$T$9:$BB$9=AU$9)*('Budget P3'!$B$11:$B$194=$B457)*('Budget P3'!$T$11:$BB$194*1))</f>
        <v>#VALUE!</v>
      </c>
      <c r="AV457" s="12" t="e" cm="1">
        <f t="array" ref="AV457">SUMPRODUCT(('Budget P3'!$T$9:$BB$9=AV$9)*('Budget P3'!$B$11:$B$194=$B457)*('Budget P3'!$T$11:$BB$194*1))</f>
        <v>#VALUE!</v>
      </c>
      <c r="AW457" s="13" t="e" cm="1">
        <f t="array" ref="AW457">SUMPRODUCT(('Budget P3'!$T$9:$BB$9=AW$9)*('Budget P3'!$B$11:$B$194=$B457)*('Budget P3'!$T$11:$BB$194*1))</f>
        <v>#VALUE!</v>
      </c>
      <c r="AX457" s="14" t="e" cm="1">
        <f t="array" ref="AX457">SUMPRODUCT(('Budget P3'!$T$9:$BB$9=AX$9)*('Budget P3'!$B$11:$B$194=$B457)*('Budget P3'!$T$11:$BB$194*1))</f>
        <v>#VALUE!</v>
      </c>
      <c r="AY457" s="12" t="e" cm="1">
        <f t="array" ref="AY457">SUMPRODUCT(('Budget P3'!$T$9:$BB$9=AY$9)*('Budget P3'!$B$11:$B$194=$B457)*('Budget P3'!$T$11:$BB$194*1))</f>
        <v>#VALUE!</v>
      </c>
      <c r="AZ457" s="13" t="e" cm="1">
        <f t="array" ref="AZ457">SUMPRODUCT(('Budget P3'!$T$9:$BB$9=AZ$9)*('Budget P3'!$B$11:$B$194=$B457)*('Budget P3'!$T$11:$BB$194*1))</f>
        <v>#VALUE!</v>
      </c>
      <c r="BA457" s="14" t="e" cm="1">
        <f t="array" ref="BA457">SUMPRODUCT(('Budget P3'!$T$9:$BB$9=BA$9)*('Budget P3'!$B$11:$B$194=$B457)*('Budget P3'!$T$11:$BB$194*1))</f>
        <v>#VALUE!</v>
      </c>
      <c r="BB457" s="12" t="e" cm="1">
        <f t="array" ref="BB457">SUMPRODUCT(('Budget P3'!$T$9:$BB$9=BB$9)*('Budget P3'!$B$11:$B$194=$B457)*('Budget P3'!$T$11:$BB$194*1))</f>
        <v>#VALUE!</v>
      </c>
      <c r="BC457" s="13" t="e" cm="1">
        <f t="array" ref="BC457">SUMPRODUCT(('Budget P3'!$T$9:$BB$9=BC$9)*('Budget P3'!$B$11:$B$194=$B457)*('Budget P3'!$T$11:$BB$194*1))</f>
        <v>#VALUE!</v>
      </c>
      <c r="BD457" s="14" t="e" cm="1">
        <f t="array" ref="BD457">SUMPRODUCT(('Budget P3'!$T$9:$BB$9=BD$9)*('Budget P3'!$B$11:$B$194=$B457)*('Budget P3'!$T$11:$BB$194*1))</f>
        <v>#VALUE!</v>
      </c>
      <c r="BE457" s="12" t="e" cm="1">
        <f t="array" ref="BE457">SUMPRODUCT(('Budget P3'!$T$9:$BB$9=BE$9)*('Budget P3'!$B$11:$B$194=$B457)*('Budget P3'!$T$11:$BB$194*1))</f>
        <v>#VALUE!</v>
      </c>
      <c r="BF457" s="13" t="e" cm="1">
        <f t="array" ref="BF457">SUMPRODUCT(('Budget P3'!$T$9:$BB$9=BF$9)*('Budget P3'!$B$11:$B$194=$B457)*('Budget P3'!$T$11:$BB$194*1))</f>
        <v>#VALUE!</v>
      </c>
      <c r="BG457" s="14" t="e" cm="1">
        <f t="array" ref="BG457">SUMPRODUCT(('Budget P3'!$T$9:$BB$9=BG$9)*('Budget P3'!$B$11:$B$194=$B457)*('Budget P3'!$T$11:$BB$194*1))</f>
        <v>#VALUE!</v>
      </c>
      <c r="BH457" s="13" t="e" cm="1">
        <f t="array" ref="BH457">SUMPRODUCT(('Budget P3'!$T$9:$BB$9=BH$9)*('Budget P3'!$B$11:$B$194=$B457)*('Budget P3'!$T$11:$BB$194*1))</f>
        <v>#VALUE!</v>
      </c>
      <c r="BI457" s="1"/>
      <c r="BJ457" s="66"/>
      <c r="BK457" s="66"/>
      <c r="BL457" s="1"/>
      <c r="BM457" s="66" t="e">
        <f t="shared" si="341"/>
        <v>#VALUE!</v>
      </c>
      <c r="BN457" s="262">
        <f t="shared" si="342"/>
        <v>0</v>
      </c>
      <c r="BO457" s="1"/>
      <c r="BP457" s="66" t="e">
        <f t="shared" si="343"/>
        <v>#VALUE!</v>
      </c>
      <c r="BQ457" s="262">
        <f t="shared" si="344"/>
        <v>0</v>
      </c>
      <c r="BR457" s="1"/>
    </row>
    <row r="458" spans="2:70" ht="12" hidden="1" customHeight="1" outlineLevel="1">
      <c r="B458" s="88" t="s">
        <v>517</v>
      </c>
      <c r="C458" s="10">
        <f>IFERROR(VLOOKUP($B458,'Budget P3'!$B:$AX,2,FALSE),0)</f>
        <v>0</v>
      </c>
      <c r="D458" s="10"/>
      <c r="E458" s="89">
        <f>IFERROR(VLOOKUP($B458,'Budget P3'!$B:$AX,3,FALSE),0)</f>
        <v>0</v>
      </c>
      <c r="F458" s="90">
        <f>IFERROR(VLOOKUP($B458,'Budget P3'!$B:$AX,4,FALSE),0)</f>
        <v>0</v>
      </c>
      <c r="G458" s="89">
        <f>IFERROR(VLOOKUP($B458,'Budget P3'!$B:$AX,5,FALSE),0)</f>
        <v>0</v>
      </c>
      <c r="H458" s="90">
        <f>IFERROR(VLOOKUP($B458,'Budget P3'!$B:$AX,6,FALSE),0)</f>
        <v>0</v>
      </c>
      <c r="I458" s="90">
        <f>IFERROR(VLOOKUP($B458,'Budget P3'!$B:$AX,7,FALSE),0)</f>
        <v>0</v>
      </c>
      <c r="J458" s="371">
        <f>IFERROR(VLOOKUP($B458,'Budget P3'!$B:$AX,9,FALSE),0)</f>
        <v>0</v>
      </c>
      <c r="K458" s="374">
        <f>IFERROR(VLOOKUP($B458,'Budget P3'!$B:$AX,10,FALSE),0)</f>
        <v>0</v>
      </c>
      <c r="L458" s="334"/>
      <c r="M458" s="102"/>
      <c r="N458" s="100"/>
      <c r="O458" s="100"/>
      <c r="P458" s="13">
        <f>E458*K458</f>
        <v>0</v>
      </c>
      <c r="Q458" s="11">
        <f t="shared" si="345"/>
        <v>0</v>
      </c>
      <c r="R458" s="338"/>
      <c r="S458" s="14"/>
      <c r="T458" s="12"/>
      <c r="U458" s="13"/>
      <c r="V458" s="14"/>
      <c r="W458" s="14"/>
      <c r="X458" s="14">
        <f t="shared" si="280"/>
        <v>0</v>
      </c>
      <c r="Z458" s="14" t="e" cm="1">
        <f t="array" ref="Z458">SUMPRODUCT(('Budget P3'!$T$9:$BB$9=Z$9)*('Budget P3'!$B$11:$B$194=$B458)*('Budget P3'!$T$11:$BB$194*1))</f>
        <v>#VALUE!</v>
      </c>
      <c r="AA458" s="12" t="e" cm="1">
        <f t="array" ref="AA458">SUMPRODUCT(('Budget P3'!$T$9:$BB$9=AA$9)*('Budget P3'!$B$11:$B$194=$B458)*('Budget P3'!$T$11:$BB$194*1))</f>
        <v>#VALUE!</v>
      </c>
      <c r="AB458" s="13" t="e" cm="1">
        <f t="array" ref="AB458">SUMPRODUCT(('Budget P3'!$T$9:$BB$9=AB$9)*('Budget P3'!$B$11:$B$194=$B458)*('Budget P3'!$T$11:$BB$194*1))</f>
        <v>#VALUE!</v>
      </c>
      <c r="AC458" s="14" t="e" cm="1">
        <f t="array" ref="AC458">SUMPRODUCT(('Budget P3'!$T$9:$BB$9=AC$9)*('Budget P3'!$B$11:$B$194=$B458)*('Budget P3'!$T$11:$BB$194*1))</f>
        <v>#VALUE!</v>
      </c>
      <c r="AD458" s="12" t="e" cm="1">
        <f t="array" ref="AD458">SUMPRODUCT(('Budget P3'!$T$9:$BB$9=AD$9)*('Budget P3'!$B$11:$B$194=$B458)*('Budget P3'!$T$11:$BB$194*1))</f>
        <v>#VALUE!</v>
      </c>
      <c r="AE458" s="13" t="e" cm="1">
        <f t="array" ref="AE458">SUMPRODUCT(('Budget P3'!$T$9:$BB$9=AE$9)*('Budget P3'!$B$11:$B$194=$B458)*('Budget P3'!$T$11:$BB$194*1))</f>
        <v>#VALUE!</v>
      </c>
      <c r="AF458" s="14" t="e" cm="1">
        <f t="array" ref="AF458">SUMPRODUCT(('Budget P3'!$T$9:$BB$9=AF$9)*('Budget P3'!$B$11:$B$194=$B458)*('Budget P3'!$T$11:$BB$194*1))</f>
        <v>#VALUE!</v>
      </c>
      <c r="AG458" s="12" t="e" cm="1">
        <f t="array" ref="AG458">SUMPRODUCT(('Budget P3'!$T$9:$BB$9=AG$9)*('Budget P3'!$B$11:$B$194=$B458)*('Budget P3'!$T$11:$BB$194*1))</f>
        <v>#VALUE!</v>
      </c>
      <c r="AH458" s="13" t="e" cm="1">
        <f t="array" ref="AH458">SUMPRODUCT(('Budget P3'!$T$9:$BB$9=AH$9)*('Budget P3'!$B$11:$B$194=$B458)*('Budget P3'!$T$11:$BB$194*1))</f>
        <v>#VALUE!</v>
      </c>
      <c r="AI458" s="14" t="e" cm="1">
        <f t="array" ref="AI458">SUMPRODUCT(('Budget P3'!$T$9:$BB$9=AI$9)*('Budget P3'!$B$11:$B$194=$B458)*('Budget P3'!$T$11:$BB$194*1))</f>
        <v>#VALUE!</v>
      </c>
      <c r="AJ458" s="12" t="e" cm="1">
        <f t="array" ref="AJ458">SUMPRODUCT(('Budget P3'!$T$9:$BB$9=AJ$9)*('Budget P3'!$B$11:$B$194=$B458)*('Budget P3'!$T$11:$BB$194*1))</f>
        <v>#VALUE!</v>
      </c>
      <c r="AK458" s="13" t="e" cm="1">
        <f t="array" ref="AK458">SUMPRODUCT(('Budget P3'!$T$9:$BB$9=AK$9)*('Budget P3'!$B$11:$B$194=$B458)*('Budget P3'!$T$11:$BB$194*1))</f>
        <v>#VALUE!</v>
      </c>
      <c r="AL458" s="14" t="e" cm="1">
        <f t="array" ref="AL458">SUMPRODUCT(('Budget P3'!$T$9:$BB$9=AL$9)*('Budget P3'!$B$11:$B$194=$B458)*('Budget P3'!$T$11:$BB$194*1))</f>
        <v>#VALUE!</v>
      </c>
      <c r="AM458" s="12" t="e" cm="1">
        <f t="array" ref="AM458">SUMPRODUCT(('Budget P3'!$T$9:$BB$9=AM$9)*('Budget P3'!$B$11:$B$194=$B458)*('Budget P3'!$T$11:$BB$194*1))</f>
        <v>#VALUE!</v>
      </c>
      <c r="AN458" s="13" t="e" cm="1">
        <f t="array" ref="AN458">SUMPRODUCT(('Budget P3'!$T$9:$BB$9=AN$9)*('Budget P3'!$B$11:$B$194=$B458)*('Budget P3'!$T$11:$BB$194*1))</f>
        <v>#VALUE!</v>
      </c>
      <c r="AO458" s="14" t="e" cm="1">
        <f t="array" ref="AO458">SUMPRODUCT(('Budget P3'!$T$9:$BB$9=AO$9)*('Budget P3'!$B$11:$B$194=$B458)*('Budget P3'!$T$11:$BB$194*1))</f>
        <v>#VALUE!</v>
      </c>
      <c r="AP458" s="12" t="e" cm="1">
        <f t="array" ref="AP458">SUMPRODUCT(('Budget P3'!$T$9:$BB$9=AP$9)*('Budget P3'!$B$11:$B$194=$B458)*('Budget P3'!$T$11:$BB$194*1))</f>
        <v>#VALUE!</v>
      </c>
      <c r="AQ458" s="13" t="e" cm="1">
        <f t="array" ref="AQ458">SUMPRODUCT(('Budget P3'!$T$9:$BB$9=AQ$9)*('Budget P3'!$B$11:$B$194=$B458)*('Budget P3'!$T$11:$BB$194*1))</f>
        <v>#VALUE!</v>
      </c>
      <c r="AR458" s="14" t="e" cm="1">
        <f t="array" ref="AR458">SUMPRODUCT(('Budget P3'!$T$9:$BB$9=AR$9)*('Budget P3'!$B$11:$B$194=$B458)*('Budget P3'!$T$11:$BB$194*1))</f>
        <v>#VALUE!</v>
      </c>
      <c r="AS458" s="12" t="e" cm="1">
        <f t="array" ref="AS458">SUMPRODUCT(('Budget P3'!$T$9:$BB$9=AS$9)*('Budget P3'!$B$11:$B$194=$B458)*('Budget P3'!$T$11:$BB$194*1))</f>
        <v>#VALUE!</v>
      </c>
      <c r="AT458" s="13" t="e" cm="1">
        <f t="array" ref="AT458">SUMPRODUCT(('Budget P3'!$T$9:$BB$9=AT$9)*('Budget P3'!$B$11:$B$194=$B458)*('Budget P3'!$T$11:$BB$194*1))</f>
        <v>#VALUE!</v>
      </c>
      <c r="AU458" s="14" t="e" cm="1">
        <f t="array" ref="AU458">SUMPRODUCT(('Budget P3'!$T$9:$BB$9=AU$9)*('Budget P3'!$B$11:$B$194=$B458)*('Budget P3'!$T$11:$BB$194*1))</f>
        <v>#VALUE!</v>
      </c>
      <c r="AV458" s="12" t="e" cm="1">
        <f t="array" ref="AV458">SUMPRODUCT(('Budget P3'!$T$9:$BB$9=AV$9)*('Budget P3'!$B$11:$B$194=$B458)*('Budget P3'!$T$11:$BB$194*1))</f>
        <v>#VALUE!</v>
      </c>
      <c r="AW458" s="13" t="e" cm="1">
        <f t="array" ref="AW458">SUMPRODUCT(('Budget P3'!$T$9:$BB$9=AW$9)*('Budget P3'!$B$11:$B$194=$B458)*('Budget P3'!$T$11:$BB$194*1))</f>
        <v>#VALUE!</v>
      </c>
      <c r="AX458" s="14" t="e" cm="1">
        <f t="array" ref="AX458">SUMPRODUCT(('Budget P3'!$T$9:$BB$9=AX$9)*('Budget P3'!$B$11:$B$194=$B458)*('Budget P3'!$T$11:$BB$194*1))</f>
        <v>#VALUE!</v>
      </c>
      <c r="AY458" s="12" t="e" cm="1">
        <f t="array" ref="AY458">SUMPRODUCT(('Budget P3'!$T$9:$BB$9=AY$9)*('Budget P3'!$B$11:$B$194=$B458)*('Budget P3'!$T$11:$BB$194*1))</f>
        <v>#VALUE!</v>
      </c>
      <c r="AZ458" s="13" t="e" cm="1">
        <f t="array" ref="AZ458">SUMPRODUCT(('Budget P3'!$T$9:$BB$9=AZ$9)*('Budget P3'!$B$11:$B$194=$B458)*('Budget P3'!$T$11:$BB$194*1))</f>
        <v>#VALUE!</v>
      </c>
      <c r="BA458" s="14" t="e" cm="1">
        <f t="array" ref="BA458">SUMPRODUCT(('Budget P3'!$T$9:$BB$9=BA$9)*('Budget P3'!$B$11:$B$194=$B458)*('Budget P3'!$T$11:$BB$194*1))</f>
        <v>#VALUE!</v>
      </c>
      <c r="BB458" s="12" t="e" cm="1">
        <f t="array" ref="BB458">SUMPRODUCT(('Budget P3'!$T$9:$BB$9=BB$9)*('Budget P3'!$B$11:$B$194=$B458)*('Budget P3'!$T$11:$BB$194*1))</f>
        <v>#VALUE!</v>
      </c>
      <c r="BC458" s="13" t="e" cm="1">
        <f t="array" ref="BC458">SUMPRODUCT(('Budget P3'!$T$9:$BB$9=BC$9)*('Budget P3'!$B$11:$B$194=$B458)*('Budget P3'!$T$11:$BB$194*1))</f>
        <v>#VALUE!</v>
      </c>
      <c r="BD458" s="14" t="e" cm="1">
        <f t="array" ref="BD458">SUMPRODUCT(('Budget P3'!$T$9:$BB$9=BD$9)*('Budget P3'!$B$11:$B$194=$B458)*('Budget P3'!$T$11:$BB$194*1))</f>
        <v>#VALUE!</v>
      </c>
      <c r="BE458" s="12" t="e" cm="1">
        <f t="array" ref="BE458">SUMPRODUCT(('Budget P3'!$T$9:$BB$9=BE$9)*('Budget P3'!$B$11:$B$194=$B458)*('Budget P3'!$T$11:$BB$194*1))</f>
        <v>#VALUE!</v>
      </c>
      <c r="BF458" s="13" t="e" cm="1">
        <f t="array" ref="BF458">SUMPRODUCT(('Budget P3'!$T$9:$BB$9=BF$9)*('Budget P3'!$B$11:$B$194=$B458)*('Budget P3'!$T$11:$BB$194*1))</f>
        <v>#VALUE!</v>
      </c>
      <c r="BG458" s="14" t="e" cm="1">
        <f t="array" ref="BG458">SUMPRODUCT(('Budget P3'!$T$9:$BB$9=BG$9)*('Budget P3'!$B$11:$B$194=$B458)*('Budget P3'!$T$11:$BB$194*1))</f>
        <v>#VALUE!</v>
      </c>
      <c r="BH458" s="13" t="e" cm="1">
        <f t="array" ref="BH458">SUMPRODUCT(('Budget P3'!$T$9:$BB$9=BH$9)*('Budget P3'!$B$11:$B$194=$B458)*('Budget P3'!$T$11:$BB$194*1))</f>
        <v>#VALUE!</v>
      </c>
      <c r="BI458" s="1"/>
      <c r="BJ458" s="66"/>
      <c r="BK458" s="66"/>
      <c r="BL458" s="1"/>
      <c r="BM458" s="66" t="e">
        <f t="shared" si="341"/>
        <v>#VALUE!</v>
      </c>
      <c r="BN458" s="262">
        <f t="shared" si="342"/>
        <v>0</v>
      </c>
      <c r="BO458" s="1"/>
      <c r="BP458" s="66" t="e">
        <f t="shared" si="343"/>
        <v>#VALUE!</v>
      </c>
      <c r="BQ458" s="262">
        <f t="shared" si="344"/>
        <v>0</v>
      </c>
      <c r="BR458" s="1"/>
    </row>
    <row r="459" spans="2:70" ht="12" hidden="1" customHeight="1" outlineLevel="1">
      <c r="B459" s="88" t="s">
        <v>518</v>
      </c>
      <c r="C459" s="10">
        <f>IFERROR(VLOOKUP($B459,'Budget P3'!$B:$AX,2,FALSE),0)</f>
        <v>0</v>
      </c>
      <c r="D459" s="10"/>
      <c r="E459" s="89">
        <f>IFERROR(VLOOKUP($B459,'Budget P3'!$B:$AX,3,FALSE),0)</f>
        <v>0</v>
      </c>
      <c r="F459" s="90">
        <f>IFERROR(VLOOKUP($B459,'Budget P3'!$B:$AX,4,FALSE),0)</f>
        <v>0</v>
      </c>
      <c r="G459" s="89">
        <f>IFERROR(VLOOKUP($B459,'Budget P3'!$B:$AX,5,FALSE),0)</f>
        <v>0</v>
      </c>
      <c r="H459" s="90">
        <f>IFERROR(VLOOKUP($B459,'Budget P3'!$B:$AX,6,FALSE),0)</f>
        <v>0</v>
      </c>
      <c r="I459" s="90">
        <f>IFERROR(VLOOKUP($B459,'Budget P3'!$B:$AX,7,FALSE),0)</f>
        <v>0</v>
      </c>
      <c r="J459" s="371">
        <f>IFERROR(VLOOKUP($B459,'Budget P3'!$B:$AX,9,FALSE),0)</f>
        <v>0</v>
      </c>
      <c r="K459" s="374">
        <f>IFERROR(VLOOKUP($B459,'Budget P3'!$B:$AX,10,FALSE),0)</f>
        <v>0</v>
      </c>
      <c r="L459" s="334"/>
      <c r="M459" s="102"/>
      <c r="N459" s="100"/>
      <c r="O459" s="100"/>
      <c r="P459" s="13">
        <f>E459*K459</f>
        <v>0</v>
      </c>
      <c r="Q459" s="11">
        <f t="shared" si="345"/>
        <v>0</v>
      </c>
      <c r="R459" s="338"/>
      <c r="S459" s="14"/>
      <c r="T459" s="12"/>
      <c r="U459" s="13"/>
      <c r="V459" s="14"/>
      <c r="W459" s="14"/>
      <c r="X459" s="14">
        <f t="shared" ref="X459:X522" si="346">SUM(S459:W459)</f>
        <v>0</v>
      </c>
      <c r="Z459" s="14" t="e" cm="1">
        <f t="array" ref="Z459">SUMPRODUCT(('Budget P3'!$T$9:$BB$9=Z$9)*('Budget P3'!$B$11:$B$194=$B459)*('Budget P3'!$T$11:$BB$194*1))</f>
        <v>#VALUE!</v>
      </c>
      <c r="AA459" s="12" t="e" cm="1">
        <f t="array" ref="AA459">SUMPRODUCT(('Budget P3'!$T$9:$BB$9=AA$9)*('Budget P3'!$B$11:$B$194=$B459)*('Budget P3'!$T$11:$BB$194*1))</f>
        <v>#VALUE!</v>
      </c>
      <c r="AB459" s="13" t="e" cm="1">
        <f t="array" ref="AB459">SUMPRODUCT(('Budget P3'!$T$9:$BB$9=AB$9)*('Budget P3'!$B$11:$B$194=$B459)*('Budget P3'!$T$11:$BB$194*1))</f>
        <v>#VALUE!</v>
      </c>
      <c r="AC459" s="14" t="e" cm="1">
        <f t="array" ref="AC459">SUMPRODUCT(('Budget P3'!$T$9:$BB$9=AC$9)*('Budget P3'!$B$11:$B$194=$B459)*('Budget P3'!$T$11:$BB$194*1))</f>
        <v>#VALUE!</v>
      </c>
      <c r="AD459" s="12" t="e" cm="1">
        <f t="array" ref="AD459">SUMPRODUCT(('Budget P3'!$T$9:$BB$9=AD$9)*('Budget P3'!$B$11:$B$194=$B459)*('Budget P3'!$T$11:$BB$194*1))</f>
        <v>#VALUE!</v>
      </c>
      <c r="AE459" s="13" t="e" cm="1">
        <f t="array" ref="AE459">SUMPRODUCT(('Budget P3'!$T$9:$BB$9=AE$9)*('Budget P3'!$B$11:$B$194=$B459)*('Budget P3'!$T$11:$BB$194*1))</f>
        <v>#VALUE!</v>
      </c>
      <c r="AF459" s="14" t="e" cm="1">
        <f t="array" ref="AF459">SUMPRODUCT(('Budget P3'!$T$9:$BB$9=AF$9)*('Budget P3'!$B$11:$B$194=$B459)*('Budget P3'!$T$11:$BB$194*1))</f>
        <v>#VALUE!</v>
      </c>
      <c r="AG459" s="12" t="e" cm="1">
        <f t="array" ref="AG459">SUMPRODUCT(('Budget P3'!$T$9:$BB$9=AG$9)*('Budget P3'!$B$11:$B$194=$B459)*('Budget P3'!$T$11:$BB$194*1))</f>
        <v>#VALUE!</v>
      </c>
      <c r="AH459" s="13" t="e" cm="1">
        <f t="array" ref="AH459">SUMPRODUCT(('Budget P3'!$T$9:$BB$9=AH$9)*('Budget P3'!$B$11:$B$194=$B459)*('Budget P3'!$T$11:$BB$194*1))</f>
        <v>#VALUE!</v>
      </c>
      <c r="AI459" s="14" t="e" cm="1">
        <f t="array" ref="AI459">SUMPRODUCT(('Budget P3'!$T$9:$BB$9=AI$9)*('Budget P3'!$B$11:$B$194=$B459)*('Budget P3'!$T$11:$BB$194*1))</f>
        <v>#VALUE!</v>
      </c>
      <c r="AJ459" s="12" t="e" cm="1">
        <f t="array" ref="AJ459">SUMPRODUCT(('Budget P3'!$T$9:$BB$9=AJ$9)*('Budget P3'!$B$11:$B$194=$B459)*('Budget P3'!$T$11:$BB$194*1))</f>
        <v>#VALUE!</v>
      </c>
      <c r="AK459" s="13" t="e" cm="1">
        <f t="array" ref="AK459">SUMPRODUCT(('Budget P3'!$T$9:$BB$9=AK$9)*('Budget P3'!$B$11:$B$194=$B459)*('Budget P3'!$T$11:$BB$194*1))</f>
        <v>#VALUE!</v>
      </c>
      <c r="AL459" s="14" t="e" cm="1">
        <f t="array" ref="AL459">SUMPRODUCT(('Budget P3'!$T$9:$BB$9=AL$9)*('Budget P3'!$B$11:$B$194=$B459)*('Budget P3'!$T$11:$BB$194*1))</f>
        <v>#VALUE!</v>
      </c>
      <c r="AM459" s="12" t="e" cm="1">
        <f t="array" ref="AM459">SUMPRODUCT(('Budget P3'!$T$9:$BB$9=AM$9)*('Budget P3'!$B$11:$B$194=$B459)*('Budget P3'!$T$11:$BB$194*1))</f>
        <v>#VALUE!</v>
      </c>
      <c r="AN459" s="13" t="e" cm="1">
        <f t="array" ref="AN459">SUMPRODUCT(('Budget P3'!$T$9:$BB$9=AN$9)*('Budget P3'!$B$11:$B$194=$B459)*('Budget P3'!$T$11:$BB$194*1))</f>
        <v>#VALUE!</v>
      </c>
      <c r="AO459" s="14" t="e" cm="1">
        <f t="array" ref="AO459">SUMPRODUCT(('Budget P3'!$T$9:$BB$9=AO$9)*('Budget P3'!$B$11:$B$194=$B459)*('Budget P3'!$T$11:$BB$194*1))</f>
        <v>#VALUE!</v>
      </c>
      <c r="AP459" s="12" t="e" cm="1">
        <f t="array" ref="AP459">SUMPRODUCT(('Budget P3'!$T$9:$BB$9=AP$9)*('Budget P3'!$B$11:$B$194=$B459)*('Budget P3'!$T$11:$BB$194*1))</f>
        <v>#VALUE!</v>
      </c>
      <c r="AQ459" s="13" t="e" cm="1">
        <f t="array" ref="AQ459">SUMPRODUCT(('Budget P3'!$T$9:$BB$9=AQ$9)*('Budget P3'!$B$11:$B$194=$B459)*('Budget P3'!$T$11:$BB$194*1))</f>
        <v>#VALUE!</v>
      </c>
      <c r="AR459" s="14" t="e" cm="1">
        <f t="array" ref="AR459">SUMPRODUCT(('Budget P3'!$T$9:$BB$9=AR$9)*('Budget P3'!$B$11:$B$194=$B459)*('Budget P3'!$T$11:$BB$194*1))</f>
        <v>#VALUE!</v>
      </c>
      <c r="AS459" s="12" t="e" cm="1">
        <f t="array" ref="AS459">SUMPRODUCT(('Budget P3'!$T$9:$BB$9=AS$9)*('Budget P3'!$B$11:$B$194=$B459)*('Budget P3'!$T$11:$BB$194*1))</f>
        <v>#VALUE!</v>
      </c>
      <c r="AT459" s="13" t="e" cm="1">
        <f t="array" ref="AT459">SUMPRODUCT(('Budget P3'!$T$9:$BB$9=AT$9)*('Budget P3'!$B$11:$B$194=$B459)*('Budget P3'!$T$11:$BB$194*1))</f>
        <v>#VALUE!</v>
      </c>
      <c r="AU459" s="14" t="e" cm="1">
        <f t="array" ref="AU459">SUMPRODUCT(('Budget P3'!$T$9:$BB$9=AU$9)*('Budget P3'!$B$11:$B$194=$B459)*('Budget P3'!$T$11:$BB$194*1))</f>
        <v>#VALUE!</v>
      </c>
      <c r="AV459" s="12" t="e" cm="1">
        <f t="array" ref="AV459">SUMPRODUCT(('Budget P3'!$T$9:$BB$9=AV$9)*('Budget P3'!$B$11:$B$194=$B459)*('Budget P3'!$T$11:$BB$194*1))</f>
        <v>#VALUE!</v>
      </c>
      <c r="AW459" s="13" t="e" cm="1">
        <f t="array" ref="AW459">SUMPRODUCT(('Budget P3'!$T$9:$BB$9=AW$9)*('Budget P3'!$B$11:$B$194=$B459)*('Budget P3'!$T$11:$BB$194*1))</f>
        <v>#VALUE!</v>
      </c>
      <c r="AX459" s="14" t="e" cm="1">
        <f t="array" ref="AX459">SUMPRODUCT(('Budget P3'!$T$9:$BB$9=AX$9)*('Budget P3'!$B$11:$B$194=$B459)*('Budget P3'!$T$11:$BB$194*1))</f>
        <v>#VALUE!</v>
      </c>
      <c r="AY459" s="12" t="e" cm="1">
        <f t="array" ref="AY459">SUMPRODUCT(('Budget P3'!$T$9:$BB$9=AY$9)*('Budget P3'!$B$11:$B$194=$B459)*('Budget P3'!$T$11:$BB$194*1))</f>
        <v>#VALUE!</v>
      </c>
      <c r="AZ459" s="13" t="e" cm="1">
        <f t="array" ref="AZ459">SUMPRODUCT(('Budget P3'!$T$9:$BB$9=AZ$9)*('Budget P3'!$B$11:$B$194=$B459)*('Budget P3'!$T$11:$BB$194*1))</f>
        <v>#VALUE!</v>
      </c>
      <c r="BA459" s="14" t="e" cm="1">
        <f t="array" ref="BA459">SUMPRODUCT(('Budget P3'!$T$9:$BB$9=BA$9)*('Budget P3'!$B$11:$B$194=$B459)*('Budget P3'!$T$11:$BB$194*1))</f>
        <v>#VALUE!</v>
      </c>
      <c r="BB459" s="12" t="e" cm="1">
        <f t="array" ref="BB459">SUMPRODUCT(('Budget P3'!$T$9:$BB$9=BB$9)*('Budget P3'!$B$11:$B$194=$B459)*('Budget P3'!$T$11:$BB$194*1))</f>
        <v>#VALUE!</v>
      </c>
      <c r="BC459" s="13" t="e" cm="1">
        <f t="array" ref="BC459">SUMPRODUCT(('Budget P3'!$T$9:$BB$9=BC$9)*('Budget P3'!$B$11:$B$194=$B459)*('Budget P3'!$T$11:$BB$194*1))</f>
        <v>#VALUE!</v>
      </c>
      <c r="BD459" s="14" t="e" cm="1">
        <f t="array" ref="BD459">SUMPRODUCT(('Budget P3'!$T$9:$BB$9=BD$9)*('Budget P3'!$B$11:$B$194=$B459)*('Budget P3'!$T$11:$BB$194*1))</f>
        <v>#VALUE!</v>
      </c>
      <c r="BE459" s="12" t="e" cm="1">
        <f t="array" ref="BE459">SUMPRODUCT(('Budget P3'!$T$9:$BB$9=BE$9)*('Budget P3'!$B$11:$B$194=$B459)*('Budget P3'!$T$11:$BB$194*1))</f>
        <v>#VALUE!</v>
      </c>
      <c r="BF459" s="13" t="e" cm="1">
        <f t="array" ref="BF459">SUMPRODUCT(('Budget P3'!$T$9:$BB$9=BF$9)*('Budget P3'!$B$11:$B$194=$B459)*('Budget P3'!$T$11:$BB$194*1))</f>
        <v>#VALUE!</v>
      </c>
      <c r="BG459" s="14" t="e" cm="1">
        <f t="array" ref="BG459">SUMPRODUCT(('Budget P3'!$T$9:$BB$9=BG$9)*('Budget P3'!$B$11:$B$194=$B459)*('Budget P3'!$T$11:$BB$194*1))</f>
        <v>#VALUE!</v>
      </c>
      <c r="BH459" s="13" t="e" cm="1">
        <f t="array" ref="BH459">SUMPRODUCT(('Budget P3'!$T$9:$BB$9=BH$9)*('Budget P3'!$B$11:$B$194=$B459)*('Budget P3'!$T$11:$BB$194*1))</f>
        <v>#VALUE!</v>
      </c>
      <c r="BI459" s="1"/>
      <c r="BJ459" s="66"/>
      <c r="BK459" s="66"/>
      <c r="BL459" s="1"/>
      <c r="BM459" s="66" t="e">
        <f t="shared" si="341"/>
        <v>#VALUE!</v>
      </c>
      <c r="BN459" s="262">
        <f t="shared" si="342"/>
        <v>0</v>
      </c>
      <c r="BO459" s="1"/>
      <c r="BP459" s="66" t="e">
        <f t="shared" si="343"/>
        <v>#VALUE!</v>
      </c>
      <c r="BQ459" s="262">
        <f t="shared" si="344"/>
        <v>0</v>
      </c>
      <c r="BR459" s="1"/>
    </row>
    <row r="460" spans="2:70" ht="12" hidden="1" customHeight="1" outlineLevel="1">
      <c r="B460" s="88" t="s">
        <v>519</v>
      </c>
      <c r="C460" s="10">
        <f>IFERROR(VLOOKUP($B460,'Budget P3'!$B:$AX,2,FALSE),0)</f>
        <v>0</v>
      </c>
      <c r="D460" s="10"/>
      <c r="E460" s="89">
        <f>IFERROR(VLOOKUP($B460,'Budget P3'!$B:$AX,3,FALSE),0)</f>
        <v>0</v>
      </c>
      <c r="F460" s="90">
        <f>IFERROR(VLOOKUP($B460,'Budget P3'!$B:$AX,4,FALSE),0)</f>
        <v>0</v>
      </c>
      <c r="G460" s="89">
        <f>IFERROR(VLOOKUP($B460,'Budget P3'!$B:$AX,5,FALSE),0)</f>
        <v>0</v>
      </c>
      <c r="H460" s="90">
        <f>IFERROR(VLOOKUP($B460,'Budget P3'!$B:$AX,6,FALSE),0)</f>
        <v>0</v>
      </c>
      <c r="I460" s="90">
        <f>IFERROR(VLOOKUP($B460,'Budget P3'!$B:$AX,7,FALSE),0)</f>
        <v>0</v>
      </c>
      <c r="J460" s="371">
        <f>IFERROR(VLOOKUP($B460,'Budget P3'!$B:$AX,9,FALSE),0)</f>
        <v>0</v>
      </c>
      <c r="K460" s="374">
        <f>IFERROR(VLOOKUP($B460,'Budget P3'!$B:$AX,10,FALSE),0)</f>
        <v>0</v>
      </c>
      <c r="L460" s="334"/>
      <c r="M460" s="102"/>
      <c r="N460" s="100"/>
      <c r="O460" s="100"/>
      <c r="P460" s="13">
        <f>E460*K460</f>
        <v>0</v>
      </c>
      <c r="Q460" s="11">
        <f t="shared" si="345"/>
        <v>0</v>
      </c>
      <c r="R460" s="338"/>
      <c r="S460" s="14"/>
      <c r="T460" s="12"/>
      <c r="U460" s="13"/>
      <c r="V460" s="14"/>
      <c r="W460" s="14"/>
      <c r="X460" s="14">
        <f t="shared" si="346"/>
        <v>0</v>
      </c>
      <c r="Z460" s="14" t="e" cm="1">
        <f t="array" ref="Z460">SUMPRODUCT(('Budget P3'!$T$9:$BB$9=Z$9)*('Budget P3'!$B$11:$B$194=$B460)*('Budget P3'!$T$11:$BB$194*1))</f>
        <v>#VALUE!</v>
      </c>
      <c r="AA460" s="12" t="e" cm="1">
        <f t="array" ref="AA460">SUMPRODUCT(('Budget P3'!$T$9:$BB$9=AA$9)*('Budget P3'!$B$11:$B$194=$B460)*('Budget P3'!$T$11:$BB$194*1))</f>
        <v>#VALUE!</v>
      </c>
      <c r="AB460" s="13" t="e" cm="1">
        <f t="array" ref="AB460">SUMPRODUCT(('Budget P3'!$T$9:$BB$9=AB$9)*('Budget P3'!$B$11:$B$194=$B460)*('Budget P3'!$T$11:$BB$194*1))</f>
        <v>#VALUE!</v>
      </c>
      <c r="AC460" s="14" t="e" cm="1">
        <f t="array" ref="AC460">SUMPRODUCT(('Budget P3'!$T$9:$BB$9=AC$9)*('Budget P3'!$B$11:$B$194=$B460)*('Budget P3'!$T$11:$BB$194*1))</f>
        <v>#VALUE!</v>
      </c>
      <c r="AD460" s="12" t="e" cm="1">
        <f t="array" ref="AD460">SUMPRODUCT(('Budget P3'!$T$9:$BB$9=AD$9)*('Budget P3'!$B$11:$B$194=$B460)*('Budget P3'!$T$11:$BB$194*1))</f>
        <v>#VALUE!</v>
      </c>
      <c r="AE460" s="13" t="e" cm="1">
        <f t="array" ref="AE460">SUMPRODUCT(('Budget P3'!$T$9:$BB$9=AE$9)*('Budget P3'!$B$11:$B$194=$B460)*('Budget P3'!$T$11:$BB$194*1))</f>
        <v>#VALUE!</v>
      </c>
      <c r="AF460" s="14" t="e" cm="1">
        <f t="array" ref="AF460">SUMPRODUCT(('Budget P3'!$T$9:$BB$9=AF$9)*('Budget P3'!$B$11:$B$194=$B460)*('Budget P3'!$T$11:$BB$194*1))</f>
        <v>#VALUE!</v>
      </c>
      <c r="AG460" s="12" t="e" cm="1">
        <f t="array" ref="AG460">SUMPRODUCT(('Budget P3'!$T$9:$BB$9=AG$9)*('Budget P3'!$B$11:$B$194=$B460)*('Budget P3'!$T$11:$BB$194*1))</f>
        <v>#VALUE!</v>
      </c>
      <c r="AH460" s="13" t="e" cm="1">
        <f t="array" ref="AH460">SUMPRODUCT(('Budget P3'!$T$9:$BB$9=AH$9)*('Budget P3'!$B$11:$B$194=$B460)*('Budget P3'!$T$11:$BB$194*1))</f>
        <v>#VALUE!</v>
      </c>
      <c r="AI460" s="14" t="e" cm="1">
        <f t="array" ref="AI460">SUMPRODUCT(('Budget P3'!$T$9:$BB$9=AI$9)*('Budget P3'!$B$11:$B$194=$B460)*('Budget P3'!$T$11:$BB$194*1))</f>
        <v>#VALUE!</v>
      </c>
      <c r="AJ460" s="12" t="e" cm="1">
        <f t="array" ref="AJ460">SUMPRODUCT(('Budget P3'!$T$9:$BB$9=AJ$9)*('Budget P3'!$B$11:$B$194=$B460)*('Budget P3'!$T$11:$BB$194*1))</f>
        <v>#VALUE!</v>
      </c>
      <c r="AK460" s="13" t="e" cm="1">
        <f t="array" ref="AK460">SUMPRODUCT(('Budget P3'!$T$9:$BB$9=AK$9)*('Budget P3'!$B$11:$B$194=$B460)*('Budget P3'!$T$11:$BB$194*1))</f>
        <v>#VALUE!</v>
      </c>
      <c r="AL460" s="14" t="e" cm="1">
        <f t="array" ref="AL460">SUMPRODUCT(('Budget P3'!$T$9:$BB$9=AL$9)*('Budget P3'!$B$11:$B$194=$B460)*('Budget P3'!$T$11:$BB$194*1))</f>
        <v>#VALUE!</v>
      </c>
      <c r="AM460" s="12" t="e" cm="1">
        <f t="array" ref="AM460">SUMPRODUCT(('Budget P3'!$T$9:$BB$9=AM$9)*('Budget P3'!$B$11:$B$194=$B460)*('Budget P3'!$T$11:$BB$194*1))</f>
        <v>#VALUE!</v>
      </c>
      <c r="AN460" s="13" t="e" cm="1">
        <f t="array" ref="AN460">SUMPRODUCT(('Budget P3'!$T$9:$BB$9=AN$9)*('Budget P3'!$B$11:$B$194=$B460)*('Budget P3'!$T$11:$BB$194*1))</f>
        <v>#VALUE!</v>
      </c>
      <c r="AO460" s="14" t="e" cm="1">
        <f t="array" ref="AO460">SUMPRODUCT(('Budget P3'!$T$9:$BB$9=AO$9)*('Budget P3'!$B$11:$B$194=$B460)*('Budget P3'!$T$11:$BB$194*1))</f>
        <v>#VALUE!</v>
      </c>
      <c r="AP460" s="12" t="e" cm="1">
        <f t="array" ref="AP460">SUMPRODUCT(('Budget P3'!$T$9:$BB$9=AP$9)*('Budget P3'!$B$11:$B$194=$B460)*('Budget P3'!$T$11:$BB$194*1))</f>
        <v>#VALUE!</v>
      </c>
      <c r="AQ460" s="13" t="e" cm="1">
        <f t="array" ref="AQ460">SUMPRODUCT(('Budget P3'!$T$9:$BB$9=AQ$9)*('Budget P3'!$B$11:$B$194=$B460)*('Budget P3'!$T$11:$BB$194*1))</f>
        <v>#VALUE!</v>
      </c>
      <c r="AR460" s="14" t="e" cm="1">
        <f t="array" ref="AR460">SUMPRODUCT(('Budget P3'!$T$9:$BB$9=AR$9)*('Budget P3'!$B$11:$B$194=$B460)*('Budget P3'!$T$11:$BB$194*1))</f>
        <v>#VALUE!</v>
      </c>
      <c r="AS460" s="12" t="e" cm="1">
        <f t="array" ref="AS460">SUMPRODUCT(('Budget P3'!$T$9:$BB$9=AS$9)*('Budget P3'!$B$11:$B$194=$B460)*('Budget P3'!$T$11:$BB$194*1))</f>
        <v>#VALUE!</v>
      </c>
      <c r="AT460" s="13" t="e" cm="1">
        <f t="array" ref="AT460">SUMPRODUCT(('Budget P3'!$T$9:$BB$9=AT$9)*('Budget P3'!$B$11:$B$194=$B460)*('Budget P3'!$T$11:$BB$194*1))</f>
        <v>#VALUE!</v>
      </c>
      <c r="AU460" s="14" t="e" cm="1">
        <f t="array" ref="AU460">SUMPRODUCT(('Budget P3'!$T$9:$BB$9=AU$9)*('Budget P3'!$B$11:$B$194=$B460)*('Budget P3'!$T$11:$BB$194*1))</f>
        <v>#VALUE!</v>
      </c>
      <c r="AV460" s="12" t="e" cm="1">
        <f t="array" ref="AV460">SUMPRODUCT(('Budget P3'!$T$9:$BB$9=AV$9)*('Budget P3'!$B$11:$B$194=$B460)*('Budget P3'!$T$11:$BB$194*1))</f>
        <v>#VALUE!</v>
      </c>
      <c r="AW460" s="13" t="e" cm="1">
        <f t="array" ref="AW460">SUMPRODUCT(('Budget P3'!$T$9:$BB$9=AW$9)*('Budget P3'!$B$11:$B$194=$B460)*('Budget P3'!$T$11:$BB$194*1))</f>
        <v>#VALUE!</v>
      </c>
      <c r="AX460" s="14" t="e" cm="1">
        <f t="array" ref="AX460">SUMPRODUCT(('Budget P3'!$T$9:$BB$9=AX$9)*('Budget P3'!$B$11:$B$194=$B460)*('Budget P3'!$T$11:$BB$194*1))</f>
        <v>#VALUE!</v>
      </c>
      <c r="AY460" s="12" t="e" cm="1">
        <f t="array" ref="AY460">SUMPRODUCT(('Budget P3'!$T$9:$BB$9=AY$9)*('Budget P3'!$B$11:$B$194=$B460)*('Budget P3'!$T$11:$BB$194*1))</f>
        <v>#VALUE!</v>
      </c>
      <c r="AZ460" s="13" t="e" cm="1">
        <f t="array" ref="AZ460">SUMPRODUCT(('Budget P3'!$T$9:$BB$9=AZ$9)*('Budget P3'!$B$11:$B$194=$B460)*('Budget P3'!$T$11:$BB$194*1))</f>
        <v>#VALUE!</v>
      </c>
      <c r="BA460" s="14" t="e" cm="1">
        <f t="array" ref="BA460">SUMPRODUCT(('Budget P3'!$T$9:$BB$9=BA$9)*('Budget P3'!$B$11:$B$194=$B460)*('Budget P3'!$T$11:$BB$194*1))</f>
        <v>#VALUE!</v>
      </c>
      <c r="BB460" s="12" t="e" cm="1">
        <f t="array" ref="BB460">SUMPRODUCT(('Budget P3'!$T$9:$BB$9=BB$9)*('Budget P3'!$B$11:$B$194=$B460)*('Budget P3'!$T$11:$BB$194*1))</f>
        <v>#VALUE!</v>
      </c>
      <c r="BC460" s="13" t="e" cm="1">
        <f t="array" ref="BC460">SUMPRODUCT(('Budget P3'!$T$9:$BB$9=BC$9)*('Budget P3'!$B$11:$B$194=$B460)*('Budget P3'!$T$11:$BB$194*1))</f>
        <v>#VALUE!</v>
      </c>
      <c r="BD460" s="14" t="e" cm="1">
        <f t="array" ref="BD460">SUMPRODUCT(('Budget P3'!$T$9:$BB$9=BD$9)*('Budget P3'!$B$11:$B$194=$B460)*('Budget P3'!$T$11:$BB$194*1))</f>
        <v>#VALUE!</v>
      </c>
      <c r="BE460" s="12" t="e" cm="1">
        <f t="array" ref="BE460">SUMPRODUCT(('Budget P3'!$T$9:$BB$9=BE$9)*('Budget P3'!$B$11:$B$194=$B460)*('Budget P3'!$T$11:$BB$194*1))</f>
        <v>#VALUE!</v>
      </c>
      <c r="BF460" s="13" t="e" cm="1">
        <f t="array" ref="BF460">SUMPRODUCT(('Budget P3'!$T$9:$BB$9=BF$9)*('Budget P3'!$B$11:$B$194=$B460)*('Budget P3'!$T$11:$BB$194*1))</f>
        <v>#VALUE!</v>
      </c>
      <c r="BG460" s="14" t="e" cm="1">
        <f t="array" ref="BG460">SUMPRODUCT(('Budget P3'!$T$9:$BB$9=BG$9)*('Budget P3'!$B$11:$B$194=$B460)*('Budget P3'!$T$11:$BB$194*1))</f>
        <v>#VALUE!</v>
      </c>
      <c r="BH460" s="13" t="e" cm="1">
        <f t="array" ref="BH460">SUMPRODUCT(('Budget P3'!$T$9:$BB$9=BH$9)*('Budget P3'!$B$11:$B$194=$B460)*('Budget P3'!$T$11:$BB$194*1))</f>
        <v>#VALUE!</v>
      </c>
      <c r="BI460" s="1"/>
      <c r="BJ460" s="66"/>
      <c r="BK460" s="66"/>
      <c r="BL460" s="1"/>
      <c r="BM460" s="66" t="e">
        <f t="shared" si="341"/>
        <v>#VALUE!</v>
      </c>
      <c r="BN460" s="262">
        <f t="shared" si="342"/>
        <v>0</v>
      </c>
      <c r="BO460" s="1"/>
      <c r="BP460" s="66" t="e">
        <f t="shared" si="343"/>
        <v>#VALUE!</v>
      </c>
      <c r="BQ460" s="262">
        <f t="shared" si="344"/>
        <v>0</v>
      </c>
      <c r="BR460" s="1"/>
    </row>
    <row r="461" spans="2:70" ht="12" hidden="1" customHeight="1" outlineLevel="1">
      <c r="B461" s="88" t="s">
        <v>520</v>
      </c>
      <c r="C461" s="10">
        <f>IFERROR(VLOOKUP($B461,'Budget P3'!$B:$AX,2,FALSE),0)</f>
        <v>0</v>
      </c>
      <c r="D461" s="10"/>
      <c r="E461" s="89">
        <f>IFERROR(VLOOKUP($B461,'Budget P3'!$B:$AX,3,FALSE),0)</f>
        <v>0</v>
      </c>
      <c r="F461" s="90">
        <f>IFERROR(VLOOKUP($B461,'Budget P3'!$B:$AX,4,FALSE),0)</f>
        <v>0</v>
      </c>
      <c r="G461" s="89">
        <f>IFERROR(VLOOKUP($B461,'Budget P3'!$B:$AX,5,FALSE),0)</f>
        <v>0</v>
      </c>
      <c r="H461" s="90">
        <f>IFERROR(VLOOKUP($B461,'Budget P3'!$B:$AX,6,FALSE),0)</f>
        <v>0</v>
      </c>
      <c r="I461" s="90">
        <f>IFERROR(VLOOKUP($B461,'Budget P3'!$B:$AX,7,FALSE),0)</f>
        <v>0</v>
      </c>
      <c r="J461" s="371">
        <f>IFERROR(VLOOKUP($B461,'Budget P3'!$B:$AX,9,FALSE),0)</f>
        <v>0</v>
      </c>
      <c r="K461" s="374">
        <f>IFERROR(VLOOKUP($B461,'Budget P3'!$B:$AX,10,FALSE),0)</f>
        <v>0</v>
      </c>
      <c r="L461" s="334"/>
      <c r="M461" s="102"/>
      <c r="N461" s="100"/>
      <c r="O461" s="100"/>
      <c r="P461" s="13">
        <f>E461*K461</f>
        <v>0</v>
      </c>
      <c r="Q461" s="11">
        <f t="shared" si="345"/>
        <v>0</v>
      </c>
      <c r="R461" s="338"/>
      <c r="S461" s="14"/>
      <c r="T461" s="12"/>
      <c r="U461" s="13"/>
      <c r="V461" s="14"/>
      <c r="W461" s="14"/>
      <c r="X461" s="14">
        <f t="shared" si="346"/>
        <v>0</v>
      </c>
      <c r="Z461" s="14" t="e" cm="1">
        <f t="array" ref="Z461">SUMPRODUCT(('Budget P3'!$T$9:$BB$9=Z$9)*('Budget P3'!$B$11:$B$194=$B461)*('Budget P3'!$T$11:$BB$194*1))</f>
        <v>#VALUE!</v>
      </c>
      <c r="AA461" s="12" t="e" cm="1">
        <f t="array" ref="AA461">SUMPRODUCT(('Budget P3'!$T$9:$BB$9=AA$9)*('Budget P3'!$B$11:$B$194=$B461)*('Budget P3'!$T$11:$BB$194*1))</f>
        <v>#VALUE!</v>
      </c>
      <c r="AB461" s="13" t="e" cm="1">
        <f t="array" ref="AB461">SUMPRODUCT(('Budget P3'!$T$9:$BB$9=AB$9)*('Budget P3'!$B$11:$B$194=$B461)*('Budget P3'!$T$11:$BB$194*1))</f>
        <v>#VALUE!</v>
      </c>
      <c r="AC461" s="14" t="e" cm="1">
        <f t="array" ref="AC461">SUMPRODUCT(('Budget P3'!$T$9:$BB$9=AC$9)*('Budget P3'!$B$11:$B$194=$B461)*('Budget P3'!$T$11:$BB$194*1))</f>
        <v>#VALUE!</v>
      </c>
      <c r="AD461" s="12" t="e" cm="1">
        <f t="array" ref="AD461">SUMPRODUCT(('Budget P3'!$T$9:$BB$9=AD$9)*('Budget P3'!$B$11:$B$194=$B461)*('Budget P3'!$T$11:$BB$194*1))</f>
        <v>#VALUE!</v>
      </c>
      <c r="AE461" s="13" t="e" cm="1">
        <f t="array" ref="AE461">SUMPRODUCT(('Budget P3'!$T$9:$BB$9=AE$9)*('Budget P3'!$B$11:$B$194=$B461)*('Budget P3'!$T$11:$BB$194*1))</f>
        <v>#VALUE!</v>
      </c>
      <c r="AF461" s="14" t="e" cm="1">
        <f t="array" ref="AF461">SUMPRODUCT(('Budget P3'!$T$9:$BB$9=AF$9)*('Budget P3'!$B$11:$B$194=$B461)*('Budget P3'!$T$11:$BB$194*1))</f>
        <v>#VALUE!</v>
      </c>
      <c r="AG461" s="12" t="e" cm="1">
        <f t="array" ref="AG461">SUMPRODUCT(('Budget P3'!$T$9:$BB$9=AG$9)*('Budget P3'!$B$11:$B$194=$B461)*('Budget P3'!$T$11:$BB$194*1))</f>
        <v>#VALUE!</v>
      </c>
      <c r="AH461" s="13" t="e" cm="1">
        <f t="array" ref="AH461">SUMPRODUCT(('Budget P3'!$T$9:$BB$9=AH$9)*('Budget P3'!$B$11:$B$194=$B461)*('Budget P3'!$T$11:$BB$194*1))</f>
        <v>#VALUE!</v>
      </c>
      <c r="AI461" s="14" t="e" cm="1">
        <f t="array" ref="AI461">SUMPRODUCT(('Budget P3'!$T$9:$BB$9=AI$9)*('Budget P3'!$B$11:$B$194=$B461)*('Budget P3'!$T$11:$BB$194*1))</f>
        <v>#VALUE!</v>
      </c>
      <c r="AJ461" s="12" t="e" cm="1">
        <f t="array" ref="AJ461">SUMPRODUCT(('Budget P3'!$T$9:$BB$9=AJ$9)*('Budget P3'!$B$11:$B$194=$B461)*('Budget P3'!$T$11:$BB$194*1))</f>
        <v>#VALUE!</v>
      </c>
      <c r="AK461" s="13" t="e" cm="1">
        <f t="array" ref="AK461">SUMPRODUCT(('Budget P3'!$T$9:$BB$9=AK$9)*('Budget P3'!$B$11:$B$194=$B461)*('Budget P3'!$T$11:$BB$194*1))</f>
        <v>#VALUE!</v>
      </c>
      <c r="AL461" s="14" t="e" cm="1">
        <f t="array" ref="AL461">SUMPRODUCT(('Budget P3'!$T$9:$BB$9=AL$9)*('Budget P3'!$B$11:$B$194=$B461)*('Budget P3'!$T$11:$BB$194*1))</f>
        <v>#VALUE!</v>
      </c>
      <c r="AM461" s="12" t="e" cm="1">
        <f t="array" ref="AM461">SUMPRODUCT(('Budget P3'!$T$9:$BB$9=AM$9)*('Budget P3'!$B$11:$B$194=$B461)*('Budget P3'!$T$11:$BB$194*1))</f>
        <v>#VALUE!</v>
      </c>
      <c r="AN461" s="13" t="e" cm="1">
        <f t="array" ref="AN461">SUMPRODUCT(('Budget P3'!$T$9:$BB$9=AN$9)*('Budget P3'!$B$11:$B$194=$B461)*('Budget P3'!$T$11:$BB$194*1))</f>
        <v>#VALUE!</v>
      </c>
      <c r="AO461" s="14" t="e" cm="1">
        <f t="array" ref="AO461">SUMPRODUCT(('Budget P3'!$T$9:$BB$9=AO$9)*('Budget P3'!$B$11:$B$194=$B461)*('Budget P3'!$T$11:$BB$194*1))</f>
        <v>#VALUE!</v>
      </c>
      <c r="AP461" s="12" t="e" cm="1">
        <f t="array" ref="AP461">SUMPRODUCT(('Budget P3'!$T$9:$BB$9=AP$9)*('Budget P3'!$B$11:$B$194=$B461)*('Budget P3'!$T$11:$BB$194*1))</f>
        <v>#VALUE!</v>
      </c>
      <c r="AQ461" s="13" t="e" cm="1">
        <f t="array" ref="AQ461">SUMPRODUCT(('Budget P3'!$T$9:$BB$9=AQ$9)*('Budget P3'!$B$11:$B$194=$B461)*('Budget P3'!$T$11:$BB$194*1))</f>
        <v>#VALUE!</v>
      </c>
      <c r="AR461" s="14" t="e" cm="1">
        <f t="array" ref="AR461">SUMPRODUCT(('Budget P3'!$T$9:$BB$9=AR$9)*('Budget P3'!$B$11:$B$194=$B461)*('Budget P3'!$T$11:$BB$194*1))</f>
        <v>#VALUE!</v>
      </c>
      <c r="AS461" s="12" t="e" cm="1">
        <f t="array" ref="AS461">SUMPRODUCT(('Budget P3'!$T$9:$BB$9=AS$9)*('Budget P3'!$B$11:$B$194=$B461)*('Budget P3'!$T$11:$BB$194*1))</f>
        <v>#VALUE!</v>
      </c>
      <c r="AT461" s="13" t="e" cm="1">
        <f t="array" ref="AT461">SUMPRODUCT(('Budget P3'!$T$9:$BB$9=AT$9)*('Budget P3'!$B$11:$B$194=$B461)*('Budget P3'!$T$11:$BB$194*1))</f>
        <v>#VALUE!</v>
      </c>
      <c r="AU461" s="14" t="e" cm="1">
        <f t="array" ref="AU461">SUMPRODUCT(('Budget P3'!$T$9:$BB$9=AU$9)*('Budget P3'!$B$11:$B$194=$B461)*('Budget P3'!$T$11:$BB$194*1))</f>
        <v>#VALUE!</v>
      </c>
      <c r="AV461" s="12" t="e" cm="1">
        <f t="array" ref="AV461">SUMPRODUCT(('Budget P3'!$T$9:$BB$9=AV$9)*('Budget P3'!$B$11:$B$194=$B461)*('Budget P3'!$T$11:$BB$194*1))</f>
        <v>#VALUE!</v>
      </c>
      <c r="AW461" s="13" t="e" cm="1">
        <f t="array" ref="AW461">SUMPRODUCT(('Budget P3'!$T$9:$BB$9=AW$9)*('Budget P3'!$B$11:$B$194=$B461)*('Budget P3'!$T$11:$BB$194*1))</f>
        <v>#VALUE!</v>
      </c>
      <c r="AX461" s="14" t="e" cm="1">
        <f t="array" ref="AX461">SUMPRODUCT(('Budget P3'!$T$9:$BB$9=AX$9)*('Budget P3'!$B$11:$B$194=$B461)*('Budget P3'!$T$11:$BB$194*1))</f>
        <v>#VALUE!</v>
      </c>
      <c r="AY461" s="12" t="e" cm="1">
        <f t="array" ref="AY461">SUMPRODUCT(('Budget P3'!$T$9:$BB$9=AY$9)*('Budget P3'!$B$11:$B$194=$B461)*('Budget P3'!$T$11:$BB$194*1))</f>
        <v>#VALUE!</v>
      </c>
      <c r="AZ461" s="13" t="e" cm="1">
        <f t="array" ref="AZ461">SUMPRODUCT(('Budget P3'!$T$9:$BB$9=AZ$9)*('Budget P3'!$B$11:$B$194=$B461)*('Budget P3'!$T$11:$BB$194*1))</f>
        <v>#VALUE!</v>
      </c>
      <c r="BA461" s="14" t="e" cm="1">
        <f t="array" ref="BA461">SUMPRODUCT(('Budget P3'!$T$9:$BB$9=BA$9)*('Budget P3'!$B$11:$B$194=$B461)*('Budget P3'!$T$11:$BB$194*1))</f>
        <v>#VALUE!</v>
      </c>
      <c r="BB461" s="12" t="e" cm="1">
        <f t="array" ref="BB461">SUMPRODUCT(('Budget P3'!$T$9:$BB$9=BB$9)*('Budget P3'!$B$11:$B$194=$B461)*('Budget P3'!$T$11:$BB$194*1))</f>
        <v>#VALUE!</v>
      </c>
      <c r="BC461" s="13" t="e" cm="1">
        <f t="array" ref="BC461">SUMPRODUCT(('Budget P3'!$T$9:$BB$9=BC$9)*('Budget P3'!$B$11:$B$194=$B461)*('Budget P3'!$T$11:$BB$194*1))</f>
        <v>#VALUE!</v>
      </c>
      <c r="BD461" s="14" t="e" cm="1">
        <f t="array" ref="BD461">SUMPRODUCT(('Budget P3'!$T$9:$BB$9=BD$9)*('Budget P3'!$B$11:$B$194=$B461)*('Budget P3'!$T$11:$BB$194*1))</f>
        <v>#VALUE!</v>
      </c>
      <c r="BE461" s="12" t="e" cm="1">
        <f t="array" ref="BE461">SUMPRODUCT(('Budget P3'!$T$9:$BB$9=BE$9)*('Budget P3'!$B$11:$B$194=$B461)*('Budget P3'!$T$11:$BB$194*1))</f>
        <v>#VALUE!</v>
      </c>
      <c r="BF461" s="13" t="e" cm="1">
        <f t="array" ref="BF461">SUMPRODUCT(('Budget P3'!$T$9:$BB$9=BF$9)*('Budget P3'!$B$11:$B$194=$B461)*('Budget P3'!$T$11:$BB$194*1))</f>
        <v>#VALUE!</v>
      </c>
      <c r="BG461" s="14" t="e" cm="1">
        <f t="array" ref="BG461">SUMPRODUCT(('Budget P3'!$T$9:$BB$9=BG$9)*('Budget P3'!$B$11:$B$194=$B461)*('Budget P3'!$T$11:$BB$194*1))</f>
        <v>#VALUE!</v>
      </c>
      <c r="BH461" s="13" t="e" cm="1">
        <f t="array" ref="BH461">SUMPRODUCT(('Budget P3'!$T$9:$BB$9=BH$9)*('Budget P3'!$B$11:$B$194=$B461)*('Budget P3'!$T$11:$BB$194*1))</f>
        <v>#VALUE!</v>
      </c>
      <c r="BI461" s="1"/>
      <c r="BJ461" s="66"/>
      <c r="BK461" s="66"/>
      <c r="BL461" s="1"/>
      <c r="BM461" s="66" t="e">
        <f t="shared" si="341"/>
        <v>#VALUE!</v>
      </c>
      <c r="BN461" s="262">
        <f t="shared" si="342"/>
        <v>0</v>
      </c>
      <c r="BO461" s="1"/>
      <c r="BP461" s="66" t="e">
        <f t="shared" si="343"/>
        <v>#VALUE!</v>
      </c>
      <c r="BQ461" s="262">
        <f t="shared" si="344"/>
        <v>0</v>
      </c>
      <c r="BR461" s="1"/>
    </row>
    <row r="462" spans="2:70" ht="12" hidden="1" customHeight="1" outlineLevel="1">
      <c r="B462" s="88" t="s">
        <v>521</v>
      </c>
      <c r="C462" s="10">
        <f>IFERROR(VLOOKUP($B462,'Budget P3'!$B:$AX,2,FALSE),0)</f>
        <v>0</v>
      </c>
      <c r="D462" s="10"/>
      <c r="E462" s="89">
        <f>IFERROR(VLOOKUP($B462,'Budget P3'!$B:$AX,3,FALSE),0)</f>
        <v>0</v>
      </c>
      <c r="F462" s="90">
        <f>IFERROR(VLOOKUP($B462,'Budget P3'!$B:$AX,4,FALSE),0)</f>
        <v>0</v>
      </c>
      <c r="G462" s="89">
        <f>IFERROR(VLOOKUP($B462,'Budget P3'!$B:$AX,5,FALSE),0)</f>
        <v>0</v>
      </c>
      <c r="H462" s="90">
        <f>IFERROR(VLOOKUP($B462,'Budget P3'!$B:$AX,6,FALSE),0)</f>
        <v>0</v>
      </c>
      <c r="I462" s="90">
        <f>IFERROR(VLOOKUP($B462,'Budget P3'!$B:$AX,7,FALSE),0)</f>
        <v>0</v>
      </c>
      <c r="J462" s="371">
        <f>IFERROR(VLOOKUP($B462,'Budget P3'!$B:$AX,9,FALSE),0)</f>
        <v>0</v>
      </c>
      <c r="K462" s="374">
        <f>IFERROR(VLOOKUP($B462,'Budget P3'!$B:$AX,10,FALSE),0)</f>
        <v>0</v>
      </c>
      <c r="L462" s="334"/>
      <c r="M462" s="102"/>
      <c r="N462" s="100"/>
      <c r="O462" s="100"/>
      <c r="P462" s="13">
        <f>E462*K462</f>
        <v>0</v>
      </c>
      <c r="Q462" s="11">
        <f t="shared" si="345"/>
        <v>0</v>
      </c>
      <c r="R462" s="338"/>
      <c r="S462" s="14"/>
      <c r="T462" s="12"/>
      <c r="U462" s="13"/>
      <c r="V462" s="14"/>
      <c r="W462" s="14"/>
      <c r="X462" s="14">
        <f t="shared" si="346"/>
        <v>0</v>
      </c>
      <c r="Z462" s="14" t="e" cm="1">
        <f t="array" ref="Z462">SUMPRODUCT(('Budget P3'!$T$9:$BB$9=Z$9)*('Budget P3'!$B$11:$B$194=$B462)*('Budget P3'!$T$11:$BB$194*1))</f>
        <v>#VALUE!</v>
      </c>
      <c r="AA462" s="12" t="e" cm="1">
        <f t="array" ref="AA462">SUMPRODUCT(('Budget P3'!$T$9:$BB$9=AA$9)*('Budget P3'!$B$11:$B$194=$B462)*('Budget P3'!$T$11:$BB$194*1))</f>
        <v>#VALUE!</v>
      </c>
      <c r="AB462" s="13" t="e" cm="1">
        <f t="array" ref="AB462">SUMPRODUCT(('Budget P3'!$T$9:$BB$9=AB$9)*('Budget P3'!$B$11:$B$194=$B462)*('Budget P3'!$T$11:$BB$194*1))</f>
        <v>#VALUE!</v>
      </c>
      <c r="AC462" s="14" t="e" cm="1">
        <f t="array" ref="AC462">SUMPRODUCT(('Budget P3'!$T$9:$BB$9=AC$9)*('Budget P3'!$B$11:$B$194=$B462)*('Budget P3'!$T$11:$BB$194*1))</f>
        <v>#VALUE!</v>
      </c>
      <c r="AD462" s="12" t="e" cm="1">
        <f t="array" ref="AD462">SUMPRODUCT(('Budget P3'!$T$9:$BB$9=AD$9)*('Budget P3'!$B$11:$B$194=$B462)*('Budget P3'!$T$11:$BB$194*1))</f>
        <v>#VALUE!</v>
      </c>
      <c r="AE462" s="13" t="e" cm="1">
        <f t="array" ref="AE462">SUMPRODUCT(('Budget P3'!$T$9:$BB$9=AE$9)*('Budget P3'!$B$11:$B$194=$B462)*('Budget P3'!$T$11:$BB$194*1))</f>
        <v>#VALUE!</v>
      </c>
      <c r="AF462" s="14" t="e" cm="1">
        <f t="array" ref="AF462">SUMPRODUCT(('Budget P3'!$T$9:$BB$9=AF$9)*('Budget P3'!$B$11:$B$194=$B462)*('Budget P3'!$T$11:$BB$194*1))</f>
        <v>#VALUE!</v>
      </c>
      <c r="AG462" s="12" t="e" cm="1">
        <f t="array" ref="AG462">SUMPRODUCT(('Budget P3'!$T$9:$BB$9=AG$9)*('Budget P3'!$B$11:$B$194=$B462)*('Budget P3'!$T$11:$BB$194*1))</f>
        <v>#VALUE!</v>
      </c>
      <c r="AH462" s="13" t="e" cm="1">
        <f t="array" ref="AH462">SUMPRODUCT(('Budget P3'!$T$9:$BB$9=AH$9)*('Budget P3'!$B$11:$B$194=$B462)*('Budget P3'!$T$11:$BB$194*1))</f>
        <v>#VALUE!</v>
      </c>
      <c r="AI462" s="14" t="e" cm="1">
        <f t="array" ref="AI462">SUMPRODUCT(('Budget P3'!$T$9:$BB$9=AI$9)*('Budget P3'!$B$11:$B$194=$B462)*('Budget P3'!$T$11:$BB$194*1))</f>
        <v>#VALUE!</v>
      </c>
      <c r="AJ462" s="12" t="e" cm="1">
        <f t="array" ref="AJ462">SUMPRODUCT(('Budget P3'!$T$9:$BB$9=AJ$9)*('Budget P3'!$B$11:$B$194=$B462)*('Budget P3'!$T$11:$BB$194*1))</f>
        <v>#VALUE!</v>
      </c>
      <c r="AK462" s="13" t="e" cm="1">
        <f t="array" ref="AK462">SUMPRODUCT(('Budget P3'!$T$9:$BB$9=AK$9)*('Budget P3'!$B$11:$B$194=$B462)*('Budget P3'!$T$11:$BB$194*1))</f>
        <v>#VALUE!</v>
      </c>
      <c r="AL462" s="14" t="e" cm="1">
        <f t="array" ref="AL462">SUMPRODUCT(('Budget P3'!$T$9:$BB$9=AL$9)*('Budget P3'!$B$11:$B$194=$B462)*('Budget P3'!$T$11:$BB$194*1))</f>
        <v>#VALUE!</v>
      </c>
      <c r="AM462" s="12" t="e" cm="1">
        <f t="array" ref="AM462">SUMPRODUCT(('Budget P3'!$T$9:$BB$9=AM$9)*('Budget P3'!$B$11:$B$194=$B462)*('Budget P3'!$T$11:$BB$194*1))</f>
        <v>#VALUE!</v>
      </c>
      <c r="AN462" s="13" t="e" cm="1">
        <f t="array" ref="AN462">SUMPRODUCT(('Budget P3'!$T$9:$BB$9=AN$9)*('Budget P3'!$B$11:$B$194=$B462)*('Budget P3'!$T$11:$BB$194*1))</f>
        <v>#VALUE!</v>
      </c>
      <c r="AO462" s="14" t="e" cm="1">
        <f t="array" ref="AO462">SUMPRODUCT(('Budget P3'!$T$9:$BB$9=AO$9)*('Budget P3'!$B$11:$B$194=$B462)*('Budget P3'!$T$11:$BB$194*1))</f>
        <v>#VALUE!</v>
      </c>
      <c r="AP462" s="12" t="e" cm="1">
        <f t="array" ref="AP462">SUMPRODUCT(('Budget P3'!$T$9:$BB$9=AP$9)*('Budget P3'!$B$11:$B$194=$B462)*('Budget P3'!$T$11:$BB$194*1))</f>
        <v>#VALUE!</v>
      </c>
      <c r="AQ462" s="13" t="e" cm="1">
        <f t="array" ref="AQ462">SUMPRODUCT(('Budget P3'!$T$9:$BB$9=AQ$9)*('Budget P3'!$B$11:$B$194=$B462)*('Budget P3'!$T$11:$BB$194*1))</f>
        <v>#VALUE!</v>
      </c>
      <c r="AR462" s="14" t="e" cm="1">
        <f t="array" ref="AR462">SUMPRODUCT(('Budget P3'!$T$9:$BB$9=AR$9)*('Budget P3'!$B$11:$B$194=$B462)*('Budget P3'!$T$11:$BB$194*1))</f>
        <v>#VALUE!</v>
      </c>
      <c r="AS462" s="12" t="e" cm="1">
        <f t="array" ref="AS462">SUMPRODUCT(('Budget P3'!$T$9:$BB$9=AS$9)*('Budget P3'!$B$11:$B$194=$B462)*('Budget P3'!$T$11:$BB$194*1))</f>
        <v>#VALUE!</v>
      </c>
      <c r="AT462" s="13" t="e" cm="1">
        <f t="array" ref="AT462">SUMPRODUCT(('Budget P3'!$T$9:$BB$9=AT$9)*('Budget P3'!$B$11:$B$194=$B462)*('Budget P3'!$T$11:$BB$194*1))</f>
        <v>#VALUE!</v>
      </c>
      <c r="AU462" s="14" t="e" cm="1">
        <f t="array" ref="AU462">SUMPRODUCT(('Budget P3'!$T$9:$BB$9=AU$9)*('Budget P3'!$B$11:$B$194=$B462)*('Budget P3'!$T$11:$BB$194*1))</f>
        <v>#VALUE!</v>
      </c>
      <c r="AV462" s="12" t="e" cm="1">
        <f t="array" ref="AV462">SUMPRODUCT(('Budget P3'!$T$9:$BB$9=AV$9)*('Budget P3'!$B$11:$B$194=$B462)*('Budget P3'!$T$11:$BB$194*1))</f>
        <v>#VALUE!</v>
      </c>
      <c r="AW462" s="13" t="e" cm="1">
        <f t="array" ref="AW462">SUMPRODUCT(('Budget P3'!$T$9:$BB$9=AW$9)*('Budget P3'!$B$11:$B$194=$B462)*('Budget P3'!$T$11:$BB$194*1))</f>
        <v>#VALUE!</v>
      </c>
      <c r="AX462" s="14" t="e" cm="1">
        <f t="array" ref="AX462">SUMPRODUCT(('Budget P3'!$T$9:$BB$9=AX$9)*('Budget P3'!$B$11:$B$194=$B462)*('Budget P3'!$T$11:$BB$194*1))</f>
        <v>#VALUE!</v>
      </c>
      <c r="AY462" s="12" t="e" cm="1">
        <f t="array" ref="AY462">SUMPRODUCT(('Budget P3'!$T$9:$BB$9=AY$9)*('Budget P3'!$B$11:$B$194=$B462)*('Budget P3'!$T$11:$BB$194*1))</f>
        <v>#VALUE!</v>
      </c>
      <c r="AZ462" s="13" t="e" cm="1">
        <f t="array" ref="AZ462">SUMPRODUCT(('Budget P3'!$T$9:$BB$9=AZ$9)*('Budget P3'!$B$11:$B$194=$B462)*('Budget P3'!$T$11:$BB$194*1))</f>
        <v>#VALUE!</v>
      </c>
      <c r="BA462" s="14" t="e" cm="1">
        <f t="array" ref="BA462">SUMPRODUCT(('Budget P3'!$T$9:$BB$9=BA$9)*('Budget P3'!$B$11:$B$194=$B462)*('Budget P3'!$T$11:$BB$194*1))</f>
        <v>#VALUE!</v>
      </c>
      <c r="BB462" s="12" t="e" cm="1">
        <f t="array" ref="BB462">SUMPRODUCT(('Budget P3'!$T$9:$BB$9=BB$9)*('Budget P3'!$B$11:$B$194=$B462)*('Budget P3'!$T$11:$BB$194*1))</f>
        <v>#VALUE!</v>
      </c>
      <c r="BC462" s="13" t="e" cm="1">
        <f t="array" ref="BC462">SUMPRODUCT(('Budget P3'!$T$9:$BB$9=BC$9)*('Budget P3'!$B$11:$B$194=$B462)*('Budget P3'!$T$11:$BB$194*1))</f>
        <v>#VALUE!</v>
      </c>
      <c r="BD462" s="14" t="e" cm="1">
        <f t="array" ref="BD462">SUMPRODUCT(('Budget P3'!$T$9:$BB$9=BD$9)*('Budget P3'!$B$11:$B$194=$B462)*('Budget P3'!$T$11:$BB$194*1))</f>
        <v>#VALUE!</v>
      </c>
      <c r="BE462" s="12" t="e" cm="1">
        <f t="array" ref="BE462">SUMPRODUCT(('Budget P3'!$T$9:$BB$9=BE$9)*('Budget P3'!$B$11:$B$194=$B462)*('Budget P3'!$T$11:$BB$194*1))</f>
        <v>#VALUE!</v>
      </c>
      <c r="BF462" s="13" t="e" cm="1">
        <f t="array" ref="BF462">SUMPRODUCT(('Budget P3'!$T$9:$BB$9=BF$9)*('Budget P3'!$B$11:$B$194=$B462)*('Budget P3'!$T$11:$BB$194*1))</f>
        <v>#VALUE!</v>
      </c>
      <c r="BG462" s="14" t="e" cm="1">
        <f t="array" ref="BG462">SUMPRODUCT(('Budget P3'!$T$9:$BB$9=BG$9)*('Budget P3'!$B$11:$B$194=$B462)*('Budget P3'!$T$11:$BB$194*1))</f>
        <v>#VALUE!</v>
      </c>
      <c r="BH462" s="13" t="e" cm="1">
        <f t="array" ref="BH462">SUMPRODUCT(('Budget P3'!$T$9:$BB$9=BH$9)*('Budget P3'!$B$11:$B$194=$B462)*('Budget P3'!$T$11:$BB$194*1))</f>
        <v>#VALUE!</v>
      </c>
      <c r="BI462" s="1"/>
      <c r="BJ462" s="66"/>
      <c r="BK462" s="66"/>
      <c r="BL462" s="1"/>
      <c r="BM462" s="66" t="e">
        <f t="shared" si="341"/>
        <v>#VALUE!</v>
      </c>
      <c r="BN462" s="262">
        <f t="shared" si="342"/>
        <v>0</v>
      </c>
      <c r="BO462" s="1"/>
      <c r="BP462" s="66" t="e">
        <f t="shared" si="343"/>
        <v>#VALUE!</v>
      </c>
      <c r="BQ462" s="262">
        <f t="shared" si="344"/>
        <v>0</v>
      </c>
      <c r="BR462" s="1"/>
    </row>
    <row r="463" spans="2:70" ht="12" hidden="1" customHeight="1" outlineLevel="1">
      <c r="B463" s="88" t="s">
        <v>522</v>
      </c>
      <c r="C463" s="10">
        <f>IFERROR(VLOOKUP($B463,'Budget P3'!$B:$AX,2,FALSE),0)</f>
        <v>0</v>
      </c>
      <c r="D463" s="10"/>
      <c r="E463" s="89">
        <f>IFERROR(VLOOKUP($B463,'Budget P3'!$B:$AX,3,FALSE),0)</f>
        <v>0</v>
      </c>
      <c r="F463" s="90">
        <f>IFERROR(VLOOKUP($B463,'Budget P3'!$B:$AX,4,FALSE),0)</f>
        <v>0</v>
      </c>
      <c r="G463" s="89">
        <f>IFERROR(VLOOKUP($B463,'Budget P3'!$B:$AX,5,FALSE),0)</f>
        <v>0</v>
      </c>
      <c r="H463" s="90">
        <f>IFERROR(VLOOKUP($B463,'Budget P3'!$B:$AX,6,FALSE),0)</f>
        <v>0</v>
      </c>
      <c r="I463" s="90">
        <f>IFERROR(VLOOKUP($B463,'Budget P3'!$B:$AX,7,FALSE),0)</f>
        <v>0</v>
      </c>
      <c r="J463" s="371">
        <f>IFERROR(VLOOKUP($B463,'Budget P3'!$B:$AX,9,FALSE),0)</f>
        <v>0</v>
      </c>
      <c r="K463" s="374">
        <f>IFERROR(VLOOKUP($B463,'Budget P3'!$B:$AX,10,FALSE),0)</f>
        <v>0</v>
      </c>
      <c r="L463" s="334"/>
      <c r="M463" s="102"/>
      <c r="N463" s="100"/>
      <c r="O463" s="100"/>
      <c r="P463" s="13">
        <f>E463*K463</f>
        <v>0</v>
      </c>
      <c r="Q463" s="11">
        <f t="shared" si="345"/>
        <v>0</v>
      </c>
      <c r="R463" s="338"/>
      <c r="S463" s="14"/>
      <c r="T463" s="12"/>
      <c r="U463" s="13"/>
      <c r="V463" s="14"/>
      <c r="W463" s="14"/>
      <c r="X463" s="14">
        <f t="shared" si="346"/>
        <v>0</v>
      </c>
      <c r="Z463" s="14" t="e" cm="1">
        <f t="array" ref="Z463">SUMPRODUCT(('Budget P3'!$T$9:$BB$9=Z$9)*('Budget P3'!$B$11:$B$194=$B463)*('Budget P3'!$T$11:$BB$194*1))</f>
        <v>#VALUE!</v>
      </c>
      <c r="AA463" s="12" t="e" cm="1">
        <f t="array" ref="AA463">SUMPRODUCT(('Budget P3'!$T$9:$BB$9=AA$9)*('Budget P3'!$B$11:$B$194=$B463)*('Budget P3'!$T$11:$BB$194*1))</f>
        <v>#VALUE!</v>
      </c>
      <c r="AB463" s="13" t="e" cm="1">
        <f t="array" ref="AB463">SUMPRODUCT(('Budget P3'!$T$9:$BB$9=AB$9)*('Budget P3'!$B$11:$B$194=$B463)*('Budget P3'!$T$11:$BB$194*1))</f>
        <v>#VALUE!</v>
      </c>
      <c r="AC463" s="14" t="e" cm="1">
        <f t="array" ref="AC463">SUMPRODUCT(('Budget P3'!$T$9:$BB$9=AC$9)*('Budget P3'!$B$11:$B$194=$B463)*('Budget P3'!$T$11:$BB$194*1))</f>
        <v>#VALUE!</v>
      </c>
      <c r="AD463" s="12" t="e" cm="1">
        <f t="array" ref="AD463">SUMPRODUCT(('Budget P3'!$T$9:$BB$9=AD$9)*('Budget P3'!$B$11:$B$194=$B463)*('Budget P3'!$T$11:$BB$194*1))</f>
        <v>#VALUE!</v>
      </c>
      <c r="AE463" s="13" t="e" cm="1">
        <f t="array" ref="AE463">SUMPRODUCT(('Budget P3'!$T$9:$BB$9=AE$9)*('Budget P3'!$B$11:$B$194=$B463)*('Budget P3'!$T$11:$BB$194*1))</f>
        <v>#VALUE!</v>
      </c>
      <c r="AF463" s="14" t="e" cm="1">
        <f t="array" ref="AF463">SUMPRODUCT(('Budget P3'!$T$9:$BB$9=AF$9)*('Budget P3'!$B$11:$B$194=$B463)*('Budget P3'!$T$11:$BB$194*1))</f>
        <v>#VALUE!</v>
      </c>
      <c r="AG463" s="12" t="e" cm="1">
        <f t="array" ref="AG463">SUMPRODUCT(('Budget P3'!$T$9:$BB$9=AG$9)*('Budget P3'!$B$11:$B$194=$B463)*('Budget P3'!$T$11:$BB$194*1))</f>
        <v>#VALUE!</v>
      </c>
      <c r="AH463" s="13" t="e" cm="1">
        <f t="array" ref="AH463">SUMPRODUCT(('Budget P3'!$T$9:$BB$9=AH$9)*('Budget P3'!$B$11:$B$194=$B463)*('Budget P3'!$T$11:$BB$194*1))</f>
        <v>#VALUE!</v>
      </c>
      <c r="AI463" s="14" t="e" cm="1">
        <f t="array" ref="AI463">SUMPRODUCT(('Budget P3'!$T$9:$BB$9=AI$9)*('Budget P3'!$B$11:$B$194=$B463)*('Budget P3'!$T$11:$BB$194*1))</f>
        <v>#VALUE!</v>
      </c>
      <c r="AJ463" s="12" t="e" cm="1">
        <f t="array" ref="AJ463">SUMPRODUCT(('Budget P3'!$T$9:$BB$9=AJ$9)*('Budget P3'!$B$11:$B$194=$B463)*('Budget P3'!$T$11:$BB$194*1))</f>
        <v>#VALUE!</v>
      </c>
      <c r="AK463" s="13" t="e" cm="1">
        <f t="array" ref="AK463">SUMPRODUCT(('Budget P3'!$T$9:$BB$9=AK$9)*('Budget P3'!$B$11:$B$194=$B463)*('Budget P3'!$T$11:$BB$194*1))</f>
        <v>#VALUE!</v>
      </c>
      <c r="AL463" s="14" t="e" cm="1">
        <f t="array" ref="AL463">SUMPRODUCT(('Budget P3'!$T$9:$BB$9=AL$9)*('Budget P3'!$B$11:$B$194=$B463)*('Budget P3'!$T$11:$BB$194*1))</f>
        <v>#VALUE!</v>
      </c>
      <c r="AM463" s="12" t="e" cm="1">
        <f t="array" ref="AM463">SUMPRODUCT(('Budget P3'!$T$9:$BB$9=AM$9)*('Budget P3'!$B$11:$B$194=$B463)*('Budget P3'!$T$11:$BB$194*1))</f>
        <v>#VALUE!</v>
      </c>
      <c r="AN463" s="13" t="e" cm="1">
        <f t="array" ref="AN463">SUMPRODUCT(('Budget P3'!$T$9:$BB$9=AN$9)*('Budget P3'!$B$11:$B$194=$B463)*('Budget P3'!$T$11:$BB$194*1))</f>
        <v>#VALUE!</v>
      </c>
      <c r="AO463" s="14" t="e" cm="1">
        <f t="array" ref="AO463">SUMPRODUCT(('Budget P3'!$T$9:$BB$9=AO$9)*('Budget P3'!$B$11:$B$194=$B463)*('Budget P3'!$T$11:$BB$194*1))</f>
        <v>#VALUE!</v>
      </c>
      <c r="AP463" s="12" t="e" cm="1">
        <f t="array" ref="AP463">SUMPRODUCT(('Budget P3'!$T$9:$BB$9=AP$9)*('Budget P3'!$B$11:$B$194=$B463)*('Budget P3'!$T$11:$BB$194*1))</f>
        <v>#VALUE!</v>
      </c>
      <c r="AQ463" s="13" t="e" cm="1">
        <f t="array" ref="AQ463">SUMPRODUCT(('Budget P3'!$T$9:$BB$9=AQ$9)*('Budget P3'!$B$11:$B$194=$B463)*('Budget P3'!$T$11:$BB$194*1))</f>
        <v>#VALUE!</v>
      </c>
      <c r="AR463" s="14" t="e" cm="1">
        <f t="array" ref="AR463">SUMPRODUCT(('Budget P3'!$T$9:$BB$9=AR$9)*('Budget P3'!$B$11:$B$194=$B463)*('Budget P3'!$T$11:$BB$194*1))</f>
        <v>#VALUE!</v>
      </c>
      <c r="AS463" s="12" t="e" cm="1">
        <f t="array" ref="AS463">SUMPRODUCT(('Budget P3'!$T$9:$BB$9=AS$9)*('Budget P3'!$B$11:$B$194=$B463)*('Budget P3'!$T$11:$BB$194*1))</f>
        <v>#VALUE!</v>
      </c>
      <c r="AT463" s="13" t="e" cm="1">
        <f t="array" ref="AT463">SUMPRODUCT(('Budget P3'!$T$9:$BB$9=AT$9)*('Budget P3'!$B$11:$B$194=$B463)*('Budget P3'!$T$11:$BB$194*1))</f>
        <v>#VALUE!</v>
      </c>
      <c r="AU463" s="14" t="e" cm="1">
        <f t="array" ref="AU463">SUMPRODUCT(('Budget P3'!$T$9:$BB$9=AU$9)*('Budget P3'!$B$11:$B$194=$B463)*('Budget P3'!$T$11:$BB$194*1))</f>
        <v>#VALUE!</v>
      </c>
      <c r="AV463" s="12" t="e" cm="1">
        <f t="array" ref="AV463">SUMPRODUCT(('Budget P3'!$T$9:$BB$9=AV$9)*('Budget P3'!$B$11:$B$194=$B463)*('Budget P3'!$T$11:$BB$194*1))</f>
        <v>#VALUE!</v>
      </c>
      <c r="AW463" s="13" t="e" cm="1">
        <f t="array" ref="AW463">SUMPRODUCT(('Budget P3'!$T$9:$BB$9=AW$9)*('Budget P3'!$B$11:$B$194=$B463)*('Budget P3'!$T$11:$BB$194*1))</f>
        <v>#VALUE!</v>
      </c>
      <c r="AX463" s="14" t="e" cm="1">
        <f t="array" ref="AX463">SUMPRODUCT(('Budget P3'!$T$9:$BB$9=AX$9)*('Budget P3'!$B$11:$B$194=$B463)*('Budget P3'!$T$11:$BB$194*1))</f>
        <v>#VALUE!</v>
      </c>
      <c r="AY463" s="12" t="e" cm="1">
        <f t="array" ref="AY463">SUMPRODUCT(('Budget P3'!$T$9:$BB$9=AY$9)*('Budget P3'!$B$11:$B$194=$B463)*('Budget P3'!$T$11:$BB$194*1))</f>
        <v>#VALUE!</v>
      </c>
      <c r="AZ463" s="13" t="e" cm="1">
        <f t="array" ref="AZ463">SUMPRODUCT(('Budget P3'!$T$9:$BB$9=AZ$9)*('Budget P3'!$B$11:$B$194=$B463)*('Budget P3'!$T$11:$BB$194*1))</f>
        <v>#VALUE!</v>
      </c>
      <c r="BA463" s="14" t="e" cm="1">
        <f t="array" ref="BA463">SUMPRODUCT(('Budget P3'!$T$9:$BB$9=BA$9)*('Budget P3'!$B$11:$B$194=$B463)*('Budget P3'!$T$11:$BB$194*1))</f>
        <v>#VALUE!</v>
      </c>
      <c r="BB463" s="12" t="e" cm="1">
        <f t="array" ref="BB463">SUMPRODUCT(('Budget P3'!$T$9:$BB$9=BB$9)*('Budget P3'!$B$11:$B$194=$B463)*('Budget P3'!$T$11:$BB$194*1))</f>
        <v>#VALUE!</v>
      </c>
      <c r="BC463" s="13" t="e" cm="1">
        <f t="array" ref="BC463">SUMPRODUCT(('Budget P3'!$T$9:$BB$9=BC$9)*('Budget P3'!$B$11:$B$194=$B463)*('Budget P3'!$T$11:$BB$194*1))</f>
        <v>#VALUE!</v>
      </c>
      <c r="BD463" s="14" t="e" cm="1">
        <f t="array" ref="BD463">SUMPRODUCT(('Budget P3'!$T$9:$BB$9=BD$9)*('Budget P3'!$B$11:$B$194=$B463)*('Budget P3'!$T$11:$BB$194*1))</f>
        <v>#VALUE!</v>
      </c>
      <c r="BE463" s="12" t="e" cm="1">
        <f t="array" ref="BE463">SUMPRODUCT(('Budget P3'!$T$9:$BB$9=BE$9)*('Budget P3'!$B$11:$B$194=$B463)*('Budget P3'!$T$11:$BB$194*1))</f>
        <v>#VALUE!</v>
      </c>
      <c r="BF463" s="13" t="e" cm="1">
        <f t="array" ref="BF463">SUMPRODUCT(('Budget P3'!$T$9:$BB$9=BF$9)*('Budget P3'!$B$11:$B$194=$B463)*('Budget P3'!$T$11:$BB$194*1))</f>
        <v>#VALUE!</v>
      </c>
      <c r="BG463" s="14" t="e" cm="1">
        <f t="array" ref="BG463">SUMPRODUCT(('Budget P3'!$T$9:$BB$9=BG$9)*('Budget P3'!$B$11:$B$194=$B463)*('Budget P3'!$T$11:$BB$194*1))</f>
        <v>#VALUE!</v>
      </c>
      <c r="BH463" s="13" t="e" cm="1">
        <f t="array" ref="BH463">SUMPRODUCT(('Budget P3'!$T$9:$BB$9=BH$9)*('Budget P3'!$B$11:$B$194=$B463)*('Budget P3'!$T$11:$BB$194*1))</f>
        <v>#VALUE!</v>
      </c>
      <c r="BI463" s="1"/>
      <c r="BJ463" s="66"/>
      <c r="BK463" s="66"/>
      <c r="BL463" s="1"/>
      <c r="BM463" s="66" t="e">
        <f t="shared" si="341"/>
        <v>#VALUE!</v>
      </c>
      <c r="BN463" s="262">
        <f t="shared" si="342"/>
        <v>0</v>
      </c>
      <c r="BO463" s="1"/>
      <c r="BP463" s="66" t="e">
        <f t="shared" si="343"/>
        <v>#VALUE!</v>
      </c>
      <c r="BQ463" s="262">
        <f t="shared" si="344"/>
        <v>0</v>
      </c>
      <c r="BR463" s="1"/>
    </row>
    <row r="464" spans="2:70" ht="12" hidden="1" customHeight="1" outlineLevel="1">
      <c r="B464" s="88" t="s">
        <v>523</v>
      </c>
      <c r="C464" s="10">
        <f>IFERROR(VLOOKUP($B464,'Budget P3'!$B:$AX,2,FALSE),0)</f>
        <v>0</v>
      </c>
      <c r="D464" s="10"/>
      <c r="E464" s="89">
        <f>IFERROR(VLOOKUP($B464,'Budget P3'!$B:$AX,3,FALSE),0)</f>
        <v>0</v>
      </c>
      <c r="F464" s="90">
        <f>IFERROR(VLOOKUP($B464,'Budget P3'!$B:$AX,4,FALSE),0)</f>
        <v>0</v>
      </c>
      <c r="G464" s="89">
        <f>IFERROR(VLOOKUP($B464,'Budget P3'!$B:$AX,5,FALSE),0)</f>
        <v>0</v>
      </c>
      <c r="H464" s="90">
        <f>IFERROR(VLOOKUP($B464,'Budget P3'!$B:$AX,6,FALSE),0)</f>
        <v>0</v>
      </c>
      <c r="I464" s="90">
        <f>IFERROR(VLOOKUP($B464,'Budget P3'!$B:$AX,7,FALSE),0)</f>
        <v>0</v>
      </c>
      <c r="J464" s="371">
        <f>IFERROR(VLOOKUP($B464,'Budget P3'!$B:$AX,9,FALSE),0)</f>
        <v>0</v>
      </c>
      <c r="K464" s="374">
        <f>IFERROR(VLOOKUP($B464,'Budget P3'!$B:$AX,10,FALSE),0)</f>
        <v>0</v>
      </c>
      <c r="L464" s="334"/>
      <c r="M464" s="102"/>
      <c r="N464" s="100"/>
      <c r="O464" s="100"/>
      <c r="P464" s="13">
        <f>E464*K464</f>
        <v>0</v>
      </c>
      <c r="Q464" s="11">
        <f t="shared" si="345"/>
        <v>0</v>
      </c>
      <c r="R464" s="338"/>
      <c r="S464" s="14"/>
      <c r="T464" s="12"/>
      <c r="U464" s="13"/>
      <c r="V464" s="14"/>
      <c r="W464" s="14"/>
      <c r="X464" s="14">
        <f t="shared" si="346"/>
        <v>0</v>
      </c>
      <c r="Z464" s="14" t="e" cm="1">
        <f t="array" ref="Z464">SUMPRODUCT(('Budget P3'!$T$9:$BB$9=Z$9)*('Budget P3'!$B$11:$B$194=$B464)*('Budget P3'!$T$11:$BB$194*1))</f>
        <v>#VALUE!</v>
      </c>
      <c r="AA464" s="12" t="e" cm="1">
        <f t="array" ref="AA464">SUMPRODUCT(('Budget P3'!$T$9:$BB$9=AA$9)*('Budget P3'!$B$11:$B$194=$B464)*('Budget P3'!$T$11:$BB$194*1))</f>
        <v>#VALUE!</v>
      </c>
      <c r="AB464" s="13" t="e" cm="1">
        <f t="array" ref="AB464">SUMPRODUCT(('Budget P3'!$T$9:$BB$9=AB$9)*('Budget P3'!$B$11:$B$194=$B464)*('Budget P3'!$T$11:$BB$194*1))</f>
        <v>#VALUE!</v>
      </c>
      <c r="AC464" s="14" t="e" cm="1">
        <f t="array" ref="AC464">SUMPRODUCT(('Budget P3'!$T$9:$BB$9=AC$9)*('Budget P3'!$B$11:$B$194=$B464)*('Budget P3'!$T$11:$BB$194*1))</f>
        <v>#VALUE!</v>
      </c>
      <c r="AD464" s="12" t="e" cm="1">
        <f t="array" ref="AD464">SUMPRODUCT(('Budget P3'!$T$9:$BB$9=AD$9)*('Budget P3'!$B$11:$B$194=$B464)*('Budget P3'!$T$11:$BB$194*1))</f>
        <v>#VALUE!</v>
      </c>
      <c r="AE464" s="13" t="e" cm="1">
        <f t="array" ref="AE464">SUMPRODUCT(('Budget P3'!$T$9:$BB$9=AE$9)*('Budget P3'!$B$11:$B$194=$B464)*('Budget P3'!$T$11:$BB$194*1))</f>
        <v>#VALUE!</v>
      </c>
      <c r="AF464" s="14" t="e" cm="1">
        <f t="array" ref="AF464">SUMPRODUCT(('Budget P3'!$T$9:$BB$9=AF$9)*('Budget P3'!$B$11:$B$194=$B464)*('Budget P3'!$T$11:$BB$194*1))</f>
        <v>#VALUE!</v>
      </c>
      <c r="AG464" s="12" t="e" cm="1">
        <f t="array" ref="AG464">SUMPRODUCT(('Budget P3'!$T$9:$BB$9=AG$9)*('Budget P3'!$B$11:$B$194=$B464)*('Budget P3'!$T$11:$BB$194*1))</f>
        <v>#VALUE!</v>
      </c>
      <c r="AH464" s="13" t="e" cm="1">
        <f t="array" ref="AH464">SUMPRODUCT(('Budget P3'!$T$9:$BB$9=AH$9)*('Budget P3'!$B$11:$B$194=$B464)*('Budget P3'!$T$11:$BB$194*1))</f>
        <v>#VALUE!</v>
      </c>
      <c r="AI464" s="14" t="e" cm="1">
        <f t="array" ref="AI464">SUMPRODUCT(('Budget P3'!$T$9:$BB$9=AI$9)*('Budget P3'!$B$11:$B$194=$B464)*('Budget P3'!$T$11:$BB$194*1))</f>
        <v>#VALUE!</v>
      </c>
      <c r="AJ464" s="12" t="e" cm="1">
        <f t="array" ref="AJ464">SUMPRODUCT(('Budget P3'!$T$9:$BB$9=AJ$9)*('Budget P3'!$B$11:$B$194=$B464)*('Budget P3'!$T$11:$BB$194*1))</f>
        <v>#VALUE!</v>
      </c>
      <c r="AK464" s="13" t="e" cm="1">
        <f t="array" ref="AK464">SUMPRODUCT(('Budget P3'!$T$9:$BB$9=AK$9)*('Budget P3'!$B$11:$B$194=$B464)*('Budget P3'!$T$11:$BB$194*1))</f>
        <v>#VALUE!</v>
      </c>
      <c r="AL464" s="14" t="e" cm="1">
        <f t="array" ref="AL464">SUMPRODUCT(('Budget P3'!$T$9:$BB$9=AL$9)*('Budget P3'!$B$11:$B$194=$B464)*('Budget P3'!$T$11:$BB$194*1))</f>
        <v>#VALUE!</v>
      </c>
      <c r="AM464" s="12" t="e" cm="1">
        <f t="array" ref="AM464">SUMPRODUCT(('Budget P3'!$T$9:$BB$9=AM$9)*('Budget P3'!$B$11:$B$194=$B464)*('Budget P3'!$T$11:$BB$194*1))</f>
        <v>#VALUE!</v>
      </c>
      <c r="AN464" s="13" t="e" cm="1">
        <f t="array" ref="AN464">SUMPRODUCT(('Budget P3'!$T$9:$BB$9=AN$9)*('Budget P3'!$B$11:$B$194=$B464)*('Budget P3'!$T$11:$BB$194*1))</f>
        <v>#VALUE!</v>
      </c>
      <c r="AO464" s="14" t="e" cm="1">
        <f t="array" ref="AO464">SUMPRODUCT(('Budget P3'!$T$9:$BB$9=AO$9)*('Budget P3'!$B$11:$B$194=$B464)*('Budget P3'!$T$11:$BB$194*1))</f>
        <v>#VALUE!</v>
      </c>
      <c r="AP464" s="12" t="e" cm="1">
        <f t="array" ref="AP464">SUMPRODUCT(('Budget P3'!$T$9:$BB$9=AP$9)*('Budget P3'!$B$11:$B$194=$B464)*('Budget P3'!$T$11:$BB$194*1))</f>
        <v>#VALUE!</v>
      </c>
      <c r="AQ464" s="13" t="e" cm="1">
        <f t="array" ref="AQ464">SUMPRODUCT(('Budget P3'!$T$9:$BB$9=AQ$9)*('Budget P3'!$B$11:$B$194=$B464)*('Budget P3'!$T$11:$BB$194*1))</f>
        <v>#VALUE!</v>
      </c>
      <c r="AR464" s="14" t="e" cm="1">
        <f t="array" ref="AR464">SUMPRODUCT(('Budget P3'!$T$9:$BB$9=AR$9)*('Budget P3'!$B$11:$B$194=$B464)*('Budget P3'!$T$11:$BB$194*1))</f>
        <v>#VALUE!</v>
      </c>
      <c r="AS464" s="12" t="e" cm="1">
        <f t="array" ref="AS464">SUMPRODUCT(('Budget P3'!$T$9:$BB$9=AS$9)*('Budget P3'!$B$11:$B$194=$B464)*('Budget P3'!$T$11:$BB$194*1))</f>
        <v>#VALUE!</v>
      </c>
      <c r="AT464" s="13" t="e" cm="1">
        <f t="array" ref="AT464">SUMPRODUCT(('Budget P3'!$T$9:$BB$9=AT$9)*('Budget P3'!$B$11:$B$194=$B464)*('Budget P3'!$T$11:$BB$194*1))</f>
        <v>#VALUE!</v>
      </c>
      <c r="AU464" s="14" t="e" cm="1">
        <f t="array" ref="AU464">SUMPRODUCT(('Budget P3'!$T$9:$BB$9=AU$9)*('Budget P3'!$B$11:$B$194=$B464)*('Budget P3'!$T$11:$BB$194*1))</f>
        <v>#VALUE!</v>
      </c>
      <c r="AV464" s="12" t="e" cm="1">
        <f t="array" ref="AV464">SUMPRODUCT(('Budget P3'!$T$9:$BB$9=AV$9)*('Budget P3'!$B$11:$B$194=$B464)*('Budget P3'!$T$11:$BB$194*1))</f>
        <v>#VALUE!</v>
      </c>
      <c r="AW464" s="13" t="e" cm="1">
        <f t="array" ref="AW464">SUMPRODUCT(('Budget P3'!$T$9:$BB$9=AW$9)*('Budget P3'!$B$11:$B$194=$B464)*('Budget P3'!$T$11:$BB$194*1))</f>
        <v>#VALUE!</v>
      </c>
      <c r="AX464" s="14" t="e" cm="1">
        <f t="array" ref="AX464">SUMPRODUCT(('Budget P3'!$T$9:$BB$9=AX$9)*('Budget P3'!$B$11:$B$194=$B464)*('Budget P3'!$T$11:$BB$194*1))</f>
        <v>#VALUE!</v>
      </c>
      <c r="AY464" s="12" t="e" cm="1">
        <f t="array" ref="AY464">SUMPRODUCT(('Budget P3'!$T$9:$BB$9=AY$9)*('Budget P3'!$B$11:$B$194=$B464)*('Budget P3'!$T$11:$BB$194*1))</f>
        <v>#VALUE!</v>
      </c>
      <c r="AZ464" s="13" t="e" cm="1">
        <f t="array" ref="AZ464">SUMPRODUCT(('Budget P3'!$T$9:$BB$9=AZ$9)*('Budget P3'!$B$11:$B$194=$B464)*('Budget P3'!$T$11:$BB$194*1))</f>
        <v>#VALUE!</v>
      </c>
      <c r="BA464" s="14" t="e" cm="1">
        <f t="array" ref="BA464">SUMPRODUCT(('Budget P3'!$T$9:$BB$9=BA$9)*('Budget P3'!$B$11:$B$194=$B464)*('Budget P3'!$T$11:$BB$194*1))</f>
        <v>#VALUE!</v>
      </c>
      <c r="BB464" s="12" t="e" cm="1">
        <f t="array" ref="BB464">SUMPRODUCT(('Budget P3'!$T$9:$BB$9=BB$9)*('Budget P3'!$B$11:$B$194=$B464)*('Budget P3'!$T$11:$BB$194*1))</f>
        <v>#VALUE!</v>
      </c>
      <c r="BC464" s="13" t="e" cm="1">
        <f t="array" ref="BC464">SUMPRODUCT(('Budget P3'!$T$9:$BB$9=BC$9)*('Budget P3'!$B$11:$B$194=$B464)*('Budget P3'!$T$11:$BB$194*1))</f>
        <v>#VALUE!</v>
      </c>
      <c r="BD464" s="14" t="e" cm="1">
        <f t="array" ref="BD464">SUMPRODUCT(('Budget P3'!$T$9:$BB$9=BD$9)*('Budget P3'!$B$11:$B$194=$B464)*('Budget P3'!$T$11:$BB$194*1))</f>
        <v>#VALUE!</v>
      </c>
      <c r="BE464" s="12" t="e" cm="1">
        <f t="array" ref="BE464">SUMPRODUCT(('Budget P3'!$T$9:$BB$9=BE$9)*('Budget P3'!$B$11:$B$194=$B464)*('Budget P3'!$T$11:$BB$194*1))</f>
        <v>#VALUE!</v>
      </c>
      <c r="BF464" s="13" t="e" cm="1">
        <f t="array" ref="BF464">SUMPRODUCT(('Budget P3'!$T$9:$BB$9=BF$9)*('Budget P3'!$B$11:$B$194=$B464)*('Budget P3'!$T$11:$BB$194*1))</f>
        <v>#VALUE!</v>
      </c>
      <c r="BG464" s="14" t="e" cm="1">
        <f t="array" ref="BG464">SUMPRODUCT(('Budget P3'!$T$9:$BB$9=BG$9)*('Budget P3'!$B$11:$B$194=$B464)*('Budget P3'!$T$11:$BB$194*1))</f>
        <v>#VALUE!</v>
      </c>
      <c r="BH464" s="13" t="e" cm="1">
        <f t="array" ref="BH464">SUMPRODUCT(('Budget P3'!$T$9:$BB$9=BH$9)*('Budget P3'!$B$11:$B$194=$B464)*('Budget P3'!$T$11:$BB$194*1))</f>
        <v>#VALUE!</v>
      </c>
      <c r="BI464" s="1"/>
      <c r="BJ464" s="66"/>
      <c r="BK464" s="66"/>
      <c r="BL464" s="1"/>
      <c r="BM464" s="66" t="e">
        <f t="shared" si="341"/>
        <v>#VALUE!</v>
      </c>
      <c r="BN464" s="262">
        <f t="shared" si="342"/>
        <v>0</v>
      </c>
      <c r="BO464" s="1"/>
      <c r="BP464" s="66" t="e">
        <f t="shared" si="343"/>
        <v>#VALUE!</v>
      </c>
      <c r="BQ464" s="262">
        <f t="shared" si="344"/>
        <v>0</v>
      </c>
      <c r="BR464" s="1"/>
    </row>
    <row r="465" spans="2:70" ht="12" hidden="1" customHeight="1" outlineLevel="1">
      <c r="B465" s="88" t="s">
        <v>524</v>
      </c>
      <c r="C465" s="10">
        <f>IFERROR(VLOOKUP($B465,'Budget P3'!$B:$AX,2,FALSE),0)</f>
        <v>0</v>
      </c>
      <c r="D465" s="10"/>
      <c r="E465" s="89">
        <f>IFERROR(VLOOKUP($B465,'Budget P3'!$B:$AX,3,FALSE),0)</f>
        <v>0</v>
      </c>
      <c r="F465" s="90">
        <f>IFERROR(VLOOKUP($B465,'Budget P3'!$B:$AX,4,FALSE),0)</f>
        <v>0</v>
      </c>
      <c r="G465" s="89">
        <f>IFERROR(VLOOKUP($B465,'Budget P3'!$B:$AX,5,FALSE),0)</f>
        <v>0</v>
      </c>
      <c r="H465" s="90">
        <f>IFERROR(VLOOKUP($B465,'Budget P3'!$B:$AX,6,FALSE),0)</f>
        <v>0</v>
      </c>
      <c r="I465" s="90">
        <f>IFERROR(VLOOKUP($B465,'Budget P3'!$B:$AX,7,FALSE),0)</f>
        <v>0</v>
      </c>
      <c r="J465" s="371">
        <f>IFERROR(VLOOKUP($B465,'Budget P3'!$B:$AX,9,FALSE),0)</f>
        <v>0</v>
      </c>
      <c r="K465" s="374">
        <f>IFERROR(VLOOKUP($B465,'Budget P3'!$B:$AX,10,FALSE),0)</f>
        <v>0</v>
      </c>
      <c r="L465" s="334"/>
      <c r="M465" s="102"/>
      <c r="N465" s="100"/>
      <c r="O465" s="100"/>
      <c r="P465" s="13">
        <f>E465*K465</f>
        <v>0</v>
      </c>
      <c r="Q465" s="11">
        <f t="shared" si="345"/>
        <v>0</v>
      </c>
      <c r="R465" s="338"/>
      <c r="S465" s="14"/>
      <c r="T465" s="12"/>
      <c r="U465" s="13"/>
      <c r="V465" s="14"/>
      <c r="W465" s="14"/>
      <c r="X465" s="14">
        <f t="shared" si="346"/>
        <v>0</v>
      </c>
      <c r="Z465" s="14" t="e" cm="1">
        <f t="array" ref="Z465">SUMPRODUCT(('Budget P3'!$T$9:$BB$9=Z$9)*('Budget P3'!$B$11:$B$194=$B465)*('Budget P3'!$T$11:$BB$194*1))</f>
        <v>#VALUE!</v>
      </c>
      <c r="AA465" s="12" t="e" cm="1">
        <f t="array" ref="AA465">SUMPRODUCT(('Budget P3'!$T$9:$BB$9=AA$9)*('Budget P3'!$B$11:$B$194=$B465)*('Budget P3'!$T$11:$BB$194*1))</f>
        <v>#VALUE!</v>
      </c>
      <c r="AB465" s="13" t="e" cm="1">
        <f t="array" ref="AB465">SUMPRODUCT(('Budget P3'!$T$9:$BB$9=AB$9)*('Budget P3'!$B$11:$B$194=$B465)*('Budget P3'!$T$11:$BB$194*1))</f>
        <v>#VALUE!</v>
      </c>
      <c r="AC465" s="14" t="e" cm="1">
        <f t="array" ref="AC465">SUMPRODUCT(('Budget P3'!$T$9:$BB$9=AC$9)*('Budget P3'!$B$11:$B$194=$B465)*('Budget P3'!$T$11:$BB$194*1))</f>
        <v>#VALUE!</v>
      </c>
      <c r="AD465" s="12" t="e" cm="1">
        <f t="array" ref="AD465">SUMPRODUCT(('Budget P3'!$T$9:$BB$9=AD$9)*('Budget P3'!$B$11:$B$194=$B465)*('Budget P3'!$T$11:$BB$194*1))</f>
        <v>#VALUE!</v>
      </c>
      <c r="AE465" s="13" t="e" cm="1">
        <f t="array" ref="AE465">SUMPRODUCT(('Budget P3'!$T$9:$BB$9=AE$9)*('Budget P3'!$B$11:$B$194=$B465)*('Budget P3'!$T$11:$BB$194*1))</f>
        <v>#VALUE!</v>
      </c>
      <c r="AF465" s="14" t="e" cm="1">
        <f t="array" ref="AF465">SUMPRODUCT(('Budget P3'!$T$9:$BB$9=AF$9)*('Budget P3'!$B$11:$B$194=$B465)*('Budget P3'!$T$11:$BB$194*1))</f>
        <v>#VALUE!</v>
      </c>
      <c r="AG465" s="12" t="e" cm="1">
        <f t="array" ref="AG465">SUMPRODUCT(('Budget P3'!$T$9:$BB$9=AG$9)*('Budget P3'!$B$11:$B$194=$B465)*('Budget P3'!$T$11:$BB$194*1))</f>
        <v>#VALUE!</v>
      </c>
      <c r="AH465" s="13" t="e" cm="1">
        <f t="array" ref="AH465">SUMPRODUCT(('Budget P3'!$T$9:$BB$9=AH$9)*('Budget P3'!$B$11:$B$194=$B465)*('Budget P3'!$T$11:$BB$194*1))</f>
        <v>#VALUE!</v>
      </c>
      <c r="AI465" s="14" t="e" cm="1">
        <f t="array" ref="AI465">SUMPRODUCT(('Budget P3'!$T$9:$BB$9=AI$9)*('Budget P3'!$B$11:$B$194=$B465)*('Budget P3'!$T$11:$BB$194*1))</f>
        <v>#VALUE!</v>
      </c>
      <c r="AJ465" s="12" t="e" cm="1">
        <f t="array" ref="AJ465">SUMPRODUCT(('Budget P3'!$T$9:$BB$9=AJ$9)*('Budget P3'!$B$11:$B$194=$B465)*('Budget P3'!$T$11:$BB$194*1))</f>
        <v>#VALUE!</v>
      </c>
      <c r="AK465" s="13" t="e" cm="1">
        <f t="array" ref="AK465">SUMPRODUCT(('Budget P3'!$T$9:$BB$9=AK$9)*('Budget P3'!$B$11:$B$194=$B465)*('Budget P3'!$T$11:$BB$194*1))</f>
        <v>#VALUE!</v>
      </c>
      <c r="AL465" s="14" t="e" cm="1">
        <f t="array" ref="AL465">SUMPRODUCT(('Budget P3'!$T$9:$BB$9=AL$9)*('Budget P3'!$B$11:$B$194=$B465)*('Budget P3'!$T$11:$BB$194*1))</f>
        <v>#VALUE!</v>
      </c>
      <c r="AM465" s="12" t="e" cm="1">
        <f t="array" ref="AM465">SUMPRODUCT(('Budget P3'!$T$9:$BB$9=AM$9)*('Budget P3'!$B$11:$B$194=$B465)*('Budget P3'!$T$11:$BB$194*1))</f>
        <v>#VALUE!</v>
      </c>
      <c r="AN465" s="13" t="e" cm="1">
        <f t="array" ref="AN465">SUMPRODUCT(('Budget P3'!$T$9:$BB$9=AN$9)*('Budget P3'!$B$11:$B$194=$B465)*('Budget P3'!$T$11:$BB$194*1))</f>
        <v>#VALUE!</v>
      </c>
      <c r="AO465" s="14" t="e" cm="1">
        <f t="array" ref="AO465">SUMPRODUCT(('Budget P3'!$T$9:$BB$9=AO$9)*('Budget P3'!$B$11:$B$194=$B465)*('Budget P3'!$T$11:$BB$194*1))</f>
        <v>#VALUE!</v>
      </c>
      <c r="AP465" s="12" t="e" cm="1">
        <f t="array" ref="AP465">SUMPRODUCT(('Budget P3'!$T$9:$BB$9=AP$9)*('Budget P3'!$B$11:$B$194=$B465)*('Budget P3'!$T$11:$BB$194*1))</f>
        <v>#VALUE!</v>
      </c>
      <c r="AQ465" s="13" t="e" cm="1">
        <f t="array" ref="AQ465">SUMPRODUCT(('Budget P3'!$T$9:$BB$9=AQ$9)*('Budget P3'!$B$11:$B$194=$B465)*('Budget P3'!$T$11:$BB$194*1))</f>
        <v>#VALUE!</v>
      </c>
      <c r="AR465" s="14" t="e" cm="1">
        <f t="array" ref="AR465">SUMPRODUCT(('Budget P3'!$T$9:$BB$9=AR$9)*('Budget P3'!$B$11:$B$194=$B465)*('Budget P3'!$T$11:$BB$194*1))</f>
        <v>#VALUE!</v>
      </c>
      <c r="AS465" s="12" t="e" cm="1">
        <f t="array" ref="AS465">SUMPRODUCT(('Budget P3'!$T$9:$BB$9=AS$9)*('Budget P3'!$B$11:$B$194=$B465)*('Budget P3'!$T$11:$BB$194*1))</f>
        <v>#VALUE!</v>
      </c>
      <c r="AT465" s="13" t="e" cm="1">
        <f t="array" ref="AT465">SUMPRODUCT(('Budget P3'!$T$9:$BB$9=AT$9)*('Budget P3'!$B$11:$B$194=$B465)*('Budget P3'!$T$11:$BB$194*1))</f>
        <v>#VALUE!</v>
      </c>
      <c r="AU465" s="14" t="e" cm="1">
        <f t="array" ref="AU465">SUMPRODUCT(('Budget P3'!$T$9:$BB$9=AU$9)*('Budget P3'!$B$11:$B$194=$B465)*('Budget P3'!$T$11:$BB$194*1))</f>
        <v>#VALUE!</v>
      </c>
      <c r="AV465" s="12" t="e" cm="1">
        <f t="array" ref="AV465">SUMPRODUCT(('Budget P3'!$T$9:$BB$9=AV$9)*('Budget P3'!$B$11:$B$194=$B465)*('Budget P3'!$T$11:$BB$194*1))</f>
        <v>#VALUE!</v>
      </c>
      <c r="AW465" s="13" t="e" cm="1">
        <f t="array" ref="AW465">SUMPRODUCT(('Budget P3'!$T$9:$BB$9=AW$9)*('Budget P3'!$B$11:$B$194=$B465)*('Budget P3'!$T$11:$BB$194*1))</f>
        <v>#VALUE!</v>
      </c>
      <c r="AX465" s="14" t="e" cm="1">
        <f t="array" ref="AX465">SUMPRODUCT(('Budget P3'!$T$9:$BB$9=AX$9)*('Budget P3'!$B$11:$B$194=$B465)*('Budget P3'!$T$11:$BB$194*1))</f>
        <v>#VALUE!</v>
      </c>
      <c r="AY465" s="12" t="e" cm="1">
        <f t="array" ref="AY465">SUMPRODUCT(('Budget P3'!$T$9:$BB$9=AY$9)*('Budget P3'!$B$11:$B$194=$B465)*('Budget P3'!$T$11:$BB$194*1))</f>
        <v>#VALUE!</v>
      </c>
      <c r="AZ465" s="13" t="e" cm="1">
        <f t="array" ref="AZ465">SUMPRODUCT(('Budget P3'!$T$9:$BB$9=AZ$9)*('Budget P3'!$B$11:$B$194=$B465)*('Budget P3'!$T$11:$BB$194*1))</f>
        <v>#VALUE!</v>
      </c>
      <c r="BA465" s="14" t="e" cm="1">
        <f t="array" ref="BA465">SUMPRODUCT(('Budget P3'!$T$9:$BB$9=BA$9)*('Budget P3'!$B$11:$B$194=$B465)*('Budget P3'!$T$11:$BB$194*1))</f>
        <v>#VALUE!</v>
      </c>
      <c r="BB465" s="12" t="e" cm="1">
        <f t="array" ref="BB465">SUMPRODUCT(('Budget P3'!$T$9:$BB$9=BB$9)*('Budget P3'!$B$11:$B$194=$B465)*('Budget P3'!$T$11:$BB$194*1))</f>
        <v>#VALUE!</v>
      </c>
      <c r="BC465" s="13" t="e" cm="1">
        <f t="array" ref="BC465">SUMPRODUCT(('Budget P3'!$T$9:$BB$9=BC$9)*('Budget P3'!$B$11:$B$194=$B465)*('Budget P3'!$T$11:$BB$194*1))</f>
        <v>#VALUE!</v>
      </c>
      <c r="BD465" s="14" t="e" cm="1">
        <f t="array" ref="BD465">SUMPRODUCT(('Budget P3'!$T$9:$BB$9=BD$9)*('Budget P3'!$B$11:$B$194=$B465)*('Budget P3'!$T$11:$BB$194*1))</f>
        <v>#VALUE!</v>
      </c>
      <c r="BE465" s="12" t="e" cm="1">
        <f t="array" ref="BE465">SUMPRODUCT(('Budget P3'!$T$9:$BB$9=BE$9)*('Budget P3'!$B$11:$B$194=$B465)*('Budget P3'!$T$11:$BB$194*1))</f>
        <v>#VALUE!</v>
      </c>
      <c r="BF465" s="13" t="e" cm="1">
        <f t="array" ref="BF465">SUMPRODUCT(('Budget P3'!$T$9:$BB$9=BF$9)*('Budget P3'!$B$11:$B$194=$B465)*('Budget P3'!$T$11:$BB$194*1))</f>
        <v>#VALUE!</v>
      </c>
      <c r="BG465" s="14" t="e" cm="1">
        <f t="array" ref="BG465">SUMPRODUCT(('Budget P3'!$T$9:$BB$9=BG$9)*('Budget P3'!$B$11:$B$194=$B465)*('Budget P3'!$T$11:$BB$194*1))</f>
        <v>#VALUE!</v>
      </c>
      <c r="BH465" s="13" t="e" cm="1">
        <f t="array" ref="BH465">SUMPRODUCT(('Budget P3'!$T$9:$BB$9=BH$9)*('Budget P3'!$B$11:$B$194=$B465)*('Budget P3'!$T$11:$BB$194*1))</f>
        <v>#VALUE!</v>
      </c>
      <c r="BI465" s="1"/>
      <c r="BJ465" s="66"/>
      <c r="BK465" s="66"/>
      <c r="BL465" s="1"/>
      <c r="BM465" s="66" t="e">
        <f t="shared" si="341"/>
        <v>#VALUE!</v>
      </c>
      <c r="BN465" s="262">
        <f t="shared" si="342"/>
        <v>0</v>
      </c>
      <c r="BO465" s="1"/>
      <c r="BP465" s="66" t="e">
        <f t="shared" si="343"/>
        <v>#VALUE!</v>
      </c>
      <c r="BQ465" s="262">
        <f t="shared" si="344"/>
        <v>0</v>
      </c>
      <c r="BR465" s="1"/>
    </row>
    <row r="466" spans="2:70" ht="12" hidden="1" customHeight="1" outlineLevel="1">
      <c r="B466" s="88" t="s">
        <v>525</v>
      </c>
      <c r="C466" s="10">
        <f>IFERROR(VLOOKUP($B466,'Budget P3'!$B:$AX,2,FALSE),0)</f>
        <v>0</v>
      </c>
      <c r="D466" s="10"/>
      <c r="E466" s="194">
        <f>IFERROR(VLOOKUP($B466,'Budget P3'!$B:$AX,3,FALSE),0)</f>
        <v>0</v>
      </c>
      <c r="F466" s="90">
        <f>IFERROR(VLOOKUP($B466,'Budget P3'!$B:$AX,4,FALSE),0)</f>
        <v>0</v>
      </c>
      <c r="G466" s="89">
        <f>IFERROR(VLOOKUP($B466,'Budget P3'!$B:$AX,5,FALSE),0)</f>
        <v>0</v>
      </c>
      <c r="H466" s="90">
        <f>IFERROR(VLOOKUP($B466,'Budget P3'!$B:$AX,6,FALSE),0)</f>
        <v>0</v>
      </c>
      <c r="I466" s="90">
        <f>IFERROR(VLOOKUP($B466,'Budget P3'!$B:$AX,7,FALSE),0)</f>
        <v>0</v>
      </c>
      <c r="J466" s="371">
        <f>IFERROR(VLOOKUP($B466,'Budget P3'!$B:$AX,9,FALSE),0)</f>
        <v>0</v>
      </c>
      <c r="K466" s="374">
        <f>IFERROR(VLOOKUP($B466,'Budget P3'!$B:$AX,10,FALSE),0)</f>
        <v>0</v>
      </c>
      <c r="L466" s="334"/>
      <c r="M466" s="102"/>
      <c r="N466" s="100"/>
      <c r="O466" s="100"/>
      <c r="P466" s="13">
        <f>E466*K466</f>
        <v>0</v>
      </c>
      <c r="Q466" s="11">
        <f t="shared" si="345"/>
        <v>0</v>
      </c>
      <c r="R466" s="338"/>
      <c r="S466" s="14"/>
      <c r="T466" s="12"/>
      <c r="U466" s="13"/>
      <c r="V466" s="14"/>
      <c r="W466" s="14"/>
      <c r="X466" s="14">
        <f t="shared" si="346"/>
        <v>0</v>
      </c>
      <c r="Z466" s="14" t="e" cm="1">
        <f t="array" ref="Z466">SUMPRODUCT(('Budget P3'!$T$9:$BB$9=Z$9)*('Budget P3'!$B$11:$B$194=$B466)*('Budget P3'!$T$11:$BB$194*1))</f>
        <v>#VALUE!</v>
      </c>
      <c r="AA466" s="12" t="e" cm="1">
        <f t="array" ref="AA466">SUMPRODUCT(('Budget P3'!$T$9:$BB$9=AA$9)*('Budget P3'!$B$11:$B$194=$B466)*('Budget P3'!$T$11:$BB$194*1))</f>
        <v>#VALUE!</v>
      </c>
      <c r="AB466" s="13" t="e" cm="1">
        <f t="array" ref="AB466">SUMPRODUCT(('Budget P3'!$T$9:$BB$9=AB$9)*('Budget P3'!$B$11:$B$194=$B466)*('Budget P3'!$T$11:$BB$194*1))</f>
        <v>#VALUE!</v>
      </c>
      <c r="AC466" s="14" t="e" cm="1">
        <f t="array" ref="AC466">SUMPRODUCT(('Budget P3'!$T$9:$BB$9=AC$9)*('Budget P3'!$B$11:$B$194=$B466)*('Budget P3'!$T$11:$BB$194*1))</f>
        <v>#VALUE!</v>
      </c>
      <c r="AD466" s="12" t="e" cm="1">
        <f t="array" ref="AD466">SUMPRODUCT(('Budget P3'!$T$9:$BB$9=AD$9)*('Budget P3'!$B$11:$B$194=$B466)*('Budget P3'!$T$11:$BB$194*1))</f>
        <v>#VALUE!</v>
      </c>
      <c r="AE466" s="13" t="e" cm="1">
        <f t="array" ref="AE466">SUMPRODUCT(('Budget P3'!$T$9:$BB$9=AE$9)*('Budget P3'!$B$11:$B$194=$B466)*('Budget P3'!$T$11:$BB$194*1))</f>
        <v>#VALUE!</v>
      </c>
      <c r="AF466" s="14" t="e" cm="1">
        <f t="array" ref="AF466">SUMPRODUCT(('Budget P3'!$T$9:$BB$9=AF$9)*('Budget P3'!$B$11:$B$194=$B466)*('Budget P3'!$T$11:$BB$194*1))</f>
        <v>#VALUE!</v>
      </c>
      <c r="AG466" s="12" t="e" cm="1">
        <f t="array" ref="AG466">SUMPRODUCT(('Budget P3'!$T$9:$BB$9=AG$9)*('Budget P3'!$B$11:$B$194=$B466)*('Budget P3'!$T$11:$BB$194*1))</f>
        <v>#VALUE!</v>
      </c>
      <c r="AH466" s="13" t="e" cm="1">
        <f t="array" ref="AH466">SUMPRODUCT(('Budget P3'!$T$9:$BB$9=AH$9)*('Budget P3'!$B$11:$B$194=$B466)*('Budget P3'!$T$11:$BB$194*1))</f>
        <v>#VALUE!</v>
      </c>
      <c r="AI466" s="14" t="e" cm="1">
        <f t="array" ref="AI466">SUMPRODUCT(('Budget P3'!$T$9:$BB$9=AI$9)*('Budget P3'!$B$11:$B$194=$B466)*('Budget P3'!$T$11:$BB$194*1))</f>
        <v>#VALUE!</v>
      </c>
      <c r="AJ466" s="12" t="e" cm="1">
        <f t="array" ref="AJ466">SUMPRODUCT(('Budget P3'!$T$9:$BB$9=AJ$9)*('Budget P3'!$B$11:$B$194=$B466)*('Budget P3'!$T$11:$BB$194*1))</f>
        <v>#VALUE!</v>
      </c>
      <c r="AK466" s="13" t="e" cm="1">
        <f t="array" ref="AK466">SUMPRODUCT(('Budget P3'!$T$9:$BB$9=AK$9)*('Budget P3'!$B$11:$B$194=$B466)*('Budget P3'!$T$11:$BB$194*1))</f>
        <v>#VALUE!</v>
      </c>
      <c r="AL466" s="14" t="e" cm="1">
        <f t="array" ref="AL466">SUMPRODUCT(('Budget P3'!$T$9:$BB$9=AL$9)*('Budget P3'!$B$11:$B$194=$B466)*('Budget P3'!$T$11:$BB$194*1))</f>
        <v>#VALUE!</v>
      </c>
      <c r="AM466" s="12" t="e" cm="1">
        <f t="array" ref="AM466">SUMPRODUCT(('Budget P3'!$T$9:$BB$9=AM$9)*('Budget P3'!$B$11:$B$194=$B466)*('Budget P3'!$T$11:$BB$194*1))</f>
        <v>#VALUE!</v>
      </c>
      <c r="AN466" s="13" t="e" cm="1">
        <f t="array" ref="AN466">SUMPRODUCT(('Budget P3'!$T$9:$BB$9=AN$9)*('Budget P3'!$B$11:$B$194=$B466)*('Budget P3'!$T$11:$BB$194*1))</f>
        <v>#VALUE!</v>
      </c>
      <c r="AO466" s="14" t="e" cm="1">
        <f t="array" ref="AO466">SUMPRODUCT(('Budget P3'!$T$9:$BB$9=AO$9)*('Budget P3'!$B$11:$B$194=$B466)*('Budget P3'!$T$11:$BB$194*1))</f>
        <v>#VALUE!</v>
      </c>
      <c r="AP466" s="12" t="e" cm="1">
        <f t="array" ref="AP466">SUMPRODUCT(('Budget P3'!$T$9:$BB$9=AP$9)*('Budget P3'!$B$11:$B$194=$B466)*('Budget P3'!$T$11:$BB$194*1))</f>
        <v>#VALUE!</v>
      </c>
      <c r="AQ466" s="13" t="e" cm="1">
        <f t="array" ref="AQ466">SUMPRODUCT(('Budget P3'!$T$9:$BB$9=AQ$9)*('Budget P3'!$B$11:$B$194=$B466)*('Budget P3'!$T$11:$BB$194*1))</f>
        <v>#VALUE!</v>
      </c>
      <c r="AR466" s="14" t="e" cm="1">
        <f t="array" ref="AR466">SUMPRODUCT(('Budget P3'!$T$9:$BB$9=AR$9)*('Budget P3'!$B$11:$B$194=$B466)*('Budget P3'!$T$11:$BB$194*1))</f>
        <v>#VALUE!</v>
      </c>
      <c r="AS466" s="12" t="e" cm="1">
        <f t="array" ref="AS466">SUMPRODUCT(('Budget P3'!$T$9:$BB$9=AS$9)*('Budget P3'!$B$11:$B$194=$B466)*('Budget P3'!$T$11:$BB$194*1))</f>
        <v>#VALUE!</v>
      </c>
      <c r="AT466" s="13" t="e" cm="1">
        <f t="array" ref="AT466">SUMPRODUCT(('Budget P3'!$T$9:$BB$9=AT$9)*('Budget P3'!$B$11:$B$194=$B466)*('Budget P3'!$T$11:$BB$194*1))</f>
        <v>#VALUE!</v>
      </c>
      <c r="AU466" s="14" t="e" cm="1">
        <f t="array" ref="AU466">SUMPRODUCT(('Budget P3'!$T$9:$BB$9=AU$9)*('Budget P3'!$B$11:$B$194=$B466)*('Budget P3'!$T$11:$BB$194*1))</f>
        <v>#VALUE!</v>
      </c>
      <c r="AV466" s="12" t="e" cm="1">
        <f t="array" ref="AV466">SUMPRODUCT(('Budget P3'!$T$9:$BB$9=AV$9)*('Budget P3'!$B$11:$B$194=$B466)*('Budget P3'!$T$11:$BB$194*1))</f>
        <v>#VALUE!</v>
      </c>
      <c r="AW466" s="13" t="e" cm="1">
        <f t="array" ref="AW466">SUMPRODUCT(('Budget P3'!$T$9:$BB$9=AW$9)*('Budget P3'!$B$11:$B$194=$B466)*('Budget P3'!$T$11:$BB$194*1))</f>
        <v>#VALUE!</v>
      </c>
      <c r="AX466" s="14" t="e" cm="1">
        <f t="array" ref="AX466">SUMPRODUCT(('Budget P3'!$T$9:$BB$9=AX$9)*('Budget P3'!$B$11:$B$194=$B466)*('Budget P3'!$T$11:$BB$194*1))</f>
        <v>#VALUE!</v>
      </c>
      <c r="AY466" s="12" t="e" cm="1">
        <f t="array" ref="AY466">SUMPRODUCT(('Budget P3'!$T$9:$BB$9=AY$9)*('Budget P3'!$B$11:$B$194=$B466)*('Budget P3'!$T$11:$BB$194*1))</f>
        <v>#VALUE!</v>
      </c>
      <c r="AZ466" s="13" t="e" cm="1">
        <f t="array" ref="AZ466">SUMPRODUCT(('Budget P3'!$T$9:$BB$9=AZ$9)*('Budget P3'!$B$11:$B$194=$B466)*('Budget P3'!$T$11:$BB$194*1))</f>
        <v>#VALUE!</v>
      </c>
      <c r="BA466" s="14" t="e" cm="1">
        <f t="array" ref="BA466">SUMPRODUCT(('Budget P3'!$T$9:$BB$9=BA$9)*('Budget P3'!$B$11:$B$194=$B466)*('Budget P3'!$T$11:$BB$194*1))</f>
        <v>#VALUE!</v>
      </c>
      <c r="BB466" s="12" t="e" cm="1">
        <f t="array" ref="BB466">SUMPRODUCT(('Budget P3'!$T$9:$BB$9=BB$9)*('Budget P3'!$B$11:$B$194=$B466)*('Budget P3'!$T$11:$BB$194*1))</f>
        <v>#VALUE!</v>
      </c>
      <c r="BC466" s="13" t="e" cm="1">
        <f t="array" ref="BC466">SUMPRODUCT(('Budget P3'!$T$9:$BB$9=BC$9)*('Budget P3'!$B$11:$B$194=$B466)*('Budget P3'!$T$11:$BB$194*1))</f>
        <v>#VALUE!</v>
      </c>
      <c r="BD466" s="14" t="e" cm="1">
        <f t="array" ref="BD466">SUMPRODUCT(('Budget P3'!$T$9:$BB$9=BD$9)*('Budget P3'!$B$11:$B$194=$B466)*('Budget P3'!$T$11:$BB$194*1))</f>
        <v>#VALUE!</v>
      </c>
      <c r="BE466" s="12" t="e" cm="1">
        <f t="array" ref="BE466">SUMPRODUCT(('Budget P3'!$T$9:$BB$9=BE$9)*('Budget P3'!$B$11:$B$194=$B466)*('Budget P3'!$T$11:$BB$194*1))</f>
        <v>#VALUE!</v>
      </c>
      <c r="BF466" s="13" t="e" cm="1">
        <f t="array" ref="BF466">SUMPRODUCT(('Budget P3'!$T$9:$BB$9=BF$9)*('Budget P3'!$B$11:$B$194=$B466)*('Budget P3'!$T$11:$BB$194*1))</f>
        <v>#VALUE!</v>
      </c>
      <c r="BG466" s="14" t="e" cm="1">
        <f t="array" ref="BG466">SUMPRODUCT(('Budget P3'!$T$9:$BB$9=BG$9)*('Budget P3'!$B$11:$B$194=$B466)*('Budget P3'!$T$11:$BB$194*1))</f>
        <v>#VALUE!</v>
      </c>
      <c r="BH466" s="13" t="e" cm="1">
        <f t="array" ref="BH466">SUMPRODUCT(('Budget P3'!$T$9:$BB$9=BH$9)*('Budget P3'!$B$11:$B$194=$B466)*('Budget P3'!$T$11:$BB$194*1))</f>
        <v>#VALUE!</v>
      </c>
      <c r="BI466" s="1"/>
      <c r="BJ466" s="66"/>
      <c r="BK466" s="66"/>
      <c r="BL466" s="1"/>
      <c r="BM466" s="66" t="e">
        <f t="shared" si="341"/>
        <v>#VALUE!</v>
      </c>
      <c r="BN466" s="262">
        <f t="shared" si="342"/>
        <v>0</v>
      </c>
      <c r="BO466" s="1"/>
      <c r="BP466" s="66" t="e">
        <f t="shared" si="343"/>
        <v>#VALUE!</v>
      </c>
      <c r="BQ466" s="262">
        <f t="shared" si="344"/>
        <v>0</v>
      </c>
      <c r="BR466" s="1"/>
    </row>
    <row r="467" spans="2:70" collapsed="1">
      <c r="C467" s="189" t="s">
        <v>526</v>
      </c>
      <c r="D467" s="189"/>
      <c r="E467" s="195"/>
      <c r="F467" s="82"/>
      <c r="G467" s="195"/>
      <c r="H467" s="82"/>
      <c r="I467" s="82"/>
      <c r="J467" s="118"/>
      <c r="K467" s="23">
        <f>K468+K484+K500+K516</f>
        <v>0</v>
      </c>
      <c r="L467" s="330"/>
      <c r="M467" s="23">
        <f>M468+M484+M500+M516</f>
        <v>0</v>
      </c>
      <c r="N467" s="23">
        <f t="shared" ref="N467:P467" si="347">N468+N484+N500+N516</f>
        <v>0</v>
      </c>
      <c r="O467" s="23">
        <f t="shared" si="347"/>
        <v>0</v>
      </c>
      <c r="P467" s="23">
        <f t="shared" si="347"/>
        <v>0</v>
      </c>
      <c r="Q467" s="23">
        <f t="shared" ref="Q467" si="348">SUM(Q468:Q531)</f>
        <v>0</v>
      </c>
      <c r="R467" s="338"/>
      <c r="S467" s="23">
        <f>S468+S484+S500+S516</f>
        <v>0</v>
      </c>
      <c r="T467" s="24">
        <f t="shared" ref="T467:W467" si="349">T468+T484+T500+T516</f>
        <v>0</v>
      </c>
      <c r="U467" s="25">
        <f t="shared" si="349"/>
        <v>0</v>
      </c>
      <c r="V467" s="26">
        <f t="shared" si="349"/>
        <v>0</v>
      </c>
      <c r="W467" s="26">
        <f t="shared" si="349"/>
        <v>0</v>
      </c>
      <c r="X467" s="26">
        <f t="shared" si="346"/>
        <v>0</v>
      </c>
      <c r="Z467" s="26" t="e">
        <f t="shared" ref="Z467:BD467" si="350">SUM(Z468:Z531)</f>
        <v>#VALUE!</v>
      </c>
      <c r="AA467" s="24" t="e">
        <f t="shared" si="350"/>
        <v>#VALUE!</v>
      </c>
      <c r="AB467" s="25" t="e">
        <f t="shared" si="350"/>
        <v>#VALUE!</v>
      </c>
      <c r="AC467" s="26" t="e">
        <f t="shared" si="350"/>
        <v>#VALUE!</v>
      </c>
      <c r="AD467" s="24" t="e">
        <f t="shared" si="350"/>
        <v>#VALUE!</v>
      </c>
      <c r="AE467" s="25" t="e">
        <f t="shared" si="350"/>
        <v>#VALUE!</v>
      </c>
      <c r="AF467" s="26" t="e">
        <f t="shared" si="350"/>
        <v>#VALUE!</v>
      </c>
      <c r="AG467" s="24" t="e">
        <f t="shared" si="350"/>
        <v>#VALUE!</v>
      </c>
      <c r="AH467" s="25" t="e">
        <f t="shared" si="350"/>
        <v>#VALUE!</v>
      </c>
      <c r="AI467" s="26" t="e">
        <f t="shared" si="350"/>
        <v>#VALUE!</v>
      </c>
      <c r="AJ467" s="24" t="e">
        <f t="shared" si="350"/>
        <v>#VALUE!</v>
      </c>
      <c r="AK467" s="25" t="e">
        <f t="shared" si="350"/>
        <v>#VALUE!</v>
      </c>
      <c r="AL467" s="26" t="e">
        <f t="shared" si="350"/>
        <v>#VALUE!</v>
      </c>
      <c r="AM467" s="24" t="e">
        <f t="shared" si="350"/>
        <v>#VALUE!</v>
      </c>
      <c r="AN467" s="25" t="e">
        <f t="shared" si="350"/>
        <v>#VALUE!</v>
      </c>
      <c r="AO467" s="26" t="e">
        <f t="shared" si="350"/>
        <v>#VALUE!</v>
      </c>
      <c r="AP467" s="24" t="e">
        <f t="shared" si="350"/>
        <v>#VALUE!</v>
      </c>
      <c r="AQ467" s="25" t="e">
        <f t="shared" si="350"/>
        <v>#VALUE!</v>
      </c>
      <c r="AR467" s="26" t="e">
        <f t="shared" si="350"/>
        <v>#VALUE!</v>
      </c>
      <c r="AS467" s="24" t="e">
        <f t="shared" si="350"/>
        <v>#VALUE!</v>
      </c>
      <c r="AT467" s="25" t="e">
        <f t="shared" si="350"/>
        <v>#VALUE!</v>
      </c>
      <c r="AU467" s="26" t="e">
        <f t="shared" si="350"/>
        <v>#VALUE!</v>
      </c>
      <c r="AV467" s="24" t="e">
        <f t="shared" si="350"/>
        <v>#VALUE!</v>
      </c>
      <c r="AW467" s="25" t="e">
        <f t="shared" si="350"/>
        <v>#VALUE!</v>
      </c>
      <c r="AX467" s="26" t="e">
        <f t="shared" si="350"/>
        <v>#VALUE!</v>
      </c>
      <c r="AY467" s="24" t="e">
        <f t="shared" si="350"/>
        <v>#VALUE!</v>
      </c>
      <c r="AZ467" s="25" t="e">
        <f t="shared" si="350"/>
        <v>#VALUE!</v>
      </c>
      <c r="BA467" s="26" t="e">
        <f t="shared" si="350"/>
        <v>#VALUE!</v>
      </c>
      <c r="BB467" s="24" t="e">
        <f t="shared" si="350"/>
        <v>#VALUE!</v>
      </c>
      <c r="BC467" s="25" t="e">
        <f t="shared" si="350"/>
        <v>#VALUE!</v>
      </c>
      <c r="BD467" s="26" t="e">
        <f t="shared" si="350"/>
        <v>#VALUE!</v>
      </c>
      <c r="BE467" s="24" t="e">
        <f t="shared" ref="BE467:BH467" si="351">SUM(BE468:BE531)</f>
        <v>#VALUE!</v>
      </c>
      <c r="BF467" s="25" t="e">
        <f t="shared" si="351"/>
        <v>#VALUE!</v>
      </c>
      <c r="BG467" s="26" t="e">
        <f t="shared" si="351"/>
        <v>#VALUE!</v>
      </c>
      <c r="BH467" s="25" t="e">
        <f t="shared" si="351"/>
        <v>#VALUE!</v>
      </c>
      <c r="BI467" s="1"/>
      <c r="BJ467" s="108">
        <f t="shared" ref="BJ467:BK467" si="352">SUM(BJ468:BJ531)</f>
        <v>0</v>
      </c>
      <c r="BK467" s="108">
        <f t="shared" si="352"/>
        <v>0</v>
      </c>
      <c r="BL467" s="1"/>
      <c r="BM467" s="108" t="e">
        <f t="shared" ref="BM467:BN467" si="353">SUM(BM468:BM531)</f>
        <v>#VALUE!</v>
      </c>
      <c r="BN467" s="108">
        <f t="shared" si="353"/>
        <v>0</v>
      </c>
      <c r="BO467" s="1"/>
      <c r="BP467" s="108" t="e">
        <f t="shared" ref="BP467:BQ467" si="354">SUM(BP468:BP531)</f>
        <v>#VALUE!</v>
      </c>
      <c r="BQ467" s="108">
        <f t="shared" si="354"/>
        <v>0</v>
      </c>
      <c r="BR467" s="1"/>
    </row>
    <row r="468" spans="2:70">
      <c r="C468" s="190" t="s">
        <v>59</v>
      </c>
      <c r="D468" s="190"/>
      <c r="E468" s="193"/>
      <c r="F468" s="91"/>
      <c r="G468" s="193"/>
      <c r="H468" s="91"/>
      <c r="I468" s="91"/>
      <c r="J468" s="320"/>
      <c r="K468" s="95">
        <f>SUM(K469:K483)</f>
        <v>0</v>
      </c>
      <c r="L468" s="333"/>
      <c r="M468" s="95">
        <f>SUM(M469:M483)</f>
        <v>0</v>
      </c>
      <c r="N468" s="95">
        <f t="shared" ref="N468:P468" si="355">SUM(N469:N483)</f>
        <v>0</v>
      </c>
      <c r="O468" s="95">
        <f t="shared" si="355"/>
        <v>0</v>
      </c>
      <c r="P468" s="95">
        <f t="shared" si="355"/>
        <v>0</v>
      </c>
      <c r="Q468" s="95"/>
      <c r="R468" s="338"/>
      <c r="S468" s="95">
        <f>SUM(S469:S483)</f>
        <v>0</v>
      </c>
      <c r="T468" s="93">
        <f t="shared" ref="T468:W468" si="356">SUM(T469:T483)</f>
        <v>0</v>
      </c>
      <c r="U468" s="94">
        <f t="shared" si="356"/>
        <v>0</v>
      </c>
      <c r="V468" s="92">
        <f t="shared" si="356"/>
        <v>0</v>
      </c>
      <c r="W468" s="92">
        <f t="shared" si="356"/>
        <v>0</v>
      </c>
      <c r="X468" s="92">
        <f t="shared" si="346"/>
        <v>0</v>
      </c>
      <c r="Y468" s="4"/>
      <c r="Z468" s="92"/>
      <c r="AA468" s="93"/>
      <c r="AB468" s="94"/>
      <c r="AC468" s="92"/>
      <c r="AD468" s="93"/>
      <c r="AE468" s="94"/>
      <c r="AF468" s="92"/>
      <c r="AG468" s="93"/>
      <c r="AH468" s="94"/>
      <c r="AI468" s="92"/>
      <c r="AJ468" s="93"/>
      <c r="AK468" s="94"/>
      <c r="AL468" s="92"/>
      <c r="AM468" s="93"/>
      <c r="AN468" s="94"/>
      <c r="AO468" s="92"/>
      <c r="AP468" s="93"/>
      <c r="AQ468" s="94"/>
      <c r="AR468" s="92"/>
      <c r="AS468" s="93"/>
      <c r="AT468" s="94"/>
      <c r="AU468" s="92"/>
      <c r="AV468" s="93"/>
      <c r="AW468" s="94"/>
      <c r="AX468" s="92"/>
      <c r="AY468" s="93"/>
      <c r="AZ468" s="94"/>
      <c r="BA468" s="92"/>
      <c r="BB468" s="93"/>
      <c r="BC468" s="94"/>
      <c r="BD468" s="92"/>
      <c r="BE468" s="93"/>
      <c r="BF468" s="94"/>
      <c r="BG468" s="92"/>
      <c r="BH468" s="94"/>
      <c r="BI468" s="1"/>
      <c r="BJ468" s="105"/>
      <c r="BK468" s="105"/>
      <c r="BL468" s="1"/>
      <c r="BM468" s="105"/>
      <c r="BN468" s="105"/>
      <c r="BO468" s="1"/>
      <c r="BP468" s="105"/>
      <c r="BQ468" s="105"/>
      <c r="BR468" s="1"/>
    </row>
    <row r="469" spans="2:70">
      <c r="B469" s="88" t="s">
        <v>527</v>
      </c>
      <c r="C469" s="10">
        <f>IFERROR(VLOOKUP(B469,'Budget Lead'!B:AX,2,FALSE),0)</f>
        <v>0</v>
      </c>
      <c r="D469" s="10"/>
      <c r="E469" s="89">
        <f>IFERROR(VLOOKUP(B469,'Budget Lead'!B:AX,3,FALSE),0)</f>
        <v>0</v>
      </c>
      <c r="F469" s="90">
        <f>IFERROR(VLOOKUP(B469,'Budget Lead'!B:AX,4,FALSE),0)</f>
        <v>0</v>
      </c>
      <c r="G469" s="89">
        <f>IFERROR(VLOOKUP(B469,'Budget Lead'!B:AX,5,FALSE),0)</f>
        <v>0</v>
      </c>
      <c r="H469" s="90">
        <f>IFERROR(VLOOKUP(B469,'Budget Lead'!B:AX,6,FALSE),0)</f>
        <v>0</v>
      </c>
      <c r="I469" s="90">
        <f>IFERROR(VLOOKUP(B469,'Budget Lead'!B:AX,7,FALSE),0)</f>
        <v>0</v>
      </c>
      <c r="J469" s="371">
        <f>IFERROR(VLOOKUP(B469,'Budget Lead'!B:AX,9,FALSE),0)</f>
        <v>0</v>
      </c>
      <c r="K469" s="374">
        <f>IFERROR(VLOOKUP(B469,'Budget Lead'!B:AX,10,FALSE),0)</f>
        <v>0</v>
      </c>
      <c r="L469" s="334"/>
      <c r="M469" s="14">
        <f>E469*K469</f>
        <v>0</v>
      </c>
      <c r="N469" s="100"/>
      <c r="O469" s="100"/>
      <c r="P469" s="101"/>
      <c r="Q469" s="11">
        <f>SUM(M469:P469)</f>
        <v>0</v>
      </c>
      <c r="R469" s="338"/>
      <c r="S469" s="14"/>
      <c r="T469" s="12"/>
      <c r="U469" s="13"/>
      <c r="V469" s="14"/>
      <c r="W469" s="14"/>
      <c r="X469" s="14">
        <f t="shared" si="346"/>
        <v>0</v>
      </c>
      <c r="Z469" s="14" t="e" cm="1">
        <f t="array" ref="Z469">SUMPRODUCT(('Budget Lead'!$T$9:$BB$9=Z$9)*('Budget Lead'!$B$11:$B$194=$B469)*('Budget Lead'!$T$11:$BB$194*1))</f>
        <v>#VALUE!</v>
      </c>
      <c r="AA469" s="12" t="e" cm="1">
        <f t="array" ref="AA469">SUMPRODUCT(('Budget Lead'!$T$9:$BB$9=AA$9)*('Budget Lead'!$B$11:$B$194=$B469)*('Budget Lead'!$T$11:$BB$194*1))</f>
        <v>#VALUE!</v>
      </c>
      <c r="AB469" s="13" t="e" cm="1">
        <f t="array" ref="AB469">SUMPRODUCT(('Budget Lead'!$T$9:$BB$9=AB$9)*('Budget Lead'!$B$11:$B$194=$B469)*('Budget Lead'!$T$11:$BB$194*1))</f>
        <v>#VALUE!</v>
      </c>
      <c r="AC469" s="14" t="e" cm="1">
        <f t="array" ref="AC469">SUMPRODUCT(('Budget Lead'!$T$9:$BB$9=AC$9)*('Budget Lead'!$B$11:$B$194=$B469)*('Budget Lead'!$T$11:$BB$194*1))</f>
        <v>#VALUE!</v>
      </c>
      <c r="AD469" s="12" t="e" cm="1">
        <f t="array" ref="AD469">SUMPRODUCT(('Budget Lead'!$T$9:$BB$9=AD$9)*('Budget Lead'!$B$11:$B$194=$B469)*('Budget Lead'!$T$11:$BB$194*1))</f>
        <v>#VALUE!</v>
      </c>
      <c r="AE469" s="13" t="e" cm="1">
        <f t="array" ref="AE469">SUMPRODUCT(('Budget Lead'!$T$9:$BB$9=AE$9)*('Budget Lead'!$B$11:$B$194=$B469)*('Budget Lead'!$T$11:$BB$194*1))</f>
        <v>#VALUE!</v>
      </c>
      <c r="AF469" s="14" t="e" cm="1">
        <f t="array" ref="AF469">SUMPRODUCT(('Budget Lead'!$T$9:$BB$9=AF$9)*('Budget Lead'!$B$11:$B$194=$B469)*('Budget Lead'!$T$11:$BB$194*1))</f>
        <v>#VALUE!</v>
      </c>
      <c r="AG469" s="12" t="e" cm="1">
        <f t="array" ref="AG469">SUMPRODUCT(('Budget Lead'!$T$9:$BB$9=AG$9)*('Budget Lead'!$B$11:$B$194=$B469)*('Budget Lead'!$T$11:$BB$194*1))</f>
        <v>#VALUE!</v>
      </c>
      <c r="AH469" s="13" t="e" cm="1">
        <f t="array" ref="AH469">SUMPRODUCT(('Budget Lead'!$T$9:$BB$9=AH$9)*('Budget Lead'!$B$11:$B$194=$B469)*('Budget Lead'!$T$11:$BB$194*1))</f>
        <v>#VALUE!</v>
      </c>
      <c r="AI469" s="14" t="e" cm="1">
        <f t="array" ref="AI469">SUMPRODUCT(('Budget Lead'!$T$9:$BB$9=AI$9)*('Budget Lead'!$B$11:$B$194=$B469)*('Budget Lead'!$T$11:$BB$194*1))</f>
        <v>#VALUE!</v>
      </c>
      <c r="AJ469" s="12" t="e" cm="1">
        <f t="array" ref="AJ469">SUMPRODUCT(('Budget Lead'!$T$9:$BB$9=AJ$9)*('Budget Lead'!$B$11:$B$194=$B469)*('Budget Lead'!$T$11:$BB$194*1))</f>
        <v>#VALUE!</v>
      </c>
      <c r="AK469" s="13" t="e" cm="1">
        <f t="array" ref="AK469">SUMPRODUCT(('Budget Lead'!$T$9:$BB$9=AK$9)*('Budget Lead'!$B$11:$B$194=$B469)*('Budget Lead'!$T$11:$BB$194*1))</f>
        <v>#VALUE!</v>
      </c>
      <c r="AL469" s="14" t="e" cm="1">
        <f t="array" ref="AL469">SUMPRODUCT(('Budget Lead'!$T$9:$BB$9=AL$9)*('Budget Lead'!$B$11:$B$194=$B469)*('Budget Lead'!$T$11:$BB$194*1))</f>
        <v>#VALUE!</v>
      </c>
      <c r="AM469" s="12" t="e" cm="1">
        <f t="array" ref="AM469">SUMPRODUCT(('Budget Lead'!$T$9:$BB$9=AM$9)*('Budget Lead'!$B$11:$B$194=$B469)*('Budget Lead'!$T$11:$BB$194*1))</f>
        <v>#VALUE!</v>
      </c>
      <c r="AN469" s="13" t="e" cm="1">
        <f t="array" ref="AN469">SUMPRODUCT(('Budget Lead'!$T$9:$BB$9=AN$9)*('Budget Lead'!$B$11:$B$194=$B469)*('Budget Lead'!$T$11:$BB$194*1))</f>
        <v>#VALUE!</v>
      </c>
      <c r="AO469" s="14" t="e" cm="1">
        <f t="array" ref="AO469">SUMPRODUCT(('Budget Lead'!$T$9:$BB$9=AO$9)*('Budget Lead'!$B$11:$B$194=$B469)*('Budget Lead'!$T$11:$BB$194*1))</f>
        <v>#VALUE!</v>
      </c>
      <c r="AP469" s="12" t="e" cm="1">
        <f t="array" ref="AP469">SUMPRODUCT(('Budget Lead'!$T$9:$BB$9=AP$9)*('Budget Lead'!$B$11:$B$194=$B469)*('Budget Lead'!$T$11:$BB$194*1))</f>
        <v>#VALUE!</v>
      </c>
      <c r="AQ469" s="13" t="e" cm="1">
        <f t="array" ref="AQ469">SUMPRODUCT(('Budget Lead'!$T$9:$BB$9=AQ$9)*('Budget Lead'!$B$11:$B$194=$B469)*('Budget Lead'!$T$11:$BB$194*1))</f>
        <v>#VALUE!</v>
      </c>
      <c r="AR469" s="14" t="e" cm="1">
        <f t="array" ref="AR469">SUMPRODUCT(('Budget Lead'!$T$9:$BB$9=AR$9)*('Budget Lead'!$B$11:$B$194=$B469)*('Budget Lead'!$T$11:$BB$194*1))</f>
        <v>#VALUE!</v>
      </c>
      <c r="AS469" s="12" t="e" cm="1">
        <f t="array" ref="AS469">SUMPRODUCT(('Budget Lead'!$T$9:$BB$9=AS$9)*('Budget Lead'!$B$11:$B$194=$B469)*('Budget Lead'!$T$11:$BB$194*1))</f>
        <v>#VALUE!</v>
      </c>
      <c r="AT469" s="13" t="e" cm="1">
        <f t="array" ref="AT469">SUMPRODUCT(('Budget Lead'!$T$9:$BB$9=AT$9)*('Budget Lead'!$B$11:$B$194=$B469)*('Budget Lead'!$T$11:$BB$194*1))</f>
        <v>#VALUE!</v>
      </c>
      <c r="AU469" s="14" t="e" cm="1">
        <f t="array" ref="AU469">SUMPRODUCT(('Budget Lead'!$T$9:$BB$9=AU$9)*('Budget Lead'!$B$11:$B$194=$B469)*('Budget Lead'!$T$11:$BB$194*1))</f>
        <v>#VALUE!</v>
      </c>
      <c r="AV469" s="12" t="e" cm="1">
        <f t="array" ref="AV469">SUMPRODUCT(('Budget Lead'!$T$9:$BB$9=AV$9)*('Budget Lead'!$B$11:$B$194=$B469)*('Budget Lead'!$T$11:$BB$194*1))</f>
        <v>#VALUE!</v>
      </c>
      <c r="AW469" s="13" t="e" cm="1">
        <f t="array" ref="AW469">SUMPRODUCT(('Budget Lead'!$T$9:$BB$9=AW$9)*('Budget Lead'!$B$11:$B$194=$B469)*('Budget Lead'!$T$11:$BB$194*1))</f>
        <v>#VALUE!</v>
      </c>
      <c r="AX469" s="14" t="e" cm="1">
        <f t="array" ref="AX469">SUMPRODUCT(('Budget Lead'!$T$9:$BB$9=AX$9)*('Budget Lead'!$B$11:$B$194=$B469)*('Budget Lead'!$T$11:$BB$194*1))</f>
        <v>#VALUE!</v>
      </c>
      <c r="AY469" s="12" t="e" cm="1">
        <f t="array" ref="AY469">SUMPRODUCT(('Budget Lead'!$T$9:$BB$9=AY$9)*('Budget Lead'!$B$11:$B$194=$B469)*('Budget Lead'!$T$11:$BB$194*1))</f>
        <v>#VALUE!</v>
      </c>
      <c r="AZ469" s="13" t="e" cm="1">
        <f t="array" ref="AZ469">SUMPRODUCT(('Budget Lead'!$T$9:$BB$9=AZ$9)*('Budget Lead'!$B$11:$B$194=$B469)*('Budget Lead'!$T$11:$BB$194*1))</f>
        <v>#VALUE!</v>
      </c>
      <c r="BA469" s="14" t="e" cm="1">
        <f t="array" ref="BA469">SUMPRODUCT(('Budget Lead'!$T$9:$BB$9=BA$9)*('Budget Lead'!$B$11:$B$194=$B469)*('Budget Lead'!$T$11:$BB$194*1))</f>
        <v>#VALUE!</v>
      </c>
      <c r="BB469" s="12" t="e" cm="1">
        <f t="array" ref="BB469">SUMPRODUCT(('Budget Lead'!$T$9:$BB$9=BB$9)*('Budget Lead'!$B$11:$B$194=$B469)*('Budget Lead'!$T$11:$BB$194*1))</f>
        <v>#VALUE!</v>
      </c>
      <c r="BC469" s="13" t="e" cm="1">
        <f t="array" ref="BC469">SUMPRODUCT(('Budget Lead'!$T$9:$BB$9=BC$9)*('Budget Lead'!$B$11:$B$194=$B469)*('Budget Lead'!$T$11:$BB$194*1))</f>
        <v>#VALUE!</v>
      </c>
      <c r="BD469" s="14" t="e" cm="1">
        <f t="array" ref="BD469">SUMPRODUCT(('Budget Lead'!$T$9:$BB$9=BD$9)*('Budget Lead'!$B$11:$B$194=$B469)*('Budget Lead'!$T$11:$BB$194*1))</f>
        <v>#VALUE!</v>
      </c>
      <c r="BE469" s="12" t="e" cm="1">
        <f t="array" ref="BE469">SUMPRODUCT(('Budget Lead'!$T$9:$BB$9=BE$9)*('Budget Lead'!$B$11:$B$194=$B469)*('Budget Lead'!$T$11:$BB$194*1))</f>
        <v>#VALUE!</v>
      </c>
      <c r="BF469" s="13" t="e" cm="1">
        <f t="array" ref="BF469">SUMPRODUCT(('Budget Lead'!$T$9:$BB$9=BF$9)*('Budget Lead'!$B$11:$B$194=$B469)*('Budget Lead'!$T$11:$BB$194*1))</f>
        <v>#VALUE!</v>
      </c>
      <c r="BG469" s="14" t="e" cm="1">
        <f t="array" ref="BG469">SUMPRODUCT(('Budget Lead'!$T$9:$BB$9=BG$9)*('Budget Lead'!$B$11:$B$194=$B469)*('Budget Lead'!$T$11:$BB$194*1))</f>
        <v>#VALUE!</v>
      </c>
      <c r="BH469" s="13" t="e" cm="1">
        <f t="array" ref="BH469">SUMPRODUCT(('Budget Lead'!$T$9:$BB$9=BH$9)*('Budget Lead'!$B$11:$B$194=$B469)*('Budget Lead'!$T$11:$BB$194*1))</f>
        <v>#VALUE!</v>
      </c>
      <c r="BI469" s="1"/>
      <c r="BJ469" s="66"/>
      <c r="BK469" s="66"/>
      <c r="BL469" s="1"/>
      <c r="BM469" s="66" t="e">
        <f t="shared" ref="BM469:BM483" si="357">SUM(Z469:BH469)</f>
        <v>#VALUE!</v>
      </c>
      <c r="BN469" s="262">
        <f t="shared" ref="BN469:BN483" si="358">IFERROR(BM469/Q469,0)</f>
        <v>0</v>
      </c>
      <c r="BO469" s="1"/>
      <c r="BP469" s="66" t="e">
        <f t="shared" ref="BP469:BP483" si="359">BJ469+BM469</f>
        <v>#VALUE!</v>
      </c>
      <c r="BQ469" s="262">
        <f t="shared" ref="BQ469:BQ483" si="360">IFERROR(BP469/Q469,0)</f>
        <v>0</v>
      </c>
      <c r="BR469" s="1"/>
    </row>
    <row r="470" spans="2:70">
      <c r="B470" s="88" t="s">
        <v>528</v>
      </c>
      <c r="C470" s="10">
        <f>IFERROR(VLOOKUP(B470,'Budget Lead'!B:AX,2,FALSE),0)</f>
        <v>0</v>
      </c>
      <c r="D470" s="10"/>
      <c r="E470" s="89">
        <f>IFERROR(VLOOKUP(B470,'Budget Lead'!B:AX,3,FALSE),0)</f>
        <v>0</v>
      </c>
      <c r="F470" s="90">
        <f>IFERROR(VLOOKUP(B470,'Budget Lead'!B:AX,4,FALSE),0)</f>
        <v>0</v>
      </c>
      <c r="G470" s="89">
        <f>IFERROR(VLOOKUP(B470,'Budget Lead'!B:AX,5,FALSE),0)</f>
        <v>0</v>
      </c>
      <c r="H470" s="90">
        <f>IFERROR(VLOOKUP(B470,'Budget Lead'!B:AX,6,FALSE),0)</f>
        <v>0</v>
      </c>
      <c r="I470" s="90">
        <f>IFERROR(VLOOKUP(B470,'Budget Lead'!B:AX,7,FALSE),0)</f>
        <v>0</v>
      </c>
      <c r="J470" s="371">
        <f>IFERROR(VLOOKUP(B470,'Budget Lead'!B:AX,9,FALSE),0)</f>
        <v>0</v>
      </c>
      <c r="K470" s="374">
        <f>IFERROR(VLOOKUP(B470,'Budget Lead'!B:AX,10,FALSE),0)</f>
        <v>0</v>
      </c>
      <c r="L470" s="334"/>
      <c r="M470" s="14">
        <f>E470*K470</f>
        <v>0</v>
      </c>
      <c r="N470" s="100"/>
      <c r="O470" s="100"/>
      <c r="P470" s="101"/>
      <c r="Q470" s="11">
        <f t="shared" ref="Q470:Q483" si="361">SUM(M470:P470)</f>
        <v>0</v>
      </c>
      <c r="R470" s="338"/>
      <c r="S470" s="14"/>
      <c r="T470" s="12"/>
      <c r="U470" s="13"/>
      <c r="V470" s="14"/>
      <c r="W470" s="14"/>
      <c r="X470" s="14">
        <f t="shared" si="346"/>
        <v>0</v>
      </c>
      <c r="Z470" s="14" t="e" cm="1">
        <f t="array" ref="Z470">SUMPRODUCT(('Budget Lead'!$T$9:$BB$9=Z$9)*('Budget Lead'!$B$11:$B$194=$B470)*('Budget Lead'!$T$11:$BB$194*1))</f>
        <v>#VALUE!</v>
      </c>
      <c r="AA470" s="12" t="e" cm="1">
        <f t="array" ref="AA470">SUMPRODUCT(('Budget Lead'!$T$9:$BB$9=AA$9)*('Budget Lead'!$B$11:$B$194=$B470)*('Budget Lead'!$T$11:$BB$194*1))</f>
        <v>#VALUE!</v>
      </c>
      <c r="AB470" s="13" t="e" cm="1">
        <f t="array" ref="AB470">SUMPRODUCT(('Budget Lead'!$T$9:$BB$9=AB$9)*('Budget Lead'!$B$11:$B$194=$B470)*('Budget Lead'!$T$11:$BB$194*1))</f>
        <v>#VALUE!</v>
      </c>
      <c r="AC470" s="14" t="e" cm="1">
        <f t="array" ref="AC470">SUMPRODUCT(('Budget Lead'!$T$9:$BB$9=AC$9)*('Budget Lead'!$B$11:$B$194=$B470)*('Budget Lead'!$T$11:$BB$194*1))</f>
        <v>#VALUE!</v>
      </c>
      <c r="AD470" s="12" t="e" cm="1">
        <f t="array" ref="AD470">SUMPRODUCT(('Budget Lead'!$T$9:$BB$9=AD$9)*('Budget Lead'!$B$11:$B$194=$B470)*('Budget Lead'!$T$11:$BB$194*1))</f>
        <v>#VALUE!</v>
      </c>
      <c r="AE470" s="13" t="e" cm="1">
        <f t="array" ref="AE470">SUMPRODUCT(('Budget Lead'!$T$9:$BB$9=AE$9)*('Budget Lead'!$B$11:$B$194=$B470)*('Budget Lead'!$T$11:$BB$194*1))</f>
        <v>#VALUE!</v>
      </c>
      <c r="AF470" s="14" t="e" cm="1">
        <f t="array" ref="AF470">SUMPRODUCT(('Budget Lead'!$T$9:$BB$9=AF$9)*('Budget Lead'!$B$11:$B$194=$B470)*('Budget Lead'!$T$11:$BB$194*1))</f>
        <v>#VALUE!</v>
      </c>
      <c r="AG470" s="12" t="e" cm="1">
        <f t="array" ref="AG470">SUMPRODUCT(('Budget Lead'!$T$9:$BB$9=AG$9)*('Budget Lead'!$B$11:$B$194=$B470)*('Budget Lead'!$T$11:$BB$194*1))</f>
        <v>#VALUE!</v>
      </c>
      <c r="AH470" s="13" t="e" cm="1">
        <f t="array" ref="AH470">SUMPRODUCT(('Budget Lead'!$T$9:$BB$9=AH$9)*('Budget Lead'!$B$11:$B$194=$B470)*('Budget Lead'!$T$11:$BB$194*1))</f>
        <v>#VALUE!</v>
      </c>
      <c r="AI470" s="14" t="e" cm="1">
        <f t="array" ref="AI470">SUMPRODUCT(('Budget Lead'!$T$9:$BB$9=AI$9)*('Budget Lead'!$B$11:$B$194=$B470)*('Budget Lead'!$T$11:$BB$194*1))</f>
        <v>#VALUE!</v>
      </c>
      <c r="AJ470" s="12" t="e" cm="1">
        <f t="array" ref="AJ470">SUMPRODUCT(('Budget Lead'!$T$9:$BB$9=AJ$9)*('Budget Lead'!$B$11:$B$194=$B470)*('Budget Lead'!$T$11:$BB$194*1))</f>
        <v>#VALUE!</v>
      </c>
      <c r="AK470" s="13" t="e" cm="1">
        <f t="array" ref="AK470">SUMPRODUCT(('Budget Lead'!$T$9:$BB$9=AK$9)*('Budget Lead'!$B$11:$B$194=$B470)*('Budget Lead'!$T$11:$BB$194*1))</f>
        <v>#VALUE!</v>
      </c>
      <c r="AL470" s="14" t="e" cm="1">
        <f t="array" ref="AL470">SUMPRODUCT(('Budget Lead'!$T$9:$BB$9=AL$9)*('Budget Lead'!$B$11:$B$194=$B470)*('Budget Lead'!$T$11:$BB$194*1))</f>
        <v>#VALUE!</v>
      </c>
      <c r="AM470" s="12" t="e" cm="1">
        <f t="array" ref="AM470">SUMPRODUCT(('Budget Lead'!$T$9:$BB$9=AM$9)*('Budget Lead'!$B$11:$B$194=$B470)*('Budget Lead'!$T$11:$BB$194*1))</f>
        <v>#VALUE!</v>
      </c>
      <c r="AN470" s="13" t="e" cm="1">
        <f t="array" ref="AN470">SUMPRODUCT(('Budget Lead'!$T$9:$BB$9=AN$9)*('Budget Lead'!$B$11:$B$194=$B470)*('Budget Lead'!$T$11:$BB$194*1))</f>
        <v>#VALUE!</v>
      </c>
      <c r="AO470" s="14" t="e" cm="1">
        <f t="array" ref="AO470">SUMPRODUCT(('Budget Lead'!$T$9:$BB$9=AO$9)*('Budget Lead'!$B$11:$B$194=$B470)*('Budget Lead'!$T$11:$BB$194*1))</f>
        <v>#VALUE!</v>
      </c>
      <c r="AP470" s="12" t="e" cm="1">
        <f t="array" ref="AP470">SUMPRODUCT(('Budget Lead'!$T$9:$BB$9=AP$9)*('Budget Lead'!$B$11:$B$194=$B470)*('Budget Lead'!$T$11:$BB$194*1))</f>
        <v>#VALUE!</v>
      </c>
      <c r="AQ470" s="13" t="e" cm="1">
        <f t="array" ref="AQ470">SUMPRODUCT(('Budget Lead'!$T$9:$BB$9=AQ$9)*('Budget Lead'!$B$11:$B$194=$B470)*('Budget Lead'!$T$11:$BB$194*1))</f>
        <v>#VALUE!</v>
      </c>
      <c r="AR470" s="14" t="e" cm="1">
        <f t="array" ref="AR470">SUMPRODUCT(('Budget Lead'!$T$9:$BB$9=AR$9)*('Budget Lead'!$B$11:$B$194=$B470)*('Budget Lead'!$T$11:$BB$194*1))</f>
        <v>#VALUE!</v>
      </c>
      <c r="AS470" s="12" t="e" cm="1">
        <f t="array" ref="AS470">SUMPRODUCT(('Budget Lead'!$T$9:$BB$9=AS$9)*('Budget Lead'!$B$11:$B$194=$B470)*('Budget Lead'!$T$11:$BB$194*1))</f>
        <v>#VALUE!</v>
      </c>
      <c r="AT470" s="13" t="e" cm="1">
        <f t="array" ref="AT470">SUMPRODUCT(('Budget Lead'!$T$9:$BB$9=AT$9)*('Budget Lead'!$B$11:$B$194=$B470)*('Budget Lead'!$T$11:$BB$194*1))</f>
        <v>#VALUE!</v>
      </c>
      <c r="AU470" s="14" t="e" cm="1">
        <f t="array" ref="AU470">SUMPRODUCT(('Budget Lead'!$T$9:$BB$9=AU$9)*('Budget Lead'!$B$11:$B$194=$B470)*('Budget Lead'!$T$11:$BB$194*1))</f>
        <v>#VALUE!</v>
      </c>
      <c r="AV470" s="12" t="e" cm="1">
        <f t="array" ref="AV470">SUMPRODUCT(('Budget Lead'!$T$9:$BB$9=AV$9)*('Budget Lead'!$B$11:$B$194=$B470)*('Budget Lead'!$T$11:$BB$194*1))</f>
        <v>#VALUE!</v>
      </c>
      <c r="AW470" s="13" t="e" cm="1">
        <f t="array" ref="AW470">SUMPRODUCT(('Budget Lead'!$T$9:$BB$9=AW$9)*('Budget Lead'!$B$11:$B$194=$B470)*('Budget Lead'!$T$11:$BB$194*1))</f>
        <v>#VALUE!</v>
      </c>
      <c r="AX470" s="14" t="e" cm="1">
        <f t="array" ref="AX470">SUMPRODUCT(('Budget Lead'!$T$9:$BB$9=AX$9)*('Budget Lead'!$B$11:$B$194=$B470)*('Budget Lead'!$T$11:$BB$194*1))</f>
        <v>#VALUE!</v>
      </c>
      <c r="AY470" s="12" t="e" cm="1">
        <f t="array" ref="AY470">SUMPRODUCT(('Budget Lead'!$T$9:$BB$9=AY$9)*('Budget Lead'!$B$11:$B$194=$B470)*('Budget Lead'!$T$11:$BB$194*1))</f>
        <v>#VALUE!</v>
      </c>
      <c r="AZ470" s="13" t="e" cm="1">
        <f t="array" ref="AZ470">SUMPRODUCT(('Budget Lead'!$T$9:$BB$9=AZ$9)*('Budget Lead'!$B$11:$B$194=$B470)*('Budget Lead'!$T$11:$BB$194*1))</f>
        <v>#VALUE!</v>
      </c>
      <c r="BA470" s="14" t="e" cm="1">
        <f t="array" ref="BA470">SUMPRODUCT(('Budget Lead'!$T$9:$BB$9=BA$9)*('Budget Lead'!$B$11:$B$194=$B470)*('Budget Lead'!$T$11:$BB$194*1))</f>
        <v>#VALUE!</v>
      </c>
      <c r="BB470" s="12" t="e" cm="1">
        <f t="array" ref="BB470">SUMPRODUCT(('Budget Lead'!$T$9:$BB$9=BB$9)*('Budget Lead'!$B$11:$B$194=$B470)*('Budget Lead'!$T$11:$BB$194*1))</f>
        <v>#VALUE!</v>
      </c>
      <c r="BC470" s="13" t="e" cm="1">
        <f t="array" ref="BC470">SUMPRODUCT(('Budget Lead'!$T$9:$BB$9=BC$9)*('Budget Lead'!$B$11:$B$194=$B470)*('Budget Lead'!$T$11:$BB$194*1))</f>
        <v>#VALUE!</v>
      </c>
      <c r="BD470" s="14" t="e" cm="1">
        <f t="array" ref="BD470">SUMPRODUCT(('Budget Lead'!$T$9:$BB$9=BD$9)*('Budget Lead'!$B$11:$B$194=$B470)*('Budget Lead'!$T$11:$BB$194*1))</f>
        <v>#VALUE!</v>
      </c>
      <c r="BE470" s="12" t="e" cm="1">
        <f t="array" ref="BE470">SUMPRODUCT(('Budget Lead'!$T$9:$BB$9=BE$9)*('Budget Lead'!$B$11:$B$194=$B470)*('Budget Lead'!$T$11:$BB$194*1))</f>
        <v>#VALUE!</v>
      </c>
      <c r="BF470" s="13" t="e" cm="1">
        <f t="array" ref="BF470">SUMPRODUCT(('Budget Lead'!$T$9:$BB$9=BF$9)*('Budget Lead'!$B$11:$B$194=$B470)*('Budget Lead'!$T$11:$BB$194*1))</f>
        <v>#VALUE!</v>
      </c>
      <c r="BG470" s="14" t="e" cm="1">
        <f t="array" ref="BG470">SUMPRODUCT(('Budget Lead'!$T$9:$BB$9=BG$9)*('Budget Lead'!$B$11:$B$194=$B470)*('Budget Lead'!$T$11:$BB$194*1))</f>
        <v>#VALUE!</v>
      </c>
      <c r="BH470" s="13" t="e" cm="1">
        <f t="array" ref="BH470">SUMPRODUCT(('Budget Lead'!$T$9:$BB$9=BH$9)*('Budget Lead'!$B$11:$B$194=$B470)*('Budget Lead'!$T$11:$BB$194*1))</f>
        <v>#VALUE!</v>
      </c>
      <c r="BI470" s="1"/>
      <c r="BJ470" s="66"/>
      <c r="BK470" s="66"/>
      <c r="BL470" s="1"/>
      <c r="BM470" s="66" t="e">
        <f t="shared" si="357"/>
        <v>#VALUE!</v>
      </c>
      <c r="BN470" s="262">
        <f t="shared" si="358"/>
        <v>0</v>
      </c>
      <c r="BO470" s="1"/>
      <c r="BP470" s="66" t="e">
        <f t="shared" si="359"/>
        <v>#VALUE!</v>
      </c>
      <c r="BQ470" s="262">
        <f t="shared" si="360"/>
        <v>0</v>
      </c>
      <c r="BR470" s="1"/>
    </row>
    <row r="471" spans="2:70" ht="12" hidden="1" customHeight="1" outlineLevel="1">
      <c r="B471" s="88" t="s">
        <v>529</v>
      </c>
      <c r="C471" s="10">
        <f>IFERROR(VLOOKUP(B471,'Budget Lead'!B:AX,2,FALSE),0)</f>
        <v>0</v>
      </c>
      <c r="D471" s="10"/>
      <c r="E471" s="89">
        <f>IFERROR(VLOOKUP(B471,'Budget Lead'!B:BE,3,FALSE),0)</f>
        <v>0</v>
      </c>
      <c r="F471" s="90">
        <f>IFERROR(VLOOKUP(B471,'Budget Lead'!B:BE,4,FALSE),0)</f>
        <v>0</v>
      </c>
      <c r="G471" s="89">
        <f>IFERROR(VLOOKUP(B471,'Budget Lead'!B:AX,5,FALSE),0)</f>
        <v>0</v>
      </c>
      <c r="H471" s="90">
        <f>IFERROR(VLOOKUP(B471,'Budget Lead'!B:AX,6,FALSE),0)</f>
        <v>0</v>
      </c>
      <c r="I471" s="90">
        <f>IFERROR(VLOOKUP(B471,'Budget Lead'!B:AX,7,FALSE),0)</f>
        <v>0</v>
      </c>
      <c r="J471" s="371">
        <f>IFERROR(VLOOKUP(B471,'Budget Lead'!B:AX,9,FALSE),0)</f>
        <v>0</v>
      </c>
      <c r="K471" s="374">
        <f>IFERROR(VLOOKUP(B471,'Budget Lead'!B:AX,10,FALSE),0)</f>
        <v>0</v>
      </c>
      <c r="L471" s="334"/>
      <c r="M471" s="14">
        <f>E471*K471</f>
        <v>0</v>
      </c>
      <c r="N471" s="100"/>
      <c r="O471" s="100"/>
      <c r="P471" s="101"/>
      <c r="Q471" s="11">
        <f t="shared" si="361"/>
        <v>0</v>
      </c>
      <c r="R471" s="338"/>
      <c r="S471" s="14"/>
      <c r="T471" s="12"/>
      <c r="U471" s="13"/>
      <c r="V471" s="14"/>
      <c r="W471" s="14"/>
      <c r="X471" s="14">
        <f t="shared" si="346"/>
        <v>0</v>
      </c>
      <c r="Z471" s="14" t="e" cm="1">
        <f t="array" ref="Z471">SUMPRODUCT(('Budget Lead'!$T$9:$BB$9=Z$9)*('Budget Lead'!$B$11:$B$194=$B471)*('Budget Lead'!$T$11:$BB$194*1))</f>
        <v>#VALUE!</v>
      </c>
      <c r="AA471" s="12" t="e" cm="1">
        <f t="array" ref="AA471">SUMPRODUCT(('Budget Lead'!$T$9:$BB$9=AA$9)*('Budget Lead'!$B$11:$B$194=$B471)*('Budget Lead'!$T$11:$BB$194*1))</f>
        <v>#VALUE!</v>
      </c>
      <c r="AB471" s="13" t="e" cm="1">
        <f t="array" ref="AB471">SUMPRODUCT(('Budget Lead'!$T$9:$BB$9=AB$9)*('Budget Lead'!$B$11:$B$194=$B471)*('Budget Lead'!$T$11:$BB$194*1))</f>
        <v>#VALUE!</v>
      </c>
      <c r="AC471" s="14" t="e" cm="1">
        <f t="array" ref="AC471">SUMPRODUCT(('Budget Lead'!$T$9:$BB$9=AC$9)*('Budget Lead'!$B$11:$B$194=$B471)*('Budget Lead'!$T$11:$BB$194*1))</f>
        <v>#VALUE!</v>
      </c>
      <c r="AD471" s="12" t="e" cm="1">
        <f t="array" ref="AD471">SUMPRODUCT(('Budget Lead'!$T$9:$BB$9=AD$9)*('Budget Lead'!$B$11:$B$194=$B471)*('Budget Lead'!$T$11:$BB$194*1))</f>
        <v>#VALUE!</v>
      </c>
      <c r="AE471" s="13" t="e" cm="1">
        <f t="array" ref="AE471">SUMPRODUCT(('Budget Lead'!$T$9:$BB$9=AE$9)*('Budget Lead'!$B$11:$B$194=$B471)*('Budget Lead'!$T$11:$BB$194*1))</f>
        <v>#VALUE!</v>
      </c>
      <c r="AF471" s="14" t="e" cm="1">
        <f t="array" ref="AF471">SUMPRODUCT(('Budget Lead'!$T$9:$BB$9=AF$9)*('Budget Lead'!$B$11:$B$194=$B471)*('Budget Lead'!$T$11:$BB$194*1))</f>
        <v>#VALUE!</v>
      </c>
      <c r="AG471" s="12" t="e" cm="1">
        <f t="array" ref="AG471">SUMPRODUCT(('Budget Lead'!$T$9:$BB$9=AG$9)*('Budget Lead'!$B$11:$B$194=$B471)*('Budget Lead'!$T$11:$BB$194*1))</f>
        <v>#VALUE!</v>
      </c>
      <c r="AH471" s="13" t="e" cm="1">
        <f t="array" ref="AH471">SUMPRODUCT(('Budget Lead'!$T$9:$BB$9=AH$9)*('Budget Lead'!$B$11:$B$194=$B471)*('Budget Lead'!$T$11:$BB$194*1))</f>
        <v>#VALUE!</v>
      </c>
      <c r="AI471" s="14" t="e" cm="1">
        <f t="array" ref="AI471">SUMPRODUCT(('Budget Lead'!$T$9:$BB$9=AI$9)*('Budget Lead'!$B$11:$B$194=$B471)*('Budget Lead'!$T$11:$BB$194*1))</f>
        <v>#VALUE!</v>
      </c>
      <c r="AJ471" s="12" t="e" cm="1">
        <f t="array" ref="AJ471">SUMPRODUCT(('Budget Lead'!$T$9:$BB$9=AJ$9)*('Budget Lead'!$B$11:$B$194=$B471)*('Budget Lead'!$T$11:$BB$194*1))</f>
        <v>#VALUE!</v>
      </c>
      <c r="AK471" s="13" t="e" cm="1">
        <f t="array" ref="AK471">SUMPRODUCT(('Budget Lead'!$T$9:$BB$9=AK$9)*('Budget Lead'!$B$11:$B$194=$B471)*('Budget Lead'!$T$11:$BB$194*1))</f>
        <v>#VALUE!</v>
      </c>
      <c r="AL471" s="14" t="e" cm="1">
        <f t="array" ref="AL471">SUMPRODUCT(('Budget Lead'!$T$9:$BB$9=AL$9)*('Budget Lead'!$B$11:$B$194=$B471)*('Budget Lead'!$T$11:$BB$194*1))</f>
        <v>#VALUE!</v>
      </c>
      <c r="AM471" s="12" t="e" cm="1">
        <f t="array" ref="AM471">SUMPRODUCT(('Budget Lead'!$T$9:$BB$9=AM$9)*('Budget Lead'!$B$11:$B$194=$B471)*('Budget Lead'!$T$11:$BB$194*1))</f>
        <v>#VALUE!</v>
      </c>
      <c r="AN471" s="13" t="e" cm="1">
        <f t="array" ref="AN471">SUMPRODUCT(('Budget Lead'!$T$9:$BB$9=AN$9)*('Budget Lead'!$B$11:$B$194=$B471)*('Budget Lead'!$T$11:$BB$194*1))</f>
        <v>#VALUE!</v>
      </c>
      <c r="AO471" s="14" t="e" cm="1">
        <f t="array" ref="AO471">SUMPRODUCT(('Budget Lead'!$T$9:$BB$9=AO$9)*('Budget Lead'!$B$11:$B$194=$B471)*('Budget Lead'!$T$11:$BB$194*1))</f>
        <v>#VALUE!</v>
      </c>
      <c r="AP471" s="12" t="e" cm="1">
        <f t="array" ref="AP471">SUMPRODUCT(('Budget Lead'!$T$9:$BB$9=AP$9)*('Budget Lead'!$B$11:$B$194=$B471)*('Budget Lead'!$T$11:$BB$194*1))</f>
        <v>#VALUE!</v>
      </c>
      <c r="AQ471" s="13" t="e" cm="1">
        <f t="array" ref="AQ471">SUMPRODUCT(('Budget Lead'!$T$9:$BB$9=AQ$9)*('Budget Lead'!$B$11:$B$194=$B471)*('Budget Lead'!$T$11:$BB$194*1))</f>
        <v>#VALUE!</v>
      </c>
      <c r="AR471" s="14" t="e" cm="1">
        <f t="array" ref="AR471">SUMPRODUCT(('Budget Lead'!$T$9:$BB$9=AR$9)*('Budget Lead'!$B$11:$B$194=$B471)*('Budget Lead'!$T$11:$BB$194*1))</f>
        <v>#VALUE!</v>
      </c>
      <c r="AS471" s="12" t="e" cm="1">
        <f t="array" ref="AS471">SUMPRODUCT(('Budget Lead'!$T$9:$BB$9=AS$9)*('Budget Lead'!$B$11:$B$194=$B471)*('Budget Lead'!$T$11:$BB$194*1))</f>
        <v>#VALUE!</v>
      </c>
      <c r="AT471" s="13" t="e" cm="1">
        <f t="array" ref="AT471">SUMPRODUCT(('Budget Lead'!$T$9:$BB$9=AT$9)*('Budget Lead'!$B$11:$B$194=$B471)*('Budget Lead'!$T$11:$BB$194*1))</f>
        <v>#VALUE!</v>
      </c>
      <c r="AU471" s="14" t="e" cm="1">
        <f t="array" ref="AU471">SUMPRODUCT(('Budget Lead'!$T$9:$BB$9=AU$9)*('Budget Lead'!$B$11:$B$194=$B471)*('Budget Lead'!$T$11:$BB$194*1))</f>
        <v>#VALUE!</v>
      </c>
      <c r="AV471" s="12" t="e" cm="1">
        <f t="array" ref="AV471">SUMPRODUCT(('Budget Lead'!$T$9:$BB$9=AV$9)*('Budget Lead'!$B$11:$B$194=$B471)*('Budget Lead'!$T$11:$BB$194*1))</f>
        <v>#VALUE!</v>
      </c>
      <c r="AW471" s="13" t="e" cm="1">
        <f t="array" ref="AW471">SUMPRODUCT(('Budget Lead'!$T$9:$BB$9=AW$9)*('Budget Lead'!$B$11:$B$194=$B471)*('Budget Lead'!$T$11:$BB$194*1))</f>
        <v>#VALUE!</v>
      </c>
      <c r="AX471" s="14" t="e" cm="1">
        <f t="array" ref="AX471">SUMPRODUCT(('Budget Lead'!$T$9:$BB$9=AX$9)*('Budget Lead'!$B$11:$B$194=$B471)*('Budget Lead'!$T$11:$BB$194*1))</f>
        <v>#VALUE!</v>
      </c>
      <c r="AY471" s="12" t="e" cm="1">
        <f t="array" ref="AY471">SUMPRODUCT(('Budget Lead'!$T$9:$BB$9=AY$9)*('Budget Lead'!$B$11:$B$194=$B471)*('Budget Lead'!$T$11:$BB$194*1))</f>
        <v>#VALUE!</v>
      </c>
      <c r="AZ471" s="13" t="e" cm="1">
        <f t="array" ref="AZ471">SUMPRODUCT(('Budget Lead'!$T$9:$BB$9=AZ$9)*('Budget Lead'!$B$11:$B$194=$B471)*('Budget Lead'!$T$11:$BB$194*1))</f>
        <v>#VALUE!</v>
      </c>
      <c r="BA471" s="14" t="e" cm="1">
        <f t="array" ref="BA471">SUMPRODUCT(('Budget Lead'!$T$9:$BB$9=BA$9)*('Budget Lead'!$B$11:$B$194=$B471)*('Budget Lead'!$T$11:$BB$194*1))</f>
        <v>#VALUE!</v>
      </c>
      <c r="BB471" s="12" t="e" cm="1">
        <f t="array" ref="BB471">SUMPRODUCT(('Budget Lead'!$T$9:$BB$9=BB$9)*('Budget Lead'!$B$11:$B$194=$B471)*('Budget Lead'!$T$11:$BB$194*1))</f>
        <v>#VALUE!</v>
      </c>
      <c r="BC471" s="13" t="e" cm="1">
        <f t="array" ref="BC471">SUMPRODUCT(('Budget Lead'!$T$9:$BB$9=BC$9)*('Budget Lead'!$B$11:$B$194=$B471)*('Budget Lead'!$T$11:$BB$194*1))</f>
        <v>#VALUE!</v>
      </c>
      <c r="BD471" s="14" t="e" cm="1">
        <f t="array" ref="BD471">SUMPRODUCT(('Budget Lead'!$T$9:$BB$9=BD$9)*('Budget Lead'!$B$11:$B$194=$B471)*('Budget Lead'!$T$11:$BB$194*1))</f>
        <v>#VALUE!</v>
      </c>
      <c r="BE471" s="12" t="e" cm="1">
        <f t="array" ref="BE471">SUMPRODUCT(('Budget Lead'!$T$9:$BB$9=BE$9)*('Budget Lead'!$B$11:$B$194=$B471)*('Budget Lead'!$T$11:$BB$194*1))</f>
        <v>#VALUE!</v>
      </c>
      <c r="BF471" s="13" t="e" cm="1">
        <f t="array" ref="BF471">SUMPRODUCT(('Budget Lead'!$T$9:$BB$9=BF$9)*('Budget Lead'!$B$11:$B$194=$B471)*('Budget Lead'!$T$11:$BB$194*1))</f>
        <v>#VALUE!</v>
      </c>
      <c r="BG471" s="14" t="e" cm="1">
        <f t="array" ref="BG471">SUMPRODUCT(('Budget Lead'!$T$9:$BB$9=BG$9)*('Budget Lead'!$B$11:$B$194=$B471)*('Budget Lead'!$T$11:$BB$194*1))</f>
        <v>#VALUE!</v>
      </c>
      <c r="BH471" s="13" t="e" cm="1">
        <f t="array" ref="BH471">SUMPRODUCT(('Budget Lead'!$T$9:$BB$9=BH$9)*('Budget Lead'!$B$11:$B$194=$B471)*('Budget Lead'!$T$11:$BB$194*1))</f>
        <v>#VALUE!</v>
      </c>
      <c r="BI471" s="1"/>
      <c r="BJ471" s="66"/>
      <c r="BK471" s="66"/>
      <c r="BL471" s="1"/>
      <c r="BM471" s="66" t="e">
        <f t="shared" si="357"/>
        <v>#VALUE!</v>
      </c>
      <c r="BN471" s="262">
        <f t="shared" si="358"/>
        <v>0</v>
      </c>
      <c r="BO471" s="1"/>
      <c r="BP471" s="66" t="e">
        <f t="shared" si="359"/>
        <v>#VALUE!</v>
      </c>
      <c r="BQ471" s="262">
        <f t="shared" si="360"/>
        <v>0</v>
      </c>
      <c r="BR471" s="1"/>
    </row>
    <row r="472" spans="2:70" ht="12" hidden="1" customHeight="1" outlineLevel="1">
      <c r="B472" s="88" t="s">
        <v>530</v>
      </c>
      <c r="C472" s="10">
        <f>IFERROR(VLOOKUP(B472,'Budget Lead'!B:AX,2,FALSE),0)</f>
        <v>0</v>
      </c>
      <c r="D472" s="10"/>
      <c r="E472" s="89">
        <f>IFERROR(VLOOKUP(B472,'Budget Lead'!B:BE,3,FALSE),0)</f>
        <v>0</v>
      </c>
      <c r="F472" s="90">
        <f>IFERROR(VLOOKUP(B472,'Budget Lead'!B:BE,4,FALSE),0)</f>
        <v>0</v>
      </c>
      <c r="G472" s="89">
        <f>IFERROR(VLOOKUP(B472,'Budget Lead'!B:AX,5,FALSE),0)</f>
        <v>0</v>
      </c>
      <c r="H472" s="90">
        <f>IFERROR(VLOOKUP(B472,'Budget Lead'!B:AX,6,FALSE),0)</f>
        <v>0</v>
      </c>
      <c r="I472" s="90">
        <f>IFERROR(VLOOKUP(B472,'Budget Lead'!B:AX,7,FALSE),0)</f>
        <v>0</v>
      </c>
      <c r="J472" s="371">
        <f>IFERROR(VLOOKUP(B472,'Budget Lead'!B:AX,9,FALSE),0)</f>
        <v>0</v>
      </c>
      <c r="K472" s="374">
        <f>IFERROR(VLOOKUP(B472,'Budget Lead'!B:AX,10,FALSE),0)</f>
        <v>0</v>
      </c>
      <c r="L472" s="334"/>
      <c r="M472" s="14">
        <f>E472*K472</f>
        <v>0</v>
      </c>
      <c r="N472" s="100"/>
      <c r="O472" s="100"/>
      <c r="P472" s="101"/>
      <c r="Q472" s="11">
        <f t="shared" si="361"/>
        <v>0</v>
      </c>
      <c r="R472" s="338"/>
      <c r="S472" s="14"/>
      <c r="T472" s="12"/>
      <c r="U472" s="13"/>
      <c r="V472" s="14"/>
      <c r="W472" s="14"/>
      <c r="X472" s="14">
        <f t="shared" si="346"/>
        <v>0</v>
      </c>
      <c r="Z472" s="14" t="e" cm="1">
        <f t="array" ref="Z472">SUMPRODUCT(('Budget Lead'!$T$9:$BB$9=Z$9)*('Budget Lead'!$B$11:$B$194=$B472)*('Budget Lead'!$T$11:$BB$194*1))</f>
        <v>#VALUE!</v>
      </c>
      <c r="AA472" s="12" t="e" cm="1">
        <f t="array" ref="AA472">SUMPRODUCT(('Budget Lead'!$T$9:$BB$9=AA$9)*('Budget Lead'!$B$11:$B$194=$B472)*('Budget Lead'!$T$11:$BB$194*1))</f>
        <v>#VALUE!</v>
      </c>
      <c r="AB472" s="13" t="e" cm="1">
        <f t="array" ref="AB472">SUMPRODUCT(('Budget Lead'!$T$9:$BB$9=AB$9)*('Budget Lead'!$B$11:$B$194=$B472)*('Budget Lead'!$T$11:$BB$194*1))</f>
        <v>#VALUE!</v>
      </c>
      <c r="AC472" s="14" t="e" cm="1">
        <f t="array" ref="AC472">SUMPRODUCT(('Budget Lead'!$T$9:$BB$9=AC$9)*('Budget Lead'!$B$11:$B$194=$B472)*('Budget Lead'!$T$11:$BB$194*1))</f>
        <v>#VALUE!</v>
      </c>
      <c r="AD472" s="12" t="e" cm="1">
        <f t="array" ref="AD472">SUMPRODUCT(('Budget Lead'!$T$9:$BB$9=AD$9)*('Budget Lead'!$B$11:$B$194=$B472)*('Budget Lead'!$T$11:$BB$194*1))</f>
        <v>#VALUE!</v>
      </c>
      <c r="AE472" s="13" t="e" cm="1">
        <f t="array" ref="AE472">SUMPRODUCT(('Budget Lead'!$T$9:$BB$9=AE$9)*('Budget Lead'!$B$11:$B$194=$B472)*('Budget Lead'!$T$11:$BB$194*1))</f>
        <v>#VALUE!</v>
      </c>
      <c r="AF472" s="14" t="e" cm="1">
        <f t="array" ref="AF472">SUMPRODUCT(('Budget Lead'!$T$9:$BB$9=AF$9)*('Budget Lead'!$B$11:$B$194=$B472)*('Budget Lead'!$T$11:$BB$194*1))</f>
        <v>#VALUE!</v>
      </c>
      <c r="AG472" s="12" t="e" cm="1">
        <f t="array" ref="AG472">SUMPRODUCT(('Budget Lead'!$T$9:$BB$9=AG$9)*('Budget Lead'!$B$11:$B$194=$B472)*('Budget Lead'!$T$11:$BB$194*1))</f>
        <v>#VALUE!</v>
      </c>
      <c r="AH472" s="13" t="e" cm="1">
        <f t="array" ref="AH472">SUMPRODUCT(('Budget Lead'!$T$9:$BB$9=AH$9)*('Budget Lead'!$B$11:$B$194=$B472)*('Budget Lead'!$T$11:$BB$194*1))</f>
        <v>#VALUE!</v>
      </c>
      <c r="AI472" s="14" t="e" cm="1">
        <f t="array" ref="AI472">SUMPRODUCT(('Budget Lead'!$T$9:$BB$9=AI$9)*('Budget Lead'!$B$11:$B$194=$B472)*('Budget Lead'!$T$11:$BB$194*1))</f>
        <v>#VALUE!</v>
      </c>
      <c r="AJ472" s="12" t="e" cm="1">
        <f t="array" ref="AJ472">SUMPRODUCT(('Budget Lead'!$T$9:$BB$9=AJ$9)*('Budget Lead'!$B$11:$B$194=$B472)*('Budget Lead'!$T$11:$BB$194*1))</f>
        <v>#VALUE!</v>
      </c>
      <c r="AK472" s="13" t="e" cm="1">
        <f t="array" ref="AK472">SUMPRODUCT(('Budget Lead'!$T$9:$BB$9=AK$9)*('Budget Lead'!$B$11:$B$194=$B472)*('Budget Lead'!$T$11:$BB$194*1))</f>
        <v>#VALUE!</v>
      </c>
      <c r="AL472" s="14" t="e" cm="1">
        <f t="array" ref="AL472">SUMPRODUCT(('Budget Lead'!$T$9:$BB$9=AL$9)*('Budget Lead'!$B$11:$B$194=$B472)*('Budget Lead'!$T$11:$BB$194*1))</f>
        <v>#VALUE!</v>
      </c>
      <c r="AM472" s="12" t="e" cm="1">
        <f t="array" ref="AM472">SUMPRODUCT(('Budget Lead'!$T$9:$BB$9=AM$9)*('Budget Lead'!$B$11:$B$194=$B472)*('Budget Lead'!$T$11:$BB$194*1))</f>
        <v>#VALUE!</v>
      </c>
      <c r="AN472" s="13" t="e" cm="1">
        <f t="array" ref="AN472">SUMPRODUCT(('Budget Lead'!$T$9:$BB$9=AN$9)*('Budget Lead'!$B$11:$B$194=$B472)*('Budget Lead'!$T$11:$BB$194*1))</f>
        <v>#VALUE!</v>
      </c>
      <c r="AO472" s="14" t="e" cm="1">
        <f t="array" ref="AO472">SUMPRODUCT(('Budget Lead'!$T$9:$BB$9=AO$9)*('Budget Lead'!$B$11:$B$194=$B472)*('Budget Lead'!$T$11:$BB$194*1))</f>
        <v>#VALUE!</v>
      </c>
      <c r="AP472" s="12" t="e" cm="1">
        <f t="array" ref="AP472">SUMPRODUCT(('Budget Lead'!$T$9:$BB$9=AP$9)*('Budget Lead'!$B$11:$B$194=$B472)*('Budget Lead'!$T$11:$BB$194*1))</f>
        <v>#VALUE!</v>
      </c>
      <c r="AQ472" s="13" t="e" cm="1">
        <f t="array" ref="AQ472">SUMPRODUCT(('Budget Lead'!$T$9:$BB$9=AQ$9)*('Budget Lead'!$B$11:$B$194=$B472)*('Budget Lead'!$T$11:$BB$194*1))</f>
        <v>#VALUE!</v>
      </c>
      <c r="AR472" s="14" t="e" cm="1">
        <f t="array" ref="AR472">SUMPRODUCT(('Budget Lead'!$T$9:$BB$9=AR$9)*('Budget Lead'!$B$11:$B$194=$B472)*('Budget Lead'!$T$11:$BB$194*1))</f>
        <v>#VALUE!</v>
      </c>
      <c r="AS472" s="12" t="e" cm="1">
        <f t="array" ref="AS472">SUMPRODUCT(('Budget Lead'!$T$9:$BB$9=AS$9)*('Budget Lead'!$B$11:$B$194=$B472)*('Budget Lead'!$T$11:$BB$194*1))</f>
        <v>#VALUE!</v>
      </c>
      <c r="AT472" s="13" t="e" cm="1">
        <f t="array" ref="AT472">SUMPRODUCT(('Budget Lead'!$T$9:$BB$9=AT$9)*('Budget Lead'!$B$11:$B$194=$B472)*('Budget Lead'!$T$11:$BB$194*1))</f>
        <v>#VALUE!</v>
      </c>
      <c r="AU472" s="14" t="e" cm="1">
        <f t="array" ref="AU472">SUMPRODUCT(('Budget Lead'!$T$9:$BB$9=AU$9)*('Budget Lead'!$B$11:$B$194=$B472)*('Budget Lead'!$T$11:$BB$194*1))</f>
        <v>#VALUE!</v>
      </c>
      <c r="AV472" s="12" t="e" cm="1">
        <f t="array" ref="AV472">SUMPRODUCT(('Budget Lead'!$T$9:$BB$9=AV$9)*('Budget Lead'!$B$11:$B$194=$B472)*('Budget Lead'!$T$11:$BB$194*1))</f>
        <v>#VALUE!</v>
      </c>
      <c r="AW472" s="13" t="e" cm="1">
        <f t="array" ref="AW472">SUMPRODUCT(('Budget Lead'!$T$9:$BB$9=AW$9)*('Budget Lead'!$B$11:$B$194=$B472)*('Budget Lead'!$T$11:$BB$194*1))</f>
        <v>#VALUE!</v>
      </c>
      <c r="AX472" s="14" t="e" cm="1">
        <f t="array" ref="AX472">SUMPRODUCT(('Budget Lead'!$T$9:$BB$9=AX$9)*('Budget Lead'!$B$11:$B$194=$B472)*('Budget Lead'!$T$11:$BB$194*1))</f>
        <v>#VALUE!</v>
      </c>
      <c r="AY472" s="12" t="e" cm="1">
        <f t="array" ref="AY472">SUMPRODUCT(('Budget Lead'!$T$9:$BB$9=AY$9)*('Budget Lead'!$B$11:$B$194=$B472)*('Budget Lead'!$T$11:$BB$194*1))</f>
        <v>#VALUE!</v>
      </c>
      <c r="AZ472" s="13" t="e" cm="1">
        <f t="array" ref="AZ472">SUMPRODUCT(('Budget Lead'!$T$9:$BB$9=AZ$9)*('Budget Lead'!$B$11:$B$194=$B472)*('Budget Lead'!$T$11:$BB$194*1))</f>
        <v>#VALUE!</v>
      </c>
      <c r="BA472" s="14" t="e" cm="1">
        <f t="array" ref="BA472">SUMPRODUCT(('Budget Lead'!$T$9:$BB$9=BA$9)*('Budget Lead'!$B$11:$B$194=$B472)*('Budget Lead'!$T$11:$BB$194*1))</f>
        <v>#VALUE!</v>
      </c>
      <c r="BB472" s="12" t="e" cm="1">
        <f t="array" ref="BB472">SUMPRODUCT(('Budget Lead'!$T$9:$BB$9=BB$9)*('Budget Lead'!$B$11:$B$194=$B472)*('Budget Lead'!$T$11:$BB$194*1))</f>
        <v>#VALUE!</v>
      </c>
      <c r="BC472" s="13" t="e" cm="1">
        <f t="array" ref="BC472">SUMPRODUCT(('Budget Lead'!$T$9:$BB$9=BC$9)*('Budget Lead'!$B$11:$B$194=$B472)*('Budget Lead'!$T$11:$BB$194*1))</f>
        <v>#VALUE!</v>
      </c>
      <c r="BD472" s="14" t="e" cm="1">
        <f t="array" ref="BD472">SUMPRODUCT(('Budget Lead'!$T$9:$BB$9=BD$9)*('Budget Lead'!$B$11:$B$194=$B472)*('Budget Lead'!$T$11:$BB$194*1))</f>
        <v>#VALUE!</v>
      </c>
      <c r="BE472" s="12" t="e" cm="1">
        <f t="array" ref="BE472">SUMPRODUCT(('Budget Lead'!$T$9:$BB$9=BE$9)*('Budget Lead'!$B$11:$B$194=$B472)*('Budget Lead'!$T$11:$BB$194*1))</f>
        <v>#VALUE!</v>
      </c>
      <c r="BF472" s="13" t="e" cm="1">
        <f t="array" ref="BF472">SUMPRODUCT(('Budget Lead'!$T$9:$BB$9=BF$9)*('Budget Lead'!$B$11:$B$194=$B472)*('Budget Lead'!$T$11:$BB$194*1))</f>
        <v>#VALUE!</v>
      </c>
      <c r="BG472" s="14" t="e" cm="1">
        <f t="array" ref="BG472">SUMPRODUCT(('Budget Lead'!$T$9:$BB$9=BG$9)*('Budget Lead'!$B$11:$B$194=$B472)*('Budget Lead'!$T$11:$BB$194*1))</f>
        <v>#VALUE!</v>
      </c>
      <c r="BH472" s="13" t="e" cm="1">
        <f t="array" ref="BH472">SUMPRODUCT(('Budget Lead'!$T$9:$BB$9=BH$9)*('Budget Lead'!$B$11:$B$194=$B472)*('Budget Lead'!$T$11:$BB$194*1))</f>
        <v>#VALUE!</v>
      </c>
      <c r="BI472" s="1"/>
      <c r="BJ472" s="66"/>
      <c r="BK472" s="66"/>
      <c r="BL472" s="1"/>
      <c r="BM472" s="66" t="e">
        <f t="shared" si="357"/>
        <v>#VALUE!</v>
      </c>
      <c r="BN472" s="262">
        <f t="shared" si="358"/>
        <v>0</v>
      </c>
      <c r="BO472" s="1"/>
      <c r="BP472" s="66" t="e">
        <f t="shared" si="359"/>
        <v>#VALUE!</v>
      </c>
      <c r="BQ472" s="262">
        <f t="shared" si="360"/>
        <v>0</v>
      </c>
      <c r="BR472" s="1"/>
    </row>
    <row r="473" spans="2:70" ht="12" hidden="1" customHeight="1" outlineLevel="1">
      <c r="B473" s="88" t="s">
        <v>531</v>
      </c>
      <c r="C473" s="10">
        <f>IFERROR(VLOOKUP(B473,'Budget Lead'!B:AX,2,FALSE),0)</f>
        <v>0</v>
      </c>
      <c r="D473" s="10"/>
      <c r="E473" s="89">
        <f>IFERROR(VLOOKUP(B473,'Budget Lead'!B:BE,3,FALSE),0)</f>
        <v>0</v>
      </c>
      <c r="F473" s="90">
        <f>IFERROR(VLOOKUP(B473,'Budget Lead'!B:BE,4,FALSE),0)</f>
        <v>0</v>
      </c>
      <c r="G473" s="89">
        <f>IFERROR(VLOOKUP(B473,'Budget Lead'!B:AX,5,FALSE),0)</f>
        <v>0</v>
      </c>
      <c r="H473" s="90">
        <f>IFERROR(VLOOKUP(B473,'Budget Lead'!B:AX,6,FALSE),0)</f>
        <v>0</v>
      </c>
      <c r="I473" s="90">
        <f>IFERROR(VLOOKUP(B473,'Budget Lead'!B:AX,7,FALSE),0)</f>
        <v>0</v>
      </c>
      <c r="J473" s="371">
        <f>IFERROR(VLOOKUP(B473,'Budget Lead'!B:AX,9,FALSE),0)</f>
        <v>0</v>
      </c>
      <c r="K473" s="374">
        <f>IFERROR(VLOOKUP(B473,'Budget Lead'!B:AX,10,FALSE),0)</f>
        <v>0</v>
      </c>
      <c r="L473" s="334"/>
      <c r="M473" s="14">
        <f>E473*K473</f>
        <v>0</v>
      </c>
      <c r="N473" s="100"/>
      <c r="O473" s="100"/>
      <c r="P473" s="101"/>
      <c r="Q473" s="11">
        <f t="shared" si="361"/>
        <v>0</v>
      </c>
      <c r="R473" s="338"/>
      <c r="S473" s="14"/>
      <c r="T473" s="12"/>
      <c r="U473" s="13"/>
      <c r="V473" s="14"/>
      <c r="W473" s="14"/>
      <c r="X473" s="14">
        <f t="shared" si="346"/>
        <v>0</v>
      </c>
      <c r="Z473" s="14" t="e" cm="1">
        <f t="array" ref="Z473">SUMPRODUCT(('Budget Lead'!$T$9:$BB$9=Z$9)*('Budget Lead'!$B$11:$B$194=$B473)*('Budget Lead'!$T$11:$BB$194*1))</f>
        <v>#VALUE!</v>
      </c>
      <c r="AA473" s="12" t="e" cm="1">
        <f t="array" ref="AA473">SUMPRODUCT(('Budget Lead'!$T$9:$BB$9=AA$9)*('Budget Lead'!$B$11:$B$194=$B473)*('Budget Lead'!$T$11:$BB$194*1))</f>
        <v>#VALUE!</v>
      </c>
      <c r="AB473" s="13" t="e" cm="1">
        <f t="array" ref="AB473">SUMPRODUCT(('Budget Lead'!$T$9:$BB$9=AB$9)*('Budget Lead'!$B$11:$B$194=$B473)*('Budget Lead'!$T$11:$BB$194*1))</f>
        <v>#VALUE!</v>
      </c>
      <c r="AC473" s="14" t="e" cm="1">
        <f t="array" ref="AC473">SUMPRODUCT(('Budget Lead'!$T$9:$BB$9=AC$9)*('Budget Lead'!$B$11:$B$194=$B473)*('Budget Lead'!$T$11:$BB$194*1))</f>
        <v>#VALUE!</v>
      </c>
      <c r="AD473" s="12" t="e" cm="1">
        <f t="array" ref="AD473">SUMPRODUCT(('Budget Lead'!$T$9:$BB$9=AD$9)*('Budget Lead'!$B$11:$B$194=$B473)*('Budget Lead'!$T$11:$BB$194*1))</f>
        <v>#VALUE!</v>
      </c>
      <c r="AE473" s="13" t="e" cm="1">
        <f t="array" ref="AE473">SUMPRODUCT(('Budget Lead'!$T$9:$BB$9=AE$9)*('Budget Lead'!$B$11:$B$194=$B473)*('Budget Lead'!$T$11:$BB$194*1))</f>
        <v>#VALUE!</v>
      </c>
      <c r="AF473" s="14" t="e" cm="1">
        <f t="array" ref="AF473">SUMPRODUCT(('Budget Lead'!$T$9:$BB$9=AF$9)*('Budget Lead'!$B$11:$B$194=$B473)*('Budget Lead'!$T$11:$BB$194*1))</f>
        <v>#VALUE!</v>
      </c>
      <c r="AG473" s="12" t="e" cm="1">
        <f t="array" ref="AG473">SUMPRODUCT(('Budget Lead'!$T$9:$BB$9=AG$9)*('Budget Lead'!$B$11:$B$194=$B473)*('Budget Lead'!$T$11:$BB$194*1))</f>
        <v>#VALUE!</v>
      </c>
      <c r="AH473" s="13" t="e" cm="1">
        <f t="array" ref="AH473">SUMPRODUCT(('Budget Lead'!$T$9:$BB$9=AH$9)*('Budget Lead'!$B$11:$B$194=$B473)*('Budget Lead'!$T$11:$BB$194*1))</f>
        <v>#VALUE!</v>
      </c>
      <c r="AI473" s="14" t="e" cm="1">
        <f t="array" ref="AI473">SUMPRODUCT(('Budget Lead'!$T$9:$BB$9=AI$9)*('Budget Lead'!$B$11:$B$194=$B473)*('Budget Lead'!$T$11:$BB$194*1))</f>
        <v>#VALUE!</v>
      </c>
      <c r="AJ473" s="12" t="e" cm="1">
        <f t="array" ref="AJ473">SUMPRODUCT(('Budget Lead'!$T$9:$BB$9=AJ$9)*('Budget Lead'!$B$11:$B$194=$B473)*('Budget Lead'!$T$11:$BB$194*1))</f>
        <v>#VALUE!</v>
      </c>
      <c r="AK473" s="13" t="e" cm="1">
        <f t="array" ref="AK473">SUMPRODUCT(('Budget Lead'!$T$9:$BB$9=AK$9)*('Budget Lead'!$B$11:$B$194=$B473)*('Budget Lead'!$T$11:$BB$194*1))</f>
        <v>#VALUE!</v>
      </c>
      <c r="AL473" s="14" t="e" cm="1">
        <f t="array" ref="AL473">SUMPRODUCT(('Budget Lead'!$T$9:$BB$9=AL$9)*('Budget Lead'!$B$11:$B$194=$B473)*('Budget Lead'!$T$11:$BB$194*1))</f>
        <v>#VALUE!</v>
      </c>
      <c r="AM473" s="12" t="e" cm="1">
        <f t="array" ref="AM473">SUMPRODUCT(('Budget Lead'!$T$9:$BB$9=AM$9)*('Budget Lead'!$B$11:$B$194=$B473)*('Budget Lead'!$T$11:$BB$194*1))</f>
        <v>#VALUE!</v>
      </c>
      <c r="AN473" s="13" t="e" cm="1">
        <f t="array" ref="AN473">SUMPRODUCT(('Budget Lead'!$T$9:$BB$9=AN$9)*('Budget Lead'!$B$11:$B$194=$B473)*('Budget Lead'!$T$11:$BB$194*1))</f>
        <v>#VALUE!</v>
      </c>
      <c r="AO473" s="14" t="e" cm="1">
        <f t="array" ref="AO473">SUMPRODUCT(('Budget Lead'!$T$9:$BB$9=AO$9)*('Budget Lead'!$B$11:$B$194=$B473)*('Budget Lead'!$T$11:$BB$194*1))</f>
        <v>#VALUE!</v>
      </c>
      <c r="AP473" s="12" t="e" cm="1">
        <f t="array" ref="AP473">SUMPRODUCT(('Budget Lead'!$T$9:$BB$9=AP$9)*('Budget Lead'!$B$11:$B$194=$B473)*('Budget Lead'!$T$11:$BB$194*1))</f>
        <v>#VALUE!</v>
      </c>
      <c r="AQ473" s="13" t="e" cm="1">
        <f t="array" ref="AQ473">SUMPRODUCT(('Budget Lead'!$T$9:$BB$9=AQ$9)*('Budget Lead'!$B$11:$B$194=$B473)*('Budget Lead'!$T$11:$BB$194*1))</f>
        <v>#VALUE!</v>
      </c>
      <c r="AR473" s="14" t="e" cm="1">
        <f t="array" ref="AR473">SUMPRODUCT(('Budget Lead'!$T$9:$BB$9=AR$9)*('Budget Lead'!$B$11:$B$194=$B473)*('Budget Lead'!$T$11:$BB$194*1))</f>
        <v>#VALUE!</v>
      </c>
      <c r="AS473" s="12" t="e" cm="1">
        <f t="array" ref="AS473">SUMPRODUCT(('Budget Lead'!$T$9:$BB$9=AS$9)*('Budget Lead'!$B$11:$B$194=$B473)*('Budget Lead'!$T$11:$BB$194*1))</f>
        <v>#VALUE!</v>
      </c>
      <c r="AT473" s="13" t="e" cm="1">
        <f t="array" ref="AT473">SUMPRODUCT(('Budget Lead'!$T$9:$BB$9=AT$9)*('Budget Lead'!$B$11:$B$194=$B473)*('Budget Lead'!$T$11:$BB$194*1))</f>
        <v>#VALUE!</v>
      </c>
      <c r="AU473" s="14" t="e" cm="1">
        <f t="array" ref="AU473">SUMPRODUCT(('Budget Lead'!$T$9:$BB$9=AU$9)*('Budget Lead'!$B$11:$B$194=$B473)*('Budget Lead'!$T$11:$BB$194*1))</f>
        <v>#VALUE!</v>
      </c>
      <c r="AV473" s="12" t="e" cm="1">
        <f t="array" ref="AV473">SUMPRODUCT(('Budget Lead'!$T$9:$BB$9=AV$9)*('Budget Lead'!$B$11:$B$194=$B473)*('Budget Lead'!$T$11:$BB$194*1))</f>
        <v>#VALUE!</v>
      </c>
      <c r="AW473" s="13" t="e" cm="1">
        <f t="array" ref="AW473">SUMPRODUCT(('Budget Lead'!$T$9:$BB$9=AW$9)*('Budget Lead'!$B$11:$B$194=$B473)*('Budget Lead'!$T$11:$BB$194*1))</f>
        <v>#VALUE!</v>
      </c>
      <c r="AX473" s="14" t="e" cm="1">
        <f t="array" ref="AX473">SUMPRODUCT(('Budget Lead'!$T$9:$BB$9=AX$9)*('Budget Lead'!$B$11:$B$194=$B473)*('Budget Lead'!$T$11:$BB$194*1))</f>
        <v>#VALUE!</v>
      </c>
      <c r="AY473" s="12" t="e" cm="1">
        <f t="array" ref="AY473">SUMPRODUCT(('Budget Lead'!$T$9:$BB$9=AY$9)*('Budget Lead'!$B$11:$B$194=$B473)*('Budget Lead'!$T$11:$BB$194*1))</f>
        <v>#VALUE!</v>
      </c>
      <c r="AZ473" s="13" t="e" cm="1">
        <f t="array" ref="AZ473">SUMPRODUCT(('Budget Lead'!$T$9:$BB$9=AZ$9)*('Budget Lead'!$B$11:$B$194=$B473)*('Budget Lead'!$T$11:$BB$194*1))</f>
        <v>#VALUE!</v>
      </c>
      <c r="BA473" s="14" t="e" cm="1">
        <f t="array" ref="BA473">SUMPRODUCT(('Budget Lead'!$T$9:$BB$9=BA$9)*('Budget Lead'!$B$11:$B$194=$B473)*('Budget Lead'!$T$11:$BB$194*1))</f>
        <v>#VALUE!</v>
      </c>
      <c r="BB473" s="12" t="e" cm="1">
        <f t="array" ref="BB473">SUMPRODUCT(('Budget Lead'!$T$9:$BB$9=BB$9)*('Budget Lead'!$B$11:$B$194=$B473)*('Budget Lead'!$T$11:$BB$194*1))</f>
        <v>#VALUE!</v>
      </c>
      <c r="BC473" s="13" t="e" cm="1">
        <f t="array" ref="BC473">SUMPRODUCT(('Budget Lead'!$T$9:$BB$9=BC$9)*('Budget Lead'!$B$11:$B$194=$B473)*('Budget Lead'!$T$11:$BB$194*1))</f>
        <v>#VALUE!</v>
      </c>
      <c r="BD473" s="14" t="e" cm="1">
        <f t="array" ref="BD473">SUMPRODUCT(('Budget Lead'!$T$9:$BB$9=BD$9)*('Budget Lead'!$B$11:$B$194=$B473)*('Budget Lead'!$T$11:$BB$194*1))</f>
        <v>#VALUE!</v>
      </c>
      <c r="BE473" s="12" t="e" cm="1">
        <f t="array" ref="BE473">SUMPRODUCT(('Budget Lead'!$T$9:$BB$9=BE$9)*('Budget Lead'!$B$11:$B$194=$B473)*('Budget Lead'!$T$11:$BB$194*1))</f>
        <v>#VALUE!</v>
      </c>
      <c r="BF473" s="13" t="e" cm="1">
        <f t="array" ref="BF473">SUMPRODUCT(('Budget Lead'!$T$9:$BB$9=BF$9)*('Budget Lead'!$B$11:$B$194=$B473)*('Budget Lead'!$T$11:$BB$194*1))</f>
        <v>#VALUE!</v>
      </c>
      <c r="BG473" s="14" t="e" cm="1">
        <f t="array" ref="BG473">SUMPRODUCT(('Budget Lead'!$T$9:$BB$9=BG$9)*('Budget Lead'!$B$11:$B$194=$B473)*('Budget Lead'!$T$11:$BB$194*1))</f>
        <v>#VALUE!</v>
      </c>
      <c r="BH473" s="13" t="e" cm="1">
        <f t="array" ref="BH473">SUMPRODUCT(('Budget Lead'!$T$9:$BB$9=BH$9)*('Budget Lead'!$B$11:$B$194=$B473)*('Budget Lead'!$T$11:$BB$194*1))</f>
        <v>#VALUE!</v>
      </c>
      <c r="BI473" s="1"/>
      <c r="BJ473" s="66"/>
      <c r="BK473" s="66"/>
      <c r="BL473" s="1"/>
      <c r="BM473" s="66" t="e">
        <f t="shared" si="357"/>
        <v>#VALUE!</v>
      </c>
      <c r="BN473" s="262">
        <f t="shared" si="358"/>
        <v>0</v>
      </c>
      <c r="BO473" s="1"/>
      <c r="BP473" s="66" t="e">
        <f t="shared" si="359"/>
        <v>#VALUE!</v>
      </c>
      <c r="BQ473" s="262">
        <f t="shared" si="360"/>
        <v>0</v>
      </c>
      <c r="BR473" s="1"/>
    </row>
    <row r="474" spans="2:70" ht="12" hidden="1" customHeight="1" outlineLevel="1">
      <c r="B474" s="88" t="s">
        <v>532</v>
      </c>
      <c r="C474" s="10">
        <f>IFERROR(VLOOKUP(B474,'Budget Lead'!B:AX,2,FALSE),0)</f>
        <v>0</v>
      </c>
      <c r="D474" s="10"/>
      <c r="E474" s="89">
        <f>IFERROR(VLOOKUP(B474,'Budget Lead'!B:BE,3,FALSE),0)</f>
        <v>0</v>
      </c>
      <c r="F474" s="90">
        <f>IFERROR(VLOOKUP(B474,'Budget Lead'!B:BE,4,FALSE),0)</f>
        <v>0</v>
      </c>
      <c r="G474" s="89">
        <f>IFERROR(VLOOKUP(B474,'Budget Lead'!B:AX,5,FALSE),0)</f>
        <v>0</v>
      </c>
      <c r="H474" s="90">
        <f>IFERROR(VLOOKUP(B474,'Budget Lead'!B:AX,6,FALSE),0)</f>
        <v>0</v>
      </c>
      <c r="I474" s="90">
        <f>IFERROR(VLOOKUP(B474,'Budget Lead'!B:AX,7,FALSE),0)</f>
        <v>0</v>
      </c>
      <c r="J474" s="371">
        <f>IFERROR(VLOOKUP(B474,'Budget Lead'!B:AX,9,FALSE),0)</f>
        <v>0</v>
      </c>
      <c r="K474" s="374">
        <f>IFERROR(VLOOKUP(B474,'Budget Lead'!B:AX,10,FALSE),0)</f>
        <v>0</v>
      </c>
      <c r="L474" s="334"/>
      <c r="M474" s="14">
        <f>E474*K474</f>
        <v>0</v>
      </c>
      <c r="N474" s="100"/>
      <c r="O474" s="100"/>
      <c r="P474" s="101"/>
      <c r="Q474" s="11">
        <f t="shared" si="361"/>
        <v>0</v>
      </c>
      <c r="R474" s="338"/>
      <c r="S474" s="14"/>
      <c r="T474" s="12"/>
      <c r="U474" s="13"/>
      <c r="V474" s="14"/>
      <c r="W474" s="14"/>
      <c r="X474" s="14">
        <f t="shared" si="346"/>
        <v>0</v>
      </c>
      <c r="Z474" s="14" t="e" cm="1">
        <f t="array" ref="Z474">SUMPRODUCT(('Budget Lead'!$T$9:$BB$9=Z$9)*('Budget Lead'!$B$11:$B$194=$B474)*('Budget Lead'!$T$11:$BB$194*1))</f>
        <v>#VALUE!</v>
      </c>
      <c r="AA474" s="12" t="e" cm="1">
        <f t="array" ref="AA474">SUMPRODUCT(('Budget Lead'!$T$9:$BB$9=AA$9)*('Budget Lead'!$B$11:$B$194=$B474)*('Budget Lead'!$T$11:$BB$194*1))</f>
        <v>#VALUE!</v>
      </c>
      <c r="AB474" s="13" t="e" cm="1">
        <f t="array" ref="AB474">SUMPRODUCT(('Budget Lead'!$T$9:$BB$9=AB$9)*('Budget Lead'!$B$11:$B$194=$B474)*('Budget Lead'!$T$11:$BB$194*1))</f>
        <v>#VALUE!</v>
      </c>
      <c r="AC474" s="14" t="e" cm="1">
        <f t="array" ref="AC474">SUMPRODUCT(('Budget Lead'!$T$9:$BB$9=AC$9)*('Budget Lead'!$B$11:$B$194=$B474)*('Budget Lead'!$T$11:$BB$194*1))</f>
        <v>#VALUE!</v>
      </c>
      <c r="AD474" s="12" t="e" cm="1">
        <f t="array" ref="AD474">SUMPRODUCT(('Budget Lead'!$T$9:$BB$9=AD$9)*('Budget Lead'!$B$11:$B$194=$B474)*('Budget Lead'!$T$11:$BB$194*1))</f>
        <v>#VALUE!</v>
      </c>
      <c r="AE474" s="13" t="e" cm="1">
        <f t="array" ref="AE474">SUMPRODUCT(('Budget Lead'!$T$9:$BB$9=AE$9)*('Budget Lead'!$B$11:$B$194=$B474)*('Budget Lead'!$T$11:$BB$194*1))</f>
        <v>#VALUE!</v>
      </c>
      <c r="AF474" s="14" t="e" cm="1">
        <f t="array" ref="AF474">SUMPRODUCT(('Budget Lead'!$T$9:$BB$9=AF$9)*('Budget Lead'!$B$11:$B$194=$B474)*('Budget Lead'!$T$11:$BB$194*1))</f>
        <v>#VALUE!</v>
      </c>
      <c r="AG474" s="12" t="e" cm="1">
        <f t="array" ref="AG474">SUMPRODUCT(('Budget Lead'!$T$9:$BB$9=AG$9)*('Budget Lead'!$B$11:$B$194=$B474)*('Budget Lead'!$T$11:$BB$194*1))</f>
        <v>#VALUE!</v>
      </c>
      <c r="AH474" s="13" t="e" cm="1">
        <f t="array" ref="AH474">SUMPRODUCT(('Budget Lead'!$T$9:$BB$9=AH$9)*('Budget Lead'!$B$11:$B$194=$B474)*('Budget Lead'!$T$11:$BB$194*1))</f>
        <v>#VALUE!</v>
      </c>
      <c r="AI474" s="14" t="e" cm="1">
        <f t="array" ref="AI474">SUMPRODUCT(('Budget Lead'!$T$9:$BB$9=AI$9)*('Budget Lead'!$B$11:$B$194=$B474)*('Budget Lead'!$T$11:$BB$194*1))</f>
        <v>#VALUE!</v>
      </c>
      <c r="AJ474" s="12" t="e" cm="1">
        <f t="array" ref="AJ474">SUMPRODUCT(('Budget Lead'!$T$9:$BB$9=AJ$9)*('Budget Lead'!$B$11:$B$194=$B474)*('Budget Lead'!$T$11:$BB$194*1))</f>
        <v>#VALUE!</v>
      </c>
      <c r="AK474" s="13" t="e" cm="1">
        <f t="array" ref="AK474">SUMPRODUCT(('Budget Lead'!$T$9:$BB$9=AK$9)*('Budget Lead'!$B$11:$B$194=$B474)*('Budget Lead'!$T$11:$BB$194*1))</f>
        <v>#VALUE!</v>
      </c>
      <c r="AL474" s="14" t="e" cm="1">
        <f t="array" ref="AL474">SUMPRODUCT(('Budget Lead'!$T$9:$BB$9=AL$9)*('Budget Lead'!$B$11:$B$194=$B474)*('Budget Lead'!$T$11:$BB$194*1))</f>
        <v>#VALUE!</v>
      </c>
      <c r="AM474" s="12" t="e" cm="1">
        <f t="array" ref="AM474">SUMPRODUCT(('Budget Lead'!$T$9:$BB$9=AM$9)*('Budget Lead'!$B$11:$B$194=$B474)*('Budget Lead'!$T$11:$BB$194*1))</f>
        <v>#VALUE!</v>
      </c>
      <c r="AN474" s="13" t="e" cm="1">
        <f t="array" ref="AN474">SUMPRODUCT(('Budget Lead'!$T$9:$BB$9=AN$9)*('Budget Lead'!$B$11:$B$194=$B474)*('Budget Lead'!$T$11:$BB$194*1))</f>
        <v>#VALUE!</v>
      </c>
      <c r="AO474" s="14" t="e" cm="1">
        <f t="array" ref="AO474">SUMPRODUCT(('Budget Lead'!$T$9:$BB$9=AO$9)*('Budget Lead'!$B$11:$B$194=$B474)*('Budget Lead'!$T$11:$BB$194*1))</f>
        <v>#VALUE!</v>
      </c>
      <c r="AP474" s="12" t="e" cm="1">
        <f t="array" ref="AP474">SUMPRODUCT(('Budget Lead'!$T$9:$BB$9=AP$9)*('Budget Lead'!$B$11:$B$194=$B474)*('Budget Lead'!$T$11:$BB$194*1))</f>
        <v>#VALUE!</v>
      </c>
      <c r="AQ474" s="13" t="e" cm="1">
        <f t="array" ref="AQ474">SUMPRODUCT(('Budget Lead'!$T$9:$BB$9=AQ$9)*('Budget Lead'!$B$11:$B$194=$B474)*('Budget Lead'!$T$11:$BB$194*1))</f>
        <v>#VALUE!</v>
      </c>
      <c r="AR474" s="14" t="e" cm="1">
        <f t="array" ref="AR474">SUMPRODUCT(('Budget Lead'!$T$9:$BB$9=AR$9)*('Budget Lead'!$B$11:$B$194=$B474)*('Budget Lead'!$T$11:$BB$194*1))</f>
        <v>#VALUE!</v>
      </c>
      <c r="AS474" s="12" t="e" cm="1">
        <f t="array" ref="AS474">SUMPRODUCT(('Budget Lead'!$T$9:$BB$9=AS$9)*('Budget Lead'!$B$11:$B$194=$B474)*('Budget Lead'!$T$11:$BB$194*1))</f>
        <v>#VALUE!</v>
      </c>
      <c r="AT474" s="13" t="e" cm="1">
        <f t="array" ref="AT474">SUMPRODUCT(('Budget Lead'!$T$9:$BB$9=AT$9)*('Budget Lead'!$B$11:$B$194=$B474)*('Budget Lead'!$T$11:$BB$194*1))</f>
        <v>#VALUE!</v>
      </c>
      <c r="AU474" s="14" t="e" cm="1">
        <f t="array" ref="AU474">SUMPRODUCT(('Budget Lead'!$T$9:$BB$9=AU$9)*('Budget Lead'!$B$11:$B$194=$B474)*('Budget Lead'!$T$11:$BB$194*1))</f>
        <v>#VALUE!</v>
      </c>
      <c r="AV474" s="12" t="e" cm="1">
        <f t="array" ref="AV474">SUMPRODUCT(('Budget Lead'!$T$9:$BB$9=AV$9)*('Budget Lead'!$B$11:$B$194=$B474)*('Budget Lead'!$T$11:$BB$194*1))</f>
        <v>#VALUE!</v>
      </c>
      <c r="AW474" s="13" t="e" cm="1">
        <f t="array" ref="AW474">SUMPRODUCT(('Budget Lead'!$T$9:$BB$9=AW$9)*('Budget Lead'!$B$11:$B$194=$B474)*('Budget Lead'!$T$11:$BB$194*1))</f>
        <v>#VALUE!</v>
      </c>
      <c r="AX474" s="14" t="e" cm="1">
        <f t="array" ref="AX474">SUMPRODUCT(('Budget Lead'!$T$9:$BB$9=AX$9)*('Budget Lead'!$B$11:$B$194=$B474)*('Budget Lead'!$T$11:$BB$194*1))</f>
        <v>#VALUE!</v>
      </c>
      <c r="AY474" s="12" t="e" cm="1">
        <f t="array" ref="AY474">SUMPRODUCT(('Budget Lead'!$T$9:$BB$9=AY$9)*('Budget Lead'!$B$11:$B$194=$B474)*('Budget Lead'!$T$11:$BB$194*1))</f>
        <v>#VALUE!</v>
      </c>
      <c r="AZ474" s="13" t="e" cm="1">
        <f t="array" ref="AZ474">SUMPRODUCT(('Budget Lead'!$T$9:$BB$9=AZ$9)*('Budget Lead'!$B$11:$B$194=$B474)*('Budget Lead'!$T$11:$BB$194*1))</f>
        <v>#VALUE!</v>
      </c>
      <c r="BA474" s="14" t="e" cm="1">
        <f t="array" ref="BA474">SUMPRODUCT(('Budget Lead'!$T$9:$BB$9=BA$9)*('Budget Lead'!$B$11:$B$194=$B474)*('Budget Lead'!$T$11:$BB$194*1))</f>
        <v>#VALUE!</v>
      </c>
      <c r="BB474" s="12" t="e" cm="1">
        <f t="array" ref="BB474">SUMPRODUCT(('Budget Lead'!$T$9:$BB$9=BB$9)*('Budget Lead'!$B$11:$B$194=$B474)*('Budget Lead'!$T$11:$BB$194*1))</f>
        <v>#VALUE!</v>
      </c>
      <c r="BC474" s="13" t="e" cm="1">
        <f t="array" ref="BC474">SUMPRODUCT(('Budget Lead'!$T$9:$BB$9=BC$9)*('Budget Lead'!$B$11:$B$194=$B474)*('Budget Lead'!$T$11:$BB$194*1))</f>
        <v>#VALUE!</v>
      </c>
      <c r="BD474" s="14" t="e" cm="1">
        <f t="array" ref="BD474">SUMPRODUCT(('Budget Lead'!$T$9:$BB$9=BD$9)*('Budget Lead'!$B$11:$B$194=$B474)*('Budget Lead'!$T$11:$BB$194*1))</f>
        <v>#VALUE!</v>
      </c>
      <c r="BE474" s="12" t="e" cm="1">
        <f t="array" ref="BE474">SUMPRODUCT(('Budget Lead'!$T$9:$BB$9=BE$9)*('Budget Lead'!$B$11:$B$194=$B474)*('Budget Lead'!$T$11:$BB$194*1))</f>
        <v>#VALUE!</v>
      </c>
      <c r="BF474" s="13" t="e" cm="1">
        <f t="array" ref="BF474">SUMPRODUCT(('Budget Lead'!$T$9:$BB$9=BF$9)*('Budget Lead'!$B$11:$B$194=$B474)*('Budget Lead'!$T$11:$BB$194*1))</f>
        <v>#VALUE!</v>
      </c>
      <c r="BG474" s="14" t="e" cm="1">
        <f t="array" ref="BG474">SUMPRODUCT(('Budget Lead'!$T$9:$BB$9=BG$9)*('Budget Lead'!$B$11:$B$194=$B474)*('Budget Lead'!$T$11:$BB$194*1))</f>
        <v>#VALUE!</v>
      </c>
      <c r="BH474" s="13" t="e" cm="1">
        <f t="array" ref="BH474">SUMPRODUCT(('Budget Lead'!$T$9:$BB$9=BH$9)*('Budget Lead'!$B$11:$B$194=$B474)*('Budget Lead'!$T$11:$BB$194*1))</f>
        <v>#VALUE!</v>
      </c>
      <c r="BI474" s="1"/>
      <c r="BJ474" s="66"/>
      <c r="BK474" s="66"/>
      <c r="BL474" s="1"/>
      <c r="BM474" s="66" t="e">
        <f t="shared" si="357"/>
        <v>#VALUE!</v>
      </c>
      <c r="BN474" s="262">
        <f t="shared" si="358"/>
        <v>0</v>
      </c>
      <c r="BO474" s="1"/>
      <c r="BP474" s="66" t="e">
        <f t="shared" si="359"/>
        <v>#VALUE!</v>
      </c>
      <c r="BQ474" s="262">
        <f t="shared" si="360"/>
        <v>0</v>
      </c>
      <c r="BR474" s="1"/>
    </row>
    <row r="475" spans="2:70" ht="12" hidden="1" customHeight="1" outlineLevel="1">
      <c r="B475" s="88" t="s">
        <v>533</v>
      </c>
      <c r="C475" s="10">
        <f>IFERROR(VLOOKUP(B475,'Budget Lead'!B:AX,2,FALSE),0)</f>
        <v>0</v>
      </c>
      <c r="D475" s="10"/>
      <c r="E475" s="89">
        <f>IFERROR(VLOOKUP(B475,'Budget Lead'!B:BE,3,FALSE),0)</f>
        <v>0</v>
      </c>
      <c r="F475" s="90">
        <f>IFERROR(VLOOKUP(B475,'Budget Lead'!B:BE,4,FALSE),0)</f>
        <v>0</v>
      </c>
      <c r="G475" s="89">
        <f>IFERROR(VLOOKUP(B475,'Budget Lead'!B:AX,5,FALSE),0)</f>
        <v>0</v>
      </c>
      <c r="H475" s="90">
        <f>IFERROR(VLOOKUP(B475,'Budget Lead'!B:AX,6,FALSE),0)</f>
        <v>0</v>
      </c>
      <c r="I475" s="90">
        <f>IFERROR(VLOOKUP(B475,'Budget Lead'!B:AX,7,FALSE),0)</f>
        <v>0</v>
      </c>
      <c r="J475" s="371">
        <f>IFERROR(VLOOKUP(B475,'Budget Lead'!B:AX,9,FALSE),0)</f>
        <v>0</v>
      </c>
      <c r="K475" s="374">
        <f>IFERROR(VLOOKUP(B475,'Budget Lead'!B:AX,10,FALSE),0)</f>
        <v>0</v>
      </c>
      <c r="L475" s="334"/>
      <c r="M475" s="14">
        <f>E475*K475</f>
        <v>0</v>
      </c>
      <c r="N475" s="100"/>
      <c r="O475" s="100"/>
      <c r="P475" s="101"/>
      <c r="Q475" s="11">
        <f t="shared" si="361"/>
        <v>0</v>
      </c>
      <c r="R475" s="338"/>
      <c r="S475" s="14"/>
      <c r="T475" s="12"/>
      <c r="U475" s="13"/>
      <c r="V475" s="14"/>
      <c r="W475" s="14"/>
      <c r="X475" s="14">
        <f t="shared" si="346"/>
        <v>0</v>
      </c>
      <c r="Z475" s="14" t="e" cm="1">
        <f t="array" ref="Z475">SUMPRODUCT(('Budget Lead'!$T$9:$BB$9=Z$9)*('Budget Lead'!$B$11:$B$194=$B475)*('Budget Lead'!$T$11:$BB$194*1))</f>
        <v>#VALUE!</v>
      </c>
      <c r="AA475" s="12" t="e" cm="1">
        <f t="array" ref="AA475">SUMPRODUCT(('Budget Lead'!$T$9:$BB$9=AA$9)*('Budget Lead'!$B$11:$B$194=$B475)*('Budget Lead'!$T$11:$BB$194*1))</f>
        <v>#VALUE!</v>
      </c>
      <c r="AB475" s="13" t="e" cm="1">
        <f t="array" ref="AB475">SUMPRODUCT(('Budget Lead'!$T$9:$BB$9=AB$9)*('Budget Lead'!$B$11:$B$194=$B475)*('Budget Lead'!$T$11:$BB$194*1))</f>
        <v>#VALUE!</v>
      </c>
      <c r="AC475" s="14" t="e" cm="1">
        <f t="array" ref="AC475">SUMPRODUCT(('Budget Lead'!$T$9:$BB$9=AC$9)*('Budget Lead'!$B$11:$B$194=$B475)*('Budget Lead'!$T$11:$BB$194*1))</f>
        <v>#VALUE!</v>
      </c>
      <c r="AD475" s="12" t="e" cm="1">
        <f t="array" ref="AD475">SUMPRODUCT(('Budget Lead'!$T$9:$BB$9=AD$9)*('Budget Lead'!$B$11:$B$194=$B475)*('Budget Lead'!$T$11:$BB$194*1))</f>
        <v>#VALUE!</v>
      </c>
      <c r="AE475" s="13" t="e" cm="1">
        <f t="array" ref="AE475">SUMPRODUCT(('Budget Lead'!$T$9:$BB$9=AE$9)*('Budget Lead'!$B$11:$B$194=$B475)*('Budget Lead'!$T$11:$BB$194*1))</f>
        <v>#VALUE!</v>
      </c>
      <c r="AF475" s="14" t="e" cm="1">
        <f t="array" ref="AF475">SUMPRODUCT(('Budget Lead'!$T$9:$BB$9=AF$9)*('Budget Lead'!$B$11:$B$194=$B475)*('Budget Lead'!$T$11:$BB$194*1))</f>
        <v>#VALUE!</v>
      </c>
      <c r="AG475" s="12" t="e" cm="1">
        <f t="array" ref="AG475">SUMPRODUCT(('Budget Lead'!$T$9:$BB$9=AG$9)*('Budget Lead'!$B$11:$B$194=$B475)*('Budget Lead'!$T$11:$BB$194*1))</f>
        <v>#VALUE!</v>
      </c>
      <c r="AH475" s="13" t="e" cm="1">
        <f t="array" ref="AH475">SUMPRODUCT(('Budget Lead'!$T$9:$BB$9=AH$9)*('Budget Lead'!$B$11:$B$194=$B475)*('Budget Lead'!$T$11:$BB$194*1))</f>
        <v>#VALUE!</v>
      </c>
      <c r="AI475" s="14" t="e" cm="1">
        <f t="array" ref="AI475">SUMPRODUCT(('Budget Lead'!$T$9:$BB$9=AI$9)*('Budget Lead'!$B$11:$B$194=$B475)*('Budget Lead'!$T$11:$BB$194*1))</f>
        <v>#VALUE!</v>
      </c>
      <c r="AJ475" s="12" t="e" cm="1">
        <f t="array" ref="AJ475">SUMPRODUCT(('Budget Lead'!$T$9:$BB$9=AJ$9)*('Budget Lead'!$B$11:$B$194=$B475)*('Budget Lead'!$T$11:$BB$194*1))</f>
        <v>#VALUE!</v>
      </c>
      <c r="AK475" s="13" t="e" cm="1">
        <f t="array" ref="AK475">SUMPRODUCT(('Budget Lead'!$T$9:$BB$9=AK$9)*('Budget Lead'!$B$11:$B$194=$B475)*('Budget Lead'!$T$11:$BB$194*1))</f>
        <v>#VALUE!</v>
      </c>
      <c r="AL475" s="14" t="e" cm="1">
        <f t="array" ref="AL475">SUMPRODUCT(('Budget Lead'!$T$9:$BB$9=AL$9)*('Budget Lead'!$B$11:$B$194=$B475)*('Budget Lead'!$T$11:$BB$194*1))</f>
        <v>#VALUE!</v>
      </c>
      <c r="AM475" s="12" t="e" cm="1">
        <f t="array" ref="AM475">SUMPRODUCT(('Budget Lead'!$T$9:$BB$9=AM$9)*('Budget Lead'!$B$11:$B$194=$B475)*('Budget Lead'!$T$11:$BB$194*1))</f>
        <v>#VALUE!</v>
      </c>
      <c r="AN475" s="13" t="e" cm="1">
        <f t="array" ref="AN475">SUMPRODUCT(('Budget Lead'!$T$9:$BB$9=AN$9)*('Budget Lead'!$B$11:$B$194=$B475)*('Budget Lead'!$T$11:$BB$194*1))</f>
        <v>#VALUE!</v>
      </c>
      <c r="AO475" s="14" t="e" cm="1">
        <f t="array" ref="AO475">SUMPRODUCT(('Budget Lead'!$T$9:$BB$9=AO$9)*('Budget Lead'!$B$11:$B$194=$B475)*('Budget Lead'!$T$11:$BB$194*1))</f>
        <v>#VALUE!</v>
      </c>
      <c r="AP475" s="12" t="e" cm="1">
        <f t="array" ref="AP475">SUMPRODUCT(('Budget Lead'!$T$9:$BB$9=AP$9)*('Budget Lead'!$B$11:$B$194=$B475)*('Budget Lead'!$T$11:$BB$194*1))</f>
        <v>#VALUE!</v>
      </c>
      <c r="AQ475" s="13" t="e" cm="1">
        <f t="array" ref="AQ475">SUMPRODUCT(('Budget Lead'!$T$9:$BB$9=AQ$9)*('Budget Lead'!$B$11:$B$194=$B475)*('Budget Lead'!$T$11:$BB$194*1))</f>
        <v>#VALUE!</v>
      </c>
      <c r="AR475" s="14" t="e" cm="1">
        <f t="array" ref="AR475">SUMPRODUCT(('Budget Lead'!$T$9:$BB$9=AR$9)*('Budget Lead'!$B$11:$B$194=$B475)*('Budget Lead'!$T$11:$BB$194*1))</f>
        <v>#VALUE!</v>
      </c>
      <c r="AS475" s="12" t="e" cm="1">
        <f t="array" ref="AS475">SUMPRODUCT(('Budget Lead'!$T$9:$BB$9=AS$9)*('Budget Lead'!$B$11:$B$194=$B475)*('Budget Lead'!$T$11:$BB$194*1))</f>
        <v>#VALUE!</v>
      </c>
      <c r="AT475" s="13" t="e" cm="1">
        <f t="array" ref="AT475">SUMPRODUCT(('Budget Lead'!$T$9:$BB$9=AT$9)*('Budget Lead'!$B$11:$B$194=$B475)*('Budget Lead'!$T$11:$BB$194*1))</f>
        <v>#VALUE!</v>
      </c>
      <c r="AU475" s="14" t="e" cm="1">
        <f t="array" ref="AU475">SUMPRODUCT(('Budget Lead'!$T$9:$BB$9=AU$9)*('Budget Lead'!$B$11:$B$194=$B475)*('Budget Lead'!$T$11:$BB$194*1))</f>
        <v>#VALUE!</v>
      </c>
      <c r="AV475" s="12" t="e" cm="1">
        <f t="array" ref="AV475">SUMPRODUCT(('Budget Lead'!$T$9:$BB$9=AV$9)*('Budget Lead'!$B$11:$B$194=$B475)*('Budget Lead'!$T$11:$BB$194*1))</f>
        <v>#VALUE!</v>
      </c>
      <c r="AW475" s="13" t="e" cm="1">
        <f t="array" ref="AW475">SUMPRODUCT(('Budget Lead'!$T$9:$BB$9=AW$9)*('Budget Lead'!$B$11:$B$194=$B475)*('Budget Lead'!$T$11:$BB$194*1))</f>
        <v>#VALUE!</v>
      </c>
      <c r="AX475" s="14" t="e" cm="1">
        <f t="array" ref="AX475">SUMPRODUCT(('Budget Lead'!$T$9:$BB$9=AX$9)*('Budget Lead'!$B$11:$B$194=$B475)*('Budget Lead'!$T$11:$BB$194*1))</f>
        <v>#VALUE!</v>
      </c>
      <c r="AY475" s="12" t="e" cm="1">
        <f t="array" ref="AY475">SUMPRODUCT(('Budget Lead'!$T$9:$BB$9=AY$9)*('Budget Lead'!$B$11:$B$194=$B475)*('Budget Lead'!$T$11:$BB$194*1))</f>
        <v>#VALUE!</v>
      </c>
      <c r="AZ475" s="13" t="e" cm="1">
        <f t="array" ref="AZ475">SUMPRODUCT(('Budget Lead'!$T$9:$BB$9=AZ$9)*('Budget Lead'!$B$11:$B$194=$B475)*('Budget Lead'!$T$11:$BB$194*1))</f>
        <v>#VALUE!</v>
      </c>
      <c r="BA475" s="14" t="e" cm="1">
        <f t="array" ref="BA475">SUMPRODUCT(('Budget Lead'!$T$9:$BB$9=BA$9)*('Budget Lead'!$B$11:$B$194=$B475)*('Budget Lead'!$T$11:$BB$194*1))</f>
        <v>#VALUE!</v>
      </c>
      <c r="BB475" s="12" t="e" cm="1">
        <f t="array" ref="BB475">SUMPRODUCT(('Budget Lead'!$T$9:$BB$9=BB$9)*('Budget Lead'!$B$11:$B$194=$B475)*('Budget Lead'!$T$11:$BB$194*1))</f>
        <v>#VALUE!</v>
      </c>
      <c r="BC475" s="13" t="e" cm="1">
        <f t="array" ref="BC475">SUMPRODUCT(('Budget Lead'!$T$9:$BB$9=BC$9)*('Budget Lead'!$B$11:$B$194=$B475)*('Budget Lead'!$T$11:$BB$194*1))</f>
        <v>#VALUE!</v>
      </c>
      <c r="BD475" s="14" t="e" cm="1">
        <f t="array" ref="BD475">SUMPRODUCT(('Budget Lead'!$T$9:$BB$9=BD$9)*('Budget Lead'!$B$11:$B$194=$B475)*('Budget Lead'!$T$11:$BB$194*1))</f>
        <v>#VALUE!</v>
      </c>
      <c r="BE475" s="12" t="e" cm="1">
        <f t="array" ref="BE475">SUMPRODUCT(('Budget Lead'!$T$9:$BB$9=BE$9)*('Budget Lead'!$B$11:$B$194=$B475)*('Budget Lead'!$T$11:$BB$194*1))</f>
        <v>#VALUE!</v>
      </c>
      <c r="BF475" s="13" t="e" cm="1">
        <f t="array" ref="BF475">SUMPRODUCT(('Budget Lead'!$T$9:$BB$9=BF$9)*('Budget Lead'!$B$11:$B$194=$B475)*('Budget Lead'!$T$11:$BB$194*1))</f>
        <v>#VALUE!</v>
      </c>
      <c r="BG475" s="14" t="e" cm="1">
        <f t="array" ref="BG475">SUMPRODUCT(('Budget Lead'!$T$9:$BB$9=BG$9)*('Budget Lead'!$B$11:$B$194=$B475)*('Budget Lead'!$T$11:$BB$194*1))</f>
        <v>#VALUE!</v>
      </c>
      <c r="BH475" s="13" t="e" cm="1">
        <f t="array" ref="BH475">SUMPRODUCT(('Budget Lead'!$T$9:$BB$9=BH$9)*('Budget Lead'!$B$11:$B$194=$B475)*('Budget Lead'!$T$11:$BB$194*1))</f>
        <v>#VALUE!</v>
      </c>
      <c r="BI475" s="1"/>
      <c r="BJ475" s="66"/>
      <c r="BK475" s="66"/>
      <c r="BL475" s="1"/>
      <c r="BM475" s="66" t="e">
        <f t="shared" si="357"/>
        <v>#VALUE!</v>
      </c>
      <c r="BN475" s="262">
        <f t="shared" si="358"/>
        <v>0</v>
      </c>
      <c r="BO475" s="1"/>
      <c r="BP475" s="66" t="e">
        <f t="shared" si="359"/>
        <v>#VALUE!</v>
      </c>
      <c r="BQ475" s="262">
        <f t="shared" si="360"/>
        <v>0</v>
      </c>
      <c r="BR475" s="1"/>
    </row>
    <row r="476" spans="2:70" ht="12" hidden="1" customHeight="1" outlineLevel="1">
      <c r="B476" s="88" t="s">
        <v>534</v>
      </c>
      <c r="C476" s="10">
        <f>IFERROR(VLOOKUP(B476,'Budget Lead'!B:AX,2,FALSE),0)</f>
        <v>0</v>
      </c>
      <c r="D476" s="10"/>
      <c r="E476" s="89">
        <f>IFERROR(VLOOKUP(B476,'Budget Lead'!B:BE,3,FALSE),0)</f>
        <v>0</v>
      </c>
      <c r="F476" s="90">
        <f>IFERROR(VLOOKUP(B476,'Budget Lead'!B:BE,4,FALSE),0)</f>
        <v>0</v>
      </c>
      <c r="G476" s="89">
        <f>IFERROR(VLOOKUP(B476,'Budget Lead'!B:AX,5,FALSE),0)</f>
        <v>0</v>
      </c>
      <c r="H476" s="90">
        <f>IFERROR(VLOOKUP(B476,'Budget Lead'!B:AX,6,FALSE),0)</f>
        <v>0</v>
      </c>
      <c r="I476" s="90">
        <f>IFERROR(VLOOKUP(B476,'Budget Lead'!B:AX,7,FALSE),0)</f>
        <v>0</v>
      </c>
      <c r="J476" s="371">
        <f>IFERROR(VLOOKUP(B476,'Budget Lead'!B:AX,9,FALSE),0)</f>
        <v>0</v>
      </c>
      <c r="K476" s="374">
        <f>IFERROR(VLOOKUP(B476,'Budget Lead'!B:AX,10,FALSE),0)</f>
        <v>0</v>
      </c>
      <c r="L476" s="334"/>
      <c r="M476" s="14">
        <f>E476*K476</f>
        <v>0</v>
      </c>
      <c r="N476" s="100"/>
      <c r="O476" s="100"/>
      <c r="P476" s="101"/>
      <c r="Q476" s="11">
        <f t="shared" si="361"/>
        <v>0</v>
      </c>
      <c r="R476" s="338"/>
      <c r="S476" s="14"/>
      <c r="T476" s="12"/>
      <c r="U476" s="13"/>
      <c r="V476" s="14"/>
      <c r="W476" s="14"/>
      <c r="X476" s="14">
        <f t="shared" si="346"/>
        <v>0</v>
      </c>
      <c r="Z476" s="14" t="e" cm="1">
        <f t="array" ref="Z476">SUMPRODUCT(('Budget Lead'!$T$9:$BB$9=Z$9)*('Budget Lead'!$B$11:$B$194=$B476)*('Budget Lead'!$T$11:$BB$194*1))</f>
        <v>#VALUE!</v>
      </c>
      <c r="AA476" s="12" t="e" cm="1">
        <f t="array" ref="AA476">SUMPRODUCT(('Budget Lead'!$T$9:$BB$9=AA$9)*('Budget Lead'!$B$11:$B$194=$B476)*('Budget Lead'!$T$11:$BB$194*1))</f>
        <v>#VALUE!</v>
      </c>
      <c r="AB476" s="13" t="e" cm="1">
        <f t="array" ref="AB476">SUMPRODUCT(('Budget Lead'!$T$9:$BB$9=AB$9)*('Budget Lead'!$B$11:$B$194=$B476)*('Budget Lead'!$T$11:$BB$194*1))</f>
        <v>#VALUE!</v>
      </c>
      <c r="AC476" s="14" t="e" cm="1">
        <f t="array" ref="AC476">SUMPRODUCT(('Budget Lead'!$T$9:$BB$9=AC$9)*('Budget Lead'!$B$11:$B$194=$B476)*('Budget Lead'!$T$11:$BB$194*1))</f>
        <v>#VALUE!</v>
      </c>
      <c r="AD476" s="12" t="e" cm="1">
        <f t="array" ref="AD476">SUMPRODUCT(('Budget Lead'!$T$9:$BB$9=AD$9)*('Budget Lead'!$B$11:$B$194=$B476)*('Budget Lead'!$T$11:$BB$194*1))</f>
        <v>#VALUE!</v>
      </c>
      <c r="AE476" s="13" t="e" cm="1">
        <f t="array" ref="AE476">SUMPRODUCT(('Budget Lead'!$T$9:$BB$9=AE$9)*('Budget Lead'!$B$11:$B$194=$B476)*('Budget Lead'!$T$11:$BB$194*1))</f>
        <v>#VALUE!</v>
      </c>
      <c r="AF476" s="14" t="e" cm="1">
        <f t="array" ref="AF476">SUMPRODUCT(('Budget Lead'!$T$9:$BB$9=AF$9)*('Budget Lead'!$B$11:$B$194=$B476)*('Budget Lead'!$T$11:$BB$194*1))</f>
        <v>#VALUE!</v>
      </c>
      <c r="AG476" s="12" t="e" cm="1">
        <f t="array" ref="AG476">SUMPRODUCT(('Budget Lead'!$T$9:$BB$9=AG$9)*('Budget Lead'!$B$11:$B$194=$B476)*('Budget Lead'!$T$11:$BB$194*1))</f>
        <v>#VALUE!</v>
      </c>
      <c r="AH476" s="13" t="e" cm="1">
        <f t="array" ref="AH476">SUMPRODUCT(('Budget Lead'!$T$9:$BB$9=AH$9)*('Budget Lead'!$B$11:$B$194=$B476)*('Budget Lead'!$T$11:$BB$194*1))</f>
        <v>#VALUE!</v>
      </c>
      <c r="AI476" s="14" t="e" cm="1">
        <f t="array" ref="AI476">SUMPRODUCT(('Budget Lead'!$T$9:$BB$9=AI$9)*('Budget Lead'!$B$11:$B$194=$B476)*('Budget Lead'!$T$11:$BB$194*1))</f>
        <v>#VALUE!</v>
      </c>
      <c r="AJ476" s="12" t="e" cm="1">
        <f t="array" ref="AJ476">SUMPRODUCT(('Budget Lead'!$T$9:$BB$9=AJ$9)*('Budget Lead'!$B$11:$B$194=$B476)*('Budget Lead'!$T$11:$BB$194*1))</f>
        <v>#VALUE!</v>
      </c>
      <c r="AK476" s="13" t="e" cm="1">
        <f t="array" ref="AK476">SUMPRODUCT(('Budget Lead'!$T$9:$BB$9=AK$9)*('Budget Lead'!$B$11:$B$194=$B476)*('Budget Lead'!$T$11:$BB$194*1))</f>
        <v>#VALUE!</v>
      </c>
      <c r="AL476" s="14" t="e" cm="1">
        <f t="array" ref="AL476">SUMPRODUCT(('Budget Lead'!$T$9:$BB$9=AL$9)*('Budget Lead'!$B$11:$B$194=$B476)*('Budget Lead'!$T$11:$BB$194*1))</f>
        <v>#VALUE!</v>
      </c>
      <c r="AM476" s="12" t="e" cm="1">
        <f t="array" ref="AM476">SUMPRODUCT(('Budget Lead'!$T$9:$BB$9=AM$9)*('Budget Lead'!$B$11:$B$194=$B476)*('Budget Lead'!$T$11:$BB$194*1))</f>
        <v>#VALUE!</v>
      </c>
      <c r="AN476" s="13" t="e" cm="1">
        <f t="array" ref="AN476">SUMPRODUCT(('Budget Lead'!$T$9:$BB$9=AN$9)*('Budget Lead'!$B$11:$B$194=$B476)*('Budget Lead'!$T$11:$BB$194*1))</f>
        <v>#VALUE!</v>
      </c>
      <c r="AO476" s="14" t="e" cm="1">
        <f t="array" ref="AO476">SUMPRODUCT(('Budget Lead'!$T$9:$BB$9=AO$9)*('Budget Lead'!$B$11:$B$194=$B476)*('Budget Lead'!$T$11:$BB$194*1))</f>
        <v>#VALUE!</v>
      </c>
      <c r="AP476" s="12" t="e" cm="1">
        <f t="array" ref="AP476">SUMPRODUCT(('Budget Lead'!$T$9:$BB$9=AP$9)*('Budget Lead'!$B$11:$B$194=$B476)*('Budget Lead'!$T$11:$BB$194*1))</f>
        <v>#VALUE!</v>
      </c>
      <c r="AQ476" s="13" t="e" cm="1">
        <f t="array" ref="AQ476">SUMPRODUCT(('Budget Lead'!$T$9:$BB$9=AQ$9)*('Budget Lead'!$B$11:$B$194=$B476)*('Budget Lead'!$T$11:$BB$194*1))</f>
        <v>#VALUE!</v>
      </c>
      <c r="AR476" s="14" t="e" cm="1">
        <f t="array" ref="AR476">SUMPRODUCT(('Budget Lead'!$T$9:$BB$9=AR$9)*('Budget Lead'!$B$11:$B$194=$B476)*('Budget Lead'!$T$11:$BB$194*1))</f>
        <v>#VALUE!</v>
      </c>
      <c r="AS476" s="12" t="e" cm="1">
        <f t="array" ref="AS476">SUMPRODUCT(('Budget Lead'!$T$9:$BB$9=AS$9)*('Budget Lead'!$B$11:$B$194=$B476)*('Budget Lead'!$T$11:$BB$194*1))</f>
        <v>#VALUE!</v>
      </c>
      <c r="AT476" s="13" t="e" cm="1">
        <f t="array" ref="AT476">SUMPRODUCT(('Budget Lead'!$T$9:$BB$9=AT$9)*('Budget Lead'!$B$11:$B$194=$B476)*('Budget Lead'!$T$11:$BB$194*1))</f>
        <v>#VALUE!</v>
      </c>
      <c r="AU476" s="14" t="e" cm="1">
        <f t="array" ref="AU476">SUMPRODUCT(('Budget Lead'!$T$9:$BB$9=AU$9)*('Budget Lead'!$B$11:$B$194=$B476)*('Budget Lead'!$T$11:$BB$194*1))</f>
        <v>#VALUE!</v>
      </c>
      <c r="AV476" s="12" t="e" cm="1">
        <f t="array" ref="AV476">SUMPRODUCT(('Budget Lead'!$T$9:$BB$9=AV$9)*('Budget Lead'!$B$11:$B$194=$B476)*('Budget Lead'!$T$11:$BB$194*1))</f>
        <v>#VALUE!</v>
      </c>
      <c r="AW476" s="13" t="e" cm="1">
        <f t="array" ref="AW476">SUMPRODUCT(('Budget Lead'!$T$9:$BB$9=AW$9)*('Budget Lead'!$B$11:$B$194=$B476)*('Budget Lead'!$T$11:$BB$194*1))</f>
        <v>#VALUE!</v>
      </c>
      <c r="AX476" s="14" t="e" cm="1">
        <f t="array" ref="AX476">SUMPRODUCT(('Budget Lead'!$T$9:$BB$9=AX$9)*('Budget Lead'!$B$11:$B$194=$B476)*('Budget Lead'!$T$11:$BB$194*1))</f>
        <v>#VALUE!</v>
      </c>
      <c r="AY476" s="12" t="e" cm="1">
        <f t="array" ref="AY476">SUMPRODUCT(('Budget Lead'!$T$9:$BB$9=AY$9)*('Budget Lead'!$B$11:$B$194=$B476)*('Budget Lead'!$T$11:$BB$194*1))</f>
        <v>#VALUE!</v>
      </c>
      <c r="AZ476" s="13" t="e" cm="1">
        <f t="array" ref="AZ476">SUMPRODUCT(('Budget Lead'!$T$9:$BB$9=AZ$9)*('Budget Lead'!$B$11:$B$194=$B476)*('Budget Lead'!$T$11:$BB$194*1))</f>
        <v>#VALUE!</v>
      </c>
      <c r="BA476" s="14" t="e" cm="1">
        <f t="array" ref="BA476">SUMPRODUCT(('Budget Lead'!$T$9:$BB$9=BA$9)*('Budget Lead'!$B$11:$B$194=$B476)*('Budget Lead'!$T$11:$BB$194*1))</f>
        <v>#VALUE!</v>
      </c>
      <c r="BB476" s="12" t="e" cm="1">
        <f t="array" ref="BB476">SUMPRODUCT(('Budget Lead'!$T$9:$BB$9=BB$9)*('Budget Lead'!$B$11:$B$194=$B476)*('Budget Lead'!$T$11:$BB$194*1))</f>
        <v>#VALUE!</v>
      </c>
      <c r="BC476" s="13" t="e" cm="1">
        <f t="array" ref="BC476">SUMPRODUCT(('Budget Lead'!$T$9:$BB$9=BC$9)*('Budget Lead'!$B$11:$B$194=$B476)*('Budget Lead'!$T$11:$BB$194*1))</f>
        <v>#VALUE!</v>
      </c>
      <c r="BD476" s="14" t="e" cm="1">
        <f t="array" ref="BD476">SUMPRODUCT(('Budget Lead'!$T$9:$BB$9=BD$9)*('Budget Lead'!$B$11:$B$194=$B476)*('Budget Lead'!$T$11:$BB$194*1))</f>
        <v>#VALUE!</v>
      </c>
      <c r="BE476" s="12" t="e" cm="1">
        <f t="array" ref="BE476">SUMPRODUCT(('Budget Lead'!$T$9:$BB$9=BE$9)*('Budget Lead'!$B$11:$B$194=$B476)*('Budget Lead'!$T$11:$BB$194*1))</f>
        <v>#VALUE!</v>
      </c>
      <c r="BF476" s="13" t="e" cm="1">
        <f t="array" ref="BF476">SUMPRODUCT(('Budget Lead'!$T$9:$BB$9=BF$9)*('Budget Lead'!$B$11:$B$194=$B476)*('Budget Lead'!$T$11:$BB$194*1))</f>
        <v>#VALUE!</v>
      </c>
      <c r="BG476" s="14" t="e" cm="1">
        <f t="array" ref="BG476">SUMPRODUCT(('Budget Lead'!$T$9:$BB$9=BG$9)*('Budget Lead'!$B$11:$B$194=$B476)*('Budget Lead'!$T$11:$BB$194*1))</f>
        <v>#VALUE!</v>
      </c>
      <c r="BH476" s="13" t="e" cm="1">
        <f t="array" ref="BH476">SUMPRODUCT(('Budget Lead'!$T$9:$BB$9=BH$9)*('Budget Lead'!$B$11:$B$194=$B476)*('Budget Lead'!$T$11:$BB$194*1))</f>
        <v>#VALUE!</v>
      </c>
      <c r="BI476" s="1"/>
      <c r="BJ476" s="66"/>
      <c r="BK476" s="66"/>
      <c r="BL476" s="1"/>
      <c r="BM476" s="66" t="e">
        <f t="shared" si="357"/>
        <v>#VALUE!</v>
      </c>
      <c r="BN476" s="262">
        <f t="shared" si="358"/>
        <v>0</v>
      </c>
      <c r="BO476" s="1"/>
      <c r="BP476" s="66" t="e">
        <f t="shared" si="359"/>
        <v>#VALUE!</v>
      </c>
      <c r="BQ476" s="262">
        <f t="shared" si="360"/>
        <v>0</v>
      </c>
      <c r="BR476" s="1"/>
    </row>
    <row r="477" spans="2:70" ht="12" hidden="1" customHeight="1" outlineLevel="1">
      <c r="B477" s="88" t="s">
        <v>535</v>
      </c>
      <c r="C477" s="10">
        <f>IFERROR(VLOOKUP(B477,'Budget Lead'!B:AX,2,FALSE),0)</f>
        <v>0</v>
      </c>
      <c r="D477" s="10"/>
      <c r="E477" s="89">
        <f>IFERROR(VLOOKUP(B477,'Budget Lead'!B:BE,3,FALSE),0)</f>
        <v>0</v>
      </c>
      <c r="F477" s="90">
        <f>IFERROR(VLOOKUP(B477,'Budget Lead'!B:BE,4,FALSE),0)</f>
        <v>0</v>
      </c>
      <c r="G477" s="89">
        <f>IFERROR(VLOOKUP(B477,'Budget Lead'!B:AX,5,FALSE),0)</f>
        <v>0</v>
      </c>
      <c r="H477" s="90">
        <f>IFERROR(VLOOKUP(B477,'Budget Lead'!B:AX,6,FALSE),0)</f>
        <v>0</v>
      </c>
      <c r="I477" s="90">
        <f>IFERROR(VLOOKUP(B477,'Budget Lead'!B:AX,7,FALSE),0)</f>
        <v>0</v>
      </c>
      <c r="J477" s="371">
        <f>IFERROR(VLOOKUP(B477,'Budget Lead'!B:AX,9,FALSE),0)</f>
        <v>0</v>
      </c>
      <c r="K477" s="374">
        <f>IFERROR(VLOOKUP(B477,'Budget Lead'!B:AX,10,FALSE),0)</f>
        <v>0</v>
      </c>
      <c r="L477" s="334"/>
      <c r="M477" s="14">
        <f>E477*K477</f>
        <v>0</v>
      </c>
      <c r="N477" s="100"/>
      <c r="O477" s="100"/>
      <c r="P477" s="101"/>
      <c r="Q477" s="11">
        <f t="shared" si="361"/>
        <v>0</v>
      </c>
      <c r="R477" s="338"/>
      <c r="S477" s="14"/>
      <c r="T477" s="12"/>
      <c r="U477" s="13"/>
      <c r="V477" s="14"/>
      <c r="W477" s="14"/>
      <c r="X477" s="14">
        <f t="shared" si="346"/>
        <v>0</v>
      </c>
      <c r="Z477" s="14" t="e" cm="1">
        <f t="array" ref="Z477">SUMPRODUCT(('Budget Lead'!$T$9:$BB$9=Z$9)*('Budget Lead'!$B$11:$B$194=$B477)*('Budget Lead'!$T$11:$BB$194*1))</f>
        <v>#VALUE!</v>
      </c>
      <c r="AA477" s="12" t="e" cm="1">
        <f t="array" ref="AA477">SUMPRODUCT(('Budget Lead'!$T$9:$BB$9=AA$9)*('Budget Lead'!$B$11:$B$194=$B477)*('Budget Lead'!$T$11:$BB$194*1))</f>
        <v>#VALUE!</v>
      </c>
      <c r="AB477" s="13" t="e" cm="1">
        <f t="array" ref="AB477">SUMPRODUCT(('Budget Lead'!$T$9:$BB$9=AB$9)*('Budget Lead'!$B$11:$B$194=$B477)*('Budget Lead'!$T$11:$BB$194*1))</f>
        <v>#VALUE!</v>
      </c>
      <c r="AC477" s="14" t="e" cm="1">
        <f t="array" ref="AC477">SUMPRODUCT(('Budget Lead'!$T$9:$BB$9=AC$9)*('Budget Lead'!$B$11:$B$194=$B477)*('Budget Lead'!$T$11:$BB$194*1))</f>
        <v>#VALUE!</v>
      </c>
      <c r="AD477" s="12" t="e" cm="1">
        <f t="array" ref="AD477">SUMPRODUCT(('Budget Lead'!$T$9:$BB$9=AD$9)*('Budget Lead'!$B$11:$B$194=$B477)*('Budget Lead'!$T$11:$BB$194*1))</f>
        <v>#VALUE!</v>
      </c>
      <c r="AE477" s="13" t="e" cm="1">
        <f t="array" ref="AE477">SUMPRODUCT(('Budget Lead'!$T$9:$BB$9=AE$9)*('Budget Lead'!$B$11:$B$194=$B477)*('Budget Lead'!$T$11:$BB$194*1))</f>
        <v>#VALUE!</v>
      </c>
      <c r="AF477" s="14" t="e" cm="1">
        <f t="array" ref="AF477">SUMPRODUCT(('Budget Lead'!$T$9:$BB$9=AF$9)*('Budget Lead'!$B$11:$B$194=$B477)*('Budget Lead'!$T$11:$BB$194*1))</f>
        <v>#VALUE!</v>
      </c>
      <c r="AG477" s="12" t="e" cm="1">
        <f t="array" ref="AG477">SUMPRODUCT(('Budget Lead'!$T$9:$BB$9=AG$9)*('Budget Lead'!$B$11:$B$194=$B477)*('Budget Lead'!$T$11:$BB$194*1))</f>
        <v>#VALUE!</v>
      </c>
      <c r="AH477" s="13" t="e" cm="1">
        <f t="array" ref="AH477">SUMPRODUCT(('Budget Lead'!$T$9:$BB$9=AH$9)*('Budget Lead'!$B$11:$B$194=$B477)*('Budget Lead'!$T$11:$BB$194*1))</f>
        <v>#VALUE!</v>
      </c>
      <c r="AI477" s="14" t="e" cm="1">
        <f t="array" ref="AI477">SUMPRODUCT(('Budget Lead'!$T$9:$BB$9=AI$9)*('Budget Lead'!$B$11:$B$194=$B477)*('Budget Lead'!$T$11:$BB$194*1))</f>
        <v>#VALUE!</v>
      </c>
      <c r="AJ477" s="12" t="e" cm="1">
        <f t="array" ref="AJ477">SUMPRODUCT(('Budget Lead'!$T$9:$BB$9=AJ$9)*('Budget Lead'!$B$11:$B$194=$B477)*('Budget Lead'!$T$11:$BB$194*1))</f>
        <v>#VALUE!</v>
      </c>
      <c r="AK477" s="13" t="e" cm="1">
        <f t="array" ref="AK477">SUMPRODUCT(('Budget Lead'!$T$9:$BB$9=AK$9)*('Budget Lead'!$B$11:$B$194=$B477)*('Budget Lead'!$T$11:$BB$194*1))</f>
        <v>#VALUE!</v>
      </c>
      <c r="AL477" s="14" t="e" cm="1">
        <f t="array" ref="AL477">SUMPRODUCT(('Budget Lead'!$T$9:$BB$9=AL$9)*('Budget Lead'!$B$11:$B$194=$B477)*('Budget Lead'!$T$11:$BB$194*1))</f>
        <v>#VALUE!</v>
      </c>
      <c r="AM477" s="12" t="e" cm="1">
        <f t="array" ref="AM477">SUMPRODUCT(('Budget Lead'!$T$9:$BB$9=AM$9)*('Budget Lead'!$B$11:$B$194=$B477)*('Budget Lead'!$T$11:$BB$194*1))</f>
        <v>#VALUE!</v>
      </c>
      <c r="AN477" s="13" t="e" cm="1">
        <f t="array" ref="AN477">SUMPRODUCT(('Budget Lead'!$T$9:$BB$9=AN$9)*('Budget Lead'!$B$11:$B$194=$B477)*('Budget Lead'!$T$11:$BB$194*1))</f>
        <v>#VALUE!</v>
      </c>
      <c r="AO477" s="14" t="e" cm="1">
        <f t="array" ref="AO477">SUMPRODUCT(('Budget Lead'!$T$9:$BB$9=AO$9)*('Budget Lead'!$B$11:$B$194=$B477)*('Budget Lead'!$T$11:$BB$194*1))</f>
        <v>#VALUE!</v>
      </c>
      <c r="AP477" s="12" t="e" cm="1">
        <f t="array" ref="AP477">SUMPRODUCT(('Budget Lead'!$T$9:$BB$9=AP$9)*('Budget Lead'!$B$11:$B$194=$B477)*('Budget Lead'!$T$11:$BB$194*1))</f>
        <v>#VALUE!</v>
      </c>
      <c r="AQ477" s="13" t="e" cm="1">
        <f t="array" ref="AQ477">SUMPRODUCT(('Budget Lead'!$T$9:$BB$9=AQ$9)*('Budget Lead'!$B$11:$B$194=$B477)*('Budget Lead'!$T$11:$BB$194*1))</f>
        <v>#VALUE!</v>
      </c>
      <c r="AR477" s="14" t="e" cm="1">
        <f t="array" ref="AR477">SUMPRODUCT(('Budget Lead'!$T$9:$BB$9=AR$9)*('Budget Lead'!$B$11:$B$194=$B477)*('Budget Lead'!$T$11:$BB$194*1))</f>
        <v>#VALUE!</v>
      </c>
      <c r="AS477" s="12" t="e" cm="1">
        <f t="array" ref="AS477">SUMPRODUCT(('Budget Lead'!$T$9:$BB$9=AS$9)*('Budget Lead'!$B$11:$B$194=$B477)*('Budget Lead'!$T$11:$BB$194*1))</f>
        <v>#VALUE!</v>
      </c>
      <c r="AT477" s="13" t="e" cm="1">
        <f t="array" ref="AT477">SUMPRODUCT(('Budget Lead'!$T$9:$BB$9=AT$9)*('Budget Lead'!$B$11:$B$194=$B477)*('Budget Lead'!$T$11:$BB$194*1))</f>
        <v>#VALUE!</v>
      </c>
      <c r="AU477" s="14" t="e" cm="1">
        <f t="array" ref="AU477">SUMPRODUCT(('Budget Lead'!$T$9:$BB$9=AU$9)*('Budget Lead'!$B$11:$B$194=$B477)*('Budget Lead'!$T$11:$BB$194*1))</f>
        <v>#VALUE!</v>
      </c>
      <c r="AV477" s="12" t="e" cm="1">
        <f t="array" ref="AV477">SUMPRODUCT(('Budget Lead'!$T$9:$BB$9=AV$9)*('Budget Lead'!$B$11:$B$194=$B477)*('Budget Lead'!$T$11:$BB$194*1))</f>
        <v>#VALUE!</v>
      </c>
      <c r="AW477" s="13" t="e" cm="1">
        <f t="array" ref="AW477">SUMPRODUCT(('Budget Lead'!$T$9:$BB$9=AW$9)*('Budget Lead'!$B$11:$B$194=$B477)*('Budget Lead'!$T$11:$BB$194*1))</f>
        <v>#VALUE!</v>
      </c>
      <c r="AX477" s="14" t="e" cm="1">
        <f t="array" ref="AX477">SUMPRODUCT(('Budget Lead'!$T$9:$BB$9=AX$9)*('Budget Lead'!$B$11:$B$194=$B477)*('Budget Lead'!$T$11:$BB$194*1))</f>
        <v>#VALUE!</v>
      </c>
      <c r="AY477" s="12" t="e" cm="1">
        <f t="array" ref="AY477">SUMPRODUCT(('Budget Lead'!$T$9:$BB$9=AY$9)*('Budget Lead'!$B$11:$B$194=$B477)*('Budget Lead'!$T$11:$BB$194*1))</f>
        <v>#VALUE!</v>
      </c>
      <c r="AZ477" s="13" t="e" cm="1">
        <f t="array" ref="AZ477">SUMPRODUCT(('Budget Lead'!$T$9:$BB$9=AZ$9)*('Budget Lead'!$B$11:$B$194=$B477)*('Budget Lead'!$T$11:$BB$194*1))</f>
        <v>#VALUE!</v>
      </c>
      <c r="BA477" s="14" t="e" cm="1">
        <f t="array" ref="BA477">SUMPRODUCT(('Budget Lead'!$T$9:$BB$9=BA$9)*('Budget Lead'!$B$11:$B$194=$B477)*('Budget Lead'!$T$11:$BB$194*1))</f>
        <v>#VALUE!</v>
      </c>
      <c r="BB477" s="12" t="e" cm="1">
        <f t="array" ref="BB477">SUMPRODUCT(('Budget Lead'!$T$9:$BB$9=BB$9)*('Budget Lead'!$B$11:$B$194=$B477)*('Budget Lead'!$T$11:$BB$194*1))</f>
        <v>#VALUE!</v>
      </c>
      <c r="BC477" s="13" t="e" cm="1">
        <f t="array" ref="BC477">SUMPRODUCT(('Budget Lead'!$T$9:$BB$9=BC$9)*('Budget Lead'!$B$11:$B$194=$B477)*('Budget Lead'!$T$11:$BB$194*1))</f>
        <v>#VALUE!</v>
      </c>
      <c r="BD477" s="14" t="e" cm="1">
        <f t="array" ref="BD477">SUMPRODUCT(('Budget Lead'!$T$9:$BB$9=BD$9)*('Budget Lead'!$B$11:$B$194=$B477)*('Budget Lead'!$T$11:$BB$194*1))</f>
        <v>#VALUE!</v>
      </c>
      <c r="BE477" s="12" t="e" cm="1">
        <f t="array" ref="BE477">SUMPRODUCT(('Budget Lead'!$T$9:$BB$9=BE$9)*('Budget Lead'!$B$11:$B$194=$B477)*('Budget Lead'!$T$11:$BB$194*1))</f>
        <v>#VALUE!</v>
      </c>
      <c r="BF477" s="13" t="e" cm="1">
        <f t="array" ref="BF477">SUMPRODUCT(('Budget Lead'!$T$9:$BB$9=BF$9)*('Budget Lead'!$B$11:$B$194=$B477)*('Budget Lead'!$T$11:$BB$194*1))</f>
        <v>#VALUE!</v>
      </c>
      <c r="BG477" s="14" t="e" cm="1">
        <f t="array" ref="BG477">SUMPRODUCT(('Budget Lead'!$T$9:$BB$9=BG$9)*('Budget Lead'!$B$11:$B$194=$B477)*('Budget Lead'!$T$11:$BB$194*1))</f>
        <v>#VALUE!</v>
      </c>
      <c r="BH477" s="13" t="e" cm="1">
        <f t="array" ref="BH477">SUMPRODUCT(('Budget Lead'!$T$9:$BB$9=BH$9)*('Budget Lead'!$B$11:$B$194=$B477)*('Budget Lead'!$T$11:$BB$194*1))</f>
        <v>#VALUE!</v>
      </c>
      <c r="BI477" s="1"/>
      <c r="BJ477" s="66"/>
      <c r="BK477" s="66"/>
      <c r="BL477" s="1"/>
      <c r="BM477" s="66" t="e">
        <f t="shared" si="357"/>
        <v>#VALUE!</v>
      </c>
      <c r="BN477" s="262">
        <f t="shared" si="358"/>
        <v>0</v>
      </c>
      <c r="BO477" s="1"/>
      <c r="BP477" s="66" t="e">
        <f t="shared" si="359"/>
        <v>#VALUE!</v>
      </c>
      <c r="BQ477" s="262">
        <f t="shared" si="360"/>
        <v>0</v>
      </c>
      <c r="BR477" s="1"/>
    </row>
    <row r="478" spans="2:70" ht="12" hidden="1" customHeight="1" outlineLevel="1">
      <c r="B478" s="88" t="s">
        <v>536</v>
      </c>
      <c r="C478" s="10">
        <f>IFERROR(VLOOKUP(B478,'Budget Lead'!B:AX,2,FALSE),0)</f>
        <v>0</v>
      </c>
      <c r="D478" s="10"/>
      <c r="E478" s="89">
        <f>IFERROR(VLOOKUP(B478,'Budget Lead'!B:BE,3,FALSE),0)</f>
        <v>0</v>
      </c>
      <c r="F478" s="90">
        <f>IFERROR(VLOOKUP(B478,'Budget Lead'!B:BE,4,FALSE),0)</f>
        <v>0</v>
      </c>
      <c r="G478" s="89">
        <f>IFERROR(VLOOKUP(B478,'Budget Lead'!B:AX,5,FALSE),0)</f>
        <v>0</v>
      </c>
      <c r="H478" s="90">
        <f>IFERROR(VLOOKUP(B478,'Budget Lead'!B:AX,6,FALSE),0)</f>
        <v>0</v>
      </c>
      <c r="I478" s="90">
        <f>IFERROR(VLOOKUP(B478,'Budget Lead'!B:AX,7,FALSE),0)</f>
        <v>0</v>
      </c>
      <c r="J478" s="371">
        <f>IFERROR(VLOOKUP(B478,'Budget Lead'!B:AX,9,FALSE),0)</f>
        <v>0</v>
      </c>
      <c r="K478" s="374">
        <f>IFERROR(VLOOKUP(B478,'Budget Lead'!B:AX,10,FALSE),0)</f>
        <v>0</v>
      </c>
      <c r="L478" s="334"/>
      <c r="M478" s="14">
        <f>E478*K478</f>
        <v>0</v>
      </c>
      <c r="N478" s="100"/>
      <c r="O478" s="100"/>
      <c r="P478" s="101"/>
      <c r="Q478" s="11">
        <f t="shared" si="361"/>
        <v>0</v>
      </c>
      <c r="R478" s="338"/>
      <c r="S478" s="14"/>
      <c r="T478" s="12"/>
      <c r="U478" s="13"/>
      <c r="V478" s="14"/>
      <c r="W478" s="14"/>
      <c r="X478" s="14">
        <f t="shared" si="346"/>
        <v>0</v>
      </c>
      <c r="Z478" s="14" t="e" cm="1">
        <f t="array" ref="Z478">SUMPRODUCT(('Budget Lead'!$T$9:$BB$9=Z$9)*('Budget Lead'!$B$11:$B$194=$B478)*('Budget Lead'!$T$11:$BB$194*1))</f>
        <v>#VALUE!</v>
      </c>
      <c r="AA478" s="12" t="e" cm="1">
        <f t="array" ref="AA478">SUMPRODUCT(('Budget Lead'!$T$9:$BB$9=AA$9)*('Budget Lead'!$B$11:$B$194=$B478)*('Budget Lead'!$T$11:$BB$194*1))</f>
        <v>#VALUE!</v>
      </c>
      <c r="AB478" s="13" t="e" cm="1">
        <f t="array" ref="AB478">SUMPRODUCT(('Budget Lead'!$T$9:$BB$9=AB$9)*('Budget Lead'!$B$11:$B$194=$B478)*('Budget Lead'!$T$11:$BB$194*1))</f>
        <v>#VALUE!</v>
      </c>
      <c r="AC478" s="14" t="e" cm="1">
        <f t="array" ref="AC478">SUMPRODUCT(('Budget Lead'!$T$9:$BB$9=AC$9)*('Budget Lead'!$B$11:$B$194=$B478)*('Budget Lead'!$T$11:$BB$194*1))</f>
        <v>#VALUE!</v>
      </c>
      <c r="AD478" s="12" t="e" cm="1">
        <f t="array" ref="AD478">SUMPRODUCT(('Budget Lead'!$T$9:$BB$9=AD$9)*('Budget Lead'!$B$11:$B$194=$B478)*('Budget Lead'!$T$11:$BB$194*1))</f>
        <v>#VALUE!</v>
      </c>
      <c r="AE478" s="13" t="e" cm="1">
        <f t="array" ref="AE478">SUMPRODUCT(('Budget Lead'!$T$9:$BB$9=AE$9)*('Budget Lead'!$B$11:$B$194=$B478)*('Budget Lead'!$T$11:$BB$194*1))</f>
        <v>#VALUE!</v>
      </c>
      <c r="AF478" s="14" t="e" cm="1">
        <f t="array" ref="AF478">SUMPRODUCT(('Budget Lead'!$T$9:$BB$9=AF$9)*('Budget Lead'!$B$11:$B$194=$B478)*('Budget Lead'!$T$11:$BB$194*1))</f>
        <v>#VALUE!</v>
      </c>
      <c r="AG478" s="12" t="e" cm="1">
        <f t="array" ref="AG478">SUMPRODUCT(('Budget Lead'!$T$9:$BB$9=AG$9)*('Budget Lead'!$B$11:$B$194=$B478)*('Budget Lead'!$T$11:$BB$194*1))</f>
        <v>#VALUE!</v>
      </c>
      <c r="AH478" s="13" t="e" cm="1">
        <f t="array" ref="AH478">SUMPRODUCT(('Budget Lead'!$T$9:$BB$9=AH$9)*('Budget Lead'!$B$11:$B$194=$B478)*('Budget Lead'!$T$11:$BB$194*1))</f>
        <v>#VALUE!</v>
      </c>
      <c r="AI478" s="14" t="e" cm="1">
        <f t="array" ref="AI478">SUMPRODUCT(('Budget Lead'!$T$9:$BB$9=AI$9)*('Budget Lead'!$B$11:$B$194=$B478)*('Budget Lead'!$T$11:$BB$194*1))</f>
        <v>#VALUE!</v>
      </c>
      <c r="AJ478" s="12" t="e" cm="1">
        <f t="array" ref="AJ478">SUMPRODUCT(('Budget Lead'!$T$9:$BB$9=AJ$9)*('Budget Lead'!$B$11:$B$194=$B478)*('Budget Lead'!$T$11:$BB$194*1))</f>
        <v>#VALUE!</v>
      </c>
      <c r="AK478" s="13" t="e" cm="1">
        <f t="array" ref="AK478">SUMPRODUCT(('Budget Lead'!$T$9:$BB$9=AK$9)*('Budget Lead'!$B$11:$B$194=$B478)*('Budget Lead'!$T$11:$BB$194*1))</f>
        <v>#VALUE!</v>
      </c>
      <c r="AL478" s="14" t="e" cm="1">
        <f t="array" ref="AL478">SUMPRODUCT(('Budget Lead'!$T$9:$BB$9=AL$9)*('Budget Lead'!$B$11:$B$194=$B478)*('Budget Lead'!$T$11:$BB$194*1))</f>
        <v>#VALUE!</v>
      </c>
      <c r="AM478" s="12" t="e" cm="1">
        <f t="array" ref="AM478">SUMPRODUCT(('Budget Lead'!$T$9:$BB$9=AM$9)*('Budget Lead'!$B$11:$B$194=$B478)*('Budget Lead'!$T$11:$BB$194*1))</f>
        <v>#VALUE!</v>
      </c>
      <c r="AN478" s="13" t="e" cm="1">
        <f t="array" ref="AN478">SUMPRODUCT(('Budget Lead'!$T$9:$BB$9=AN$9)*('Budget Lead'!$B$11:$B$194=$B478)*('Budget Lead'!$T$11:$BB$194*1))</f>
        <v>#VALUE!</v>
      </c>
      <c r="AO478" s="14" t="e" cm="1">
        <f t="array" ref="AO478">SUMPRODUCT(('Budget Lead'!$T$9:$BB$9=AO$9)*('Budget Lead'!$B$11:$B$194=$B478)*('Budget Lead'!$T$11:$BB$194*1))</f>
        <v>#VALUE!</v>
      </c>
      <c r="AP478" s="12" t="e" cm="1">
        <f t="array" ref="AP478">SUMPRODUCT(('Budget Lead'!$T$9:$BB$9=AP$9)*('Budget Lead'!$B$11:$B$194=$B478)*('Budget Lead'!$T$11:$BB$194*1))</f>
        <v>#VALUE!</v>
      </c>
      <c r="AQ478" s="13" t="e" cm="1">
        <f t="array" ref="AQ478">SUMPRODUCT(('Budget Lead'!$T$9:$BB$9=AQ$9)*('Budget Lead'!$B$11:$B$194=$B478)*('Budget Lead'!$T$11:$BB$194*1))</f>
        <v>#VALUE!</v>
      </c>
      <c r="AR478" s="14" t="e" cm="1">
        <f t="array" ref="AR478">SUMPRODUCT(('Budget Lead'!$T$9:$BB$9=AR$9)*('Budget Lead'!$B$11:$B$194=$B478)*('Budget Lead'!$T$11:$BB$194*1))</f>
        <v>#VALUE!</v>
      </c>
      <c r="AS478" s="12" t="e" cm="1">
        <f t="array" ref="AS478">SUMPRODUCT(('Budget Lead'!$T$9:$BB$9=AS$9)*('Budget Lead'!$B$11:$B$194=$B478)*('Budget Lead'!$T$11:$BB$194*1))</f>
        <v>#VALUE!</v>
      </c>
      <c r="AT478" s="13" t="e" cm="1">
        <f t="array" ref="AT478">SUMPRODUCT(('Budget Lead'!$T$9:$BB$9=AT$9)*('Budget Lead'!$B$11:$B$194=$B478)*('Budget Lead'!$T$11:$BB$194*1))</f>
        <v>#VALUE!</v>
      </c>
      <c r="AU478" s="14" t="e" cm="1">
        <f t="array" ref="AU478">SUMPRODUCT(('Budget Lead'!$T$9:$BB$9=AU$9)*('Budget Lead'!$B$11:$B$194=$B478)*('Budget Lead'!$T$11:$BB$194*1))</f>
        <v>#VALUE!</v>
      </c>
      <c r="AV478" s="12" t="e" cm="1">
        <f t="array" ref="AV478">SUMPRODUCT(('Budget Lead'!$T$9:$BB$9=AV$9)*('Budget Lead'!$B$11:$B$194=$B478)*('Budget Lead'!$T$11:$BB$194*1))</f>
        <v>#VALUE!</v>
      </c>
      <c r="AW478" s="13" t="e" cm="1">
        <f t="array" ref="AW478">SUMPRODUCT(('Budget Lead'!$T$9:$BB$9=AW$9)*('Budget Lead'!$B$11:$B$194=$B478)*('Budget Lead'!$T$11:$BB$194*1))</f>
        <v>#VALUE!</v>
      </c>
      <c r="AX478" s="14" t="e" cm="1">
        <f t="array" ref="AX478">SUMPRODUCT(('Budget Lead'!$T$9:$BB$9=AX$9)*('Budget Lead'!$B$11:$B$194=$B478)*('Budget Lead'!$T$11:$BB$194*1))</f>
        <v>#VALUE!</v>
      </c>
      <c r="AY478" s="12" t="e" cm="1">
        <f t="array" ref="AY478">SUMPRODUCT(('Budget Lead'!$T$9:$BB$9=AY$9)*('Budget Lead'!$B$11:$B$194=$B478)*('Budget Lead'!$T$11:$BB$194*1))</f>
        <v>#VALUE!</v>
      </c>
      <c r="AZ478" s="13" t="e" cm="1">
        <f t="array" ref="AZ478">SUMPRODUCT(('Budget Lead'!$T$9:$BB$9=AZ$9)*('Budget Lead'!$B$11:$B$194=$B478)*('Budget Lead'!$T$11:$BB$194*1))</f>
        <v>#VALUE!</v>
      </c>
      <c r="BA478" s="14" t="e" cm="1">
        <f t="array" ref="BA478">SUMPRODUCT(('Budget Lead'!$T$9:$BB$9=BA$9)*('Budget Lead'!$B$11:$B$194=$B478)*('Budget Lead'!$T$11:$BB$194*1))</f>
        <v>#VALUE!</v>
      </c>
      <c r="BB478" s="12" t="e" cm="1">
        <f t="array" ref="BB478">SUMPRODUCT(('Budget Lead'!$T$9:$BB$9=BB$9)*('Budget Lead'!$B$11:$B$194=$B478)*('Budget Lead'!$T$11:$BB$194*1))</f>
        <v>#VALUE!</v>
      </c>
      <c r="BC478" s="13" t="e" cm="1">
        <f t="array" ref="BC478">SUMPRODUCT(('Budget Lead'!$T$9:$BB$9=BC$9)*('Budget Lead'!$B$11:$B$194=$B478)*('Budget Lead'!$T$11:$BB$194*1))</f>
        <v>#VALUE!</v>
      </c>
      <c r="BD478" s="14" t="e" cm="1">
        <f t="array" ref="BD478">SUMPRODUCT(('Budget Lead'!$T$9:$BB$9=BD$9)*('Budget Lead'!$B$11:$B$194=$B478)*('Budget Lead'!$T$11:$BB$194*1))</f>
        <v>#VALUE!</v>
      </c>
      <c r="BE478" s="12" t="e" cm="1">
        <f t="array" ref="BE478">SUMPRODUCT(('Budget Lead'!$T$9:$BB$9=BE$9)*('Budget Lead'!$B$11:$B$194=$B478)*('Budget Lead'!$T$11:$BB$194*1))</f>
        <v>#VALUE!</v>
      </c>
      <c r="BF478" s="13" t="e" cm="1">
        <f t="array" ref="BF478">SUMPRODUCT(('Budget Lead'!$T$9:$BB$9=BF$9)*('Budget Lead'!$B$11:$B$194=$B478)*('Budget Lead'!$T$11:$BB$194*1))</f>
        <v>#VALUE!</v>
      </c>
      <c r="BG478" s="14" t="e" cm="1">
        <f t="array" ref="BG478">SUMPRODUCT(('Budget Lead'!$T$9:$BB$9=BG$9)*('Budget Lead'!$B$11:$B$194=$B478)*('Budget Lead'!$T$11:$BB$194*1))</f>
        <v>#VALUE!</v>
      </c>
      <c r="BH478" s="13" t="e" cm="1">
        <f t="array" ref="BH478">SUMPRODUCT(('Budget Lead'!$T$9:$BB$9=BH$9)*('Budget Lead'!$B$11:$B$194=$B478)*('Budget Lead'!$T$11:$BB$194*1))</f>
        <v>#VALUE!</v>
      </c>
      <c r="BI478" s="1"/>
      <c r="BJ478" s="66"/>
      <c r="BK478" s="66"/>
      <c r="BL478" s="1"/>
      <c r="BM478" s="66" t="e">
        <f t="shared" si="357"/>
        <v>#VALUE!</v>
      </c>
      <c r="BN478" s="262">
        <f t="shared" si="358"/>
        <v>0</v>
      </c>
      <c r="BO478" s="1"/>
      <c r="BP478" s="66" t="e">
        <f t="shared" si="359"/>
        <v>#VALUE!</v>
      </c>
      <c r="BQ478" s="262">
        <f t="shared" si="360"/>
        <v>0</v>
      </c>
      <c r="BR478" s="1"/>
    </row>
    <row r="479" spans="2:70" ht="12" hidden="1" customHeight="1" outlineLevel="1">
      <c r="B479" s="88" t="s">
        <v>537</v>
      </c>
      <c r="C479" s="10">
        <f>IFERROR(VLOOKUP(B479,'Budget Lead'!B:AX,2,FALSE),0)</f>
        <v>0</v>
      </c>
      <c r="D479" s="10"/>
      <c r="E479" s="89">
        <f>IFERROR(VLOOKUP(B479,'Budget Lead'!B:BE,3,FALSE),0)</f>
        <v>0</v>
      </c>
      <c r="F479" s="90">
        <f>IFERROR(VLOOKUP(B479,'Budget Lead'!B:BE,4,FALSE),0)</f>
        <v>0</v>
      </c>
      <c r="G479" s="89">
        <f>IFERROR(VLOOKUP(B479,'Budget Lead'!B:AX,5,FALSE),0)</f>
        <v>0</v>
      </c>
      <c r="H479" s="90">
        <f>IFERROR(VLOOKUP(B479,'Budget Lead'!B:AX,6,FALSE),0)</f>
        <v>0</v>
      </c>
      <c r="I479" s="90">
        <f>IFERROR(VLOOKUP(B479,'Budget Lead'!B:AX,7,FALSE),0)</f>
        <v>0</v>
      </c>
      <c r="J479" s="371">
        <f>IFERROR(VLOOKUP(B479,'Budget Lead'!B:AX,9,FALSE),0)</f>
        <v>0</v>
      </c>
      <c r="K479" s="374">
        <f>IFERROR(VLOOKUP(B479,'Budget Lead'!B:AX,10,FALSE),0)</f>
        <v>0</v>
      </c>
      <c r="L479" s="334"/>
      <c r="M479" s="14">
        <f>E479*K479</f>
        <v>0</v>
      </c>
      <c r="N479" s="100"/>
      <c r="O479" s="100"/>
      <c r="P479" s="101"/>
      <c r="Q479" s="11">
        <f t="shared" si="361"/>
        <v>0</v>
      </c>
      <c r="R479" s="338"/>
      <c r="S479" s="14"/>
      <c r="T479" s="12"/>
      <c r="U479" s="13"/>
      <c r="V479" s="14"/>
      <c r="W479" s="14"/>
      <c r="X479" s="14">
        <f t="shared" si="346"/>
        <v>0</v>
      </c>
      <c r="Z479" s="14" t="e" cm="1">
        <f t="array" ref="Z479">SUMPRODUCT(('Budget Lead'!$T$9:$BB$9=Z$9)*('Budget Lead'!$B$11:$B$194=$B479)*('Budget Lead'!$T$11:$BB$194*1))</f>
        <v>#VALUE!</v>
      </c>
      <c r="AA479" s="12" t="e" cm="1">
        <f t="array" ref="AA479">SUMPRODUCT(('Budget Lead'!$T$9:$BB$9=AA$9)*('Budget Lead'!$B$11:$B$194=$B479)*('Budget Lead'!$T$11:$BB$194*1))</f>
        <v>#VALUE!</v>
      </c>
      <c r="AB479" s="13" t="e" cm="1">
        <f t="array" ref="AB479">SUMPRODUCT(('Budget Lead'!$T$9:$BB$9=AB$9)*('Budget Lead'!$B$11:$B$194=$B479)*('Budget Lead'!$T$11:$BB$194*1))</f>
        <v>#VALUE!</v>
      </c>
      <c r="AC479" s="14" t="e" cm="1">
        <f t="array" ref="AC479">SUMPRODUCT(('Budget Lead'!$T$9:$BB$9=AC$9)*('Budget Lead'!$B$11:$B$194=$B479)*('Budget Lead'!$T$11:$BB$194*1))</f>
        <v>#VALUE!</v>
      </c>
      <c r="AD479" s="12" t="e" cm="1">
        <f t="array" ref="AD479">SUMPRODUCT(('Budget Lead'!$T$9:$BB$9=AD$9)*('Budget Lead'!$B$11:$B$194=$B479)*('Budget Lead'!$T$11:$BB$194*1))</f>
        <v>#VALUE!</v>
      </c>
      <c r="AE479" s="13" t="e" cm="1">
        <f t="array" ref="AE479">SUMPRODUCT(('Budget Lead'!$T$9:$BB$9=AE$9)*('Budget Lead'!$B$11:$B$194=$B479)*('Budget Lead'!$T$11:$BB$194*1))</f>
        <v>#VALUE!</v>
      </c>
      <c r="AF479" s="14" t="e" cm="1">
        <f t="array" ref="AF479">SUMPRODUCT(('Budget Lead'!$T$9:$BB$9=AF$9)*('Budget Lead'!$B$11:$B$194=$B479)*('Budget Lead'!$T$11:$BB$194*1))</f>
        <v>#VALUE!</v>
      </c>
      <c r="AG479" s="12" t="e" cm="1">
        <f t="array" ref="AG479">SUMPRODUCT(('Budget Lead'!$T$9:$BB$9=AG$9)*('Budget Lead'!$B$11:$B$194=$B479)*('Budget Lead'!$T$11:$BB$194*1))</f>
        <v>#VALUE!</v>
      </c>
      <c r="AH479" s="13" t="e" cm="1">
        <f t="array" ref="AH479">SUMPRODUCT(('Budget Lead'!$T$9:$BB$9=AH$9)*('Budget Lead'!$B$11:$B$194=$B479)*('Budget Lead'!$T$11:$BB$194*1))</f>
        <v>#VALUE!</v>
      </c>
      <c r="AI479" s="14" t="e" cm="1">
        <f t="array" ref="AI479">SUMPRODUCT(('Budget Lead'!$T$9:$BB$9=AI$9)*('Budget Lead'!$B$11:$B$194=$B479)*('Budget Lead'!$T$11:$BB$194*1))</f>
        <v>#VALUE!</v>
      </c>
      <c r="AJ479" s="12" t="e" cm="1">
        <f t="array" ref="AJ479">SUMPRODUCT(('Budget Lead'!$T$9:$BB$9=AJ$9)*('Budget Lead'!$B$11:$B$194=$B479)*('Budget Lead'!$T$11:$BB$194*1))</f>
        <v>#VALUE!</v>
      </c>
      <c r="AK479" s="13" t="e" cm="1">
        <f t="array" ref="AK479">SUMPRODUCT(('Budget Lead'!$T$9:$BB$9=AK$9)*('Budget Lead'!$B$11:$B$194=$B479)*('Budget Lead'!$T$11:$BB$194*1))</f>
        <v>#VALUE!</v>
      </c>
      <c r="AL479" s="14" t="e" cm="1">
        <f t="array" ref="AL479">SUMPRODUCT(('Budget Lead'!$T$9:$BB$9=AL$9)*('Budget Lead'!$B$11:$B$194=$B479)*('Budget Lead'!$T$11:$BB$194*1))</f>
        <v>#VALUE!</v>
      </c>
      <c r="AM479" s="12" t="e" cm="1">
        <f t="array" ref="AM479">SUMPRODUCT(('Budget Lead'!$T$9:$BB$9=AM$9)*('Budget Lead'!$B$11:$B$194=$B479)*('Budget Lead'!$T$11:$BB$194*1))</f>
        <v>#VALUE!</v>
      </c>
      <c r="AN479" s="13" t="e" cm="1">
        <f t="array" ref="AN479">SUMPRODUCT(('Budget Lead'!$T$9:$BB$9=AN$9)*('Budget Lead'!$B$11:$B$194=$B479)*('Budget Lead'!$T$11:$BB$194*1))</f>
        <v>#VALUE!</v>
      </c>
      <c r="AO479" s="14" t="e" cm="1">
        <f t="array" ref="AO479">SUMPRODUCT(('Budget Lead'!$T$9:$BB$9=AO$9)*('Budget Lead'!$B$11:$B$194=$B479)*('Budget Lead'!$T$11:$BB$194*1))</f>
        <v>#VALUE!</v>
      </c>
      <c r="AP479" s="12" t="e" cm="1">
        <f t="array" ref="AP479">SUMPRODUCT(('Budget Lead'!$T$9:$BB$9=AP$9)*('Budget Lead'!$B$11:$B$194=$B479)*('Budget Lead'!$T$11:$BB$194*1))</f>
        <v>#VALUE!</v>
      </c>
      <c r="AQ479" s="13" t="e" cm="1">
        <f t="array" ref="AQ479">SUMPRODUCT(('Budget Lead'!$T$9:$BB$9=AQ$9)*('Budget Lead'!$B$11:$B$194=$B479)*('Budget Lead'!$T$11:$BB$194*1))</f>
        <v>#VALUE!</v>
      </c>
      <c r="AR479" s="14" t="e" cm="1">
        <f t="array" ref="AR479">SUMPRODUCT(('Budget Lead'!$T$9:$BB$9=AR$9)*('Budget Lead'!$B$11:$B$194=$B479)*('Budget Lead'!$T$11:$BB$194*1))</f>
        <v>#VALUE!</v>
      </c>
      <c r="AS479" s="12" t="e" cm="1">
        <f t="array" ref="AS479">SUMPRODUCT(('Budget Lead'!$T$9:$BB$9=AS$9)*('Budget Lead'!$B$11:$B$194=$B479)*('Budget Lead'!$T$11:$BB$194*1))</f>
        <v>#VALUE!</v>
      </c>
      <c r="AT479" s="13" t="e" cm="1">
        <f t="array" ref="AT479">SUMPRODUCT(('Budget Lead'!$T$9:$BB$9=AT$9)*('Budget Lead'!$B$11:$B$194=$B479)*('Budget Lead'!$T$11:$BB$194*1))</f>
        <v>#VALUE!</v>
      </c>
      <c r="AU479" s="14" t="e" cm="1">
        <f t="array" ref="AU479">SUMPRODUCT(('Budget Lead'!$T$9:$BB$9=AU$9)*('Budget Lead'!$B$11:$B$194=$B479)*('Budget Lead'!$T$11:$BB$194*1))</f>
        <v>#VALUE!</v>
      </c>
      <c r="AV479" s="12" t="e" cm="1">
        <f t="array" ref="AV479">SUMPRODUCT(('Budget Lead'!$T$9:$BB$9=AV$9)*('Budget Lead'!$B$11:$B$194=$B479)*('Budget Lead'!$T$11:$BB$194*1))</f>
        <v>#VALUE!</v>
      </c>
      <c r="AW479" s="13" t="e" cm="1">
        <f t="array" ref="AW479">SUMPRODUCT(('Budget Lead'!$T$9:$BB$9=AW$9)*('Budget Lead'!$B$11:$B$194=$B479)*('Budget Lead'!$T$11:$BB$194*1))</f>
        <v>#VALUE!</v>
      </c>
      <c r="AX479" s="14" t="e" cm="1">
        <f t="array" ref="AX479">SUMPRODUCT(('Budget Lead'!$T$9:$BB$9=AX$9)*('Budget Lead'!$B$11:$B$194=$B479)*('Budget Lead'!$T$11:$BB$194*1))</f>
        <v>#VALUE!</v>
      </c>
      <c r="AY479" s="12" t="e" cm="1">
        <f t="array" ref="AY479">SUMPRODUCT(('Budget Lead'!$T$9:$BB$9=AY$9)*('Budget Lead'!$B$11:$B$194=$B479)*('Budget Lead'!$T$11:$BB$194*1))</f>
        <v>#VALUE!</v>
      </c>
      <c r="AZ479" s="13" t="e" cm="1">
        <f t="array" ref="AZ479">SUMPRODUCT(('Budget Lead'!$T$9:$BB$9=AZ$9)*('Budget Lead'!$B$11:$B$194=$B479)*('Budget Lead'!$T$11:$BB$194*1))</f>
        <v>#VALUE!</v>
      </c>
      <c r="BA479" s="14" t="e" cm="1">
        <f t="array" ref="BA479">SUMPRODUCT(('Budget Lead'!$T$9:$BB$9=BA$9)*('Budget Lead'!$B$11:$B$194=$B479)*('Budget Lead'!$T$11:$BB$194*1))</f>
        <v>#VALUE!</v>
      </c>
      <c r="BB479" s="12" t="e" cm="1">
        <f t="array" ref="BB479">SUMPRODUCT(('Budget Lead'!$T$9:$BB$9=BB$9)*('Budget Lead'!$B$11:$B$194=$B479)*('Budget Lead'!$T$11:$BB$194*1))</f>
        <v>#VALUE!</v>
      </c>
      <c r="BC479" s="13" t="e" cm="1">
        <f t="array" ref="BC479">SUMPRODUCT(('Budget Lead'!$T$9:$BB$9=BC$9)*('Budget Lead'!$B$11:$B$194=$B479)*('Budget Lead'!$T$11:$BB$194*1))</f>
        <v>#VALUE!</v>
      </c>
      <c r="BD479" s="14" t="e" cm="1">
        <f t="array" ref="BD479">SUMPRODUCT(('Budget Lead'!$T$9:$BB$9=BD$9)*('Budget Lead'!$B$11:$B$194=$B479)*('Budget Lead'!$T$11:$BB$194*1))</f>
        <v>#VALUE!</v>
      </c>
      <c r="BE479" s="12" t="e" cm="1">
        <f t="array" ref="BE479">SUMPRODUCT(('Budget Lead'!$T$9:$BB$9=BE$9)*('Budget Lead'!$B$11:$B$194=$B479)*('Budget Lead'!$T$11:$BB$194*1))</f>
        <v>#VALUE!</v>
      </c>
      <c r="BF479" s="13" t="e" cm="1">
        <f t="array" ref="BF479">SUMPRODUCT(('Budget Lead'!$T$9:$BB$9=BF$9)*('Budget Lead'!$B$11:$B$194=$B479)*('Budget Lead'!$T$11:$BB$194*1))</f>
        <v>#VALUE!</v>
      </c>
      <c r="BG479" s="14" t="e" cm="1">
        <f t="array" ref="BG479">SUMPRODUCT(('Budget Lead'!$T$9:$BB$9=BG$9)*('Budget Lead'!$B$11:$B$194=$B479)*('Budget Lead'!$T$11:$BB$194*1))</f>
        <v>#VALUE!</v>
      </c>
      <c r="BH479" s="13" t="e" cm="1">
        <f t="array" ref="BH479">SUMPRODUCT(('Budget Lead'!$T$9:$BB$9=BH$9)*('Budget Lead'!$B$11:$B$194=$B479)*('Budget Lead'!$T$11:$BB$194*1))</f>
        <v>#VALUE!</v>
      </c>
      <c r="BI479" s="1"/>
      <c r="BJ479" s="66"/>
      <c r="BK479" s="66"/>
      <c r="BL479" s="1"/>
      <c r="BM479" s="66" t="e">
        <f t="shared" si="357"/>
        <v>#VALUE!</v>
      </c>
      <c r="BN479" s="262">
        <f t="shared" si="358"/>
        <v>0</v>
      </c>
      <c r="BO479" s="1"/>
      <c r="BP479" s="66" t="e">
        <f t="shared" si="359"/>
        <v>#VALUE!</v>
      </c>
      <c r="BQ479" s="262">
        <f t="shared" si="360"/>
        <v>0</v>
      </c>
      <c r="BR479" s="1"/>
    </row>
    <row r="480" spans="2:70" ht="12" hidden="1" customHeight="1" outlineLevel="1">
      <c r="B480" s="88" t="s">
        <v>538</v>
      </c>
      <c r="C480" s="10">
        <f>IFERROR(VLOOKUP(B480,'Budget Lead'!B:AX,2,FALSE),0)</f>
        <v>0</v>
      </c>
      <c r="D480" s="10"/>
      <c r="E480" s="89">
        <f>IFERROR(VLOOKUP(B480,'Budget Lead'!B:BE,3,FALSE),0)</f>
        <v>0</v>
      </c>
      <c r="F480" s="90">
        <f>IFERROR(VLOOKUP(B480,'Budget Lead'!B:BE,4,FALSE),0)</f>
        <v>0</v>
      </c>
      <c r="G480" s="89">
        <f>IFERROR(VLOOKUP(B480,'Budget Lead'!B:AX,5,FALSE),0)</f>
        <v>0</v>
      </c>
      <c r="H480" s="90">
        <f>IFERROR(VLOOKUP(B480,'Budget Lead'!B:AX,6,FALSE),0)</f>
        <v>0</v>
      </c>
      <c r="I480" s="90">
        <f>IFERROR(VLOOKUP(B480,'Budget Lead'!B:AX,7,FALSE),0)</f>
        <v>0</v>
      </c>
      <c r="J480" s="371">
        <f>IFERROR(VLOOKUP(B480,'Budget Lead'!B:AX,9,FALSE),0)</f>
        <v>0</v>
      </c>
      <c r="K480" s="374">
        <f>IFERROR(VLOOKUP(B480,'Budget Lead'!B:AX,10,FALSE),0)</f>
        <v>0</v>
      </c>
      <c r="L480" s="334"/>
      <c r="M480" s="14">
        <f>E480*K480</f>
        <v>0</v>
      </c>
      <c r="N480" s="100"/>
      <c r="O480" s="100"/>
      <c r="P480" s="101"/>
      <c r="Q480" s="11">
        <f t="shared" si="361"/>
        <v>0</v>
      </c>
      <c r="R480" s="338"/>
      <c r="S480" s="14"/>
      <c r="T480" s="12"/>
      <c r="U480" s="13"/>
      <c r="V480" s="14"/>
      <c r="W480" s="14"/>
      <c r="X480" s="14">
        <f t="shared" si="346"/>
        <v>0</v>
      </c>
      <c r="Z480" s="14" t="e" cm="1">
        <f t="array" ref="Z480">SUMPRODUCT(('Budget Lead'!$T$9:$BB$9=Z$9)*('Budget Lead'!$B$11:$B$194=$B480)*('Budget Lead'!$T$11:$BB$194*1))</f>
        <v>#VALUE!</v>
      </c>
      <c r="AA480" s="12" t="e" cm="1">
        <f t="array" ref="AA480">SUMPRODUCT(('Budget Lead'!$T$9:$BB$9=AA$9)*('Budget Lead'!$B$11:$B$194=$B480)*('Budget Lead'!$T$11:$BB$194*1))</f>
        <v>#VALUE!</v>
      </c>
      <c r="AB480" s="13" t="e" cm="1">
        <f t="array" ref="AB480">SUMPRODUCT(('Budget Lead'!$T$9:$BB$9=AB$9)*('Budget Lead'!$B$11:$B$194=$B480)*('Budget Lead'!$T$11:$BB$194*1))</f>
        <v>#VALUE!</v>
      </c>
      <c r="AC480" s="14" t="e" cm="1">
        <f t="array" ref="AC480">SUMPRODUCT(('Budget Lead'!$T$9:$BB$9=AC$9)*('Budget Lead'!$B$11:$B$194=$B480)*('Budget Lead'!$T$11:$BB$194*1))</f>
        <v>#VALUE!</v>
      </c>
      <c r="AD480" s="12" t="e" cm="1">
        <f t="array" ref="AD480">SUMPRODUCT(('Budget Lead'!$T$9:$BB$9=AD$9)*('Budget Lead'!$B$11:$B$194=$B480)*('Budget Lead'!$T$11:$BB$194*1))</f>
        <v>#VALUE!</v>
      </c>
      <c r="AE480" s="13" t="e" cm="1">
        <f t="array" ref="AE480">SUMPRODUCT(('Budget Lead'!$T$9:$BB$9=AE$9)*('Budget Lead'!$B$11:$B$194=$B480)*('Budget Lead'!$T$11:$BB$194*1))</f>
        <v>#VALUE!</v>
      </c>
      <c r="AF480" s="14" t="e" cm="1">
        <f t="array" ref="AF480">SUMPRODUCT(('Budget Lead'!$T$9:$BB$9=AF$9)*('Budget Lead'!$B$11:$B$194=$B480)*('Budget Lead'!$T$11:$BB$194*1))</f>
        <v>#VALUE!</v>
      </c>
      <c r="AG480" s="12" t="e" cm="1">
        <f t="array" ref="AG480">SUMPRODUCT(('Budget Lead'!$T$9:$BB$9=AG$9)*('Budget Lead'!$B$11:$B$194=$B480)*('Budget Lead'!$T$11:$BB$194*1))</f>
        <v>#VALUE!</v>
      </c>
      <c r="AH480" s="13" t="e" cm="1">
        <f t="array" ref="AH480">SUMPRODUCT(('Budget Lead'!$T$9:$BB$9=AH$9)*('Budget Lead'!$B$11:$B$194=$B480)*('Budget Lead'!$T$11:$BB$194*1))</f>
        <v>#VALUE!</v>
      </c>
      <c r="AI480" s="14" t="e" cm="1">
        <f t="array" ref="AI480">SUMPRODUCT(('Budget Lead'!$T$9:$BB$9=AI$9)*('Budget Lead'!$B$11:$B$194=$B480)*('Budget Lead'!$T$11:$BB$194*1))</f>
        <v>#VALUE!</v>
      </c>
      <c r="AJ480" s="12" t="e" cm="1">
        <f t="array" ref="AJ480">SUMPRODUCT(('Budget Lead'!$T$9:$BB$9=AJ$9)*('Budget Lead'!$B$11:$B$194=$B480)*('Budget Lead'!$T$11:$BB$194*1))</f>
        <v>#VALUE!</v>
      </c>
      <c r="AK480" s="13" t="e" cm="1">
        <f t="array" ref="AK480">SUMPRODUCT(('Budget Lead'!$T$9:$BB$9=AK$9)*('Budget Lead'!$B$11:$B$194=$B480)*('Budget Lead'!$T$11:$BB$194*1))</f>
        <v>#VALUE!</v>
      </c>
      <c r="AL480" s="14" t="e" cm="1">
        <f t="array" ref="AL480">SUMPRODUCT(('Budget Lead'!$T$9:$BB$9=AL$9)*('Budget Lead'!$B$11:$B$194=$B480)*('Budget Lead'!$T$11:$BB$194*1))</f>
        <v>#VALUE!</v>
      </c>
      <c r="AM480" s="12" t="e" cm="1">
        <f t="array" ref="AM480">SUMPRODUCT(('Budget Lead'!$T$9:$BB$9=AM$9)*('Budget Lead'!$B$11:$B$194=$B480)*('Budget Lead'!$T$11:$BB$194*1))</f>
        <v>#VALUE!</v>
      </c>
      <c r="AN480" s="13" t="e" cm="1">
        <f t="array" ref="AN480">SUMPRODUCT(('Budget Lead'!$T$9:$BB$9=AN$9)*('Budget Lead'!$B$11:$B$194=$B480)*('Budget Lead'!$T$11:$BB$194*1))</f>
        <v>#VALUE!</v>
      </c>
      <c r="AO480" s="14" t="e" cm="1">
        <f t="array" ref="AO480">SUMPRODUCT(('Budget Lead'!$T$9:$BB$9=AO$9)*('Budget Lead'!$B$11:$B$194=$B480)*('Budget Lead'!$T$11:$BB$194*1))</f>
        <v>#VALUE!</v>
      </c>
      <c r="AP480" s="12" t="e" cm="1">
        <f t="array" ref="AP480">SUMPRODUCT(('Budget Lead'!$T$9:$BB$9=AP$9)*('Budget Lead'!$B$11:$B$194=$B480)*('Budget Lead'!$T$11:$BB$194*1))</f>
        <v>#VALUE!</v>
      </c>
      <c r="AQ480" s="13" t="e" cm="1">
        <f t="array" ref="AQ480">SUMPRODUCT(('Budget Lead'!$T$9:$BB$9=AQ$9)*('Budget Lead'!$B$11:$B$194=$B480)*('Budget Lead'!$T$11:$BB$194*1))</f>
        <v>#VALUE!</v>
      </c>
      <c r="AR480" s="14" t="e" cm="1">
        <f t="array" ref="AR480">SUMPRODUCT(('Budget Lead'!$T$9:$BB$9=AR$9)*('Budget Lead'!$B$11:$B$194=$B480)*('Budget Lead'!$T$11:$BB$194*1))</f>
        <v>#VALUE!</v>
      </c>
      <c r="AS480" s="12" t="e" cm="1">
        <f t="array" ref="AS480">SUMPRODUCT(('Budget Lead'!$T$9:$BB$9=AS$9)*('Budget Lead'!$B$11:$B$194=$B480)*('Budget Lead'!$T$11:$BB$194*1))</f>
        <v>#VALUE!</v>
      </c>
      <c r="AT480" s="13" t="e" cm="1">
        <f t="array" ref="AT480">SUMPRODUCT(('Budget Lead'!$T$9:$BB$9=AT$9)*('Budget Lead'!$B$11:$B$194=$B480)*('Budget Lead'!$T$11:$BB$194*1))</f>
        <v>#VALUE!</v>
      </c>
      <c r="AU480" s="14" t="e" cm="1">
        <f t="array" ref="AU480">SUMPRODUCT(('Budget Lead'!$T$9:$BB$9=AU$9)*('Budget Lead'!$B$11:$B$194=$B480)*('Budget Lead'!$T$11:$BB$194*1))</f>
        <v>#VALUE!</v>
      </c>
      <c r="AV480" s="12" t="e" cm="1">
        <f t="array" ref="AV480">SUMPRODUCT(('Budget Lead'!$T$9:$BB$9=AV$9)*('Budget Lead'!$B$11:$B$194=$B480)*('Budget Lead'!$T$11:$BB$194*1))</f>
        <v>#VALUE!</v>
      </c>
      <c r="AW480" s="13" t="e" cm="1">
        <f t="array" ref="AW480">SUMPRODUCT(('Budget Lead'!$T$9:$BB$9=AW$9)*('Budget Lead'!$B$11:$B$194=$B480)*('Budget Lead'!$T$11:$BB$194*1))</f>
        <v>#VALUE!</v>
      </c>
      <c r="AX480" s="14" t="e" cm="1">
        <f t="array" ref="AX480">SUMPRODUCT(('Budget Lead'!$T$9:$BB$9=AX$9)*('Budget Lead'!$B$11:$B$194=$B480)*('Budget Lead'!$T$11:$BB$194*1))</f>
        <v>#VALUE!</v>
      </c>
      <c r="AY480" s="12" t="e" cm="1">
        <f t="array" ref="AY480">SUMPRODUCT(('Budget Lead'!$T$9:$BB$9=AY$9)*('Budget Lead'!$B$11:$B$194=$B480)*('Budget Lead'!$T$11:$BB$194*1))</f>
        <v>#VALUE!</v>
      </c>
      <c r="AZ480" s="13" t="e" cm="1">
        <f t="array" ref="AZ480">SUMPRODUCT(('Budget Lead'!$T$9:$BB$9=AZ$9)*('Budget Lead'!$B$11:$B$194=$B480)*('Budget Lead'!$T$11:$BB$194*1))</f>
        <v>#VALUE!</v>
      </c>
      <c r="BA480" s="14" t="e" cm="1">
        <f t="array" ref="BA480">SUMPRODUCT(('Budget Lead'!$T$9:$BB$9=BA$9)*('Budget Lead'!$B$11:$B$194=$B480)*('Budget Lead'!$T$11:$BB$194*1))</f>
        <v>#VALUE!</v>
      </c>
      <c r="BB480" s="12" t="e" cm="1">
        <f t="array" ref="BB480">SUMPRODUCT(('Budget Lead'!$T$9:$BB$9=BB$9)*('Budget Lead'!$B$11:$B$194=$B480)*('Budget Lead'!$T$11:$BB$194*1))</f>
        <v>#VALUE!</v>
      </c>
      <c r="BC480" s="13" t="e" cm="1">
        <f t="array" ref="BC480">SUMPRODUCT(('Budget Lead'!$T$9:$BB$9=BC$9)*('Budget Lead'!$B$11:$B$194=$B480)*('Budget Lead'!$T$11:$BB$194*1))</f>
        <v>#VALUE!</v>
      </c>
      <c r="BD480" s="14" t="e" cm="1">
        <f t="array" ref="BD480">SUMPRODUCT(('Budget Lead'!$T$9:$BB$9=BD$9)*('Budget Lead'!$B$11:$B$194=$B480)*('Budget Lead'!$T$11:$BB$194*1))</f>
        <v>#VALUE!</v>
      </c>
      <c r="BE480" s="12" t="e" cm="1">
        <f t="array" ref="BE480">SUMPRODUCT(('Budget Lead'!$T$9:$BB$9=BE$9)*('Budget Lead'!$B$11:$B$194=$B480)*('Budget Lead'!$T$11:$BB$194*1))</f>
        <v>#VALUE!</v>
      </c>
      <c r="BF480" s="13" t="e" cm="1">
        <f t="array" ref="BF480">SUMPRODUCT(('Budget Lead'!$T$9:$BB$9=BF$9)*('Budget Lead'!$B$11:$B$194=$B480)*('Budget Lead'!$T$11:$BB$194*1))</f>
        <v>#VALUE!</v>
      </c>
      <c r="BG480" s="14" t="e" cm="1">
        <f t="array" ref="BG480">SUMPRODUCT(('Budget Lead'!$T$9:$BB$9=BG$9)*('Budget Lead'!$B$11:$B$194=$B480)*('Budget Lead'!$T$11:$BB$194*1))</f>
        <v>#VALUE!</v>
      </c>
      <c r="BH480" s="13" t="e" cm="1">
        <f t="array" ref="BH480">SUMPRODUCT(('Budget Lead'!$T$9:$BB$9=BH$9)*('Budget Lead'!$B$11:$B$194=$B480)*('Budget Lead'!$T$11:$BB$194*1))</f>
        <v>#VALUE!</v>
      </c>
      <c r="BI480" s="1"/>
      <c r="BJ480" s="66"/>
      <c r="BK480" s="66"/>
      <c r="BL480" s="1"/>
      <c r="BM480" s="66" t="e">
        <f t="shared" si="357"/>
        <v>#VALUE!</v>
      </c>
      <c r="BN480" s="262">
        <f t="shared" si="358"/>
        <v>0</v>
      </c>
      <c r="BO480" s="1"/>
      <c r="BP480" s="66" t="e">
        <f t="shared" si="359"/>
        <v>#VALUE!</v>
      </c>
      <c r="BQ480" s="262">
        <f t="shared" si="360"/>
        <v>0</v>
      </c>
      <c r="BR480" s="1"/>
    </row>
    <row r="481" spans="2:70" ht="12" hidden="1" customHeight="1" outlineLevel="1">
      <c r="B481" s="88" t="s">
        <v>539</v>
      </c>
      <c r="C481" s="10">
        <f>IFERROR(VLOOKUP(B481,'Budget Lead'!B:AX,2,FALSE),0)</f>
        <v>0</v>
      </c>
      <c r="D481" s="10"/>
      <c r="E481" s="89">
        <f>IFERROR(VLOOKUP(B481,'Budget Lead'!B:BE,3,FALSE),0)</f>
        <v>0</v>
      </c>
      <c r="F481" s="90">
        <f>IFERROR(VLOOKUP(B481,'Budget Lead'!B:BE,4,FALSE),0)</f>
        <v>0</v>
      </c>
      <c r="G481" s="89">
        <f>IFERROR(VLOOKUP(B481,'Budget Lead'!B:AX,5,FALSE),0)</f>
        <v>0</v>
      </c>
      <c r="H481" s="90">
        <f>IFERROR(VLOOKUP(B481,'Budget Lead'!B:AX,6,FALSE),0)</f>
        <v>0</v>
      </c>
      <c r="I481" s="90">
        <f>IFERROR(VLOOKUP(B481,'Budget Lead'!B:AX,7,FALSE),0)</f>
        <v>0</v>
      </c>
      <c r="J481" s="371">
        <f>IFERROR(VLOOKUP(B481,'Budget Lead'!B:AX,9,FALSE),0)</f>
        <v>0</v>
      </c>
      <c r="K481" s="374">
        <f>IFERROR(VLOOKUP(B481,'Budget Lead'!B:AX,10,FALSE),0)</f>
        <v>0</v>
      </c>
      <c r="L481" s="334"/>
      <c r="M481" s="14">
        <f>E481*K481</f>
        <v>0</v>
      </c>
      <c r="N481" s="100"/>
      <c r="O481" s="100"/>
      <c r="P481" s="101"/>
      <c r="Q481" s="11">
        <f t="shared" si="361"/>
        <v>0</v>
      </c>
      <c r="R481" s="338"/>
      <c r="S481" s="14"/>
      <c r="T481" s="12"/>
      <c r="U481" s="13"/>
      <c r="V481" s="14"/>
      <c r="W481" s="14"/>
      <c r="X481" s="14">
        <f t="shared" si="346"/>
        <v>0</v>
      </c>
      <c r="Z481" s="14" t="e" cm="1">
        <f t="array" ref="Z481">SUMPRODUCT(('Budget Lead'!$T$9:$BB$9=Z$9)*('Budget Lead'!$B$11:$B$194=$B481)*('Budget Lead'!$T$11:$BB$194*1))</f>
        <v>#VALUE!</v>
      </c>
      <c r="AA481" s="12" t="e" cm="1">
        <f t="array" ref="AA481">SUMPRODUCT(('Budget Lead'!$T$9:$BB$9=AA$9)*('Budget Lead'!$B$11:$B$194=$B481)*('Budget Lead'!$T$11:$BB$194*1))</f>
        <v>#VALUE!</v>
      </c>
      <c r="AB481" s="13" t="e" cm="1">
        <f t="array" ref="AB481">SUMPRODUCT(('Budget Lead'!$T$9:$BB$9=AB$9)*('Budget Lead'!$B$11:$B$194=$B481)*('Budget Lead'!$T$11:$BB$194*1))</f>
        <v>#VALUE!</v>
      </c>
      <c r="AC481" s="14" t="e" cm="1">
        <f t="array" ref="AC481">SUMPRODUCT(('Budget Lead'!$T$9:$BB$9=AC$9)*('Budget Lead'!$B$11:$B$194=$B481)*('Budget Lead'!$T$11:$BB$194*1))</f>
        <v>#VALUE!</v>
      </c>
      <c r="AD481" s="12" t="e" cm="1">
        <f t="array" ref="AD481">SUMPRODUCT(('Budget Lead'!$T$9:$BB$9=AD$9)*('Budget Lead'!$B$11:$B$194=$B481)*('Budget Lead'!$T$11:$BB$194*1))</f>
        <v>#VALUE!</v>
      </c>
      <c r="AE481" s="13" t="e" cm="1">
        <f t="array" ref="AE481">SUMPRODUCT(('Budget Lead'!$T$9:$BB$9=AE$9)*('Budget Lead'!$B$11:$B$194=$B481)*('Budget Lead'!$T$11:$BB$194*1))</f>
        <v>#VALUE!</v>
      </c>
      <c r="AF481" s="14" t="e" cm="1">
        <f t="array" ref="AF481">SUMPRODUCT(('Budget Lead'!$T$9:$BB$9=AF$9)*('Budget Lead'!$B$11:$B$194=$B481)*('Budget Lead'!$T$11:$BB$194*1))</f>
        <v>#VALUE!</v>
      </c>
      <c r="AG481" s="12" t="e" cm="1">
        <f t="array" ref="AG481">SUMPRODUCT(('Budget Lead'!$T$9:$BB$9=AG$9)*('Budget Lead'!$B$11:$B$194=$B481)*('Budget Lead'!$T$11:$BB$194*1))</f>
        <v>#VALUE!</v>
      </c>
      <c r="AH481" s="13" t="e" cm="1">
        <f t="array" ref="AH481">SUMPRODUCT(('Budget Lead'!$T$9:$BB$9=AH$9)*('Budget Lead'!$B$11:$B$194=$B481)*('Budget Lead'!$T$11:$BB$194*1))</f>
        <v>#VALUE!</v>
      </c>
      <c r="AI481" s="14" t="e" cm="1">
        <f t="array" ref="AI481">SUMPRODUCT(('Budget Lead'!$T$9:$BB$9=AI$9)*('Budget Lead'!$B$11:$B$194=$B481)*('Budget Lead'!$T$11:$BB$194*1))</f>
        <v>#VALUE!</v>
      </c>
      <c r="AJ481" s="12" t="e" cm="1">
        <f t="array" ref="AJ481">SUMPRODUCT(('Budget Lead'!$T$9:$BB$9=AJ$9)*('Budget Lead'!$B$11:$B$194=$B481)*('Budget Lead'!$T$11:$BB$194*1))</f>
        <v>#VALUE!</v>
      </c>
      <c r="AK481" s="13" t="e" cm="1">
        <f t="array" ref="AK481">SUMPRODUCT(('Budget Lead'!$T$9:$BB$9=AK$9)*('Budget Lead'!$B$11:$B$194=$B481)*('Budget Lead'!$T$11:$BB$194*1))</f>
        <v>#VALUE!</v>
      </c>
      <c r="AL481" s="14" t="e" cm="1">
        <f t="array" ref="AL481">SUMPRODUCT(('Budget Lead'!$T$9:$BB$9=AL$9)*('Budget Lead'!$B$11:$B$194=$B481)*('Budget Lead'!$T$11:$BB$194*1))</f>
        <v>#VALUE!</v>
      </c>
      <c r="AM481" s="12" t="e" cm="1">
        <f t="array" ref="AM481">SUMPRODUCT(('Budget Lead'!$T$9:$BB$9=AM$9)*('Budget Lead'!$B$11:$B$194=$B481)*('Budget Lead'!$T$11:$BB$194*1))</f>
        <v>#VALUE!</v>
      </c>
      <c r="AN481" s="13" t="e" cm="1">
        <f t="array" ref="AN481">SUMPRODUCT(('Budget Lead'!$T$9:$BB$9=AN$9)*('Budget Lead'!$B$11:$B$194=$B481)*('Budget Lead'!$T$11:$BB$194*1))</f>
        <v>#VALUE!</v>
      </c>
      <c r="AO481" s="14" t="e" cm="1">
        <f t="array" ref="AO481">SUMPRODUCT(('Budget Lead'!$T$9:$BB$9=AO$9)*('Budget Lead'!$B$11:$B$194=$B481)*('Budget Lead'!$T$11:$BB$194*1))</f>
        <v>#VALUE!</v>
      </c>
      <c r="AP481" s="12" t="e" cm="1">
        <f t="array" ref="AP481">SUMPRODUCT(('Budget Lead'!$T$9:$BB$9=AP$9)*('Budget Lead'!$B$11:$B$194=$B481)*('Budget Lead'!$T$11:$BB$194*1))</f>
        <v>#VALUE!</v>
      </c>
      <c r="AQ481" s="13" t="e" cm="1">
        <f t="array" ref="AQ481">SUMPRODUCT(('Budget Lead'!$T$9:$BB$9=AQ$9)*('Budget Lead'!$B$11:$B$194=$B481)*('Budget Lead'!$T$11:$BB$194*1))</f>
        <v>#VALUE!</v>
      </c>
      <c r="AR481" s="14" t="e" cm="1">
        <f t="array" ref="AR481">SUMPRODUCT(('Budget Lead'!$T$9:$BB$9=AR$9)*('Budget Lead'!$B$11:$B$194=$B481)*('Budget Lead'!$T$11:$BB$194*1))</f>
        <v>#VALUE!</v>
      </c>
      <c r="AS481" s="12" t="e" cm="1">
        <f t="array" ref="AS481">SUMPRODUCT(('Budget Lead'!$T$9:$BB$9=AS$9)*('Budget Lead'!$B$11:$B$194=$B481)*('Budget Lead'!$T$11:$BB$194*1))</f>
        <v>#VALUE!</v>
      </c>
      <c r="AT481" s="13" t="e" cm="1">
        <f t="array" ref="AT481">SUMPRODUCT(('Budget Lead'!$T$9:$BB$9=AT$9)*('Budget Lead'!$B$11:$B$194=$B481)*('Budget Lead'!$T$11:$BB$194*1))</f>
        <v>#VALUE!</v>
      </c>
      <c r="AU481" s="14" t="e" cm="1">
        <f t="array" ref="AU481">SUMPRODUCT(('Budget Lead'!$T$9:$BB$9=AU$9)*('Budget Lead'!$B$11:$B$194=$B481)*('Budget Lead'!$T$11:$BB$194*1))</f>
        <v>#VALUE!</v>
      </c>
      <c r="AV481" s="12" t="e" cm="1">
        <f t="array" ref="AV481">SUMPRODUCT(('Budget Lead'!$T$9:$BB$9=AV$9)*('Budget Lead'!$B$11:$B$194=$B481)*('Budget Lead'!$T$11:$BB$194*1))</f>
        <v>#VALUE!</v>
      </c>
      <c r="AW481" s="13" t="e" cm="1">
        <f t="array" ref="AW481">SUMPRODUCT(('Budget Lead'!$T$9:$BB$9=AW$9)*('Budget Lead'!$B$11:$B$194=$B481)*('Budget Lead'!$T$11:$BB$194*1))</f>
        <v>#VALUE!</v>
      </c>
      <c r="AX481" s="14" t="e" cm="1">
        <f t="array" ref="AX481">SUMPRODUCT(('Budget Lead'!$T$9:$BB$9=AX$9)*('Budget Lead'!$B$11:$B$194=$B481)*('Budget Lead'!$T$11:$BB$194*1))</f>
        <v>#VALUE!</v>
      </c>
      <c r="AY481" s="12" t="e" cm="1">
        <f t="array" ref="AY481">SUMPRODUCT(('Budget Lead'!$T$9:$BB$9=AY$9)*('Budget Lead'!$B$11:$B$194=$B481)*('Budget Lead'!$T$11:$BB$194*1))</f>
        <v>#VALUE!</v>
      </c>
      <c r="AZ481" s="13" t="e" cm="1">
        <f t="array" ref="AZ481">SUMPRODUCT(('Budget Lead'!$T$9:$BB$9=AZ$9)*('Budget Lead'!$B$11:$B$194=$B481)*('Budget Lead'!$T$11:$BB$194*1))</f>
        <v>#VALUE!</v>
      </c>
      <c r="BA481" s="14" t="e" cm="1">
        <f t="array" ref="BA481">SUMPRODUCT(('Budget Lead'!$T$9:$BB$9=BA$9)*('Budget Lead'!$B$11:$B$194=$B481)*('Budget Lead'!$T$11:$BB$194*1))</f>
        <v>#VALUE!</v>
      </c>
      <c r="BB481" s="12" t="e" cm="1">
        <f t="array" ref="BB481">SUMPRODUCT(('Budget Lead'!$T$9:$BB$9=BB$9)*('Budget Lead'!$B$11:$B$194=$B481)*('Budget Lead'!$T$11:$BB$194*1))</f>
        <v>#VALUE!</v>
      </c>
      <c r="BC481" s="13" t="e" cm="1">
        <f t="array" ref="BC481">SUMPRODUCT(('Budget Lead'!$T$9:$BB$9=BC$9)*('Budget Lead'!$B$11:$B$194=$B481)*('Budget Lead'!$T$11:$BB$194*1))</f>
        <v>#VALUE!</v>
      </c>
      <c r="BD481" s="14" t="e" cm="1">
        <f t="array" ref="BD481">SUMPRODUCT(('Budget Lead'!$T$9:$BB$9=BD$9)*('Budget Lead'!$B$11:$B$194=$B481)*('Budget Lead'!$T$11:$BB$194*1))</f>
        <v>#VALUE!</v>
      </c>
      <c r="BE481" s="12" t="e" cm="1">
        <f t="array" ref="BE481">SUMPRODUCT(('Budget Lead'!$T$9:$BB$9=BE$9)*('Budget Lead'!$B$11:$B$194=$B481)*('Budget Lead'!$T$11:$BB$194*1))</f>
        <v>#VALUE!</v>
      </c>
      <c r="BF481" s="13" t="e" cm="1">
        <f t="array" ref="BF481">SUMPRODUCT(('Budget Lead'!$T$9:$BB$9=BF$9)*('Budget Lead'!$B$11:$B$194=$B481)*('Budget Lead'!$T$11:$BB$194*1))</f>
        <v>#VALUE!</v>
      </c>
      <c r="BG481" s="14" t="e" cm="1">
        <f t="array" ref="BG481">SUMPRODUCT(('Budget Lead'!$T$9:$BB$9=BG$9)*('Budget Lead'!$B$11:$B$194=$B481)*('Budget Lead'!$T$11:$BB$194*1))</f>
        <v>#VALUE!</v>
      </c>
      <c r="BH481" s="13" t="e" cm="1">
        <f t="array" ref="BH481">SUMPRODUCT(('Budget Lead'!$T$9:$BB$9=BH$9)*('Budget Lead'!$B$11:$B$194=$B481)*('Budget Lead'!$T$11:$BB$194*1))</f>
        <v>#VALUE!</v>
      </c>
      <c r="BI481" s="1"/>
      <c r="BJ481" s="66"/>
      <c r="BK481" s="66"/>
      <c r="BL481" s="1"/>
      <c r="BM481" s="66" t="e">
        <f t="shared" si="357"/>
        <v>#VALUE!</v>
      </c>
      <c r="BN481" s="262">
        <f t="shared" si="358"/>
        <v>0</v>
      </c>
      <c r="BO481" s="1"/>
      <c r="BP481" s="66" t="e">
        <f t="shared" si="359"/>
        <v>#VALUE!</v>
      </c>
      <c r="BQ481" s="262">
        <f t="shared" si="360"/>
        <v>0</v>
      </c>
      <c r="BR481" s="1"/>
    </row>
    <row r="482" spans="2:70" ht="12" hidden="1" customHeight="1" outlineLevel="1">
      <c r="B482" s="88" t="s">
        <v>540</v>
      </c>
      <c r="C482" s="10">
        <f>IFERROR(VLOOKUP(B482,'Budget Lead'!B:AX,2,FALSE),0)</f>
        <v>0</v>
      </c>
      <c r="D482" s="10"/>
      <c r="E482" s="89">
        <f>IFERROR(VLOOKUP(B482,'Budget Lead'!B:BE,3,FALSE),0)</f>
        <v>0</v>
      </c>
      <c r="F482" s="90">
        <f>IFERROR(VLOOKUP(B482,'Budget Lead'!B:BE,4,FALSE),0)</f>
        <v>0</v>
      </c>
      <c r="G482" s="89">
        <f>IFERROR(VLOOKUP(B482,'Budget Lead'!B:AX,5,FALSE),0)</f>
        <v>0</v>
      </c>
      <c r="H482" s="90">
        <f>IFERROR(VLOOKUP(B482,'Budget Lead'!B:AX,6,FALSE),0)</f>
        <v>0</v>
      </c>
      <c r="I482" s="90">
        <f>IFERROR(VLOOKUP(B482,'Budget Lead'!B:AX,7,FALSE),0)</f>
        <v>0</v>
      </c>
      <c r="J482" s="371">
        <f>IFERROR(VLOOKUP(B482,'Budget Lead'!B:AX,9,FALSE),0)</f>
        <v>0</v>
      </c>
      <c r="K482" s="374">
        <f>IFERROR(VLOOKUP(B482,'Budget Lead'!B:AX,10,FALSE),0)</f>
        <v>0</v>
      </c>
      <c r="L482" s="334"/>
      <c r="M482" s="14">
        <f>E482*K482</f>
        <v>0</v>
      </c>
      <c r="N482" s="100"/>
      <c r="O482" s="100"/>
      <c r="P482" s="101"/>
      <c r="Q482" s="11">
        <f t="shared" si="361"/>
        <v>0</v>
      </c>
      <c r="R482" s="338"/>
      <c r="S482" s="14"/>
      <c r="T482" s="12"/>
      <c r="U482" s="13"/>
      <c r="V482" s="14"/>
      <c r="W482" s="14"/>
      <c r="X482" s="14">
        <f t="shared" si="346"/>
        <v>0</v>
      </c>
      <c r="Z482" s="14" t="e" cm="1">
        <f t="array" ref="Z482">SUMPRODUCT(('Budget Lead'!$T$9:$BB$9=Z$9)*('Budget Lead'!$B$11:$B$194=$B482)*('Budget Lead'!$T$11:$BB$194*1))</f>
        <v>#VALUE!</v>
      </c>
      <c r="AA482" s="12" t="e" cm="1">
        <f t="array" ref="AA482">SUMPRODUCT(('Budget Lead'!$T$9:$BB$9=AA$9)*('Budget Lead'!$B$11:$B$194=$B482)*('Budget Lead'!$T$11:$BB$194*1))</f>
        <v>#VALUE!</v>
      </c>
      <c r="AB482" s="13" t="e" cm="1">
        <f t="array" ref="AB482">SUMPRODUCT(('Budget Lead'!$T$9:$BB$9=AB$9)*('Budget Lead'!$B$11:$B$194=$B482)*('Budget Lead'!$T$11:$BB$194*1))</f>
        <v>#VALUE!</v>
      </c>
      <c r="AC482" s="14" t="e" cm="1">
        <f t="array" ref="AC482">SUMPRODUCT(('Budget Lead'!$T$9:$BB$9=AC$9)*('Budget Lead'!$B$11:$B$194=$B482)*('Budget Lead'!$T$11:$BB$194*1))</f>
        <v>#VALUE!</v>
      </c>
      <c r="AD482" s="12" t="e" cm="1">
        <f t="array" ref="AD482">SUMPRODUCT(('Budget Lead'!$T$9:$BB$9=AD$9)*('Budget Lead'!$B$11:$B$194=$B482)*('Budget Lead'!$T$11:$BB$194*1))</f>
        <v>#VALUE!</v>
      </c>
      <c r="AE482" s="13" t="e" cm="1">
        <f t="array" ref="AE482">SUMPRODUCT(('Budget Lead'!$T$9:$BB$9=AE$9)*('Budget Lead'!$B$11:$B$194=$B482)*('Budget Lead'!$T$11:$BB$194*1))</f>
        <v>#VALUE!</v>
      </c>
      <c r="AF482" s="14" t="e" cm="1">
        <f t="array" ref="AF482">SUMPRODUCT(('Budget Lead'!$T$9:$BB$9=AF$9)*('Budget Lead'!$B$11:$B$194=$B482)*('Budget Lead'!$T$11:$BB$194*1))</f>
        <v>#VALUE!</v>
      </c>
      <c r="AG482" s="12" t="e" cm="1">
        <f t="array" ref="AG482">SUMPRODUCT(('Budget Lead'!$T$9:$BB$9=AG$9)*('Budget Lead'!$B$11:$B$194=$B482)*('Budget Lead'!$T$11:$BB$194*1))</f>
        <v>#VALUE!</v>
      </c>
      <c r="AH482" s="13" t="e" cm="1">
        <f t="array" ref="AH482">SUMPRODUCT(('Budget Lead'!$T$9:$BB$9=AH$9)*('Budget Lead'!$B$11:$B$194=$B482)*('Budget Lead'!$T$11:$BB$194*1))</f>
        <v>#VALUE!</v>
      </c>
      <c r="AI482" s="14" t="e" cm="1">
        <f t="array" ref="AI482">SUMPRODUCT(('Budget Lead'!$T$9:$BB$9=AI$9)*('Budget Lead'!$B$11:$B$194=$B482)*('Budget Lead'!$T$11:$BB$194*1))</f>
        <v>#VALUE!</v>
      </c>
      <c r="AJ482" s="12" t="e" cm="1">
        <f t="array" ref="AJ482">SUMPRODUCT(('Budget Lead'!$T$9:$BB$9=AJ$9)*('Budget Lead'!$B$11:$B$194=$B482)*('Budget Lead'!$T$11:$BB$194*1))</f>
        <v>#VALUE!</v>
      </c>
      <c r="AK482" s="13" t="e" cm="1">
        <f t="array" ref="AK482">SUMPRODUCT(('Budget Lead'!$T$9:$BB$9=AK$9)*('Budget Lead'!$B$11:$B$194=$B482)*('Budget Lead'!$T$11:$BB$194*1))</f>
        <v>#VALUE!</v>
      </c>
      <c r="AL482" s="14" t="e" cm="1">
        <f t="array" ref="AL482">SUMPRODUCT(('Budget Lead'!$T$9:$BB$9=AL$9)*('Budget Lead'!$B$11:$B$194=$B482)*('Budget Lead'!$T$11:$BB$194*1))</f>
        <v>#VALUE!</v>
      </c>
      <c r="AM482" s="12" t="e" cm="1">
        <f t="array" ref="AM482">SUMPRODUCT(('Budget Lead'!$T$9:$BB$9=AM$9)*('Budget Lead'!$B$11:$B$194=$B482)*('Budget Lead'!$T$11:$BB$194*1))</f>
        <v>#VALUE!</v>
      </c>
      <c r="AN482" s="13" t="e" cm="1">
        <f t="array" ref="AN482">SUMPRODUCT(('Budget Lead'!$T$9:$BB$9=AN$9)*('Budget Lead'!$B$11:$B$194=$B482)*('Budget Lead'!$T$11:$BB$194*1))</f>
        <v>#VALUE!</v>
      </c>
      <c r="AO482" s="14" t="e" cm="1">
        <f t="array" ref="AO482">SUMPRODUCT(('Budget Lead'!$T$9:$BB$9=AO$9)*('Budget Lead'!$B$11:$B$194=$B482)*('Budget Lead'!$T$11:$BB$194*1))</f>
        <v>#VALUE!</v>
      </c>
      <c r="AP482" s="12" t="e" cm="1">
        <f t="array" ref="AP482">SUMPRODUCT(('Budget Lead'!$T$9:$BB$9=AP$9)*('Budget Lead'!$B$11:$B$194=$B482)*('Budget Lead'!$T$11:$BB$194*1))</f>
        <v>#VALUE!</v>
      </c>
      <c r="AQ482" s="13" t="e" cm="1">
        <f t="array" ref="AQ482">SUMPRODUCT(('Budget Lead'!$T$9:$BB$9=AQ$9)*('Budget Lead'!$B$11:$B$194=$B482)*('Budget Lead'!$T$11:$BB$194*1))</f>
        <v>#VALUE!</v>
      </c>
      <c r="AR482" s="14" t="e" cm="1">
        <f t="array" ref="AR482">SUMPRODUCT(('Budget Lead'!$T$9:$BB$9=AR$9)*('Budget Lead'!$B$11:$B$194=$B482)*('Budget Lead'!$T$11:$BB$194*1))</f>
        <v>#VALUE!</v>
      </c>
      <c r="AS482" s="12" t="e" cm="1">
        <f t="array" ref="AS482">SUMPRODUCT(('Budget Lead'!$T$9:$BB$9=AS$9)*('Budget Lead'!$B$11:$B$194=$B482)*('Budget Lead'!$T$11:$BB$194*1))</f>
        <v>#VALUE!</v>
      </c>
      <c r="AT482" s="13" t="e" cm="1">
        <f t="array" ref="AT482">SUMPRODUCT(('Budget Lead'!$T$9:$BB$9=AT$9)*('Budget Lead'!$B$11:$B$194=$B482)*('Budget Lead'!$T$11:$BB$194*1))</f>
        <v>#VALUE!</v>
      </c>
      <c r="AU482" s="14" t="e" cm="1">
        <f t="array" ref="AU482">SUMPRODUCT(('Budget Lead'!$T$9:$BB$9=AU$9)*('Budget Lead'!$B$11:$B$194=$B482)*('Budget Lead'!$T$11:$BB$194*1))</f>
        <v>#VALUE!</v>
      </c>
      <c r="AV482" s="12" t="e" cm="1">
        <f t="array" ref="AV482">SUMPRODUCT(('Budget Lead'!$T$9:$BB$9=AV$9)*('Budget Lead'!$B$11:$B$194=$B482)*('Budget Lead'!$T$11:$BB$194*1))</f>
        <v>#VALUE!</v>
      </c>
      <c r="AW482" s="13" t="e" cm="1">
        <f t="array" ref="AW482">SUMPRODUCT(('Budget Lead'!$T$9:$BB$9=AW$9)*('Budget Lead'!$B$11:$B$194=$B482)*('Budget Lead'!$T$11:$BB$194*1))</f>
        <v>#VALUE!</v>
      </c>
      <c r="AX482" s="14" t="e" cm="1">
        <f t="array" ref="AX482">SUMPRODUCT(('Budget Lead'!$T$9:$BB$9=AX$9)*('Budget Lead'!$B$11:$B$194=$B482)*('Budget Lead'!$T$11:$BB$194*1))</f>
        <v>#VALUE!</v>
      </c>
      <c r="AY482" s="12" t="e" cm="1">
        <f t="array" ref="AY482">SUMPRODUCT(('Budget Lead'!$T$9:$BB$9=AY$9)*('Budget Lead'!$B$11:$B$194=$B482)*('Budget Lead'!$T$11:$BB$194*1))</f>
        <v>#VALUE!</v>
      </c>
      <c r="AZ482" s="13" t="e" cm="1">
        <f t="array" ref="AZ482">SUMPRODUCT(('Budget Lead'!$T$9:$BB$9=AZ$9)*('Budget Lead'!$B$11:$B$194=$B482)*('Budget Lead'!$T$11:$BB$194*1))</f>
        <v>#VALUE!</v>
      </c>
      <c r="BA482" s="14" t="e" cm="1">
        <f t="array" ref="BA482">SUMPRODUCT(('Budget Lead'!$T$9:$BB$9=BA$9)*('Budget Lead'!$B$11:$B$194=$B482)*('Budget Lead'!$T$11:$BB$194*1))</f>
        <v>#VALUE!</v>
      </c>
      <c r="BB482" s="12" t="e" cm="1">
        <f t="array" ref="BB482">SUMPRODUCT(('Budget Lead'!$T$9:$BB$9=BB$9)*('Budget Lead'!$B$11:$B$194=$B482)*('Budget Lead'!$T$11:$BB$194*1))</f>
        <v>#VALUE!</v>
      </c>
      <c r="BC482" s="13" t="e" cm="1">
        <f t="array" ref="BC482">SUMPRODUCT(('Budget Lead'!$T$9:$BB$9=BC$9)*('Budget Lead'!$B$11:$B$194=$B482)*('Budget Lead'!$T$11:$BB$194*1))</f>
        <v>#VALUE!</v>
      </c>
      <c r="BD482" s="14" t="e" cm="1">
        <f t="array" ref="BD482">SUMPRODUCT(('Budget Lead'!$T$9:$BB$9=BD$9)*('Budget Lead'!$B$11:$B$194=$B482)*('Budget Lead'!$T$11:$BB$194*1))</f>
        <v>#VALUE!</v>
      </c>
      <c r="BE482" s="12" t="e" cm="1">
        <f t="array" ref="BE482">SUMPRODUCT(('Budget Lead'!$T$9:$BB$9=BE$9)*('Budget Lead'!$B$11:$B$194=$B482)*('Budget Lead'!$T$11:$BB$194*1))</f>
        <v>#VALUE!</v>
      </c>
      <c r="BF482" s="13" t="e" cm="1">
        <f t="array" ref="BF482">SUMPRODUCT(('Budget Lead'!$T$9:$BB$9=BF$9)*('Budget Lead'!$B$11:$B$194=$B482)*('Budget Lead'!$T$11:$BB$194*1))</f>
        <v>#VALUE!</v>
      </c>
      <c r="BG482" s="14" t="e" cm="1">
        <f t="array" ref="BG482">SUMPRODUCT(('Budget Lead'!$T$9:$BB$9=BG$9)*('Budget Lead'!$B$11:$B$194=$B482)*('Budget Lead'!$T$11:$BB$194*1))</f>
        <v>#VALUE!</v>
      </c>
      <c r="BH482" s="13" t="e" cm="1">
        <f t="array" ref="BH482">SUMPRODUCT(('Budget Lead'!$T$9:$BB$9=BH$9)*('Budget Lead'!$B$11:$B$194=$B482)*('Budget Lead'!$T$11:$BB$194*1))</f>
        <v>#VALUE!</v>
      </c>
      <c r="BI482" s="1"/>
      <c r="BJ482" s="66"/>
      <c r="BK482" s="66"/>
      <c r="BL482" s="1"/>
      <c r="BM482" s="66" t="e">
        <f t="shared" si="357"/>
        <v>#VALUE!</v>
      </c>
      <c r="BN482" s="262">
        <f t="shared" si="358"/>
        <v>0</v>
      </c>
      <c r="BO482" s="1"/>
      <c r="BP482" s="66" t="e">
        <f t="shared" si="359"/>
        <v>#VALUE!</v>
      </c>
      <c r="BQ482" s="262">
        <f t="shared" si="360"/>
        <v>0</v>
      </c>
      <c r="BR482" s="1"/>
    </row>
    <row r="483" spans="2:70" ht="12" hidden="1" customHeight="1" outlineLevel="1">
      <c r="B483" s="88" t="s">
        <v>541</v>
      </c>
      <c r="C483" s="10">
        <f>IFERROR(VLOOKUP(B483,'Budget Lead'!B:AX,2,FALSE),0)</f>
        <v>0</v>
      </c>
      <c r="D483" s="10"/>
      <c r="E483" s="89">
        <f>IFERROR(VLOOKUP(B483,'Budget Lead'!B:BE,3,FALSE),0)</f>
        <v>0</v>
      </c>
      <c r="F483" s="90">
        <f>IFERROR(VLOOKUP(B483,'Budget Lead'!B:BE,4,FALSE),0)</f>
        <v>0</v>
      </c>
      <c r="G483" s="89">
        <f>IFERROR(VLOOKUP(B483,'Budget Lead'!B:AX,5,FALSE),0)</f>
        <v>0</v>
      </c>
      <c r="H483" s="90">
        <f>IFERROR(VLOOKUP(B483,'Budget Lead'!B:AX,6,FALSE),0)</f>
        <v>0</v>
      </c>
      <c r="I483" s="90">
        <f>IFERROR(VLOOKUP(B483,'Budget Lead'!B:AX,7,FALSE),0)</f>
        <v>0</v>
      </c>
      <c r="J483" s="371">
        <f>IFERROR(VLOOKUP(B483,'Budget Lead'!B:AX,9,FALSE),0)</f>
        <v>0</v>
      </c>
      <c r="K483" s="374">
        <f>IFERROR(VLOOKUP(B483,'Budget Lead'!B:AX,10,FALSE),0)</f>
        <v>0</v>
      </c>
      <c r="L483" s="334"/>
      <c r="M483" s="14">
        <f>E483*K483</f>
        <v>0</v>
      </c>
      <c r="N483" s="100"/>
      <c r="O483" s="100"/>
      <c r="P483" s="101"/>
      <c r="Q483" s="11">
        <f t="shared" si="361"/>
        <v>0</v>
      </c>
      <c r="R483" s="338"/>
      <c r="S483" s="14"/>
      <c r="T483" s="12"/>
      <c r="U483" s="13"/>
      <c r="V483" s="14"/>
      <c r="W483" s="14"/>
      <c r="X483" s="14">
        <f t="shared" si="346"/>
        <v>0</v>
      </c>
      <c r="Z483" s="14" t="e" cm="1">
        <f t="array" ref="Z483">SUMPRODUCT(('Budget Lead'!$T$9:$BB$9=Z$9)*('Budget Lead'!$B$11:$B$194=$B483)*('Budget Lead'!$T$11:$BB$194*1))</f>
        <v>#VALUE!</v>
      </c>
      <c r="AA483" s="12" t="e" cm="1">
        <f t="array" ref="AA483">SUMPRODUCT(('Budget Lead'!$T$9:$BB$9=AA$9)*('Budget Lead'!$B$11:$B$194=$B483)*('Budget Lead'!$T$11:$BB$194*1))</f>
        <v>#VALUE!</v>
      </c>
      <c r="AB483" s="13" t="e" cm="1">
        <f t="array" ref="AB483">SUMPRODUCT(('Budget Lead'!$T$9:$BB$9=AB$9)*('Budget Lead'!$B$11:$B$194=$B483)*('Budget Lead'!$T$11:$BB$194*1))</f>
        <v>#VALUE!</v>
      </c>
      <c r="AC483" s="14" t="e" cm="1">
        <f t="array" ref="AC483">SUMPRODUCT(('Budget Lead'!$T$9:$BB$9=AC$9)*('Budget Lead'!$B$11:$B$194=$B483)*('Budget Lead'!$T$11:$BB$194*1))</f>
        <v>#VALUE!</v>
      </c>
      <c r="AD483" s="12" t="e" cm="1">
        <f t="array" ref="AD483">SUMPRODUCT(('Budget Lead'!$T$9:$BB$9=AD$9)*('Budget Lead'!$B$11:$B$194=$B483)*('Budget Lead'!$T$11:$BB$194*1))</f>
        <v>#VALUE!</v>
      </c>
      <c r="AE483" s="13" t="e" cm="1">
        <f t="array" ref="AE483">SUMPRODUCT(('Budget Lead'!$T$9:$BB$9=AE$9)*('Budget Lead'!$B$11:$B$194=$B483)*('Budget Lead'!$T$11:$BB$194*1))</f>
        <v>#VALUE!</v>
      </c>
      <c r="AF483" s="14" t="e" cm="1">
        <f t="array" ref="AF483">SUMPRODUCT(('Budget Lead'!$T$9:$BB$9=AF$9)*('Budget Lead'!$B$11:$B$194=$B483)*('Budget Lead'!$T$11:$BB$194*1))</f>
        <v>#VALUE!</v>
      </c>
      <c r="AG483" s="12" t="e" cm="1">
        <f t="array" ref="AG483">SUMPRODUCT(('Budget Lead'!$T$9:$BB$9=AG$9)*('Budget Lead'!$B$11:$B$194=$B483)*('Budget Lead'!$T$11:$BB$194*1))</f>
        <v>#VALUE!</v>
      </c>
      <c r="AH483" s="13" t="e" cm="1">
        <f t="array" ref="AH483">SUMPRODUCT(('Budget Lead'!$T$9:$BB$9=AH$9)*('Budget Lead'!$B$11:$B$194=$B483)*('Budget Lead'!$T$11:$BB$194*1))</f>
        <v>#VALUE!</v>
      </c>
      <c r="AI483" s="14" t="e" cm="1">
        <f t="array" ref="AI483">SUMPRODUCT(('Budget Lead'!$T$9:$BB$9=AI$9)*('Budget Lead'!$B$11:$B$194=$B483)*('Budget Lead'!$T$11:$BB$194*1))</f>
        <v>#VALUE!</v>
      </c>
      <c r="AJ483" s="12" t="e" cm="1">
        <f t="array" ref="AJ483">SUMPRODUCT(('Budget Lead'!$T$9:$BB$9=AJ$9)*('Budget Lead'!$B$11:$B$194=$B483)*('Budget Lead'!$T$11:$BB$194*1))</f>
        <v>#VALUE!</v>
      </c>
      <c r="AK483" s="13" t="e" cm="1">
        <f t="array" ref="AK483">SUMPRODUCT(('Budget Lead'!$T$9:$BB$9=AK$9)*('Budget Lead'!$B$11:$B$194=$B483)*('Budget Lead'!$T$11:$BB$194*1))</f>
        <v>#VALUE!</v>
      </c>
      <c r="AL483" s="14" t="e" cm="1">
        <f t="array" ref="AL483">SUMPRODUCT(('Budget Lead'!$T$9:$BB$9=AL$9)*('Budget Lead'!$B$11:$B$194=$B483)*('Budget Lead'!$T$11:$BB$194*1))</f>
        <v>#VALUE!</v>
      </c>
      <c r="AM483" s="12" t="e" cm="1">
        <f t="array" ref="AM483">SUMPRODUCT(('Budget Lead'!$T$9:$BB$9=AM$9)*('Budget Lead'!$B$11:$B$194=$B483)*('Budget Lead'!$T$11:$BB$194*1))</f>
        <v>#VALUE!</v>
      </c>
      <c r="AN483" s="13" t="e" cm="1">
        <f t="array" ref="AN483">SUMPRODUCT(('Budget Lead'!$T$9:$BB$9=AN$9)*('Budget Lead'!$B$11:$B$194=$B483)*('Budget Lead'!$T$11:$BB$194*1))</f>
        <v>#VALUE!</v>
      </c>
      <c r="AO483" s="14" t="e" cm="1">
        <f t="array" ref="AO483">SUMPRODUCT(('Budget Lead'!$T$9:$BB$9=AO$9)*('Budget Lead'!$B$11:$B$194=$B483)*('Budget Lead'!$T$11:$BB$194*1))</f>
        <v>#VALUE!</v>
      </c>
      <c r="AP483" s="12" t="e" cm="1">
        <f t="array" ref="AP483">SUMPRODUCT(('Budget Lead'!$T$9:$BB$9=AP$9)*('Budget Lead'!$B$11:$B$194=$B483)*('Budget Lead'!$T$11:$BB$194*1))</f>
        <v>#VALUE!</v>
      </c>
      <c r="AQ483" s="13" t="e" cm="1">
        <f t="array" ref="AQ483">SUMPRODUCT(('Budget Lead'!$T$9:$BB$9=AQ$9)*('Budget Lead'!$B$11:$B$194=$B483)*('Budget Lead'!$T$11:$BB$194*1))</f>
        <v>#VALUE!</v>
      </c>
      <c r="AR483" s="14" t="e" cm="1">
        <f t="array" ref="AR483">SUMPRODUCT(('Budget Lead'!$T$9:$BB$9=AR$9)*('Budget Lead'!$B$11:$B$194=$B483)*('Budget Lead'!$T$11:$BB$194*1))</f>
        <v>#VALUE!</v>
      </c>
      <c r="AS483" s="12" t="e" cm="1">
        <f t="array" ref="AS483">SUMPRODUCT(('Budget Lead'!$T$9:$BB$9=AS$9)*('Budget Lead'!$B$11:$B$194=$B483)*('Budget Lead'!$T$11:$BB$194*1))</f>
        <v>#VALUE!</v>
      </c>
      <c r="AT483" s="13" t="e" cm="1">
        <f t="array" ref="AT483">SUMPRODUCT(('Budget Lead'!$T$9:$BB$9=AT$9)*('Budget Lead'!$B$11:$B$194=$B483)*('Budget Lead'!$T$11:$BB$194*1))</f>
        <v>#VALUE!</v>
      </c>
      <c r="AU483" s="14" t="e" cm="1">
        <f t="array" ref="AU483">SUMPRODUCT(('Budget Lead'!$T$9:$BB$9=AU$9)*('Budget Lead'!$B$11:$B$194=$B483)*('Budget Lead'!$T$11:$BB$194*1))</f>
        <v>#VALUE!</v>
      </c>
      <c r="AV483" s="12" t="e" cm="1">
        <f t="array" ref="AV483">SUMPRODUCT(('Budget Lead'!$T$9:$BB$9=AV$9)*('Budget Lead'!$B$11:$B$194=$B483)*('Budget Lead'!$T$11:$BB$194*1))</f>
        <v>#VALUE!</v>
      </c>
      <c r="AW483" s="13" t="e" cm="1">
        <f t="array" ref="AW483">SUMPRODUCT(('Budget Lead'!$T$9:$BB$9=AW$9)*('Budget Lead'!$B$11:$B$194=$B483)*('Budget Lead'!$T$11:$BB$194*1))</f>
        <v>#VALUE!</v>
      </c>
      <c r="AX483" s="14" t="e" cm="1">
        <f t="array" ref="AX483">SUMPRODUCT(('Budget Lead'!$T$9:$BB$9=AX$9)*('Budget Lead'!$B$11:$B$194=$B483)*('Budget Lead'!$T$11:$BB$194*1))</f>
        <v>#VALUE!</v>
      </c>
      <c r="AY483" s="12" t="e" cm="1">
        <f t="array" ref="AY483">SUMPRODUCT(('Budget Lead'!$T$9:$BB$9=AY$9)*('Budget Lead'!$B$11:$B$194=$B483)*('Budget Lead'!$T$11:$BB$194*1))</f>
        <v>#VALUE!</v>
      </c>
      <c r="AZ483" s="13" t="e" cm="1">
        <f t="array" ref="AZ483">SUMPRODUCT(('Budget Lead'!$T$9:$BB$9=AZ$9)*('Budget Lead'!$B$11:$B$194=$B483)*('Budget Lead'!$T$11:$BB$194*1))</f>
        <v>#VALUE!</v>
      </c>
      <c r="BA483" s="14" t="e" cm="1">
        <f t="array" ref="BA483">SUMPRODUCT(('Budget Lead'!$T$9:$BB$9=BA$9)*('Budget Lead'!$B$11:$B$194=$B483)*('Budget Lead'!$T$11:$BB$194*1))</f>
        <v>#VALUE!</v>
      </c>
      <c r="BB483" s="12" t="e" cm="1">
        <f t="array" ref="BB483">SUMPRODUCT(('Budget Lead'!$T$9:$BB$9=BB$9)*('Budget Lead'!$B$11:$B$194=$B483)*('Budget Lead'!$T$11:$BB$194*1))</f>
        <v>#VALUE!</v>
      </c>
      <c r="BC483" s="13" t="e" cm="1">
        <f t="array" ref="BC483">SUMPRODUCT(('Budget Lead'!$T$9:$BB$9=BC$9)*('Budget Lead'!$B$11:$B$194=$B483)*('Budget Lead'!$T$11:$BB$194*1))</f>
        <v>#VALUE!</v>
      </c>
      <c r="BD483" s="14" t="e" cm="1">
        <f t="array" ref="BD483">SUMPRODUCT(('Budget Lead'!$T$9:$BB$9=BD$9)*('Budget Lead'!$B$11:$B$194=$B483)*('Budget Lead'!$T$11:$BB$194*1))</f>
        <v>#VALUE!</v>
      </c>
      <c r="BE483" s="12" t="e" cm="1">
        <f t="array" ref="BE483">SUMPRODUCT(('Budget Lead'!$T$9:$BB$9=BE$9)*('Budget Lead'!$B$11:$B$194=$B483)*('Budget Lead'!$T$11:$BB$194*1))</f>
        <v>#VALUE!</v>
      </c>
      <c r="BF483" s="13" t="e" cm="1">
        <f t="array" ref="BF483">SUMPRODUCT(('Budget Lead'!$T$9:$BB$9=BF$9)*('Budget Lead'!$B$11:$B$194=$B483)*('Budget Lead'!$T$11:$BB$194*1))</f>
        <v>#VALUE!</v>
      </c>
      <c r="BG483" s="14" t="e" cm="1">
        <f t="array" ref="BG483">SUMPRODUCT(('Budget Lead'!$T$9:$BB$9=BG$9)*('Budget Lead'!$B$11:$B$194=$B483)*('Budget Lead'!$T$11:$BB$194*1))</f>
        <v>#VALUE!</v>
      </c>
      <c r="BH483" s="13" t="e" cm="1">
        <f t="array" ref="BH483">SUMPRODUCT(('Budget Lead'!$T$9:$BB$9=BH$9)*('Budget Lead'!$B$11:$B$194=$B483)*('Budget Lead'!$T$11:$BB$194*1))</f>
        <v>#VALUE!</v>
      </c>
      <c r="BI483" s="1"/>
      <c r="BJ483" s="66"/>
      <c r="BK483" s="66"/>
      <c r="BL483" s="1"/>
      <c r="BM483" s="66" t="e">
        <f t="shared" si="357"/>
        <v>#VALUE!</v>
      </c>
      <c r="BN483" s="262">
        <f t="shared" si="358"/>
        <v>0</v>
      </c>
      <c r="BO483" s="1"/>
      <c r="BP483" s="66" t="e">
        <f t="shared" si="359"/>
        <v>#VALUE!</v>
      </c>
      <c r="BQ483" s="262">
        <f t="shared" si="360"/>
        <v>0</v>
      </c>
      <c r="BR483" s="1"/>
    </row>
    <row r="484" spans="2:70" collapsed="1">
      <c r="C484" s="190" t="s">
        <v>107</v>
      </c>
      <c r="D484" s="190"/>
      <c r="E484" s="193"/>
      <c r="F484" s="91"/>
      <c r="G484" s="193"/>
      <c r="H484" s="91"/>
      <c r="I484" s="91"/>
      <c r="J484" s="320"/>
      <c r="K484" s="95">
        <f>SUM(K485:K499)</f>
        <v>0</v>
      </c>
      <c r="L484" s="335"/>
      <c r="M484" s="95">
        <f t="shared" ref="M484:P484" si="362">SUM(M485:M499)</f>
        <v>0</v>
      </c>
      <c r="N484" s="95">
        <f t="shared" si="362"/>
        <v>0</v>
      </c>
      <c r="O484" s="95">
        <f t="shared" si="362"/>
        <v>0</v>
      </c>
      <c r="P484" s="95">
        <f t="shared" si="362"/>
        <v>0</v>
      </c>
      <c r="Q484" s="95"/>
      <c r="R484" s="338"/>
      <c r="S484" s="95">
        <f t="shared" ref="S484:W484" si="363">SUM(S485:S499)</f>
        <v>0</v>
      </c>
      <c r="T484" s="95">
        <f t="shared" si="363"/>
        <v>0</v>
      </c>
      <c r="U484" s="95">
        <f t="shared" si="363"/>
        <v>0</v>
      </c>
      <c r="V484" s="95">
        <f t="shared" si="363"/>
        <v>0</v>
      </c>
      <c r="W484" s="95">
        <f t="shared" si="363"/>
        <v>0</v>
      </c>
      <c r="X484" s="97">
        <f t="shared" si="346"/>
        <v>0</v>
      </c>
      <c r="Y484" s="4"/>
      <c r="Z484" s="97"/>
      <c r="AA484" s="98"/>
      <c r="AB484" s="99"/>
      <c r="AC484" s="97"/>
      <c r="AD484" s="98"/>
      <c r="AE484" s="99"/>
      <c r="AF484" s="97"/>
      <c r="AG484" s="98"/>
      <c r="AH484" s="99"/>
      <c r="AI484" s="97"/>
      <c r="AJ484" s="98"/>
      <c r="AK484" s="99"/>
      <c r="AL484" s="97"/>
      <c r="AM484" s="98"/>
      <c r="AN484" s="99"/>
      <c r="AO484" s="97"/>
      <c r="AP484" s="98"/>
      <c r="AQ484" s="99"/>
      <c r="AR484" s="97"/>
      <c r="AS484" s="98"/>
      <c r="AT484" s="99"/>
      <c r="AU484" s="97"/>
      <c r="AV484" s="98"/>
      <c r="AW484" s="99"/>
      <c r="AX484" s="97"/>
      <c r="AY484" s="98"/>
      <c r="AZ484" s="99"/>
      <c r="BA484" s="97"/>
      <c r="BB484" s="98"/>
      <c r="BC484" s="99"/>
      <c r="BD484" s="97"/>
      <c r="BE484" s="98"/>
      <c r="BF484" s="99"/>
      <c r="BG484" s="97"/>
      <c r="BH484" s="99"/>
      <c r="BI484" s="1"/>
      <c r="BJ484" s="106"/>
      <c r="BK484" s="106"/>
      <c r="BL484" s="1"/>
      <c r="BM484" s="106"/>
      <c r="BN484" s="106"/>
      <c r="BO484" s="1"/>
      <c r="BP484" s="106"/>
      <c r="BQ484" s="106"/>
      <c r="BR484" s="1"/>
    </row>
    <row r="485" spans="2:70">
      <c r="B485" s="88" t="s">
        <v>542</v>
      </c>
      <c r="C485" s="10">
        <f>IFERROR(VLOOKUP($B485,'Budget P1'!$B:$AX,2,FALSE),0)</f>
        <v>0</v>
      </c>
      <c r="D485" s="10"/>
      <c r="E485" s="160">
        <f>IFERROR(VLOOKUP($B485,'Budget P1'!$B:$AX,3,FALSE),0)</f>
        <v>0</v>
      </c>
      <c r="F485" s="90">
        <f>IFERROR(VLOOKUP($B485,'Budget P1'!$B:$AX,4,FALSE),0)</f>
        <v>0</v>
      </c>
      <c r="G485" s="89">
        <f>IFERROR(VLOOKUP($B485,'Budget P1'!$B:$AX,5,FALSE),0)</f>
        <v>0</v>
      </c>
      <c r="H485" s="90">
        <f>IFERROR(VLOOKUP($B485,'Budget P1'!$B:$AX,6,FALSE),0)</f>
        <v>0</v>
      </c>
      <c r="I485" s="90">
        <f>IFERROR(VLOOKUP($B485,'Budget P1'!$B:$AX,7,FALSE),0)</f>
        <v>0</v>
      </c>
      <c r="J485" s="371">
        <f>IFERROR(VLOOKUP($B485,'Budget P1'!$B:$AX,9,FALSE),0)</f>
        <v>0</v>
      </c>
      <c r="K485" s="374">
        <f>IFERROR(VLOOKUP($B485,'Budget P1'!$B:$AX,10,FALSE),0)</f>
        <v>0</v>
      </c>
      <c r="L485" s="334"/>
      <c r="M485" s="102"/>
      <c r="N485" s="12">
        <f>K485*E485</f>
        <v>0</v>
      </c>
      <c r="O485" s="100"/>
      <c r="P485" s="101"/>
      <c r="Q485" s="11">
        <f t="shared" ref="Q485" si="364">SUM(M485:P485)</f>
        <v>0</v>
      </c>
      <c r="R485" s="338"/>
      <c r="S485" s="14"/>
      <c r="T485" s="12"/>
      <c r="U485" s="13"/>
      <c r="V485" s="14"/>
      <c r="W485" s="14"/>
      <c r="X485" s="14">
        <f t="shared" si="346"/>
        <v>0</v>
      </c>
      <c r="Z485" s="14" t="e" cm="1">
        <f t="array" ref="Z485">SUMPRODUCT(('Budget P1'!$T$9:$BB$9=Z$9)*('Budget P1'!$B$11:$B$194=$B485)*('Budget P1'!$T$11:$BB$194*1))</f>
        <v>#VALUE!</v>
      </c>
      <c r="AA485" s="12" t="e" cm="1">
        <f t="array" ref="AA485">SUMPRODUCT(('Budget P1'!$T$9:$BB$9=AA$9)*('Budget P1'!$B$11:$B$194=$B485)*('Budget P1'!$T$11:$BB$194*1))</f>
        <v>#VALUE!</v>
      </c>
      <c r="AB485" s="13" t="e" cm="1">
        <f t="array" ref="AB485">SUMPRODUCT(('Budget P1'!$T$9:$BB$9=AB$9)*('Budget P1'!$B$11:$B$194=$B485)*('Budget P1'!$T$11:$BB$194*1))</f>
        <v>#VALUE!</v>
      </c>
      <c r="AC485" s="14" t="e" cm="1">
        <f t="array" ref="AC485">SUMPRODUCT(('Budget P1'!$T$9:$BB$9=AC$9)*('Budget P1'!$B$11:$B$194=$B485)*('Budget P1'!$T$11:$BB$194*1))</f>
        <v>#VALUE!</v>
      </c>
      <c r="AD485" s="12" t="e" cm="1">
        <f t="array" ref="AD485">SUMPRODUCT(('Budget P1'!$T$9:$BB$9=AD$9)*('Budget P1'!$B$11:$B$194=$B485)*('Budget P1'!$T$11:$BB$194*1))</f>
        <v>#VALUE!</v>
      </c>
      <c r="AE485" s="13" t="e" cm="1">
        <f t="array" ref="AE485">SUMPRODUCT(('Budget P1'!$T$9:$BB$9=AE$9)*('Budget P1'!$B$11:$B$194=$B485)*('Budget P1'!$T$11:$BB$194*1))</f>
        <v>#VALUE!</v>
      </c>
      <c r="AF485" s="14" t="e" cm="1">
        <f t="array" ref="AF485">SUMPRODUCT(('Budget P1'!$T$9:$BB$9=AF$9)*('Budget P1'!$B$11:$B$194=$B485)*('Budget P1'!$T$11:$BB$194*1))</f>
        <v>#VALUE!</v>
      </c>
      <c r="AG485" s="12" t="e" cm="1">
        <f t="array" ref="AG485">SUMPRODUCT(('Budget P1'!$T$9:$BB$9=AG$9)*('Budget P1'!$B$11:$B$194=$B485)*('Budget P1'!$T$11:$BB$194*1))</f>
        <v>#VALUE!</v>
      </c>
      <c r="AH485" s="13" t="e" cm="1">
        <f t="array" ref="AH485">SUMPRODUCT(('Budget P1'!$T$9:$BB$9=AH$9)*('Budget P1'!$B$11:$B$194=$B485)*('Budget P1'!$T$11:$BB$194*1))</f>
        <v>#VALUE!</v>
      </c>
      <c r="AI485" s="14" t="e" cm="1">
        <f t="array" ref="AI485">SUMPRODUCT(('Budget P1'!$T$9:$BB$9=AI$9)*('Budget P1'!$B$11:$B$194=$B485)*('Budget P1'!$T$11:$BB$194*1))</f>
        <v>#VALUE!</v>
      </c>
      <c r="AJ485" s="12" t="e" cm="1">
        <f t="array" ref="AJ485">SUMPRODUCT(('Budget P1'!$T$9:$BB$9=AJ$9)*('Budget P1'!$B$11:$B$194=$B485)*('Budget P1'!$T$11:$BB$194*1))</f>
        <v>#VALUE!</v>
      </c>
      <c r="AK485" s="13" t="e" cm="1">
        <f t="array" ref="AK485">SUMPRODUCT(('Budget P1'!$T$9:$BB$9=AK$9)*('Budget P1'!$B$11:$B$194=$B485)*('Budget P1'!$T$11:$BB$194*1))</f>
        <v>#VALUE!</v>
      </c>
      <c r="AL485" s="14" t="e" cm="1">
        <f t="array" ref="AL485">SUMPRODUCT(('Budget P1'!$T$9:$BB$9=AL$9)*('Budget P1'!$B$11:$B$194=$B485)*('Budget P1'!$T$11:$BB$194*1))</f>
        <v>#VALUE!</v>
      </c>
      <c r="AM485" s="12" t="e" cm="1">
        <f t="array" ref="AM485">SUMPRODUCT(('Budget P1'!$T$9:$BB$9=AM$9)*('Budget P1'!$B$11:$B$194=$B485)*('Budget P1'!$T$11:$BB$194*1))</f>
        <v>#VALUE!</v>
      </c>
      <c r="AN485" s="13" t="e" cm="1">
        <f t="array" ref="AN485">SUMPRODUCT(('Budget P1'!$T$9:$BB$9=AN$9)*('Budget P1'!$B$11:$B$194=$B485)*('Budget P1'!$T$11:$BB$194*1))</f>
        <v>#VALUE!</v>
      </c>
      <c r="AO485" s="14" t="e" cm="1">
        <f t="array" ref="AO485">SUMPRODUCT(('Budget P1'!$T$9:$BB$9=AO$9)*('Budget P1'!$B$11:$B$194=$B485)*('Budget P1'!$T$11:$BB$194*1))</f>
        <v>#VALUE!</v>
      </c>
      <c r="AP485" s="12" t="e" cm="1">
        <f t="array" ref="AP485">SUMPRODUCT(('Budget P1'!$T$9:$BB$9=AP$9)*('Budget P1'!$B$11:$B$194=$B485)*('Budget P1'!$T$11:$BB$194*1))</f>
        <v>#VALUE!</v>
      </c>
      <c r="AQ485" s="13" t="e" cm="1">
        <f t="array" ref="AQ485">SUMPRODUCT(('Budget P1'!$T$9:$BB$9=AQ$9)*('Budget P1'!$B$11:$B$194=$B485)*('Budget P1'!$T$11:$BB$194*1))</f>
        <v>#VALUE!</v>
      </c>
      <c r="AR485" s="14" t="e" cm="1">
        <f t="array" ref="AR485">SUMPRODUCT(('Budget P1'!$T$9:$BB$9=AR$9)*('Budget P1'!$B$11:$B$194=$B485)*('Budget P1'!$T$11:$BB$194*1))</f>
        <v>#VALUE!</v>
      </c>
      <c r="AS485" s="12" t="e" cm="1">
        <f t="array" ref="AS485">SUMPRODUCT(('Budget P1'!$T$9:$BB$9=AS$9)*('Budget P1'!$B$11:$B$194=$B485)*('Budget P1'!$T$11:$BB$194*1))</f>
        <v>#VALUE!</v>
      </c>
      <c r="AT485" s="13" t="e" cm="1">
        <f t="array" ref="AT485">SUMPRODUCT(('Budget P1'!$T$9:$BB$9=AT$9)*('Budget P1'!$B$11:$B$194=$B485)*('Budget P1'!$T$11:$BB$194*1))</f>
        <v>#VALUE!</v>
      </c>
      <c r="AU485" s="14" t="e" cm="1">
        <f t="array" ref="AU485">SUMPRODUCT(('Budget P1'!$T$9:$BB$9=AU$9)*('Budget P1'!$B$11:$B$194=$B485)*('Budget P1'!$T$11:$BB$194*1))</f>
        <v>#VALUE!</v>
      </c>
      <c r="AV485" s="12" t="e" cm="1">
        <f t="array" ref="AV485">SUMPRODUCT(('Budget P1'!$T$9:$BB$9=AV$9)*('Budget P1'!$B$11:$B$194=$B485)*('Budget P1'!$T$11:$BB$194*1))</f>
        <v>#VALUE!</v>
      </c>
      <c r="AW485" s="13" t="e" cm="1">
        <f t="array" ref="AW485">SUMPRODUCT(('Budget P1'!$T$9:$BB$9=AW$9)*('Budget P1'!$B$11:$B$194=$B485)*('Budget P1'!$T$11:$BB$194*1))</f>
        <v>#VALUE!</v>
      </c>
      <c r="AX485" s="14" t="e" cm="1">
        <f t="array" ref="AX485">SUMPRODUCT(('Budget P1'!$T$9:$BB$9=AX$9)*('Budget P1'!$B$11:$B$194=$B485)*('Budget P1'!$T$11:$BB$194*1))</f>
        <v>#VALUE!</v>
      </c>
      <c r="AY485" s="12" t="e" cm="1">
        <f t="array" ref="AY485">SUMPRODUCT(('Budget P1'!$T$9:$BB$9=AY$9)*('Budget P1'!$B$11:$B$194=$B485)*('Budget P1'!$T$11:$BB$194*1))</f>
        <v>#VALUE!</v>
      </c>
      <c r="AZ485" s="13" t="e" cm="1">
        <f t="array" ref="AZ485">SUMPRODUCT(('Budget P1'!$T$9:$BB$9=AZ$9)*('Budget P1'!$B$11:$B$194=$B485)*('Budget P1'!$T$11:$BB$194*1))</f>
        <v>#VALUE!</v>
      </c>
      <c r="BA485" s="14" t="e" cm="1">
        <f t="array" ref="BA485">SUMPRODUCT(('Budget P1'!$T$9:$BB$9=BA$9)*('Budget P1'!$B$11:$B$194=$B485)*('Budget P1'!$T$11:$BB$194*1))</f>
        <v>#VALUE!</v>
      </c>
      <c r="BB485" s="12" t="e" cm="1">
        <f t="array" ref="BB485">SUMPRODUCT(('Budget P1'!$T$9:$BB$9=BB$9)*('Budget P1'!$B$11:$B$194=$B485)*('Budget P1'!$T$11:$BB$194*1))</f>
        <v>#VALUE!</v>
      </c>
      <c r="BC485" s="13" t="e" cm="1">
        <f t="array" ref="BC485">SUMPRODUCT(('Budget P1'!$T$9:$BB$9=BC$9)*('Budget P1'!$B$11:$B$194=$B485)*('Budget P1'!$T$11:$BB$194*1))</f>
        <v>#VALUE!</v>
      </c>
      <c r="BD485" s="14" t="e" cm="1">
        <f t="array" ref="BD485">SUMPRODUCT(('Budget P1'!$T$9:$BB$9=BD$9)*('Budget P1'!$B$11:$B$194=$B485)*('Budget P1'!$T$11:$BB$194*1))</f>
        <v>#VALUE!</v>
      </c>
      <c r="BE485" s="12" t="e" cm="1">
        <f t="array" ref="BE485">SUMPRODUCT(('Budget P1'!$T$9:$BB$9=BE$9)*('Budget P1'!$B$11:$B$194=$B485)*('Budget P1'!$T$11:$BB$194*1))</f>
        <v>#VALUE!</v>
      </c>
      <c r="BF485" s="13" t="e" cm="1">
        <f t="array" ref="BF485">SUMPRODUCT(('Budget P1'!$T$9:$BB$9=BF$9)*('Budget P1'!$B$11:$B$194=$B485)*('Budget P1'!$T$11:$BB$194*1))</f>
        <v>#VALUE!</v>
      </c>
      <c r="BG485" s="14" t="e" cm="1">
        <f t="array" ref="BG485">SUMPRODUCT(('Budget P1'!$T$9:$BB$9=BG$9)*('Budget P1'!$B$11:$B$194=$B485)*('Budget P1'!$T$11:$BB$194*1))</f>
        <v>#VALUE!</v>
      </c>
      <c r="BH485" s="13" t="e" cm="1">
        <f t="array" ref="BH485">SUMPRODUCT(('Budget P1'!$T$9:$BB$9=BH$9)*('Budget P1'!$B$11:$B$194=$B485)*('Budget P1'!$T$11:$BB$194*1))</f>
        <v>#VALUE!</v>
      </c>
      <c r="BI485" s="1"/>
      <c r="BJ485" s="66"/>
      <c r="BK485" s="66"/>
      <c r="BL485" s="1"/>
      <c r="BM485" s="66" t="e">
        <f t="shared" ref="BM485:BM499" si="365">SUM(Z485:BH485)</f>
        <v>#VALUE!</v>
      </c>
      <c r="BN485" s="262">
        <f t="shared" ref="BN485:BN499" si="366">IFERROR(BM485/Q485,0)</f>
        <v>0</v>
      </c>
      <c r="BO485" s="1"/>
      <c r="BP485" s="66" t="e">
        <f t="shared" ref="BP485:BP499" si="367">BJ485+BM485</f>
        <v>#VALUE!</v>
      </c>
      <c r="BQ485" s="262">
        <f t="shared" ref="BQ485:BQ499" si="368">IFERROR(BP485/Q485,0)</f>
        <v>0</v>
      </c>
      <c r="BR485" s="1"/>
    </row>
    <row r="486" spans="2:70">
      <c r="B486" s="88" t="s">
        <v>543</v>
      </c>
      <c r="C486" s="10">
        <f>IFERROR(VLOOKUP($B486,'Budget P1'!$B:$AX,2,FALSE),0)</f>
        <v>0</v>
      </c>
      <c r="D486" s="10"/>
      <c r="E486" s="160">
        <f>IFERROR(VLOOKUP($B486,'Budget P1'!$B:$AX,3,FALSE),0)</f>
        <v>0</v>
      </c>
      <c r="F486" s="90">
        <f>IFERROR(VLOOKUP($B486,'Budget P1'!$B:$AX,4,FALSE),0)</f>
        <v>0</v>
      </c>
      <c r="G486" s="89">
        <f>IFERROR(VLOOKUP($B486,'Budget P1'!$B:$AX,5,FALSE),0)</f>
        <v>0</v>
      </c>
      <c r="H486" s="90">
        <f>IFERROR(VLOOKUP($B486,'Budget P1'!$B:$AX,6,FALSE),0)</f>
        <v>0</v>
      </c>
      <c r="I486" s="90">
        <f>IFERROR(VLOOKUP($B486,'Budget P1'!$B:$AX,7,FALSE),0)</f>
        <v>0</v>
      </c>
      <c r="J486" s="371">
        <f>IFERROR(VLOOKUP($B486,'Budget P1'!$B:$AX,9,FALSE),0)</f>
        <v>0</v>
      </c>
      <c r="K486" s="374">
        <f>IFERROR(VLOOKUP($B486,'Budget P1'!$B:$AX,10,FALSE),0)</f>
        <v>0</v>
      </c>
      <c r="L486" s="334"/>
      <c r="M486" s="102"/>
      <c r="N486" s="12">
        <f>K486*E486</f>
        <v>0</v>
      </c>
      <c r="O486" s="100"/>
      <c r="P486" s="101"/>
      <c r="Q486" s="11">
        <f t="shared" ref="Q486:Q499" si="369">SUM(M486:P486)</f>
        <v>0</v>
      </c>
      <c r="R486" s="338"/>
      <c r="S486" s="14"/>
      <c r="T486" s="12"/>
      <c r="U486" s="13"/>
      <c r="V486" s="14"/>
      <c r="W486" s="14"/>
      <c r="X486" s="14">
        <f t="shared" si="346"/>
        <v>0</v>
      </c>
      <c r="Z486" s="14" t="e" cm="1">
        <f t="array" ref="Z486">SUMPRODUCT(('Budget P1'!$T$9:$BB$9=Z$9)*('Budget P1'!$B$11:$B$194=$B486)*('Budget P1'!$T$11:$BB$194*1))</f>
        <v>#VALUE!</v>
      </c>
      <c r="AA486" s="12" t="e" cm="1">
        <f t="array" ref="AA486">SUMPRODUCT(('Budget P1'!$T$9:$BB$9=AA$9)*('Budget P1'!$B$11:$B$194=$B486)*('Budget P1'!$T$11:$BB$194*1))</f>
        <v>#VALUE!</v>
      </c>
      <c r="AB486" s="13" t="e" cm="1">
        <f t="array" ref="AB486">SUMPRODUCT(('Budget P1'!$T$9:$BB$9=AB$9)*('Budget P1'!$B$11:$B$194=$B486)*('Budget P1'!$T$11:$BB$194*1))</f>
        <v>#VALUE!</v>
      </c>
      <c r="AC486" s="14" t="e" cm="1">
        <f t="array" ref="AC486">SUMPRODUCT(('Budget P1'!$T$9:$BB$9=AC$9)*('Budget P1'!$B$11:$B$194=$B486)*('Budget P1'!$T$11:$BB$194*1))</f>
        <v>#VALUE!</v>
      </c>
      <c r="AD486" s="12" t="e" cm="1">
        <f t="array" ref="AD486">SUMPRODUCT(('Budget P1'!$T$9:$BB$9=AD$9)*('Budget P1'!$B$11:$B$194=$B486)*('Budget P1'!$T$11:$BB$194*1))</f>
        <v>#VALUE!</v>
      </c>
      <c r="AE486" s="13" t="e" cm="1">
        <f t="array" ref="AE486">SUMPRODUCT(('Budget P1'!$T$9:$BB$9=AE$9)*('Budget P1'!$B$11:$B$194=$B486)*('Budget P1'!$T$11:$BB$194*1))</f>
        <v>#VALUE!</v>
      </c>
      <c r="AF486" s="14" t="e" cm="1">
        <f t="array" ref="AF486">SUMPRODUCT(('Budget P1'!$T$9:$BB$9=AF$9)*('Budget P1'!$B$11:$B$194=$B486)*('Budget P1'!$T$11:$BB$194*1))</f>
        <v>#VALUE!</v>
      </c>
      <c r="AG486" s="12" t="e" cm="1">
        <f t="array" ref="AG486">SUMPRODUCT(('Budget P1'!$T$9:$BB$9=AG$9)*('Budget P1'!$B$11:$B$194=$B486)*('Budget P1'!$T$11:$BB$194*1))</f>
        <v>#VALUE!</v>
      </c>
      <c r="AH486" s="13" t="e" cm="1">
        <f t="array" ref="AH486">SUMPRODUCT(('Budget P1'!$T$9:$BB$9=AH$9)*('Budget P1'!$B$11:$B$194=$B486)*('Budget P1'!$T$11:$BB$194*1))</f>
        <v>#VALUE!</v>
      </c>
      <c r="AI486" s="14" t="e" cm="1">
        <f t="array" ref="AI486">SUMPRODUCT(('Budget P1'!$T$9:$BB$9=AI$9)*('Budget P1'!$B$11:$B$194=$B486)*('Budget P1'!$T$11:$BB$194*1))</f>
        <v>#VALUE!</v>
      </c>
      <c r="AJ486" s="12" t="e" cm="1">
        <f t="array" ref="AJ486">SUMPRODUCT(('Budget P1'!$T$9:$BB$9=AJ$9)*('Budget P1'!$B$11:$B$194=$B486)*('Budget P1'!$T$11:$BB$194*1))</f>
        <v>#VALUE!</v>
      </c>
      <c r="AK486" s="13" t="e" cm="1">
        <f t="array" ref="AK486">SUMPRODUCT(('Budget P1'!$T$9:$BB$9=AK$9)*('Budget P1'!$B$11:$B$194=$B486)*('Budget P1'!$T$11:$BB$194*1))</f>
        <v>#VALUE!</v>
      </c>
      <c r="AL486" s="14" t="e" cm="1">
        <f t="array" ref="AL486">SUMPRODUCT(('Budget P1'!$T$9:$BB$9=AL$9)*('Budget P1'!$B$11:$B$194=$B486)*('Budget P1'!$T$11:$BB$194*1))</f>
        <v>#VALUE!</v>
      </c>
      <c r="AM486" s="12" t="e" cm="1">
        <f t="array" ref="AM486">SUMPRODUCT(('Budget P1'!$T$9:$BB$9=AM$9)*('Budget P1'!$B$11:$B$194=$B486)*('Budget P1'!$T$11:$BB$194*1))</f>
        <v>#VALUE!</v>
      </c>
      <c r="AN486" s="13" t="e" cm="1">
        <f t="array" ref="AN486">SUMPRODUCT(('Budget P1'!$T$9:$BB$9=AN$9)*('Budget P1'!$B$11:$B$194=$B486)*('Budget P1'!$T$11:$BB$194*1))</f>
        <v>#VALUE!</v>
      </c>
      <c r="AO486" s="14" t="e" cm="1">
        <f t="array" ref="AO486">SUMPRODUCT(('Budget P1'!$T$9:$BB$9=AO$9)*('Budget P1'!$B$11:$B$194=$B486)*('Budget P1'!$T$11:$BB$194*1))</f>
        <v>#VALUE!</v>
      </c>
      <c r="AP486" s="12" t="e" cm="1">
        <f t="array" ref="AP486">SUMPRODUCT(('Budget P1'!$T$9:$BB$9=AP$9)*('Budget P1'!$B$11:$B$194=$B486)*('Budget P1'!$T$11:$BB$194*1))</f>
        <v>#VALUE!</v>
      </c>
      <c r="AQ486" s="13" t="e" cm="1">
        <f t="array" ref="AQ486">SUMPRODUCT(('Budget P1'!$T$9:$BB$9=AQ$9)*('Budget P1'!$B$11:$B$194=$B486)*('Budget P1'!$T$11:$BB$194*1))</f>
        <v>#VALUE!</v>
      </c>
      <c r="AR486" s="14" t="e" cm="1">
        <f t="array" ref="AR486">SUMPRODUCT(('Budget P1'!$T$9:$BB$9=AR$9)*('Budget P1'!$B$11:$B$194=$B486)*('Budget P1'!$T$11:$BB$194*1))</f>
        <v>#VALUE!</v>
      </c>
      <c r="AS486" s="12" t="e" cm="1">
        <f t="array" ref="AS486">SUMPRODUCT(('Budget P1'!$T$9:$BB$9=AS$9)*('Budget P1'!$B$11:$B$194=$B486)*('Budget P1'!$T$11:$BB$194*1))</f>
        <v>#VALUE!</v>
      </c>
      <c r="AT486" s="13" t="e" cm="1">
        <f t="array" ref="AT486">SUMPRODUCT(('Budget P1'!$T$9:$BB$9=AT$9)*('Budget P1'!$B$11:$B$194=$B486)*('Budget P1'!$T$11:$BB$194*1))</f>
        <v>#VALUE!</v>
      </c>
      <c r="AU486" s="14" t="e" cm="1">
        <f t="array" ref="AU486">SUMPRODUCT(('Budget P1'!$T$9:$BB$9=AU$9)*('Budget P1'!$B$11:$B$194=$B486)*('Budget P1'!$T$11:$BB$194*1))</f>
        <v>#VALUE!</v>
      </c>
      <c r="AV486" s="12" t="e" cm="1">
        <f t="array" ref="AV486">SUMPRODUCT(('Budget P1'!$T$9:$BB$9=AV$9)*('Budget P1'!$B$11:$B$194=$B486)*('Budget P1'!$T$11:$BB$194*1))</f>
        <v>#VALUE!</v>
      </c>
      <c r="AW486" s="13" t="e" cm="1">
        <f t="array" ref="AW486">SUMPRODUCT(('Budget P1'!$T$9:$BB$9=AW$9)*('Budget P1'!$B$11:$B$194=$B486)*('Budget P1'!$T$11:$BB$194*1))</f>
        <v>#VALUE!</v>
      </c>
      <c r="AX486" s="14" t="e" cm="1">
        <f t="array" ref="AX486">SUMPRODUCT(('Budget P1'!$T$9:$BB$9=AX$9)*('Budget P1'!$B$11:$B$194=$B486)*('Budget P1'!$T$11:$BB$194*1))</f>
        <v>#VALUE!</v>
      </c>
      <c r="AY486" s="12" t="e" cm="1">
        <f t="array" ref="AY486">SUMPRODUCT(('Budget P1'!$T$9:$BB$9=AY$9)*('Budget P1'!$B$11:$B$194=$B486)*('Budget P1'!$T$11:$BB$194*1))</f>
        <v>#VALUE!</v>
      </c>
      <c r="AZ486" s="13" t="e" cm="1">
        <f t="array" ref="AZ486">SUMPRODUCT(('Budget P1'!$T$9:$BB$9=AZ$9)*('Budget P1'!$B$11:$B$194=$B486)*('Budget P1'!$T$11:$BB$194*1))</f>
        <v>#VALUE!</v>
      </c>
      <c r="BA486" s="14" t="e" cm="1">
        <f t="array" ref="BA486">SUMPRODUCT(('Budget P1'!$T$9:$BB$9=BA$9)*('Budget P1'!$B$11:$B$194=$B486)*('Budget P1'!$T$11:$BB$194*1))</f>
        <v>#VALUE!</v>
      </c>
      <c r="BB486" s="12" t="e" cm="1">
        <f t="array" ref="BB486">SUMPRODUCT(('Budget P1'!$T$9:$BB$9=BB$9)*('Budget P1'!$B$11:$B$194=$B486)*('Budget P1'!$T$11:$BB$194*1))</f>
        <v>#VALUE!</v>
      </c>
      <c r="BC486" s="13" t="e" cm="1">
        <f t="array" ref="BC486">SUMPRODUCT(('Budget P1'!$T$9:$BB$9=BC$9)*('Budget P1'!$B$11:$B$194=$B486)*('Budget P1'!$T$11:$BB$194*1))</f>
        <v>#VALUE!</v>
      </c>
      <c r="BD486" s="14" t="e" cm="1">
        <f t="array" ref="BD486">SUMPRODUCT(('Budget P1'!$T$9:$BB$9=BD$9)*('Budget P1'!$B$11:$B$194=$B486)*('Budget P1'!$T$11:$BB$194*1))</f>
        <v>#VALUE!</v>
      </c>
      <c r="BE486" s="12" t="e" cm="1">
        <f t="array" ref="BE486">SUMPRODUCT(('Budget P1'!$T$9:$BB$9=BE$9)*('Budget P1'!$B$11:$B$194=$B486)*('Budget P1'!$T$11:$BB$194*1))</f>
        <v>#VALUE!</v>
      </c>
      <c r="BF486" s="13" t="e" cm="1">
        <f t="array" ref="BF486">SUMPRODUCT(('Budget P1'!$T$9:$BB$9=BF$9)*('Budget P1'!$B$11:$B$194=$B486)*('Budget P1'!$T$11:$BB$194*1))</f>
        <v>#VALUE!</v>
      </c>
      <c r="BG486" s="14" t="e" cm="1">
        <f t="array" ref="BG486">SUMPRODUCT(('Budget P1'!$T$9:$BB$9=BG$9)*('Budget P1'!$B$11:$B$194=$B486)*('Budget P1'!$T$11:$BB$194*1))</f>
        <v>#VALUE!</v>
      </c>
      <c r="BH486" s="13" t="e" cm="1">
        <f t="array" ref="BH486">SUMPRODUCT(('Budget P1'!$T$9:$BB$9=BH$9)*('Budget P1'!$B$11:$B$194=$B486)*('Budget P1'!$T$11:$BB$194*1))</f>
        <v>#VALUE!</v>
      </c>
      <c r="BI486" s="1"/>
      <c r="BJ486" s="66"/>
      <c r="BK486" s="66"/>
      <c r="BL486" s="1"/>
      <c r="BM486" s="66" t="e">
        <f t="shared" si="365"/>
        <v>#VALUE!</v>
      </c>
      <c r="BN486" s="262">
        <f t="shared" si="366"/>
        <v>0</v>
      </c>
      <c r="BO486" s="1"/>
      <c r="BP486" s="66" t="e">
        <f t="shared" si="367"/>
        <v>#VALUE!</v>
      </c>
      <c r="BQ486" s="262">
        <f t="shared" si="368"/>
        <v>0</v>
      </c>
      <c r="BR486" s="1"/>
    </row>
    <row r="487" spans="2:70" ht="12" hidden="1" customHeight="1" outlineLevel="1">
      <c r="B487" s="88" t="s">
        <v>544</v>
      </c>
      <c r="C487" s="10">
        <f>IFERROR(VLOOKUP($B487,'Budget P1'!$B:$AX,2,FALSE),0)</f>
        <v>0</v>
      </c>
      <c r="D487" s="10"/>
      <c r="E487" s="160">
        <f>IFERROR(VLOOKUP($B487,'Budget P1'!$B:$AX,3,FALSE),0)</f>
        <v>0</v>
      </c>
      <c r="F487" s="90">
        <f>IFERROR(VLOOKUP($B487,'Budget P1'!$B:$AX,4,FALSE),0)</f>
        <v>0</v>
      </c>
      <c r="G487" s="89">
        <f>IFERROR(VLOOKUP($B487,'Budget P1'!$B:$AX,5,FALSE),0)</f>
        <v>0</v>
      </c>
      <c r="H487" s="90">
        <f>IFERROR(VLOOKUP($B487,'Budget P1'!$B:$AX,6,FALSE),0)</f>
        <v>0</v>
      </c>
      <c r="I487" s="90">
        <f>IFERROR(VLOOKUP($B487,'Budget P1'!$B:$AX,7,FALSE),0)</f>
        <v>0</v>
      </c>
      <c r="J487" s="371">
        <f>IFERROR(VLOOKUP($B487,'Budget P1'!$B:$AX,9,FALSE),0)</f>
        <v>0</v>
      </c>
      <c r="K487" s="374">
        <f>IFERROR(VLOOKUP($B487,'Budget P1'!$B:$AX,10,FALSE),0)</f>
        <v>0</v>
      </c>
      <c r="L487" s="334"/>
      <c r="M487" s="102"/>
      <c r="N487" s="12">
        <f>K487*E487</f>
        <v>0</v>
      </c>
      <c r="O487" s="100"/>
      <c r="P487" s="101"/>
      <c r="Q487" s="11">
        <f t="shared" si="369"/>
        <v>0</v>
      </c>
      <c r="R487" s="338"/>
      <c r="S487" s="14"/>
      <c r="T487" s="12"/>
      <c r="U487" s="13"/>
      <c r="V487" s="14"/>
      <c r="W487" s="14"/>
      <c r="X487" s="14">
        <f t="shared" si="346"/>
        <v>0</v>
      </c>
      <c r="Z487" s="14" t="e" cm="1">
        <f t="array" ref="Z487">SUMPRODUCT(('Budget P1'!$T$9:$BB$9=Z$9)*('Budget P1'!$B$11:$B$194=$B487)*('Budget P1'!$T$11:$BB$194*1))</f>
        <v>#VALUE!</v>
      </c>
      <c r="AA487" s="12" t="e" cm="1">
        <f t="array" ref="AA487">SUMPRODUCT(('Budget P1'!$T$9:$BB$9=AA$9)*('Budget P1'!$B$11:$B$194=$B487)*('Budget P1'!$T$11:$BB$194*1))</f>
        <v>#VALUE!</v>
      </c>
      <c r="AB487" s="13" t="e" cm="1">
        <f t="array" ref="AB487">SUMPRODUCT(('Budget P1'!$T$9:$BB$9=AB$9)*('Budget P1'!$B$11:$B$194=$B487)*('Budget P1'!$T$11:$BB$194*1))</f>
        <v>#VALUE!</v>
      </c>
      <c r="AC487" s="14" t="e" cm="1">
        <f t="array" ref="AC487">SUMPRODUCT(('Budget P1'!$T$9:$BB$9=AC$9)*('Budget P1'!$B$11:$B$194=$B487)*('Budget P1'!$T$11:$BB$194*1))</f>
        <v>#VALUE!</v>
      </c>
      <c r="AD487" s="12" t="e" cm="1">
        <f t="array" ref="AD487">SUMPRODUCT(('Budget P1'!$T$9:$BB$9=AD$9)*('Budget P1'!$B$11:$B$194=$B487)*('Budget P1'!$T$11:$BB$194*1))</f>
        <v>#VALUE!</v>
      </c>
      <c r="AE487" s="13" t="e" cm="1">
        <f t="array" ref="AE487">SUMPRODUCT(('Budget P1'!$T$9:$BB$9=AE$9)*('Budget P1'!$B$11:$B$194=$B487)*('Budget P1'!$T$11:$BB$194*1))</f>
        <v>#VALUE!</v>
      </c>
      <c r="AF487" s="14" t="e" cm="1">
        <f t="array" ref="AF487">SUMPRODUCT(('Budget P1'!$T$9:$BB$9=AF$9)*('Budget P1'!$B$11:$B$194=$B487)*('Budget P1'!$T$11:$BB$194*1))</f>
        <v>#VALUE!</v>
      </c>
      <c r="AG487" s="12" t="e" cm="1">
        <f t="array" ref="AG487">SUMPRODUCT(('Budget P1'!$T$9:$BB$9=AG$9)*('Budget P1'!$B$11:$B$194=$B487)*('Budget P1'!$T$11:$BB$194*1))</f>
        <v>#VALUE!</v>
      </c>
      <c r="AH487" s="13" t="e" cm="1">
        <f t="array" ref="AH487">SUMPRODUCT(('Budget P1'!$T$9:$BB$9=AH$9)*('Budget P1'!$B$11:$B$194=$B487)*('Budget P1'!$T$11:$BB$194*1))</f>
        <v>#VALUE!</v>
      </c>
      <c r="AI487" s="14" t="e" cm="1">
        <f t="array" ref="AI487">SUMPRODUCT(('Budget P1'!$T$9:$BB$9=AI$9)*('Budget P1'!$B$11:$B$194=$B487)*('Budget P1'!$T$11:$BB$194*1))</f>
        <v>#VALUE!</v>
      </c>
      <c r="AJ487" s="12" t="e" cm="1">
        <f t="array" ref="AJ487">SUMPRODUCT(('Budget P1'!$T$9:$BB$9=AJ$9)*('Budget P1'!$B$11:$B$194=$B487)*('Budget P1'!$T$11:$BB$194*1))</f>
        <v>#VALUE!</v>
      </c>
      <c r="AK487" s="13" t="e" cm="1">
        <f t="array" ref="AK487">SUMPRODUCT(('Budget P1'!$T$9:$BB$9=AK$9)*('Budget P1'!$B$11:$B$194=$B487)*('Budget P1'!$T$11:$BB$194*1))</f>
        <v>#VALUE!</v>
      </c>
      <c r="AL487" s="14" t="e" cm="1">
        <f t="array" ref="AL487">SUMPRODUCT(('Budget P1'!$T$9:$BB$9=AL$9)*('Budget P1'!$B$11:$B$194=$B487)*('Budget P1'!$T$11:$BB$194*1))</f>
        <v>#VALUE!</v>
      </c>
      <c r="AM487" s="12" t="e" cm="1">
        <f t="array" ref="AM487">SUMPRODUCT(('Budget P1'!$T$9:$BB$9=AM$9)*('Budget P1'!$B$11:$B$194=$B487)*('Budget P1'!$T$11:$BB$194*1))</f>
        <v>#VALUE!</v>
      </c>
      <c r="AN487" s="13" t="e" cm="1">
        <f t="array" ref="AN487">SUMPRODUCT(('Budget P1'!$T$9:$BB$9=AN$9)*('Budget P1'!$B$11:$B$194=$B487)*('Budget P1'!$T$11:$BB$194*1))</f>
        <v>#VALUE!</v>
      </c>
      <c r="AO487" s="14" t="e" cm="1">
        <f t="array" ref="AO487">SUMPRODUCT(('Budget P1'!$T$9:$BB$9=AO$9)*('Budget P1'!$B$11:$B$194=$B487)*('Budget P1'!$T$11:$BB$194*1))</f>
        <v>#VALUE!</v>
      </c>
      <c r="AP487" s="12" t="e" cm="1">
        <f t="array" ref="AP487">SUMPRODUCT(('Budget P1'!$T$9:$BB$9=AP$9)*('Budget P1'!$B$11:$B$194=$B487)*('Budget P1'!$T$11:$BB$194*1))</f>
        <v>#VALUE!</v>
      </c>
      <c r="AQ487" s="13" t="e" cm="1">
        <f t="array" ref="AQ487">SUMPRODUCT(('Budget P1'!$T$9:$BB$9=AQ$9)*('Budget P1'!$B$11:$B$194=$B487)*('Budget P1'!$T$11:$BB$194*1))</f>
        <v>#VALUE!</v>
      </c>
      <c r="AR487" s="14" t="e" cm="1">
        <f t="array" ref="AR487">SUMPRODUCT(('Budget P1'!$T$9:$BB$9=AR$9)*('Budget P1'!$B$11:$B$194=$B487)*('Budget P1'!$T$11:$BB$194*1))</f>
        <v>#VALUE!</v>
      </c>
      <c r="AS487" s="12" t="e" cm="1">
        <f t="array" ref="AS487">SUMPRODUCT(('Budget P1'!$T$9:$BB$9=AS$9)*('Budget P1'!$B$11:$B$194=$B487)*('Budget P1'!$T$11:$BB$194*1))</f>
        <v>#VALUE!</v>
      </c>
      <c r="AT487" s="13" t="e" cm="1">
        <f t="array" ref="AT487">SUMPRODUCT(('Budget P1'!$T$9:$BB$9=AT$9)*('Budget P1'!$B$11:$B$194=$B487)*('Budget P1'!$T$11:$BB$194*1))</f>
        <v>#VALUE!</v>
      </c>
      <c r="AU487" s="14" t="e" cm="1">
        <f t="array" ref="AU487">SUMPRODUCT(('Budget P1'!$T$9:$BB$9=AU$9)*('Budget P1'!$B$11:$B$194=$B487)*('Budget P1'!$T$11:$BB$194*1))</f>
        <v>#VALUE!</v>
      </c>
      <c r="AV487" s="12" t="e" cm="1">
        <f t="array" ref="AV487">SUMPRODUCT(('Budget P1'!$T$9:$BB$9=AV$9)*('Budget P1'!$B$11:$B$194=$B487)*('Budget P1'!$T$11:$BB$194*1))</f>
        <v>#VALUE!</v>
      </c>
      <c r="AW487" s="13" t="e" cm="1">
        <f t="array" ref="AW487">SUMPRODUCT(('Budget P1'!$T$9:$BB$9=AW$9)*('Budget P1'!$B$11:$B$194=$B487)*('Budget P1'!$T$11:$BB$194*1))</f>
        <v>#VALUE!</v>
      </c>
      <c r="AX487" s="14" t="e" cm="1">
        <f t="array" ref="AX487">SUMPRODUCT(('Budget P1'!$T$9:$BB$9=AX$9)*('Budget P1'!$B$11:$B$194=$B487)*('Budget P1'!$T$11:$BB$194*1))</f>
        <v>#VALUE!</v>
      </c>
      <c r="AY487" s="12" t="e" cm="1">
        <f t="array" ref="AY487">SUMPRODUCT(('Budget P1'!$T$9:$BB$9=AY$9)*('Budget P1'!$B$11:$B$194=$B487)*('Budget P1'!$T$11:$BB$194*1))</f>
        <v>#VALUE!</v>
      </c>
      <c r="AZ487" s="13" t="e" cm="1">
        <f t="array" ref="AZ487">SUMPRODUCT(('Budget P1'!$T$9:$BB$9=AZ$9)*('Budget P1'!$B$11:$B$194=$B487)*('Budget P1'!$T$11:$BB$194*1))</f>
        <v>#VALUE!</v>
      </c>
      <c r="BA487" s="14" t="e" cm="1">
        <f t="array" ref="BA487">SUMPRODUCT(('Budget P1'!$T$9:$BB$9=BA$9)*('Budget P1'!$B$11:$B$194=$B487)*('Budget P1'!$T$11:$BB$194*1))</f>
        <v>#VALUE!</v>
      </c>
      <c r="BB487" s="12" t="e" cm="1">
        <f t="array" ref="BB487">SUMPRODUCT(('Budget P1'!$T$9:$BB$9=BB$9)*('Budget P1'!$B$11:$B$194=$B487)*('Budget P1'!$T$11:$BB$194*1))</f>
        <v>#VALUE!</v>
      </c>
      <c r="BC487" s="13" t="e" cm="1">
        <f t="array" ref="BC487">SUMPRODUCT(('Budget P1'!$T$9:$BB$9=BC$9)*('Budget P1'!$B$11:$B$194=$B487)*('Budget P1'!$T$11:$BB$194*1))</f>
        <v>#VALUE!</v>
      </c>
      <c r="BD487" s="14" t="e" cm="1">
        <f t="array" ref="BD487">SUMPRODUCT(('Budget P1'!$T$9:$BB$9=BD$9)*('Budget P1'!$B$11:$B$194=$B487)*('Budget P1'!$T$11:$BB$194*1))</f>
        <v>#VALUE!</v>
      </c>
      <c r="BE487" s="12" t="e" cm="1">
        <f t="array" ref="BE487">SUMPRODUCT(('Budget P1'!$T$9:$BB$9=BE$9)*('Budget P1'!$B$11:$B$194=$B487)*('Budget P1'!$T$11:$BB$194*1))</f>
        <v>#VALUE!</v>
      </c>
      <c r="BF487" s="13" t="e" cm="1">
        <f t="array" ref="BF487">SUMPRODUCT(('Budget P1'!$T$9:$BB$9=BF$9)*('Budget P1'!$B$11:$B$194=$B487)*('Budget P1'!$T$11:$BB$194*1))</f>
        <v>#VALUE!</v>
      </c>
      <c r="BG487" s="14" t="e" cm="1">
        <f t="array" ref="BG487">SUMPRODUCT(('Budget P1'!$T$9:$BB$9=BG$9)*('Budget P1'!$B$11:$B$194=$B487)*('Budget P1'!$T$11:$BB$194*1))</f>
        <v>#VALUE!</v>
      </c>
      <c r="BH487" s="13" t="e" cm="1">
        <f t="array" ref="BH487">SUMPRODUCT(('Budget P1'!$T$9:$BB$9=BH$9)*('Budget P1'!$B$11:$B$194=$B487)*('Budget P1'!$T$11:$BB$194*1))</f>
        <v>#VALUE!</v>
      </c>
      <c r="BI487" s="1"/>
      <c r="BJ487" s="66"/>
      <c r="BK487" s="66"/>
      <c r="BL487" s="1"/>
      <c r="BM487" s="66" t="e">
        <f t="shared" si="365"/>
        <v>#VALUE!</v>
      </c>
      <c r="BN487" s="262">
        <f t="shared" si="366"/>
        <v>0</v>
      </c>
      <c r="BO487" s="1"/>
      <c r="BP487" s="66" t="e">
        <f t="shared" si="367"/>
        <v>#VALUE!</v>
      </c>
      <c r="BQ487" s="262">
        <f t="shared" si="368"/>
        <v>0</v>
      </c>
      <c r="BR487" s="1"/>
    </row>
    <row r="488" spans="2:70" ht="12" hidden="1" customHeight="1" outlineLevel="1">
      <c r="B488" s="88" t="s">
        <v>545</v>
      </c>
      <c r="C488" s="10">
        <f>IFERROR(VLOOKUP($B488,'Budget P1'!$B:$AX,2,FALSE),0)</f>
        <v>0</v>
      </c>
      <c r="D488" s="10"/>
      <c r="E488" s="160">
        <f>IFERROR(VLOOKUP($B488,'Budget P1'!$B:$AX,3,FALSE),0)</f>
        <v>0</v>
      </c>
      <c r="F488" s="90">
        <f>IFERROR(VLOOKUP($B488,'Budget P1'!$B:$AX,4,FALSE),0)</f>
        <v>0</v>
      </c>
      <c r="G488" s="89">
        <f>IFERROR(VLOOKUP($B488,'Budget P1'!$B:$AX,5,FALSE),0)</f>
        <v>0</v>
      </c>
      <c r="H488" s="90">
        <f>IFERROR(VLOOKUP($B488,'Budget P1'!$B:$AX,6,FALSE),0)</f>
        <v>0</v>
      </c>
      <c r="I488" s="90">
        <f>IFERROR(VLOOKUP($B488,'Budget P1'!$B:$AX,7,FALSE),0)</f>
        <v>0</v>
      </c>
      <c r="J488" s="371">
        <f>IFERROR(VLOOKUP($B488,'Budget P1'!$B:$AX,9,FALSE),0)</f>
        <v>0</v>
      </c>
      <c r="K488" s="374">
        <f>IFERROR(VLOOKUP($B488,'Budget P1'!$B:$AX,10,FALSE),0)</f>
        <v>0</v>
      </c>
      <c r="L488" s="334"/>
      <c r="M488" s="102"/>
      <c r="N488" s="12">
        <f>K488*E488</f>
        <v>0</v>
      </c>
      <c r="O488" s="100"/>
      <c r="P488" s="101"/>
      <c r="Q488" s="11">
        <f t="shared" si="369"/>
        <v>0</v>
      </c>
      <c r="R488" s="338"/>
      <c r="S488" s="14"/>
      <c r="T488" s="12"/>
      <c r="U488" s="13"/>
      <c r="V488" s="14"/>
      <c r="W488" s="14"/>
      <c r="X488" s="14">
        <f t="shared" si="346"/>
        <v>0</v>
      </c>
      <c r="Z488" s="14" t="e" cm="1">
        <f t="array" ref="Z488">SUMPRODUCT(('Budget P1'!$T$9:$BB$9=Z$9)*('Budget P1'!$B$11:$B$194=$B488)*('Budget P1'!$T$11:$BB$194*1))</f>
        <v>#VALUE!</v>
      </c>
      <c r="AA488" s="12" t="e" cm="1">
        <f t="array" ref="AA488">SUMPRODUCT(('Budget P1'!$T$9:$BB$9=AA$9)*('Budget P1'!$B$11:$B$194=$B488)*('Budget P1'!$T$11:$BB$194*1))</f>
        <v>#VALUE!</v>
      </c>
      <c r="AB488" s="13" t="e" cm="1">
        <f t="array" ref="AB488">SUMPRODUCT(('Budget P1'!$T$9:$BB$9=AB$9)*('Budget P1'!$B$11:$B$194=$B488)*('Budget P1'!$T$11:$BB$194*1))</f>
        <v>#VALUE!</v>
      </c>
      <c r="AC488" s="14" t="e" cm="1">
        <f t="array" ref="AC488">SUMPRODUCT(('Budget P1'!$T$9:$BB$9=AC$9)*('Budget P1'!$B$11:$B$194=$B488)*('Budget P1'!$T$11:$BB$194*1))</f>
        <v>#VALUE!</v>
      </c>
      <c r="AD488" s="12" t="e" cm="1">
        <f t="array" ref="AD488">SUMPRODUCT(('Budget P1'!$T$9:$BB$9=AD$9)*('Budget P1'!$B$11:$B$194=$B488)*('Budget P1'!$T$11:$BB$194*1))</f>
        <v>#VALUE!</v>
      </c>
      <c r="AE488" s="13" t="e" cm="1">
        <f t="array" ref="AE488">SUMPRODUCT(('Budget P1'!$T$9:$BB$9=AE$9)*('Budget P1'!$B$11:$B$194=$B488)*('Budget P1'!$T$11:$BB$194*1))</f>
        <v>#VALUE!</v>
      </c>
      <c r="AF488" s="14" t="e" cm="1">
        <f t="array" ref="AF488">SUMPRODUCT(('Budget P1'!$T$9:$BB$9=AF$9)*('Budget P1'!$B$11:$B$194=$B488)*('Budget P1'!$T$11:$BB$194*1))</f>
        <v>#VALUE!</v>
      </c>
      <c r="AG488" s="12" t="e" cm="1">
        <f t="array" ref="AG488">SUMPRODUCT(('Budget P1'!$T$9:$BB$9=AG$9)*('Budget P1'!$B$11:$B$194=$B488)*('Budget P1'!$T$11:$BB$194*1))</f>
        <v>#VALUE!</v>
      </c>
      <c r="AH488" s="13" t="e" cm="1">
        <f t="array" ref="AH488">SUMPRODUCT(('Budget P1'!$T$9:$BB$9=AH$9)*('Budget P1'!$B$11:$B$194=$B488)*('Budget P1'!$T$11:$BB$194*1))</f>
        <v>#VALUE!</v>
      </c>
      <c r="AI488" s="14" t="e" cm="1">
        <f t="array" ref="AI488">SUMPRODUCT(('Budget P1'!$T$9:$BB$9=AI$9)*('Budget P1'!$B$11:$B$194=$B488)*('Budget P1'!$T$11:$BB$194*1))</f>
        <v>#VALUE!</v>
      </c>
      <c r="AJ488" s="12" t="e" cm="1">
        <f t="array" ref="AJ488">SUMPRODUCT(('Budget P1'!$T$9:$BB$9=AJ$9)*('Budget P1'!$B$11:$B$194=$B488)*('Budget P1'!$T$11:$BB$194*1))</f>
        <v>#VALUE!</v>
      </c>
      <c r="AK488" s="13" t="e" cm="1">
        <f t="array" ref="AK488">SUMPRODUCT(('Budget P1'!$T$9:$BB$9=AK$9)*('Budget P1'!$B$11:$B$194=$B488)*('Budget P1'!$T$11:$BB$194*1))</f>
        <v>#VALUE!</v>
      </c>
      <c r="AL488" s="14" t="e" cm="1">
        <f t="array" ref="AL488">SUMPRODUCT(('Budget P1'!$T$9:$BB$9=AL$9)*('Budget P1'!$B$11:$B$194=$B488)*('Budget P1'!$T$11:$BB$194*1))</f>
        <v>#VALUE!</v>
      </c>
      <c r="AM488" s="12" t="e" cm="1">
        <f t="array" ref="AM488">SUMPRODUCT(('Budget P1'!$T$9:$BB$9=AM$9)*('Budget P1'!$B$11:$B$194=$B488)*('Budget P1'!$T$11:$BB$194*1))</f>
        <v>#VALUE!</v>
      </c>
      <c r="AN488" s="13" t="e" cm="1">
        <f t="array" ref="AN488">SUMPRODUCT(('Budget P1'!$T$9:$BB$9=AN$9)*('Budget P1'!$B$11:$B$194=$B488)*('Budget P1'!$T$11:$BB$194*1))</f>
        <v>#VALUE!</v>
      </c>
      <c r="AO488" s="14" t="e" cm="1">
        <f t="array" ref="AO488">SUMPRODUCT(('Budget P1'!$T$9:$BB$9=AO$9)*('Budget P1'!$B$11:$B$194=$B488)*('Budget P1'!$T$11:$BB$194*1))</f>
        <v>#VALUE!</v>
      </c>
      <c r="AP488" s="12" t="e" cm="1">
        <f t="array" ref="AP488">SUMPRODUCT(('Budget P1'!$T$9:$BB$9=AP$9)*('Budget P1'!$B$11:$B$194=$B488)*('Budget P1'!$T$11:$BB$194*1))</f>
        <v>#VALUE!</v>
      </c>
      <c r="AQ488" s="13" t="e" cm="1">
        <f t="array" ref="AQ488">SUMPRODUCT(('Budget P1'!$T$9:$BB$9=AQ$9)*('Budget P1'!$B$11:$B$194=$B488)*('Budget P1'!$T$11:$BB$194*1))</f>
        <v>#VALUE!</v>
      </c>
      <c r="AR488" s="14" t="e" cm="1">
        <f t="array" ref="AR488">SUMPRODUCT(('Budget P1'!$T$9:$BB$9=AR$9)*('Budget P1'!$B$11:$B$194=$B488)*('Budget P1'!$T$11:$BB$194*1))</f>
        <v>#VALUE!</v>
      </c>
      <c r="AS488" s="12" t="e" cm="1">
        <f t="array" ref="AS488">SUMPRODUCT(('Budget P1'!$T$9:$BB$9=AS$9)*('Budget P1'!$B$11:$B$194=$B488)*('Budget P1'!$T$11:$BB$194*1))</f>
        <v>#VALUE!</v>
      </c>
      <c r="AT488" s="13" t="e" cm="1">
        <f t="array" ref="AT488">SUMPRODUCT(('Budget P1'!$T$9:$BB$9=AT$9)*('Budget P1'!$B$11:$B$194=$B488)*('Budget P1'!$T$11:$BB$194*1))</f>
        <v>#VALUE!</v>
      </c>
      <c r="AU488" s="14" t="e" cm="1">
        <f t="array" ref="AU488">SUMPRODUCT(('Budget P1'!$T$9:$BB$9=AU$9)*('Budget P1'!$B$11:$B$194=$B488)*('Budget P1'!$T$11:$BB$194*1))</f>
        <v>#VALUE!</v>
      </c>
      <c r="AV488" s="12" t="e" cm="1">
        <f t="array" ref="AV488">SUMPRODUCT(('Budget P1'!$T$9:$BB$9=AV$9)*('Budget P1'!$B$11:$B$194=$B488)*('Budget P1'!$T$11:$BB$194*1))</f>
        <v>#VALUE!</v>
      </c>
      <c r="AW488" s="13" t="e" cm="1">
        <f t="array" ref="AW488">SUMPRODUCT(('Budget P1'!$T$9:$BB$9=AW$9)*('Budget P1'!$B$11:$B$194=$B488)*('Budget P1'!$T$11:$BB$194*1))</f>
        <v>#VALUE!</v>
      </c>
      <c r="AX488" s="14" t="e" cm="1">
        <f t="array" ref="AX488">SUMPRODUCT(('Budget P1'!$T$9:$BB$9=AX$9)*('Budget P1'!$B$11:$B$194=$B488)*('Budget P1'!$T$11:$BB$194*1))</f>
        <v>#VALUE!</v>
      </c>
      <c r="AY488" s="12" t="e" cm="1">
        <f t="array" ref="AY488">SUMPRODUCT(('Budget P1'!$T$9:$BB$9=AY$9)*('Budget P1'!$B$11:$B$194=$B488)*('Budget P1'!$T$11:$BB$194*1))</f>
        <v>#VALUE!</v>
      </c>
      <c r="AZ488" s="13" t="e" cm="1">
        <f t="array" ref="AZ488">SUMPRODUCT(('Budget P1'!$T$9:$BB$9=AZ$9)*('Budget P1'!$B$11:$B$194=$B488)*('Budget P1'!$T$11:$BB$194*1))</f>
        <v>#VALUE!</v>
      </c>
      <c r="BA488" s="14" t="e" cm="1">
        <f t="array" ref="BA488">SUMPRODUCT(('Budget P1'!$T$9:$BB$9=BA$9)*('Budget P1'!$B$11:$B$194=$B488)*('Budget P1'!$T$11:$BB$194*1))</f>
        <v>#VALUE!</v>
      </c>
      <c r="BB488" s="12" t="e" cm="1">
        <f t="array" ref="BB488">SUMPRODUCT(('Budget P1'!$T$9:$BB$9=BB$9)*('Budget P1'!$B$11:$B$194=$B488)*('Budget P1'!$T$11:$BB$194*1))</f>
        <v>#VALUE!</v>
      </c>
      <c r="BC488" s="13" t="e" cm="1">
        <f t="array" ref="BC488">SUMPRODUCT(('Budget P1'!$T$9:$BB$9=BC$9)*('Budget P1'!$B$11:$B$194=$B488)*('Budget P1'!$T$11:$BB$194*1))</f>
        <v>#VALUE!</v>
      </c>
      <c r="BD488" s="14" t="e" cm="1">
        <f t="array" ref="BD488">SUMPRODUCT(('Budget P1'!$T$9:$BB$9=BD$9)*('Budget P1'!$B$11:$B$194=$B488)*('Budget P1'!$T$11:$BB$194*1))</f>
        <v>#VALUE!</v>
      </c>
      <c r="BE488" s="12" t="e" cm="1">
        <f t="array" ref="BE488">SUMPRODUCT(('Budget P1'!$T$9:$BB$9=BE$9)*('Budget P1'!$B$11:$B$194=$B488)*('Budget P1'!$T$11:$BB$194*1))</f>
        <v>#VALUE!</v>
      </c>
      <c r="BF488" s="13" t="e" cm="1">
        <f t="array" ref="BF488">SUMPRODUCT(('Budget P1'!$T$9:$BB$9=BF$9)*('Budget P1'!$B$11:$B$194=$B488)*('Budget P1'!$T$11:$BB$194*1))</f>
        <v>#VALUE!</v>
      </c>
      <c r="BG488" s="14" t="e" cm="1">
        <f t="array" ref="BG488">SUMPRODUCT(('Budget P1'!$T$9:$BB$9=BG$9)*('Budget P1'!$B$11:$B$194=$B488)*('Budget P1'!$T$11:$BB$194*1))</f>
        <v>#VALUE!</v>
      </c>
      <c r="BH488" s="13" t="e" cm="1">
        <f t="array" ref="BH488">SUMPRODUCT(('Budget P1'!$T$9:$BB$9=BH$9)*('Budget P1'!$B$11:$B$194=$B488)*('Budget P1'!$T$11:$BB$194*1))</f>
        <v>#VALUE!</v>
      </c>
      <c r="BI488" s="1"/>
      <c r="BJ488" s="66"/>
      <c r="BK488" s="66"/>
      <c r="BL488" s="1"/>
      <c r="BM488" s="66" t="e">
        <f t="shared" si="365"/>
        <v>#VALUE!</v>
      </c>
      <c r="BN488" s="262">
        <f t="shared" si="366"/>
        <v>0</v>
      </c>
      <c r="BO488" s="1"/>
      <c r="BP488" s="66" t="e">
        <f t="shared" si="367"/>
        <v>#VALUE!</v>
      </c>
      <c r="BQ488" s="262">
        <f t="shared" si="368"/>
        <v>0</v>
      </c>
      <c r="BR488" s="1"/>
    </row>
    <row r="489" spans="2:70" ht="12" hidden="1" customHeight="1" outlineLevel="1">
      <c r="B489" s="88" t="s">
        <v>546</v>
      </c>
      <c r="C489" s="10">
        <f>IFERROR(VLOOKUP($B489,'Budget P1'!$B:$AX,2,FALSE),0)</f>
        <v>0</v>
      </c>
      <c r="D489" s="10"/>
      <c r="E489" s="160">
        <f>IFERROR(VLOOKUP($B489,'Budget P1'!$B:$AX,3,FALSE),0)</f>
        <v>0</v>
      </c>
      <c r="F489" s="90">
        <f>IFERROR(VLOOKUP($B489,'Budget P1'!$B:$AX,4,FALSE),0)</f>
        <v>0</v>
      </c>
      <c r="G489" s="89">
        <f>IFERROR(VLOOKUP($B489,'Budget P1'!$B:$AX,5,FALSE),0)</f>
        <v>0</v>
      </c>
      <c r="H489" s="90">
        <f>IFERROR(VLOOKUP($B489,'Budget P1'!$B:$AX,6,FALSE),0)</f>
        <v>0</v>
      </c>
      <c r="I489" s="90">
        <f>IFERROR(VLOOKUP($B489,'Budget P1'!$B:$AX,7,FALSE),0)</f>
        <v>0</v>
      </c>
      <c r="J489" s="371">
        <f>IFERROR(VLOOKUP($B489,'Budget P1'!$B:$AX,9,FALSE),0)</f>
        <v>0</v>
      </c>
      <c r="K489" s="374">
        <f>IFERROR(VLOOKUP($B489,'Budget P1'!$B:$AX,10,FALSE),0)</f>
        <v>0</v>
      </c>
      <c r="L489" s="334"/>
      <c r="M489" s="102"/>
      <c r="N489" s="12">
        <f>K489*E489</f>
        <v>0</v>
      </c>
      <c r="O489" s="100"/>
      <c r="P489" s="101"/>
      <c r="Q489" s="11">
        <f t="shared" si="369"/>
        <v>0</v>
      </c>
      <c r="R489" s="338"/>
      <c r="S489" s="14"/>
      <c r="T489" s="12"/>
      <c r="U489" s="13"/>
      <c r="V489" s="14"/>
      <c r="W489" s="14"/>
      <c r="X489" s="14">
        <f t="shared" si="346"/>
        <v>0</v>
      </c>
      <c r="Z489" s="14" t="e" cm="1">
        <f t="array" ref="Z489">SUMPRODUCT(('Budget P1'!$T$9:$BB$9=Z$9)*('Budget P1'!$B$11:$B$194=$B489)*('Budget P1'!$T$11:$BB$194*1))</f>
        <v>#VALUE!</v>
      </c>
      <c r="AA489" s="12" t="e" cm="1">
        <f t="array" ref="AA489">SUMPRODUCT(('Budget P1'!$T$9:$BB$9=AA$9)*('Budget P1'!$B$11:$B$194=$B489)*('Budget P1'!$T$11:$BB$194*1))</f>
        <v>#VALUE!</v>
      </c>
      <c r="AB489" s="13" t="e" cm="1">
        <f t="array" ref="AB489">SUMPRODUCT(('Budget P1'!$T$9:$BB$9=AB$9)*('Budget P1'!$B$11:$B$194=$B489)*('Budget P1'!$T$11:$BB$194*1))</f>
        <v>#VALUE!</v>
      </c>
      <c r="AC489" s="14" t="e" cm="1">
        <f t="array" ref="AC489">SUMPRODUCT(('Budget P1'!$T$9:$BB$9=AC$9)*('Budget P1'!$B$11:$B$194=$B489)*('Budget P1'!$T$11:$BB$194*1))</f>
        <v>#VALUE!</v>
      </c>
      <c r="AD489" s="12" t="e" cm="1">
        <f t="array" ref="AD489">SUMPRODUCT(('Budget P1'!$T$9:$BB$9=AD$9)*('Budget P1'!$B$11:$B$194=$B489)*('Budget P1'!$T$11:$BB$194*1))</f>
        <v>#VALUE!</v>
      </c>
      <c r="AE489" s="13" t="e" cm="1">
        <f t="array" ref="AE489">SUMPRODUCT(('Budget P1'!$T$9:$BB$9=AE$9)*('Budget P1'!$B$11:$B$194=$B489)*('Budget P1'!$T$11:$BB$194*1))</f>
        <v>#VALUE!</v>
      </c>
      <c r="AF489" s="14" t="e" cm="1">
        <f t="array" ref="AF489">SUMPRODUCT(('Budget P1'!$T$9:$BB$9=AF$9)*('Budget P1'!$B$11:$B$194=$B489)*('Budget P1'!$T$11:$BB$194*1))</f>
        <v>#VALUE!</v>
      </c>
      <c r="AG489" s="12" t="e" cm="1">
        <f t="array" ref="AG489">SUMPRODUCT(('Budget P1'!$T$9:$BB$9=AG$9)*('Budget P1'!$B$11:$B$194=$B489)*('Budget P1'!$T$11:$BB$194*1))</f>
        <v>#VALUE!</v>
      </c>
      <c r="AH489" s="13" t="e" cm="1">
        <f t="array" ref="AH489">SUMPRODUCT(('Budget P1'!$T$9:$BB$9=AH$9)*('Budget P1'!$B$11:$B$194=$B489)*('Budget P1'!$T$11:$BB$194*1))</f>
        <v>#VALUE!</v>
      </c>
      <c r="AI489" s="14" t="e" cm="1">
        <f t="array" ref="AI489">SUMPRODUCT(('Budget P1'!$T$9:$BB$9=AI$9)*('Budget P1'!$B$11:$B$194=$B489)*('Budget P1'!$T$11:$BB$194*1))</f>
        <v>#VALUE!</v>
      </c>
      <c r="AJ489" s="12" t="e" cm="1">
        <f t="array" ref="AJ489">SUMPRODUCT(('Budget P1'!$T$9:$BB$9=AJ$9)*('Budget P1'!$B$11:$B$194=$B489)*('Budget P1'!$T$11:$BB$194*1))</f>
        <v>#VALUE!</v>
      </c>
      <c r="AK489" s="13" t="e" cm="1">
        <f t="array" ref="AK489">SUMPRODUCT(('Budget P1'!$T$9:$BB$9=AK$9)*('Budget P1'!$B$11:$B$194=$B489)*('Budget P1'!$T$11:$BB$194*1))</f>
        <v>#VALUE!</v>
      </c>
      <c r="AL489" s="14" t="e" cm="1">
        <f t="array" ref="AL489">SUMPRODUCT(('Budget P1'!$T$9:$BB$9=AL$9)*('Budget P1'!$B$11:$B$194=$B489)*('Budget P1'!$T$11:$BB$194*1))</f>
        <v>#VALUE!</v>
      </c>
      <c r="AM489" s="12" t="e" cm="1">
        <f t="array" ref="AM489">SUMPRODUCT(('Budget P1'!$T$9:$BB$9=AM$9)*('Budget P1'!$B$11:$B$194=$B489)*('Budget P1'!$T$11:$BB$194*1))</f>
        <v>#VALUE!</v>
      </c>
      <c r="AN489" s="13" t="e" cm="1">
        <f t="array" ref="AN489">SUMPRODUCT(('Budget P1'!$T$9:$BB$9=AN$9)*('Budget P1'!$B$11:$B$194=$B489)*('Budget P1'!$T$11:$BB$194*1))</f>
        <v>#VALUE!</v>
      </c>
      <c r="AO489" s="14" t="e" cm="1">
        <f t="array" ref="AO489">SUMPRODUCT(('Budget P1'!$T$9:$BB$9=AO$9)*('Budget P1'!$B$11:$B$194=$B489)*('Budget P1'!$T$11:$BB$194*1))</f>
        <v>#VALUE!</v>
      </c>
      <c r="AP489" s="12" t="e" cm="1">
        <f t="array" ref="AP489">SUMPRODUCT(('Budget P1'!$T$9:$BB$9=AP$9)*('Budget P1'!$B$11:$B$194=$B489)*('Budget P1'!$T$11:$BB$194*1))</f>
        <v>#VALUE!</v>
      </c>
      <c r="AQ489" s="13" t="e" cm="1">
        <f t="array" ref="AQ489">SUMPRODUCT(('Budget P1'!$T$9:$BB$9=AQ$9)*('Budget P1'!$B$11:$B$194=$B489)*('Budget P1'!$T$11:$BB$194*1))</f>
        <v>#VALUE!</v>
      </c>
      <c r="AR489" s="14" t="e" cm="1">
        <f t="array" ref="AR489">SUMPRODUCT(('Budget P1'!$T$9:$BB$9=AR$9)*('Budget P1'!$B$11:$B$194=$B489)*('Budget P1'!$T$11:$BB$194*1))</f>
        <v>#VALUE!</v>
      </c>
      <c r="AS489" s="12" t="e" cm="1">
        <f t="array" ref="AS489">SUMPRODUCT(('Budget P1'!$T$9:$BB$9=AS$9)*('Budget P1'!$B$11:$B$194=$B489)*('Budget P1'!$T$11:$BB$194*1))</f>
        <v>#VALUE!</v>
      </c>
      <c r="AT489" s="13" t="e" cm="1">
        <f t="array" ref="AT489">SUMPRODUCT(('Budget P1'!$T$9:$BB$9=AT$9)*('Budget P1'!$B$11:$B$194=$B489)*('Budget P1'!$T$11:$BB$194*1))</f>
        <v>#VALUE!</v>
      </c>
      <c r="AU489" s="14" t="e" cm="1">
        <f t="array" ref="AU489">SUMPRODUCT(('Budget P1'!$T$9:$BB$9=AU$9)*('Budget P1'!$B$11:$B$194=$B489)*('Budget P1'!$T$11:$BB$194*1))</f>
        <v>#VALUE!</v>
      </c>
      <c r="AV489" s="12" t="e" cm="1">
        <f t="array" ref="AV489">SUMPRODUCT(('Budget P1'!$T$9:$BB$9=AV$9)*('Budget P1'!$B$11:$B$194=$B489)*('Budget P1'!$T$11:$BB$194*1))</f>
        <v>#VALUE!</v>
      </c>
      <c r="AW489" s="13" t="e" cm="1">
        <f t="array" ref="AW489">SUMPRODUCT(('Budget P1'!$T$9:$BB$9=AW$9)*('Budget P1'!$B$11:$B$194=$B489)*('Budget P1'!$T$11:$BB$194*1))</f>
        <v>#VALUE!</v>
      </c>
      <c r="AX489" s="14" t="e" cm="1">
        <f t="array" ref="AX489">SUMPRODUCT(('Budget P1'!$T$9:$BB$9=AX$9)*('Budget P1'!$B$11:$B$194=$B489)*('Budget P1'!$T$11:$BB$194*1))</f>
        <v>#VALUE!</v>
      </c>
      <c r="AY489" s="12" t="e" cm="1">
        <f t="array" ref="AY489">SUMPRODUCT(('Budget P1'!$T$9:$BB$9=AY$9)*('Budget P1'!$B$11:$B$194=$B489)*('Budget P1'!$T$11:$BB$194*1))</f>
        <v>#VALUE!</v>
      </c>
      <c r="AZ489" s="13" t="e" cm="1">
        <f t="array" ref="AZ489">SUMPRODUCT(('Budget P1'!$T$9:$BB$9=AZ$9)*('Budget P1'!$B$11:$B$194=$B489)*('Budget P1'!$T$11:$BB$194*1))</f>
        <v>#VALUE!</v>
      </c>
      <c r="BA489" s="14" t="e" cm="1">
        <f t="array" ref="BA489">SUMPRODUCT(('Budget P1'!$T$9:$BB$9=BA$9)*('Budget P1'!$B$11:$B$194=$B489)*('Budget P1'!$T$11:$BB$194*1))</f>
        <v>#VALUE!</v>
      </c>
      <c r="BB489" s="12" t="e" cm="1">
        <f t="array" ref="BB489">SUMPRODUCT(('Budget P1'!$T$9:$BB$9=BB$9)*('Budget P1'!$B$11:$B$194=$B489)*('Budget P1'!$T$11:$BB$194*1))</f>
        <v>#VALUE!</v>
      </c>
      <c r="BC489" s="13" t="e" cm="1">
        <f t="array" ref="BC489">SUMPRODUCT(('Budget P1'!$T$9:$BB$9=BC$9)*('Budget P1'!$B$11:$B$194=$B489)*('Budget P1'!$T$11:$BB$194*1))</f>
        <v>#VALUE!</v>
      </c>
      <c r="BD489" s="14" t="e" cm="1">
        <f t="array" ref="BD489">SUMPRODUCT(('Budget P1'!$T$9:$BB$9=BD$9)*('Budget P1'!$B$11:$B$194=$B489)*('Budget P1'!$T$11:$BB$194*1))</f>
        <v>#VALUE!</v>
      </c>
      <c r="BE489" s="12" t="e" cm="1">
        <f t="array" ref="BE489">SUMPRODUCT(('Budget P1'!$T$9:$BB$9=BE$9)*('Budget P1'!$B$11:$B$194=$B489)*('Budget P1'!$T$11:$BB$194*1))</f>
        <v>#VALUE!</v>
      </c>
      <c r="BF489" s="13" t="e" cm="1">
        <f t="array" ref="BF489">SUMPRODUCT(('Budget P1'!$T$9:$BB$9=BF$9)*('Budget P1'!$B$11:$B$194=$B489)*('Budget P1'!$T$11:$BB$194*1))</f>
        <v>#VALUE!</v>
      </c>
      <c r="BG489" s="14" t="e" cm="1">
        <f t="array" ref="BG489">SUMPRODUCT(('Budget P1'!$T$9:$BB$9=BG$9)*('Budget P1'!$B$11:$B$194=$B489)*('Budget P1'!$T$11:$BB$194*1))</f>
        <v>#VALUE!</v>
      </c>
      <c r="BH489" s="13" t="e" cm="1">
        <f t="array" ref="BH489">SUMPRODUCT(('Budget P1'!$T$9:$BB$9=BH$9)*('Budget P1'!$B$11:$B$194=$B489)*('Budget P1'!$T$11:$BB$194*1))</f>
        <v>#VALUE!</v>
      </c>
      <c r="BI489" s="1"/>
      <c r="BJ489" s="66"/>
      <c r="BK489" s="66"/>
      <c r="BL489" s="1"/>
      <c r="BM489" s="66" t="e">
        <f t="shared" si="365"/>
        <v>#VALUE!</v>
      </c>
      <c r="BN489" s="262">
        <f t="shared" si="366"/>
        <v>0</v>
      </c>
      <c r="BO489" s="1"/>
      <c r="BP489" s="66" t="e">
        <f t="shared" si="367"/>
        <v>#VALUE!</v>
      </c>
      <c r="BQ489" s="262">
        <f t="shared" si="368"/>
        <v>0</v>
      </c>
      <c r="BR489" s="1"/>
    </row>
    <row r="490" spans="2:70" ht="12" hidden="1" customHeight="1" outlineLevel="1">
      <c r="B490" s="88" t="s">
        <v>547</v>
      </c>
      <c r="C490" s="10">
        <f>IFERROR(VLOOKUP($B490,'Budget P1'!$B:$AX,2,FALSE),0)</f>
        <v>0</v>
      </c>
      <c r="D490" s="10"/>
      <c r="E490" s="160">
        <f>IFERROR(VLOOKUP($B490,'Budget P1'!$B:$AX,3,FALSE),0)</f>
        <v>0</v>
      </c>
      <c r="F490" s="90">
        <f>IFERROR(VLOOKUP($B490,'Budget P1'!$B:$AX,4,FALSE),0)</f>
        <v>0</v>
      </c>
      <c r="G490" s="89">
        <f>IFERROR(VLOOKUP($B490,'Budget P1'!$B:$AX,5,FALSE),0)</f>
        <v>0</v>
      </c>
      <c r="H490" s="90">
        <f>IFERROR(VLOOKUP($B490,'Budget P1'!$B:$AX,6,FALSE),0)</f>
        <v>0</v>
      </c>
      <c r="I490" s="90">
        <f>IFERROR(VLOOKUP($B490,'Budget P1'!$B:$AX,7,FALSE),0)</f>
        <v>0</v>
      </c>
      <c r="J490" s="371">
        <f>IFERROR(VLOOKUP($B490,'Budget P1'!$B:$AX,9,FALSE),0)</f>
        <v>0</v>
      </c>
      <c r="K490" s="374">
        <f>IFERROR(VLOOKUP($B490,'Budget P1'!$B:$AX,10,FALSE),0)</f>
        <v>0</v>
      </c>
      <c r="L490" s="334"/>
      <c r="M490" s="102"/>
      <c r="N490" s="12">
        <f>K490*E490</f>
        <v>0</v>
      </c>
      <c r="O490" s="100"/>
      <c r="P490" s="101"/>
      <c r="Q490" s="11">
        <f t="shared" si="369"/>
        <v>0</v>
      </c>
      <c r="R490" s="338"/>
      <c r="S490" s="14"/>
      <c r="T490" s="12"/>
      <c r="U490" s="13"/>
      <c r="V490" s="14"/>
      <c r="W490" s="14"/>
      <c r="X490" s="14">
        <f t="shared" si="346"/>
        <v>0</v>
      </c>
      <c r="Z490" s="14" t="e" cm="1">
        <f t="array" ref="Z490">SUMPRODUCT(('Budget P1'!$T$9:$BB$9=Z$9)*('Budget P1'!$B$11:$B$194=$B490)*('Budget P1'!$T$11:$BB$194*1))</f>
        <v>#VALUE!</v>
      </c>
      <c r="AA490" s="12" t="e" cm="1">
        <f t="array" ref="AA490">SUMPRODUCT(('Budget P1'!$T$9:$BB$9=AA$9)*('Budget P1'!$B$11:$B$194=$B490)*('Budget P1'!$T$11:$BB$194*1))</f>
        <v>#VALUE!</v>
      </c>
      <c r="AB490" s="13" t="e" cm="1">
        <f t="array" ref="AB490">SUMPRODUCT(('Budget P1'!$T$9:$BB$9=AB$9)*('Budget P1'!$B$11:$B$194=$B490)*('Budget P1'!$T$11:$BB$194*1))</f>
        <v>#VALUE!</v>
      </c>
      <c r="AC490" s="14" t="e" cm="1">
        <f t="array" ref="AC490">SUMPRODUCT(('Budget P1'!$T$9:$BB$9=AC$9)*('Budget P1'!$B$11:$B$194=$B490)*('Budget P1'!$T$11:$BB$194*1))</f>
        <v>#VALUE!</v>
      </c>
      <c r="AD490" s="12" t="e" cm="1">
        <f t="array" ref="AD490">SUMPRODUCT(('Budget P1'!$T$9:$BB$9=AD$9)*('Budget P1'!$B$11:$B$194=$B490)*('Budget P1'!$T$11:$BB$194*1))</f>
        <v>#VALUE!</v>
      </c>
      <c r="AE490" s="13" t="e" cm="1">
        <f t="array" ref="AE490">SUMPRODUCT(('Budget P1'!$T$9:$BB$9=AE$9)*('Budget P1'!$B$11:$B$194=$B490)*('Budget P1'!$T$11:$BB$194*1))</f>
        <v>#VALUE!</v>
      </c>
      <c r="AF490" s="14" t="e" cm="1">
        <f t="array" ref="AF490">SUMPRODUCT(('Budget P1'!$T$9:$BB$9=AF$9)*('Budget P1'!$B$11:$B$194=$B490)*('Budget P1'!$T$11:$BB$194*1))</f>
        <v>#VALUE!</v>
      </c>
      <c r="AG490" s="12" t="e" cm="1">
        <f t="array" ref="AG490">SUMPRODUCT(('Budget P1'!$T$9:$BB$9=AG$9)*('Budget P1'!$B$11:$B$194=$B490)*('Budget P1'!$T$11:$BB$194*1))</f>
        <v>#VALUE!</v>
      </c>
      <c r="AH490" s="13" t="e" cm="1">
        <f t="array" ref="AH490">SUMPRODUCT(('Budget P1'!$T$9:$BB$9=AH$9)*('Budget P1'!$B$11:$B$194=$B490)*('Budget P1'!$T$11:$BB$194*1))</f>
        <v>#VALUE!</v>
      </c>
      <c r="AI490" s="14" t="e" cm="1">
        <f t="array" ref="AI490">SUMPRODUCT(('Budget P1'!$T$9:$BB$9=AI$9)*('Budget P1'!$B$11:$B$194=$B490)*('Budget P1'!$T$11:$BB$194*1))</f>
        <v>#VALUE!</v>
      </c>
      <c r="AJ490" s="12" t="e" cm="1">
        <f t="array" ref="AJ490">SUMPRODUCT(('Budget P1'!$T$9:$BB$9=AJ$9)*('Budget P1'!$B$11:$B$194=$B490)*('Budget P1'!$T$11:$BB$194*1))</f>
        <v>#VALUE!</v>
      </c>
      <c r="AK490" s="13" t="e" cm="1">
        <f t="array" ref="AK490">SUMPRODUCT(('Budget P1'!$T$9:$BB$9=AK$9)*('Budget P1'!$B$11:$B$194=$B490)*('Budget P1'!$T$11:$BB$194*1))</f>
        <v>#VALUE!</v>
      </c>
      <c r="AL490" s="14" t="e" cm="1">
        <f t="array" ref="AL490">SUMPRODUCT(('Budget P1'!$T$9:$BB$9=AL$9)*('Budget P1'!$B$11:$B$194=$B490)*('Budget P1'!$T$11:$BB$194*1))</f>
        <v>#VALUE!</v>
      </c>
      <c r="AM490" s="12" t="e" cm="1">
        <f t="array" ref="AM490">SUMPRODUCT(('Budget P1'!$T$9:$BB$9=AM$9)*('Budget P1'!$B$11:$B$194=$B490)*('Budget P1'!$T$11:$BB$194*1))</f>
        <v>#VALUE!</v>
      </c>
      <c r="AN490" s="13" t="e" cm="1">
        <f t="array" ref="AN490">SUMPRODUCT(('Budget P1'!$T$9:$BB$9=AN$9)*('Budget P1'!$B$11:$B$194=$B490)*('Budget P1'!$T$11:$BB$194*1))</f>
        <v>#VALUE!</v>
      </c>
      <c r="AO490" s="14" t="e" cm="1">
        <f t="array" ref="AO490">SUMPRODUCT(('Budget P1'!$T$9:$BB$9=AO$9)*('Budget P1'!$B$11:$B$194=$B490)*('Budget P1'!$T$11:$BB$194*1))</f>
        <v>#VALUE!</v>
      </c>
      <c r="AP490" s="12" t="e" cm="1">
        <f t="array" ref="AP490">SUMPRODUCT(('Budget P1'!$T$9:$BB$9=AP$9)*('Budget P1'!$B$11:$B$194=$B490)*('Budget P1'!$T$11:$BB$194*1))</f>
        <v>#VALUE!</v>
      </c>
      <c r="AQ490" s="13" t="e" cm="1">
        <f t="array" ref="AQ490">SUMPRODUCT(('Budget P1'!$T$9:$BB$9=AQ$9)*('Budget P1'!$B$11:$B$194=$B490)*('Budget P1'!$T$11:$BB$194*1))</f>
        <v>#VALUE!</v>
      </c>
      <c r="AR490" s="14" t="e" cm="1">
        <f t="array" ref="AR490">SUMPRODUCT(('Budget P1'!$T$9:$BB$9=AR$9)*('Budget P1'!$B$11:$B$194=$B490)*('Budget P1'!$T$11:$BB$194*1))</f>
        <v>#VALUE!</v>
      </c>
      <c r="AS490" s="12" t="e" cm="1">
        <f t="array" ref="AS490">SUMPRODUCT(('Budget P1'!$T$9:$BB$9=AS$9)*('Budget P1'!$B$11:$B$194=$B490)*('Budget P1'!$T$11:$BB$194*1))</f>
        <v>#VALUE!</v>
      </c>
      <c r="AT490" s="13" t="e" cm="1">
        <f t="array" ref="AT490">SUMPRODUCT(('Budget P1'!$T$9:$BB$9=AT$9)*('Budget P1'!$B$11:$B$194=$B490)*('Budget P1'!$T$11:$BB$194*1))</f>
        <v>#VALUE!</v>
      </c>
      <c r="AU490" s="14" t="e" cm="1">
        <f t="array" ref="AU490">SUMPRODUCT(('Budget P1'!$T$9:$BB$9=AU$9)*('Budget P1'!$B$11:$B$194=$B490)*('Budget P1'!$T$11:$BB$194*1))</f>
        <v>#VALUE!</v>
      </c>
      <c r="AV490" s="12" t="e" cm="1">
        <f t="array" ref="AV490">SUMPRODUCT(('Budget P1'!$T$9:$BB$9=AV$9)*('Budget P1'!$B$11:$B$194=$B490)*('Budget P1'!$T$11:$BB$194*1))</f>
        <v>#VALUE!</v>
      </c>
      <c r="AW490" s="13" t="e" cm="1">
        <f t="array" ref="AW490">SUMPRODUCT(('Budget P1'!$T$9:$BB$9=AW$9)*('Budget P1'!$B$11:$B$194=$B490)*('Budget P1'!$T$11:$BB$194*1))</f>
        <v>#VALUE!</v>
      </c>
      <c r="AX490" s="14" t="e" cm="1">
        <f t="array" ref="AX490">SUMPRODUCT(('Budget P1'!$T$9:$BB$9=AX$9)*('Budget P1'!$B$11:$B$194=$B490)*('Budget P1'!$T$11:$BB$194*1))</f>
        <v>#VALUE!</v>
      </c>
      <c r="AY490" s="12" t="e" cm="1">
        <f t="array" ref="AY490">SUMPRODUCT(('Budget P1'!$T$9:$BB$9=AY$9)*('Budget P1'!$B$11:$B$194=$B490)*('Budget P1'!$T$11:$BB$194*1))</f>
        <v>#VALUE!</v>
      </c>
      <c r="AZ490" s="13" t="e" cm="1">
        <f t="array" ref="AZ490">SUMPRODUCT(('Budget P1'!$T$9:$BB$9=AZ$9)*('Budget P1'!$B$11:$B$194=$B490)*('Budget P1'!$T$11:$BB$194*1))</f>
        <v>#VALUE!</v>
      </c>
      <c r="BA490" s="14" t="e" cm="1">
        <f t="array" ref="BA490">SUMPRODUCT(('Budget P1'!$T$9:$BB$9=BA$9)*('Budget P1'!$B$11:$B$194=$B490)*('Budget P1'!$T$11:$BB$194*1))</f>
        <v>#VALUE!</v>
      </c>
      <c r="BB490" s="12" t="e" cm="1">
        <f t="array" ref="BB490">SUMPRODUCT(('Budget P1'!$T$9:$BB$9=BB$9)*('Budget P1'!$B$11:$B$194=$B490)*('Budget P1'!$T$11:$BB$194*1))</f>
        <v>#VALUE!</v>
      </c>
      <c r="BC490" s="13" t="e" cm="1">
        <f t="array" ref="BC490">SUMPRODUCT(('Budget P1'!$T$9:$BB$9=BC$9)*('Budget P1'!$B$11:$B$194=$B490)*('Budget P1'!$T$11:$BB$194*1))</f>
        <v>#VALUE!</v>
      </c>
      <c r="BD490" s="14" t="e" cm="1">
        <f t="array" ref="BD490">SUMPRODUCT(('Budget P1'!$T$9:$BB$9=BD$9)*('Budget P1'!$B$11:$B$194=$B490)*('Budget P1'!$T$11:$BB$194*1))</f>
        <v>#VALUE!</v>
      </c>
      <c r="BE490" s="12" t="e" cm="1">
        <f t="array" ref="BE490">SUMPRODUCT(('Budget P1'!$T$9:$BB$9=BE$9)*('Budget P1'!$B$11:$B$194=$B490)*('Budget P1'!$T$11:$BB$194*1))</f>
        <v>#VALUE!</v>
      </c>
      <c r="BF490" s="13" t="e" cm="1">
        <f t="array" ref="BF490">SUMPRODUCT(('Budget P1'!$T$9:$BB$9=BF$9)*('Budget P1'!$B$11:$B$194=$B490)*('Budget P1'!$T$11:$BB$194*1))</f>
        <v>#VALUE!</v>
      </c>
      <c r="BG490" s="14" t="e" cm="1">
        <f t="array" ref="BG490">SUMPRODUCT(('Budget P1'!$T$9:$BB$9=BG$9)*('Budget P1'!$B$11:$B$194=$B490)*('Budget P1'!$T$11:$BB$194*1))</f>
        <v>#VALUE!</v>
      </c>
      <c r="BH490" s="13" t="e" cm="1">
        <f t="array" ref="BH490">SUMPRODUCT(('Budget P1'!$T$9:$BB$9=BH$9)*('Budget P1'!$B$11:$B$194=$B490)*('Budget P1'!$T$11:$BB$194*1))</f>
        <v>#VALUE!</v>
      </c>
      <c r="BI490" s="1"/>
      <c r="BJ490" s="66"/>
      <c r="BK490" s="66"/>
      <c r="BL490" s="1"/>
      <c r="BM490" s="66" t="e">
        <f t="shared" si="365"/>
        <v>#VALUE!</v>
      </c>
      <c r="BN490" s="262">
        <f t="shared" si="366"/>
        <v>0</v>
      </c>
      <c r="BO490" s="1"/>
      <c r="BP490" s="66" t="e">
        <f t="shared" si="367"/>
        <v>#VALUE!</v>
      </c>
      <c r="BQ490" s="262">
        <f t="shared" si="368"/>
        <v>0</v>
      </c>
      <c r="BR490" s="1"/>
    </row>
    <row r="491" spans="2:70" ht="12" hidden="1" customHeight="1" outlineLevel="1">
      <c r="B491" s="88" t="s">
        <v>548</v>
      </c>
      <c r="C491" s="10">
        <f>IFERROR(VLOOKUP($B491,'Budget P1'!$B:$AX,2,FALSE),0)</f>
        <v>0</v>
      </c>
      <c r="D491" s="10"/>
      <c r="E491" s="160">
        <f>IFERROR(VLOOKUP($B491,'Budget P1'!$B:$AX,3,FALSE),0)</f>
        <v>0</v>
      </c>
      <c r="F491" s="90">
        <f>IFERROR(VLOOKUP($B491,'Budget P1'!$B:$AX,4,FALSE),0)</f>
        <v>0</v>
      </c>
      <c r="G491" s="89">
        <f>IFERROR(VLOOKUP($B491,'Budget P1'!$B:$AX,5,FALSE),0)</f>
        <v>0</v>
      </c>
      <c r="H491" s="90">
        <f>IFERROR(VLOOKUP($B491,'Budget P1'!$B:$AX,6,FALSE),0)</f>
        <v>0</v>
      </c>
      <c r="I491" s="90">
        <f>IFERROR(VLOOKUP($B491,'Budget P1'!$B:$AX,7,FALSE),0)</f>
        <v>0</v>
      </c>
      <c r="J491" s="371">
        <f>IFERROR(VLOOKUP($B491,'Budget P1'!$B:$AX,9,FALSE),0)</f>
        <v>0</v>
      </c>
      <c r="K491" s="374">
        <f>IFERROR(VLOOKUP($B491,'Budget P1'!$B:$AX,10,FALSE),0)</f>
        <v>0</v>
      </c>
      <c r="L491" s="334"/>
      <c r="M491" s="102"/>
      <c r="N491" s="12">
        <f>K491*E491</f>
        <v>0</v>
      </c>
      <c r="O491" s="100"/>
      <c r="P491" s="101"/>
      <c r="Q491" s="11">
        <f t="shared" si="369"/>
        <v>0</v>
      </c>
      <c r="R491" s="338"/>
      <c r="S491" s="14"/>
      <c r="T491" s="12"/>
      <c r="U491" s="13"/>
      <c r="V491" s="14"/>
      <c r="W491" s="14"/>
      <c r="X491" s="14">
        <f t="shared" si="346"/>
        <v>0</v>
      </c>
      <c r="Z491" s="14" t="e" cm="1">
        <f t="array" ref="Z491">SUMPRODUCT(('Budget P1'!$T$9:$BB$9=Z$9)*('Budget P1'!$B$11:$B$194=$B491)*('Budget P1'!$T$11:$BB$194*1))</f>
        <v>#VALUE!</v>
      </c>
      <c r="AA491" s="12" t="e" cm="1">
        <f t="array" ref="AA491">SUMPRODUCT(('Budget P1'!$T$9:$BB$9=AA$9)*('Budget P1'!$B$11:$B$194=$B491)*('Budget P1'!$T$11:$BB$194*1))</f>
        <v>#VALUE!</v>
      </c>
      <c r="AB491" s="13" t="e" cm="1">
        <f t="array" ref="AB491">SUMPRODUCT(('Budget P1'!$T$9:$BB$9=AB$9)*('Budget P1'!$B$11:$B$194=$B491)*('Budget P1'!$T$11:$BB$194*1))</f>
        <v>#VALUE!</v>
      </c>
      <c r="AC491" s="14" t="e" cm="1">
        <f t="array" ref="AC491">SUMPRODUCT(('Budget P1'!$T$9:$BB$9=AC$9)*('Budget P1'!$B$11:$B$194=$B491)*('Budget P1'!$T$11:$BB$194*1))</f>
        <v>#VALUE!</v>
      </c>
      <c r="AD491" s="12" t="e" cm="1">
        <f t="array" ref="AD491">SUMPRODUCT(('Budget P1'!$T$9:$BB$9=AD$9)*('Budget P1'!$B$11:$B$194=$B491)*('Budget P1'!$T$11:$BB$194*1))</f>
        <v>#VALUE!</v>
      </c>
      <c r="AE491" s="13" t="e" cm="1">
        <f t="array" ref="AE491">SUMPRODUCT(('Budget P1'!$T$9:$BB$9=AE$9)*('Budget P1'!$B$11:$B$194=$B491)*('Budget P1'!$T$11:$BB$194*1))</f>
        <v>#VALUE!</v>
      </c>
      <c r="AF491" s="14" t="e" cm="1">
        <f t="array" ref="AF491">SUMPRODUCT(('Budget P1'!$T$9:$BB$9=AF$9)*('Budget P1'!$B$11:$B$194=$B491)*('Budget P1'!$T$11:$BB$194*1))</f>
        <v>#VALUE!</v>
      </c>
      <c r="AG491" s="12" t="e" cm="1">
        <f t="array" ref="AG491">SUMPRODUCT(('Budget P1'!$T$9:$BB$9=AG$9)*('Budget P1'!$B$11:$B$194=$B491)*('Budget P1'!$T$11:$BB$194*1))</f>
        <v>#VALUE!</v>
      </c>
      <c r="AH491" s="13" t="e" cm="1">
        <f t="array" ref="AH491">SUMPRODUCT(('Budget P1'!$T$9:$BB$9=AH$9)*('Budget P1'!$B$11:$B$194=$B491)*('Budget P1'!$T$11:$BB$194*1))</f>
        <v>#VALUE!</v>
      </c>
      <c r="AI491" s="14" t="e" cm="1">
        <f t="array" ref="AI491">SUMPRODUCT(('Budget P1'!$T$9:$BB$9=AI$9)*('Budget P1'!$B$11:$B$194=$B491)*('Budget P1'!$T$11:$BB$194*1))</f>
        <v>#VALUE!</v>
      </c>
      <c r="AJ491" s="12" t="e" cm="1">
        <f t="array" ref="AJ491">SUMPRODUCT(('Budget P1'!$T$9:$BB$9=AJ$9)*('Budget P1'!$B$11:$B$194=$B491)*('Budget P1'!$T$11:$BB$194*1))</f>
        <v>#VALUE!</v>
      </c>
      <c r="AK491" s="13" t="e" cm="1">
        <f t="array" ref="AK491">SUMPRODUCT(('Budget P1'!$T$9:$BB$9=AK$9)*('Budget P1'!$B$11:$B$194=$B491)*('Budget P1'!$T$11:$BB$194*1))</f>
        <v>#VALUE!</v>
      </c>
      <c r="AL491" s="14" t="e" cm="1">
        <f t="array" ref="AL491">SUMPRODUCT(('Budget P1'!$T$9:$BB$9=AL$9)*('Budget P1'!$B$11:$B$194=$B491)*('Budget P1'!$T$11:$BB$194*1))</f>
        <v>#VALUE!</v>
      </c>
      <c r="AM491" s="12" t="e" cm="1">
        <f t="array" ref="AM491">SUMPRODUCT(('Budget P1'!$T$9:$BB$9=AM$9)*('Budget P1'!$B$11:$B$194=$B491)*('Budget P1'!$T$11:$BB$194*1))</f>
        <v>#VALUE!</v>
      </c>
      <c r="AN491" s="13" t="e" cm="1">
        <f t="array" ref="AN491">SUMPRODUCT(('Budget P1'!$T$9:$BB$9=AN$9)*('Budget P1'!$B$11:$B$194=$B491)*('Budget P1'!$T$11:$BB$194*1))</f>
        <v>#VALUE!</v>
      </c>
      <c r="AO491" s="14" t="e" cm="1">
        <f t="array" ref="AO491">SUMPRODUCT(('Budget P1'!$T$9:$BB$9=AO$9)*('Budget P1'!$B$11:$B$194=$B491)*('Budget P1'!$T$11:$BB$194*1))</f>
        <v>#VALUE!</v>
      </c>
      <c r="AP491" s="12" t="e" cm="1">
        <f t="array" ref="AP491">SUMPRODUCT(('Budget P1'!$T$9:$BB$9=AP$9)*('Budget P1'!$B$11:$B$194=$B491)*('Budget P1'!$T$11:$BB$194*1))</f>
        <v>#VALUE!</v>
      </c>
      <c r="AQ491" s="13" t="e" cm="1">
        <f t="array" ref="AQ491">SUMPRODUCT(('Budget P1'!$T$9:$BB$9=AQ$9)*('Budget P1'!$B$11:$B$194=$B491)*('Budget P1'!$T$11:$BB$194*1))</f>
        <v>#VALUE!</v>
      </c>
      <c r="AR491" s="14" t="e" cm="1">
        <f t="array" ref="AR491">SUMPRODUCT(('Budget P1'!$T$9:$BB$9=AR$9)*('Budget P1'!$B$11:$B$194=$B491)*('Budget P1'!$T$11:$BB$194*1))</f>
        <v>#VALUE!</v>
      </c>
      <c r="AS491" s="12" t="e" cm="1">
        <f t="array" ref="AS491">SUMPRODUCT(('Budget P1'!$T$9:$BB$9=AS$9)*('Budget P1'!$B$11:$B$194=$B491)*('Budget P1'!$T$11:$BB$194*1))</f>
        <v>#VALUE!</v>
      </c>
      <c r="AT491" s="13" t="e" cm="1">
        <f t="array" ref="AT491">SUMPRODUCT(('Budget P1'!$T$9:$BB$9=AT$9)*('Budget P1'!$B$11:$B$194=$B491)*('Budget P1'!$T$11:$BB$194*1))</f>
        <v>#VALUE!</v>
      </c>
      <c r="AU491" s="14" t="e" cm="1">
        <f t="array" ref="AU491">SUMPRODUCT(('Budget P1'!$T$9:$BB$9=AU$9)*('Budget P1'!$B$11:$B$194=$B491)*('Budget P1'!$T$11:$BB$194*1))</f>
        <v>#VALUE!</v>
      </c>
      <c r="AV491" s="12" t="e" cm="1">
        <f t="array" ref="AV491">SUMPRODUCT(('Budget P1'!$T$9:$BB$9=AV$9)*('Budget P1'!$B$11:$B$194=$B491)*('Budget P1'!$T$11:$BB$194*1))</f>
        <v>#VALUE!</v>
      </c>
      <c r="AW491" s="13" t="e" cm="1">
        <f t="array" ref="AW491">SUMPRODUCT(('Budget P1'!$T$9:$BB$9=AW$9)*('Budget P1'!$B$11:$B$194=$B491)*('Budget P1'!$T$11:$BB$194*1))</f>
        <v>#VALUE!</v>
      </c>
      <c r="AX491" s="14" t="e" cm="1">
        <f t="array" ref="AX491">SUMPRODUCT(('Budget P1'!$T$9:$BB$9=AX$9)*('Budget P1'!$B$11:$B$194=$B491)*('Budget P1'!$T$11:$BB$194*1))</f>
        <v>#VALUE!</v>
      </c>
      <c r="AY491" s="12" t="e" cm="1">
        <f t="array" ref="AY491">SUMPRODUCT(('Budget P1'!$T$9:$BB$9=AY$9)*('Budget P1'!$B$11:$B$194=$B491)*('Budget P1'!$T$11:$BB$194*1))</f>
        <v>#VALUE!</v>
      </c>
      <c r="AZ491" s="13" t="e" cm="1">
        <f t="array" ref="AZ491">SUMPRODUCT(('Budget P1'!$T$9:$BB$9=AZ$9)*('Budget P1'!$B$11:$B$194=$B491)*('Budget P1'!$T$11:$BB$194*1))</f>
        <v>#VALUE!</v>
      </c>
      <c r="BA491" s="14" t="e" cm="1">
        <f t="array" ref="BA491">SUMPRODUCT(('Budget P1'!$T$9:$BB$9=BA$9)*('Budget P1'!$B$11:$B$194=$B491)*('Budget P1'!$T$11:$BB$194*1))</f>
        <v>#VALUE!</v>
      </c>
      <c r="BB491" s="12" t="e" cm="1">
        <f t="array" ref="BB491">SUMPRODUCT(('Budget P1'!$T$9:$BB$9=BB$9)*('Budget P1'!$B$11:$B$194=$B491)*('Budget P1'!$T$11:$BB$194*1))</f>
        <v>#VALUE!</v>
      </c>
      <c r="BC491" s="13" t="e" cm="1">
        <f t="array" ref="BC491">SUMPRODUCT(('Budget P1'!$T$9:$BB$9=BC$9)*('Budget P1'!$B$11:$B$194=$B491)*('Budget P1'!$T$11:$BB$194*1))</f>
        <v>#VALUE!</v>
      </c>
      <c r="BD491" s="14" t="e" cm="1">
        <f t="array" ref="BD491">SUMPRODUCT(('Budget P1'!$T$9:$BB$9=BD$9)*('Budget P1'!$B$11:$B$194=$B491)*('Budget P1'!$T$11:$BB$194*1))</f>
        <v>#VALUE!</v>
      </c>
      <c r="BE491" s="12" t="e" cm="1">
        <f t="array" ref="BE491">SUMPRODUCT(('Budget P1'!$T$9:$BB$9=BE$9)*('Budget P1'!$B$11:$B$194=$B491)*('Budget P1'!$T$11:$BB$194*1))</f>
        <v>#VALUE!</v>
      </c>
      <c r="BF491" s="13" t="e" cm="1">
        <f t="array" ref="BF491">SUMPRODUCT(('Budget P1'!$T$9:$BB$9=BF$9)*('Budget P1'!$B$11:$B$194=$B491)*('Budget P1'!$T$11:$BB$194*1))</f>
        <v>#VALUE!</v>
      </c>
      <c r="BG491" s="14" t="e" cm="1">
        <f t="array" ref="BG491">SUMPRODUCT(('Budget P1'!$T$9:$BB$9=BG$9)*('Budget P1'!$B$11:$B$194=$B491)*('Budget P1'!$T$11:$BB$194*1))</f>
        <v>#VALUE!</v>
      </c>
      <c r="BH491" s="13" t="e" cm="1">
        <f t="array" ref="BH491">SUMPRODUCT(('Budget P1'!$T$9:$BB$9=BH$9)*('Budget P1'!$B$11:$B$194=$B491)*('Budget P1'!$T$11:$BB$194*1))</f>
        <v>#VALUE!</v>
      </c>
      <c r="BI491" s="1"/>
      <c r="BJ491" s="66"/>
      <c r="BK491" s="66"/>
      <c r="BL491" s="1"/>
      <c r="BM491" s="66" t="e">
        <f t="shared" si="365"/>
        <v>#VALUE!</v>
      </c>
      <c r="BN491" s="262">
        <f t="shared" si="366"/>
        <v>0</v>
      </c>
      <c r="BO491" s="1"/>
      <c r="BP491" s="66" t="e">
        <f t="shared" si="367"/>
        <v>#VALUE!</v>
      </c>
      <c r="BQ491" s="262">
        <f t="shared" si="368"/>
        <v>0</v>
      </c>
      <c r="BR491" s="1"/>
    </row>
    <row r="492" spans="2:70" ht="12" hidden="1" customHeight="1" outlineLevel="1">
      <c r="B492" s="88" t="s">
        <v>549</v>
      </c>
      <c r="C492" s="10">
        <f>IFERROR(VLOOKUP($B492,'Budget P1'!$B:$AX,2,FALSE),0)</f>
        <v>0</v>
      </c>
      <c r="D492" s="10"/>
      <c r="E492" s="160">
        <f>IFERROR(VLOOKUP($B492,'Budget P1'!$B:$AX,3,FALSE),0)</f>
        <v>0</v>
      </c>
      <c r="F492" s="90">
        <f>IFERROR(VLOOKUP($B492,'Budget P1'!$B:$AX,4,FALSE),0)</f>
        <v>0</v>
      </c>
      <c r="G492" s="89">
        <f>IFERROR(VLOOKUP($B492,'Budget P1'!$B:$AX,5,FALSE),0)</f>
        <v>0</v>
      </c>
      <c r="H492" s="90">
        <f>IFERROR(VLOOKUP($B492,'Budget P1'!$B:$AX,6,FALSE),0)</f>
        <v>0</v>
      </c>
      <c r="I492" s="90">
        <f>IFERROR(VLOOKUP($B492,'Budget P1'!$B:$AX,7,FALSE),0)</f>
        <v>0</v>
      </c>
      <c r="J492" s="371">
        <f>IFERROR(VLOOKUP($B492,'Budget P1'!$B:$AX,9,FALSE),0)</f>
        <v>0</v>
      </c>
      <c r="K492" s="374">
        <f>IFERROR(VLOOKUP($B492,'Budget P1'!$B:$AX,10,FALSE),0)</f>
        <v>0</v>
      </c>
      <c r="L492" s="334"/>
      <c r="M492" s="102"/>
      <c r="N492" s="12">
        <f>K492*E492</f>
        <v>0</v>
      </c>
      <c r="O492" s="100"/>
      <c r="P492" s="101"/>
      <c r="Q492" s="11">
        <f t="shared" si="369"/>
        <v>0</v>
      </c>
      <c r="R492" s="338"/>
      <c r="S492" s="14"/>
      <c r="T492" s="12"/>
      <c r="U492" s="13"/>
      <c r="V492" s="14"/>
      <c r="W492" s="14"/>
      <c r="X492" s="14">
        <f t="shared" si="346"/>
        <v>0</v>
      </c>
      <c r="Z492" s="14" t="e" cm="1">
        <f t="array" ref="Z492">SUMPRODUCT(('Budget P1'!$T$9:$BB$9=Z$9)*('Budget P1'!$B$11:$B$194=$B492)*('Budget P1'!$T$11:$BB$194*1))</f>
        <v>#VALUE!</v>
      </c>
      <c r="AA492" s="12" t="e" cm="1">
        <f t="array" ref="AA492">SUMPRODUCT(('Budget P1'!$T$9:$BB$9=AA$9)*('Budget P1'!$B$11:$B$194=$B492)*('Budget P1'!$T$11:$BB$194*1))</f>
        <v>#VALUE!</v>
      </c>
      <c r="AB492" s="13" t="e" cm="1">
        <f t="array" ref="AB492">SUMPRODUCT(('Budget P1'!$T$9:$BB$9=AB$9)*('Budget P1'!$B$11:$B$194=$B492)*('Budget P1'!$T$11:$BB$194*1))</f>
        <v>#VALUE!</v>
      </c>
      <c r="AC492" s="14" t="e" cm="1">
        <f t="array" ref="AC492">SUMPRODUCT(('Budget P1'!$T$9:$BB$9=AC$9)*('Budget P1'!$B$11:$B$194=$B492)*('Budget P1'!$T$11:$BB$194*1))</f>
        <v>#VALUE!</v>
      </c>
      <c r="AD492" s="12" t="e" cm="1">
        <f t="array" ref="AD492">SUMPRODUCT(('Budget P1'!$T$9:$BB$9=AD$9)*('Budget P1'!$B$11:$B$194=$B492)*('Budget P1'!$T$11:$BB$194*1))</f>
        <v>#VALUE!</v>
      </c>
      <c r="AE492" s="13" t="e" cm="1">
        <f t="array" ref="AE492">SUMPRODUCT(('Budget P1'!$T$9:$BB$9=AE$9)*('Budget P1'!$B$11:$B$194=$B492)*('Budget P1'!$T$11:$BB$194*1))</f>
        <v>#VALUE!</v>
      </c>
      <c r="AF492" s="14" t="e" cm="1">
        <f t="array" ref="AF492">SUMPRODUCT(('Budget P1'!$T$9:$BB$9=AF$9)*('Budget P1'!$B$11:$B$194=$B492)*('Budget P1'!$T$11:$BB$194*1))</f>
        <v>#VALUE!</v>
      </c>
      <c r="AG492" s="12" t="e" cm="1">
        <f t="array" ref="AG492">SUMPRODUCT(('Budget P1'!$T$9:$BB$9=AG$9)*('Budget P1'!$B$11:$B$194=$B492)*('Budget P1'!$T$11:$BB$194*1))</f>
        <v>#VALUE!</v>
      </c>
      <c r="AH492" s="13" t="e" cm="1">
        <f t="array" ref="AH492">SUMPRODUCT(('Budget P1'!$T$9:$BB$9=AH$9)*('Budget P1'!$B$11:$B$194=$B492)*('Budget P1'!$T$11:$BB$194*1))</f>
        <v>#VALUE!</v>
      </c>
      <c r="AI492" s="14" t="e" cm="1">
        <f t="array" ref="AI492">SUMPRODUCT(('Budget P1'!$T$9:$BB$9=AI$9)*('Budget P1'!$B$11:$B$194=$B492)*('Budget P1'!$T$11:$BB$194*1))</f>
        <v>#VALUE!</v>
      </c>
      <c r="AJ492" s="12" t="e" cm="1">
        <f t="array" ref="AJ492">SUMPRODUCT(('Budget P1'!$T$9:$BB$9=AJ$9)*('Budget P1'!$B$11:$B$194=$B492)*('Budget P1'!$T$11:$BB$194*1))</f>
        <v>#VALUE!</v>
      </c>
      <c r="AK492" s="13" t="e" cm="1">
        <f t="array" ref="AK492">SUMPRODUCT(('Budget P1'!$T$9:$BB$9=AK$9)*('Budget P1'!$B$11:$B$194=$B492)*('Budget P1'!$T$11:$BB$194*1))</f>
        <v>#VALUE!</v>
      </c>
      <c r="AL492" s="14" t="e" cm="1">
        <f t="array" ref="AL492">SUMPRODUCT(('Budget P1'!$T$9:$BB$9=AL$9)*('Budget P1'!$B$11:$B$194=$B492)*('Budget P1'!$T$11:$BB$194*1))</f>
        <v>#VALUE!</v>
      </c>
      <c r="AM492" s="12" t="e" cm="1">
        <f t="array" ref="AM492">SUMPRODUCT(('Budget P1'!$T$9:$BB$9=AM$9)*('Budget P1'!$B$11:$B$194=$B492)*('Budget P1'!$T$11:$BB$194*1))</f>
        <v>#VALUE!</v>
      </c>
      <c r="AN492" s="13" t="e" cm="1">
        <f t="array" ref="AN492">SUMPRODUCT(('Budget P1'!$T$9:$BB$9=AN$9)*('Budget P1'!$B$11:$B$194=$B492)*('Budget P1'!$T$11:$BB$194*1))</f>
        <v>#VALUE!</v>
      </c>
      <c r="AO492" s="14" t="e" cm="1">
        <f t="array" ref="AO492">SUMPRODUCT(('Budget P1'!$T$9:$BB$9=AO$9)*('Budget P1'!$B$11:$B$194=$B492)*('Budget P1'!$T$11:$BB$194*1))</f>
        <v>#VALUE!</v>
      </c>
      <c r="AP492" s="12" t="e" cm="1">
        <f t="array" ref="AP492">SUMPRODUCT(('Budget P1'!$T$9:$BB$9=AP$9)*('Budget P1'!$B$11:$B$194=$B492)*('Budget P1'!$T$11:$BB$194*1))</f>
        <v>#VALUE!</v>
      </c>
      <c r="AQ492" s="13" t="e" cm="1">
        <f t="array" ref="AQ492">SUMPRODUCT(('Budget P1'!$T$9:$BB$9=AQ$9)*('Budget P1'!$B$11:$B$194=$B492)*('Budget P1'!$T$11:$BB$194*1))</f>
        <v>#VALUE!</v>
      </c>
      <c r="AR492" s="14" t="e" cm="1">
        <f t="array" ref="AR492">SUMPRODUCT(('Budget P1'!$T$9:$BB$9=AR$9)*('Budget P1'!$B$11:$B$194=$B492)*('Budget P1'!$T$11:$BB$194*1))</f>
        <v>#VALUE!</v>
      </c>
      <c r="AS492" s="12" t="e" cm="1">
        <f t="array" ref="AS492">SUMPRODUCT(('Budget P1'!$T$9:$BB$9=AS$9)*('Budget P1'!$B$11:$B$194=$B492)*('Budget P1'!$T$11:$BB$194*1))</f>
        <v>#VALUE!</v>
      </c>
      <c r="AT492" s="13" t="e" cm="1">
        <f t="array" ref="AT492">SUMPRODUCT(('Budget P1'!$T$9:$BB$9=AT$9)*('Budget P1'!$B$11:$B$194=$B492)*('Budget P1'!$T$11:$BB$194*1))</f>
        <v>#VALUE!</v>
      </c>
      <c r="AU492" s="14" t="e" cm="1">
        <f t="array" ref="AU492">SUMPRODUCT(('Budget P1'!$T$9:$BB$9=AU$9)*('Budget P1'!$B$11:$B$194=$B492)*('Budget P1'!$T$11:$BB$194*1))</f>
        <v>#VALUE!</v>
      </c>
      <c r="AV492" s="12" t="e" cm="1">
        <f t="array" ref="AV492">SUMPRODUCT(('Budget P1'!$T$9:$BB$9=AV$9)*('Budget P1'!$B$11:$B$194=$B492)*('Budget P1'!$T$11:$BB$194*1))</f>
        <v>#VALUE!</v>
      </c>
      <c r="AW492" s="13" t="e" cm="1">
        <f t="array" ref="AW492">SUMPRODUCT(('Budget P1'!$T$9:$BB$9=AW$9)*('Budget P1'!$B$11:$B$194=$B492)*('Budget P1'!$T$11:$BB$194*1))</f>
        <v>#VALUE!</v>
      </c>
      <c r="AX492" s="14" t="e" cm="1">
        <f t="array" ref="AX492">SUMPRODUCT(('Budget P1'!$T$9:$BB$9=AX$9)*('Budget P1'!$B$11:$B$194=$B492)*('Budget P1'!$T$11:$BB$194*1))</f>
        <v>#VALUE!</v>
      </c>
      <c r="AY492" s="12" t="e" cm="1">
        <f t="array" ref="AY492">SUMPRODUCT(('Budget P1'!$T$9:$BB$9=AY$9)*('Budget P1'!$B$11:$B$194=$B492)*('Budget P1'!$T$11:$BB$194*1))</f>
        <v>#VALUE!</v>
      </c>
      <c r="AZ492" s="13" t="e" cm="1">
        <f t="array" ref="AZ492">SUMPRODUCT(('Budget P1'!$T$9:$BB$9=AZ$9)*('Budget P1'!$B$11:$B$194=$B492)*('Budget P1'!$T$11:$BB$194*1))</f>
        <v>#VALUE!</v>
      </c>
      <c r="BA492" s="14" t="e" cm="1">
        <f t="array" ref="BA492">SUMPRODUCT(('Budget P1'!$T$9:$BB$9=BA$9)*('Budget P1'!$B$11:$B$194=$B492)*('Budget P1'!$T$11:$BB$194*1))</f>
        <v>#VALUE!</v>
      </c>
      <c r="BB492" s="12" t="e" cm="1">
        <f t="array" ref="BB492">SUMPRODUCT(('Budget P1'!$T$9:$BB$9=BB$9)*('Budget P1'!$B$11:$B$194=$B492)*('Budget P1'!$T$11:$BB$194*1))</f>
        <v>#VALUE!</v>
      </c>
      <c r="BC492" s="13" t="e" cm="1">
        <f t="array" ref="BC492">SUMPRODUCT(('Budget P1'!$T$9:$BB$9=BC$9)*('Budget P1'!$B$11:$B$194=$B492)*('Budget P1'!$T$11:$BB$194*1))</f>
        <v>#VALUE!</v>
      </c>
      <c r="BD492" s="14" t="e" cm="1">
        <f t="array" ref="BD492">SUMPRODUCT(('Budget P1'!$T$9:$BB$9=BD$9)*('Budget P1'!$B$11:$B$194=$B492)*('Budget P1'!$T$11:$BB$194*1))</f>
        <v>#VALUE!</v>
      </c>
      <c r="BE492" s="12" t="e" cm="1">
        <f t="array" ref="BE492">SUMPRODUCT(('Budget P1'!$T$9:$BB$9=BE$9)*('Budget P1'!$B$11:$B$194=$B492)*('Budget P1'!$T$11:$BB$194*1))</f>
        <v>#VALUE!</v>
      </c>
      <c r="BF492" s="13" t="e" cm="1">
        <f t="array" ref="BF492">SUMPRODUCT(('Budget P1'!$T$9:$BB$9=BF$9)*('Budget P1'!$B$11:$B$194=$B492)*('Budget P1'!$T$11:$BB$194*1))</f>
        <v>#VALUE!</v>
      </c>
      <c r="BG492" s="14" t="e" cm="1">
        <f t="array" ref="BG492">SUMPRODUCT(('Budget P1'!$T$9:$BB$9=BG$9)*('Budget P1'!$B$11:$B$194=$B492)*('Budget P1'!$T$11:$BB$194*1))</f>
        <v>#VALUE!</v>
      </c>
      <c r="BH492" s="13" t="e" cm="1">
        <f t="array" ref="BH492">SUMPRODUCT(('Budget P1'!$T$9:$BB$9=BH$9)*('Budget P1'!$B$11:$B$194=$B492)*('Budget P1'!$T$11:$BB$194*1))</f>
        <v>#VALUE!</v>
      </c>
      <c r="BI492" s="1"/>
      <c r="BJ492" s="66"/>
      <c r="BK492" s="66"/>
      <c r="BL492" s="1"/>
      <c r="BM492" s="66" t="e">
        <f t="shared" si="365"/>
        <v>#VALUE!</v>
      </c>
      <c r="BN492" s="262">
        <f t="shared" si="366"/>
        <v>0</v>
      </c>
      <c r="BO492" s="1"/>
      <c r="BP492" s="66" t="e">
        <f t="shared" si="367"/>
        <v>#VALUE!</v>
      </c>
      <c r="BQ492" s="262">
        <f t="shared" si="368"/>
        <v>0</v>
      </c>
      <c r="BR492" s="1"/>
    </row>
    <row r="493" spans="2:70" ht="12" hidden="1" customHeight="1" outlineLevel="1">
      <c r="B493" s="88" t="s">
        <v>550</v>
      </c>
      <c r="C493" s="10">
        <f>IFERROR(VLOOKUP($B493,'Budget P1'!$B:$AX,2,FALSE),0)</f>
        <v>0</v>
      </c>
      <c r="D493" s="10"/>
      <c r="E493" s="160">
        <f>IFERROR(VLOOKUP($B493,'Budget P1'!$B:$AX,3,FALSE),0)</f>
        <v>0</v>
      </c>
      <c r="F493" s="90">
        <f>IFERROR(VLOOKUP($B493,'Budget P1'!$B:$AX,4,FALSE),0)</f>
        <v>0</v>
      </c>
      <c r="G493" s="89">
        <f>IFERROR(VLOOKUP($B493,'Budget P1'!$B:$AX,5,FALSE),0)</f>
        <v>0</v>
      </c>
      <c r="H493" s="90">
        <f>IFERROR(VLOOKUP($B493,'Budget P1'!$B:$AX,6,FALSE),0)</f>
        <v>0</v>
      </c>
      <c r="I493" s="90">
        <f>IFERROR(VLOOKUP($B493,'Budget P1'!$B:$AX,7,FALSE),0)</f>
        <v>0</v>
      </c>
      <c r="J493" s="371">
        <f>IFERROR(VLOOKUP($B493,'Budget P1'!$B:$AX,9,FALSE),0)</f>
        <v>0</v>
      </c>
      <c r="K493" s="374">
        <f>IFERROR(VLOOKUP($B493,'Budget P1'!$B:$AX,10,FALSE),0)</f>
        <v>0</v>
      </c>
      <c r="L493" s="334"/>
      <c r="M493" s="102"/>
      <c r="N493" s="12">
        <f>K493*E493</f>
        <v>0</v>
      </c>
      <c r="O493" s="100"/>
      <c r="P493" s="101"/>
      <c r="Q493" s="11">
        <f t="shared" si="369"/>
        <v>0</v>
      </c>
      <c r="R493" s="338"/>
      <c r="S493" s="14"/>
      <c r="T493" s="12"/>
      <c r="U493" s="13"/>
      <c r="V493" s="14"/>
      <c r="W493" s="14"/>
      <c r="X493" s="14">
        <f t="shared" si="346"/>
        <v>0</v>
      </c>
      <c r="Z493" s="14" t="e" cm="1">
        <f t="array" ref="Z493">SUMPRODUCT(('Budget P1'!$T$9:$BB$9=Z$9)*('Budget P1'!$B$11:$B$194=$B493)*('Budget P1'!$T$11:$BB$194*1))</f>
        <v>#VALUE!</v>
      </c>
      <c r="AA493" s="12" t="e" cm="1">
        <f t="array" ref="AA493">SUMPRODUCT(('Budget P1'!$T$9:$BB$9=AA$9)*('Budget P1'!$B$11:$B$194=$B493)*('Budget P1'!$T$11:$BB$194*1))</f>
        <v>#VALUE!</v>
      </c>
      <c r="AB493" s="13" t="e" cm="1">
        <f t="array" ref="AB493">SUMPRODUCT(('Budget P1'!$T$9:$BB$9=AB$9)*('Budget P1'!$B$11:$B$194=$B493)*('Budget P1'!$T$11:$BB$194*1))</f>
        <v>#VALUE!</v>
      </c>
      <c r="AC493" s="14" t="e" cm="1">
        <f t="array" ref="AC493">SUMPRODUCT(('Budget P1'!$T$9:$BB$9=AC$9)*('Budget P1'!$B$11:$B$194=$B493)*('Budget P1'!$T$11:$BB$194*1))</f>
        <v>#VALUE!</v>
      </c>
      <c r="AD493" s="12" t="e" cm="1">
        <f t="array" ref="AD493">SUMPRODUCT(('Budget P1'!$T$9:$BB$9=AD$9)*('Budget P1'!$B$11:$B$194=$B493)*('Budget P1'!$T$11:$BB$194*1))</f>
        <v>#VALUE!</v>
      </c>
      <c r="AE493" s="13" t="e" cm="1">
        <f t="array" ref="AE493">SUMPRODUCT(('Budget P1'!$T$9:$BB$9=AE$9)*('Budget P1'!$B$11:$B$194=$B493)*('Budget P1'!$T$11:$BB$194*1))</f>
        <v>#VALUE!</v>
      </c>
      <c r="AF493" s="14" t="e" cm="1">
        <f t="array" ref="AF493">SUMPRODUCT(('Budget P1'!$T$9:$BB$9=AF$9)*('Budget P1'!$B$11:$B$194=$B493)*('Budget P1'!$T$11:$BB$194*1))</f>
        <v>#VALUE!</v>
      </c>
      <c r="AG493" s="12" t="e" cm="1">
        <f t="array" ref="AG493">SUMPRODUCT(('Budget P1'!$T$9:$BB$9=AG$9)*('Budget P1'!$B$11:$B$194=$B493)*('Budget P1'!$T$11:$BB$194*1))</f>
        <v>#VALUE!</v>
      </c>
      <c r="AH493" s="13" t="e" cm="1">
        <f t="array" ref="AH493">SUMPRODUCT(('Budget P1'!$T$9:$BB$9=AH$9)*('Budget P1'!$B$11:$B$194=$B493)*('Budget P1'!$T$11:$BB$194*1))</f>
        <v>#VALUE!</v>
      </c>
      <c r="AI493" s="14" t="e" cm="1">
        <f t="array" ref="AI493">SUMPRODUCT(('Budget P1'!$T$9:$BB$9=AI$9)*('Budget P1'!$B$11:$B$194=$B493)*('Budget P1'!$T$11:$BB$194*1))</f>
        <v>#VALUE!</v>
      </c>
      <c r="AJ493" s="12" t="e" cm="1">
        <f t="array" ref="AJ493">SUMPRODUCT(('Budget P1'!$T$9:$BB$9=AJ$9)*('Budget P1'!$B$11:$B$194=$B493)*('Budget P1'!$T$11:$BB$194*1))</f>
        <v>#VALUE!</v>
      </c>
      <c r="AK493" s="13" t="e" cm="1">
        <f t="array" ref="AK493">SUMPRODUCT(('Budget P1'!$T$9:$BB$9=AK$9)*('Budget P1'!$B$11:$B$194=$B493)*('Budget P1'!$T$11:$BB$194*1))</f>
        <v>#VALUE!</v>
      </c>
      <c r="AL493" s="14" t="e" cm="1">
        <f t="array" ref="AL493">SUMPRODUCT(('Budget P1'!$T$9:$BB$9=AL$9)*('Budget P1'!$B$11:$B$194=$B493)*('Budget P1'!$T$11:$BB$194*1))</f>
        <v>#VALUE!</v>
      </c>
      <c r="AM493" s="12" t="e" cm="1">
        <f t="array" ref="AM493">SUMPRODUCT(('Budget P1'!$T$9:$BB$9=AM$9)*('Budget P1'!$B$11:$B$194=$B493)*('Budget P1'!$T$11:$BB$194*1))</f>
        <v>#VALUE!</v>
      </c>
      <c r="AN493" s="13" t="e" cm="1">
        <f t="array" ref="AN493">SUMPRODUCT(('Budget P1'!$T$9:$BB$9=AN$9)*('Budget P1'!$B$11:$B$194=$B493)*('Budget P1'!$T$11:$BB$194*1))</f>
        <v>#VALUE!</v>
      </c>
      <c r="AO493" s="14" t="e" cm="1">
        <f t="array" ref="AO493">SUMPRODUCT(('Budget P1'!$T$9:$BB$9=AO$9)*('Budget P1'!$B$11:$B$194=$B493)*('Budget P1'!$T$11:$BB$194*1))</f>
        <v>#VALUE!</v>
      </c>
      <c r="AP493" s="12" t="e" cm="1">
        <f t="array" ref="AP493">SUMPRODUCT(('Budget P1'!$T$9:$BB$9=AP$9)*('Budget P1'!$B$11:$B$194=$B493)*('Budget P1'!$T$11:$BB$194*1))</f>
        <v>#VALUE!</v>
      </c>
      <c r="AQ493" s="13" t="e" cm="1">
        <f t="array" ref="AQ493">SUMPRODUCT(('Budget P1'!$T$9:$BB$9=AQ$9)*('Budget P1'!$B$11:$B$194=$B493)*('Budget P1'!$T$11:$BB$194*1))</f>
        <v>#VALUE!</v>
      </c>
      <c r="AR493" s="14" t="e" cm="1">
        <f t="array" ref="AR493">SUMPRODUCT(('Budget P1'!$T$9:$BB$9=AR$9)*('Budget P1'!$B$11:$B$194=$B493)*('Budget P1'!$T$11:$BB$194*1))</f>
        <v>#VALUE!</v>
      </c>
      <c r="AS493" s="12" t="e" cm="1">
        <f t="array" ref="AS493">SUMPRODUCT(('Budget P1'!$T$9:$BB$9=AS$9)*('Budget P1'!$B$11:$B$194=$B493)*('Budget P1'!$T$11:$BB$194*1))</f>
        <v>#VALUE!</v>
      </c>
      <c r="AT493" s="13" t="e" cm="1">
        <f t="array" ref="AT493">SUMPRODUCT(('Budget P1'!$T$9:$BB$9=AT$9)*('Budget P1'!$B$11:$B$194=$B493)*('Budget P1'!$T$11:$BB$194*1))</f>
        <v>#VALUE!</v>
      </c>
      <c r="AU493" s="14" t="e" cm="1">
        <f t="array" ref="AU493">SUMPRODUCT(('Budget P1'!$T$9:$BB$9=AU$9)*('Budget P1'!$B$11:$B$194=$B493)*('Budget P1'!$T$11:$BB$194*1))</f>
        <v>#VALUE!</v>
      </c>
      <c r="AV493" s="12" t="e" cm="1">
        <f t="array" ref="AV493">SUMPRODUCT(('Budget P1'!$T$9:$BB$9=AV$9)*('Budget P1'!$B$11:$B$194=$B493)*('Budget P1'!$T$11:$BB$194*1))</f>
        <v>#VALUE!</v>
      </c>
      <c r="AW493" s="13" t="e" cm="1">
        <f t="array" ref="AW493">SUMPRODUCT(('Budget P1'!$T$9:$BB$9=AW$9)*('Budget P1'!$B$11:$B$194=$B493)*('Budget P1'!$T$11:$BB$194*1))</f>
        <v>#VALUE!</v>
      </c>
      <c r="AX493" s="14" t="e" cm="1">
        <f t="array" ref="AX493">SUMPRODUCT(('Budget P1'!$T$9:$BB$9=AX$9)*('Budget P1'!$B$11:$B$194=$B493)*('Budget P1'!$T$11:$BB$194*1))</f>
        <v>#VALUE!</v>
      </c>
      <c r="AY493" s="12" t="e" cm="1">
        <f t="array" ref="AY493">SUMPRODUCT(('Budget P1'!$T$9:$BB$9=AY$9)*('Budget P1'!$B$11:$B$194=$B493)*('Budget P1'!$T$11:$BB$194*1))</f>
        <v>#VALUE!</v>
      </c>
      <c r="AZ493" s="13" t="e" cm="1">
        <f t="array" ref="AZ493">SUMPRODUCT(('Budget P1'!$T$9:$BB$9=AZ$9)*('Budget P1'!$B$11:$B$194=$B493)*('Budget P1'!$T$11:$BB$194*1))</f>
        <v>#VALUE!</v>
      </c>
      <c r="BA493" s="14" t="e" cm="1">
        <f t="array" ref="BA493">SUMPRODUCT(('Budget P1'!$T$9:$BB$9=BA$9)*('Budget P1'!$B$11:$B$194=$B493)*('Budget P1'!$T$11:$BB$194*1))</f>
        <v>#VALUE!</v>
      </c>
      <c r="BB493" s="12" t="e" cm="1">
        <f t="array" ref="BB493">SUMPRODUCT(('Budget P1'!$T$9:$BB$9=BB$9)*('Budget P1'!$B$11:$B$194=$B493)*('Budget P1'!$T$11:$BB$194*1))</f>
        <v>#VALUE!</v>
      </c>
      <c r="BC493" s="13" t="e" cm="1">
        <f t="array" ref="BC493">SUMPRODUCT(('Budget P1'!$T$9:$BB$9=BC$9)*('Budget P1'!$B$11:$B$194=$B493)*('Budget P1'!$T$11:$BB$194*1))</f>
        <v>#VALUE!</v>
      </c>
      <c r="BD493" s="14" t="e" cm="1">
        <f t="array" ref="BD493">SUMPRODUCT(('Budget P1'!$T$9:$BB$9=BD$9)*('Budget P1'!$B$11:$B$194=$B493)*('Budget P1'!$T$11:$BB$194*1))</f>
        <v>#VALUE!</v>
      </c>
      <c r="BE493" s="12" t="e" cm="1">
        <f t="array" ref="BE493">SUMPRODUCT(('Budget P1'!$T$9:$BB$9=BE$9)*('Budget P1'!$B$11:$B$194=$B493)*('Budget P1'!$T$11:$BB$194*1))</f>
        <v>#VALUE!</v>
      </c>
      <c r="BF493" s="13" t="e" cm="1">
        <f t="array" ref="BF493">SUMPRODUCT(('Budget P1'!$T$9:$BB$9=BF$9)*('Budget P1'!$B$11:$B$194=$B493)*('Budget P1'!$T$11:$BB$194*1))</f>
        <v>#VALUE!</v>
      </c>
      <c r="BG493" s="14" t="e" cm="1">
        <f t="array" ref="BG493">SUMPRODUCT(('Budget P1'!$T$9:$BB$9=BG$9)*('Budget P1'!$B$11:$B$194=$B493)*('Budget P1'!$T$11:$BB$194*1))</f>
        <v>#VALUE!</v>
      </c>
      <c r="BH493" s="13" t="e" cm="1">
        <f t="array" ref="BH493">SUMPRODUCT(('Budget P1'!$T$9:$BB$9=BH$9)*('Budget P1'!$B$11:$B$194=$B493)*('Budget P1'!$T$11:$BB$194*1))</f>
        <v>#VALUE!</v>
      </c>
      <c r="BI493" s="1"/>
      <c r="BJ493" s="66"/>
      <c r="BK493" s="66"/>
      <c r="BL493" s="1"/>
      <c r="BM493" s="66" t="e">
        <f t="shared" si="365"/>
        <v>#VALUE!</v>
      </c>
      <c r="BN493" s="262">
        <f t="shared" si="366"/>
        <v>0</v>
      </c>
      <c r="BO493" s="1"/>
      <c r="BP493" s="66" t="e">
        <f t="shared" si="367"/>
        <v>#VALUE!</v>
      </c>
      <c r="BQ493" s="262">
        <f t="shared" si="368"/>
        <v>0</v>
      </c>
      <c r="BR493" s="1"/>
    </row>
    <row r="494" spans="2:70" ht="12" hidden="1" customHeight="1" outlineLevel="1">
      <c r="B494" s="88" t="s">
        <v>551</v>
      </c>
      <c r="C494" s="10">
        <f>IFERROR(VLOOKUP($B494,'Budget P1'!$B:$AX,2,FALSE),0)</f>
        <v>0</v>
      </c>
      <c r="D494" s="10"/>
      <c r="E494" s="160">
        <f>IFERROR(VLOOKUP($B494,'Budget P1'!$B:$AX,3,FALSE),0)</f>
        <v>0</v>
      </c>
      <c r="F494" s="90">
        <f>IFERROR(VLOOKUP($B494,'Budget P1'!$B:$AX,4,FALSE),0)</f>
        <v>0</v>
      </c>
      <c r="G494" s="89">
        <f>IFERROR(VLOOKUP($B494,'Budget P1'!$B:$AX,5,FALSE),0)</f>
        <v>0</v>
      </c>
      <c r="H494" s="90">
        <f>IFERROR(VLOOKUP($B494,'Budget P1'!$B:$AX,6,FALSE),0)</f>
        <v>0</v>
      </c>
      <c r="I494" s="90">
        <f>IFERROR(VLOOKUP($B494,'Budget P1'!$B:$AX,7,FALSE),0)</f>
        <v>0</v>
      </c>
      <c r="J494" s="371">
        <f>IFERROR(VLOOKUP($B494,'Budget P1'!$B:$AX,9,FALSE),0)</f>
        <v>0</v>
      </c>
      <c r="K494" s="374">
        <f>IFERROR(VLOOKUP($B494,'Budget P1'!$B:$AX,10,FALSE),0)</f>
        <v>0</v>
      </c>
      <c r="L494" s="334"/>
      <c r="M494" s="102"/>
      <c r="N494" s="12">
        <f>K494*E494</f>
        <v>0</v>
      </c>
      <c r="O494" s="100"/>
      <c r="P494" s="101"/>
      <c r="Q494" s="11">
        <f t="shared" si="369"/>
        <v>0</v>
      </c>
      <c r="R494" s="338"/>
      <c r="S494" s="14"/>
      <c r="T494" s="12"/>
      <c r="U494" s="13"/>
      <c r="V494" s="14"/>
      <c r="W494" s="14"/>
      <c r="X494" s="14">
        <f t="shared" si="346"/>
        <v>0</v>
      </c>
      <c r="Z494" s="14" t="e" cm="1">
        <f t="array" ref="Z494">SUMPRODUCT(('Budget P1'!$T$9:$BB$9=Z$9)*('Budget P1'!$B$11:$B$194=$B494)*('Budget P1'!$T$11:$BB$194*1))</f>
        <v>#VALUE!</v>
      </c>
      <c r="AA494" s="12" t="e" cm="1">
        <f t="array" ref="AA494">SUMPRODUCT(('Budget P1'!$T$9:$BB$9=AA$9)*('Budget P1'!$B$11:$B$194=$B494)*('Budget P1'!$T$11:$BB$194*1))</f>
        <v>#VALUE!</v>
      </c>
      <c r="AB494" s="13" t="e" cm="1">
        <f t="array" ref="AB494">SUMPRODUCT(('Budget P1'!$T$9:$BB$9=AB$9)*('Budget P1'!$B$11:$B$194=$B494)*('Budget P1'!$T$11:$BB$194*1))</f>
        <v>#VALUE!</v>
      </c>
      <c r="AC494" s="14" t="e" cm="1">
        <f t="array" ref="AC494">SUMPRODUCT(('Budget P1'!$T$9:$BB$9=AC$9)*('Budget P1'!$B$11:$B$194=$B494)*('Budget P1'!$T$11:$BB$194*1))</f>
        <v>#VALUE!</v>
      </c>
      <c r="AD494" s="12" t="e" cm="1">
        <f t="array" ref="AD494">SUMPRODUCT(('Budget P1'!$T$9:$BB$9=AD$9)*('Budget P1'!$B$11:$B$194=$B494)*('Budget P1'!$T$11:$BB$194*1))</f>
        <v>#VALUE!</v>
      </c>
      <c r="AE494" s="13" t="e" cm="1">
        <f t="array" ref="AE494">SUMPRODUCT(('Budget P1'!$T$9:$BB$9=AE$9)*('Budget P1'!$B$11:$B$194=$B494)*('Budget P1'!$T$11:$BB$194*1))</f>
        <v>#VALUE!</v>
      </c>
      <c r="AF494" s="14" t="e" cm="1">
        <f t="array" ref="AF494">SUMPRODUCT(('Budget P1'!$T$9:$BB$9=AF$9)*('Budget P1'!$B$11:$B$194=$B494)*('Budget P1'!$T$11:$BB$194*1))</f>
        <v>#VALUE!</v>
      </c>
      <c r="AG494" s="12" t="e" cm="1">
        <f t="array" ref="AG494">SUMPRODUCT(('Budget P1'!$T$9:$BB$9=AG$9)*('Budget P1'!$B$11:$B$194=$B494)*('Budget P1'!$T$11:$BB$194*1))</f>
        <v>#VALUE!</v>
      </c>
      <c r="AH494" s="13" t="e" cm="1">
        <f t="array" ref="AH494">SUMPRODUCT(('Budget P1'!$T$9:$BB$9=AH$9)*('Budget P1'!$B$11:$B$194=$B494)*('Budget P1'!$T$11:$BB$194*1))</f>
        <v>#VALUE!</v>
      </c>
      <c r="AI494" s="14" t="e" cm="1">
        <f t="array" ref="AI494">SUMPRODUCT(('Budget P1'!$T$9:$BB$9=AI$9)*('Budget P1'!$B$11:$B$194=$B494)*('Budget P1'!$T$11:$BB$194*1))</f>
        <v>#VALUE!</v>
      </c>
      <c r="AJ494" s="12" t="e" cm="1">
        <f t="array" ref="AJ494">SUMPRODUCT(('Budget P1'!$T$9:$BB$9=AJ$9)*('Budget P1'!$B$11:$B$194=$B494)*('Budget P1'!$T$11:$BB$194*1))</f>
        <v>#VALUE!</v>
      </c>
      <c r="AK494" s="13" t="e" cm="1">
        <f t="array" ref="AK494">SUMPRODUCT(('Budget P1'!$T$9:$BB$9=AK$9)*('Budget P1'!$B$11:$B$194=$B494)*('Budget P1'!$T$11:$BB$194*1))</f>
        <v>#VALUE!</v>
      </c>
      <c r="AL494" s="14" t="e" cm="1">
        <f t="array" ref="AL494">SUMPRODUCT(('Budget P1'!$T$9:$BB$9=AL$9)*('Budget P1'!$B$11:$B$194=$B494)*('Budget P1'!$T$11:$BB$194*1))</f>
        <v>#VALUE!</v>
      </c>
      <c r="AM494" s="12" t="e" cm="1">
        <f t="array" ref="AM494">SUMPRODUCT(('Budget P1'!$T$9:$BB$9=AM$9)*('Budget P1'!$B$11:$B$194=$B494)*('Budget P1'!$T$11:$BB$194*1))</f>
        <v>#VALUE!</v>
      </c>
      <c r="AN494" s="13" t="e" cm="1">
        <f t="array" ref="AN494">SUMPRODUCT(('Budget P1'!$T$9:$BB$9=AN$9)*('Budget P1'!$B$11:$B$194=$B494)*('Budget P1'!$T$11:$BB$194*1))</f>
        <v>#VALUE!</v>
      </c>
      <c r="AO494" s="14" t="e" cm="1">
        <f t="array" ref="AO494">SUMPRODUCT(('Budget P1'!$T$9:$BB$9=AO$9)*('Budget P1'!$B$11:$B$194=$B494)*('Budget P1'!$T$11:$BB$194*1))</f>
        <v>#VALUE!</v>
      </c>
      <c r="AP494" s="12" t="e" cm="1">
        <f t="array" ref="AP494">SUMPRODUCT(('Budget P1'!$T$9:$BB$9=AP$9)*('Budget P1'!$B$11:$B$194=$B494)*('Budget P1'!$T$11:$BB$194*1))</f>
        <v>#VALUE!</v>
      </c>
      <c r="AQ494" s="13" t="e" cm="1">
        <f t="array" ref="AQ494">SUMPRODUCT(('Budget P1'!$T$9:$BB$9=AQ$9)*('Budget P1'!$B$11:$B$194=$B494)*('Budget P1'!$T$11:$BB$194*1))</f>
        <v>#VALUE!</v>
      </c>
      <c r="AR494" s="14" t="e" cm="1">
        <f t="array" ref="AR494">SUMPRODUCT(('Budget P1'!$T$9:$BB$9=AR$9)*('Budget P1'!$B$11:$B$194=$B494)*('Budget P1'!$T$11:$BB$194*1))</f>
        <v>#VALUE!</v>
      </c>
      <c r="AS494" s="12" t="e" cm="1">
        <f t="array" ref="AS494">SUMPRODUCT(('Budget P1'!$T$9:$BB$9=AS$9)*('Budget P1'!$B$11:$B$194=$B494)*('Budget P1'!$T$11:$BB$194*1))</f>
        <v>#VALUE!</v>
      </c>
      <c r="AT494" s="13" t="e" cm="1">
        <f t="array" ref="AT494">SUMPRODUCT(('Budget P1'!$T$9:$BB$9=AT$9)*('Budget P1'!$B$11:$B$194=$B494)*('Budget P1'!$T$11:$BB$194*1))</f>
        <v>#VALUE!</v>
      </c>
      <c r="AU494" s="14" t="e" cm="1">
        <f t="array" ref="AU494">SUMPRODUCT(('Budget P1'!$T$9:$BB$9=AU$9)*('Budget P1'!$B$11:$B$194=$B494)*('Budget P1'!$T$11:$BB$194*1))</f>
        <v>#VALUE!</v>
      </c>
      <c r="AV494" s="12" t="e" cm="1">
        <f t="array" ref="AV494">SUMPRODUCT(('Budget P1'!$T$9:$BB$9=AV$9)*('Budget P1'!$B$11:$B$194=$B494)*('Budget P1'!$T$11:$BB$194*1))</f>
        <v>#VALUE!</v>
      </c>
      <c r="AW494" s="13" t="e" cm="1">
        <f t="array" ref="AW494">SUMPRODUCT(('Budget P1'!$T$9:$BB$9=AW$9)*('Budget P1'!$B$11:$B$194=$B494)*('Budget P1'!$T$11:$BB$194*1))</f>
        <v>#VALUE!</v>
      </c>
      <c r="AX494" s="14" t="e" cm="1">
        <f t="array" ref="AX494">SUMPRODUCT(('Budget P1'!$T$9:$BB$9=AX$9)*('Budget P1'!$B$11:$B$194=$B494)*('Budget P1'!$T$11:$BB$194*1))</f>
        <v>#VALUE!</v>
      </c>
      <c r="AY494" s="12" t="e" cm="1">
        <f t="array" ref="AY494">SUMPRODUCT(('Budget P1'!$T$9:$BB$9=AY$9)*('Budget P1'!$B$11:$B$194=$B494)*('Budget P1'!$T$11:$BB$194*1))</f>
        <v>#VALUE!</v>
      </c>
      <c r="AZ494" s="13" t="e" cm="1">
        <f t="array" ref="AZ494">SUMPRODUCT(('Budget P1'!$T$9:$BB$9=AZ$9)*('Budget P1'!$B$11:$B$194=$B494)*('Budget P1'!$T$11:$BB$194*1))</f>
        <v>#VALUE!</v>
      </c>
      <c r="BA494" s="14" t="e" cm="1">
        <f t="array" ref="BA494">SUMPRODUCT(('Budget P1'!$T$9:$BB$9=BA$9)*('Budget P1'!$B$11:$B$194=$B494)*('Budget P1'!$T$11:$BB$194*1))</f>
        <v>#VALUE!</v>
      </c>
      <c r="BB494" s="12" t="e" cm="1">
        <f t="array" ref="BB494">SUMPRODUCT(('Budget P1'!$T$9:$BB$9=BB$9)*('Budget P1'!$B$11:$B$194=$B494)*('Budget P1'!$T$11:$BB$194*1))</f>
        <v>#VALUE!</v>
      </c>
      <c r="BC494" s="13" t="e" cm="1">
        <f t="array" ref="BC494">SUMPRODUCT(('Budget P1'!$T$9:$BB$9=BC$9)*('Budget P1'!$B$11:$B$194=$B494)*('Budget P1'!$T$11:$BB$194*1))</f>
        <v>#VALUE!</v>
      </c>
      <c r="BD494" s="14" t="e" cm="1">
        <f t="array" ref="BD494">SUMPRODUCT(('Budget P1'!$T$9:$BB$9=BD$9)*('Budget P1'!$B$11:$B$194=$B494)*('Budget P1'!$T$11:$BB$194*1))</f>
        <v>#VALUE!</v>
      </c>
      <c r="BE494" s="12" t="e" cm="1">
        <f t="array" ref="BE494">SUMPRODUCT(('Budget P1'!$T$9:$BB$9=BE$9)*('Budget P1'!$B$11:$B$194=$B494)*('Budget P1'!$T$11:$BB$194*1))</f>
        <v>#VALUE!</v>
      </c>
      <c r="BF494" s="13" t="e" cm="1">
        <f t="array" ref="BF494">SUMPRODUCT(('Budget P1'!$T$9:$BB$9=BF$9)*('Budget P1'!$B$11:$B$194=$B494)*('Budget P1'!$T$11:$BB$194*1))</f>
        <v>#VALUE!</v>
      </c>
      <c r="BG494" s="14" t="e" cm="1">
        <f t="array" ref="BG494">SUMPRODUCT(('Budget P1'!$T$9:$BB$9=BG$9)*('Budget P1'!$B$11:$B$194=$B494)*('Budget P1'!$T$11:$BB$194*1))</f>
        <v>#VALUE!</v>
      </c>
      <c r="BH494" s="13" t="e" cm="1">
        <f t="array" ref="BH494">SUMPRODUCT(('Budget P1'!$T$9:$BB$9=BH$9)*('Budget P1'!$B$11:$B$194=$B494)*('Budget P1'!$T$11:$BB$194*1))</f>
        <v>#VALUE!</v>
      </c>
      <c r="BI494" s="1"/>
      <c r="BJ494" s="66"/>
      <c r="BK494" s="66"/>
      <c r="BL494" s="1"/>
      <c r="BM494" s="66" t="e">
        <f t="shared" si="365"/>
        <v>#VALUE!</v>
      </c>
      <c r="BN494" s="262">
        <f t="shared" si="366"/>
        <v>0</v>
      </c>
      <c r="BO494" s="1"/>
      <c r="BP494" s="66" t="e">
        <f t="shared" si="367"/>
        <v>#VALUE!</v>
      </c>
      <c r="BQ494" s="262">
        <f t="shared" si="368"/>
        <v>0</v>
      </c>
      <c r="BR494" s="1"/>
    </row>
    <row r="495" spans="2:70" ht="12" hidden="1" customHeight="1" outlineLevel="1">
      <c r="B495" s="88" t="s">
        <v>552</v>
      </c>
      <c r="C495" s="10">
        <f>IFERROR(VLOOKUP($B495,'Budget P1'!$B:$AX,2,FALSE),0)</f>
        <v>0</v>
      </c>
      <c r="D495" s="10"/>
      <c r="E495" s="160">
        <f>IFERROR(VLOOKUP($B495,'Budget P1'!$B:$AX,3,FALSE),0)</f>
        <v>0</v>
      </c>
      <c r="F495" s="90">
        <f>IFERROR(VLOOKUP($B495,'Budget P1'!$B:$AX,4,FALSE),0)</f>
        <v>0</v>
      </c>
      <c r="G495" s="89">
        <f>IFERROR(VLOOKUP($B495,'Budget P1'!$B:$AX,5,FALSE),0)</f>
        <v>0</v>
      </c>
      <c r="H495" s="90">
        <f>IFERROR(VLOOKUP($B495,'Budget P1'!$B:$AX,6,FALSE),0)</f>
        <v>0</v>
      </c>
      <c r="I495" s="90">
        <f>IFERROR(VLOOKUP($B495,'Budget P1'!$B:$AX,7,FALSE),0)</f>
        <v>0</v>
      </c>
      <c r="J495" s="371">
        <f>IFERROR(VLOOKUP($B495,'Budget P1'!$B:$AX,9,FALSE),0)</f>
        <v>0</v>
      </c>
      <c r="K495" s="374">
        <f>IFERROR(VLOOKUP($B495,'Budget P1'!$B:$AX,10,FALSE),0)</f>
        <v>0</v>
      </c>
      <c r="L495" s="334"/>
      <c r="M495" s="102"/>
      <c r="N495" s="12">
        <f>K495*E495</f>
        <v>0</v>
      </c>
      <c r="O495" s="100"/>
      <c r="P495" s="101"/>
      <c r="Q495" s="11">
        <f t="shared" si="369"/>
        <v>0</v>
      </c>
      <c r="R495" s="338"/>
      <c r="S495" s="14"/>
      <c r="T495" s="12"/>
      <c r="U495" s="13"/>
      <c r="V495" s="14"/>
      <c r="W495" s="14"/>
      <c r="X495" s="14">
        <f t="shared" si="346"/>
        <v>0</v>
      </c>
      <c r="Z495" s="14" t="e" cm="1">
        <f t="array" ref="Z495">SUMPRODUCT(('Budget P1'!$T$9:$BB$9=Z$9)*('Budget P1'!$B$11:$B$194=$B495)*('Budget P1'!$T$11:$BB$194*1))</f>
        <v>#VALUE!</v>
      </c>
      <c r="AA495" s="12" t="e" cm="1">
        <f t="array" ref="AA495">SUMPRODUCT(('Budget P1'!$T$9:$BB$9=AA$9)*('Budget P1'!$B$11:$B$194=$B495)*('Budget P1'!$T$11:$BB$194*1))</f>
        <v>#VALUE!</v>
      </c>
      <c r="AB495" s="13" t="e" cm="1">
        <f t="array" ref="AB495">SUMPRODUCT(('Budget P1'!$T$9:$BB$9=AB$9)*('Budget P1'!$B$11:$B$194=$B495)*('Budget P1'!$T$11:$BB$194*1))</f>
        <v>#VALUE!</v>
      </c>
      <c r="AC495" s="14" t="e" cm="1">
        <f t="array" ref="AC495">SUMPRODUCT(('Budget P1'!$T$9:$BB$9=AC$9)*('Budget P1'!$B$11:$B$194=$B495)*('Budget P1'!$T$11:$BB$194*1))</f>
        <v>#VALUE!</v>
      </c>
      <c r="AD495" s="12" t="e" cm="1">
        <f t="array" ref="AD495">SUMPRODUCT(('Budget P1'!$T$9:$BB$9=AD$9)*('Budget P1'!$B$11:$B$194=$B495)*('Budget P1'!$T$11:$BB$194*1))</f>
        <v>#VALUE!</v>
      </c>
      <c r="AE495" s="13" t="e" cm="1">
        <f t="array" ref="AE495">SUMPRODUCT(('Budget P1'!$T$9:$BB$9=AE$9)*('Budget P1'!$B$11:$B$194=$B495)*('Budget P1'!$T$11:$BB$194*1))</f>
        <v>#VALUE!</v>
      </c>
      <c r="AF495" s="14" t="e" cm="1">
        <f t="array" ref="AF495">SUMPRODUCT(('Budget P1'!$T$9:$BB$9=AF$9)*('Budget P1'!$B$11:$B$194=$B495)*('Budget P1'!$T$11:$BB$194*1))</f>
        <v>#VALUE!</v>
      </c>
      <c r="AG495" s="12" t="e" cm="1">
        <f t="array" ref="AG495">SUMPRODUCT(('Budget P1'!$T$9:$BB$9=AG$9)*('Budget P1'!$B$11:$B$194=$B495)*('Budget P1'!$T$11:$BB$194*1))</f>
        <v>#VALUE!</v>
      </c>
      <c r="AH495" s="13" t="e" cm="1">
        <f t="array" ref="AH495">SUMPRODUCT(('Budget P1'!$T$9:$BB$9=AH$9)*('Budget P1'!$B$11:$B$194=$B495)*('Budget P1'!$T$11:$BB$194*1))</f>
        <v>#VALUE!</v>
      </c>
      <c r="AI495" s="14" t="e" cm="1">
        <f t="array" ref="AI495">SUMPRODUCT(('Budget P1'!$T$9:$BB$9=AI$9)*('Budget P1'!$B$11:$B$194=$B495)*('Budget P1'!$T$11:$BB$194*1))</f>
        <v>#VALUE!</v>
      </c>
      <c r="AJ495" s="12" t="e" cm="1">
        <f t="array" ref="AJ495">SUMPRODUCT(('Budget P1'!$T$9:$BB$9=AJ$9)*('Budget P1'!$B$11:$B$194=$B495)*('Budget P1'!$T$11:$BB$194*1))</f>
        <v>#VALUE!</v>
      </c>
      <c r="AK495" s="13" t="e" cm="1">
        <f t="array" ref="AK495">SUMPRODUCT(('Budget P1'!$T$9:$BB$9=AK$9)*('Budget P1'!$B$11:$B$194=$B495)*('Budget P1'!$T$11:$BB$194*1))</f>
        <v>#VALUE!</v>
      </c>
      <c r="AL495" s="14" t="e" cm="1">
        <f t="array" ref="AL495">SUMPRODUCT(('Budget P1'!$T$9:$BB$9=AL$9)*('Budget P1'!$B$11:$B$194=$B495)*('Budget P1'!$T$11:$BB$194*1))</f>
        <v>#VALUE!</v>
      </c>
      <c r="AM495" s="12" t="e" cm="1">
        <f t="array" ref="AM495">SUMPRODUCT(('Budget P1'!$T$9:$BB$9=AM$9)*('Budget P1'!$B$11:$B$194=$B495)*('Budget P1'!$T$11:$BB$194*1))</f>
        <v>#VALUE!</v>
      </c>
      <c r="AN495" s="13" t="e" cm="1">
        <f t="array" ref="AN495">SUMPRODUCT(('Budget P1'!$T$9:$BB$9=AN$9)*('Budget P1'!$B$11:$B$194=$B495)*('Budget P1'!$T$11:$BB$194*1))</f>
        <v>#VALUE!</v>
      </c>
      <c r="AO495" s="14" t="e" cm="1">
        <f t="array" ref="AO495">SUMPRODUCT(('Budget P1'!$T$9:$BB$9=AO$9)*('Budget P1'!$B$11:$B$194=$B495)*('Budget P1'!$T$11:$BB$194*1))</f>
        <v>#VALUE!</v>
      </c>
      <c r="AP495" s="12" t="e" cm="1">
        <f t="array" ref="AP495">SUMPRODUCT(('Budget P1'!$T$9:$BB$9=AP$9)*('Budget P1'!$B$11:$B$194=$B495)*('Budget P1'!$T$11:$BB$194*1))</f>
        <v>#VALUE!</v>
      </c>
      <c r="AQ495" s="13" t="e" cm="1">
        <f t="array" ref="AQ495">SUMPRODUCT(('Budget P1'!$T$9:$BB$9=AQ$9)*('Budget P1'!$B$11:$B$194=$B495)*('Budget P1'!$T$11:$BB$194*1))</f>
        <v>#VALUE!</v>
      </c>
      <c r="AR495" s="14" t="e" cm="1">
        <f t="array" ref="AR495">SUMPRODUCT(('Budget P1'!$T$9:$BB$9=AR$9)*('Budget P1'!$B$11:$B$194=$B495)*('Budget P1'!$T$11:$BB$194*1))</f>
        <v>#VALUE!</v>
      </c>
      <c r="AS495" s="12" t="e" cm="1">
        <f t="array" ref="AS495">SUMPRODUCT(('Budget P1'!$T$9:$BB$9=AS$9)*('Budget P1'!$B$11:$B$194=$B495)*('Budget P1'!$T$11:$BB$194*1))</f>
        <v>#VALUE!</v>
      </c>
      <c r="AT495" s="13" t="e" cm="1">
        <f t="array" ref="AT495">SUMPRODUCT(('Budget P1'!$T$9:$BB$9=AT$9)*('Budget P1'!$B$11:$B$194=$B495)*('Budget P1'!$T$11:$BB$194*1))</f>
        <v>#VALUE!</v>
      </c>
      <c r="AU495" s="14" t="e" cm="1">
        <f t="array" ref="AU495">SUMPRODUCT(('Budget P1'!$T$9:$BB$9=AU$9)*('Budget P1'!$B$11:$B$194=$B495)*('Budget P1'!$T$11:$BB$194*1))</f>
        <v>#VALUE!</v>
      </c>
      <c r="AV495" s="12" t="e" cm="1">
        <f t="array" ref="AV495">SUMPRODUCT(('Budget P1'!$T$9:$BB$9=AV$9)*('Budget P1'!$B$11:$B$194=$B495)*('Budget P1'!$T$11:$BB$194*1))</f>
        <v>#VALUE!</v>
      </c>
      <c r="AW495" s="13" t="e" cm="1">
        <f t="array" ref="AW495">SUMPRODUCT(('Budget P1'!$T$9:$BB$9=AW$9)*('Budget P1'!$B$11:$B$194=$B495)*('Budget P1'!$T$11:$BB$194*1))</f>
        <v>#VALUE!</v>
      </c>
      <c r="AX495" s="14" t="e" cm="1">
        <f t="array" ref="AX495">SUMPRODUCT(('Budget P1'!$T$9:$BB$9=AX$9)*('Budget P1'!$B$11:$B$194=$B495)*('Budget P1'!$T$11:$BB$194*1))</f>
        <v>#VALUE!</v>
      </c>
      <c r="AY495" s="12" t="e" cm="1">
        <f t="array" ref="AY495">SUMPRODUCT(('Budget P1'!$T$9:$BB$9=AY$9)*('Budget P1'!$B$11:$B$194=$B495)*('Budget P1'!$T$11:$BB$194*1))</f>
        <v>#VALUE!</v>
      </c>
      <c r="AZ495" s="13" t="e" cm="1">
        <f t="array" ref="AZ495">SUMPRODUCT(('Budget P1'!$T$9:$BB$9=AZ$9)*('Budget P1'!$B$11:$B$194=$B495)*('Budget P1'!$T$11:$BB$194*1))</f>
        <v>#VALUE!</v>
      </c>
      <c r="BA495" s="14" t="e" cm="1">
        <f t="array" ref="BA495">SUMPRODUCT(('Budget P1'!$T$9:$BB$9=BA$9)*('Budget P1'!$B$11:$B$194=$B495)*('Budget P1'!$T$11:$BB$194*1))</f>
        <v>#VALUE!</v>
      </c>
      <c r="BB495" s="12" t="e" cm="1">
        <f t="array" ref="BB495">SUMPRODUCT(('Budget P1'!$T$9:$BB$9=BB$9)*('Budget P1'!$B$11:$B$194=$B495)*('Budget P1'!$T$11:$BB$194*1))</f>
        <v>#VALUE!</v>
      </c>
      <c r="BC495" s="13" t="e" cm="1">
        <f t="array" ref="BC495">SUMPRODUCT(('Budget P1'!$T$9:$BB$9=BC$9)*('Budget P1'!$B$11:$B$194=$B495)*('Budget P1'!$T$11:$BB$194*1))</f>
        <v>#VALUE!</v>
      </c>
      <c r="BD495" s="14" t="e" cm="1">
        <f t="array" ref="BD495">SUMPRODUCT(('Budget P1'!$T$9:$BB$9=BD$9)*('Budget P1'!$B$11:$B$194=$B495)*('Budget P1'!$T$11:$BB$194*1))</f>
        <v>#VALUE!</v>
      </c>
      <c r="BE495" s="12" t="e" cm="1">
        <f t="array" ref="BE495">SUMPRODUCT(('Budget P1'!$T$9:$BB$9=BE$9)*('Budget P1'!$B$11:$B$194=$B495)*('Budget P1'!$T$11:$BB$194*1))</f>
        <v>#VALUE!</v>
      </c>
      <c r="BF495" s="13" t="e" cm="1">
        <f t="array" ref="BF495">SUMPRODUCT(('Budget P1'!$T$9:$BB$9=BF$9)*('Budget P1'!$B$11:$B$194=$B495)*('Budget P1'!$T$11:$BB$194*1))</f>
        <v>#VALUE!</v>
      </c>
      <c r="BG495" s="14" t="e" cm="1">
        <f t="array" ref="BG495">SUMPRODUCT(('Budget P1'!$T$9:$BB$9=BG$9)*('Budget P1'!$B$11:$B$194=$B495)*('Budget P1'!$T$11:$BB$194*1))</f>
        <v>#VALUE!</v>
      </c>
      <c r="BH495" s="13" t="e" cm="1">
        <f t="array" ref="BH495">SUMPRODUCT(('Budget P1'!$T$9:$BB$9=BH$9)*('Budget P1'!$B$11:$B$194=$B495)*('Budget P1'!$T$11:$BB$194*1))</f>
        <v>#VALUE!</v>
      </c>
      <c r="BI495" s="1"/>
      <c r="BJ495" s="66"/>
      <c r="BK495" s="66"/>
      <c r="BL495" s="1"/>
      <c r="BM495" s="66" t="e">
        <f t="shared" si="365"/>
        <v>#VALUE!</v>
      </c>
      <c r="BN495" s="262">
        <f t="shared" si="366"/>
        <v>0</v>
      </c>
      <c r="BO495" s="1"/>
      <c r="BP495" s="66" t="e">
        <f t="shared" si="367"/>
        <v>#VALUE!</v>
      </c>
      <c r="BQ495" s="262">
        <f t="shared" si="368"/>
        <v>0</v>
      </c>
      <c r="BR495" s="1"/>
    </row>
    <row r="496" spans="2:70" ht="12" hidden="1" customHeight="1" outlineLevel="1">
      <c r="B496" s="88" t="s">
        <v>553</v>
      </c>
      <c r="C496" s="10">
        <f>IFERROR(VLOOKUP($B496,'Budget P1'!$B:$AX,2,FALSE),0)</f>
        <v>0</v>
      </c>
      <c r="D496" s="10"/>
      <c r="E496" s="160">
        <f>IFERROR(VLOOKUP($B496,'Budget P1'!$B:$AX,3,FALSE),0)</f>
        <v>0</v>
      </c>
      <c r="F496" s="90">
        <f>IFERROR(VLOOKUP($B496,'Budget P1'!$B:$AX,4,FALSE),0)</f>
        <v>0</v>
      </c>
      <c r="G496" s="89">
        <f>IFERROR(VLOOKUP($B496,'Budget P1'!$B:$AX,5,FALSE),0)</f>
        <v>0</v>
      </c>
      <c r="H496" s="90">
        <f>IFERROR(VLOOKUP($B496,'Budget P1'!$B:$AX,6,FALSE),0)</f>
        <v>0</v>
      </c>
      <c r="I496" s="90">
        <f>IFERROR(VLOOKUP($B496,'Budget P1'!$B:$AX,7,FALSE),0)</f>
        <v>0</v>
      </c>
      <c r="J496" s="371">
        <f>IFERROR(VLOOKUP($B496,'Budget P1'!$B:$AX,9,FALSE),0)</f>
        <v>0</v>
      </c>
      <c r="K496" s="374">
        <f>IFERROR(VLOOKUP($B496,'Budget P1'!$B:$AX,10,FALSE),0)</f>
        <v>0</v>
      </c>
      <c r="L496" s="334"/>
      <c r="M496" s="102"/>
      <c r="N496" s="12">
        <f>K496*E496</f>
        <v>0</v>
      </c>
      <c r="O496" s="100"/>
      <c r="P496" s="101"/>
      <c r="Q496" s="11">
        <f t="shared" si="369"/>
        <v>0</v>
      </c>
      <c r="R496" s="338"/>
      <c r="S496" s="14"/>
      <c r="T496" s="12"/>
      <c r="U496" s="13"/>
      <c r="V496" s="14"/>
      <c r="W496" s="14"/>
      <c r="X496" s="14">
        <f t="shared" si="346"/>
        <v>0</v>
      </c>
      <c r="Z496" s="14" t="e" cm="1">
        <f t="array" ref="Z496">SUMPRODUCT(('Budget P1'!$T$9:$BB$9=Z$9)*('Budget P1'!$B$11:$B$194=$B496)*('Budget P1'!$T$11:$BB$194*1))</f>
        <v>#VALUE!</v>
      </c>
      <c r="AA496" s="12" t="e" cm="1">
        <f t="array" ref="AA496">SUMPRODUCT(('Budget P1'!$T$9:$BB$9=AA$9)*('Budget P1'!$B$11:$B$194=$B496)*('Budget P1'!$T$11:$BB$194*1))</f>
        <v>#VALUE!</v>
      </c>
      <c r="AB496" s="13" t="e" cm="1">
        <f t="array" ref="AB496">SUMPRODUCT(('Budget P1'!$T$9:$BB$9=AB$9)*('Budget P1'!$B$11:$B$194=$B496)*('Budget P1'!$T$11:$BB$194*1))</f>
        <v>#VALUE!</v>
      </c>
      <c r="AC496" s="14" t="e" cm="1">
        <f t="array" ref="AC496">SUMPRODUCT(('Budget P1'!$T$9:$BB$9=AC$9)*('Budget P1'!$B$11:$B$194=$B496)*('Budget P1'!$T$11:$BB$194*1))</f>
        <v>#VALUE!</v>
      </c>
      <c r="AD496" s="12" t="e" cm="1">
        <f t="array" ref="AD496">SUMPRODUCT(('Budget P1'!$T$9:$BB$9=AD$9)*('Budget P1'!$B$11:$B$194=$B496)*('Budget P1'!$T$11:$BB$194*1))</f>
        <v>#VALUE!</v>
      </c>
      <c r="AE496" s="13" t="e" cm="1">
        <f t="array" ref="AE496">SUMPRODUCT(('Budget P1'!$T$9:$BB$9=AE$9)*('Budget P1'!$B$11:$B$194=$B496)*('Budget P1'!$T$11:$BB$194*1))</f>
        <v>#VALUE!</v>
      </c>
      <c r="AF496" s="14" t="e" cm="1">
        <f t="array" ref="AF496">SUMPRODUCT(('Budget P1'!$T$9:$BB$9=AF$9)*('Budget P1'!$B$11:$B$194=$B496)*('Budget P1'!$T$11:$BB$194*1))</f>
        <v>#VALUE!</v>
      </c>
      <c r="AG496" s="12" t="e" cm="1">
        <f t="array" ref="AG496">SUMPRODUCT(('Budget P1'!$T$9:$BB$9=AG$9)*('Budget P1'!$B$11:$B$194=$B496)*('Budget P1'!$T$11:$BB$194*1))</f>
        <v>#VALUE!</v>
      </c>
      <c r="AH496" s="13" t="e" cm="1">
        <f t="array" ref="AH496">SUMPRODUCT(('Budget P1'!$T$9:$BB$9=AH$9)*('Budget P1'!$B$11:$B$194=$B496)*('Budget P1'!$T$11:$BB$194*1))</f>
        <v>#VALUE!</v>
      </c>
      <c r="AI496" s="14" t="e" cm="1">
        <f t="array" ref="AI496">SUMPRODUCT(('Budget P1'!$T$9:$BB$9=AI$9)*('Budget P1'!$B$11:$B$194=$B496)*('Budget P1'!$T$11:$BB$194*1))</f>
        <v>#VALUE!</v>
      </c>
      <c r="AJ496" s="12" t="e" cm="1">
        <f t="array" ref="AJ496">SUMPRODUCT(('Budget P1'!$T$9:$BB$9=AJ$9)*('Budget P1'!$B$11:$B$194=$B496)*('Budget P1'!$T$11:$BB$194*1))</f>
        <v>#VALUE!</v>
      </c>
      <c r="AK496" s="13" t="e" cm="1">
        <f t="array" ref="AK496">SUMPRODUCT(('Budget P1'!$T$9:$BB$9=AK$9)*('Budget P1'!$B$11:$B$194=$B496)*('Budget P1'!$T$11:$BB$194*1))</f>
        <v>#VALUE!</v>
      </c>
      <c r="AL496" s="14" t="e" cm="1">
        <f t="array" ref="AL496">SUMPRODUCT(('Budget P1'!$T$9:$BB$9=AL$9)*('Budget P1'!$B$11:$B$194=$B496)*('Budget P1'!$T$11:$BB$194*1))</f>
        <v>#VALUE!</v>
      </c>
      <c r="AM496" s="12" t="e" cm="1">
        <f t="array" ref="AM496">SUMPRODUCT(('Budget P1'!$T$9:$BB$9=AM$9)*('Budget P1'!$B$11:$B$194=$B496)*('Budget P1'!$T$11:$BB$194*1))</f>
        <v>#VALUE!</v>
      </c>
      <c r="AN496" s="13" t="e" cm="1">
        <f t="array" ref="AN496">SUMPRODUCT(('Budget P1'!$T$9:$BB$9=AN$9)*('Budget P1'!$B$11:$B$194=$B496)*('Budget P1'!$T$11:$BB$194*1))</f>
        <v>#VALUE!</v>
      </c>
      <c r="AO496" s="14" t="e" cm="1">
        <f t="array" ref="AO496">SUMPRODUCT(('Budget P1'!$T$9:$BB$9=AO$9)*('Budget P1'!$B$11:$B$194=$B496)*('Budget P1'!$T$11:$BB$194*1))</f>
        <v>#VALUE!</v>
      </c>
      <c r="AP496" s="12" t="e" cm="1">
        <f t="array" ref="AP496">SUMPRODUCT(('Budget P1'!$T$9:$BB$9=AP$9)*('Budget P1'!$B$11:$B$194=$B496)*('Budget P1'!$T$11:$BB$194*1))</f>
        <v>#VALUE!</v>
      </c>
      <c r="AQ496" s="13" t="e" cm="1">
        <f t="array" ref="AQ496">SUMPRODUCT(('Budget P1'!$T$9:$BB$9=AQ$9)*('Budget P1'!$B$11:$B$194=$B496)*('Budget P1'!$T$11:$BB$194*1))</f>
        <v>#VALUE!</v>
      </c>
      <c r="AR496" s="14" t="e" cm="1">
        <f t="array" ref="AR496">SUMPRODUCT(('Budget P1'!$T$9:$BB$9=AR$9)*('Budget P1'!$B$11:$B$194=$B496)*('Budget P1'!$T$11:$BB$194*1))</f>
        <v>#VALUE!</v>
      </c>
      <c r="AS496" s="12" t="e" cm="1">
        <f t="array" ref="AS496">SUMPRODUCT(('Budget P1'!$T$9:$BB$9=AS$9)*('Budget P1'!$B$11:$B$194=$B496)*('Budget P1'!$T$11:$BB$194*1))</f>
        <v>#VALUE!</v>
      </c>
      <c r="AT496" s="13" t="e" cm="1">
        <f t="array" ref="AT496">SUMPRODUCT(('Budget P1'!$T$9:$BB$9=AT$9)*('Budget P1'!$B$11:$B$194=$B496)*('Budget P1'!$T$11:$BB$194*1))</f>
        <v>#VALUE!</v>
      </c>
      <c r="AU496" s="14" t="e" cm="1">
        <f t="array" ref="AU496">SUMPRODUCT(('Budget P1'!$T$9:$BB$9=AU$9)*('Budget P1'!$B$11:$B$194=$B496)*('Budget P1'!$T$11:$BB$194*1))</f>
        <v>#VALUE!</v>
      </c>
      <c r="AV496" s="12" t="e" cm="1">
        <f t="array" ref="AV496">SUMPRODUCT(('Budget P1'!$T$9:$BB$9=AV$9)*('Budget P1'!$B$11:$B$194=$B496)*('Budget P1'!$T$11:$BB$194*1))</f>
        <v>#VALUE!</v>
      </c>
      <c r="AW496" s="13" t="e" cm="1">
        <f t="array" ref="AW496">SUMPRODUCT(('Budget P1'!$T$9:$BB$9=AW$9)*('Budget P1'!$B$11:$B$194=$B496)*('Budget P1'!$T$11:$BB$194*1))</f>
        <v>#VALUE!</v>
      </c>
      <c r="AX496" s="14" t="e" cm="1">
        <f t="array" ref="AX496">SUMPRODUCT(('Budget P1'!$T$9:$BB$9=AX$9)*('Budget P1'!$B$11:$B$194=$B496)*('Budget P1'!$T$11:$BB$194*1))</f>
        <v>#VALUE!</v>
      </c>
      <c r="AY496" s="12" t="e" cm="1">
        <f t="array" ref="AY496">SUMPRODUCT(('Budget P1'!$T$9:$BB$9=AY$9)*('Budget P1'!$B$11:$B$194=$B496)*('Budget P1'!$T$11:$BB$194*1))</f>
        <v>#VALUE!</v>
      </c>
      <c r="AZ496" s="13" t="e" cm="1">
        <f t="array" ref="AZ496">SUMPRODUCT(('Budget P1'!$T$9:$BB$9=AZ$9)*('Budget P1'!$B$11:$B$194=$B496)*('Budget P1'!$T$11:$BB$194*1))</f>
        <v>#VALUE!</v>
      </c>
      <c r="BA496" s="14" t="e" cm="1">
        <f t="array" ref="BA496">SUMPRODUCT(('Budget P1'!$T$9:$BB$9=BA$9)*('Budget P1'!$B$11:$B$194=$B496)*('Budget P1'!$T$11:$BB$194*1))</f>
        <v>#VALUE!</v>
      </c>
      <c r="BB496" s="12" t="e" cm="1">
        <f t="array" ref="BB496">SUMPRODUCT(('Budget P1'!$T$9:$BB$9=BB$9)*('Budget P1'!$B$11:$B$194=$B496)*('Budget P1'!$T$11:$BB$194*1))</f>
        <v>#VALUE!</v>
      </c>
      <c r="BC496" s="13" t="e" cm="1">
        <f t="array" ref="BC496">SUMPRODUCT(('Budget P1'!$T$9:$BB$9=BC$9)*('Budget P1'!$B$11:$B$194=$B496)*('Budget P1'!$T$11:$BB$194*1))</f>
        <v>#VALUE!</v>
      </c>
      <c r="BD496" s="14" t="e" cm="1">
        <f t="array" ref="BD496">SUMPRODUCT(('Budget P1'!$T$9:$BB$9=BD$9)*('Budget P1'!$B$11:$B$194=$B496)*('Budget P1'!$T$11:$BB$194*1))</f>
        <v>#VALUE!</v>
      </c>
      <c r="BE496" s="12" t="e" cm="1">
        <f t="array" ref="BE496">SUMPRODUCT(('Budget P1'!$T$9:$BB$9=BE$9)*('Budget P1'!$B$11:$B$194=$B496)*('Budget P1'!$T$11:$BB$194*1))</f>
        <v>#VALUE!</v>
      </c>
      <c r="BF496" s="13" t="e" cm="1">
        <f t="array" ref="BF496">SUMPRODUCT(('Budget P1'!$T$9:$BB$9=BF$9)*('Budget P1'!$B$11:$B$194=$B496)*('Budget P1'!$T$11:$BB$194*1))</f>
        <v>#VALUE!</v>
      </c>
      <c r="BG496" s="14" t="e" cm="1">
        <f t="array" ref="BG496">SUMPRODUCT(('Budget P1'!$T$9:$BB$9=BG$9)*('Budget P1'!$B$11:$B$194=$B496)*('Budget P1'!$T$11:$BB$194*1))</f>
        <v>#VALUE!</v>
      </c>
      <c r="BH496" s="13" t="e" cm="1">
        <f t="array" ref="BH496">SUMPRODUCT(('Budget P1'!$T$9:$BB$9=BH$9)*('Budget P1'!$B$11:$B$194=$B496)*('Budget P1'!$T$11:$BB$194*1))</f>
        <v>#VALUE!</v>
      </c>
      <c r="BI496" s="1"/>
      <c r="BJ496" s="66"/>
      <c r="BK496" s="66"/>
      <c r="BL496" s="1"/>
      <c r="BM496" s="66" t="e">
        <f t="shared" si="365"/>
        <v>#VALUE!</v>
      </c>
      <c r="BN496" s="262">
        <f t="shared" si="366"/>
        <v>0</v>
      </c>
      <c r="BO496" s="1"/>
      <c r="BP496" s="66" t="e">
        <f t="shared" si="367"/>
        <v>#VALUE!</v>
      </c>
      <c r="BQ496" s="262">
        <f t="shared" si="368"/>
        <v>0</v>
      </c>
      <c r="BR496" s="1"/>
    </row>
    <row r="497" spans="2:70" ht="12" hidden="1" customHeight="1" outlineLevel="1">
      <c r="B497" s="88" t="s">
        <v>554</v>
      </c>
      <c r="C497" s="10">
        <f>IFERROR(VLOOKUP($B497,'Budget P1'!$B:$AX,2,FALSE),0)</f>
        <v>0</v>
      </c>
      <c r="D497" s="10"/>
      <c r="E497" s="160">
        <f>IFERROR(VLOOKUP($B497,'Budget P1'!$B:$AX,3,FALSE),0)</f>
        <v>0</v>
      </c>
      <c r="F497" s="90">
        <f>IFERROR(VLOOKUP($B497,'Budget P1'!$B:$AX,4,FALSE),0)</f>
        <v>0</v>
      </c>
      <c r="G497" s="89">
        <f>IFERROR(VLOOKUP($B497,'Budget P1'!$B:$AX,5,FALSE),0)</f>
        <v>0</v>
      </c>
      <c r="H497" s="90">
        <f>IFERROR(VLOOKUP($B497,'Budget P1'!$B:$AX,6,FALSE),0)</f>
        <v>0</v>
      </c>
      <c r="I497" s="90">
        <f>IFERROR(VLOOKUP($B497,'Budget P1'!$B:$AX,7,FALSE),0)</f>
        <v>0</v>
      </c>
      <c r="J497" s="371">
        <f>IFERROR(VLOOKUP($B497,'Budget P1'!$B:$AX,9,FALSE),0)</f>
        <v>0</v>
      </c>
      <c r="K497" s="374">
        <f>IFERROR(VLOOKUP($B497,'Budget P1'!$B:$AX,10,FALSE),0)</f>
        <v>0</v>
      </c>
      <c r="L497" s="334"/>
      <c r="M497" s="102"/>
      <c r="N497" s="12">
        <f>K497*E497</f>
        <v>0</v>
      </c>
      <c r="O497" s="100"/>
      <c r="P497" s="101"/>
      <c r="Q497" s="11">
        <f t="shared" si="369"/>
        <v>0</v>
      </c>
      <c r="R497" s="338"/>
      <c r="S497" s="14"/>
      <c r="T497" s="12"/>
      <c r="U497" s="13"/>
      <c r="V497" s="14"/>
      <c r="W497" s="14"/>
      <c r="X497" s="14">
        <f t="shared" si="346"/>
        <v>0</v>
      </c>
      <c r="Z497" s="14" t="e" cm="1">
        <f t="array" ref="Z497">SUMPRODUCT(('Budget P1'!$T$9:$BB$9=Z$9)*('Budget P1'!$B$11:$B$194=$B497)*('Budget P1'!$T$11:$BB$194*1))</f>
        <v>#VALUE!</v>
      </c>
      <c r="AA497" s="12" t="e" cm="1">
        <f t="array" ref="AA497">SUMPRODUCT(('Budget P1'!$T$9:$BB$9=AA$9)*('Budget P1'!$B$11:$B$194=$B497)*('Budget P1'!$T$11:$BB$194*1))</f>
        <v>#VALUE!</v>
      </c>
      <c r="AB497" s="13" t="e" cm="1">
        <f t="array" ref="AB497">SUMPRODUCT(('Budget P1'!$T$9:$BB$9=AB$9)*('Budget P1'!$B$11:$B$194=$B497)*('Budget P1'!$T$11:$BB$194*1))</f>
        <v>#VALUE!</v>
      </c>
      <c r="AC497" s="14" t="e" cm="1">
        <f t="array" ref="AC497">SUMPRODUCT(('Budget P1'!$T$9:$BB$9=AC$9)*('Budget P1'!$B$11:$B$194=$B497)*('Budget P1'!$T$11:$BB$194*1))</f>
        <v>#VALUE!</v>
      </c>
      <c r="AD497" s="12" t="e" cm="1">
        <f t="array" ref="AD497">SUMPRODUCT(('Budget P1'!$T$9:$BB$9=AD$9)*('Budget P1'!$B$11:$B$194=$B497)*('Budget P1'!$T$11:$BB$194*1))</f>
        <v>#VALUE!</v>
      </c>
      <c r="AE497" s="13" t="e" cm="1">
        <f t="array" ref="AE497">SUMPRODUCT(('Budget P1'!$T$9:$BB$9=AE$9)*('Budget P1'!$B$11:$B$194=$B497)*('Budget P1'!$T$11:$BB$194*1))</f>
        <v>#VALUE!</v>
      </c>
      <c r="AF497" s="14" t="e" cm="1">
        <f t="array" ref="AF497">SUMPRODUCT(('Budget P1'!$T$9:$BB$9=AF$9)*('Budget P1'!$B$11:$B$194=$B497)*('Budget P1'!$T$11:$BB$194*1))</f>
        <v>#VALUE!</v>
      </c>
      <c r="AG497" s="12" t="e" cm="1">
        <f t="array" ref="AG497">SUMPRODUCT(('Budget P1'!$T$9:$BB$9=AG$9)*('Budget P1'!$B$11:$B$194=$B497)*('Budget P1'!$T$11:$BB$194*1))</f>
        <v>#VALUE!</v>
      </c>
      <c r="AH497" s="13" t="e" cm="1">
        <f t="array" ref="AH497">SUMPRODUCT(('Budget P1'!$T$9:$BB$9=AH$9)*('Budget P1'!$B$11:$B$194=$B497)*('Budget P1'!$T$11:$BB$194*1))</f>
        <v>#VALUE!</v>
      </c>
      <c r="AI497" s="14" t="e" cm="1">
        <f t="array" ref="AI497">SUMPRODUCT(('Budget P1'!$T$9:$BB$9=AI$9)*('Budget P1'!$B$11:$B$194=$B497)*('Budget P1'!$T$11:$BB$194*1))</f>
        <v>#VALUE!</v>
      </c>
      <c r="AJ497" s="12" t="e" cm="1">
        <f t="array" ref="AJ497">SUMPRODUCT(('Budget P1'!$T$9:$BB$9=AJ$9)*('Budget P1'!$B$11:$B$194=$B497)*('Budget P1'!$T$11:$BB$194*1))</f>
        <v>#VALUE!</v>
      </c>
      <c r="AK497" s="13" t="e" cm="1">
        <f t="array" ref="AK497">SUMPRODUCT(('Budget P1'!$T$9:$BB$9=AK$9)*('Budget P1'!$B$11:$B$194=$B497)*('Budget P1'!$T$11:$BB$194*1))</f>
        <v>#VALUE!</v>
      </c>
      <c r="AL497" s="14" t="e" cm="1">
        <f t="array" ref="AL497">SUMPRODUCT(('Budget P1'!$T$9:$BB$9=AL$9)*('Budget P1'!$B$11:$B$194=$B497)*('Budget P1'!$T$11:$BB$194*1))</f>
        <v>#VALUE!</v>
      </c>
      <c r="AM497" s="12" t="e" cm="1">
        <f t="array" ref="AM497">SUMPRODUCT(('Budget P1'!$T$9:$BB$9=AM$9)*('Budget P1'!$B$11:$B$194=$B497)*('Budget P1'!$T$11:$BB$194*1))</f>
        <v>#VALUE!</v>
      </c>
      <c r="AN497" s="13" t="e" cm="1">
        <f t="array" ref="AN497">SUMPRODUCT(('Budget P1'!$T$9:$BB$9=AN$9)*('Budget P1'!$B$11:$B$194=$B497)*('Budget P1'!$T$11:$BB$194*1))</f>
        <v>#VALUE!</v>
      </c>
      <c r="AO497" s="14" t="e" cm="1">
        <f t="array" ref="AO497">SUMPRODUCT(('Budget P1'!$T$9:$BB$9=AO$9)*('Budget P1'!$B$11:$B$194=$B497)*('Budget P1'!$T$11:$BB$194*1))</f>
        <v>#VALUE!</v>
      </c>
      <c r="AP497" s="12" t="e" cm="1">
        <f t="array" ref="AP497">SUMPRODUCT(('Budget P1'!$T$9:$BB$9=AP$9)*('Budget P1'!$B$11:$B$194=$B497)*('Budget P1'!$T$11:$BB$194*1))</f>
        <v>#VALUE!</v>
      </c>
      <c r="AQ497" s="13" t="e" cm="1">
        <f t="array" ref="AQ497">SUMPRODUCT(('Budget P1'!$T$9:$BB$9=AQ$9)*('Budget P1'!$B$11:$B$194=$B497)*('Budget P1'!$T$11:$BB$194*1))</f>
        <v>#VALUE!</v>
      </c>
      <c r="AR497" s="14" t="e" cm="1">
        <f t="array" ref="AR497">SUMPRODUCT(('Budget P1'!$T$9:$BB$9=AR$9)*('Budget P1'!$B$11:$B$194=$B497)*('Budget P1'!$T$11:$BB$194*1))</f>
        <v>#VALUE!</v>
      </c>
      <c r="AS497" s="12" t="e" cm="1">
        <f t="array" ref="AS497">SUMPRODUCT(('Budget P1'!$T$9:$BB$9=AS$9)*('Budget P1'!$B$11:$B$194=$B497)*('Budget P1'!$T$11:$BB$194*1))</f>
        <v>#VALUE!</v>
      </c>
      <c r="AT497" s="13" t="e" cm="1">
        <f t="array" ref="AT497">SUMPRODUCT(('Budget P1'!$T$9:$BB$9=AT$9)*('Budget P1'!$B$11:$B$194=$B497)*('Budget P1'!$T$11:$BB$194*1))</f>
        <v>#VALUE!</v>
      </c>
      <c r="AU497" s="14" t="e" cm="1">
        <f t="array" ref="AU497">SUMPRODUCT(('Budget P1'!$T$9:$BB$9=AU$9)*('Budget P1'!$B$11:$B$194=$B497)*('Budget P1'!$T$11:$BB$194*1))</f>
        <v>#VALUE!</v>
      </c>
      <c r="AV497" s="12" t="e" cm="1">
        <f t="array" ref="AV497">SUMPRODUCT(('Budget P1'!$T$9:$BB$9=AV$9)*('Budget P1'!$B$11:$B$194=$B497)*('Budget P1'!$T$11:$BB$194*1))</f>
        <v>#VALUE!</v>
      </c>
      <c r="AW497" s="13" t="e" cm="1">
        <f t="array" ref="AW497">SUMPRODUCT(('Budget P1'!$T$9:$BB$9=AW$9)*('Budget P1'!$B$11:$B$194=$B497)*('Budget P1'!$T$11:$BB$194*1))</f>
        <v>#VALUE!</v>
      </c>
      <c r="AX497" s="14" t="e" cm="1">
        <f t="array" ref="AX497">SUMPRODUCT(('Budget P1'!$T$9:$BB$9=AX$9)*('Budget P1'!$B$11:$B$194=$B497)*('Budget P1'!$T$11:$BB$194*1))</f>
        <v>#VALUE!</v>
      </c>
      <c r="AY497" s="12" t="e" cm="1">
        <f t="array" ref="AY497">SUMPRODUCT(('Budget P1'!$T$9:$BB$9=AY$9)*('Budget P1'!$B$11:$B$194=$B497)*('Budget P1'!$T$11:$BB$194*1))</f>
        <v>#VALUE!</v>
      </c>
      <c r="AZ497" s="13" t="e" cm="1">
        <f t="array" ref="AZ497">SUMPRODUCT(('Budget P1'!$T$9:$BB$9=AZ$9)*('Budget P1'!$B$11:$B$194=$B497)*('Budget P1'!$T$11:$BB$194*1))</f>
        <v>#VALUE!</v>
      </c>
      <c r="BA497" s="14" t="e" cm="1">
        <f t="array" ref="BA497">SUMPRODUCT(('Budget P1'!$T$9:$BB$9=BA$9)*('Budget P1'!$B$11:$B$194=$B497)*('Budget P1'!$T$11:$BB$194*1))</f>
        <v>#VALUE!</v>
      </c>
      <c r="BB497" s="12" t="e" cm="1">
        <f t="array" ref="BB497">SUMPRODUCT(('Budget P1'!$T$9:$BB$9=BB$9)*('Budget P1'!$B$11:$B$194=$B497)*('Budget P1'!$T$11:$BB$194*1))</f>
        <v>#VALUE!</v>
      </c>
      <c r="BC497" s="13" t="e" cm="1">
        <f t="array" ref="BC497">SUMPRODUCT(('Budget P1'!$T$9:$BB$9=BC$9)*('Budget P1'!$B$11:$B$194=$B497)*('Budget P1'!$T$11:$BB$194*1))</f>
        <v>#VALUE!</v>
      </c>
      <c r="BD497" s="14" t="e" cm="1">
        <f t="array" ref="BD497">SUMPRODUCT(('Budget P1'!$T$9:$BB$9=BD$9)*('Budget P1'!$B$11:$B$194=$B497)*('Budget P1'!$T$11:$BB$194*1))</f>
        <v>#VALUE!</v>
      </c>
      <c r="BE497" s="12" t="e" cm="1">
        <f t="array" ref="BE497">SUMPRODUCT(('Budget P1'!$T$9:$BB$9=BE$9)*('Budget P1'!$B$11:$B$194=$B497)*('Budget P1'!$T$11:$BB$194*1))</f>
        <v>#VALUE!</v>
      </c>
      <c r="BF497" s="13" t="e" cm="1">
        <f t="array" ref="BF497">SUMPRODUCT(('Budget P1'!$T$9:$BB$9=BF$9)*('Budget P1'!$B$11:$B$194=$B497)*('Budget P1'!$T$11:$BB$194*1))</f>
        <v>#VALUE!</v>
      </c>
      <c r="BG497" s="14" t="e" cm="1">
        <f t="array" ref="BG497">SUMPRODUCT(('Budget P1'!$T$9:$BB$9=BG$9)*('Budget P1'!$B$11:$B$194=$B497)*('Budget P1'!$T$11:$BB$194*1))</f>
        <v>#VALUE!</v>
      </c>
      <c r="BH497" s="13" t="e" cm="1">
        <f t="array" ref="BH497">SUMPRODUCT(('Budget P1'!$T$9:$BB$9=BH$9)*('Budget P1'!$B$11:$B$194=$B497)*('Budget P1'!$T$11:$BB$194*1))</f>
        <v>#VALUE!</v>
      </c>
      <c r="BI497" s="1"/>
      <c r="BJ497" s="66"/>
      <c r="BK497" s="66"/>
      <c r="BL497" s="1"/>
      <c r="BM497" s="66" t="e">
        <f t="shared" si="365"/>
        <v>#VALUE!</v>
      </c>
      <c r="BN497" s="262">
        <f t="shared" si="366"/>
        <v>0</v>
      </c>
      <c r="BO497" s="1"/>
      <c r="BP497" s="66" t="e">
        <f t="shared" si="367"/>
        <v>#VALUE!</v>
      </c>
      <c r="BQ497" s="262">
        <f t="shared" si="368"/>
        <v>0</v>
      </c>
      <c r="BR497" s="1"/>
    </row>
    <row r="498" spans="2:70" ht="12" hidden="1" customHeight="1" outlineLevel="1">
      <c r="B498" s="88" t="s">
        <v>555</v>
      </c>
      <c r="C498" s="10">
        <f>IFERROR(VLOOKUP($B498,'Budget P1'!$B:$AX,2,FALSE),0)</f>
        <v>0</v>
      </c>
      <c r="D498" s="10"/>
      <c r="E498" s="160">
        <f>IFERROR(VLOOKUP($B498,'Budget P1'!$B:$AX,3,FALSE),0)</f>
        <v>0</v>
      </c>
      <c r="F498" s="90">
        <f>IFERROR(VLOOKUP($B498,'Budget P1'!$B:$AX,4,FALSE),0)</f>
        <v>0</v>
      </c>
      <c r="G498" s="89">
        <f>IFERROR(VLOOKUP($B498,'Budget P1'!$B:$AX,5,FALSE),0)</f>
        <v>0</v>
      </c>
      <c r="H498" s="90">
        <f>IFERROR(VLOOKUP($B498,'Budget P1'!$B:$AX,6,FALSE),0)</f>
        <v>0</v>
      </c>
      <c r="I498" s="90">
        <f>IFERROR(VLOOKUP($B498,'Budget P1'!$B:$AX,7,FALSE),0)</f>
        <v>0</v>
      </c>
      <c r="J498" s="371">
        <f>IFERROR(VLOOKUP($B498,'Budget P1'!$B:$AX,9,FALSE),0)</f>
        <v>0</v>
      </c>
      <c r="K498" s="374">
        <f>IFERROR(VLOOKUP($B498,'Budget P1'!$B:$AX,10,FALSE),0)</f>
        <v>0</v>
      </c>
      <c r="L498" s="334"/>
      <c r="M498" s="102"/>
      <c r="N498" s="12">
        <f>K498*E498</f>
        <v>0</v>
      </c>
      <c r="O498" s="100"/>
      <c r="P498" s="101"/>
      <c r="Q498" s="11">
        <f t="shared" si="369"/>
        <v>0</v>
      </c>
      <c r="R498" s="338"/>
      <c r="S498" s="14"/>
      <c r="T498" s="12"/>
      <c r="U498" s="13"/>
      <c r="V498" s="14"/>
      <c r="W498" s="14"/>
      <c r="X498" s="14">
        <f t="shared" si="346"/>
        <v>0</v>
      </c>
      <c r="Z498" s="14" t="e" cm="1">
        <f t="array" ref="Z498">SUMPRODUCT(('Budget P1'!$T$9:$BB$9=Z$9)*('Budget P1'!$B$11:$B$194=$B498)*('Budget P1'!$T$11:$BB$194*1))</f>
        <v>#VALUE!</v>
      </c>
      <c r="AA498" s="12" t="e" cm="1">
        <f t="array" ref="AA498">SUMPRODUCT(('Budget P1'!$T$9:$BB$9=AA$9)*('Budget P1'!$B$11:$B$194=$B498)*('Budget P1'!$T$11:$BB$194*1))</f>
        <v>#VALUE!</v>
      </c>
      <c r="AB498" s="13" t="e" cm="1">
        <f t="array" ref="AB498">SUMPRODUCT(('Budget P1'!$T$9:$BB$9=AB$9)*('Budget P1'!$B$11:$B$194=$B498)*('Budget P1'!$T$11:$BB$194*1))</f>
        <v>#VALUE!</v>
      </c>
      <c r="AC498" s="14" t="e" cm="1">
        <f t="array" ref="AC498">SUMPRODUCT(('Budget P1'!$T$9:$BB$9=AC$9)*('Budget P1'!$B$11:$B$194=$B498)*('Budget P1'!$T$11:$BB$194*1))</f>
        <v>#VALUE!</v>
      </c>
      <c r="AD498" s="12" t="e" cm="1">
        <f t="array" ref="AD498">SUMPRODUCT(('Budget P1'!$T$9:$BB$9=AD$9)*('Budget P1'!$B$11:$B$194=$B498)*('Budget P1'!$T$11:$BB$194*1))</f>
        <v>#VALUE!</v>
      </c>
      <c r="AE498" s="13" t="e" cm="1">
        <f t="array" ref="AE498">SUMPRODUCT(('Budget P1'!$T$9:$BB$9=AE$9)*('Budget P1'!$B$11:$B$194=$B498)*('Budget P1'!$T$11:$BB$194*1))</f>
        <v>#VALUE!</v>
      </c>
      <c r="AF498" s="14" t="e" cm="1">
        <f t="array" ref="AF498">SUMPRODUCT(('Budget P1'!$T$9:$BB$9=AF$9)*('Budget P1'!$B$11:$B$194=$B498)*('Budget P1'!$T$11:$BB$194*1))</f>
        <v>#VALUE!</v>
      </c>
      <c r="AG498" s="12" t="e" cm="1">
        <f t="array" ref="AG498">SUMPRODUCT(('Budget P1'!$T$9:$BB$9=AG$9)*('Budget P1'!$B$11:$B$194=$B498)*('Budget P1'!$T$11:$BB$194*1))</f>
        <v>#VALUE!</v>
      </c>
      <c r="AH498" s="13" t="e" cm="1">
        <f t="array" ref="AH498">SUMPRODUCT(('Budget P1'!$T$9:$BB$9=AH$9)*('Budget P1'!$B$11:$B$194=$B498)*('Budget P1'!$T$11:$BB$194*1))</f>
        <v>#VALUE!</v>
      </c>
      <c r="AI498" s="14" t="e" cm="1">
        <f t="array" ref="AI498">SUMPRODUCT(('Budget P1'!$T$9:$BB$9=AI$9)*('Budget P1'!$B$11:$B$194=$B498)*('Budget P1'!$T$11:$BB$194*1))</f>
        <v>#VALUE!</v>
      </c>
      <c r="AJ498" s="12" t="e" cm="1">
        <f t="array" ref="AJ498">SUMPRODUCT(('Budget P1'!$T$9:$BB$9=AJ$9)*('Budget P1'!$B$11:$B$194=$B498)*('Budget P1'!$T$11:$BB$194*1))</f>
        <v>#VALUE!</v>
      </c>
      <c r="AK498" s="13" t="e" cm="1">
        <f t="array" ref="AK498">SUMPRODUCT(('Budget P1'!$T$9:$BB$9=AK$9)*('Budget P1'!$B$11:$B$194=$B498)*('Budget P1'!$T$11:$BB$194*1))</f>
        <v>#VALUE!</v>
      </c>
      <c r="AL498" s="14" t="e" cm="1">
        <f t="array" ref="AL498">SUMPRODUCT(('Budget P1'!$T$9:$BB$9=AL$9)*('Budget P1'!$B$11:$B$194=$B498)*('Budget P1'!$T$11:$BB$194*1))</f>
        <v>#VALUE!</v>
      </c>
      <c r="AM498" s="12" t="e" cm="1">
        <f t="array" ref="AM498">SUMPRODUCT(('Budget P1'!$T$9:$BB$9=AM$9)*('Budget P1'!$B$11:$B$194=$B498)*('Budget P1'!$T$11:$BB$194*1))</f>
        <v>#VALUE!</v>
      </c>
      <c r="AN498" s="13" t="e" cm="1">
        <f t="array" ref="AN498">SUMPRODUCT(('Budget P1'!$T$9:$BB$9=AN$9)*('Budget P1'!$B$11:$B$194=$B498)*('Budget P1'!$T$11:$BB$194*1))</f>
        <v>#VALUE!</v>
      </c>
      <c r="AO498" s="14" t="e" cm="1">
        <f t="array" ref="AO498">SUMPRODUCT(('Budget P1'!$T$9:$BB$9=AO$9)*('Budget P1'!$B$11:$B$194=$B498)*('Budget P1'!$T$11:$BB$194*1))</f>
        <v>#VALUE!</v>
      </c>
      <c r="AP498" s="12" t="e" cm="1">
        <f t="array" ref="AP498">SUMPRODUCT(('Budget P1'!$T$9:$BB$9=AP$9)*('Budget P1'!$B$11:$B$194=$B498)*('Budget P1'!$T$11:$BB$194*1))</f>
        <v>#VALUE!</v>
      </c>
      <c r="AQ498" s="13" t="e" cm="1">
        <f t="array" ref="AQ498">SUMPRODUCT(('Budget P1'!$T$9:$BB$9=AQ$9)*('Budget P1'!$B$11:$B$194=$B498)*('Budget P1'!$T$11:$BB$194*1))</f>
        <v>#VALUE!</v>
      </c>
      <c r="AR498" s="14" t="e" cm="1">
        <f t="array" ref="AR498">SUMPRODUCT(('Budget P1'!$T$9:$BB$9=AR$9)*('Budget P1'!$B$11:$B$194=$B498)*('Budget P1'!$T$11:$BB$194*1))</f>
        <v>#VALUE!</v>
      </c>
      <c r="AS498" s="12" t="e" cm="1">
        <f t="array" ref="AS498">SUMPRODUCT(('Budget P1'!$T$9:$BB$9=AS$9)*('Budget P1'!$B$11:$B$194=$B498)*('Budget P1'!$T$11:$BB$194*1))</f>
        <v>#VALUE!</v>
      </c>
      <c r="AT498" s="13" t="e" cm="1">
        <f t="array" ref="AT498">SUMPRODUCT(('Budget P1'!$T$9:$BB$9=AT$9)*('Budget P1'!$B$11:$B$194=$B498)*('Budget P1'!$T$11:$BB$194*1))</f>
        <v>#VALUE!</v>
      </c>
      <c r="AU498" s="14" t="e" cm="1">
        <f t="array" ref="AU498">SUMPRODUCT(('Budget P1'!$T$9:$BB$9=AU$9)*('Budget P1'!$B$11:$B$194=$B498)*('Budget P1'!$T$11:$BB$194*1))</f>
        <v>#VALUE!</v>
      </c>
      <c r="AV498" s="12" t="e" cm="1">
        <f t="array" ref="AV498">SUMPRODUCT(('Budget P1'!$T$9:$BB$9=AV$9)*('Budget P1'!$B$11:$B$194=$B498)*('Budget P1'!$T$11:$BB$194*1))</f>
        <v>#VALUE!</v>
      </c>
      <c r="AW498" s="13" t="e" cm="1">
        <f t="array" ref="AW498">SUMPRODUCT(('Budget P1'!$T$9:$BB$9=AW$9)*('Budget P1'!$B$11:$B$194=$B498)*('Budget P1'!$T$11:$BB$194*1))</f>
        <v>#VALUE!</v>
      </c>
      <c r="AX498" s="14" t="e" cm="1">
        <f t="array" ref="AX498">SUMPRODUCT(('Budget P1'!$T$9:$BB$9=AX$9)*('Budget P1'!$B$11:$B$194=$B498)*('Budget P1'!$T$11:$BB$194*1))</f>
        <v>#VALUE!</v>
      </c>
      <c r="AY498" s="12" t="e" cm="1">
        <f t="array" ref="AY498">SUMPRODUCT(('Budget P1'!$T$9:$BB$9=AY$9)*('Budget P1'!$B$11:$B$194=$B498)*('Budget P1'!$T$11:$BB$194*1))</f>
        <v>#VALUE!</v>
      </c>
      <c r="AZ498" s="13" t="e" cm="1">
        <f t="array" ref="AZ498">SUMPRODUCT(('Budget P1'!$T$9:$BB$9=AZ$9)*('Budget P1'!$B$11:$B$194=$B498)*('Budget P1'!$T$11:$BB$194*1))</f>
        <v>#VALUE!</v>
      </c>
      <c r="BA498" s="14" t="e" cm="1">
        <f t="array" ref="BA498">SUMPRODUCT(('Budget P1'!$T$9:$BB$9=BA$9)*('Budget P1'!$B$11:$B$194=$B498)*('Budget P1'!$T$11:$BB$194*1))</f>
        <v>#VALUE!</v>
      </c>
      <c r="BB498" s="12" t="e" cm="1">
        <f t="array" ref="BB498">SUMPRODUCT(('Budget P1'!$T$9:$BB$9=BB$9)*('Budget P1'!$B$11:$B$194=$B498)*('Budget P1'!$T$11:$BB$194*1))</f>
        <v>#VALUE!</v>
      </c>
      <c r="BC498" s="13" t="e" cm="1">
        <f t="array" ref="BC498">SUMPRODUCT(('Budget P1'!$T$9:$BB$9=BC$9)*('Budget P1'!$B$11:$B$194=$B498)*('Budget P1'!$T$11:$BB$194*1))</f>
        <v>#VALUE!</v>
      </c>
      <c r="BD498" s="14" t="e" cm="1">
        <f t="array" ref="BD498">SUMPRODUCT(('Budget P1'!$T$9:$BB$9=BD$9)*('Budget P1'!$B$11:$B$194=$B498)*('Budget P1'!$T$11:$BB$194*1))</f>
        <v>#VALUE!</v>
      </c>
      <c r="BE498" s="12" t="e" cm="1">
        <f t="array" ref="BE498">SUMPRODUCT(('Budget P1'!$T$9:$BB$9=BE$9)*('Budget P1'!$B$11:$B$194=$B498)*('Budget P1'!$T$11:$BB$194*1))</f>
        <v>#VALUE!</v>
      </c>
      <c r="BF498" s="13" t="e" cm="1">
        <f t="array" ref="BF498">SUMPRODUCT(('Budget P1'!$T$9:$BB$9=BF$9)*('Budget P1'!$B$11:$B$194=$B498)*('Budget P1'!$T$11:$BB$194*1))</f>
        <v>#VALUE!</v>
      </c>
      <c r="BG498" s="14" t="e" cm="1">
        <f t="array" ref="BG498">SUMPRODUCT(('Budget P1'!$T$9:$BB$9=BG$9)*('Budget P1'!$B$11:$B$194=$B498)*('Budget P1'!$T$11:$BB$194*1))</f>
        <v>#VALUE!</v>
      </c>
      <c r="BH498" s="13" t="e" cm="1">
        <f t="array" ref="BH498">SUMPRODUCT(('Budget P1'!$T$9:$BB$9=BH$9)*('Budget P1'!$B$11:$B$194=$B498)*('Budget P1'!$T$11:$BB$194*1))</f>
        <v>#VALUE!</v>
      </c>
      <c r="BI498" s="1"/>
      <c r="BJ498" s="66"/>
      <c r="BK498" s="66"/>
      <c r="BL498" s="1"/>
      <c r="BM498" s="66" t="e">
        <f t="shared" si="365"/>
        <v>#VALUE!</v>
      </c>
      <c r="BN498" s="262">
        <f t="shared" si="366"/>
        <v>0</v>
      </c>
      <c r="BO498" s="1"/>
      <c r="BP498" s="66" t="e">
        <f t="shared" si="367"/>
        <v>#VALUE!</v>
      </c>
      <c r="BQ498" s="262">
        <f t="shared" si="368"/>
        <v>0</v>
      </c>
      <c r="BR498" s="1"/>
    </row>
    <row r="499" spans="2:70" ht="12" hidden="1" customHeight="1" outlineLevel="1">
      <c r="B499" s="88" t="s">
        <v>556</v>
      </c>
      <c r="C499" s="10">
        <f>IFERROR(VLOOKUP($B499,'Budget P1'!$B:$AX,2,FALSE),0)</f>
        <v>0</v>
      </c>
      <c r="D499" s="10"/>
      <c r="E499" s="160">
        <f>IFERROR(VLOOKUP($B499,'Budget P1'!$B:$AX,3,FALSE),0)</f>
        <v>0</v>
      </c>
      <c r="F499" s="90">
        <f>IFERROR(VLOOKUP($B499,'Budget P1'!$B:$AX,4,FALSE),0)</f>
        <v>0</v>
      </c>
      <c r="G499" s="89">
        <f>IFERROR(VLOOKUP($B499,'Budget P1'!$B:$AX,5,FALSE),0)</f>
        <v>0</v>
      </c>
      <c r="H499" s="90">
        <f>IFERROR(VLOOKUP($B499,'Budget P1'!$B:$AX,6,FALSE),0)</f>
        <v>0</v>
      </c>
      <c r="I499" s="90">
        <f>IFERROR(VLOOKUP($B499,'Budget P1'!$B:$AX,7,FALSE),0)</f>
        <v>0</v>
      </c>
      <c r="J499" s="371">
        <f>IFERROR(VLOOKUP($B499,'Budget P1'!$B:$AX,9,FALSE),0)</f>
        <v>0</v>
      </c>
      <c r="K499" s="374">
        <f>IFERROR(VLOOKUP($B499,'Budget P1'!$B:$AX,10,FALSE),0)</f>
        <v>0</v>
      </c>
      <c r="L499" s="334"/>
      <c r="M499" s="102"/>
      <c r="N499" s="12">
        <f>K499*E499</f>
        <v>0</v>
      </c>
      <c r="O499" s="100"/>
      <c r="P499" s="101"/>
      <c r="Q499" s="11">
        <f t="shared" si="369"/>
        <v>0</v>
      </c>
      <c r="R499" s="338"/>
      <c r="S499" s="14"/>
      <c r="T499" s="12"/>
      <c r="U499" s="13"/>
      <c r="V499" s="14"/>
      <c r="W499" s="14"/>
      <c r="X499" s="14">
        <f t="shared" si="346"/>
        <v>0</v>
      </c>
      <c r="Z499" s="14" t="e" cm="1">
        <f t="array" ref="Z499">SUMPRODUCT(('Budget P1'!$T$9:$BB$9=Z$9)*('Budget P1'!$B$11:$B$194=$B499)*('Budget P1'!$T$11:$BB$194*1))</f>
        <v>#VALUE!</v>
      </c>
      <c r="AA499" s="12" t="e" cm="1">
        <f t="array" ref="AA499">SUMPRODUCT(('Budget P1'!$T$9:$BB$9=AA$9)*('Budget P1'!$B$11:$B$194=$B499)*('Budget P1'!$T$11:$BB$194*1))</f>
        <v>#VALUE!</v>
      </c>
      <c r="AB499" s="13" t="e" cm="1">
        <f t="array" ref="AB499">SUMPRODUCT(('Budget P1'!$T$9:$BB$9=AB$9)*('Budget P1'!$B$11:$B$194=$B499)*('Budget P1'!$T$11:$BB$194*1))</f>
        <v>#VALUE!</v>
      </c>
      <c r="AC499" s="14" t="e" cm="1">
        <f t="array" ref="AC499">SUMPRODUCT(('Budget P1'!$T$9:$BB$9=AC$9)*('Budget P1'!$B$11:$B$194=$B499)*('Budget P1'!$T$11:$BB$194*1))</f>
        <v>#VALUE!</v>
      </c>
      <c r="AD499" s="12" t="e" cm="1">
        <f t="array" ref="AD499">SUMPRODUCT(('Budget P1'!$T$9:$BB$9=AD$9)*('Budget P1'!$B$11:$B$194=$B499)*('Budget P1'!$T$11:$BB$194*1))</f>
        <v>#VALUE!</v>
      </c>
      <c r="AE499" s="13" t="e" cm="1">
        <f t="array" ref="AE499">SUMPRODUCT(('Budget P1'!$T$9:$BB$9=AE$9)*('Budget P1'!$B$11:$B$194=$B499)*('Budget P1'!$T$11:$BB$194*1))</f>
        <v>#VALUE!</v>
      </c>
      <c r="AF499" s="14" t="e" cm="1">
        <f t="array" ref="AF499">SUMPRODUCT(('Budget P1'!$T$9:$BB$9=AF$9)*('Budget P1'!$B$11:$B$194=$B499)*('Budget P1'!$T$11:$BB$194*1))</f>
        <v>#VALUE!</v>
      </c>
      <c r="AG499" s="12" t="e" cm="1">
        <f t="array" ref="AG499">SUMPRODUCT(('Budget P1'!$T$9:$BB$9=AG$9)*('Budget P1'!$B$11:$B$194=$B499)*('Budget P1'!$T$11:$BB$194*1))</f>
        <v>#VALUE!</v>
      </c>
      <c r="AH499" s="13" t="e" cm="1">
        <f t="array" ref="AH499">SUMPRODUCT(('Budget P1'!$T$9:$BB$9=AH$9)*('Budget P1'!$B$11:$B$194=$B499)*('Budget P1'!$T$11:$BB$194*1))</f>
        <v>#VALUE!</v>
      </c>
      <c r="AI499" s="14" t="e" cm="1">
        <f t="array" ref="AI499">SUMPRODUCT(('Budget P1'!$T$9:$BB$9=AI$9)*('Budget P1'!$B$11:$B$194=$B499)*('Budget P1'!$T$11:$BB$194*1))</f>
        <v>#VALUE!</v>
      </c>
      <c r="AJ499" s="12" t="e" cm="1">
        <f t="array" ref="AJ499">SUMPRODUCT(('Budget P1'!$T$9:$BB$9=AJ$9)*('Budget P1'!$B$11:$B$194=$B499)*('Budget P1'!$T$11:$BB$194*1))</f>
        <v>#VALUE!</v>
      </c>
      <c r="AK499" s="13" t="e" cm="1">
        <f t="array" ref="AK499">SUMPRODUCT(('Budget P1'!$T$9:$BB$9=AK$9)*('Budget P1'!$B$11:$B$194=$B499)*('Budget P1'!$T$11:$BB$194*1))</f>
        <v>#VALUE!</v>
      </c>
      <c r="AL499" s="14" t="e" cm="1">
        <f t="array" ref="AL499">SUMPRODUCT(('Budget P1'!$T$9:$BB$9=AL$9)*('Budget P1'!$B$11:$B$194=$B499)*('Budget P1'!$T$11:$BB$194*1))</f>
        <v>#VALUE!</v>
      </c>
      <c r="AM499" s="12" t="e" cm="1">
        <f t="array" ref="AM499">SUMPRODUCT(('Budget P1'!$T$9:$BB$9=AM$9)*('Budget P1'!$B$11:$B$194=$B499)*('Budget P1'!$T$11:$BB$194*1))</f>
        <v>#VALUE!</v>
      </c>
      <c r="AN499" s="13" t="e" cm="1">
        <f t="array" ref="AN499">SUMPRODUCT(('Budget P1'!$T$9:$BB$9=AN$9)*('Budget P1'!$B$11:$B$194=$B499)*('Budget P1'!$T$11:$BB$194*1))</f>
        <v>#VALUE!</v>
      </c>
      <c r="AO499" s="14" t="e" cm="1">
        <f t="array" ref="AO499">SUMPRODUCT(('Budget P1'!$T$9:$BB$9=AO$9)*('Budget P1'!$B$11:$B$194=$B499)*('Budget P1'!$T$11:$BB$194*1))</f>
        <v>#VALUE!</v>
      </c>
      <c r="AP499" s="12" t="e" cm="1">
        <f t="array" ref="AP499">SUMPRODUCT(('Budget P1'!$T$9:$BB$9=AP$9)*('Budget P1'!$B$11:$B$194=$B499)*('Budget P1'!$T$11:$BB$194*1))</f>
        <v>#VALUE!</v>
      </c>
      <c r="AQ499" s="13" t="e" cm="1">
        <f t="array" ref="AQ499">SUMPRODUCT(('Budget P1'!$T$9:$BB$9=AQ$9)*('Budget P1'!$B$11:$B$194=$B499)*('Budget P1'!$T$11:$BB$194*1))</f>
        <v>#VALUE!</v>
      </c>
      <c r="AR499" s="14" t="e" cm="1">
        <f t="array" ref="AR499">SUMPRODUCT(('Budget P1'!$T$9:$BB$9=AR$9)*('Budget P1'!$B$11:$B$194=$B499)*('Budget P1'!$T$11:$BB$194*1))</f>
        <v>#VALUE!</v>
      </c>
      <c r="AS499" s="12" t="e" cm="1">
        <f t="array" ref="AS499">SUMPRODUCT(('Budget P1'!$T$9:$BB$9=AS$9)*('Budget P1'!$B$11:$B$194=$B499)*('Budget P1'!$T$11:$BB$194*1))</f>
        <v>#VALUE!</v>
      </c>
      <c r="AT499" s="13" t="e" cm="1">
        <f t="array" ref="AT499">SUMPRODUCT(('Budget P1'!$T$9:$BB$9=AT$9)*('Budget P1'!$B$11:$B$194=$B499)*('Budget P1'!$T$11:$BB$194*1))</f>
        <v>#VALUE!</v>
      </c>
      <c r="AU499" s="14" t="e" cm="1">
        <f t="array" ref="AU499">SUMPRODUCT(('Budget P1'!$T$9:$BB$9=AU$9)*('Budget P1'!$B$11:$B$194=$B499)*('Budget P1'!$T$11:$BB$194*1))</f>
        <v>#VALUE!</v>
      </c>
      <c r="AV499" s="12" t="e" cm="1">
        <f t="array" ref="AV499">SUMPRODUCT(('Budget P1'!$T$9:$BB$9=AV$9)*('Budget P1'!$B$11:$B$194=$B499)*('Budget P1'!$T$11:$BB$194*1))</f>
        <v>#VALUE!</v>
      </c>
      <c r="AW499" s="13" t="e" cm="1">
        <f t="array" ref="AW499">SUMPRODUCT(('Budget P1'!$T$9:$BB$9=AW$9)*('Budget P1'!$B$11:$B$194=$B499)*('Budget P1'!$T$11:$BB$194*1))</f>
        <v>#VALUE!</v>
      </c>
      <c r="AX499" s="14" t="e" cm="1">
        <f t="array" ref="AX499">SUMPRODUCT(('Budget P1'!$T$9:$BB$9=AX$9)*('Budget P1'!$B$11:$B$194=$B499)*('Budget P1'!$T$11:$BB$194*1))</f>
        <v>#VALUE!</v>
      </c>
      <c r="AY499" s="12" t="e" cm="1">
        <f t="array" ref="AY499">SUMPRODUCT(('Budget P1'!$T$9:$BB$9=AY$9)*('Budget P1'!$B$11:$B$194=$B499)*('Budget P1'!$T$11:$BB$194*1))</f>
        <v>#VALUE!</v>
      </c>
      <c r="AZ499" s="13" t="e" cm="1">
        <f t="array" ref="AZ499">SUMPRODUCT(('Budget P1'!$T$9:$BB$9=AZ$9)*('Budget P1'!$B$11:$B$194=$B499)*('Budget P1'!$T$11:$BB$194*1))</f>
        <v>#VALUE!</v>
      </c>
      <c r="BA499" s="14" t="e" cm="1">
        <f t="array" ref="BA499">SUMPRODUCT(('Budget P1'!$T$9:$BB$9=BA$9)*('Budget P1'!$B$11:$B$194=$B499)*('Budget P1'!$T$11:$BB$194*1))</f>
        <v>#VALUE!</v>
      </c>
      <c r="BB499" s="12" t="e" cm="1">
        <f t="array" ref="BB499">SUMPRODUCT(('Budget P1'!$T$9:$BB$9=BB$9)*('Budget P1'!$B$11:$B$194=$B499)*('Budget P1'!$T$11:$BB$194*1))</f>
        <v>#VALUE!</v>
      </c>
      <c r="BC499" s="13" t="e" cm="1">
        <f t="array" ref="BC499">SUMPRODUCT(('Budget P1'!$T$9:$BB$9=BC$9)*('Budget P1'!$B$11:$B$194=$B499)*('Budget P1'!$T$11:$BB$194*1))</f>
        <v>#VALUE!</v>
      </c>
      <c r="BD499" s="14" t="e" cm="1">
        <f t="array" ref="BD499">SUMPRODUCT(('Budget P1'!$T$9:$BB$9=BD$9)*('Budget P1'!$B$11:$B$194=$B499)*('Budget P1'!$T$11:$BB$194*1))</f>
        <v>#VALUE!</v>
      </c>
      <c r="BE499" s="12" t="e" cm="1">
        <f t="array" ref="BE499">SUMPRODUCT(('Budget P1'!$T$9:$BB$9=BE$9)*('Budget P1'!$B$11:$B$194=$B499)*('Budget P1'!$T$11:$BB$194*1))</f>
        <v>#VALUE!</v>
      </c>
      <c r="BF499" s="13" t="e" cm="1">
        <f t="array" ref="BF499">SUMPRODUCT(('Budget P1'!$T$9:$BB$9=BF$9)*('Budget P1'!$B$11:$B$194=$B499)*('Budget P1'!$T$11:$BB$194*1))</f>
        <v>#VALUE!</v>
      </c>
      <c r="BG499" s="14" t="e" cm="1">
        <f t="array" ref="BG499">SUMPRODUCT(('Budget P1'!$T$9:$BB$9=BG$9)*('Budget P1'!$B$11:$B$194=$B499)*('Budget P1'!$T$11:$BB$194*1))</f>
        <v>#VALUE!</v>
      </c>
      <c r="BH499" s="13" t="e" cm="1">
        <f t="array" ref="BH499">SUMPRODUCT(('Budget P1'!$T$9:$BB$9=BH$9)*('Budget P1'!$B$11:$B$194=$B499)*('Budget P1'!$T$11:$BB$194*1))</f>
        <v>#VALUE!</v>
      </c>
      <c r="BI499" s="1"/>
      <c r="BJ499" s="66"/>
      <c r="BK499" s="66"/>
      <c r="BL499" s="1"/>
      <c r="BM499" s="66" t="e">
        <f t="shared" si="365"/>
        <v>#VALUE!</v>
      </c>
      <c r="BN499" s="262">
        <f t="shared" si="366"/>
        <v>0</v>
      </c>
      <c r="BO499" s="1"/>
      <c r="BP499" s="66" t="e">
        <f t="shared" si="367"/>
        <v>#VALUE!</v>
      </c>
      <c r="BQ499" s="262">
        <f t="shared" si="368"/>
        <v>0</v>
      </c>
      <c r="BR499" s="1"/>
    </row>
    <row r="500" spans="2:70" collapsed="1">
      <c r="C500" s="190" t="s">
        <v>123</v>
      </c>
      <c r="D500" s="190"/>
      <c r="E500" s="193"/>
      <c r="F500" s="91"/>
      <c r="G500" s="193"/>
      <c r="H500" s="91"/>
      <c r="I500" s="91"/>
      <c r="J500" s="320"/>
      <c r="K500" s="95">
        <f>SUM(K501:K515)</f>
        <v>0</v>
      </c>
      <c r="L500" s="335"/>
      <c r="M500" s="95">
        <f t="shared" ref="M500:P500" si="370">SUM(M501:M515)</f>
        <v>0</v>
      </c>
      <c r="N500" s="95">
        <f t="shared" si="370"/>
        <v>0</v>
      </c>
      <c r="O500" s="95">
        <f t="shared" si="370"/>
        <v>0</v>
      </c>
      <c r="P500" s="95">
        <f t="shared" si="370"/>
        <v>0</v>
      </c>
      <c r="Q500" s="95"/>
      <c r="R500" s="338"/>
      <c r="S500" s="95">
        <f t="shared" ref="S500:W500" si="371">SUM(S501:S515)</f>
        <v>0</v>
      </c>
      <c r="T500" s="95">
        <f t="shared" si="371"/>
        <v>0</v>
      </c>
      <c r="U500" s="95">
        <f t="shared" si="371"/>
        <v>0</v>
      </c>
      <c r="V500" s="95">
        <f t="shared" si="371"/>
        <v>0</v>
      </c>
      <c r="W500" s="95">
        <f t="shared" si="371"/>
        <v>0</v>
      </c>
      <c r="X500" s="97">
        <f t="shared" si="346"/>
        <v>0</v>
      </c>
      <c r="Y500" s="4"/>
      <c r="Z500" s="97"/>
      <c r="AA500" s="98"/>
      <c r="AB500" s="99"/>
      <c r="AC500" s="97"/>
      <c r="AD500" s="98"/>
      <c r="AE500" s="99"/>
      <c r="AF500" s="97"/>
      <c r="AG500" s="98"/>
      <c r="AH500" s="99"/>
      <c r="AI500" s="97"/>
      <c r="AJ500" s="98"/>
      <c r="AK500" s="99"/>
      <c r="AL500" s="97"/>
      <c r="AM500" s="98"/>
      <c r="AN500" s="99"/>
      <c r="AO500" s="97"/>
      <c r="AP500" s="98"/>
      <c r="AQ500" s="99"/>
      <c r="AR500" s="97"/>
      <c r="AS500" s="98"/>
      <c r="AT500" s="99"/>
      <c r="AU500" s="97"/>
      <c r="AV500" s="98"/>
      <c r="AW500" s="99"/>
      <c r="AX500" s="97"/>
      <c r="AY500" s="98"/>
      <c r="AZ500" s="99"/>
      <c r="BA500" s="97"/>
      <c r="BB500" s="98"/>
      <c r="BC500" s="99"/>
      <c r="BD500" s="97"/>
      <c r="BE500" s="98"/>
      <c r="BF500" s="99"/>
      <c r="BG500" s="97"/>
      <c r="BH500" s="99"/>
      <c r="BI500" s="1"/>
      <c r="BJ500" s="106"/>
      <c r="BK500" s="106"/>
      <c r="BL500" s="1"/>
      <c r="BM500" s="106"/>
      <c r="BN500" s="106"/>
      <c r="BO500" s="1"/>
      <c r="BP500" s="106"/>
      <c r="BQ500" s="106"/>
      <c r="BR500" s="1"/>
    </row>
    <row r="501" spans="2:70">
      <c r="B501" s="88" t="s">
        <v>557</v>
      </c>
      <c r="C501" s="10">
        <f>IFERROR(VLOOKUP($B501,'Budget P2'!$B:$AX,2,FALSE),0)</f>
        <v>0</v>
      </c>
      <c r="D501" s="10"/>
      <c r="E501" s="89">
        <f>IFERROR(VLOOKUP($B501,'Budget P2'!$B:$AX,3,FALSE),0)</f>
        <v>0</v>
      </c>
      <c r="F501" s="90">
        <f>IFERROR(VLOOKUP($B501,'Budget P2'!$B:$AX,4,FALSE),0)</f>
        <v>0</v>
      </c>
      <c r="G501" s="89">
        <f>IFERROR(VLOOKUP($B501,'Budget P2'!$B:$AX,5,FALSE),0)</f>
        <v>0</v>
      </c>
      <c r="H501" s="90">
        <f>IFERROR(VLOOKUP($B501,'Budget P2'!$B:$AX,6,FALSE),0)</f>
        <v>0</v>
      </c>
      <c r="I501" s="90">
        <f>IFERROR(VLOOKUP($B501,'Budget P2'!$B:$AX,7,FALSE),0)</f>
        <v>0</v>
      </c>
      <c r="J501" s="371">
        <f>IFERROR(VLOOKUP($B501,'Budget P2'!$B:$AX,9,FALSE),0)</f>
        <v>0</v>
      </c>
      <c r="K501" s="374">
        <f>IFERROR(VLOOKUP($B501,'Budget P2'!$B:$AX,10,FALSE),0)</f>
        <v>0</v>
      </c>
      <c r="L501" s="334"/>
      <c r="M501" s="102"/>
      <c r="N501" s="100"/>
      <c r="O501" s="12">
        <f>E501*K501</f>
        <v>0</v>
      </c>
      <c r="P501" s="101"/>
      <c r="Q501" s="11">
        <f t="shared" ref="Q501" si="372">SUM(M501:P501)</f>
        <v>0</v>
      </c>
      <c r="R501" s="338"/>
      <c r="S501" s="14"/>
      <c r="T501" s="12"/>
      <c r="U501" s="13"/>
      <c r="V501" s="14"/>
      <c r="W501" s="14"/>
      <c r="X501" s="14">
        <f t="shared" si="346"/>
        <v>0</v>
      </c>
      <c r="Z501" s="14" t="e" cm="1">
        <f t="array" ref="Z501">SUMPRODUCT(('Budget P2'!$T$9:$BB$9=Z$9)*('Budget P2'!$B$11:$B$194=$B501)*('Budget P2'!$T$11:$BB$194*1))</f>
        <v>#VALUE!</v>
      </c>
      <c r="AA501" s="12" t="e" cm="1">
        <f t="array" ref="AA501">SUMPRODUCT(('Budget P2'!$T$9:$BB$9=AA$9)*('Budget P2'!$B$11:$B$194=$B501)*('Budget P2'!$T$11:$BB$194*1))</f>
        <v>#VALUE!</v>
      </c>
      <c r="AB501" s="13" t="e" cm="1">
        <f t="array" ref="AB501">SUMPRODUCT(('Budget P2'!$T$9:$BB$9=AB$9)*('Budget P2'!$B$11:$B$194=$B501)*('Budget P2'!$T$11:$BB$194*1))</f>
        <v>#VALUE!</v>
      </c>
      <c r="AC501" s="14" t="e" cm="1">
        <f t="array" ref="AC501">SUMPRODUCT(('Budget P2'!$T$9:$BB$9=AC$9)*('Budget P2'!$B$11:$B$194=$B501)*('Budget P2'!$T$11:$BB$194*1))</f>
        <v>#VALUE!</v>
      </c>
      <c r="AD501" s="12" t="e" cm="1">
        <f t="array" ref="AD501">SUMPRODUCT(('Budget P2'!$T$9:$BB$9=AD$9)*('Budget P2'!$B$11:$B$194=$B501)*('Budget P2'!$T$11:$BB$194*1))</f>
        <v>#VALUE!</v>
      </c>
      <c r="AE501" s="13" t="e" cm="1">
        <f t="array" ref="AE501">SUMPRODUCT(('Budget P2'!$T$9:$BB$9=AE$9)*('Budget P2'!$B$11:$B$194=$B501)*('Budget P2'!$T$11:$BB$194*1))</f>
        <v>#VALUE!</v>
      </c>
      <c r="AF501" s="14" t="e" cm="1">
        <f t="array" ref="AF501">SUMPRODUCT(('Budget P2'!$T$9:$BB$9=AF$9)*('Budget P2'!$B$11:$B$194=$B501)*('Budget P2'!$T$11:$BB$194*1))</f>
        <v>#VALUE!</v>
      </c>
      <c r="AG501" s="12" t="e" cm="1">
        <f t="array" ref="AG501">SUMPRODUCT(('Budget P2'!$T$9:$BB$9=AG$9)*('Budget P2'!$B$11:$B$194=$B501)*('Budget P2'!$T$11:$BB$194*1))</f>
        <v>#VALUE!</v>
      </c>
      <c r="AH501" s="13" t="e" cm="1">
        <f t="array" ref="AH501">SUMPRODUCT(('Budget P2'!$T$9:$BB$9=AH$9)*('Budget P2'!$B$11:$B$194=$B501)*('Budget P2'!$T$11:$BB$194*1))</f>
        <v>#VALUE!</v>
      </c>
      <c r="AI501" s="14" t="e" cm="1">
        <f t="array" ref="AI501">SUMPRODUCT(('Budget P2'!$T$9:$BB$9=AI$9)*('Budget P2'!$B$11:$B$194=$B501)*('Budget P2'!$T$11:$BB$194*1))</f>
        <v>#VALUE!</v>
      </c>
      <c r="AJ501" s="12" t="e" cm="1">
        <f t="array" ref="AJ501">SUMPRODUCT(('Budget P2'!$T$9:$BB$9=AJ$9)*('Budget P2'!$B$11:$B$194=$B501)*('Budget P2'!$T$11:$BB$194*1))</f>
        <v>#VALUE!</v>
      </c>
      <c r="AK501" s="13" t="e" cm="1">
        <f t="array" ref="AK501">SUMPRODUCT(('Budget P2'!$T$9:$BB$9=AK$9)*('Budget P2'!$B$11:$B$194=$B501)*('Budget P2'!$T$11:$BB$194*1))</f>
        <v>#VALUE!</v>
      </c>
      <c r="AL501" s="14" t="e" cm="1">
        <f t="array" ref="AL501">SUMPRODUCT(('Budget P2'!$T$9:$BB$9=AL$9)*('Budget P2'!$B$11:$B$194=$B501)*('Budget P2'!$T$11:$BB$194*1))</f>
        <v>#VALUE!</v>
      </c>
      <c r="AM501" s="12" t="e" cm="1">
        <f t="array" ref="AM501">SUMPRODUCT(('Budget P2'!$T$9:$BB$9=AM$9)*('Budget P2'!$B$11:$B$194=$B501)*('Budget P2'!$T$11:$BB$194*1))</f>
        <v>#VALUE!</v>
      </c>
      <c r="AN501" s="13" t="e" cm="1">
        <f t="array" ref="AN501">SUMPRODUCT(('Budget P2'!$T$9:$BB$9=AN$9)*('Budget P2'!$B$11:$B$194=$B501)*('Budget P2'!$T$11:$BB$194*1))</f>
        <v>#VALUE!</v>
      </c>
      <c r="AO501" s="14" t="e" cm="1">
        <f t="array" ref="AO501">SUMPRODUCT(('Budget P2'!$T$9:$BB$9=AO$9)*('Budget P2'!$B$11:$B$194=$B501)*('Budget P2'!$T$11:$BB$194*1))</f>
        <v>#VALUE!</v>
      </c>
      <c r="AP501" s="12" t="e" cm="1">
        <f t="array" ref="AP501">SUMPRODUCT(('Budget P2'!$T$9:$BB$9=AP$9)*('Budget P2'!$B$11:$B$194=$B501)*('Budget P2'!$T$11:$BB$194*1))</f>
        <v>#VALUE!</v>
      </c>
      <c r="AQ501" s="13" t="e" cm="1">
        <f t="array" ref="AQ501">SUMPRODUCT(('Budget P2'!$T$9:$BB$9=AQ$9)*('Budget P2'!$B$11:$B$194=$B501)*('Budget P2'!$T$11:$BB$194*1))</f>
        <v>#VALUE!</v>
      </c>
      <c r="AR501" s="14" t="e" cm="1">
        <f t="array" ref="AR501">SUMPRODUCT(('Budget P2'!$T$9:$BB$9=AR$9)*('Budget P2'!$B$11:$B$194=$B501)*('Budget P2'!$T$11:$BB$194*1))</f>
        <v>#VALUE!</v>
      </c>
      <c r="AS501" s="12" t="e" cm="1">
        <f t="array" ref="AS501">SUMPRODUCT(('Budget P2'!$T$9:$BB$9=AS$9)*('Budget P2'!$B$11:$B$194=$B501)*('Budget P2'!$T$11:$BB$194*1))</f>
        <v>#VALUE!</v>
      </c>
      <c r="AT501" s="13" t="e" cm="1">
        <f t="array" ref="AT501">SUMPRODUCT(('Budget P2'!$T$9:$BB$9=AT$9)*('Budget P2'!$B$11:$B$194=$B501)*('Budget P2'!$T$11:$BB$194*1))</f>
        <v>#VALUE!</v>
      </c>
      <c r="AU501" s="14" t="e" cm="1">
        <f t="array" ref="AU501">SUMPRODUCT(('Budget P2'!$T$9:$BB$9=AU$9)*('Budget P2'!$B$11:$B$194=$B501)*('Budget P2'!$T$11:$BB$194*1))</f>
        <v>#VALUE!</v>
      </c>
      <c r="AV501" s="12" t="e" cm="1">
        <f t="array" ref="AV501">SUMPRODUCT(('Budget P2'!$T$9:$BB$9=AV$9)*('Budget P2'!$B$11:$B$194=$B501)*('Budget P2'!$T$11:$BB$194*1))</f>
        <v>#VALUE!</v>
      </c>
      <c r="AW501" s="13" t="e" cm="1">
        <f t="array" ref="AW501">SUMPRODUCT(('Budget P2'!$T$9:$BB$9=AW$9)*('Budget P2'!$B$11:$B$194=$B501)*('Budget P2'!$T$11:$BB$194*1))</f>
        <v>#VALUE!</v>
      </c>
      <c r="AX501" s="14" t="e" cm="1">
        <f t="array" ref="AX501">SUMPRODUCT(('Budget P2'!$T$9:$BB$9=AX$9)*('Budget P2'!$B$11:$B$194=$B501)*('Budget P2'!$T$11:$BB$194*1))</f>
        <v>#VALUE!</v>
      </c>
      <c r="AY501" s="12" t="e" cm="1">
        <f t="array" ref="AY501">SUMPRODUCT(('Budget P2'!$T$9:$BB$9=AY$9)*('Budget P2'!$B$11:$B$194=$B501)*('Budget P2'!$T$11:$BB$194*1))</f>
        <v>#VALUE!</v>
      </c>
      <c r="AZ501" s="13" t="e" cm="1">
        <f t="array" ref="AZ501">SUMPRODUCT(('Budget P2'!$T$9:$BB$9=AZ$9)*('Budget P2'!$B$11:$B$194=$B501)*('Budget P2'!$T$11:$BB$194*1))</f>
        <v>#VALUE!</v>
      </c>
      <c r="BA501" s="14" t="e" cm="1">
        <f t="array" ref="BA501">SUMPRODUCT(('Budget P2'!$T$9:$BB$9=BA$9)*('Budget P2'!$B$11:$B$194=$B501)*('Budget P2'!$T$11:$BB$194*1))</f>
        <v>#VALUE!</v>
      </c>
      <c r="BB501" s="12" t="e" cm="1">
        <f t="array" ref="BB501">SUMPRODUCT(('Budget P2'!$T$9:$BB$9=BB$9)*('Budget P2'!$B$11:$B$194=$B501)*('Budget P2'!$T$11:$BB$194*1))</f>
        <v>#VALUE!</v>
      </c>
      <c r="BC501" s="13" t="e" cm="1">
        <f t="array" ref="BC501">SUMPRODUCT(('Budget P2'!$T$9:$BB$9=BC$9)*('Budget P2'!$B$11:$B$194=$B501)*('Budget P2'!$T$11:$BB$194*1))</f>
        <v>#VALUE!</v>
      </c>
      <c r="BD501" s="14" t="e" cm="1">
        <f t="array" ref="BD501">SUMPRODUCT(('Budget P2'!$T$9:$BB$9=BD$9)*('Budget P2'!$B$11:$B$194=$B501)*('Budget P2'!$T$11:$BB$194*1))</f>
        <v>#VALUE!</v>
      </c>
      <c r="BE501" s="12" t="e" cm="1">
        <f t="array" ref="BE501">SUMPRODUCT(('Budget P2'!$T$9:$BB$9=BE$9)*('Budget P2'!$B$11:$B$194=$B501)*('Budget P2'!$T$11:$BB$194*1))</f>
        <v>#VALUE!</v>
      </c>
      <c r="BF501" s="13" t="e" cm="1">
        <f t="array" ref="BF501">SUMPRODUCT(('Budget P2'!$T$9:$BB$9=BF$9)*('Budget P2'!$B$11:$B$194=$B501)*('Budget P2'!$T$11:$BB$194*1))</f>
        <v>#VALUE!</v>
      </c>
      <c r="BG501" s="14" t="e" cm="1">
        <f t="array" ref="BG501">SUMPRODUCT(('Budget P2'!$T$9:$BB$9=BG$9)*('Budget P2'!$B$11:$B$194=$B501)*('Budget P2'!$T$11:$BB$194*1))</f>
        <v>#VALUE!</v>
      </c>
      <c r="BH501" s="13" t="e" cm="1">
        <f t="array" ref="BH501">SUMPRODUCT(('Budget P2'!$T$9:$BB$9=BH$9)*('Budget P2'!$B$11:$B$194=$B501)*('Budget P2'!$T$11:$BB$194*1))</f>
        <v>#VALUE!</v>
      </c>
      <c r="BI501" s="1"/>
      <c r="BJ501" s="66"/>
      <c r="BK501" s="66"/>
      <c r="BL501" s="1"/>
      <c r="BM501" s="66" t="e">
        <f t="shared" ref="BM501:BM515" si="373">SUM(Z501:BH501)</f>
        <v>#VALUE!</v>
      </c>
      <c r="BN501" s="262">
        <f t="shared" ref="BN501:BN515" si="374">IFERROR(BM501/Q501,0)</f>
        <v>0</v>
      </c>
      <c r="BO501" s="1"/>
      <c r="BP501" s="66" t="e">
        <f t="shared" ref="BP501:BP515" si="375">BJ501+BM501</f>
        <v>#VALUE!</v>
      </c>
      <c r="BQ501" s="262">
        <f t="shared" ref="BQ501:BQ515" si="376">IFERROR(BP501/Q501,0)</f>
        <v>0</v>
      </c>
      <c r="BR501" s="1"/>
    </row>
    <row r="502" spans="2:70">
      <c r="B502" s="88" t="s">
        <v>558</v>
      </c>
      <c r="C502" s="10">
        <f>IFERROR(VLOOKUP($B502,'Budget P2'!$B:$AX,2,FALSE),0)</f>
        <v>0</v>
      </c>
      <c r="D502" s="10"/>
      <c r="E502" s="89">
        <f>IFERROR(VLOOKUP($B502,'Budget P2'!$B:$AX,3,FALSE),0)</f>
        <v>0</v>
      </c>
      <c r="F502" s="90">
        <f>IFERROR(VLOOKUP($B502,'Budget P2'!$B:$AX,4,FALSE),0)</f>
        <v>0</v>
      </c>
      <c r="G502" s="89">
        <f>IFERROR(VLOOKUP($B502,'Budget P2'!$B:$AX,5,FALSE),0)</f>
        <v>0</v>
      </c>
      <c r="H502" s="90">
        <f>IFERROR(VLOOKUP($B502,'Budget P2'!$B:$AX,6,FALSE),0)</f>
        <v>0</v>
      </c>
      <c r="I502" s="90">
        <f>IFERROR(VLOOKUP($B502,'Budget P2'!$B:$AX,7,FALSE),0)</f>
        <v>0</v>
      </c>
      <c r="J502" s="371">
        <f>IFERROR(VLOOKUP($B502,'Budget P2'!$B:$AX,9,FALSE),0)</f>
        <v>0</v>
      </c>
      <c r="K502" s="374">
        <f>IFERROR(VLOOKUP($B502,'Budget P2'!$B:$AX,10,FALSE),0)</f>
        <v>0</v>
      </c>
      <c r="L502" s="334"/>
      <c r="M502" s="102"/>
      <c r="N502" s="100"/>
      <c r="O502" s="12">
        <f>E502*K502</f>
        <v>0</v>
      </c>
      <c r="P502" s="101"/>
      <c r="Q502" s="11">
        <f t="shared" ref="Q502:Q515" si="377">SUM(M502:P502)</f>
        <v>0</v>
      </c>
      <c r="R502" s="338"/>
      <c r="S502" s="14"/>
      <c r="T502" s="12"/>
      <c r="U502" s="13"/>
      <c r="V502" s="14"/>
      <c r="W502" s="14"/>
      <c r="X502" s="14">
        <f t="shared" si="346"/>
        <v>0</v>
      </c>
      <c r="Z502" s="14" t="e" cm="1">
        <f t="array" ref="Z502">SUMPRODUCT(('Budget P2'!$T$9:$BB$9=Z$9)*('Budget P2'!$B$11:$B$194=$B502)*('Budget P2'!$T$11:$BB$194*1))</f>
        <v>#VALUE!</v>
      </c>
      <c r="AA502" s="12" t="e" cm="1">
        <f t="array" ref="AA502">SUMPRODUCT(('Budget P2'!$T$9:$BB$9=AA$9)*('Budget P2'!$B$11:$B$194=$B502)*('Budget P2'!$T$11:$BB$194*1))</f>
        <v>#VALUE!</v>
      </c>
      <c r="AB502" s="13" t="e" cm="1">
        <f t="array" ref="AB502">SUMPRODUCT(('Budget P2'!$T$9:$BB$9=AB$9)*('Budget P2'!$B$11:$B$194=$B502)*('Budget P2'!$T$11:$BB$194*1))</f>
        <v>#VALUE!</v>
      </c>
      <c r="AC502" s="14" t="e" cm="1">
        <f t="array" ref="AC502">SUMPRODUCT(('Budget P2'!$T$9:$BB$9=AC$9)*('Budget P2'!$B$11:$B$194=$B502)*('Budget P2'!$T$11:$BB$194*1))</f>
        <v>#VALUE!</v>
      </c>
      <c r="AD502" s="12" t="e" cm="1">
        <f t="array" ref="AD502">SUMPRODUCT(('Budget P2'!$T$9:$BB$9=AD$9)*('Budget P2'!$B$11:$B$194=$B502)*('Budget P2'!$T$11:$BB$194*1))</f>
        <v>#VALUE!</v>
      </c>
      <c r="AE502" s="13" t="e" cm="1">
        <f t="array" ref="AE502">SUMPRODUCT(('Budget P2'!$T$9:$BB$9=AE$9)*('Budget P2'!$B$11:$B$194=$B502)*('Budget P2'!$T$11:$BB$194*1))</f>
        <v>#VALUE!</v>
      </c>
      <c r="AF502" s="14" t="e" cm="1">
        <f t="array" ref="AF502">SUMPRODUCT(('Budget P2'!$T$9:$BB$9=AF$9)*('Budget P2'!$B$11:$B$194=$B502)*('Budget P2'!$T$11:$BB$194*1))</f>
        <v>#VALUE!</v>
      </c>
      <c r="AG502" s="12" t="e" cm="1">
        <f t="array" ref="AG502">SUMPRODUCT(('Budget P2'!$T$9:$BB$9=AG$9)*('Budget P2'!$B$11:$B$194=$B502)*('Budget P2'!$T$11:$BB$194*1))</f>
        <v>#VALUE!</v>
      </c>
      <c r="AH502" s="13" t="e" cm="1">
        <f t="array" ref="AH502">SUMPRODUCT(('Budget P2'!$T$9:$BB$9=AH$9)*('Budget P2'!$B$11:$B$194=$B502)*('Budget P2'!$T$11:$BB$194*1))</f>
        <v>#VALUE!</v>
      </c>
      <c r="AI502" s="14" t="e" cm="1">
        <f t="array" ref="AI502">SUMPRODUCT(('Budget P2'!$T$9:$BB$9=AI$9)*('Budget P2'!$B$11:$B$194=$B502)*('Budget P2'!$T$11:$BB$194*1))</f>
        <v>#VALUE!</v>
      </c>
      <c r="AJ502" s="12" t="e" cm="1">
        <f t="array" ref="AJ502">SUMPRODUCT(('Budget P2'!$T$9:$BB$9=AJ$9)*('Budget P2'!$B$11:$B$194=$B502)*('Budget P2'!$T$11:$BB$194*1))</f>
        <v>#VALUE!</v>
      </c>
      <c r="AK502" s="13" t="e" cm="1">
        <f t="array" ref="AK502">SUMPRODUCT(('Budget P2'!$T$9:$BB$9=AK$9)*('Budget P2'!$B$11:$B$194=$B502)*('Budget P2'!$T$11:$BB$194*1))</f>
        <v>#VALUE!</v>
      </c>
      <c r="AL502" s="14" t="e" cm="1">
        <f t="array" ref="AL502">SUMPRODUCT(('Budget P2'!$T$9:$BB$9=AL$9)*('Budget P2'!$B$11:$B$194=$B502)*('Budget P2'!$T$11:$BB$194*1))</f>
        <v>#VALUE!</v>
      </c>
      <c r="AM502" s="12" t="e" cm="1">
        <f t="array" ref="AM502">SUMPRODUCT(('Budget P2'!$T$9:$BB$9=AM$9)*('Budget P2'!$B$11:$B$194=$B502)*('Budget P2'!$T$11:$BB$194*1))</f>
        <v>#VALUE!</v>
      </c>
      <c r="AN502" s="13" t="e" cm="1">
        <f t="array" ref="AN502">SUMPRODUCT(('Budget P2'!$T$9:$BB$9=AN$9)*('Budget P2'!$B$11:$B$194=$B502)*('Budget P2'!$T$11:$BB$194*1))</f>
        <v>#VALUE!</v>
      </c>
      <c r="AO502" s="14" t="e" cm="1">
        <f t="array" ref="AO502">SUMPRODUCT(('Budget P2'!$T$9:$BB$9=AO$9)*('Budget P2'!$B$11:$B$194=$B502)*('Budget P2'!$T$11:$BB$194*1))</f>
        <v>#VALUE!</v>
      </c>
      <c r="AP502" s="12" t="e" cm="1">
        <f t="array" ref="AP502">SUMPRODUCT(('Budget P2'!$T$9:$BB$9=AP$9)*('Budget P2'!$B$11:$B$194=$B502)*('Budget P2'!$T$11:$BB$194*1))</f>
        <v>#VALUE!</v>
      </c>
      <c r="AQ502" s="13" t="e" cm="1">
        <f t="array" ref="AQ502">SUMPRODUCT(('Budget P2'!$T$9:$BB$9=AQ$9)*('Budget P2'!$B$11:$B$194=$B502)*('Budget P2'!$T$11:$BB$194*1))</f>
        <v>#VALUE!</v>
      </c>
      <c r="AR502" s="14" t="e" cm="1">
        <f t="array" ref="AR502">SUMPRODUCT(('Budget P2'!$T$9:$BB$9=AR$9)*('Budget P2'!$B$11:$B$194=$B502)*('Budget P2'!$T$11:$BB$194*1))</f>
        <v>#VALUE!</v>
      </c>
      <c r="AS502" s="12" t="e" cm="1">
        <f t="array" ref="AS502">SUMPRODUCT(('Budget P2'!$T$9:$BB$9=AS$9)*('Budget P2'!$B$11:$B$194=$B502)*('Budget P2'!$T$11:$BB$194*1))</f>
        <v>#VALUE!</v>
      </c>
      <c r="AT502" s="13" t="e" cm="1">
        <f t="array" ref="AT502">SUMPRODUCT(('Budget P2'!$T$9:$BB$9=AT$9)*('Budget P2'!$B$11:$B$194=$B502)*('Budget P2'!$T$11:$BB$194*1))</f>
        <v>#VALUE!</v>
      </c>
      <c r="AU502" s="14" t="e" cm="1">
        <f t="array" ref="AU502">SUMPRODUCT(('Budget P2'!$T$9:$BB$9=AU$9)*('Budget P2'!$B$11:$B$194=$B502)*('Budget P2'!$T$11:$BB$194*1))</f>
        <v>#VALUE!</v>
      </c>
      <c r="AV502" s="12" t="e" cm="1">
        <f t="array" ref="AV502">SUMPRODUCT(('Budget P2'!$T$9:$BB$9=AV$9)*('Budget P2'!$B$11:$B$194=$B502)*('Budget P2'!$T$11:$BB$194*1))</f>
        <v>#VALUE!</v>
      </c>
      <c r="AW502" s="13" t="e" cm="1">
        <f t="array" ref="AW502">SUMPRODUCT(('Budget P2'!$T$9:$BB$9=AW$9)*('Budget P2'!$B$11:$B$194=$B502)*('Budget P2'!$T$11:$BB$194*1))</f>
        <v>#VALUE!</v>
      </c>
      <c r="AX502" s="14" t="e" cm="1">
        <f t="array" ref="AX502">SUMPRODUCT(('Budget P2'!$T$9:$BB$9=AX$9)*('Budget P2'!$B$11:$B$194=$B502)*('Budget P2'!$T$11:$BB$194*1))</f>
        <v>#VALUE!</v>
      </c>
      <c r="AY502" s="12" t="e" cm="1">
        <f t="array" ref="AY502">SUMPRODUCT(('Budget P2'!$T$9:$BB$9=AY$9)*('Budget P2'!$B$11:$B$194=$B502)*('Budget P2'!$T$11:$BB$194*1))</f>
        <v>#VALUE!</v>
      </c>
      <c r="AZ502" s="13" t="e" cm="1">
        <f t="array" ref="AZ502">SUMPRODUCT(('Budget P2'!$T$9:$BB$9=AZ$9)*('Budget P2'!$B$11:$B$194=$B502)*('Budget P2'!$T$11:$BB$194*1))</f>
        <v>#VALUE!</v>
      </c>
      <c r="BA502" s="14" t="e" cm="1">
        <f t="array" ref="BA502">SUMPRODUCT(('Budget P2'!$T$9:$BB$9=BA$9)*('Budget P2'!$B$11:$B$194=$B502)*('Budget P2'!$T$11:$BB$194*1))</f>
        <v>#VALUE!</v>
      </c>
      <c r="BB502" s="12" t="e" cm="1">
        <f t="array" ref="BB502">SUMPRODUCT(('Budget P2'!$T$9:$BB$9=BB$9)*('Budget P2'!$B$11:$B$194=$B502)*('Budget P2'!$T$11:$BB$194*1))</f>
        <v>#VALUE!</v>
      </c>
      <c r="BC502" s="13" t="e" cm="1">
        <f t="array" ref="BC502">SUMPRODUCT(('Budget P2'!$T$9:$BB$9=BC$9)*('Budget P2'!$B$11:$B$194=$B502)*('Budget P2'!$T$11:$BB$194*1))</f>
        <v>#VALUE!</v>
      </c>
      <c r="BD502" s="14" t="e" cm="1">
        <f t="array" ref="BD502">SUMPRODUCT(('Budget P2'!$T$9:$BB$9=BD$9)*('Budget P2'!$B$11:$B$194=$B502)*('Budget P2'!$T$11:$BB$194*1))</f>
        <v>#VALUE!</v>
      </c>
      <c r="BE502" s="12" t="e" cm="1">
        <f t="array" ref="BE502">SUMPRODUCT(('Budget P2'!$T$9:$BB$9=BE$9)*('Budget P2'!$B$11:$B$194=$B502)*('Budget P2'!$T$11:$BB$194*1))</f>
        <v>#VALUE!</v>
      </c>
      <c r="BF502" s="13" t="e" cm="1">
        <f t="array" ref="BF502">SUMPRODUCT(('Budget P2'!$T$9:$BB$9=BF$9)*('Budget P2'!$B$11:$B$194=$B502)*('Budget P2'!$T$11:$BB$194*1))</f>
        <v>#VALUE!</v>
      </c>
      <c r="BG502" s="14" t="e" cm="1">
        <f t="array" ref="BG502">SUMPRODUCT(('Budget P2'!$T$9:$BB$9=BG$9)*('Budget P2'!$B$11:$B$194=$B502)*('Budget P2'!$T$11:$BB$194*1))</f>
        <v>#VALUE!</v>
      </c>
      <c r="BH502" s="13" t="e" cm="1">
        <f t="array" ref="BH502">SUMPRODUCT(('Budget P2'!$T$9:$BB$9=BH$9)*('Budget P2'!$B$11:$B$194=$B502)*('Budget P2'!$T$11:$BB$194*1))</f>
        <v>#VALUE!</v>
      </c>
      <c r="BI502" s="1"/>
      <c r="BJ502" s="66"/>
      <c r="BK502" s="66"/>
      <c r="BL502" s="1"/>
      <c r="BM502" s="66" t="e">
        <f t="shared" si="373"/>
        <v>#VALUE!</v>
      </c>
      <c r="BN502" s="262">
        <f t="shared" si="374"/>
        <v>0</v>
      </c>
      <c r="BO502" s="1"/>
      <c r="BP502" s="66" t="e">
        <f t="shared" si="375"/>
        <v>#VALUE!</v>
      </c>
      <c r="BQ502" s="262">
        <f t="shared" si="376"/>
        <v>0</v>
      </c>
      <c r="BR502" s="1"/>
    </row>
    <row r="503" spans="2:70" ht="12" hidden="1" customHeight="1" outlineLevel="1">
      <c r="B503" s="88" t="s">
        <v>559</v>
      </c>
      <c r="C503" s="10">
        <f>IFERROR(VLOOKUP($B503,'Budget P2'!$B:$AX,2,FALSE),0)</f>
        <v>0</v>
      </c>
      <c r="D503" s="10"/>
      <c r="E503" s="89">
        <f>IFERROR(VLOOKUP($B503,'Budget P2'!$B:$AX,3,FALSE),0)</f>
        <v>0</v>
      </c>
      <c r="F503" s="90">
        <f>IFERROR(VLOOKUP($B503,'Budget P2'!$B:$AX,4,FALSE),0)</f>
        <v>0</v>
      </c>
      <c r="G503" s="89">
        <f>IFERROR(VLOOKUP($B503,'Budget P2'!$B:$AX,5,FALSE),0)</f>
        <v>0</v>
      </c>
      <c r="H503" s="90">
        <f>IFERROR(VLOOKUP($B503,'Budget P2'!$B:$AX,6,FALSE),0)</f>
        <v>0</v>
      </c>
      <c r="I503" s="90">
        <f>IFERROR(VLOOKUP($B503,'Budget P2'!$B:$AX,7,FALSE),0)</f>
        <v>0</v>
      </c>
      <c r="J503" s="371">
        <f>IFERROR(VLOOKUP($B503,'Budget P2'!$B:$AX,9,FALSE),0)</f>
        <v>0</v>
      </c>
      <c r="K503" s="374">
        <f>IFERROR(VLOOKUP($B503,'Budget P2'!$B:$AX,10,FALSE),0)</f>
        <v>0</v>
      </c>
      <c r="L503" s="334"/>
      <c r="M503" s="102"/>
      <c r="N503" s="100"/>
      <c r="O503" s="12">
        <f>E503*K503</f>
        <v>0</v>
      </c>
      <c r="P503" s="101"/>
      <c r="Q503" s="11">
        <f t="shared" si="377"/>
        <v>0</v>
      </c>
      <c r="R503" s="338"/>
      <c r="S503" s="14"/>
      <c r="T503" s="12"/>
      <c r="U503" s="13"/>
      <c r="V503" s="14"/>
      <c r="W503" s="14"/>
      <c r="X503" s="14">
        <f t="shared" si="346"/>
        <v>0</v>
      </c>
      <c r="Z503" s="14" t="e" cm="1">
        <f t="array" ref="Z503">SUMPRODUCT(('Budget P2'!$T$9:$BB$9=Z$9)*('Budget P2'!$B$11:$B$194=$B503)*('Budget P2'!$T$11:$BB$194*1))</f>
        <v>#VALUE!</v>
      </c>
      <c r="AA503" s="12" t="e" cm="1">
        <f t="array" ref="AA503">SUMPRODUCT(('Budget P2'!$T$9:$BB$9=AA$9)*('Budget P2'!$B$11:$B$194=$B503)*('Budget P2'!$T$11:$BB$194*1))</f>
        <v>#VALUE!</v>
      </c>
      <c r="AB503" s="13" t="e" cm="1">
        <f t="array" ref="AB503">SUMPRODUCT(('Budget P2'!$T$9:$BB$9=AB$9)*('Budget P2'!$B$11:$B$194=$B503)*('Budget P2'!$T$11:$BB$194*1))</f>
        <v>#VALUE!</v>
      </c>
      <c r="AC503" s="14" t="e" cm="1">
        <f t="array" ref="AC503">SUMPRODUCT(('Budget P2'!$T$9:$BB$9=AC$9)*('Budget P2'!$B$11:$B$194=$B503)*('Budget P2'!$T$11:$BB$194*1))</f>
        <v>#VALUE!</v>
      </c>
      <c r="AD503" s="12" t="e" cm="1">
        <f t="array" ref="AD503">SUMPRODUCT(('Budget P2'!$T$9:$BB$9=AD$9)*('Budget P2'!$B$11:$B$194=$B503)*('Budget P2'!$T$11:$BB$194*1))</f>
        <v>#VALUE!</v>
      </c>
      <c r="AE503" s="13" t="e" cm="1">
        <f t="array" ref="AE503">SUMPRODUCT(('Budget P2'!$T$9:$BB$9=AE$9)*('Budget P2'!$B$11:$B$194=$B503)*('Budget P2'!$T$11:$BB$194*1))</f>
        <v>#VALUE!</v>
      </c>
      <c r="AF503" s="14" t="e" cm="1">
        <f t="array" ref="AF503">SUMPRODUCT(('Budget P2'!$T$9:$BB$9=AF$9)*('Budget P2'!$B$11:$B$194=$B503)*('Budget P2'!$T$11:$BB$194*1))</f>
        <v>#VALUE!</v>
      </c>
      <c r="AG503" s="12" t="e" cm="1">
        <f t="array" ref="AG503">SUMPRODUCT(('Budget P2'!$T$9:$BB$9=AG$9)*('Budget P2'!$B$11:$B$194=$B503)*('Budget P2'!$T$11:$BB$194*1))</f>
        <v>#VALUE!</v>
      </c>
      <c r="AH503" s="13" t="e" cm="1">
        <f t="array" ref="AH503">SUMPRODUCT(('Budget P2'!$T$9:$BB$9=AH$9)*('Budget P2'!$B$11:$B$194=$B503)*('Budget P2'!$T$11:$BB$194*1))</f>
        <v>#VALUE!</v>
      </c>
      <c r="AI503" s="14" t="e" cm="1">
        <f t="array" ref="AI503">SUMPRODUCT(('Budget P2'!$T$9:$BB$9=AI$9)*('Budget P2'!$B$11:$B$194=$B503)*('Budget P2'!$T$11:$BB$194*1))</f>
        <v>#VALUE!</v>
      </c>
      <c r="AJ503" s="12" t="e" cm="1">
        <f t="array" ref="AJ503">SUMPRODUCT(('Budget P2'!$T$9:$BB$9=AJ$9)*('Budget P2'!$B$11:$B$194=$B503)*('Budget P2'!$T$11:$BB$194*1))</f>
        <v>#VALUE!</v>
      </c>
      <c r="AK503" s="13" t="e" cm="1">
        <f t="array" ref="AK503">SUMPRODUCT(('Budget P2'!$T$9:$BB$9=AK$9)*('Budget P2'!$B$11:$B$194=$B503)*('Budget P2'!$T$11:$BB$194*1))</f>
        <v>#VALUE!</v>
      </c>
      <c r="AL503" s="14" t="e" cm="1">
        <f t="array" ref="AL503">SUMPRODUCT(('Budget P2'!$T$9:$BB$9=AL$9)*('Budget P2'!$B$11:$B$194=$B503)*('Budget P2'!$T$11:$BB$194*1))</f>
        <v>#VALUE!</v>
      </c>
      <c r="AM503" s="12" t="e" cm="1">
        <f t="array" ref="AM503">SUMPRODUCT(('Budget P2'!$T$9:$BB$9=AM$9)*('Budget P2'!$B$11:$B$194=$B503)*('Budget P2'!$T$11:$BB$194*1))</f>
        <v>#VALUE!</v>
      </c>
      <c r="AN503" s="13" t="e" cm="1">
        <f t="array" ref="AN503">SUMPRODUCT(('Budget P2'!$T$9:$BB$9=AN$9)*('Budget P2'!$B$11:$B$194=$B503)*('Budget P2'!$T$11:$BB$194*1))</f>
        <v>#VALUE!</v>
      </c>
      <c r="AO503" s="14" t="e" cm="1">
        <f t="array" ref="AO503">SUMPRODUCT(('Budget P2'!$T$9:$BB$9=AO$9)*('Budget P2'!$B$11:$B$194=$B503)*('Budget P2'!$T$11:$BB$194*1))</f>
        <v>#VALUE!</v>
      </c>
      <c r="AP503" s="12" t="e" cm="1">
        <f t="array" ref="AP503">SUMPRODUCT(('Budget P2'!$T$9:$BB$9=AP$9)*('Budget P2'!$B$11:$B$194=$B503)*('Budget P2'!$T$11:$BB$194*1))</f>
        <v>#VALUE!</v>
      </c>
      <c r="AQ503" s="13" t="e" cm="1">
        <f t="array" ref="AQ503">SUMPRODUCT(('Budget P2'!$T$9:$BB$9=AQ$9)*('Budget P2'!$B$11:$B$194=$B503)*('Budget P2'!$T$11:$BB$194*1))</f>
        <v>#VALUE!</v>
      </c>
      <c r="AR503" s="14" t="e" cm="1">
        <f t="array" ref="AR503">SUMPRODUCT(('Budget P2'!$T$9:$BB$9=AR$9)*('Budget P2'!$B$11:$B$194=$B503)*('Budget P2'!$T$11:$BB$194*1))</f>
        <v>#VALUE!</v>
      </c>
      <c r="AS503" s="12" t="e" cm="1">
        <f t="array" ref="AS503">SUMPRODUCT(('Budget P2'!$T$9:$BB$9=AS$9)*('Budget P2'!$B$11:$B$194=$B503)*('Budget P2'!$T$11:$BB$194*1))</f>
        <v>#VALUE!</v>
      </c>
      <c r="AT503" s="13" t="e" cm="1">
        <f t="array" ref="AT503">SUMPRODUCT(('Budget P2'!$T$9:$BB$9=AT$9)*('Budget P2'!$B$11:$B$194=$B503)*('Budget P2'!$T$11:$BB$194*1))</f>
        <v>#VALUE!</v>
      </c>
      <c r="AU503" s="14" t="e" cm="1">
        <f t="array" ref="AU503">SUMPRODUCT(('Budget P2'!$T$9:$BB$9=AU$9)*('Budget P2'!$B$11:$B$194=$B503)*('Budget P2'!$T$11:$BB$194*1))</f>
        <v>#VALUE!</v>
      </c>
      <c r="AV503" s="12" t="e" cm="1">
        <f t="array" ref="AV503">SUMPRODUCT(('Budget P2'!$T$9:$BB$9=AV$9)*('Budget P2'!$B$11:$B$194=$B503)*('Budget P2'!$T$11:$BB$194*1))</f>
        <v>#VALUE!</v>
      </c>
      <c r="AW503" s="13" t="e" cm="1">
        <f t="array" ref="AW503">SUMPRODUCT(('Budget P2'!$T$9:$BB$9=AW$9)*('Budget P2'!$B$11:$B$194=$B503)*('Budget P2'!$T$11:$BB$194*1))</f>
        <v>#VALUE!</v>
      </c>
      <c r="AX503" s="14" t="e" cm="1">
        <f t="array" ref="AX503">SUMPRODUCT(('Budget P2'!$T$9:$BB$9=AX$9)*('Budget P2'!$B$11:$B$194=$B503)*('Budget P2'!$T$11:$BB$194*1))</f>
        <v>#VALUE!</v>
      </c>
      <c r="AY503" s="12" t="e" cm="1">
        <f t="array" ref="AY503">SUMPRODUCT(('Budget P2'!$T$9:$BB$9=AY$9)*('Budget P2'!$B$11:$B$194=$B503)*('Budget P2'!$T$11:$BB$194*1))</f>
        <v>#VALUE!</v>
      </c>
      <c r="AZ503" s="13" t="e" cm="1">
        <f t="array" ref="AZ503">SUMPRODUCT(('Budget P2'!$T$9:$BB$9=AZ$9)*('Budget P2'!$B$11:$B$194=$B503)*('Budget P2'!$T$11:$BB$194*1))</f>
        <v>#VALUE!</v>
      </c>
      <c r="BA503" s="14" t="e" cm="1">
        <f t="array" ref="BA503">SUMPRODUCT(('Budget P2'!$T$9:$BB$9=BA$9)*('Budget P2'!$B$11:$B$194=$B503)*('Budget P2'!$T$11:$BB$194*1))</f>
        <v>#VALUE!</v>
      </c>
      <c r="BB503" s="12" t="e" cm="1">
        <f t="array" ref="BB503">SUMPRODUCT(('Budget P2'!$T$9:$BB$9=BB$9)*('Budget P2'!$B$11:$B$194=$B503)*('Budget P2'!$T$11:$BB$194*1))</f>
        <v>#VALUE!</v>
      </c>
      <c r="BC503" s="13" t="e" cm="1">
        <f t="array" ref="BC503">SUMPRODUCT(('Budget P2'!$T$9:$BB$9=BC$9)*('Budget P2'!$B$11:$B$194=$B503)*('Budget P2'!$T$11:$BB$194*1))</f>
        <v>#VALUE!</v>
      </c>
      <c r="BD503" s="14" t="e" cm="1">
        <f t="array" ref="BD503">SUMPRODUCT(('Budget P2'!$T$9:$BB$9=BD$9)*('Budget P2'!$B$11:$B$194=$B503)*('Budget P2'!$T$11:$BB$194*1))</f>
        <v>#VALUE!</v>
      </c>
      <c r="BE503" s="12" t="e" cm="1">
        <f t="array" ref="BE503">SUMPRODUCT(('Budget P2'!$T$9:$BB$9=BE$9)*('Budget P2'!$B$11:$B$194=$B503)*('Budget P2'!$T$11:$BB$194*1))</f>
        <v>#VALUE!</v>
      </c>
      <c r="BF503" s="13" t="e" cm="1">
        <f t="array" ref="BF503">SUMPRODUCT(('Budget P2'!$T$9:$BB$9=BF$9)*('Budget P2'!$B$11:$B$194=$B503)*('Budget P2'!$T$11:$BB$194*1))</f>
        <v>#VALUE!</v>
      </c>
      <c r="BG503" s="14" t="e" cm="1">
        <f t="array" ref="BG503">SUMPRODUCT(('Budget P2'!$T$9:$BB$9=BG$9)*('Budget P2'!$B$11:$B$194=$B503)*('Budget P2'!$T$11:$BB$194*1))</f>
        <v>#VALUE!</v>
      </c>
      <c r="BH503" s="13" t="e" cm="1">
        <f t="array" ref="BH503">SUMPRODUCT(('Budget P2'!$T$9:$BB$9=BH$9)*('Budget P2'!$B$11:$B$194=$B503)*('Budget P2'!$T$11:$BB$194*1))</f>
        <v>#VALUE!</v>
      </c>
      <c r="BI503" s="1"/>
      <c r="BJ503" s="66"/>
      <c r="BK503" s="66"/>
      <c r="BL503" s="1"/>
      <c r="BM503" s="66" t="e">
        <f t="shared" si="373"/>
        <v>#VALUE!</v>
      </c>
      <c r="BN503" s="262">
        <f t="shared" si="374"/>
        <v>0</v>
      </c>
      <c r="BO503" s="1"/>
      <c r="BP503" s="66" t="e">
        <f t="shared" si="375"/>
        <v>#VALUE!</v>
      </c>
      <c r="BQ503" s="262">
        <f t="shared" si="376"/>
        <v>0</v>
      </c>
      <c r="BR503" s="1"/>
    </row>
    <row r="504" spans="2:70" ht="12" hidden="1" customHeight="1" outlineLevel="1">
      <c r="B504" s="88" t="s">
        <v>560</v>
      </c>
      <c r="C504" s="10">
        <f>IFERROR(VLOOKUP($B504,'Budget P2'!$B:$AX,2,FALSE),0)</f>
        <v>0</v>
      </c>
      <c r="D504" s="10"/>
      <c r="E504" s="89">
        <f>IFERROR(VLOOKUP($B504,'Budget P2'!$B:$AX,3,FALSE),0)</f>
        <v>0</v>
      </c>
      <c r="F504" s="90">
        <f>IFERROR(VLOOKUP($B504,'Budget P2'!$B:$AX,4,FALSE),0)</f>
        <v>0</v>
      </c>
      <c r="G504" s="89">
        <f>IFERROR(VLOOKUP($B504,'Budget P2'!$B:$AX,5,FALSE),0)</f>
        <v>0</v>
      </c>
      <c r="H504" s="90">
        <f>IFERROR(VLOOKUP($B504,'Budget P2'!$B:$AX,6,FALSE),0)</f>
        <v>0</v>
      </c>
      <c r="I504" s="90">
        <f>IFERROR(VLOOKUP($B504,'Budget P2'!$B:$AX,7,FALSE),0)</f>
        <v>0</v>
      </c>
      <c r="J504" s="371">
        <f>IFERROR(VLOOKUP($B504,'Budget P2'!$B:$AX,9,FALSE),0)</f>
        <v>0</v>
      </c>
      <c r="K504" s="374">
        <f>IFERROR(VLOOKUP($B504,'Budget P2'!$B:$AX,10,FALSE),0)</f>
        <v>0</v>
      </c>
      <c r="L504" s="334"/>
      <c r="M504" s="102"/>
      <c r="N504" s="100"/>
      <c r="O504" s="12">
        <f>E504*K504</f>
        <v>0</v>
      </c>
      <c r="P504" s="101"/>
      <c r="Q504" s="11">
        <f t="shared" si="377"/>
        <v>0</v>
      </c>
      <c r="R504" s="338"/>
      <c r="S504" s="14"/>
      <c r="T504" s="12"/>
      <c r="U504" s="13"/>
      <c r="V504" s="14"/>
      <c r="W504" s="14"/>
      <c r="X504" s="14">
        <f t="shared" si="346"/>
        <v>0</v>
      </c>
      <c r="Z504" s="14" t="e" cm="1">
        <f t="array" ref="Z504">SUMPRODUCT(('Budget P2'!$T$9:$BB$9=Z$9)*('Budget P2'!$B$11:$B$194=$B504)*('Budget P2'!$T$11:$BB$194*1))</f>
        <v>#VALUE!</v>
      </c>
      <c r="AA504" s="12" t="e" cm="1">
        <f t="array" ref="AA504">SUMPRODUCT(('Budget P2'!$T$9:$BB$9=AA$9)*('Budget P2'!$B$11:$B$194=$B504)*('Budget P2'!$T$11:$BB$194*1))</f>
        <v>#VALUE!</v>
      </c>
      <c r="AB504" s="13" t="e" cm="1">
        <f t="array" ref="AB504">SUMPRODUCT(('Budget P2'!$T$9:$BB$9=AB$9)*('Budget P2'!$B$11:$B$194=$B504)*('Budget P2'!$T$11:$BB$194*1))</f>
        <v>#VALUE!</v>
      </c>
      <c r="AC504" s="14" t="e" cm="1">
        <f t="array" ref="AC504">SUMPRODUCT(('Budget P2'!$T$9:$BB$9=AC$9)*('Budget P2'!$B$11:$B$194=$B504)*('Budget P2'!$T$11:$BB$194*1))</f>
        <v>#VALUE!</v>
      </c>
      <c r="AD504" s="12" t="e" cm="1">
        <f t="array" ref="AD504">SUMPRODUCT(('Budget P2'!$T$9:$BB$9=AD$9)*('Budget P2'!$B$11:$B$194=$B504)*('Budget P2'!$T$11:$BB$194*1))</f>
        <v>#VALUE!</v>
      </c>
      <c r="AE504" s="13" t="e" cm="1">
        <f t="array" ref="AE504">SUMPRODUCT(('Budget P2'!$T$9:$BB$9=AE$9)*('Budget P2'!$B$11:$B$194=$B504)*('Budget P2'!$T$11:$BB$194*1))</f>
        <v>#VALUE!</v>
      </c>
      <c r="AF504" s="14" t="e" cm="1">
        <f t="array" ref="AF504">SUMPRODUCT(('Budget P2'!$T$9:$BB$9=AF$9)*('Budget P2'!$B$11:$B$194=$B504)*('Budget P2'!$T$11:$BB$194*1))</f>
        <v>#VALUE!</v>
      </c>
      <c r="AG504" s="12" t="e" cm="1">
        <f t="array" ref="AG504">SUMPRODUCT(('Budget P2'!$T$9:$BB$9=AG$9)*('Budget P2'!$B$11:$B$194=$B504)*('Budget P2'!$T$11:$BB$194*1))</f>
        <v>#VALUE!</v>
      </c>
      <c r="AH504" s="13" t="e" cm="1">
        <f t="array" ref="AH504">SUMPRODUCT(('Budget P2'!$T$9:$BB$9=AH$9)*('Budget P2'!$B$11:$B$194=$B504)*('Budget P2'!$T$11:$BB$194*1))</f>
        <v>#VALUE!</v>
      </c>
      <c r="AI504" s="14" t="e" cm="1">
        <f t="array" ref="AI504">SUMPRODUCT(('Budget P2'!$T$9:$BB$9=AI$9)*('Budget P2'!$B$11:$B$194=$B504)*('Budget P2'!$T$11:$BB$194*1))</f>
        <v>#VALUE!</v>
      </c>
      <c r="AJ504" s="12" t="e" cm="1">
        <f t="array" ref="AJ504">SUMPRODUCT(('Budget P2'!$T$9:$BB$9=AJ$9)*('Budget P2'!$B$11:$B$194=$B504)*('Budget P2'!$T$11:$BB$194*1))</f>
        <v>#VALUE!</v>
      </c>
      <c r="AK504" s="13" t="e" cm="1">
        <f t="array" ref="AK504">SUMPRODUCT(('Budget P2'!$T$9:$BB$9=AK$9)*('Budget P2'!$B$11:$B$194=$B504)*('Budget P2'!$T$11:$BB$194*1))</f>
        <v>#VALUE!</v>
      </c>
      <c r="AL504" s="14" t="e" cm="1">
        <f t="array" ref="AL504">SUMPRODUCT(('Budget P2'!$T$9:$BB$9=AL$9)*('Budget P2'!$B$11:$B$194=$B504)*('Budget P2'!$T$11:$BB$194*1))</f>
        <v>#VALUE!</v>
      </c>
      <c r="AM504" s="12" t="e" cm="1">
        <f t="array" ref="AM504">SUMPRODUCT(('Budget P2'!$T$9:$BB$9=AM$9)*('Budget P2'!$B$11:$B$194=$B504)*('Budget P2'!$T$11:$BB$194*1))</f>
        <v>#VALUE!</v>
      </c>
      <c r="AN504" s="13" t="e" cm="1">
        <f t="array" ref="AN504">SUMPRODUCT(('Budget P2'!$T$9:$BB$9=AN$9)*('Budget P2'!$B$11:$B$194=$B504)*('Budget P2'!$T$11:$BB$194*1))</f>
        <v>#VALUE!</v>
      </c>
      <c r="AO504" s="14" t="e" cm="1">
        <f t="array" ref="AO504">SUMPRODUCT(('Budget P2'!$T$9:$BB$9=AO$9)*('Budget P2'!$B$11:$B$194=$B504)*('Budget P2'!$T$11:$BB$194*1))</f>
        <v>#VALUE!</v>
      </c>
      <c r="AP504" s="12" t="e" cm="1">
        <f t="array" ref="AP504">SUMPRODUCT(('Budget P2'!$T$9:$BB$9=AP$9)*('Budget P2'!$B$11:$B$194=$B504)*('Budget P2'!$T$11:$BB$194*1))</f>
        <v>#VALUE!</v>
      </c>
      <c r="AQ504" s="13" t="e" cm="1">
        <f t="array" ref="AQ504">SUMPRODUCT(('Budget P2'!$T$9:$BB$9=AQ$9)*('Budget P2'!$B$11:$B$194=$B504)*('Budget P2'!$T$11:$BB$194*1))</f>
        <v>#VALUE!</v>
      </c>
      <c r="AR504" s="14" t="e" cm="1">
        <f t="array" ref="AR504">SUMPRODUCT(('Budget P2'!$T$9:$BB$9=AR$9)*('Budget P2'!$B$11:$B$194=$B504)*('Budget P2'!$T$11:$BB$194*1))</f>
        <v>#VALUE!</v>
      </c>
      <c r="AS504" s="12" t="e" cm="1">
        <f t="array" ref="AS504">SUMPRODUCT(('Budget P2'!$T$9:$BB$9=AS$9)*('Budget P2'!$B$11:$B$194=$B504)*('Budget P2'!$T$11:$BB$194*1))</f>
        <v>#VALUE!</v>
      </c>
      <c r="AT504" s="13" t="e" cm="1">
        <f t="array" ref="AT504">SUMPRODUCT(('Budget P2'!$T$9:$BB$9=AT$9)*('Budget P2'!$B$11:$B$194=$B504)*('Budget P2'!$T$11:$BB$194*1))</f>
        <v>#VALUE!</v>
      </c>
      <c r="AU504" s="14" t="e" cm="1">
        <f t="array" ref="AU504">SUMPRODUCT(('Budget P2'!$T$9:$BB$9=AU$9)*('Budget P2'!$B$11:$B$194=$B504)*('Budget P2'!$T$11:$BB$194*1))</f>
        <v>#VALUE!</v>
      </c>
      <c r="AV504" s="12" t="e" cm="1">
        <f t="array" ref="AV504">SUMPRODUCT(('Budget P2'!$T$9:$BB$9=AV$9)*('Budget P2'!$B$11:$B$194=$B504)*('Budget P2'!$T$11:$BB$194*1))</f>
        <v>#VALUE!</v>
      </c>
      <c r="AW504" s="13" t="e" cm="1">
        <f t="array" ref="AW504">SUMPRODUCT(('Budget P2'!$T$9:$BB$9=AW$9)*('Budget P2'!$B$11:$B$194=$B504)*('Budget P2'!$T$11:$BB$194*1))</f>
        <v>#VALUE!</v>
      </c>
      <c r="AX504" s="14" t="e" cm="1">
        <f t="array" ref="AX504">SUMPRODUCT(('Budget P2'!$T$9:$BB$9=AX$9)*('Budget P2'!$B$11:$B$194=$B504)*('Budget P2'!$T$11:$BB$194*1))</f>
        <v>#VALUE!</v>
      </c>
      <c r="AY504" s="12" t="e" cm="1">
        <f t="array" ref="AY504">SUMPRODUCT(('Budget P2'!$T$9:$BB$9=AY$9)*('Budget P2'!$B$11:$B$194=$B504)*('Budget P2'!$T$11:$BB$194*1))</f>
        <v>#VALUE!</v>
      </c>
      <c r="AZ504" s="13" t="e" cm="1">
        <f t="array" ref="AZ504">SUMPRODUCT(('Budget P2'!$T$9:$BB$9=AZ$9)*('Budget P2'!$B$11:$B$194=$B504)*('Budget P2'!$T$11:$BB$194*1))</f>
        <v>#VALUE!</v>
      </c>
      <c r="BA504" s="14" t="e" cm="1">
        <f t="array" ref="BA504">SUMPRODUCT(('Budget P2'!$T$9:$BB$9=BA$9)*('Budget P2'!$B$11:$B$194=$B504)*('Budget P2'!$T$11:$BB$194*1))</f>
        <v>#VALUE!</v>
      </c>
      <c r="BB504" s="12" t="e" cm="1">
        <f t="array" ref="BB504">SUMPRODUCT(('Budget P2'!$T$9:$BB$9=BB$9)*('Budget P2'!$B$11:$B$194=$B504)*('Budget P2'!$T$11:$BB$194*1))</f>
        <v>#VALUE!</v>
      </c>
      <c r="BC504" s="13" t="e" cm="1">
        <f t="array" ref="BC504">SUMPRODUCT(('Budget P2'!$T$9:$BB$9=BC$9)*('Budget P2'!$B$11:$B$194=$B504)*('Budget P2'!$T$11:$BB$194*1))</f>
        <v>#VALUE!</v>
      </c>
      <c r="BD504" s="14" t="e" cm="1">
        <f t="array" ref="BD504">SUMPRODUCT(('Budget P2'!$T$9:$BB$9=BD$9)*('Budget P2'!$B$11:$B$194=$B504)*('Budget P2'!$T$11:$BB$194*1))</f>
        <v>#VALUE!</v>
      </c>
      <c r="BE504" s="12" t="e" cm="1">
        <f t="array" ref="BE504">SUMPRODUCT(('Budget P2'!$T$9:$BB$9=BE$9)*('Budget P2'!$B$11:$B$194=$B504)*('Budget P2'!$T$11:$BB$194*1))</f>
        <v>#VALUE!</v>
      </c>
      <c r="BF504" s="13" t="e" cm="1">
        <f t="array" ref="BF504">SUMPRODUCT(('Budget P2'!$T$9:$BB$9=BF$9)*('Budget P2'!$B$11:$B$194=$B504)*('Budget P2'!$T$11:$BB$194*1))</f>
        <v>#VALUE!</v>
      </c>
      <c r="BG504" s="14" t="e" cm="1">
        <f t="array" ref="BG504">SUMPRODUCT(('Budget P2'!$T$9:$BB$9=BG$9)*('Budget P2'!$B$11:$B$194=$B504)*('Budget P2'!$T$11:$BB$194*1))</f>
        <v>#VALUE!</v>
      </c>
      <c r="BH504" s="13" t="e" cm="1">
        <f t="array" ref="BH504">SUMPRODUCT(('Budget P2'!$T$9:$BB$9=BH$9)*('Budget P2'!$B$11:$B$194=$B504)*('Budget P2'!$T$11:$BB$194*1))</f>
        <v>#VALUE!</v>
      </c>
      <c r="BI504" s="1"/>
      <c r="BJ504" s="66"/>
      <c r="BK504" s="66"/>
      <c r="BL504" s="1"/>
      <c r="BM504" s="66" t="e">
        <f t="shared" si="373"/>
        <v>#VALUE!</v>
      </c>
      <c r="BN504" s="262">
        <f t="shared" si="374"/>
        <v>0</v>
      </c>
      <c r="BO504" s="1"/>
      <c r="BP504" s="66" t="e">
        <f t="shared" si="375"/>
        <v>#VALUE!</v>
      </c>
      <c r="BQ504" s="262">
        <f t="shared" si="376"/>
        <v>0</v>
      </c>
      <c r="BR504" s="1"/>
    </row>
    <row r="505" spans="2:70" ht="12" hidden="1" customHeight="1" outlineLevel="1">
      <c r="B505" s="88" t="s">
        <v>561</v>
      </c>
      <c r="C505" s="10">
        <f>IFERROR(VLOOKUP($B505,'Budget P2'!$B:$AX,2,FALSE),0)</f>
        <v>0</v>
      </c>
      <c r="D505" s="10"/>
      <c r="E505" s="89">
        <f>IFERROR(VLOOKUP($B505,'Budget P2'!$B:$AX,3,FALSE),0)</f>
        <v>0</v>
      </c>
      <c r="F505" s="90">
        <f>IFERROR(VLOOKUP($B505,'Budget P2'!$B:$AX,4,FALSE),0)</f>
        <v>0</v>
      </c>
      <c r="G505" s="89">
        <f>IFERROR(VLOOKUP($B505,'Budget P2'!$B:$AX,5,FALSE),0)</f>
        <v>0</v>
      </c>
      <c r="H505" s="90">
        <f>IFERROR(VLOOKUP($B505,'Budget P2'!$B:$AX,6,FALSE),0)</f>
        <v>0</v>
      </c>
      <c r="I505" s="90">
        <f>IFERROR(VLOOKUP($B505,'Budget P2'!$B:$AX,7,FALSE),0)</f>
        <v>0</v>
      </c>
      <c r="J505" s="371">
        <f>IFERROR(VLOOKUP($B505,'Budget P2'!$B:$AX,9,FALSE),0)</f>
        <v>0</v>
      </c>
      <c r="K505" s="374">
        <f>IFERROR(VLOOKUP($B505,'Budget P2'!$B:$AX,10,FALSE),0)</f>
        <v>0</v>
      </c>
      <c r="L505" s="334"/>
      <c r="M505" s="102"/>
      <c r="N505" s="100"/>
      <c r="O505" s="12">
        <f>E505*K505</f>
        <v>0</v>
      </c>
      <c r="P505" s="101"/>
      <c r="Q505" s="11">
        <f t="shared" si="377"/>
        <v>0</v>
      </c>
      <c r="R505" s="338"/>
      <c r="S505" s="14"/>
      <c r="T505" s="12"/>
      <c r="U505" s="13"/>
      <c r="V505" s="14"/>
      <c r="W505" s="14"/>
      <c r="X505" s="14">
        <f t="shared" si="346"/>
        <v>0</v>
      </c>
      <c r="Z505" s="14" t="e" cm="1">
        <f t="array" ref="Z505">SUMPRODUCT(('Budget P2'!$T$9:$BB$9=Z$9)*('Budget P2'!$B$11:$B$194=$B505)*('Budget P2'!$T$11:$BB$194*1))</f>
        <v>#VALUE!</v>
      </c>
      <c r="AA505" s="12" t="e" cm="1">
        <f t="array" ref="AA505">SUMPRODUCT(('Budget P2'!$T$9:$BB$9=AA$9)*('Budget P2'!$B$11:$B$194=$B505)*('Budget P2'!$T$11:$BB$194*1))</f>
        <v>#VALUE!</v>
      </c>
      <c r="AB505" s="13" t="e" cm="1">
        <f t="array" ref="AB505">SUMPRODUCT(('Budget P2'!$T$9:$BB$9=AB$9)*('Budget P2'!$B$11:$B$194=$B505)*('Budget P2'!$T$11:$BB$194*1))</f>
        <v>#VALUE!</v>
      </c>
      <c r="AC505" s="14" t="e" cm="1">
        <f t="array" ref="AC505">SUMPRODUCT(('Budget P2'!$T$9:$BB$9=AC$9)*('Budget P2'!$B$11:$B$194=$B505)*('Budget P2'!$T$11:$BB$194*1))</f>
        <v>#VALUE!</v>
      </c>
      <c r="AD505" s="12" t="e" cm="1">
        <f t="array" ref="AD505">SUMPRODUCT(('Budget P2'!$T$9:$BB$9=AD$9)*('Budget P2'!$B$11:$B$194=$B505)*('Budget P2'!$T$11:$BB$194*1))</f>
        <v>#VALUE!</v>
      </c>
      <c r="AE505" s="13" t="e" cm="1">
        <f t="array" ref="AE505">SUMPRODUCT(('Budget P2'!$T$9:$BB$9=AE$9)*('Budget P2'!$B$11:$B$194=$B505)*('Budget P2'!$T$11:$BB$194*1))</f>
        <v>#VALUE!</v>
      </c>
      <c r="AF505" s="14" t="e" cm="1">
        <f t="array" ref="AF505">SUMPRODUCT(('Budget P2'!$T$9:$BB$9=AF$9)*('Budget P2'!$B$11:$B$194=$B505)*('Budget P2'!$T$11:$BB$194*1))</f>
        <v>#VALUE!</v>
      </c>
      <c r="AG505" s="12" t="e" cm="1">
        <f t="array" ref="AG505">SUMPRODUCT(('Budget P2'!$T$9:$BB$9=AG$9)*('Budget P2'!$B$11:$B$194=$B505)*('Budget P2'!$T$11:$BB$194*1))</f>
        <v>#VALUE!</v>
      </c>
      <c r="AH505" s="13" t="e" cm="1">
        <f t="array" ref="AH505">SUMPRODUCT(('Budget P2'!$T$9:$BB$9=AH$9)*('Budget P2'!$B$11:$B$194=$B505)*('Budget P2'!$T$11:$BB$194*1))</f>
        <v>#VALUE!</v>
      </c>
      <c r="AI505" s="14" t="e" cm="1">
        <f t="array" ref="AI505">SUMPRODUCT(('Budget P2'!$T$9:$BB$9=AI$9)*('Budget P2'!$B$11:$B$194=$B505)*('Budget P2'!$T$11:$BB$194*1))</f>
        <v>#VALUE!</v>
      </c>
      <c r="AJ505" s="12" t="e" cm="1">
        <f t="array" ref="AJ505">SUMPRODUCT(('Budget P2'!$T$9:$BB$9=AJ$9)*('Budget P2'!$B$11:$B$194=$B505)*('Budget P2'!$T$11:$BB$194*1))</f>
        <v>#VALUE!</v>
      </c>
      <c r="AK505" s="13" t="e" cm="1">
        <f t="array" ref="AK505">SUMPRODUCT(('Budget P2'!$T$9:$BB$9=AK$9)*('Budget P2'!$B$11:$B$194=$B505)*('Budget P2'!$T$11:$BB$194*1))</f>
        <v>#VALUE!</v>
      </c>
      <c r="AL505" s="14" t="e" cm="1">
        <f t="array" ref="AL505">SUMPRODUCT(('Budget P2'!$T$9:$BB$9=AL$9)*('Budget P2'!$B$11:$B$194=$B505)*('Budget P2'!$T$11:$BB$194*1))</f>
        <v>#VALUE!</v>
      </c>
      <c r="AM505" s="12" t="e" cm="1">
        <f t="array" ref="AM505">SUMPRODUCT(('Budget P2'!$T$9:$BB$9=AM$9)*('Budget P2'!$B$11:$B$194=$B505)*('Budget P2'!$T$11:$BB$194*1))</f>
        <v>#VALUE!</v>
      </c>
      <c r="AN505" s="13" t="e" cm="1">
        <f t="array" ref="AN505">SUMPRODUCT(('Budget P2'!$T$9:$BB$9=AN$9)*('Budget P2'!$B$11:$B$194=$B505)*('Budget P2'!$T$11:$BB$194*1))</f>
        <v>#VALUE!</v>
      </c>
      <c r="AO505" s="14" t="e" cm="1">
        <f t="array" ref="AO505">SUMPRODUCT(('Budget P2'!$T$9:$BB$9=AO$9)*('Budget P2'!$B$11:$B$194=$B505)*('Budget P2'!$T$11:$BB$194*1))</f>
        <v>#VALUE!</v>
      </c>
      <c r="AP505" s="12" t="e" cm="1">
        <f t="array" ref="AP505">SUMPRODUCT(('Budget P2'!$T$9:$BB$9=AP$9)*('Budget P2'!$B$11:$B$194=$B505)*('Budget P2'!$T$11:$BB$194*1))</f>
        <v>#VALUE!</v>
      </c>
      <c r="AQ505" s="13" t="e" cm="1">
        <f t="array" ref="AQ505">SUMPRODUCT(('Budget P2'!$T$9:$BB$9=AQ$9)*('Budget P2'!$B$11:$B$194=$B505)*('Budget P2'!$T$11:$BB$194*1))</f>
        <v>#VALUE!</v>
      </c>
      <c r="AR505" s="14" t="e" cm="1">
        <f t="array" ref="AR505">SUMPRODUCT(('Budget P2'!$T$9:$BB$9=AR$9)*('Budget P2'!$B$11:$B$194=$B505)*('Budget P2'!$T$11:$BB$194*1))</f>
        <v>#VALUE!</v>
      </c>
      <c r="AS505" s="12" t="e" cm="1">
        <f t="array" ref="AS505">SUMPRODUCT(('Budget P2'!$T$9:$BB$9=AS$9)*('Budget P2'!$B$11:$B$194=$B505)*('Budget P2'!$T$11:$BB$194*1))</f>
        <v>#VALUE!</v>
      </c>
      <c r="AT505" s="13" t="e" cm="1">
        <f t="array" ref="AT505">SUMPRODUCT(('Budget P2'!$T$9:$BB$9=AT$9)*('Budget P2'!$B$11:$B$194=$B505)*('Budget P2'!$T$11:$BB$194*1))</f>
        <v>#VALUE!</v>
      </c>
      <c r="AU505" s="14" t="e" cm="1">
        <f t="array" ref="AU505">SUMPRODUCT(('Budget P2'!$T$9:$BB$9=AU$9)*('Budget P2'!$B$11:$B$194=$B505)*('Budget P2'!$T$11:$BB$194*1))</f>
        <v>#VALUE!</v>
      </c>
      <c r="AV505" s="12" t="e" cm="1">
        <f t="array" ref="AV505">SUMPRODUCT(('Budget P2'!$T$9:$BB$9=AV$9)*('Budget P2'!$B$11:$B$194=$B505)*('Budget P2'!$T$11:$BB$194*1))</f>
        <v>#VALUE!</v>
      </c>
      <c r="AW505" s="13" t="e" cm="1">
        <f t="array" ref="AW505">SUMPRODUCT(('Budget P2'!$T$9:$BB$9=AW$9)*('Budget P2'!$B$11:$B$194=$B505)*('Budget P2'!$T$11:$BB$194*1))</f>
        <v>#VALUE!</v>
      </c>
      <c r="AX505" s="14" t="e" cm="1">
        <f t="array" ref="AX505">SUMPRODUCT(('Budget P2'!$T$9:$BB$9=AX$9)*('Budget P2'!$B$11:$B$194=$B505)*('Budget P2'!$T$11:$BB$194*1))</f>
        <v>#VALUE!</v>
      </c>
      <c r="AY505" s="12" t="e" cm="1">
        <f t="array" ref="AY505">SUMPRODUCT(('Budget P2'!$T$9:$BB$9=AY$9)*('Budget P2'!$B$11:$B$194=$B505)*('Budget P2'!$T$11:$BB$194*1))</f>
        <v>#VALUE!</v>
      </c>
      <c r="AZ505" s="13" t="e" cm="1">
        <f t="array" ref="AZ505">SUMPRODUCT(('Budget P2'!$T$9:$BB$9=AZ$9)*('Budget P2'!$B$11:$B$194=$B505)*('Budget P2'!$T$11:$BB$194*1))</f>
        <v>#VALUE!</v>
      </c>
      <c r="BA505" s="14" t="e" cm="1">
        <f t="array" ref="BA505">SUMPRODUCT(('Budget P2'!$T$9:$BB$9=BA$9)*('Budget P2'!$B$11:$B$194=$B505)*('Budget P2'!$T$11:$BB$194*1))</f>
        <v>#VALUE!</v>
      </c>
      <c r="BB505" s="12" t="e" cm="1">
        <f t="array" ref="BB505">SUMPRODUCT(('Budget P2'!$T$9:$BB$9=BB$9)*('Budget P2'!$B$11:$B$194=$B505)*('Budget P2'!$T$11:$BB$194*1))</f>
        <v>#VALUE!</v>
      </c>
      <c r="BC505" s="13" t="e" cm="1">
        <f t="array" ref="BC505">SUMPRODUCT(('Budget P2'!$T$9:$BB$9=BC$9)*('Budget P2'!$B$11:$B$194=$B505)*('Budget P2'!$T$11:$BB$194*1))</f>
        <v>#VALUE!</v>
      </c>
      <c r="BD505" s="14" t="e" cm="1">
        <f t="array" ref="BD505">SUMPRODUCT(('Budget P2'!$T$9:$BB$9=BD$9)*('Budget P2'!$B$11:$B$194=$B505)*('Budget P2'!$T$11:$BB$194*1))</f>
        <v>#VALUE!</v>
      </c>
      <c r="BE505" s="12" t="e" cm="1">
        <f t="array" ref="BE505">SUMPRODUCT(('Budget P2'!$T$9:$BB$9=BE$9)*('Budget P2'!$B$11:$B$194=$B505)*('Budget P2'!$T$11:$BB$194*1))</f>
        <v>#VALUE!</v>
      </c>
      <c r="BF505" s="13" t="e" cm="1">
        <f t="array" ref="BF505">SUMPRODUCT(('Budget P2'!$T$9:$BB$9=BF$9)*('Budget P2'!$B$11:$B$194=$B505)*('Budget P2'!$T$11:$BB$194*1))</f>
        <v>#VALUE!</v>
      </c>
      <c r="BG505" s="14" t="e" cm="1">
        <f t="array" ref="BG505">SUMPRODUCT(('Budget P2'!$T$9:$BB$9=BG$9)*('Budget P2'!$B$11:$B$194=$B505)*('Budget P2'!$T$11:$BB$194*1))</f>
        <v>#VALUE!</v>
      </c>
      <c r="BH505" s="13" t="e" cm="1">
        <f t="array" ref="BH505">SUMPRODUCT(('Budget P2'!$T$9:$BB$9=BH$9)*('Budget P2'!$B$11:$B$194=$B505)*('Budget P2'!$T$11:$BB$194*1))</f>
        <v>#VALUE!</v>
      </c>
      <c r="BI505" s="1"/>
      <c r="BJ505" s="66"/>
      <c r="BK505" s="66"/>
      <c r="BL505" s="1"/>
      <c r="BM505" s="66" t="e">
        <f t="shared" si="373"/>
        <v>#VALUE!</v>
      </c>
      <c r="BN505" s="262">
        <f t="shared" si="374"/>
        <v>0</v>
      </c>
      <c r="BO505" s="1"/>
      <c r="BP505" s="66" t="e">
        <f t="shared" si="375"/>
        <v>#VALUE!</v>
      </c>
      <c r="BQ505" s="262">
        <f t="shared" si="376"/>
        <v>0</v>
      </c>
      <c r="BR505" s="1"/>
    </row>
    <row r="506" spans="2:70" ht="12" hidden="1" customHeight="1" outlineLevel="1">
      <c r="B506" s="88" t="s">
        <v>562</v>
      </c>
      <c r="C506" s="10">
        <f>IFERROR(VLOOKUP($B506,'Budget P2'!$B:$AX,2,FALSE),0)</f>
        <v>0</v>
      </c>
      <c r="D506" s="10"/>
      <c r="E506" s="89">
        <f>IFERROR(VLOOKUP($B506,'Budget P2'!$B:$AX,3,FALSE),0)</f>
        <v>0</v>
      </c>
      <c r="F506" s="90">
        <f>IFERROR(VLOOKUP($B506,'Budget P2'!$B:$AX,4,FALSE),0)</f>
        <v>0</v>
      </c>
      <c r="G506" s="89">
        <f>IFERROR(VLOOKUP($B506,'Budget P2'!$B:$AX,5,FALSE),0)</f>
        <v>0</v>
      </c>
      <c r="H506" s="90">
        <f>IFERROR(VLOOKUP($B506,'Budget P2'!$B:$AX,6,FALSE),0)</f>
        <v>0</v>
      </c>
      <c r="I506" s="90">
        <f>IFERROR(VLOOKUP($B506,'Budget P2'!$B:$AX,7,FALSE),0)</f>
        <v>0</v>
      </c>
      <c r="J506" s="371">
        <f>IFERROR(VLOOKUP($B506,'Budget P2'!$B:$AX,9,FALSE),0)</f>
        <v>0</v>
      </c>
      <c r="K506" s="374">
        <f>IFERROR(VLOOKUP($B506,'Budget P2'!$B:$AX,10,FALSE),0)</f>
        <v>0</v>
      </c>
      <c r="L506" s="334"/>
      <c r="M506" s="102"/>
      <c r="N506" s="100"/>
      <c r="O506" s="12">
        <f>E506*K506</f>
        <v>0</v>
      </c>
      <c r="P506" s="101"/>
      <c r="Q506" s="11">
        <f t="shared" si="377"/>
        <v>0</v>
      </c>
      <c r="R506" s="338"/>
      <c r="S506" s="14"/>
      <c r="T506" s="12"/>
      <c r="U506" s="13"/>
      <c r="V506" s="14"/>
      <c r="W506" s="14"/>
      <c r="X506" s="14">
        <f t="shared" si="346"/>
        <v>0</v>
      </c>
      <c r="Z506" s="14" t="e" cm="1">
        <f t="array" ref="Z506">SUMPRODUCT(('Budget P2'!$T$9:$BB$9=Z$9)*('Budget P2'!$B$11:$B$194=$B506)*('Budget P2'!$T$11:$BB$194*1))</f>
        <v>#VALUE!</v>
      </c>
      <c r="AA506" s="12" t="e" cm="1">
        <f t="array" ref="AA506">SUMPRODUCT(('Budget P2'!$T$9:$BB$9=AA$9)*('Budget P2'!$B$11:$B$194=$B506)*('Budget P2'!$T$11:$BB$194*1))</f>
        <v>#VALUE!</v>
      </c>
      <c r="AB506" s="13" t="e" cm="1">
        <f t="array" ref="AB506">SUMPRODUCT(('Budget P2'!$T$9:$BB$9=AB$9)*('Budget P2'!$B$11:$B$194=$B506)*('Budget P2'!$T$11:$BB$194*1))</f>
        <v>#VALUE!</v>
      </c>
      <c r="AC506" s="14" t="e" cm="1">
        <f t="array" ref="AC506">SUMPRODUCT(('Budget P2'!$T$9:$BB$9=AC$9)*('Budget P2'!$B$11:$B$194=$B506)*('Budget P2'!$T$11:$BB$194*1))</f>
        <v>#VALUE!</v>
      </c>
      <c r="AD506" s="12" t="e" cm="1">
        <f t="array" ref="AD506">SUMPRODUCT(('Budget P2'!$T$9:$BB$9=AD$9)*('Budget P2'!$B$11:$B$194=$B506)*('Budget P2'!$T$11:$BB$194*1))</f>
        <v>#VALUE!</v>
      </c>
      <c r="AE506" s="13" t="e" cm="1">
        <f t="array" ref="AE506">SUMPRODUCT(('Budget P2'!$T$9:$BB$9=AE$9)*('Budget P2'!$B$11:$B$194=$B506)*('Budget P2'!$T$11:$BB$194*1))</f>
        <v>#VALUE!</v>
      </c>
      <c r="AF506" s="14" t="e" cm="1">
        <f t="array" ref="AF506">SUMPRODUCT(('Budget P2'!$T$9:$BB$9=AF$9)*('Budget P2'!$B$11:$B$194=$B506)*('Budget P2'!$T$11:$BB$194*1))</f>
        <v>#VALUE!</v>
      </c>
      <c r="AG506" s="12" t="e" cm="1">
        <f t="array" ref="AG506">SUMPRODUCT(('Budget P2'!$T$9:$BB$9=AG$9)*('Budget P2'!$B$11:$B$194=$B506)*('Budget P2'!$T$11:$BB$194*1))</f>
        <v>#VALUE!</v>
      </c>
      <c r="AH506" s="13" t="e" cm="1">
        <f t="array" ref="AH506">SUMPRODUCT(('Budget P2'!$T$9:$BB$9=AH$9)*('Budget P2'!$B$11:$B$194=$B506)*('Budget P2'!$T$11:$BB$194*1))</f>
        <v>#VALUE!</v>
      </c>
      <c r="AI506" s="14" t="e" cm="1">
        <f t="array" ref="AI506">SUMPRODUCT(('Budget P2'!$T$9:$BB$9=AI$9)*('Budget P2'!$B$11:$B$194=$B506)*('Budget P2'!$T$11:$BB$194*1))</f>
        <v>#VALUE!</v>
      </c>
      <c r="AJ506" s="12" t="e" cm="1">
        <f t="array" ref="AJ506">SUMPRODUCT(('Budget P2'!$T$9:$BB$9=AJ$9)*('Budget P2'!$B$11:$B$194=$B506)*('Budget P2'!$T$11:$BB$194*1))</f>
        <v>#VALUE!</v>
      </c>
      <c r="AK506" s="13" t="e" cm="1">
        <f t="array" ref="AK506">SUMPRODUCT(('Budget P2'!$T$9:$BB$9=AK$9)*('Budget P2'!$B$11:$B$194=$B506)*('Budget P2'!$T$11:$BB$194*1))</f>
        <v>#VALUE!</v>
      </c>
      <c r="AL506" s="14" t="e" cm="1">
        <f t="array" ref="AL506">SUMPRODUCT(('Budget P2'!$T$9:$BB$9=AL$9)*('Budget P2'!$B$11:$B$194=$B506)*('Budget P2'!$T$11:$BB$194*1))</f>
        <v>#VALUE!</v>
      </c>
      <c r="AM506" s="12" t="e" cm="1">
        <f t="array" ref="AM506">SUMPRODUCT(('Budget P2'!$T$9:$BB$9=AM$9)*('Budget P2'!$B$11:$B$194=$B506)*('Budget P2'!$T$11:$BB$194*1))</f>
        <v>#VALUE!</v>
      </c>
      <c r="AN506" s="13" t="e" cm="1">
        <f t="array" ref="AN506">SUMPRODUCT(('Budget P2'!$T$9:$BB$9=AN$9)*('Budget P2'!$B$11:$B$194=$B506)*('Budget P2'!$T$11:$BB$194*1))</f>
        <v>#VALUE!</v>
      </c>
      <c r="AO506" s="14" t="e" cm="1">
        <f t="array" ref="AO506">SUMPRODUCT(('Budget P2'!$T$9:$BB$9=AO$9)*('Budget P2'!$B$11:$B$194=$B506)*('Budget P2'!$T$11:$BB$194*1))</f>
        <v>#VALUE!</v>
      </c>
      <c r="AP506" s="12" t="e" cm="1">
        <f t="array" ref="AP506">SUMPRODUCT(('Budget P2'!$T$9:$BB$9=AP$9)*('Budget P2'!$B$11:$B$194=$B506)*('Budget P2'!$T$11:$BB$194*1))</f>
        <v>#VALUE!</v>
      </c>
      <c r="AQ506" s="13" t="e" cm="1">
        <f t="array" ref="AQ506">SUMPRODUCT(('Budget P2'!$T$9:$BB$9=AQ$9)*('Budget P2'!$B$11:$B$194=$B506)*('Budget P2'!$T$11:$BB$194*1))</f>
        <v>#VALUE!</v>
      </c>
      <c r="AR506" s="14" t="e" cm="1">
        <f t="array" ref="AR506">SUMPRODUCT(('Budget P2'!$T$9:$BB$9=AR$9)*('Budget P2'!$B$11:$B$194=$B506)*('Budget P2'!$T$11:$BB$194*1))</f>
        <v>#VALUE!</v>
      </c>
      <c r="AS506" s="12" t="e" cm="1">
        <f t="array" ref="AS506">SUMPRODUCT(('Budget P2'!$T$9:$BB$9=AS$9)*('Budget P2'!$B$11:$B$194=$B506)*('Budget P2'!$T$11:$BB$194*1))</f>
        <v>#VALUE!</v>
      </c>
      <c r="AT506" s="13" t="e" cm="1">
        <f t="array" ref="AT506">SUMPRODUCT(('Budget P2'!$T$9:$BB$9=AT$9)*('Budget P2'!$B$11:$B$194=$B506)*('Budget P2'!$T$11:$BB$194*1))</f>
        <v>#VALUE!</v>
      </c>
      <c r="AU506" s="14" t="e" cm="1">
        <f t="array" ref="AU506">SUMPRODUCT(('Budget P2'!$T$9:$BB$9=AU$9)*('Budget P2'!$B$11:$B$194=$B506)*('Budget P2'!$T$11:$BB$194*1))</f>
        <v>#VALUE!</v>
      </c>
      <c r="AV506" s="12" t="e" cm="1">
        <f t="array" ref="AV506">SUMPRODUCT(('Budget P2'!$T$9:$BB$9=AV$9)*('Budget P2'!$B$11:$B$194=$B506)*('Budget P2'!$T$11:$BB$194*1))</f>
        <v>#VALUE!</v>
      </c>
      <c r="AW506" s="13" t="e" cm="1">
        <f t="array" ref="AW506">SUMPRODUCT(('Budget P2'!$T$9:$BB$9=AW$9)*('Budget P2'!$B$11:$B$194=$B506)*('Budget P2'!$T$11:$BB$194*1))</f>
        <v>#VALUE!</v>
      </c>
      <c r="AX506" s="14" t="e" cm="1">
        <f t="array" ref="AX506">SUMPRODUCT(('Budget P2'!$T$9:$BB$9=AX$9)*('Budget P2'!$B$11:$B$194=$B506)*('Budget P2'!$T$11:$BB$194*1))</f>
        <v>#VALUE!</v>
      </c>
      <c r="AY506" s="12" t="e" cm="1">
        <f t="array" ref="AY506">SUMPRODUCT(('Budget P2'!$T$9:$BB$9=AY$9)*('Budget P2'!$B$11:$B$194=$B506)*('Budget P2'!$T$11:$BB$194*1))</f>
        <v>#VALUE!</v>
      </c>
      <c r="AZ506" s="13" t="e" cm="1">
        <f t="array" ref="AZ506">SUMPRODUCT(('Budget P2'!$T$9:$BB$9=AZ$9)*('Budget P2'!$B$11:$B$194=$B506)*('Budget P2'!$T$11:$BB$194*1))</f>
        <v>#VALUE!</v>
      </c>
      <c r="BA506" s="14" t="e" cm="1">
        <f t="array" ref="BA506">SUMPRODUCT(('Budget P2'!$T$9:$BB$9=BA$9)*('Budget P2'!$B$11:$B$194=$B506)*('Budget P2'!$T$11:$BB$194*1))</f>
        <v>#VALUE!</v>
      </c>
      <c r="BB506" s="12" t="e" cm="1">
        <f t="array" ref="BB506">SUMPRODUCT(('Budget P2'!$T$9:$BB$9=BB$9)*('Budget P2'!$B$11:$B$194=$B506)*('Budget P2'!$T$11:$BB$194*1))</f>
        <v>#VALUE!</v>
      </c>
      <c r="BC506" s="13" t="e" cm="1">
        <f t="array" ref="BC506">SUMPRODUCT(('Budget P2'!$T$9:$BB$9=BC$9)*('Budget P2'!$B$11:$B$194=$B506)*('Budget P2'!$T$11:$BB$194*1))</f>
        <v>#VALUE!</v>
      </c>
      <c r="BD506" s="14" t="e" cm="1">
        <f t="array" ref="BD506">SUMPRODUCT(('Budget P2'!$T$9:$BB$9=BD$9)*('Budget P2'!$B$11:$B$194=$B506)*('Budget P2'!$T$11:$BB$194*1))</f>
        <v>#VALUE!</v>
      </c>
      <c r="BE506" s="12" t="e" cm="1">
        <f t="array" ref="BE506">SUMPRODUCT(('Budget P2'!$T$9:$BB$9=BE$9)*('Budget P2'!$B$11:$B$194=$B506)*('Budget P2'!$T$11:$BB$194*1))</f>
        <v>#VALUE!</v>
      </c>
      <c r="BF506" s="13" t="e" cm="1">
        <f t="array" ref="BF506">SUMPRODUCT(('Budget P2'!$T$9:$BB$9=BF$9)*('Budget P2'!$B$11:$B$194=$B506)*('Budget P2'!$T$11:$BB$194*1))</f>
        <v>#VALUE!</v>
      </c>
      <c r="BG506" s="14" t="e" cm="1">
        <f t="array" ref="BG506">SUMPRODUCT(('Budget P2'!$T$9:$BB$9=BG$9)*('Budget P2'!$B$11:$B$194=$B506)*('Budget P2'!$T$11:$BB$194*1))</f>
        <v>#VALUE!</v>
      </c>
      <c r="BH506" s="13" t="e" cm="1">
        <f t="array" ref="BH506">SUMPRODUCT(('Budget P2'!$T$9:$BB$9=BH$9)*('Budget P2'!$B$11:$B$194=$B506)*('Budget P2'!$T$11:$BB$194*1))</f>
        <v>#VALUE!</v>
      </c>
      <c r="BI506" s="1"/>
      <c r="BJ506" s="66"/>
      <c r="BK506" s="66"/>
      <c r="BL506" s="1"/>
      <c r="BM506" s="66" t="e">
        <f t="shared" si="373"/>
        <v>#VALUE!</v>
      </c>
      <c r="BN506" s="262">
        <f t="shared" si="374"/>
        <v>0</v>
      </c>
      <c r="BO506" s="1"/>
      <c r="BP506" s="66" t="e">
        <f t="shared" si="375"/>
        <v>#VALUE!</v>
      </c>
      <c r="BQ506" s="262">
        <f t="shared" si="376"/>
        <v>0</v>
      </c>
      <c r="BR506" s="1"/>
    </row>
    <row r="507" spans="2:70" ht="12" hidden="1" customHeight="1" outlineLevel="1">
      <c r="B507" s="88" t="s">
        <v>563</v>
      </c>
      <c r="C507" s="10">
        <f>IFERROR(VLOOKUP($B507,'Budget P2'!$B:$AX,2,FALSE),0)</f>
        <v>0</v>
      </c>
      <c r="D507" s="10"/>
      <c r="E507" s="89">
        <f>IFERROR(VLOOKUP($B507,'Budget P2'!$B:$AX,3,FALSE),0)</f>
        <v>0</v>
      </c>
      <c r="F507" s="90">
        <f>IFERROR(VLOOKUP($B507,'Budget P2'!$B:$AX,4,FALSE),0)</f>
        <v>0</v>
      </c>
      <c r="G507" s="89">
        <f>IFERROR(VLOOKUP($B507,'Budget P2'!$B:$AX,5,FALSE),0)</f>
        <v>0</v>
      </c>
      <c r="H507" s="90">
        <f>IFERROR(VLOOKUP($B507,'Budget P2'!$B:$AX,6,FALSE),0)</f>
        <v>0</v>
      </c>
      <c r="I507" s="90">
        <f>IFERROR(VLOOKUP($B507,'Budget P2'!$B:$AX,7,FALSE),0)</f>
        <v>0</v>
      </c>
      <c r="J507" s="371">
        <f>IFERROR(VLOOKUP($B507,'Budget P2'!$B:$AX,9,FALSE),0)</f>
        <v>0</v>
      </c>
      <c r="K507" s="374">
        <f>IFERROR(VLOOKUP($B507,'Budget P2'!$B:$AX,10,FALSE),0)</f>
        <v>0</v>
      </c>
      <c r="L507" s="334"/>
      <c r="M507" s="102"/>
      <c r="N507" s="100"/>
      <c r="O507" s="12">
        <f>E507*K507</f>
        <v>0</v>
      </c>
      <c r="P507" s="101"/>
      <c r="Q507" s="11">
        <f t="shared" si="377"/>
        <v>0</v>
      </c>
      <c r="R507" s="338"/>
      <c r="S507" s="14"/>
      <c r="T507" s="12"/>
      <c r="U507" s="13"/>
      <c r="V507" s="14"/>
      <c r="W507" s="14"/>
      <c r="X507" s="14">
        <f t="shared" si="346"/>
        <v>0</v>
      </c>
      <c r="Z507" s="14" t="e" cm="1">
        <f t="array" ref="Z507">SUMPRODUCT(('Budget P2'!$T$9:$BB$9=Z$9)*('Budget P2'!$B$11:$B$194=$B507)*('Budget P2'!$T$11:$BB$194*1))</f>
        <v>#VALUE!</v>
      </c>
      <c r="AA507" s="12" t="e" cm="1">
        <f t="array" ref="AA507">SUMPRODUCT(('Budget P2'!$T$9:$BB$9=AA$9)*('Budget P2'!$B$11:$B$194=$B507)*('Budget P2'!$T$11:$BB$194*1))</f>
        <v>#VALUE!</v>
      </c>
      <c r="AB507" s="13" t="e" cm="1">
        <f t="array" ref="AB507">SUMPRODUCT(('Budget P2'!$T$9:$BB$9=AB$9)*('Budget P2'!$B$11:$B$194=$B507)*('Budget P2'!$T$11:$BB$194*1))</f>
        <v>#VALUE!</v>
      </c>
      <c r="AC507" s="14" t="e" cm="1">
        <f t="array" ref="AC507">SUMPRODUCT(('Budget P2'!$T$9:$BB$9=AC$9)*('Budget P2'!$B$11:$B$194=$B507)*('Budget P2'!$T$11:$BB$194*1))</f>
        <v>#VALUE!</v>
      </c>
      <c r="AD507" s="12" t="e" cm="1">
        <f t="array" ref="AD507">SUMPRODUCT(('Budget P2'!$T$9:$BB$9=AD$9)*('Budget P2'!$B$11:$B$194=$B507)*('Budget P2'!$T$11:$BB$194*1))</f>
        <v>#VALUE!</v>
      </c>
      <c r="AE507" s="13" t="e" cm="1">
        <f t="array" ref="AE507">SUMPRODUCT(('Budget P2'!$T$9:$BB$9=AE$9)*('Budget P2'!$B$11:$B$194=$B507)*('Budget P2'!$T$11:$BB$194*1))</f>
        <v>#VALUE!</v>
      </c>
      <c r="AF507" s="14" t="e" cm="1">
        <f t="array" ref="AF507">SUMPRODUCT(('Budget P2'!$T$9:$BB$9=AF$9)*('Budget P2'!$B$11:$B$194=$B507)*('Budget P2'!$T$11:$BB$194*1))</f>
        <v>#VALUE!</v>
      </c>
      <c r="AG507" s="12" t="e" cm="1">
        <f t="array" ref="AG507">SUMPRODUCT(('Budget P2'!$T$9:$BB$9=AG$9)*('Budget P2'!$B$11:$B$194=$B507)*('Budget P2'!$T$11:$BB$194*1))</f>
        <v>#VALUE!</v>
      </c>
      <c r="AH507" s="13" t="e" cm="1">
        <f t="array" ref="AH507">SUMPRODUCT(('Budget P2'!$T$9:$BB$9=AH$9)*('Budget P2'!$B$11:$B$194=$B507)*('Budget P2'!$T$11:$BB$194*1))</f>
        <v>#VALUE!</v>
      </c>
      <c r="AI507" s="14" t="e" cm="1">
        <f t="array" ref="AI507">SUMPRODUCT(('Budget P2'!$T$9:$BB$9=AI$9)*('Budget P2'!$B$11:$B$194=$B507)*('Budget P2'!$T$11:$BB$194*1))</f>
        <v>#VALUE!</v>
      </c>
      <c r="AJ507" s="12" t="e" cm="1">
        <f t="array" ref="AJ507">SUMPRODUCT(('Budget P2'!$T$9:$BB$9=AJ$9)*('Budget P2'!$B$11:$B$194=$B507)*('Budget P2'!$T$11:$BB$194*1))</f>
        <v>#VALUE!</v>
      </c>
      <c r="AK507" s="13" t="e" cm="1">
        <f t="array" ref="AK507">SUMPRODUCT(('Budget P2'!$T$9:$BB$9=AK$9)*('Budget P2'!$B$11:$B$194=$B507)*('Budget P2'!$T$11:$BB$194*1))</f>
        <v>#VALUE!</v>
      </c>
      <c r="AL507" s="14" t="e" cm="1">
        <f t="array" ref="AL507">SUMPRODUCT(('Budget P2'!$T$9:$BB$9=AL$9)*('Budget P2'!$B$11:$B$194=$B507)*('Budget P2'!$T$11:$BB$194*1))</f>
        <v>#VALUE!</v>
      </c>
      <c r="AM507" s="12" t="e" cm="1">
        <f t="array" ref="AM507">SUMPRODUCT(('Budget P2'!$T$9:$BB$9=AM$9)*('Budget P2'!$B$11:$B$194=$B507)*('Budget P2'!$T$11:$BB$194*1))</f>
        <v>#VALUE!</v>
      </c>
      <c r="AN507" s="13" t="e" cm="1">
        <f t="array" ref="AN507">SUMPRODUCT(('Budget P2'!$T$9:$BB$9=AN$9)*('Budget P2'!$B$11:$B$194=$B507)*('Budget P2'!$T$11:$BB$194*1))</f>
        <v>#VALUE!</v>
      </c>
      <c r="AO507" s="14" t="e" cm="1">
        <f t="array" ref="AO507">SUMPRODUCT(('Budget P2'!$T$9:$BB$9=AO$9)*('Budget P2'!$B$11:$B$194=$B507)*('Budget P2'!$T$11:$BB$194*1))</f>
        <v>#VALUE!</v>
      </c>
      <c r="AP507" s="12" t="e" cm="1">
        <f t="array" ref="AP507">SUMPRODUCT(('Budget P2'!$T$9:$BB$9=AP$9)*('Budget P2'!$B$11:$B$194=$B507)*('Budget P2'!$T$11:$BB$194*1))</f>
        <v>#VALUE!</v>
      </c>
      <c r="AQ507" s="13" t="e" cm="1">
        <f t="array" ref="AQ507">SUMPRODUCT(('Budget P2'!$T$9:$BB$9=AQ$9)*('Budget P2'!$B$11:$B$194=$B507)*('Budget P2'!$T$11:$BB$194*1))</f>
        <v>#VALUE!</v>
      </c>
      <c r="AR507" s="14" t="e" cm="1">
        <f t="array" ref="AR507">SUMPRODUCT(('Budget P2'!$T$9:$BB$9=AR$9)*('Budget P2'!$B$11:$B$194=$B507)*('Budget P2'!$T$11:$BB$194*1))</f>
        <v>#VALUE!</v>
      </c>
      <c r="AS507" s="12" t="e" cm="1">
        <f t="array" ref="AS507">SUMPRODUCT(('Budget P2'!$T$9:$BB$9=AS$9)*('Budget P2'!$B$11:$B$194=$B507)*('Budget P2'!$T$11:$BB$194*1))</f>
        <v>#VALUE!</v>
      </c>
      <c r="AT507" s="13" t="e" cm="1">
        <f t="array" ref="AT507">SUMPRODUCT(('Budget P2'!$T$9:$BB$9=AT$9)*('Budget P2'!$B$11:$B$194=$B507)*('Budget P2'!$T$11:$BB$194*1))</f>
        <v>#VALUE!</v>
      </c>
      <c r="AU507" s="14" t="e" cm="1">
        <f t="array" ref="AU507">SUMPRODUCT(('Budget P2'!$T$9:$BB$9=AU$9)*('Budget P2'!$B$11:$B$194=$B507)*('Budget P2'!$T$11:$BB$194*1))</f>
        <v>#VALUE!</v>
      </c>
      <c r="AV507" s="12" t="e" cm="1">
        <f t="array" ref="AV507">SUMPRODUCT(('Budget P2'!$T$9:$BB$9=AV$9)*('Budget P2'!$B$11:$B$194=$B507)*('Budget P2'!$T$11:$BB$194*1))</f>
        <v>#VALUE!</v>
      </c>
      <c r="AW507" s="13" t="e" cm="1">
        <f t="array" ref="AW507">SUMPRODUCT(('Budget P2'!$T$9:$BB$9=AW$9)*('Budget P2'!$B$11:$B$194=$B507)*('Budget P2'!$T$11:$BB$194*1))</f>
        <v>#VALUE!</v>
      </c>
      <c r="AX507" s="14" t="e" cm="1">
        <f t="array" ref="AX507">SUMPRODUCT(('Budget P2'!$T$9:$BB$9=AX$9)*('Budget P2'!$B$11:$B$194=$B507)*('Budget P2'!$T$11:$BB$194*1))</f>
        <v>#VALUE!</v>
      </c>
      <c r="AY507" s="12" t="e" cm="1">
        <f t="array" ref="AY507">SUMPRODUCT(('Budget P2'!$T$9:$BB$9=AY$9)*('Budget P2'!$B$11:$B$194=$B507)*('Budget P2'!$T$11:$BB$194*1))</f>
        <v>#VALUE!</v>
      </c>
      <c r="AZ507" s="13" t="e" cm="1">
        <f t="array" ref="AZ507">SUMPRODUCT(('Budget P2'!$T$9:$BB$9=AZ$9)*('Budget P2'!$B$11:$B$194=$B507)*('Budget P2'!$T$11:$BB$194*1))</f>
        <v>#VALUE!</v>
      </c>
      <c r="BA507" s="14" t="e" cm="1">
        <f t="array" ref="BA507">SUMPRODUCT(('Budget P2'!$T$9:$BB$9=BA$9)*('Budget P2'!$B$11:$B$194=$B507)*('Budget P2'!$T$11:$BB$194*1))</f>
        <v>#VALUE!</v>
      </c>
      <c r="BB507" s="12" t="e" cm="1">
        <f t="array" ref="BB507">SUMPRODUCT(('Budget P2'!$T$9:$BB$9=BB$9)*('Budget P2'!$B$11:$B$194=$B507)*('Budget P2'!$T$11:$BB$194*1))</f>
        <v>#VALUE!</v>
      </c>
      <c r="BC507" s="13" t="e" cm="1">
        <f t="array" ref="BC507">SUMPRODUCT(('Budget P2'!$T$9:$BB$9=BC$9)*('Budget P2'!$B$11:$B$194=$B507)*('Budget P2'!$T$11:$BB$194*1))</f>
        <v>#VALUE!</v>
      </c>
      <c r="BD507" s="14" t="e" cm="1">
        <f t="array" ref="BD507">SUMPRODUCT(('Budget P2'!$T$9:$BB$9=BD$9)*('Budget P2'!$B$11:$B$194=$B507)*('Budget P2'!$T$11:$BB$194*1))</f>
        <v>#VALUE!</v>
      </c>
      <c r="BE507" s="12" t="e" cm="1">
        <f t="array" ref="BE507">SUMPRODUCT(('Budget P2'!$T$9:$BB$9=BE$9)*('Budget P2'!$B$11:$B$194=$B507)*('Budget P2'!$T$11:$BB$194*1))</f>
        <v>#VALUE!</v>
      </c>
      <c r="BF507" s="13" t="e" cm="1">
        <f t="array" ref="BF507">SUMPRODUCT(('Budget P2'!$T$9:$BB$9=BF$9)*('Budget P2'!$B$11:$B$194=$B507)*('Budget P2'!$T$11:$BB$194*1))</f>
        <v>#VALUE!</v>
      </c>
      <c r="BG507" s="14" t="e" cm="1">
        <f t="array" ref="BG507">SUMPRODUCT(('Budget P2'!$T$9:$BB$9=BG$9)*('Budget P2'!$B$11:$B$194=$B507)*('Budget P2'!$T$11:$BB$194*1))</f>
        <v>#VALUE!</v>
      </c>
      <c r="BH507" s="13" t="e" cm="1">
        <f t="array" ref="BH507">SUMPRODUCT(('Budget P2'!$T$9:$BB$9=BH$9)*('Budget P2'!$B$11:$B$194=$B507)*('Budget P2'!$T$11:$BB$194*1))</f>
        <v>#VALUE!</v>
      </c>
      <c r="BI507" s="1"/>
      <c r="BJ507" s="66"/>
      <c r="BK507" s="66"/>
      <c r="BL507" s="1"/>
      <c r="BM507" s="66" t="e">
        <f t="shared" si="373"/>
        <v>#VALUE!</v>
      </c>
      <c r="BN507" s="262">
        <f t="shared" si="374"/>
        <v>0</v>
      </c>
      <c r="BO507" s="1"/>
      <c r="BP507" s="66" t="e">
        <f t="shared" si="375"/>
        <v>#VALUE!</v>
      </c>
      <c r="BQ507" s="262">
        <f t="shared" si="376"/>
        <v>0</v>
      </c>
      <c r="BR507" s="1"/>
    </row>
    <row r="508" spans="2:70" ht="12" hidden="1" customHeight="1" outlineLevel="1">
      <c r="B508" s="88" t="s">
        <v>564</v>
      </c>
      <c r="C508" s="10">
        <f>IFERROR(VLOOKUP($B508,'Budget P2'!$B:$AX,2,FALSE),0)</f>
        <v>0</v>
      </c>
      <c r="D508" s="10"/>
      <c r="E508" s="89">
        <f>IFERROR(VLOOKUP($B508,'Budget P2'!$B:$AX,3,FALSE),0)</f>
        <v>0</v>
      </c>
      <c r="F508" s="90">
        <f>IFERROR(VLOOKUP($B508,'Budget P2'!$B:$AX,4,FALSE),0)</f>
        <v>0</v>
      </c>
      <c r="G508" s="89">
        <f>IFERROR(VLOOKUP($B508,'Budget P2'!$B:$AX,5,FALSE),0)</f>
        <v>0</v>
      </c>
      <c r="H508" s="90">
        <f>IFERROR(VLOOKUP($B508,'Budget P2'!$B:$AX,6,FALSE),0)</f>
        <v>0</v>
      </c>
      <c r="I508" s="90">
        <f>IFERROR(VLOOKUP($B508,'Budget P2'!$B:$AX,7,FALSE),0)</f>
        <v>0</v>
      </c>
      <c r="J508" s="371">
        <f>IFERROR(VLOOKUP($B508,'Budget P2'!$B:$AX,9,FALSE),0)</f>
        <v>0</v>
      </c>
      <c r="K508" s="374">
        <f>IFERROR(VLOOKUP($B508,'Budget P2'!$B:$AX,10,FALSE),0)</f>
        <v>0</v>
      </c>
      <c r="L508" s="334"/>
      <c r="M508" s="102"/>
      <c r="N508" s="100"/>
      <c r="O508" s="12">
        <f>E508*K508</f>
        <v>0</v>
      </c>
      <c r="P508" s="101"/>
      <c r="Q508" s="11">
        <f t="shared" si="377"/>
        <v>0</v>
      </c>
      <c r="R508" s="338"/>
      <c r="S508" s="14"/>
      <c r="T508" s="12"/>
      <c r="U508" s="13"/>
      <c r="V508" s="14"/>
      <c r="W508" s="14"/>
      <c r="X508" s="14">
        <f t="shared" si="346"/>
        <v>0</v>
      </c>
      <c r="Z508" s="14" t="e" cm="1">
        <f t="array" ref="Z508">SUMPRODUCT(('Budget P2'!$T$9:$BB$9=Z$9)*('Budget P2'!$B$11:$B$194=$B508)*('Budget P2'!$T$11:$BB$194*1))</f>
        <v>#VALUE!</v>
      </c>
      <c r="AA508" s="12" t="e" cm="1">
        <f t="array" ref="AA508">SUMPRODUCT(('Budget P2'!$T$9:$BB$9=AA$9)*('Budget P2'!$B$11:$B$194=$B508)*('Budget P2'!$T$11:$BB$194*1))</f>
        <v>#VALUE!</v>
      </c>
      <c r="AB508" s="13" t="e" cm="1">
        <f t="array" ref="AB508">SUMPRODUCT(('Budget P2'!$T$9:$BB$9=AB$9)*('Budget P2'!$B$11:$B$194=$B508)*('Budget P2'!$T$11:$BB$194*1))</f>
        <v>#VALUE!</v>
      </c>
      <c r="AC508" s="14" t="e" cm="1">
        <f t="array" ref="AC508">SUMPRODUCT(('Budget P2'!$T$9:$BB$9=AC$9)*('Budget P2'!$B$11:$B$194=$B508)*('Budget P2'!$T$11:$BB$194*1))</f>
        <v>#VALUE!</v>
      </c>
      <c r="AD508" s="12" t="e" cm="1">
        <f t="array" ref="AD508">SUMPRODUCT(('Budget P2'!$T$9:$BB$9=AD$9)*('Budget P2'!$B$11:$B$194=$B508)*('Budget P2'!$T$11:$BB$194*1))</f>
        <v>#VALUE!</v>
      </c>
      <c r="AE508" s="13" t="e" cm="1">
        <f t="array" ref="AE508">SUMPRODUCT(('Budget P2'!$T$9:$BB$9=AE$9)*('Budget P2'!$B$11:$B$194=$B508)*('Budget P2'!$T$11:$BB$194*1))</f>
        <v>#VALUE!</v>
      </c>
      <c r="AF508" s="14" t="e" cm="1">
        <f t="array" ref="AF508">SUMPRODUCT(('Budget P2'!$T$9:$BB$9=AF$9)*('Budget P2'!$B$11:$B$194=$B508)*('Budget P2'!$T$11:$BB$194*1))</f>
        <v>#VALUE!</v>
      </c>
      <c r="AG508" s="12" t="e" cm="1">
        <f t="array" ref="AG508">SUMPRODUCT(('Budget P2'!$T$9:$BB$9=AG$9)*('Budget P2'!$B$11:$B$194=$B508)*('Budget P2'!$T$11:$BB$194*1))</f>
        <v>#VALUE!</v>
      </c>
      <c r="AH508" s="13" t="e" cm="1">
        <f t="array" ref="AH508">SUMPRODUCT(('Budget P2'!$T$9:$BB$9=AH$9)*('Budget P2'!$B$11:$B$194=$B508)*('Budget P2'!$T$11:$BB$194*1))</f>
        <v>#VALUE!</v>
      </c>
      <c r="AI508" s="14" t="e" cm="1">
        <f t="array" ref="AI508">SUMPRODUCT(('Budget P2'!$T$9:$BB$9=AI$9)*('Budget P2'!$B$11:$B$194=$B508)*('Budget P2'!$T$11:$BB$194*1))</f>
        <v>#VALUE!</v>
      </c>
      <c r="AJ508" s="12" t="e" cm="1">
        <f t="array" ref="AJ508">SUMPRODUCT(('Budget P2'!$T$9:$BB$9=AJ$9)*('Budget P2'!$B$11:$B$194=$B508)*('Budget P2'!$T$11:$BB$194*1))</f>
        <v>#VALUE!</v>
      </c>
      <c r="AK508" s="13" t="e" cm="1">
        <f t="array" ref="AK508">SUMPRODUCT(('Budget P2'!$T$9:$BB$9=AK$9)*('Budget P2'!$B$11:$B$194=$B508)*('Budget P2'!$T$11:$BB$194*1))</f>
        <v>#VALUE!</v>
      </c>
      <c r="AL508" s="14" t="e" cm="1">
        <f t="array" ref="AL508">SUMPRODUCT(('Budget P2'!$T$9:$BB$9=AL$9)*('Budget P2'!$B$11:$B$194=$B508)*('Budget P2'!$T$11:$BB$194*1))</f>
        <v>#VALUE!</v>
      </c>
      <c r="AM508" s="12" t="e" cm="1">
        <f t="array" ref="AM508">SUMPRODUCT(('Budget P2'!$T$9:$BB$9=AM$9)*('Budget P2'!$B$11:$B$194=$B508)*('Budget P2'!$T$11:$BB$194*1))</f>
        <v>#VALUE!</v>
      </c>
      <c r="AN508" s="13" t="e" cm="1">
        <f t="array" ref="AN508">SUMPRODUCT(('Budget P2'!$T$9:$BB$9=AN$9)*('Budget P2'!$B$11:$B$194=$B508)*('Budget P2'!$T$11:$BB$194*1))</f>
        <v>#VALUE!</v>
      </c>
      <c r="AO508" s="14" t="e" cm="1">
        <f t="array" ref="AO508">SUMPRODUCT(('Budget P2'!$T$9:$BB$9=AO$9)*('Budget P2'!$B$11:$B$194=$B508)*('Budget P2'!$T$11:$BB$194*1))</f>
        <v>#VALUE!</v>
      </c>
      <c r="AP508" s="12" t="e" cm="1">
        <f t="array" ref="AP508">SUMPRODUCT(('Budget P2'!$T$9:$BB$9=AP$9)*('Budget P2'!$B$11:$B$194=$B508)*('Budget P2'!$T$11:$BB$194*1))</f>
        <v>#VALUE!</v>
      </c>
      <c r="AQ508" s="13" t="e" cm="1">
        <f t="array" ref="AQ508">SUMPRODUCT(('Budget P2'!$T$9:$BB$9=AQ$9)*('Budget P2'!$B$11:$B$194=$B508)*('Budget P2'!$T$11:$BB$194*1))</f>
        <v>#VALUE!</v>
      </c>
      <c r="AR508" s="14" t="e" cm="1">
        <f t="array" ref="AR508">SUMPRODUCT(('Budget P2'!$T$9:$BB$9=AR$9)*('Budget P2'!$B$11:$B$194=$B508)*('Budget P2'!$T$11:$BB$194*1))</f>
        <v>#VALUE!</v>
      </c>
      <c r="AS508" s="12" t="e" cm="1">
        <f t="array" ref="AS508">SUMPRODUCT(('Budget P2'!$T$9:$BB$9=AS$9)*('Budget P2'!$B$11:$B$194=$B508)*('Budget P2'!$T$11:$BB$194*1))</f>
        <v>#VALUE!</v>
      </c>
      <c r="AT508" s="13" t="e" cm="1">
        <f t="array" ref="AT508">SUMPRODUCT(('Budget P2'!$T$9:$BB$9=AT$9)*('Budget P2'!$B$11:$B$194=$B508)*('Budget P2'!$T$11:$BB$194*1))</f>
        <v>#VALUE!</v>
      </c>
      <c r="AU508" s="14" t="e" cm="1">
        <f t="array" ref="AU508">SUMPRODUCT(('Budget P2'!$T$9:$BB$9=AU$9)*('Budget P2'!$B$11:$B$194=$B508)*('Budget P2'!$T$11:$BB$194*1))</f>
        <v>#VALUE!</v>
      </c>
      <c r="AV508" s="12" t="e" cm="1">
        <f t="array" ref="AV508">SUMPRODUCT(('Budget P2'!$T$9:$BB$9=AV$9)*('Budget P2'!$B$11:$B$194=$B508)*('Budget P2'!$T$11:$BB$194*1))</f>
        <v>#VALUE!</v>
      </c>
      <c r="AW508" s="13" t="e" cm="1">
        <f t="array" ref="AW508">SUMPRODUCT(('Budget P2'!$T$9:$BB$9=AW$9)*('Budget P2'!$B$11:$B$194=$B508)*('Budget P2'!$T$11:$BB$194*1))</f>
        <v>#VALUE!</v>
      </c>
      <c r="AX508" s="14" t="e" cm="1">
        <f t="array" ref="AX508">SUMPRODUCT(('Budget P2'!$T$9:$BB$9=AX$9)*('Budget P2'!$B$11:$B$194=$B508)*('Budget P2'!$T$11:$BB$194*1))</f>
        <v>#VALUE!</v>
      </c>
      <c r="AY508" s="12" t="e" cm="1">
        <f t="array" ref="AY508">SUMPRODUCT(('Budget P2'!$T$9:$BB$9=AY$9)*('Budget P2'!$B$11:$B$194=$B508)*('Budget P2'!$T$11:$BB$194*1))</f>
        <v>#VALUE!</v>
      </c>
      <c r="AZ508" s="13" t="e" cm="1">
        <f t="array" ref="AZ508">SUMPRODUCT(('Budget P2'!$T$9:$BB$9=AZ$9)*('Budget P2'!$B$11:$B$194=$B508)*('Budget P2'!$T$11:$BB$194*1))</f>
        <v>#VALUE!</v>
      </c>
      <c r="BA508" s="14" t="e" cm="1">
        <f t="array" ref="BA508">SUMPRODUCT(('Budget P2'!$T$9:$BB$9=BA$9)*('Budget P2'!$B$11:$B$194=$B508)*('Budget P2'!$T$11:$BB$194*1))</f>
        <v>#VALUE!</v>
      </c>
      <c r="BB508" s="12" t="e" cm="1">
        <f t="array" ref="BB508">SUMPRODUCT(('Budget P2'!$T$9:$BB$9=BB$9)*('Budget P2'!$B$11:$B$194=$B508)*('Budget P2'!$T$11:$BB$194*1))</f>
        <v>#VALUE!</v>
      </c>
      <c r="BC508" s="13" t="e" cm="1">
        <f t="array" ref="BC508">SUMPRODUCT(('Budget P2'!$T$9:$BB$9=BC$9)*('Budget P2'!$B$11:$B$194=$B508)*('Budget P2'!$T$11:$BB$194*1))</f>
        <v>#VALUE!</v>
      </c>
      <c r="BD508" s="14" t="e" cm="1">
        <f t="array" ref="BD508">SUMPRODUCT(('Budget P2'!$T$9:$BB$9=BD$9)*('Budget P2'!$B$11:$B$194=$B508)*('Budget P2'!$T$11:$BB$194*1))</f>
        <v>#VALUE!</v>
      </c>
      <c r="BE508" s="12" t="e" cm="1">
        <f t="array" ref="BE508">SUMPRODUCT(('Budget P2'!$T$9:$BB$9=BE$9)*('Budget P2'!$B$11:$B$194=$B508)*('Budget P2'!$T$11:$BB$194*1))</f>
        <v>#VALUE!</v>
      </c>
      <c r="BF508" s="13" t="e" cm="1">
        <f t="array" ref="BF508">SUMPRODUCT(('Budget P2'!$T$9:$BB$9=BF$9)*('Budget P2'!$B$11:$B$194=$B508)*('Budget P2'!$T$11:$BB$194*1))</f>
        <v>#VALUE!</v>
      </c>
      <c r="BG508" s="14" t="e" cm="1">
        <f t="array" ref="BG508">SUMPRODUCT(('Budget P2'!$T$9:$BB$9=BG$9)*('Budget P2'!$B$11:$B$194=$B508)*('Budget P2'!$T$11:$BB$194*1))</f>
        <v>#VALUE!</v>
      </c>
      <c r="BH508" s="13" t="e" cm="1">
        <f t="array" ref="BH508">SUMPRODUCT(('Budget P2'!$T$9:$BB$9=BH$9)*('Budget P2'!$B$11:$B$194=$B508)*('Budget P2'!$T$11:$BB$194*1))</f>
        <v>#VALUE!</v>
      </c>
      <c r="BI508" s="1"/>
      <c r="BJ508" s="66"/>
      <c r="BK508" s="66"/>
      <c r="BL508" s="1"/>
      <c r="BM508" s="66" t="e">
        <f t="shared" si="373"/>
        <v>#VALUE!</v>
      </c>
      <c r="BN508" s="262">
        <f t="shared" si="374"/>
        <v>0</v>
      </c>
      <c r="BO508" s="1"/>
      <c r="BP508" s="66" t="e">
        <f t="shared" si="375"/>
        <v>#VALUE!</v>
      </c>
      <c r="BQ508" s="262">
        <f t="shared" si="376"/>
        <v>0</v>
      </c>
      <c r="BR508" s="1"/>
    </row>
    <row r="509" spans="2:70" ht="12" hidden="1" customHeight="1" outlineLevel="1">
      <c r="B509" s="88" t="s">
        <v>565</v>
      </c>
      <c r="C509" s="10">
        <f>IFERROR(VLOOKUP($B509,'Budget P2'!$B:$AX,2,FALSE),0)</f>
        <v>0</v>
      </c>
      <c r="D509" s="10"/>
      <c r="E509" s="89">
        <f>IFERROR(VLOOKUP($B509,'Budget P2'!$B:$AX,3,FALSE),0)</f>
        <v>0</v>
      </c>
      <c r="F509" s="90">
        <f>IFERROR(VLOOKUP($B509,'Budget P2'!$B:$AX,4,FALSE),0)</f>
        <v>0</v>
      </c>
      <c r="G509" s="89">
        <f>IFERROR(VLOOKUP($B509,'Budget P2'!$B:$AX,5,FALSE),0)</f>
        <v>0</v>
      </c>
      <c r="H509" s="90">
        <f>IFERROR(VLOOKUP($B509,'Budget P2'!$B:$AX,6,FALSE),0)</f>
        <v>0</v>
      </c>
      <c r="I509" s="90">
        <f>IFERROR(VLOOKUP($B509,'Budget P2'!$B:$AX,7,FALSE),0)</f>
        <v>0</v>
      </c>
      <c r="J509" s="371">
        <f>IFERROR(VLOOKUP($B509,'Budget P2'!$B:$AX,9,FALSE),0)</f>
        <v>0</v>
      </c>
      <c r="K509" s="374">
        <f>IFERROR(VLOOKUP($B509,'Budget P2'!$B:$AX,10,FALSE),0)</f>
        <v>0</v>
      </c>
      <c r="L509" s="334"/>
      <c r="M509" s="102"/>
      <c r="N509" s="100"/>
      <c r="O509" s="12">
        <f>E509*K509</f>
        <v>0</v>
      </c>
      <c r="P509" s="101"/>
      <c r="Q509" s="11">
        <f t="shared" si="377"/>
        <v>0</v>
      </c>
      <c r="R509" s="338"/>
      <c r="S509" s="14"/>
      <c r="T509" s="12"/>
      <c r="U509" s="13"/>
      <c r="V509" s="14"/>
      <c r="W509" s="14"/>
      <c r="X509" s="14">
        <f t="shared" si="346"/>
        <v>0</v>
      </c>
      <c r="Z509" s="14" t="e" cm="1">
        <f t="array" ref="Z509">SUMPRODUCT(('Budget P2'!$T$9:$BB$9=Z$9)*('Budget P2'!$B$11:$B$194=$B509)*('Budget P2'!$T$11:$BB$194*1))</f>
        <v>#VALUE!</v>
      </c>
      <c r="AA509" s="12" t="e" cm="1">
        <f t="array" ref="AA509">SUMPRODUCT(('Budget P2'!$T$9:$BB$9=AA$9)*('Budget P2'!$B$11:$B$194=$B509)*('Budget P2'!$T$11:$BB$194*1))</f>
        <v>#VALUE!</v>
      </c>
      <c r="AB509" s="13" t="e" cm="1">
        <f t="array" ref="AB509">SUMPRODUCT(('Budget P2'!$T$9:$BB$9=AB$9)*('Budget P2'!$B$11:$B$194=$B509)*('Budget P2'!$T$11:$BB$194*1))</f>
        <v>#VALUE!</v>
      </c>
      <c r="AC509" s="14" t="e" cm="1">
        <f t="array" ref="AC509">SUMPRODUCT(('Budget P2'!$T$9:$BB$9=AC$9)*('Budget P2'!$B$11:$B$194=$B509)*('Budget P2'!$T$11:$BB$194*1))</f>
        <v>#VALUE!</v>
      </c>
      <c r="AD509" s="12" t="e" cm="1">
        <f t="array" ref="AD509">SUMPRODUCT(('Budget P2'!$T$9:$BB$9=AD$9)*('Budget P2'!$B$11:$B$194=$B509)*('Budget P2'!$T$11:$BB$194*1))</f>
        <v>#VALUE!</v>
      </c>
      <c r="AE509" s="13" t="e" cm="1">
        <f t="array" ref="AE509">SUMPRODUCT(('Budget P2'!$T$9:$BB$9=AE$9)*('Budget P2'!$B$11:$B$194=$B509)*('Budget P2'!$T$11:$BB$194*1))</f>
        <v>#VALUE!</v>
      </c>
      <c r="AF509" s="14" t="e" cm="1">
        <f t="array" ref="AF509">SUMPRODUCT(('Budget P2'!$T$9:$BB$9=AF$9)*('Budget P2'!$B$11:$B$194=$B509)*('Budget P2'!$T$11:$BB$194*1))</f>
        <v>#VALUE!</v>
      </c>
      <c r="AG509" s="12" t="e" cm="1">
        <f t="array" ref="AG509">SUMPRODUCT(('Budget P2'!$T$9:$BB$9=AG$9)*('Budget P2'!$B$11:$B$194=$B509)*('Budget P2'!$T$11:$BB$194*1))</f>
        <v>#VALUE!</v>
      </c>
      <c r="AH509" s="13" t="e" cm="1">
        <f t="array" ref="AH509">SUMPRODUCT(('Budget P2'!$T$9:$BB$9=AH$9)*('Budget P2'!$B$11:$B$194=$B509)*('Budget P2'!$T$11:$BB$194*1))</f>
        <v>#VALUE!</v>
      </c>
      <c r="AI509" s="14" t="e" cm="1">
        <f t="array" ref="AI509">SUMPRODUCT(('Budget P2'!$T$9:$BB$9=AI$9)*('Budget P2'!$B$11:$B$194=$B509)*('Budget P2'!$T$11:$BB$194*1))</f>
        <v>#VALUE!</v>
      </c>
      <c r="AJ509" s="12" t="e" cm="1">
        <f t="array" ref="AJ509">SUMPRODUCT(('Budget P2'!$T$9:$BB$9=AJ$9)*('Budget P2'!$B$11:$B$194=$B509)*('Budget P2'!$T$11:$BB$194*1))</f>
        <v>#VALUE!</v>
      </c>
      <c r="AK509" s="13" t="e" cm="1">
        <f t="array" ref="AK509">SUMPRODUCT(('Budget P2'!$T$9:$BB$9=AK$9)*('Budget P2'!$B$11:$B$194=$B509)*('Budget P2'!$T$11:$BB$194*1))</f>
        <v>#VALUE!</v>
      </c>
      <c r="AL509" s="14" t="e" cm="1">
        <f t="array" ref="AL509">SUMPRODUCT(('Budget P2'!$T$9:$BB$9=AL$9)*('Budget P2'!$B$11:$B$194=$B509)*('Budget P2'!$T$11:$BB$194*1))</f>
        <v>#VALUE!</v>
      </c>
      <c r="AM509" s="12" t="e" cm="1">
        <f t="array" ref="AM509">SUMPRODUCT(('Budget P2'!$T$9:$BB$9=AM$9)*('Budget P2'!$B$11:$B$194=$B509)*('Budget P2'!$T$11:$BB$194*1))</f>
        <v>#VALUE!</v>
      </c>
      <c r="AN509" s="13" t="e" cm="1">
        <f t="array" ref="AN509">SUMPRODUCT(('Budget P2'!$T$9:$BB$9=AN$9)*('Budget P2'!$B$11:$B$194=$B509)*('Budget P2'!$T$11:$BB$194*1))</f>
        <v>#VALUE!</v>
      </c>
      <c r="AO509" s="14" t="e" cm="1">
        <f t="array" ref="AO509">SUMPRODUCT(('Budget P2'!$T$9:$BB$9=AO$9)*('Budget P2'!$B$11:$B$194=$B509)*('Budget P2'!$T$11:$BB$194*1))</f>
        <v>#VALUE!</v>
      </c>
      <c r="AP509" s="12" t="e" cm="1">
        <f t="array" ref="AP509">SUMPRODUCT(('Budget P2'!$T$9:$BB$9=AP$9)*('Budget P2'!$B$11:$B$194=$B509)*('Budget P2'!$T$11:$BB$194*1))</f>
        <v>#VALUE!</v>
      </c>
      <c r="AQ509" s="13" t="e" cm="1">
        <f t="array" ref="AQ509">SUMPRODUCT(('Budget P2'!$T$9:$BB$9=AQ$9)*('Budget P2'!$B$11:$B$194=$B509)*('Budget P2'!$T$11:$BB$194*1))</f>
        <v>#VALUE!</v>
      </c>
      <c r="AR509" s="14" t="e" cm="1">
        <f t="array" ref="AR509">SUMPRODUCT(('Budget P2'!$T$9:$BB$9=AR$9)*('Budget P2'!$B$11:$B$194=$B509)*('Budget P2'!$T$11:$BB$194*1))</f>
        <v>#VALUE!</v>
      </c>
      <c r="AS509" s="12" t="e" cm="1">
        <f t="array" ref="AS509">SUMPRODUCT(('Budget P2'!$T$9:$BB$9=AS$9)*('Budget P2'!$B$11:$B$194=$B509)*('Budget P2'!$T$11:$BB$194*1))</f>
        <v>#VALUE!</v>
      </c>
      <c r="AT509" s="13" t="e" cm="1">
        <f t="array" ref="AT509">SUMPRODUCT(('Budget P2'!$T$9:$BB$9=AT$9)*('Budget P2'!$B$11:$B$194=$B509)*('Budget P2'!$T$11:$BB$194*1))</f>
        <v>#VALUE!</v>
      </c>
      <c r="AU509" s="14" t="e" cm="1">
        <f t="array" ref="AU509">SUMPRODUCT(('Budget P2'!$T$9:$BB$9=AU$9)*('Budget P2'!$B$11:$B$194=$B509)*('Budget P2'!$T$11:$BB$194*1))</f>
        <v>#VALUE!</v>
      </c>
      <c r="AV509" s="12" t="e" cm="1">
        <f t="array" ref="AV509">SUMPRODUCT(('Budget P2'!$T$9:$BB$9=AV$9)*('Budget P2'!$B$11:$B$194=$B509)*('Budget P2'!$T$11:$BB$194*1))</f>
        <v>#VALUE!</v>
      </c>
      <c r="AW509" s="13" t="e" cm="1">
        <f t="array" ref="AW509">SUMPRODUCT(('Budget P2'!$T$9:$BB$9=AW$9)*('Budget P2'!$B$11:$B$194=$B509)*('Budget P2'!$T$11:$BB$194*1))</f>
        <v>#VALUE!</v>
      </c>
      <c r="AX509" s="14" t="e" cm="1">
        <f t="array" ref="AX509">SUMPRODUCT(('Budget P2'!$T$9:$BB$9=AX$9)*('Budget P2'!$B$11:$B$194=$B509)*('Budget P2'!$T$11:$BB$194*1))</f>
        <v>#VALUE!</v>
      </c>
      <c r="AY509" s="12" t="e" cm="1">
        <f t="array" ref="AY509">SUMPRODUCT(('Budget P2'!$T$9:$BB$9=AY$9)*('Budget P2'!$B$11:$B$194=$B509)*('Budget P2'!$T$11:$BB$194*1))</f>
        <v>#VALUE!</v>
      </c>
      <c r="AZ509" s="13" t="e" cm="1">
        <f t="array" ref="AZ509">SUMPRODUCT(('Budget P2'!$T$9:$BB$9=AZ$9)*('Budget P2'!$B$11:$B$194=$B509)*('Budget P2'!$T$11:$BB$194*1))</f>
        <v>#VALUE!</v>
      </c>
      <c r="BA509" s="14" t="e" cm="1">
        <f t="array" ref="BA509">SUMPRODUCT(('Budget P2'!$T$9:$BB$9=BA$9)*('Budget P2'!$B$11:$B$194=$B509)*('Budget P2'!$T$11:$BB$194*1))</f>
        <v>#VALUE!</v>
      </c>
      <c r="BB509" s="12" t="e" cm="1">
        <f t="array" ref="BB509">SUMPRODUCT(('Budget P2'!$T$9:$BB$9=BB$9)*('Budget P2'!$B$11:$B$194=$B509)*('Budget P2'!$T$11:$BB$194*1))</f>
        <v>#VALUE!</v>
      </c>
      <c r="BC509" s="13" t="e" cm="1">
        <f t="array" ref="BC509">SUMPRODUCT(('Budget P2'!$T$9:$BB$9=BC$9)*('Budget P2'!$B$11:$B$194=$B509)*('Budget P2'!$T$11:$BB$194*1))</f>
        <v>#VALUE!</v>
      </c>
      <c r="BD509" s="14" t="e" cm="1">
        <f t="array" ref="BD509">SUMPRODUCT(('Budget P2'!$T$9:$BB$9=BD$9)*('Budget P2'!$B$11:$B$194=$B509)*('Budget P2'!$T$11:$BB$194*1))</f>
        <v>#VALUE!</v>
      </c>
      <c r="BE509" s="12" t="e" cm="1">
        <f t="array" ref="BE509">SUMPRODUCT(('Budget P2'!$T$9:$BB$9=BE$9)*('Budget P2'!$B$11:$B$194=$B509)*('Budget P2'!$T$11:$BB$194*1))</f>
        <v>#VALUE!</v>
      </c>
      <c r="BF509" s="13" t="e" cm="1">
        <f t="array" ref="BF509">SUMPRODUCT(('Budget P2'!$T$9:$BB$9=BF$9)*('Budget P2'!$B$11:$B$194=$B509)*('Budget P2'!$T$11:$BB$194*1))</f>
        <v>#VALUE!</v>
      </c>
      <c r="BG509" s="14" t="e" cm="1">
        <f t="array" ref="BG509">SUMPRODUCT(('Budget P2'!$T$9:$BB$9=BG$9)*('Budget P2'!$B$11:$B$194=$B509)*('Budget P2'!$T$11:$BB$194*1))</f>
        <v>#VALUE!</v>
      </c>
      <c r="BH509" s="13" t="e" cm="1">
        <f t="array" ref="BH509">SUMPRODUCT(('Budget P2'!$T$9:$BB$9=BH$9)*('Budget P2'!$B$11:$B$194=$B509)*('Budget P2'!$T$11:$BB$194*1))</f>
        <v>#VALUE!</v>
      </c>
      <c r="BI509" s="1"/>
      <c r="BJ509" s="66"/>
      <c r="BK509" s="66"/>
      <c r="BL509" s="1"/>
      <c r="BM509" s="66" t="e">
        <f t="shared" si="373"/>
        <v>#VALUE!</v>
      </c>
      <c r="BN509" s="262">
        <f t="shared" si="374"/>
        <v>0</v>
      </c>
      <c r="BO509" s="1"/>
      <c r="BP509" s="66" t="e">
        <f t="shared" si="375"/>
        <v>#VALUE!</v>
      </c>
      <c r="BQ509" s="262">
        <f t="shared" si="376"/>
        <v>0</v>
      </c>
      <c r="BR509" s="1"/>
    </row>
    <row r="510" spans="2:70" ht="12" hidden="1" customHeight="1" outlineLevel="1">
      <c r="B510" s="88" t="s">
        <v>566</v>
      </c>
      <c r="C510" s="10">
        <f>IFERROR(VLOOKUP($B510,'Budget P2'!$B:$AX,2,FALSE),0)</f>
        <v>0</v>
      </c>
      <c r="D510" s="10"/>
      <c r="E510" s="89">
        <f>IFERROR(VLOOKUP($B510,'Budget P2'!$B:$AX,3,FALSE),0)</f>
        <v>0</v>
      </c>
      <c r="F510" s="90">
        <f>IFERROR(VLOOKUP($B510,'Budget P2'!$B:$AX,4,FALSE),0)</f>
        <v>0</v>
      </c>
      <c r="G510" s="89">
        <f>IFERROR(VLOOKUP($B510,'Budget P2'!$B:$AX,5,FALSE),0)</f>
        <v>0</v>
      </c>
      <c r="H510" s="90">
        <f>IFERROR(VLOOKUP($B510,'Budget P2'!$B:$AX,6,FALSE),0)</f>
        <v>0</v>
      </c>
      <c r="I510" s="90">
        <f>IFERROR(VLOOKUP($B510,'Budget P2'!$B:$AX,7,FALSE),0)</f>
        <v>0</v>
      </c>
      <c r="J510" s="371">
        <f>IFERROR(VLOOKUP($B510,'Budget P2'!$B:$AX,9,FALSE),0)</f>
        <v>0</v>
      </c>
      <c r="K510" s="374">
        <f>IFERROR(VLOOKUP($B510,'Budget P2'!$B:$AX,10,FALSE),0)</f>
        <v>0</v>
      </c>
      <c r="L510" s="334"/>
      <c r="M510" s="102"/>
      <c r="N510" s="100"/>
      <c r="O510" s="12">
        <f>E510*K510</f>
        <v>0</v>
      </c>
      <c r="P510" s="101"/>
      <c r="Q510" s="11">
        <f t="shared" si="377"/>
        <v>0</v>
      </c>
      <c r="R510" s="338"/>
      <c r="S510" s="14"/>
      <c r="T510" s="12"/>
      <c r="U510" s="13"/>
      <c r="V510" s="14"/>
      <c r="W510" s="14"/>
      <c r="X510" s="14">
        <f t="shared" si="346"/>
        <v>0</v>
      </c>
      <c r="Z510" s="14" t="e" cm="1">
        <f t="array" ref="Z510">SUMPRODUCT(('Budget P2'!$T$9:$BB$9=Z$9)*('Budget P2'!$B$11:$B$194=$B510)*('Budget P2'!$T$11:$BB$194*1))</f>
        <v>#VALUE!</v>
      </c>
      <c r="AA510" s="12" t="e" cm="1">
        <f t="array" ref="AA510">SUMPRODUCT(('Budget P2'!$T$9:$BB$9=AA$9)*('Budget P2'!$B$11:$B$194=$B510)*('Budget P2'!$T$11:$BB$194*1))</f>
        <v>#VALUE!</v>
      </c>
      <c r="AB510" s="13" t="e" cm="1">
        <f t="array" ref="AB510">SUMPRODUCT(('Budget P2'!$T$9:$BB$9=AB$9)*('Budget P2'!$B$11:$B$194=$B510)*('Budget P2'!$T$11:$BB$194*1))</f>
        <v>#VALUE!</v>
      </c>
      <c r="AC510" s="14" t="e" cm="1">
        <f t="array" ref="AC510">SUMPRODUCT(('Budget P2'!$T$9:$BB$9=AC$9)*('Budget P2'!$B$11:$B$194=$B510)*('Budget P2'!$T$11:$BB$194*1))</f>
        <v>#VALUE!</v>
      </c>
      <c r="AD510" s="12" t="e" cm="1">
        <f t="array" ref="AD510">SUMPRODUCT(('Budget P2'!$T$9:$BB$9=AD$9)*('Budget P2'!$B$11:$B$194=$B510)*('Budget P2'!$T$11:$BB$194*1))</f>
        <v>#VALUE!</v>
      </c>
      <c r="AE510" s="13" t="e" cm="1">
        <f t="array" ref="AE510">SUMPRODUCT(('Budget P2'!$T$9:$BB$9=AE$9)*('Budget P2'!$B$11:$B$194=$B510)*('Budget P2'!$T$11:$BB$194*1))</f>
        <v>#VALUE!</v>
      </c>
      <c r="AF510" s="14" t="e" cm="1">
        <f t="array" ref="AF510">SUMPRODUCT(('Budget P2'!$T$9:$BB$9=AF$9)*('Budget P2'!$B$11:$B$194=$B510)*('Budget P2'!$T$11:$BB$194*1))</f>
        <v>#VALUE!</v>
      </c>
      <c r="AG510" s="12" t="e" cm="1">
        <f t="array" ref="AG510">SUMPRODUCT(('Budget P2'!$T$9:$BB$9=AG$9)*('Budget P2'!$B$11:$B$194=$B510)*('Budget P2'!$T$11:$BB$194*1))</f>
        <v>#VALUE!</v>
      </c>
      <c r="AH510" s="13" t="e" cm="1">
        <f t="array" ref="AH510">SUMPRODUCT(('Budget P2'!$T$9:$BB$9=AH$9)*('Budget P2'!$B$11:$B$194=$B510)*('Budget P2'!$T$11:$BB$194*1))</f>
        <v>#VALUE!</v>
      </c>
      <c r="AI510" s="14" t="e" cm="1">
        <f t="array" ref="AI510">SUMPRODUCT(('Budget P2'!$T$9:$BB$9=AI$9)*('Budget P2'!$B$11:$B$194=$B510)*('Budget P2'!$T$11:$BB$194*1))</f>
        <v>#VALUE!</v>
      </c>
      <c r="AJ510" s="12" t="e" cm="1">
        <f t="array" ref="AJ510">SUMPRODUCT(('Budget P2'!$T$9:$BB$9=AJ$9)*('Budget P2'!$B$11:$B$194=$B510)*('Budget P2'!$T$11:$BB$194*1))</f>
        <v>#VALUE!</v>
      </c>
      <c r="AK510" s="13" t="e" cm="1">
        <f t="array" ref="AK510">SUMPRODUCT(('Budget P2'!$T$9:$BB$9=AK$9)*('Budget P2'!$B$11:$B$194=$B510)*('Budget P2'!$T$11:$BB$194*1))</f>
        <v>#VALUE!</v>
      </c>
      <c r="AL510" s="14" t="e" cm="1">
        <f t="array" ref="AL510">SUMPRODUCT(('Budget P2'!$T$9:$BB$9=AL$9)*('Budget P2'!$B$11:$B$194=$B510)*('Budget P2'!$T$11:$BB$194*1))</f>
        <v>#VALUE!</v>
      </c>
      <c r="AM510" s="12" t="e" cm="1">
        <f t="array" ref="AM510">SUMPRODUCT(('Budget P2'!$T$9:$BB$9=AM$9)*('Budget P2'!$B$11:$B$194=$B510)*('Budget P2'!$T$11:$BB$194*1))</f>
        <v>#VALUE!</v>
      </c>
      <c r="AN510" s="13" t="e" cm="1">
        <f t="array" ref="AN510">SUMPRODUCT(('Budget P2'!$T$9:$BB$9=AN$9)*('Budget P2'!$B$11:$B$194=$B510)*('Budget P2'!$T$11:$BB$194*1))</f>
        <v>#VALUE!</v>
      </c>
      <c r="AO510" s="14" t="e" cm="1">
        <f t="array" ref="AO510">SUMPRODUCT(('Budget P2'!$T$9:$BB$9=AO$9)*('Budget P2'!$B$11:$B$194=$B510)*('Budget P2'!$T$11:$BB$194*1))</f>
        <v>#VALUE!</v>
      </c>
      <c r="AP510" s="12" t="e" cm="1">
        <f t="array" ref="AP510">SUMPRODUCT(('Budget P2'!$T$9:$BB$9=AP$9)*('Budget P2'!$B$11:$B$194=$B510)*('Budget P2'!$T$11:$BB$194*1))</f>
        <v>#VALUE!</v>
      </c>
      <c r="AQ510" s="13" t="e" cm="1">
        <f t="array" ref="AQ510">SUMPRODUCT(('Budget P2'!$T$9:$BB$9=AQ$9)*('Budget P2'!$B$11:$B$194=$B510)*('Budget P2'!$T$11:$BB$194*1))</f>
        <v>#VALUE!</v>
      </c>
      <c r="AR510" s="14" t="e" cm="1">
        <f t="array" ref="AR510">SUMPRODUCT(('Budget P2'!$T$9:$BB$9=AR$9)*('Budget P2'!$B$11:$B$194=$B510)*('Budget P2'!$T$11:$BB$194*1))</f>
        <v>#VALUE!</v>
      </c>
      <c r="AS510" s="12" t="e" cm="1">
        <f t="array" ref="AS510">SUMPRODUCT(('Budget P2'!$T$9:$BB$9=AS$9)*('Budget P2'!$B$11:$B$194=$B510)*('Budget P2'!$T$11:$BB$194*1))</f>
        <v>#VALUE!</v>
      </c>
      <c r="AT510" s="13" t="e" cm="1">
        <f t="array" ref="AT510">SUMPRODUCT(('Budget P2'!$T$9:$BB$9=AT$9)*('Budget P2'!$B$11:$B$194=$B510)*('Budget P2'!$T$11:$BB$194*1))</f>
        <v>#VALUE!</v>
      </c>
      <c r="AU510" s="14" t="e" cm="1">
        <f t="array" ref="AU510">SUMPRODUCT(('Budget P2'!$T$9:$BB$9=AU$9)*('Budget P2'!$B$11:$B$194=$B510)*('Budget P2'!$T$11:$BB$194*1))</f>
        <v>#VALUE!</v>
      </c>
      <c r="AV510" s="12" t="e" cm="1">
        <f t="array" ref="AV510">SUMPRODUCT(('Budget P2'!$T$9:$BB$9=AV$9)*('Budget P2'!$B$11:$B$194=$B510)*('Budget P2'!$T$11:$BB$194*1))</f>
        <v>#VALUE!</v>
      </c>
      <c r="AW510" s="13" t="e" cm="1">
        <f t="array" ref="AW510">SUMPRODUCT(('Budget P2'!$T$9:$BB$9=AW$9)*('Budget P2'!$B$11:$B$194=$B510)*('Budget P2'!$T$11:$BB$194*1))</f>
        <v>#VALUE!</v>
      </c>
      <c r="AX510" s="14" t="e" cm="1">
        <f t="array" ref="AX510">SUMPRODUCT(('Budget P2'!$T$9:$BB$9=AX$9)*('Budget P2'!$B$11:$B$194=$B510)*('Budget P2'!$T$11:$BB$194*1))</f>
        <v>#VALUE!</v>
      </c>
      <c r="AY510" s="12" t="e" cm="1">
        <f t="array" ref="AY510">SUMPRODUCT(('Budget P2'!$T$9:$BB$9=AY$9)*('Budget P2'!$B$11:$B$194=$B510)*('Budget P2'!$T$11:$BB$194*1))</f>
        <v>#VALUE!</v>
      </c>
      <c r="AZ510" s="13" t="e" cm="1">
        <f t="array" ref="AZ510">SUMPRODUCT(('Budget P2'!$T$9:$BB$9=AZ$9)*('Budget P2'!$B$11:$B$194=$B510)*('Budget P2'!$T$11:$BB$194*1))</f>
        <v>#VALUE!</v>
      </c>
      <c r="BA510" s="14" t="e" cm="1">
        <f t="array" ref="BA510">SUMPRODUCT(('Budget P2'!$T$9:$BB$9=BA$9)*('Budget P2'!$B$11:$B$194=$B510)*('Budget P2'!$T$11:$BB$194*1))</f>
        <v>#VALUE!</v>
      </c>
      <c r="BB510" s="12" t="e" cm="1">
        <f t="array" ref="BB510">SUMPRODUCT(('Budget P2'!$T$9:$BB$9=BB$9)*('Budget P2'!$B$11:$B$194=$B510)*('Budget P2'!$T$11:$BB$194*1))</f>
        <v>#VALUE!</v>
      </c>
      <c r="BC510" s="13" t="e" cm="1">
        <f t="array" ref="BC510">SUMPRODUCT(('Budget P2'!$T$9:$BB$9=BC$9)*('Budget P2'!$B$11:$B$194=$B510)*('Budget P2'!$T$11:$BB$194*1))</f>
        <v>#VALUE!</v>
      </c>
      <c r="BD510" s="14" t="e" cm="1">
        <f t="array" ref="BD510">SUMPRODUCT(('Budget P2'!$T$9:$BB$9=BD$9)*('Budget P2'!$B$11:$B$194=$B510)*('Budget P2'!$T$11:$BB$194*1))</f>
        <v>#VALUE!</v>
      </c>
      <c r="BE510" s="12" t="e" cm="1">
        <f t="array" ref="BE510">SUMPRODUCT(('Budget P2'!$T$9:$BB$9=BE$9)*('Budget P2'!$B$11:$B$194=$B510)*('Budget P2'!$T$11:$BB$194*1))</f>
        <v>#VALUE!</v>
      </c>
      <c r="BF510" s="13" t="e" cm="1">
        <f t="array" ref="BF510">SUMPRODUCT(('Budget P2'!$T$9:$BB$9=BF$9)*('Budget P2'!$B$11:$B$194=$B510)*('Budget P2'!$T$11:$BB$194*1))</f>
        <v>#VALUE!</v>
      </c>
      <c r="BG510" s="14" t="e" cm="1">
        <f t="array" ref="BG510">SUMPRODUCT(('Budget P2'!$T$9:$BB$9=BG$9)*('Budget P2'!$B$11:$B$194=$B510)*('Budget P2'!$T$11:$BB$194*1))</f>
        <v>#VALUE!</v>
      </c>
      <c r="BH510" s="13" t="e" cm="1">
        <f t="array" ref="BH510">SUMPRODUCT(('Budget P2'!$T$9:$BB$9=BH$9)*('Budget P2'!$B$11:$B$194=$B510)*('Budget P2'!$T$11:$BB$194*1))</f>
        <v>#VALUE!</v>
      </c>
      <c r="BI510" s="1"/>
      <c r="BJ510" s="66"/>
      <c r="BK510" s="66"/>
      <c r="BL510" s="1"/>
      <c r="BM510" s="66" t="e">
        <f t="shared" si="373"/>
        <v>#VALUE!</v>
      </c>
      <c r="BN510" s="262">
        <f t="shared" si="374"/>
        <v>0</v>
      </c>
      <c r="BO510" s="1"/>
      <c r="BP510" s="66" t="e">
        <f t="shared" si="375"/>
        <v>#VALUE!</v>
      </c>
      <c r="BQ510" s="262">
        <f t="shared" si="376"/>
        <v>0</v>
      </c>
      <c r="BR510" s="1"/>
    </row>
    <row r="511" spans="2:70" ht="12" hidden="1" customHeight="1" outlineLevel="1">
      <c r="B511" s="88" t="s">
        <v>567</v>
      </c>
      <c r="C511" s="10">
        <f>IFERROR(VLOOKUP($B511,'Budget P2'!$B:$AX,2,FALSE),0)</f>
        <v>0</v>
      </c>
      <c r="D511" s="10"/>
      <c r="E511" s="89">
        <f>IFERROR(VLOOKUP($B511,'Budget P2'!$B:$AX,3,FALSE),0)</f>
        <v>0</v>
      </c>
      <c r="F511" s="90">
        <f>IFERROR(VLOOKUP($B511,'Budget P2'!$B:$AX,4,FALSE),0)</f>
        <v>0</v>
      </c>
      <c r="G511" s="89">
        <f>IFERROR(VLOOKUP($B511,'Budget P2'!$B:$AX,5,FALSE),0)</f>
        <v>0</v>
      </c>
      <c r="H511" s="90">
        <f>IFERROR(VLOOKUP($B511,'Budget P2'!$B:$AX,6,FALSE),0)</f>
        <v>0</v>
      </c>
      <c r="I511" s="90">
        <f>IFERROR(VLOOKUP($B511,'Budget P2'!$B:$AX,7,FALSE),0)</f>
        <v>0</v>
      </c>
      <c r="J511" s="371">
        <f>IFERROR(VLOOKUP($B511,'Budget P2'!$B:$AX,9,FALSE),0)</f>
        <v>0</v>
      </c>
      <c r="K511" s="374">
        <f>IFERROR(VLOOKUP($B511,'Budget P2'!$B:$AX,10,FALSE),0)</f>
        <v>0</v>
      </c>
      <c r="L511" s="334"/>
      <c r="M511" s="102"/>
      <c r="N511" s="100"/>
      <c r="O511" s="12">
        <f>E511*K511</f>
        <v>0</v>
      </c>
      <c r="P511" s="101"/>
      <c r="Q511" s="11">
        <f t="shared" si="377"/>
        <v>0</v>
      </c>
      <c r="R511" s="338"/>
      <c r="S511" s="14"/>
      <c r="T511" s="12"/>
      <c r="U511" s="13"/>
      <c r="V511" s="14"/>
      <c r="W511" s="14"/>
      <c r="X511" s="14">
        <f t="shared" si="346"/>
        <v>0</v>
      </c>
      <c r="Z511" s="14" t="e" cm="1">
        <f t="array" ref="Z511">SUMPRODUCT(('Budget P2'!$T$9:$BB$9=Z$9)*('Budget P2'!$B$11:$B$194=$B511)*('Budget P2'!$T$11:$BB$194*1))</f>
        <v>#VALUE!</v>
      </c>
      <c r="AA511" s="12" t="e" cm="1">
        <f t="array" ref="AA511">SUMPRODUCT(('Budget P2'!$T$9:$BB$9=AA$9)*('Budget P2'!$B$11:$B$194=$B511)*('Budget P2'!$T$11:$BB$194*1))</f>
        <v>#VALUE!</v>
      </c>
      <c r="AB511" s="13" t="e" cm="1">
        <f t="array" ref="AB511">SUMPRODUCT(('Budget P2'!$T$9:$BB$9=AB$9)*('Budget P2'!$B$11:$B$194=$B511)*('Budget P2'!$T$11:$BB$194*1))</f>
        <v>#VALUE!</v>
      </c>
      <c r="AC511" s="14" t="e" cm="1">
        <f t="array" ref="AC511">SUMPRODUCT(('Budget P2'!$T$9:$BB$9=AC$9)*('Budget P2'!$B$11:$B$194=$B511)*('Budget P2'!$T$11:$BB$194*1))</f>
        <v>#VALUE!</v>
      </c>
      <c r="AD511" s="12" t="e" cm="1">
        <f t="array" ref="AD511">SUMPRODUCT(('Budget P2'!$T$9:$BB$9=AD$9)*('Budget P2'!$B$11:$B$194=$B511)*('Budget P2'!$T$11:$BB$194*1))</f>
        <v>#VALUE!</v>
      </c>
      <c r="AE511" s="13" t="e" cm="1">
        <f t="array" ref="AE511">SUMPRODUCT(('Budget P2'!$T$9:$BB$9=AE$9)*('Budget P2'!$B$11:$B$194=$B511)*('Budget P2'!$T$11:$BB$194*1))</f>
        <v>#VALUE!</v>
      </c>
      <c r="AF511" s="14" t="e" cm="1">
        <f t="array" ref="AF511">SUMPRODUCT(('Budget P2'!$T$9:$BB$9=AF$9)*('Budget P2'!$B$11:$B$194=$B511)*('Budget P2'!$T$11:$BB$194*1))</f>
        <v>#VALUE!</v>
      </c>
      <c r="AG511" s="12" t="e" cm="1">
        <f t="array" ref="AG511">SUMPRODUCT(('Budget P2'!$T$9:$BB$9=AG$9)*('Budget P2'!$B$11:$B$194=$B511)*('Budget P2'!$T$11:$BB$194*1))</f>
        <v>#VALUE!</v>
      </c>
      <c r="AH511" s="13" t="e" cm="1">
        <f t="array" ref="AH511">SUMPRODUCT(('Budget P2'!$T$9:$BB$9=AH$9)*('Budget P2'!$B$11:$B$194=$B511)*('Budget P2'!$T$11:$BB$194*1))</f>
        <v>#VALUE!</v>
      </c>
      <c r="AI511" s="14" t="e" cm="1">
        <f t="array" ref="AI511">SUMPRODUCT(('Budget P2'!$T$9:$BB$9=AI$9)*('Budget P2'!$B$11:$B$194=$B511)*('Budget P2'!$T$11:$BB$194*1))</f>
        <v>#VALUE!</v>
      </c>
      <c r="AJ511" s="12" t="e" cm="1">
        <f t="array" ref="AJ511">SUMPRODUCT(('Budget P2'!$T$9:$BB$9=AJ$9)*('Budget P2'!$B$11:$B$194=$B511)*('Budget P2'!$T$11:$BB$194*1))</f>
        <v>#VALUE!</v>
      </c>
      <c r="AK511" s="13" t="e" cm="1">
        <f t="array" ref="AK511">SUMPRODUCT(('Budget P2'!$T$9:$BB$9=AK$9)*('Budget P2'!$B$11:$B$194=$B511)*('Budget P2'!$T$11:$BB$194*1))</f>
        <v>#VALUE!</v>
      </c>
      <c r="AL511" s="14" t="e" cm="1">
        <f t="array" ref="AL511">SUMPRODUCT(('Budget P2'!$T$9:$BB$9=AL$9)*('Budget P2'!$B$11:$B$194=$B511)*('Budget P2'!$T$11:$BB$194*1))</f>
        <v>#VALUE!</v>
      </c>
      <c r="AM511" s="12" t="e" cm="1">
        <f t="array" ref="AM511">SUMPRODUCT(('Budget P2'!$T$9:$BB$9=AM$9)*('Budget P2'!$B$11:$B$194=$B511)*('Budget P2'!$T$11:$BB$194*1))</f>
        <v>#VALUE!</v>
      </c>
      <c r="AN511" s="13" t="e" cm="1">
        <f t="array" ref="AN511">SUMPRODUCT(('Budget P2'!$T$9:$BB$9=AN$9)*('Budget P2'!$B$11:$B$194=$B511)*('Budget P2'!$T$11:$BB$194*1))</f>
        <v>#VALUE!</v>
      </c>
      <c r="AO511" s="14" t="e" cm="1">
        <f t="array" ref="AO511">SUMPRODUCT(('Budget P2'!$T$9:$BB$9=AO$9)*('Budget P2'!$B$11:$B$194=$B511)*('Budget P2'!$T$11:$BB$194*1))</f>
        <v>#VALUE!</v>
      </c>
      <c r="AP511" s="12" t="e" cm="1">
        <f t="array" ref="AP511">SUMPRODUCT(('Budget P2'!$T$9:$BB$9=AP$9)*('Budget P2'!$B$11:$B$194=$B511)*('Budget P2'!$T$11:$BB$194*1))</f>
        <v>#VALUE!</v>
      </c>
      <c r="AQ511" s="13" t="e" cm="1">
        <f t="array" ref="AQ511">SUMPRODUCT(('Budget P2'!$T$9:$BB$9=AQ$9)*('Budget P2'!$B$11:$B$194=$B511)*('Budget P2'!$T$11:$BB$194*1))</f>
        <v>#VALUE!</v>
      </c>
      <c r="AR511" s="14" t="e" cm="1">
        <f t="array" ref="AR511">SUMPRODUCT(('Budget P2'!$T$9:$BB$9=AR$9)*('Budget P2'!$B$11:$B$194=$B511)*('Budget P2'!$T$11:$BB$194*1))</f>
        <v>#VALUE!</v>
      </c>
      <c r="AS511" s="12" t="e" cm="1">
        <f t="array" ref="AS511">SUMPRODUCT(('Budget P2'!$T$9:$BB$9=AS$9)*('Budget P2'!$B$11:$B$194=$B511)*('Budget P2'!$T$11:$BB$194*1))</f>
        <v>#VALUE!</v>
      </c>
      <c r="AT511" s="13" t="e" cm="1">
        <f t="array" ref="AT511">SUMPRODUCT(('Budget P2'!$T$9:$BB$9=AT$9)*('Budget P2'!$B$11:$B$194=$B511)*('Budget P2'!$T$11:$BB$194*1))</f>
        <v>#VALUE!</v>
      </c>
      <c r="AU511" s="14" t="e" cm="1">
        <f t="array" ref="AU511">SUMPRODUCT(('Budget P2'!$T$9:$BB$9=AU$9)*('Budget P2'!$B$11:$B$194=$B511)*('Budget P2'!$T$11:$BB$194*1))</f>
        <v>#VALUE!</v>
      </c>
      <c r="AV511" s="12" t="e" cm="1">
        <f t="array" ref="AV511">SUMPRODUCT(('Budget P2'!$T$9:$BB$9=AV$9)*('Budget P2'!$B$11:$B$194=$B511)*('Budget P2'!$T$11:$BB$194*1))</f>
        <v>#VALUE!</v>
      </c>
      <c r="AW511" s="13" t="e" cm="1">
        <f t="array" ref="AW511">SUMPRODUCT(('Budget P2'!$T$9:$BB$9=AW$9)*('Budget P2'!$B$11:$B$194=$B511)*('Budget P2'!$T$11:$BB$194*1))</f>
        <v>#VALUE!</v>
      </c>
      <c r="AX511" s="14" t="e" cm="1">
        <f t="array" ref="AX511">SUMPRODUCT(('Budget P2'!$T$9:$BB$9=AX$9)*('Budget P2'!$B$11:$B$194=$B511)*('Budget P2'!$T$11:$BB$194*1))</f>
        <v>#VALUE!</v>
      </c>
      <c r="AY511" s="12" t="e" cm="1">
        <f t="array" ref="AY511">SUMPRODUCT(('Budget P2'!$T$9:$BB$9=AY$9)*('Budget P2'!$B$11:$B$194=$B511)*('Budget P2'!$T$11:$BB$194*1))</f>
        <v>#VALUE!</v>
      </c>
      <c r="AZ511" s="13" t="e" cm="1">
        <f t="array" ref="AZ511">SUMPRODUCT(('Budget P2'!$T$9:$BB$9=AZ$9)*('Budget P2'!$B$11:$B$194=$B511)*('Budget P2'!$T$11:$BB$194*1))</f>
        <v>#VALUE!</v>
      </c>
      <c r="BA511" s="14" t="e" cm="1">
        <f t="array" ref="BA511">SUMPRODUCT(('Budget P2'!$T$9:$BB$9=BA$9)*('Budget P2'!$B$11:$B$194=$B511)*('Budget P2'!$T$11:$BB$194*1))</f>
        <v>#VALUE!</v>
      </c>
      <c r="BB511" s="12" t="e" cm="1">
        <f t="array" ref="BB511">SUMPRODUCT(('Budget P2'!$T$9:$BB$9=BB$9)*('Budget P2'!$B$11:$B$194=$B511)*('Budget P2'!$T$11:$BB$194*1))</f>
        <v>#VALUE!</v>
      </c>
      <c r="BC511" s="13" t="e" cm="1">
        <f t="array" ref="BC511">SUMPRODUCT(('Budget P2'!$T$9:$BB$9=BC$9)*('Budget P2'!$B$11:$B$194=$B511)*('Budget P2'!$T$11:$BB$194*1))</f>
        <v>#VALUE!</v>
      </c>
      <c r="BD511" s="14" t="e" cm="1">
        <f t="array" ref="BD511">SUMPRODUCT(('Budget P2'!$T$9:$BB$9=BD$9)*('Budget P2'!$B$11:$B$194=$B511)*('Budget P2'!$T$11:$BB$194*1))</f>
        <v>#VALUE!</v>
      </c>
      <c r="BE511" s="12" t="e" cm="1">
        <f t="array" ref="BE511">SUMPRODUCT(('Budget P2'!$T$9:$BB$9=BE$9)*('Budget P2'!$B$11:$B$194=$B511)*('Budget P2'!$T$11:$BB$194*1))</f>
        <v>#VALUE!</v>
      </c>
      <c r="BF511" s="13" t="e" cm="1">
        <f t="array" ref="BF511">SUMPRODUCT(('Budget P2'!$T$9:$BB$9=BF$9)*('Budget P2'!$B$11:$B$194=$B511)*('Budget P2'!$T$11:$BB$194*1))</f>
        <v>#VALUE!</v>
      </c>
      <c r="BG511" s="14" t="e" cm="1">
        <f t="array" ref="BG511">SUMPRODUCT(('Budget P2'!$T$9:$BB$9=BG$9)*('Budget P2'!$B$11:$B$194=$B511)*('Budget P2'!$T$11:$BB$194*1))</f>
        <v>#VALUE!</v>
      </c>
      <c r="BH511" s="13" t="e" cm="1">
        <f t="array" ref="BH511">SUMPRODUCT(('Budget P2'!$T$9:$BB$9=BH$9)*('Budget P2'!$B$11:$B$194=$B511)*('Budget P2'!$T$11:$BB$194*1))</f>
        <v>#VALUE!</v>
      </c>
      <c r="BI511" s="1"/>
      <c r="BJ511" s="66"/>
      <c r="BK511" s="66"/>
      <c r="BL511" s="1"/>
      <c r="BM511" s="66" t="e">
        <f t="shared" si="373"/>
        <v>#VALUE!</v>
      </c>
      <c r="BN511" s="262">
        <f t="shared" si="374"/>
        <v>0</v>
      </c>
      <c r="BO511" s="1"/>
      <c r="BP511" s="66" t="e">
        <f t="shared" si="375"/>
        <v>#VALUE!</v>
      </c>
      <c r="BQ511" s="262">
        <f t="shared" si="376"/>
        <v>0</v>
      </c>
      <c r="BR511" s="1"/>
    </row>
    <row r="512" spans="2:70" ht="12" hidden="1" customHeight="1" outlineLevel="1">
      <c r="B512" s="88" t="s">
        <v>568</v>
      </c>
      <c r="C512" s="10">
        <f>IFERROR(VLOOKUP($B512,'Budget P2'!$B:$AX,2,FALSE),0)</f>
        <v>0</v>
      </c>
      <c r="D512" s="10"/>
      <c r="E512" s="89">
        <f>IFERROR(VLOOKUP($B512,'Budget P2'!$B:$AX,3,FALSE),0)</f>
        <v>0</v>
      </c>
      <c r="F512" s="90">
        <f>IFERROR(VLOOKUP($B512,'Budget P2'!$B:$AX,4,FALSE),0)</f>
        <v>0</v>
      </c>
      <c r="G512" s="89">
        <f>IFERROR(VLOOKUP($B512,'Budget P2'!$B:$AX,5,FALSE),0)</f>
        <v>0</v>
      </c>
      <c r="H512" s="90">
        <f>IFERROR(VLOOKUP($B512,'Budget P2'!$B:$AX,6,FALSE),0)</f>
        <v>0</v>
      </c>
      <c r="I512" s="90">
        <f>IFERROR(VLOOKUP($B512,'Budget P2'!$B:$AX,7,FALSE),0)</f>
        <v>0</v>
      </c>
      <c r="J512" s="371">
        <f>IFERROR(VLOOKUP($B512,'Budget P2'!$B:$AX,9,FALSE),0)</f>
        <v>0</v>
      </c>
      <c r="K512" s="374">
        <f>IFERROR(VLOOKUP($B512,'Budget P2'!$B:$AX,10,FALSE),0)</f>
        <v>0</v>
      </c>
      <c r="L512" s="334"/>
      <c r="M512" s="102"/>
      <c r="N512" s="100"/>
      <c r="O512" s="12">
        <f>E512*K512</f>
        <v>0</v>
      </c>
      <c r="P512" s="101"/>
      <c r="Q512" s="11">
        <f t="shared" si="377"/>
        <v>0</v>
      </c>
      <c r="R512" s="338"/>
      <c r="S512" s="14"/>
      <c r="T512" s="12"/>
      <c r="U512" s="13"/>
      <c r="V512" s="14"/>
      <c r="W512" s="14"/>
      <c r="X512" s="14">
        <f t="shared" si="346"/>
        <v>0</v>
      </c>
      <c r="Z512" s="14" t="e" cm="1">
        <f t="array" ref="Z512">SUMPRODUCT(('Budget P2'!$T$9:$BB$9=Z$9)*('Budget P2'!$B$11:$B$194=$B512)*('Budget P2'!$T$11:$BB$194*1))</f>
        <v>#VALUE!</v>
      </c>
      <c r="AA512" s="12" t="e" cm="1">
        <f t="array" ref="AA512">SUMPRODUCT(('Budget P2'!$T$9:$BB$9=AA$9)*('Budget P2'!$B$11:$B$194=$B512)*('Budget P2'!$T$11:$BB$194*1))</f>
        <v>#VALUE!</v>
      </c>
      <c r="AB512" s="13" t="e" cm="1">
        <f t="array" ref="AB512">SUMPRODUCT(('Budget P2'!$T$9:$BB$9=AB$9)*('Budget P2'!$B$11:$B$194=$B512)*('Budget P2'!$T$11:$BB$194*1))</f>
        <v>#VALUE!</v>
      </c>
      <c r="AC512" s="14" t="e" cm="1">
        <f t="array" ref="AC512">SUMPRODUCT(('Budget P2'!$T$9:$BB$9=AC$9)*('Budget P2'!$B$11:$B$194=$B512)*('Budget P2'!$T$11:$BB$194*1))</f>
        <v>#VALUE!</v>
      </c>
      <c r="AD512" s="12" t="e" cm="1">
        <f t="array" ref="AD512">SUMPRODUCT(('Budget P2'!$T$9:$BB$9=AD$9)*('Budget P2'!$B$11:$B$194=$B512)*('Budget P2'!$T$11:$BB$194*1))</f>
        <v>#VALUE!</v>
      </c>
      <c r="AE512" s="13" t="e" cm="1">
        <f t="array" ref="AE512">SUMPRODUCT(('Budget P2'!$T$9:$BB$9=AE$9)*('Budget P2'!$B$11:$B$194=$B512)*('Budget P2'!$T$11:$BB$194*1))</f>
        <v>#VALUE!</v>
      </c>
      <c r="AF512" s="14" t="e" cm="1">
        <f t="array" ref="AF512">SUMPRODUCT(('Budget P2'!$T$9:$BB$9=AF$9)*('Budget P2'!$B$11:$B$194=$B512)*('Budget P2'!$T$11:$BB$194*1))</f>
        <v>#VALUE!</v>
      </c>
      <c r="AG512" s="12" t="e" cm="1">
        <f t="array" ref="AG512">SUMPRODUCT(('Budget P2'!$T$9:$BB$9=AG$9)*('Budget P2'!$B$11:$B$194=$B512)*('Budget P2'!$T$11:$BB$194*1))</f>
        <v>#VALUE!</v>
      </c>
      <c r="AH512" s="13" t="e" cm="1">
        <f t="array" ref="AH512">SUMPRODUCT(('Budget P2'!$T$9:$BB$9=AH$9)*('Budget P2'!$B$11:$B$194=$B512)*('Budget P2'!$T$11:$BB$194*1))</f>
        <v>#VALUE!</v>
      </c>
      <c r="AI512" s="14" t="e" cm="1">
        <f t="array" ref="AI512">SUMPRODUCT(('Budget P2'!$T$9:$BB$9=AI$9)*('Budget P2'!$B$11:$B$194=$B512)*('Budget P2'!$T$11:$BB$194*1))</f>
        <v>#VALUE!</v>
      </c>
      <c r="AJ512" s="12" t="e" cm="1">
        <f t="array" ref="AJ512">SUMPRODUCT(('Budget P2'!$T$9:$BB$9=AJ$9)*('Budget P2'!$B$11:$B$194=$B512)*('Budget P2'!$T$11:$BB$194*1))</f>
        <v>#VALUE!</v>
      </c>
      <c r="AK512" s="13" t="e" cm="1">
        <f t="array" ref="AK512">SUMPRODUCT(('Budget P2'!$T$9:$BB$9=AK$9)*('Budget P2'!$B$11:$B$194=$B512)*('Budget P2'!$T$11:$BB$194*1))</f>
        <v>#VALUE!</v>
      </c>
      <c r="AL512" s="14" t="e" cm="1">
        <f t="array" ref="AL512">SUMPRODUCT(('Budget P2'!$T$9:$BB$9=AL$9)*('Budget P2'!$B$11:$B$194=$B512)*('Budget P2'!$T$11:$BB$194*1))</f>
        <v>#VALUE!</v>
      </c>
      <c r="AM512" s="12" t="e" cm="1">
        <f t="array" ref="AM512">SUMPRODUCT(('Budget P2'!$T$9:$BB$9=AM$9)*('Budget P2'!$B$11:$B$194=$B512)*('Budget P2'!$T$11:$BB$194*1))</f>
        <v>#VALUE!</v>
      </c>
      <c r="AN512" s="13" t="e" cm="1">
        <f t="array" ref="AN512">SUMPRODUCT(('Budget P2'!$T$9:$BB$9=AN$9)*('Budget P2'!$B$11:$B$194=$B512)*('Budget P2'!$T$11:$BB$194*1))</f>
        <v>#VALUE!</v>
      </c>
      <c r="AO512" s="14" t="e" cm="1">
        <f t="array" ref="AO512">SUMPRODUCT(('Budget P2'!$T$9:$BB$9=AO$9)*('Budget P2'!$B$11:$B$194=$B512)*('Budget P2'!$T$11:$BB$194*1))</f>
        <v>#VALUE!</v>
      </c>
      <c r="AP512" s="12" t="e" cm="1">
        <f t="array" ref="AP512">SUMPRODUCT(('Budget P2'!$T$9:$BB$9=AP$9)*('Budget P2'!$B$11:$B$194=$B512)*('Budget P2'!$T$11:$BB$194*1))</f>
        <v>#VALUE!</v>
      </c>
      <c r="AQ512" s="13" t="e" cm="1">
        <f t="array" ref="AQ512">SUMPRODUCT(('Budget P2'!$T$9:$BB$9=AQ$9)*('Budget P2'!$B$11:$B$194=$B512)*('Budget P2'!$T$11:$BB$194*1))</f>
        <v>#VALUE!</v>
      </c>
      <c r="AR512" s="14" t="e" cm="1">
        <f t="array" ref="AR512">SUMPRODUCT(('Budget P2'!$T$9:$BB$9=AR$9)*('Budget P2'!$B$11:$B$194=$B512)*('Budget P2'!$T$11:$BB$194*1))</f>
        <v>#VALUE!</v>
      </c>
      <c r="AS512" s="12" t="e" cm="1">
        <f t="array" ref="AS512">SUMPRODUCT(('Budget P2'!$T$9:$BB$9=AS$9)*('Budget P2'!$B$11:$B$194=$B512)*('Budget P2'!$T$11:$BB$194*1))</f>
        <v>#VALUE!</v>
      </c>
      <c r="AT512" s="13" t="e" cm="1">
        <f t="array" ref="AT512">SUMPRODUCT(('Budget P2'!$T$9:$BB$9=AT$9)*('Budget P2'!$B$11:$B$194=$B512)*('Budget P2'!$T$11:$BB$194*1))</f>
        <v>#VALUE!</v>
      </c>
      <c r="AU512" s="14" t="e" cm="1">
        <f t="array" ref="AU512">SUMPRODUCT(('Budget P2'!$T$9:$BB$9=AU$9)*('Budget P2'!$B$11:$B$194=$B512)*('Budget P2'!$T$11:$BB$194*1))</f>
        <v>#VALUE!</v>
      </c>
      <c r="AV512" s="12" t="e" cm="1">
        <f t="array" ref="AV512">SUMPRODUCT(('Budget P2'!$T$9:$BB$9=AV$9)*('Budget P2'!$B$11:$B$194=$B512)*('Budget P2'!$T$11:$BB$194*1))</f>
        <v>#VALUE!</v>
      </c>
      <c r="AW512" s="13" t="e" cm="1">
        <f t="array" ref="AW512">SUMPRODUCT(('Budget P2'!$T$9:$BB$9=AW$9)*('Budget P2'!$B$11:$B$194=$B512)*('Budget P2'!$T$11:$BB$194*1))</f>
        <v>#VALUE!</v>
      </c>
      <c r="AX512" s="14" t="e" cm="1">
        <f t="array" ref="AX512">SUMPRODUCT(('Budget P2'!$T$9:$BB$9=AX$9)*('Budget P2'!$B$11:$B$194=$B512)*('Budget P2'!$T$11:$BB$194*1))</f>
        <v>#VALUE!</v>
      </c>
      <c r="AY512" s="12" t="e" cm="1">
        <f t="array" ref="AY512">SUMPRODUCT(('Budget P2'!$T$9:$BB$9=AY$9)*('Budget P2'!$B$11:$B$194=$B512)*('Budget P2'!$T$11:$BB$194*1))</f>
        <v>#VALUE!</v>
      </c>
      <c r="AZ512" s="13" t="e" cm="1">
        <f t="array" ref="AZ512">SUMPRODUCT(('Budget P2'!$T$9:$BB$9=AZ$9)*('Budget P2'!$B$11:$B$194=$B512)*('Budget P2'!$T$11:$BB$194*1))</f>
        <v>#VALUE!</v>
      </c>
      <c r="BA512" s="14" t="e" cm="1">
        <f t="array" ref="BA512">SUMPRODUCT(('Budget P2'!$T$9:$BB$9=BA$9)*('Budget P2'!$B$11:$B$194=$B512)*('Budget P2'!$T$11:$BB$194*1))</f>
        <v>#VALUE!</v>
      </c>
      <c r="BB512" s="12" t="e" cm="1">
        <f t="array" ref="BB512">SUMPRODUCT(('Budget P2'!$T$9:$BB$9=BB$9)*('Budget P2'!$B$11:$B$194=$B512)*('Budget P2'!$T$11:$BB$194*1))</f>
        <v>#VALUE!</v>
      </c>
      <c r="BC512" s="13" t="e" cm="1">
        <f t="array" ref="BC512">SUMPRODUCT(('Budget P2'!$T$9:$BB$9=BC$9)*('Budget P2'!$B$11:$B$194=$B512)*('Budget P2'!$T$11:$BB$194*1))</f>
        <v>#VALUE!</v>
      </c>
      <c r="BD512" s="14" t="e" cm="1">
        <f t="array" ref="BD512">SUMPRODUCT(('Budget P2'!$T$9:$BB$9=BD$9)*('Budget P2'!$B$11:$B$194=$B512)*('Budget P2'!$T$11:$BB$194*1))</f>
        <v>#VALUE!</v>
      </c>
      <c r="BE512" s="12" t="e" cm="1">
        <f t="array" ref="BE512">SUMPRODUCT(('Budget P2'!$T$9:$BB$9=BE$9)*('Budget P2'!$B$11:$B$194=$B512)*('Budget P2'!$T$11:$BB$194*1))</f>
        <v>#VALUE!</v>
      </c>
      <c r="BF512" s="13" t="e" cm="1">
        <f t="array" ref="BF512">SUMPRODUCT(('Budget P2'!$T$9:$BB$9=BF$9)*('Budget P2'!$B$11:$B$194=$B512)*('Budget P2'!$T$11:$BB$194*1))</f>
        <v>#VALUE!</v>
      </c>
      <c r="BG512" s="14" t="e" cm="1">
        <f t="array" ref="BG512">SUMPRODUCT(('Budget P2'!$T$9:$BB$9=BG$9)*('Budget P2'!$B$11:$B$194=$B512)*('Budget P2'!$T$11:$BB$194*1))</f>
        <v>#VALUE!</v>
      </c>
      <c r="BH512" s="13" t="e" cm="1">
        <f t="array" ref="BH512">SUMPRODUCT(('Budget P2'!$T$9:$BB$9=BH$9)*('Budget P2'!$B$11:$B$194=$B512)*('Budget P2'!$T$11:$BB$194*1))</f>
        <v>#VALUE!</v>
      </c>
      <c r="BI512" s="1"/>
      <c r="BJ512" s="66"/>
      <c r="BK512" s="66"/>
      <c r="BL512" s="1"/>
      <c r="BM512" s="66" t="e">
        <f t="shared" si="373"/>
        <v>#VALUE!</v>
      </c>
      <c r="BN512" s="262">
        <f t="shared" si="374"/>
        <v>0</v>
      </c>
      <c r="BO512" s="1"/>
      <c r="BP512" s="66" t="e">
        <f t="shared" si="375"/>
        <v>#VALUE!</v>
      </c>
      <c r="BQ512" s="262">
        <f t="shared" si="376"/>
        <v>0</v>
      </c>
      <c r="BR512" s="1"/>
    </row>
    <row r="513" spans="2:70" ht="12" hidden="1" customHeight="1" outlineLevel="1">
      <c r="B513" s="88" t="s">
        <v>569</v>
      </c>
      <c r="C513" s="10">
        <f>IFERROR(VLOOKUP($B513,'Budget P2'!$B:$AX,2,FALSE),0)</f>
        <v>0</v>
      </c>
      <c r="D513" s="10"/>
      <c r="E513" s="89">
        <f>IFERROR(VLOOKUP($B513,'Budget P2'!$B:$AX,3,FALSE),0)</f>
        <v>0</v>
      </c>
      <c r="F513" s="90">
        <f>IFERROR(VLOOKUP($B513,'Budget P2'!$B:$AX,4,FALSE),0)</f>
        <v>0</v>
      </c>
      <c r="G513" s="89">
        <f>IFERROR(VLOOKUP($B513,'Budget P2'!$B:$AX,5,FALSE),0)</f>
        <v>0</v>
      </c>
      <c r="H513" s="90">
        <f>IFERROR(VLOOKUP($B513,'Budget P2'!$B:$AX,6,FALSE),0)</f>
        <v>0</v>
      </c>
      <c r="I513" s="90">
        <f>IFERROR(VLOOKUP($B513,'Budget P2'!$B:$AX,7,FALSE),0)</f>
        <v>0</v>
      </c>
      <c r="J513" s="371">
        <f>IFERROR(VLOOKUP($B513,'Budget P2'!$B:$AX,9,FALSE),0)</f>
        <v>0</v>
      </c>
      <c r="K513" s="374">
        <f>IFERROR(VLOOKUP($B513,'Budget P2'!$B:$AX,10,FALSE),0)</f>
        <v>0</v>
      </c>
      <c r="L513" s="334"/>
      <c r="M513" s="102"/>
      <c r="N513" s="100"/>
      <c r="O513" s="12">
        <f>E513*K513</f>
        <v>0</v>
      </c>
      <c r="P513" s="101"/>
      <c r="Q513" s="11">
        <f t="shared" si="377"/>
        <v>0</v>
      </c>
      <c r="R513" s="338"/>
      <c r="S513" s="14"/>
      <c r="T513" s="12"/>
      <c r="U513" s="13"/>
      <c r="V513" s="14"/>
      <c r="W513" s="14"/>
      <c r="X513" s="14">
        <f t="shared" si="346"/>
        <v>0</v>
      </c>
      <c r="Z513" s="14" t="e" cm="1">
        <f t="array" ref="Z513">SUMPRODUCT(('Budget P2'!$T$9:$BB$9=Z$9)*('Budget P2'!$B$11:$B$194=$B513)*('Budget P2'!$T$11:$BB$194*1))</f>
        <v>#VALUE!</v>
      </c>
      <c r="AA513" s="12" t="e" cm="1">
        <f t="array" ref="AA513">SUMPRODUCT(('Budget P2'!$T$9:$BB$9=AA$9)*('Budget P2'!$B$11:$B$194=$B513)*('Budget P2'!$T$11:$BB$194*1))</f>
        <v>#VALUE!</v>
      </c>
      <c r="AB513" s="13" t="e" cm="1">
        <f t="array" ref="AB513">SUMPRODUCT(('Budget P2'!$T$9:$BB$9=AB$9)*('Budget P2'!$B$11:$B$194=$B513)*('Budget P2'!$T$11:$BB$194*1))</f>
        <v>#VALUE!</v>
      </c>
      <c r="AC513" s="14" t="e" cm="1">
        <f t="array" ref="AC513">SUMPRODUCT(('Budget P2'!$T$9:$BB$9=AC$9)*('Budget P2'!$B$11:$B$194=$B513)*('Budget P2'!$T$11:$BB$194*1))</f>
        <v>#VALUE!</v>
      </c>
      <c r="AD513" s="12" t="e" cm="1">
        <f t="array" ref="AD513">SUMPRODUCT(('Budget P2'!$T$9:$BB$9=AD$9)*('Budget P2'!$B$11:$B$194=$B513)*('Budget P2'!$T$11:$BB$194*1))</f>
        <v>#VALUE!</v>
      </c>
      <c r="AE513" s="13" t="e" cm="1">
        <f t="array" ref="AE513">SUMPRODUCT(('Budget P2'!$T$9:$BB$9=AE$9)*('Budget P2'!$B$11:$B$194=$B513)*('Budget P2'!$T$11:$BB$194*1))</f>
        <v>#VALUE!</v>
      </c>
      <c r="AF513" s="14" t="e" cm="1">
        <f t="array" ref="AF513">SUMPRODUCT(('Budget P2'!$T$9:$BB$9=AF$9)*('Budget P2'!$B$11:$B$194=$B513)*('Budget P2'!$T$11:$BB$194*1))</f>
        <v>#VALUE!</v>
      </c>
      <c r="AG513" s="12" t="e" cm="1">
        <f t="array" ref="AG513">SUMPRODUCT(('Budget P2'!$T$9:$BB$9=AG$9)*('Budget P2'!$B$11:$B$194=$B513)*('Budget P2'!$T$11:$BB$194*1))</f>
        <v>#VALUE!</v>
      </c>
      <c r="AH513" s="13" t="e" cm="1">
        <f t="array" ref="AH513">SUMPRODUCT(('Budget P2'!$T$9:$BB$9=AH$9)*('Budget P2'!$B$11:$B$194=$B513)*('Budget P2'!$T$11:$BB$194*1))</f>
        <v>#VALUE!</v>
      </c>
      <c r="AI513" s="14" t="e" cm="1">
        <f t="array" ref="AI513">SUMPRODUCT(('Budget P2'!$T$9:$BB$9=AI$9)*('Budget P2'!$B$11:$B$194=$B513)*('Budget P2'!$T$11:$BB$194*1))</f>
        <v>#VALUE!</v>
      </c>
      <c r="AJ513" s="12" t="e" cm="1">
        <f t="array" ref="AJ513">SUMPRODUCT(('Budget P2'!$T$9:$BB$9=AJ$9)*('Budget P2'!$B$11:$B$194=$B513)*('Budget P2'!$T$11:$BB$194*1))</f>
        <v>#VALUE!</v>
      </c>
      <c r="AK513" s="13" t="e" cm="1">
        <f t="array" ref="AK513">SUMPRODUCT(('Budget P2'!$T$9:$BB$9=AK$9)*('Budget P2'!$B$11:$B$194=$B513)*('Budget P2'!$T$11:$BB$194*1))</f>
        <v>#VALUE!</v>
      </c>
      <c r="AL513" s="14" t="e" cm="1">
        <f t="array" ref="AL513">SUMPRODUCT(('Budget P2'!$T$9:$BB$9=AL$9)*('Budget P2'!$B$11:$B$194=$B513)*('Budget P2'!$T$11:$BB$194*1))</f>
        <v>#VALUE!</v>
      </c>
      <c r="AM513" s="12" t="e" cm="1">
        <f t="array" ref="AM513">SUMPRODUCT(('Budget P2'!$T$9:$BB$9=AM$9)*('Budget P2'!$B$11:$B$194=$B513)*('Budget P2'!$T$11:$BB$194*1))</f>
        <v>#VALUE!</v>
      </c>
      <c r="AN513" s="13" t="e" cm="1">
        <f t="array" ref="AN513">SUMPRODUCT(('Budget P2'!$T$9:$BB$9=AN$9)*('Budget P2'!$B$11:$B$194=$B513)*('Budget P2'!$T$11:$BB$194*1))</f>
        <v>#VALUE!</v>
      </c>
      <c r="AO513" s="14" t="e" cm="1">
        <f t="array" ref="AO513">SUMPRODUCT(('Budget P2'!$T$9:$BB$9=AO$9)*('Budget P2'!$B$11:$B$194=$B513)*('Budget P2'!$T$11:$BB$194*1))</f>
        <v>#VALUE!</v>
      </c>
      <c r="AP513" s="12" t="e" cm="1">
        <f t="array" ref="AP513">SUMPRODUCT(('Budget P2'!$T$9:$BB$9=AP$9)*('Budget P2'!$B$11:$B$194=$B513)*('Budget P2'!$T$11:$BB$194*1))</f>
        <v>#VALUE!</v>
      </c>
      <c r="AQ513" s="13" t="e" cm="1">
        <f t="array" ref="AQ513">SUMPRODUCT(('Budget P2'!$T$9:$BB$9=AQ$9)*('Budget P2'!$B$11:$B$194=$B513)*('Budget P2'!$T$11:$BB$194*1))</f>
        <v>#VALUE!</v>
      </c>
      <c r="AR513" s="14" t="e" cm="1">
        <f t="array" ref="AR513">SUMPRODUCT(('Budget P2'!$T$9:$BB$9=AR$9)*('Budget P2'!$B$11:$B$194=$B513)*('Budget P2'!$T$11:$BB$194*1))</f>
        <v>#VALUE!</v>
      </c>
      <c r="AS513" s="12" t="e" cm="1">
        <f t="array" ref="AS513">SUMPRODUCT(('Budget P2'!$T$9:$BB$9=AS$9)*('Budget P2'!$B$11:$B$194=$B513)*('Budget P2'!$T$11:$BB$194*1))</f>
        <v>#VALUE!</v>
      </c>
      <c r="AT513" s="13" t="e" cm="1">
        <f t="array" ref="AT513">SUMPRODUCT(('Budget P2'!$T$9:$BB$9=AT$9)*('Budget P2'!$B$11:$B$194=$B513)*('Budget P2'!$T$11:$BB$194*1))</f>
        <v>#VALUE!</v>
      </c>
      <c r="AU513" s="14" t="e" cm="1">
        <f t="array" ref="AU513">SUMPRODUCT(('Budget P2'!$T$9:$BB$9=AU$9)*('Budget P2'!$B$11:$B$194=$B513)*('Budget P2'!$T$11:$BB$194*1))</f>
        <v>#VALUE!</v>
      </c>
      <c r="AV513" s="12" t="e" cm="1">
        <f t="array" ref="AV513">SUMPRODUCT(('Budget P2'!$T$9:$BB$9=AV$9)*('Budget P2'!$B$11:$B$194=$B513)*('Budget P2'!$T$11:$BB$194*1))</f>
        <v>#VALUE!</v>
      </c>
      <c r="AW513" s="13" t="e" cm="1">
        <f t="array" ref="AW513">SUMPRODUCT(('Budget P2'!$T$9:$BB$9=AW$9)*('Budget P2'!$B$11:$B$194=$B513)*('Budget P2'!$T$11:$BB$194*1))</f>
        <v>#VALUE!</v>
      </c>
      <c r="AX513" s="14" t="e" cm="1">
        <f t="array" ref="AX513">SUMPRODUCT(('Budget P2'!$T$9:$BB$9=AX$9)*('Budget P2'!$B$11:$B$194=$B513)*('Budget P2'!$T$11:$BB$194*1))</f>
        <v>#VALUE!</v>
      </c>
      <c r="AY513" s="12" t="e" cm="1">
        <f t="array" ref="AY513">SUMPRODUCT(('Budget P2'!$T$9:$BB$9=AY$9)*('Budget P2'!$B$11:$B$194=$B513)*('Budget P2'!$T$11:$BB$194*1))</f>
        <v>#VALUE!</v>
      </c>
      <c r="AZ513" s="13" t="e" cm="1">
        <f t="array" ref="AZ513">SUMPRODUCT(('Budget P2'!$T$9:$BB$9=AZ$9)*('Budget P2'!$B$11:$B$194=$B513)*('Budget P2'!$T$11:$BB$194*1))</f>
        <v>#VALUE!</v>
      </c>
      <c r="BA513" s="14" t="e" cm="1">
        <f t="array" ref="BA513">SUMPRODUCT(('Budget P2'!$T$9:$BB$9=BA$9)*('Budget P2'!$B$11:$B$194=$B513)*('Budget P2'!$T$11:$BB$194*1))</f>
        <v>#VALUE!</v>
      </c>
      <c r="BB513" s="12" t="e" cm="1">
        <f t="array" ref="BB513">SUMPRODUCT(('Budget P2'!$T$9:$BB$9=BB$9)*('Budget P2'!$B$11:$B$194=$B513)*('Budget P2'!$T$11:$BB$194*1))</f>
        <v>#VALUE!</v>
      </c>
      <c r="BC513" s="13" t="e" cm="1">
        <f t="array" ref="BC513">SUMPRODUCT(('Budget P2'!$T$9:$BB$9=BC$9)*('Budget P2'!$B$11:$B$194=$B513)*('Budget P2'!$T$11:$BB$194*1))</f>
        <v>#VALUE!</v>
      </c>
      <c r="BD513" s="14" t="e" cm="1">
        <f t="array" ref="BD513">SUMPRODUCT(('Budget P2'!$T$9:$BB$9=BD$9)*('Budget P2'!$B$11:$B$194=$B513)*('Budget P2'!$T$11:$BB$194*1))</f>
        <v>#VALUE!</v>
      </c>
      <c r="BE513" s="12" t="e" cm="1">
        <f t="array" ref="BE513">SUMPRODUCT(('Budget P2'!$T$9:$BB$9=BE$9)*('Budget P2'!$B$11:$B$194=$B513)*('Budget P2'!$T$11:$BB$194*1))</f>
        <v>#VALUE!</v>
      </c>
      <c r="BF513" s="13" t="e" cm="1">
        <f t="array" ref="BF513">SUMPRODUCT(('Budget P2'!$T$9:$BB$9=BF$9)*('Budget P2'!$B$11:$B$194=$B513)*('Budget P2'!$T$11:$BB$194*1))</f>
        <v>#VALUE!</v>
      </c>
      <c r="BG513" s="14" t="e" cm="1">
        <f t="array" ref="BG513">SUMPRODUCT(('Budget P2'!$T$9:$BB$9=BG$9)*('Budget P2'!$B$11:$B$194=$B513)*('Budget P2'!$T$11:$BB$194*1))</f>
        <v>#VALUE!</v>
      </c>
      <c r="BH513" s="13" t="e" cm="1">
        <f t="array" ref="BH513">SUMPRODUCT(('Budget P2'!$T$9:$BB$9=BH$9)*('Budget P2'!$B$11:$B$194=$B513)*('Budget P2'!$T$11:$BB$194*1))</f>
        <v>#VALUE!</v>
      </c>
      <c r="BI513" s="1"/>
      <c r="BJ513" s="66"/>
      <c r="BK513" s="66"/>
      <c r="BL513" s="1"/>
      <c r="BM513" s="66" t="e">
        <f t="shared" si="373"/>
        <v>#VALUE!</v>
      </c>
      <c r="BN513" s="262">
        <f t="shared" si="374"/>
        <v>0</v>
      </c>
      <c r="BO513" s="1"/>
      <c r="BP513" s="66" t="e">
        <f t="shared" si="375"/>
        <v>#VALUE!</v>
      </c>
      <c r="BQ513" s="262">
        <f t="shared" si="376"/>
        <v>0</v>
      </c>
      <c r="BR513" s="1"/>
    </row>
    <row r="514" spans="2:70" ht="12" hidden="1" customHeight="1" outlineLevel="1">
      <c r="B514" s="88" t="s">
        <v>570</v>
      </c>
      <c r="C514" s="10">
        <f>IFERROR(VLOOKUP($B514,'Budget P2'!$B:$AX,2,FALSE),0)</f>
        <v>0</v>
      </c>
      <c r="D514" s="10"/>
      <c r="E514" s="89">
        <f>IFERROR(VLOOKUP($B514,'Budget P2'!$B:$AX,3,FALSE),0)</f>
        <v>0</v>
      </c>
      <c r="F514" s="90">
        <f>IFERROR(VLOOKUP($B514,'Budget P2'!$B:$AX,4,FALSE),0)</f>
        <v>0</v>
      </c>
      <c r="G514" s="89">
        <f>IFERROR(VLOOKUP($B514,'Budget P2'!$B:$AX,5,FALSE),0)</f>
        <v>0</v>
      </c>
      <c r="H514" s="90">
        <f>IFERROR(VLOOKUP($B514,'Budget P2'!$B:$AX,6,FALSE),0)</f>
        <v>0</v>
      </c>
      <c r="I514" s="90">
        <f>IFERROR(VLOOKUP($B514,'Budget P2'!$B:$AX,7,FALSE),0)</f>
        <v>0</v>
      </c>
      <c r="J514" s="371">
        <f>IFERROR(VLOOKUP($B514,'Budget P2'!$B:$AX,9,FALSE),0)</f>
        <v>0</v>
      </c>
      <c r="K514" s="374">
        <f>IFERROR(VLOOKUP($B514,'Budget P2'!$B:$AX,10,FALSE),0)</f>
        <v>0</v>
      </c>
      <c r="L514" s="334"/>
      <c r="M514" s="102"/>
      <c r="N514" s="100"/>
      <c r="O514" s="12">
        <f>E514*K514</f>
        <v>0</v>
      </c>
      <c r="P514" s="101"/>
      <c r="Q514" s="11">
        <f t="shared" si="377"/>
        <v>0</v>
      </c>
      <c r="R514" s="338"/>
      <c r="S514" s="14"/>
      <c r="T514" s="12"/>
      <c r="U514" s="13"/>
      <c r="V514" s="14"/>
      <c r="W514" s="14"/>
      <c r="X514" s="14">
        <f t="shared" si="346"/>
        <v>0</v>
      </c>
      <c r="Z514" s="14" t="e" cm="1">
        <f t="array" ref="Z514">SUMPRODUCT(('Budget P2'!$T$9:$BB$9=Z$9)*('Budget P2'!$B$11:$B$194=$B514)*('Budget P2'!$T$11:$BB$194*1))</f>
        <v>#VALUE!</v>
      </c>
      <c r="AA514" s="12" t="e" cm="1">
        <f t="array" ref="AA514">SUMPRODUCT(('Budget P2'!$T$9:$BB$9=AA$9)*('Budget P2'!$B$11:$B$194=$B514)*('Budget P2'!$T$11:$BB$194*1))</f>
        <v>#VALUE!</v>
      </c>
      <c r="AB514" s="13" t="e" cm="1">
        <f t="array" ref="AB514">SUMPRODUCT(('Budget P2'!$T$9:$BB$9=AB$9)*('Budget P2'!$B$11:$B$194=$B514)*('Budget P2'!$T$11:$BB$194*1))</f>
        <v>#VALUE!</v>
      </c>
      <c r="AC514" s="14" t="e" cm="1">
        <f t="array" ref="AC514">SUMPRODUCT(('Budget P2'!$T$9:$BB$9=AC$9)*('Budget P2'!$B$11:$B$194=$B514)*('Budget P2'!$T$11:$BB$194*1))</f>
        <v>#VALUE!</v>
      </c>
      <c r="AD514" s="12" t="e" cm="1">
        <f t="array" ref="AD514">SUMPRODUCT(('Budget P2'!$T$9:$BB$9=AD$9)*('Budget P2'!$B$11:$B$194=$B514)*('Budget P2'!$T$11:$BB$194*1))</f>
        <v>#VALUE!</v>
      </c>
      <c r="AE514" s="13" t="e" cm="1">
        <f t="array" ref="AE514">SUMPRODUCT(('Budget P2'!$T$9:$BB$9=AE$9)*('Budget P2'!$B$11:$B$194=$B514)*('Budget P2'!$T$11:$BB$194*1))</f>
        <v>#VALUE!</v>
      </c>
      <c r="AF514" s="14" t="e" cm="1">
        <f t="array" ref="AF514">SUMPRODUCT(('Budget P2'!$T$9:$BB$9=AF$9)*('Budget P2'!$B$11:$B$194=$B514)*('Budget P2'!$T$11:$BB$194*1))</f>
        <v>#VALUE!</v>
      </c>
      <c r="AG514" s="12" t="e" cm="1">
        <f t="array" ref="AG514">SUMPRODUCT(('Budget P2'!$T$9:$BB$9=AG$9)*('Budget P2'!$B$11:$B$194=$B514)*('Budget P2'!$T$11:$BB$194*1))</f>
        <v>#VALUE!</v>
      </c>
      <c r="AH514" s="13" t="e" cm="1">
        <f t="array" ref="AH514">SUMPRODUCT(('Budget P2'!$T$9:$BB$9=AH$9)*('Budget P2'!$B$11:$B$194=$B514)*('Budget P2'!$T$11:$BB$194*1))</f>
        <v>#VALUE!</v>
      </c>
      <c r="AI514" s="14" t="e" cm="1">
        <f t="array" ref="AI514">SUMPRODUCT(('Budget P2'!$T$9:$BB$9=AI$9)*('Budget P2'!$B$11:$B$194=$B514)*('Budget P2'!$T$11:$BB$194*1))</f>
        <v>#VALUE!</v>
      </c>
      <c r="AJ514" s="12" t="e" cm="1">
        <f t="array" ref="AJ514">SUMPRODUCT(('Budget P2'!$T$9:$BB$9=AJ$9)*('Budget P2'!$B$11:$B$194=$B514)*('Budget P2'!$T$11:$BB$194*1))</f>
        <v>#VALUE!</v>
      </c>
      <c r="AK514" s="13" t="e" cm="1">
        <f t="array" ref="AK514">SUMPRODUCT(('Budget P2'!$T$9:$BB$9=AK$9)*('Budget P2'!$B$11:$B$194=$B514)*('Budget P2'!$T$11:$BB$194*1))</f>
        <v>#VALUE!</v>
      </c>
      <c r="AL514" s="14" t="e" cm="1">
        <f t="array" ref="AL514">SUMPRODUCT(('Budget P2'!$T$9:$BB$9=AL$9)*('Budget P2'!$B$11:$B$194=$B514)*('Budget P2'!$T$11:$BB$194*1))</f>
        <v>#VALUE!</v>
      </c>
      <c r="AM514" s="12" t="e" cm="1">
        <f t="array" ref="AM514">SUMPRODUCT(('Budget P2'!$T$9:$BB$9=AM$9)*('Budget P2'!$B$11:$B$194=$B514)*('Budget P2'!$T$11:$BB$194*1))</f>
        <v>#VALUE!</v>
      </c>
      <c r="AN514" s="13" t="e" cm="1">
        <f t="array" ref="AN514">SUMPRODUCT(('Budget P2'!$T$9:$BB$9=AN$9)*('Budget P2'!$B$11:$B$194=$B514)*('Budget P2'!$T$11:$BB$194*1))</f>
        <v>#VALUE!</v>
      </c>
      <c r="AO514" s="14" t="e" cm="1">
        <f t="array" ref="AO514">SUMPRODUCT(('Budget P2'!$T$9:$BB$9=AO$9)*('Budget P2'!$B$11:$B$194=$B514)*('Budget P2'!$T$11:$BB$194*1))</f>
        <v>#VALUE!</v>
      </c>
      <c r="AP514" s="12" t="e" cm="1">
        <f t="array" ref="AP514">SUMPRODUCT(('Budget P2'!$T$9:$BB$9=AP$9)*('Budget P2'!$B$11:$B$194=$B514)*('Budget P2'!$T$11:$BB$194*1))</f>
        <v>#VALUE!</v>
      </c>
      <c r="AQ514" s="13" t="e" cm="1">
        <f t="array" ref="AQ514">SUMPRODUCT(('Budget P2'!$T$9:$BB$9=AQ$9)*('Budget P2'!$B$11:$B$194=$B514)*('Budget P2'!$T$11:$BB$194*1))</f>
        <v>#VALUE!</v>
      </c>
      <c r="AR514" s="14" t="e" cm="1">
        <f t="array" ref="AR514">SUMPRODUCT(('Budget P2'!$T$9:$BB$9=AR$9)*('Budget P2'!$B$11:$B$194=$B514)*('Budget P2'!$T$11:$BB$194*1))</f>
        <v>#VALUE!</v>
      </c>
      <c r="AS514" s="12" t="e" cm="1">
        <f t="array" ref="AS514">SUMPRODUCT(('Budget P2'!$T$9:$BB$9=AS$9)*('Budget P2'!$B$11:$B$194=$B514)*('Budget P2'!$T$11:$BB$194*1))</f>
        <v>#VALUE!</v>
      </c>
      <c r="AT514" s="13" t="e" cm="1">
        <f t="array" ref="AT514">SUMPRODUCT(('Budget P2'!$T$9:$BB$9=AT$9)*('Budget P2'!$B$11:$B$194=$B514)*('Budget P2'!$T$11:$BB$194*1))</f>
        <v>#VALUE!</v>
      </c>
      <c r="AU514" s="14" t="e" cm="1">
        <f t="array" ref="AU514">SUMPRODUCT(('Budget P2'!$T$9:$BB$9=AU$9)*('Budget P2'!$B$11:$B$194=$B514)*('Budget P2'!$T$11:$BB$194*1))</f>
        <v>#VALUE!</v>
      </c>
      <c r="AV514" s="12" t="e" cm="1">
        <f t="array" ref="AV514">SUMPRODUCT(('Budget P2'!$T$9:$BB$9=AV$9)*('Budget P2'!$B$11:$B$194=$B514)*('Budget P2'!$T$11:$BB$194*1))</f>
        <v>#VALUE!</v>
      </c>
      <c r="AW514" s="13" t="e" cm="1">
        <f t="array" ref="AW514">SUMPRODUCT(('Budget P2'!$T$9:$BB$9=AW$9)*('Budget P2'!$B$11:$B$194=$B514)*('Budget P2'!$T$11:$BB$194*1))</f>
        <v>#VALUE!</v>
      </c>
      <c r="AX514" s="14" t="e" cm="1">
        <f t="array" ref="AX514">SUMPRODUCT(('Budget P2'!$T$9:$BB$9=AX$9)*('Budget P2'!$B$11:$B$194=$B514)*('Budget P2'!$T$11:$BB$194*1))</f>
        <v>#VALUE!</v>
      </c>
      <c r="AY514" s="12" t="e" cm="1">
        <f t="array" ref="AY514">SUMPRODUCT(('Budget P2'!$T$9:$BB$9=AY$9)*('Budget P2'!$B$11:$B$194=$B514)*('Budget P2'!$T$11:$BB$194*1))</f>
        <v>#VALUE!</v>
      </c>
      <c r="AZ514" s="13" t="e" cm="1">
        <f t="array" ref="AZ514">SUMPRODUCT(('Budget P2'!$T$9:$BB$9=AZ$9)*('Budget P2'!$B$11:$B$194=$B514)*('Budget P2'!$T$11:$BB$194*1))</f>
        <v>#VALUE!</v>
      </c>
      <c r="BA514" s="14" t="e" cm="1">
        <f t="array" ref="BA514">SUMPRODUCT(('Budget P2'!$T$9:$BB$9=BA$9)*('Budget P2'!$B$11:$B$194=$B514)*('Budget P2'!$T$11:$BB$194*1))</f>
        <v>#VALUE!</v>
      </c>
      <c r="BB514" s="12" t="e" cm="1">
        <f t="array" ref="BB514">SUMPRODUCT(('Budget P2'!$T$9:$BB$9=BB$9)*('Budget P2'!$B$11:$B$194=$B514)*('Budget P2'!$T$11:$BB$194*1))</f>
        <v>#VALUE!</v>
      </c>
      <c r="BC514" s="13" t="e" cm="1">
        <f t="array" ref="BC514">SUMPRODUCT(('Budget P2'!$T$9:$BB$9=BC$9)*('Budget P2'!$B$11:$B$194=$B514)*('Budget P2'!$T$11:$BB$194*1))</f>
        <v>#VALUE!</v>
      </c>
      <c r="BD514" s="14" t="e" cm="1">
        <f t="array" ref="BD514">SUMPRODUCT(('Budget P2'!$T$9:$BB$9=BD$9)*('Budget P2'!$B$11:$B$194=$B514)*('Budget P2'!$T$11:$BB$194*1))</f>
        <v>#VALUE!</v>
      </c>
      <c r="BE514" s="12" t="e" cm="1">
        <f t="array" ref="BE514">SUMPRODUCT(('Budget P2'!$T$9:$BB$9=BE$9)*('Budget P2'!$B$11:$B$194=$B514)*('Budget P2'!$T$11:$BB$194*1))</f>
        <v>#VALUE!</v>
      </c>
      <c r="BF514" s="13" t="e" cm="1">
        <f t="array" ref="BF514">SUMPRODUCT(('Budget P2'!$T$9:$BB$9=BF$9)*('Budget P2'!$B$11:$B$194=$B514)*('Budget P2'!$T$11:$BB$194*1))</f>
        <v>#VALUE!</v>
      </c>
      <c r="BG514" s="14" t="e" cm="1">
        <f t="array" ref="BG514">SUMPRODUCT(('Budget P2'!$T$9:$BB$9=BG$9)*('Budget P2'!$B$11:$B$194=$B514)*('Budget P2'!$T$11:$BB$194*1))</f>
        <v>#VALUE!</v>
      </c>
      <c r="BH514" s="13" t="e" cm="1">
        <f t="array" ref="BH514">SUMPRODUCT(('Budget P2'!$T$9:$BB$9=BH$9)*('Budget P2'!$B$11:$B$194=$B514)*('Budget P2'!$T$11:$BB$194*1))</f>
        <v>#VALUE!</v>
      </c>
      <c r="BI514" s="1"/>
      <c r="BJ514" s="66"/>
      <c r="BK514" s="66"/>
      <c r="BL514" s="1"/>
      <c r="BM514" s="66" t="e">
        <f t="shared" si="373"/>
        <v>#VALUE!</v>
      </c>
      <c r="BN514" s="262">
        <f t="shared" si="374"/>
        <v>0</v>
      </c>
      <c r="BO514" s="1"/>
      <c r="BP514" s="66" t="e">
        <f t="shared" si="375"/>
        <v>#VALUE!</v>
      </c>
      <c r="BQ514" s="262">
        <f t="shared" si="376"/>
        <v>0</v>
      </c>
      <c r="BR514" s="1"/>
    </row>
    <row r="515" spans="2:70" ht="12" hidden="1" customHeight="1" outlineLevel="1">
      <c r="B515" s="88" t="s">
        <v>571</v>
      </c>
      <c r="C515" s="10">
        <f>IFERROR(VLOOKUP($B515,'Budget P2'!$B:$AX,2,FALSE),0)</f>
        <v>0</v>
      </c>
      <c r="D515" s="10"/>
      <c r="E515" s="89">
        <f>IFERROR(VLOOKUP($B515,'Budget P2'!$B:$AX,3,FALSE),0)</f>
        <v>0</v>
      </c>
      <c r="F515" s="90">
        <f>IFERROR(VLOOKUP($B515,'Budget P2'!$B:$AX,4,FALSE),0)</f>
        <v>0</v>
      </c>
      <c r="G515" s="89">
        <f>IFERROR(VLOOKUP($B515,'Budget P2'!$B:$AX,5,FALSE),0)</f>
        <v>0</v>
      </c>
      <c r="H515" s="90">
        <f>IFERROR(VLOOKUP($B515,'Budget P2'!$B:$AX,6,FALSE),0)</f>
        <v>0</v>
      </c>
      <c r="I515" s="90">
        <f>IFERROR(VLOOKUP($B515,'Budget P2'!$B:$AX,7,FALSE),0)</f>
        <v>0</v>
      </c>
      <c r="J515" s="371">
        <f>IFERROR(VLOOKUP($B515,'Budget P2'!$B:$AX,9,FALSE),0)</f>
        <v>0</v>
      </c>
      <c r="K515" s="374">
        <f>IFERROR(VLOOKUP($B515,'Budget P2'!$B:$AX,10,FALSE),0)</f>
        <v>0</v>
      </c>
      <c r="L515" s="334"/>
      <c r="M515" s="102"/>
      <c r="N515" s="100"/>
      <c r="O515" s="12">
        <f>E515*K515</f>
        <v>0</v>
      </c>
      <c r="P515" s="101"/>
      <c r="Q515" s="11">
        <f t="shared" si="377"/>
        <v>0</v>
      </c>
      <c r="R515" s="338"/>
      <c r="S515" s="14"/>
      <c r="T515" s="12"/>
      <c r="U515" s="13"/>
      <c r="V515" s="14"/>
      <c r="W515" s="14"/>
      <c r="X515" s="14">
        <f t="shared" si="346"/>
        <v>0</v>
      </c>
      <c r="Z515" s="14" t="e" cm="1">
        <f t="array" ref="Z515">SUMPRODUCT(('Budget P2'!$T$9:$BB$9=Z$9)*('Budget P2'!$B$11:$B$194=$B515)*('Budget P2'!$T$11:$BB$194*1))</f>
        <v>#VALUE!</v>
      </c>
      <c r="AA515" s="12" t="e" cm="1">
        <f t="array" ref="AA515">SUMPRODUCT(('Budget P2'!$T$9:$BB$9=AA$9)*('Budget P2'!$B$11:$B$194=$B515)*('Budget P2'!$T$11:$BB$194*1))</f>
        <v>#VALUE!</v>
      </c>
      <c r="AB515" s="13" t="e" cm="1">
        <f t="array" ref="AB515">SUMPRODUCT(('Budget P2'!$T$9:$BB$9=AB$9)*('Budget P2'!$B$11:$B$194=$B515)*('Budget P2'!$T$11:$BB$194*1))</f>
        <v>#VALUE!</v>
      </c>
      <c r="AC515" s="14" t="e" cm="1">
        <f t="array" ref="AC515">SUMPRODUCT(('Budget P2'!$T$9:$BB$9=AC$9)*('Budget P2'!$B$11:$B$194=$B515)*('Budget P2'!$T$11:$BB$194*1))</f>
        <v>#VALUE!</v>
      </c>
      <c r="AD515" s="12" t="e" cm="1">
        <f t="array" ref="AD515">SUMPRODUCT(('Budget P2'!$T$9:$BB$9=AD$9)*('Budget P2'!$B$11:$B$194=$B515)*('Budget P2'!$T$11:$BB$194*1))</f>
        <v>#VALUE!</v>
      </c>
      <c r="AE515" s="13" t="e" cm="1">
        <f t="array" ref="AE515">SUMPRODUCT(('Budget P2'!$T$9:$BB$9=AE$9)*('Budget P2'!$B$11:$B$194=$B515)*('Budget P2'!$T$11:$BB$194*1))</f>
        <v>#VALUE!</v>
      </c>
      <c r="AF515" s="14" t="e" cm="1">
        <f t="array" ref="AF515">SUMPRODUCT(('Budget P2'!$T$9:$BB$9=AF$9)*('Budget P2'!$B$11:$B$194=$B515)*('Budget P2'!$T$11:$BB$194*1))</f>
        <v>#VALUE!</v>
      </c>
      <c r="AG515" s="12" t="e" cm="1">
        <f t="array" ref="AG515">SUMPRODUCT(('Budget P2'!$T$9:$BB$9=AG$9)*('Budget P2'!$B$11:$B$194=$B515)*('Budget P2'!$T$11:$BB$194*1))</f>
        <v>#VALUE!</v>
      </c>
      <c r="AH515" s="13" t="e" cm="1">
        <f t="array" ref="AH515">SUMPRODUCT(('Budget P2'!$T$9:$BB$9=AH$9)*('Budget P2'!$B$11:$B$194=$B515)*('Budget P2'!$T$11:$BB$194*1))</f>
        <v>#VALUE!</v>
      </c>
      <c r="AI515" s="14" t="e" cm="1">
        <f t="array" ref="AI515">SUMPRODUCT(('Budget P2'!$T$9:$BB$9=AI$9)*('Budget P2'!$B$11:$B$194=$B515)*('Budget P2'!$T$11:$BB$194*1))</f>
        <v>#VALUE!</v>
      </c>
      <c r="AJ515" s="12" t="e" cm="1">
        <f t="array" ref="AJ515">SUMPRODUCT(('Budget P2'!$T$9:$BB$9=AJ$9)*('Budget P2'!$B$11:$B$194=$B515)*('Budget P2'!$T$11:$BB$194*1))</f>
        <v>#VALUE!</v>
      </c>
      <c r="AK515" s="13" t="e" cm="1">
        <f t="array" ref="AK515">SUMPRODUCT(('Budget P2'!$T$9:$BB$9=AK$9)*('Budget P2'!$B$11:$B$194=$B515)*('Budget P2'!$T$11:$BB$194*1))</f>
        <v>#VALUE!</v>
      </c>
      <c r="AL515" s="14" t="e" cm="1">
        <f t="array" ref="AL515">SUMPRODUCT(('Budget P2'!$T$9:$BB$9=AL$9)*('Budget P2'!$B$11:$B$194=$B515)*('Budget P2'!$T$11:$BB$194*1))</f>
        <v>#VALUE!</v>
      </c>
      <c r="AM515" s="12" t="e" cm="1">
        <f t="array" ref="AM515">SUMPRODUCT(('Budget P2'!$T$9:$BB$9=AM$9)*('Budget P2'!$B$11:$B$194=$B515)*('Budget P2'!$T$11:$BB$194*1))</f>
        <v>#VALUE!</v>
      </c>
      <c r="AN515" s="13" t="e" cm="1">
        <f t="array" ref="AN515">SUMPRODUCT(('Budget P2'!$T$9:$BB$9=AN$9)*('Budget P2'!$B$11:$B$194=$B515)*('Budget P2'!$T$11:$BB$194*1))</f>
        <v>#VALUE!</v>
      </c>
      <c r="AO515" s="14" t="e" cm="1">
        <f t="array" ref="AO515">SUMPRODUCT(('Budget P2'!$T$9:$BB$9=AO$9)*('Budget P2'!$B$11:$B$194=$B515)*('Budget P2'!$T$11:$BB$194*1))</f>
        <v>#VALUE!</v>
      </c>
      <c r="AP515" s="12" t="e" cm="1">
        <f t="array" ref="AP515">SUMPRODUCT(('Budget P2'!$T$9:$BB$9=AP$9)*('Budget P2'!$B$11:$B$194=$B515)*('Budget P2'!$T$11:$BB$194*1))</f>
        <v>#VALUE!</v>
      </c>
      <c r="AQ515" s="13" t="e" cm="1">
        <f t="array" ref="AQ515">SUMPRODUCT(('Budget P2'!$T$9:$BB$9=AQ$9)*('Budget P2'!$B$11:$B$194=$B515)*('Budget P2'!$T$11:$BB$194*1))</f>
        <v>#VALUE!</v>
      </c>
      <c r="AR515" s="14" t="e" cm="1">
        <f t="array" ref="AR515">SUMPRODUCT(('Budget P2'!$T$9:$BB$9=AR$9)*('Budget P2'!$B$11:$B$194=$B515)*('Budget P2'!$T$11:$BB$194*1))</f>
        <v>#VALUE!</v>
      </c>
      <c r="AS515" s="12" t="e" cm="1">
        <f t="array" ref="AS515">SUMPRODUCT(('Budget P2'!$T$9:$BB$9=AS$9)*('Budget P2'!$B$11:$B$194=$B515)*('Budget P2'!$T$11:$BB$194*1))</f>
        <v>#VALUE!</v>
      </c>
      <c r="AT515" s="13" t="e" cm="1">
        <f t="array" ref="AT515">SUMPRODUCT(('Budget P2'!$T$9:$BB$9=AT$9)*('Budget P2'!$B$11:$B$194=$B515)*('Budget P2'!$T$11:$BB$194*1))</f>
        <v>#VALUE!</v>
      </c>
      <c r="AU515" s="14" t="e" cm="1">
        <f t="array" ref="AU515">SUMPRODUCT(('Budget P2'!$T$9:$BB$9=AU$9)*('Budget P2'!$B$11:$B$194=$B515)*('Budget P2'!$T$11:$BB$194*1))</f>
        <v>#VALUE!</v>
      </c>
      <c r="AV515" s="12" t="e" cm="1">
        <f t="array" ref="AV515">SUMPRODUCT(('Budget P2'!$T$9:$BB$9=AV$9)*('Budget P2'!$B$11:$B$194=$B515)*('Budget P2'!$T$11:$BB$194*1))</f>
        <v>#VALUE!</v>
      </c>
      <c r="AW515" s="13" t="e" cm="1">
        <f t="array" ref="AW515">SUMPRODUCT(('Budget P2'!$T$9:$BB$9=AW$9)*('Budget P2'!$B$11:$B$194=$B515)*('Budget P2'!$T$11:$BB$194*1))</f>
        <v>#VALUE!</v>
      </c>
      <c r="AX515" s="14" t="e" cm="1">
        <f t="array" ref="AX515">SUMPRODUCT(('Budget P2'!$T$9:$BB$9=AX$9)*('Budget P2'!$B$11:$B$194=$B515)*('Budget P2'!$T$11:$BB$194*1))</f>
        <v>#VALUE!</v>
      </c>
      <c r="AY515" s="12" t="e" cm="1">
        <f t="array" ref="AY515">SUMPRODUCT(('Budget P2'!$T$9:$BB$9=AY$9)*('Budget P2'!$B$11:$B$194=$B515)*('Budget P2'!$T$11:$BB$194*1))</f>
        <v>#VALUE!</v>
      </c>
      <c r="AZ515" s="13" t="e" cm="1">
        <f t="array" ref="AZ515">SUMPRODUCT(('Budget P2'!$T$9:$BB$9=AZ$9)*('Budget P2'!$B$11:$B$194=$B515)*('Budget P2'!$T$11:$BB$194*1))</f>
        <v>#VALUE!</v>
      </c>
      <c r="BA515" s="14" t="e" cm="1">
        <f t="array" ref="BA515">SUMPRODUCT(('Budget P2'!$T$9:$BB$9=BA$9)*('Budget P2'!$B$11:$B$194=$B515)*('Budget P2'!$T$11:$BB$194*1))</f>
        <v>#VALUE!</v>
      </c>
      <c r="BB515" s="12" t="e" cm="1">
        <f t="array" ref="BB515">SUMPRODUCT(('Budget P2'!$T$9:$BB$9=BB$9)*('Budget P2'!$B$11:$B$194=$B515)*('Budget P2'!$T$11:$BB$194*1))</f>
        <v>#VALUE!</v>
      </c>
      <c r="BC515" s="13" t="e" cm="1">
        <f t="array" ref="BC515">SUMPRODUCT(('Budget P2'!$T$9:$BB$9=BC$9)*('Budget P2'!$B$11:$B$194=$B515)*('Budget P2'!$T$11:$BB$194*1))</f>
        <v>#VALUE!</v>
      </c>
      <c r="BD515" s="14" t="e" cm="1">
        <f t="array" ref="BD515">SUMPRODUCT(('Budget P2'!$T$9:$BB$9=BD$9)*('Budget P2'!$B$11:$B$194=$B515)*('Budget P2'!$T$11:$BB$194*1))</f>
        <v>#VALUE!</v>
      </c>
      <c r="BE515" s="12" t="e" cm="1">
        <f t="array" ref="BE515">SUMPRODUCT(('Budget P2'!$T$9:$BB$9=BE$9)*('Budget P2'!$B$11:$B$194=$B515)*('Budget P2'!$T$11:$BB$194*1))</f>
        <v>#VALUE!</v>
      </c>
      <c r="BF515" s="13" t="e" cm="1">
        <f t="array" ref="BF515">SUMPRODUCT(('Budget P2'!$T$9:$BB$9=BF$9)*('Budget P2'!$B$11:$B$194=$B515)*('Budget P2'!$T$11:$BB$194*1))</f>
        <v>#VALUE!</v>
      </c>
      <c r="BG515" s="14" t="e" cm="1">
        <f t="array" ref="BG515">SUMPRODUCT(('Budget P2'!$T$9:$BB$9=BG$9)*('Budget P2'!$B$11:$B$194=$B515)*('Budget P2'!$T$11:$BB$194*1))</f>
        <v>#VALUE!</v>
      </c>
      <c r="BH515" s="13" t="e" cm="1">
        <f t="array" ref="BH515">SUMPRODUCT(('Budget P2'!$T$9:$BB$9=BH$9)*('Budget P2'!$B$11:$B$194=$B515)*('Budget P2'!$T$11:$BB$194*1))</f>
        <v>#VALUE!</v>
      </c>
      <c r="BI515" s="1"/>
      <c r="BJ515" s="66"/>
      <c r="BK515" s="66"/>
      <c r="BL515" s="1"/>
      <c r="BM515" s="66" t="e">
        <f t="shared" si="373"/>
        <v>#VALUE!</v>
      </c>
      <c r="BN515" s="262">
        <f t="shared" si="374"/>
        <v>0</v>
      </c>
      <c r="BO515" s="1"/>
      <c r="BP515" s="66" t="e">
        <f t="shared" si="375"/>
        <v>#VALUE!</v>
      </c>
      <c r="BQ515" s="262">
        <f t="shared" si="376"/>
        <v>0</v>
      </c>
      <c r="BR515" s="1"/>
    </row>
    <row r="516" spans="2:70" collapsed="1">
      <c r="C516" s="190" t="s">
        <v>139</v>
      </c>
      <c r="D516" s="190"/>
      <c r="E516" s="193"/>
      <c r="F516" s="91"/>
      <c r="G516" s="193"/>
      <c r="H516" s="91"/>
      <c r="I516" s="91"/>
      <c r="J516" s="320"/>
      <c r="K516" s="95">
        <f>SUM(K517:K531)</f>
        <v>0</v>
      </c>
      <c r="L516" s="335"/>
      <c r="M516" s="95">
        <f t="shared" ref="M516:P516" si="378">SUM(M517:M531)</f>
        <v>0</v>
      </c>
      <c r="N516" s="95">
        <f t="shared" si="378"/>
        <v>0</v>
      </c>
      <c r="O516" s="95">
        <f t="shared" si="378"/>
        <v>0</v>
      </c>
      <c r="P516" s="95">
        <f t="shared" si="378"/>
        <v>0</v>
      </c>
      <c r="Q516" s="95"/>
      <c r="R516" s="338"/>
      <c r="S516" s="95">
        <f t="shared" ref="S516:W516" si="379">SUM(S517:S531)</f>
        <v>0</v>
      </c>
      <c r="T516" s="95">
        <f t="shared" si="379"/>
        <v>0</v>
      </c>
      <c r="U516" s="95">
        <f t="shared" si="379"/>
        <v>0</v>
      </c>
      <c r="V516" s="95">
        <f t="shared" si="379"/>
        <v>0</v>
      </c>
      <c r="W516" s="95">
        <f t="shared" si="379"/>
        <v>0</v>
      </c>
      <c r="X516" s="97">
        <f t="shared" si="346"/>
        <v>0</v>
      </c>
      <c r="Y516" s="4"/>
      <c r="Z516" s="97"/>
      <c r="AA516" s="98"/>
      <c r="AB516" s="99"/>
      <c r="AC516" s="97"/>
      <c r="AD516" s="98"/>
      <c r="AE516" s="99"/>
      <c r="AF516" s="97"/>
      <c r="AG516" s="98"/>
      <c r="AH516" s="99"/>
      <c r="AI516" s="97"/>
      <c r="AJ516" s="98"/>
      <c r="AK516" s="99"/>
      <c r="AL516" s="97"/>
      <c r="AM516" s="98"/>
      <c r="AN516" s="99"/>
      <c r="AO516" s="97"/>
      <c r="AP516" s="98"/>
      <c r="AQ516" s="99"/>
      <c r="AR516" s="97"/>
      <c r="AS516" s="98"/>
      <c r="AT516" s="99"/>
      <c r="AU516" s="97"/>
      <c r="AV516" s="98"/>
      <c r="AW516" s="99"/>
      <c r="AX516" s="97"/>
      <c r="AY516" s="98"/>
      <c r="AZ516" s="99"/>
      <c r="BA516" s="97"/>
      <c r="BB516" s="98"/>
      <c r="BC516" s="99"/>
      <c r="BD516" s="97"/>
      <c r="BE516" s="98"/>
      <c r="BF516" s="99"/>
      <c r="BG516" s="97"/>
      <c r="BH516" s="99"/>
      <c r="BI516" s="1"/>
      <c r="BJ516" s="105"/>
      <c r="BK516" s="105"/>
      <c r="BL516" s="1"/>
      <c r="BM516" s="105"/>
      <c r="BN516" s="105"/>
      <c r="BO516" s="1"/>
      <c r="BP516" s="105"/>
      <c r="BQ516" s="105"/>
      <c r="BR516" s="1"/>
    </row>
    <row r="517" spans="2:70">
      <c r="B517" s="88" t="s">
        <v>572</v>
      </c>
      <c r="C517" s="10">
        <f>IFERROR(VLOOKUP($B517,'Budget P3'!$B:$AX,2,FALSE),0)</f>
        <v>0</v>
      </c>
      <c r="D517" s="10"/>
      <c r="E517" s="89">
        <f>IFERROR(VLOOKUP($B517,'Budget P3'!$B:$AX,3,FALSE),0)</f>
        <v>0</v>
      </c>
      <c r="F517" s="90">
        <f>IFERROR(VLOOKUP($B517,'Budget P3'!$B:$AX,4,FALSE),0)</f>
        <v>0</v>
      </c>
      <c r="G517" s="89">
        <f>IFERROR(VLOOKUP($B517,'Budget P3'!$B:$AX,5,FALSE),0)</f>
        <v>0</v>
      </c>
      <c r="H517" s="90">
        <f>IFERROR(VLOOKUP($B517,'Budget P3'!$B:$AX,6,FALSE),0)</f>
        <v>0</v>
      </c>
      <c r="I517" s="90">
        <f>IFERROR(VLOOKUP($B517,'Budget P3'!$B:$AX,7,FALSE),0)</f>
        <v>0</v>
      </c>
      <c r="J517" s="371">
        <f>IFERROR(VLOOKUP($B517,'Budget P3'!$B:$AX,9,FALSE),0)</f>
        <v>0</v>
      </c>
      <c r="K517" s="374">
        <f>IFERROR(VLOOKUP($B517,'Budget P3'!$B:$AX,10,FALSE),0)</f>
        <v>0</v>
      </c>
      <c r="L517" s="334"/>
      <c r="M517" s="102"/>
      <c r="N517" s="100"/>
      <c r="O517" s="100"/>
      <c r="P517" s="13">
        <f>E517*K517</f>
        <v>0</v>
      </c>
      <c r="Q517" s="11">
        <f t="shared" ref="Q517" si="380">SUM(M517:P517)</f>
        <v>0</v>
      </c>
      <c r="R517" s="338"/>
      <c r="S517" s="14"/>
      <c r="T517" s="12"/>
      <c r="U517" s="13"/>
      <c r="V517" s="14"/>
      <c r="W517" s="14"/>
      <c r="X517" s="14">
        <f t="shared" si="346"/>
        <v>0</v>
      </c>
      <c r="Z517" s="14" t="e" cm="1">
        <f t="array" ref="Z517">SUMPRODUCT(('Budget P3'!$T$9:$BB$9=Z$9)*('Budget P3'!$B$11:$B$194=$B517)*('Budget P3'!$T$11:$BB$194*1))</f>
        <v>#VALUE!</v>
      </c>
      <c r="AA517" s="12" t="e" cm="1">
        <f t="array" ref="AA517">SUMPRODUCT(('Budget P3'!$T$9:$BB$9=AA$9)*('Budget P3'!$B$11:$B$194=$B517)*('Budget P3'!$T$11:$BB$194*1))</f>
        <v>#VALUE!</v>
      </c>
      <c r="AB517" s="13" t="e" cm="1">
        <f t="array" ref="AB517">SUMPRODUCT(('Budget P3'!$T$9:$BB$9=AB$9)*('Budget P3'!$B$11:$B$194=$B517)*('Budget P3'!$T$11:$BB$194*1))</f>
        <v>#VALUE!</v>
      </c>
      <c r="AC517" s="14" t="e" cm="1">
        <f t="array" ref="AC517">SUMPRODUCT(('Budget P3'!$T$9:$BB$9=AC$9)*('Budget P3'!$B$11:$B$194=$B517)*('Budget P3'!$T$11:$BB$194*1))</f>
        <v>#VALUE!</v>
      </c>
      <c r="AD517" s="12" t="e" cm="1">
        <f t="array" ref="AD517">SUMPRODUCT(('Budget P3'!$T$9:$BB$9=AD$9)*('Budget P3'!$B$11:$B$194=$B517)*('Budget P3'!$T$11:$BB$194*1))</f>
        <v>#VALUE!</v>
      </c>
      <c r="AE517" s="13" t="e" cm="1">
        <f t="array" ref="AE517">SUMPRODUCT(('Budget P3'!$T$9:$BB$9=AE$9)*('Budget P3'!$B$11:$B$194=$B517)*('Budget P3'!$T$11:$BB$194*1))</f>
        <v>#VALUE!</v>
      </c>
      <c r="AF517" s="14" t="e" cm="1">
        <f t="array" ref="AF517">SUMPRODUCT(('Budget P3'!$T$9:$BB$9=AF$9)*('Budget P3'!$B$11:$B$194=$B517)*('Budget P3'!$T$11:$BB$194*1))</f>
        <v>#VALUE!</v>
      </c>
      <c r="AG517" s="12" t="e" cm="1">
        <f t="array" ref="AG517">SUMPRODUCT(('Budget P3'!$T$9:$BB$9=AG$9)*('Budget P3'!$B$11:$B$194=$B517)*('Budget P3'!$T$11:$BB$194*1))</f>
        <v>#VALUE!</v>
      </c>
      <c r="AH517" s="13" t="e" cm="1">
        <f t="array" ref="AH517">SUMPRODUCT(('Budget P3'!$T$9:$BB$9=AH$9)*('Budget P3'!$B$11:$B$194=$B517)*('Budget P3'!$T$11:$BB$194*1))</f>
        <v>#VALUE!</v>
      </c>
      <c r="AI517" s="14" t="e" cm="1">
        <f t="array" ref="AI517">SUMPRODUCT(('Budget P3'!$T$9:$BB$9=AI$9)*('Budget P3'!$B$11:$B$194=$B517)*('Budget P3'!$T$11:$BB$194*1))</f>
        <v>#VALUE!</v>
      </c>
      <c r="AJ517" s="12" t="e" cm="1">
        <f t="array" ref="AJ517">SUMPRODUCT(('Budget P3'!$T$9:$BB$9=AJ$9)*('Budget P3'!$B$11:$B$194=$B517)*('Budget P3'!$T$11:$BB$194*1))</f>
        <v>#VALUE!</v>
      </c>
      <c r="AK517" s="13" t="e" cm="1">
        <f t="array" ref="AK517">SUMPRODUCT(('Budget P3'!$T$9:$BB$9=AK$9)*('Budget P3'!$B$11:$B$194=$B517)*('Budget P3'!$T$11:$BB$194*1))</f>
        <v>#VALUE!</v>
      </c>
      <c r="AL517" s="14" t="e" cm="1">
        <f t="array" ref="AL517">SUMPRODUCT(('Budget P3'!$T$9:$BB$9=AL$9)*('Budget P3'!$B$11:$B$194=$B517)*('Budget P3'!$T$11:$BB$194*1))</f>
        <v>#VALUE!</v>
      </c>
      <c r="AM517" s="12" t="e" cm="1">
        <f t="array" ref="AM517">SUMPRODUCT(('Budget P3'!$T$9:$BB$9=AM$9)*('Budget P3'!$B$11:$B$194=$B517)*('Budget P3'!$T$11:$BB$194*1))</f>
        <v>#VALUE!</v>
      </c>
      <c r="AN517" s="13" t="e" cm="1">
        <f t="array" ref="AN517">SUMPRODUCT(('Budget P3'!$T$9:$BB$9=AN$9)*('Budget P3'!$B$11:$B$194=$B517)*('Budget P3'!$T$11:$BB$194*1))</f>
        <v>#VALUE!</v>
      </c>
      <c r="AO517" s="14" t="e" cm="1">
        <f t="array" ref="AO517">SUMPRODUCT(('Budget P3'!$T$9:$BB$9=AO$9)*('Budget P3'!$B$11:$B$194=$B517)*('Budget P3'!$T$11:$BB$194*1))</f>
        <v>#VALUE!</v>
      </c>
      <c r="AP517" s="12" t="e" cm="1">
        <f t="array" ref="AP517">SUMPRODUCT(('Budget P3'!$T$9:$BB$9=AP$9)*('Budget P3'!$B$11:$B$194=$B517)*('Budget P3'!$T$11:$BB$194*1))</f>
        <v>#VALUE!</v>
      </c>
      <c r="AQ517" s="13" t="e" cm="1">
        <f t="array" ref="AQ517">SUMPRODUCT(('Budget P3'!$T$9:$BB$9=AQ$9)*('Budget P3'!$B$11:$B$194=$B517)*('Budget P3'!$T$11:$BB$194*1))</f>
        <v>#VALUE!</v>
      </c>
      <c r="AR517" s="14" t="e" cm="1">
        <f t="array" ref="AR517">SUMPRODUCT(('Budget P3'!$T$9:$BB$9=AR$9)*('Budget P3'!$B$11:$B$194=$B517)*('Budget P3'!$T$11:$BB$194*1))</f>
        <v>#VALUE!</v>
      </c>
      <c r="AS517" s="12" t="e" cm="1">
        <f t="array" ref="AS517">SUMPRODUCT(('Budget P3'!$T$9:$BB$9=AS$9)*('Budget P3'!$B$11:$B$194=$B517)*('Budget P3'!$T$11:$BB$194*1))</f>
        <v>#VALUE!</v>
      </c>
      <c r="AT517" s="13" t="e" cm="1">
        <f t="array" ref="AT517">SUMPRODUCT(('Budget P3'!$T$9:$BB$9=AT$9)*('Budget P3'!$B$11:$B$194=$B517)*('Budget P3'!$T$11:$BB$194*1))</f>
        <v>#VALUE!</v>
      </c>
      <c r="AU517" s="14" t="e" cm="1">
        <f t="array" ref="AU517">SUMPRODUCT(('Budget P3'!$T$9:$BB$9=AU$9)*('Budget P3'!$B$11:$B$194=$B517)*('Budget P3'!$T$11:$BB$194*1))</f>
        <v>#VALUE!</v>
      </c>
      <c r="AV517" s="12" t="e" cm="1">
        <f t="array" ref="AV517">SUMPRODUCT(('Budget P3'!$T$9:$BB$9=AV$9)*('Budget P3'!$B$11:$B$194=$B517)*('Budget P3'!$T$11:$BB$194*1))</f>
        <v>#VALUE!</v>
      </c>
      <c r="AW517" s="13" t="e" cm="1">
        <f t="array" ref="AW517">SUMPRODUCT(('Budget P3'!$T$9:$BB$9=AW$9)*('Budget P3'!$B$11:$B$194=$B517)*('Budget P3'!$T$11:$BB$194*1))</f>
        <v>#VALUE!</v>
      </c>
      <c r="AX517" s="14" t="e" cm="1">
        <f t="array" ref="AX517">SUMPRODUCT(('Budget P3'!$T$9:$BB$9=AX$9)*('Budget P3'!$B$11:$B$194=$B517)*('Budget P3'!$T$11:$BB$194*1))</f>
        <v>#VALUE!</v>
      </c>
      <c r="AY517" s="12" t="e" cm="1">
        <f t="array" ref="AY517">SUMPRODUCT(('Budget P3'!$T$9:$BB$9=AY$9)*('Budget P3'!$B$11:$B$194=$B517)*('Budget P3'!$T$11:$BB$194*1))</f>
        <v>#VALUE!</v>
      </c>
      <c r="AZ517" s="13" t="e" cm="1">
        <f t="array" ref="AZ517">SUMPRODUCT(('Budget P3'!$T$9:$BB$9=AZ$9)*('Budget P3'!$B$11:$B$194=$B517)*('Budget P3'!$T$11:$BB$194*1))</f>
        <v>#VALUE!</v>
      </c>
      <c r="BA517" s="14" t="e" cm="1">
        <f t="array" ref="BA517">SUMPRODUCT(('Budget P3'!$T$9:$BB$9=BA$9)*('Budget P3'!$B$11:$B$194=$B517)*('Budget P3'!$T$11:$BB$194*1))</f>
        <v>#VALUE!</v>
      </c>
      <c r="BB517" s="12" t="e" cm="1">
        <f t="array" ref="BB517">SUMPRODUCT(('Budget P3'!$T$9:$BB$9=BB$9)*('Budget P3'!$B$11:$B$194=$B517)*('Budget P3'!$T$11:$BB$194*1))</f>
        <v>#VALUE!</v>
      </c>
      <c r="BC517" s="13" t="e" cm="1">
        <f t="array" ref="BC517">SUMPRODUCT(('Budget P3'!$T$9:$BB$9=BC$9)*('Budget P3'!$B$11:$B$194=$B517)*('Budget P3'!$T$11:$BB$194*1))</f>
        <v>#VALUE!</v>
      </c>
      <c r="BD517" s="14" t="e" cm="1">
        <f t="array" ref="BD517">SUMPRODUCT(('Budget P3'!$T$9:$BB$9=BD$9)*('Budget P3'!$B$11:$B$194=$B517)*('Budget P3'!$T$11:$BB$194*1))</f>
        <v>#VALUE!</v>
      </c>
      <c r="BE517" s="12" t="e" cm="1">
        <f t="array" ref="BE517">SUMPRODUCT(('Budget P3'!$T$9:$BB$9=BE$9)*('Budget P3'!$B$11:$B$194=$B517)*('Budget P3'!$T$11:$BB$194*1))</f>
        <v>#VALUE!</v>
      </c>
      <c r="BF517" s="13" t="e" cm="1">
        <f t="array" ref="BF517">SUMPRODUCT(('Budget P3'!$T$9:$BB$9=BF$9)*('Budget P3'!$B$11:$B$194=$B517)*('Budget P3'!$T$11:$BB$194*1))</f>
        <v>#VALUE!</v>
      </c>
      <c r="BG517" s="14" t="e" cm="1">
        <f t="array" ref="BG517">SUMPRODUCT(('Budget P3'!$T$9:$BB$9=BG$9)*('Budget P3'!$B$11:$B$194=$B517)*('Budget P3'!$T$11:$BB$194*1))</f>
        <v>#VALUE!</v>
      </c>
      <c r="BH517" s="13" t="e" cm="1">
        <f t="array" ref="BH517">SUMPRODUCT(('Budget P3'!$T$9:$BB$9=BH$9)*('Budget P3'!$B$11:$B$194=$B517)*('Budget P3'!$T$11:$BB$194*1))</f>
        <v>#VALUE!</v>
      </c>
      <c r="BI517" s="1"/>
      <c r="BJ517" s="66"/>
      <c r="BK517" s="66"/>
      <c r="BL517" s="1"/>
      <c r="BM517" s="66" t="e">
        <f t="shared" ref="BM517:BM531" si="381">SUM(Z517:BH517)</f>
        <v>#VALUE!</v>
      </c>
      <c r="BN517" s="262">
        <f t="shared" ref="BN517:BN531" si="382">IFERROR(BM517/Q517,0)</f>
        <v>0</v>
      </c>
      <c r="BO517" s="1"/>
      <c r="BP517" s="66" t="e">
        <f t="shared" ref="BP517:BP531" si="383">BJ517+BM517</f>
        <v>#VALUE!</v>
      </c>
      <c r="BQ517" s="262">
        <f t="shared" ref="BQ517:BQ531" si="384">IFERROR(BP517/Q517,0)</f>
        <v>0</v>
      </c>
      <c r="BR517" s="1"/>
    </row>
    <row r="518" spans="2:70">
      <c r="B518" s="88" t="s">
        <v>573</v>
      </c>
      <c r="C518" s="10">
        <f>IFERROR(VLOOKUP($B518,'Budget P3'!$B:$AX,2,FALSE),0)</f>
        <v>0</v>
      </c>
      <c r="D518" s="10"/>
      <c r="E518" s="198">
        <f>IFERROR(VLOOKUP($B518,'Budget P3'!$B:$AX,3,FALSE),0)</f>
        <v>0</v>
      </c>
      <c r="F518" s="90">
        <f>IFERROR(VLOOKUP($B518,'Budget P3'!$B:$AX,4,FALSE),0)</f>
        <v>0</v>
      </c>
      <c r="G518" s="89">
        <f>IFERROR(VLOOKUP($B518,'Budget P3'!$B:$AX,5,FALSE),0)</f>
        <v>0</v>
      </c>
      <c r="H518" s="90">
        <f>IFERROR(VLOOKUP($B518,'Budget P3'!$B:$AX,6,FALSE),0)</f>
        <v>0</v>
      </c>
      <c r="I518" s="90">
        <f>IFERROR(VLOOKUP($B518,'Budget P3'!$B:$AX,7,FALSE),0)</f>
        <v>0</v>
      </c>
      <c r="J518" s="371">
        <f>IFERROR(VLOOKUP($B518,'Budget P3'!$B:$AX,9,FALSE),0)</f>
        <v>0</v>
      </c>
      <c r="K518" s="374">
        <f>IFERROR(VLOOKUP($B518,'Budget P3'!$B:$AX,10,FALSE),0)</f>
        <v>0</v>
      </c>
      <c r="L518" s="334"/>
      <c r="M518" s="102"/>
      <c r="N518" s="100"/>
      <c r="O518" s="100"/>
      <c r="P518" s="13">
        <f>E518*K518</f>
        <v>0</v>
      </c>
      <c r="Q518" s="11">
        <f t="shared" ref="Q518:Q531" si="385">SUM(M518:P518)</f>
        <v>0</v>
      </c>
      <c r="R518" s="338"/>
      <c r="S518" s="14"/>
      <c r="T518" s="12"/>
      <c r="U518" s="13"/>
      <c r="V518" s="14"/>
      <c r="W518" s="14"/>
      <c r="X518" s="14">
        <f t="shared" si="346"/>
        <v>0</v>
      </c>
      <c r="Z518" s="14" t="e" cm="1">
        <f t="array" ref="Z518">SUMPRODUCT(('Budget P3'!$T$9:$BB$9=Z$9)*('Budget P3'!$B$11:$B$194=$B518)*('Budget P3'!$T$11:$BB$194*1))</f>
        <v>#VALUE!</v>
      </c>
      <c r="AA518" s="12" t="e" cm="1">
        <f t="array" ref="AA518">SUMPRODUCT(('Budget P3'!$T$9:$BB$9=AA$9)*('Budget P3'!$B$11:$B$194=$B518)*('Budget P3'!$T$11:$BB$194*1))</f>
        <v>#VALUE!</v>
      </c>
      <c r="AB518" s="13" t="e" cm="1">
        <f t="array" ref="AB518">SUMPRODUCT(('Budget P3'!$T$9:$BB$9=AB$9)*('Budget P3'!$B$11:$B$194=$B518)*('Budget P3'!$T$11:$BB$194*1))</f>
        <v>#VALUE!</v>
      </c>
      <c r="AC518" s="14" t="e" cm="1">
        <f t="array" ref="AC518">SUMPRODUCT(('Budget P3'!$T$9:$BB$9=AC$9)*('Budget P3'!$B$11:$B$194=$B518)*('Budget P3'!$T$11:$BB$194*1))</f>
        <v>#VALUE!</v>
      </c>
      <c r="AD518" s="12" t="e" cm="1">
        <f t="array" ref="AD518">SUMPRODUCT(('Budget P3'!$T$9:$BB$9=AD$9)*('Budget P3'!$B$11:$B$194=$B518)*('Budget P3'!$T$11:$BB$194*1))</f>
        <v>#VALUE!</v>
      </c>
      <c r="AE518" s="13" t="e" cm="1">
        <f t="array" ref="AE518">SUMPRODUCT(('Budget P3'!$T$9:$BB$9=AE$9)*('Budget P3'!$B$11:$B$194=$B518)*('Budget P3'!$T$11:$BB$194*1))</f>
        <v>#VALUE!</v>
      </c>
      <c r="AF518" s="14" t="e" cm="1">
        <f t="array" ref="AF518">SUMPRODUCT(('Budget P3'!$T$9:$BB$9=AF$9)*('Budget P3'!$B$11:$B$194=$B518)*('Budget P3'!$T$11:$BB$194*1))</f>
        <v>#VALUE!</v>
      </c>
      <c r="AG518" s="12" t="e" cm="1">
        <f t="array" ref="AG518">SUMPRODUCT(('Budget P3'!$T$9:$BB$9=AG$9)*('Budget P3'!$B$11:$B$194=$B518)*('Budget P3'!$T$11:$BB$194*1))</f>
        <v>#VALUE!</v>
      </c>
      <c r="AH518" s="13" t="e" cm="1">
        <f t="array" ref="AH518">SUMPRODUCT(('Budget P3'!$T$9:$BB$9=AH$9)*('Budget P3'!$B$11:$B$194=$B518)*('Budget P3'!$T$11:$BB$194*1))</f>
        <v>#VALUE!</v>
      </c>
      <c r="AI518" s="14" t="e" cm="1">
        <f t="array" ref="AI518">SUMPRODUCT(('Budget P3'!$T$9:$BB$9=AI$9)*('Budget P3'!$B$11:$B$194=$B518)*('Budget P3'!$T$11:$BB$194*1))</f>
        <v>#VALUE!</v>
      </c>
      <c r="AJ518" s="12" t="e" cm="1">
        <f t="array" ref="AJ518">SUMPRODUCT(('Budget P3'!$T$9:$BB$9=AJ$9)*('Budget P3'!$B$11:$B$194=$B518)*('Budget P3'!$T$11:$BB$194*1))</f>
        <v>#VALUE!</v>
      </c>
      <c r="AK518" s="13" t="e" cm="1">
        <f t="array" ref="AK518">SUMPRODUCT(('Budget P3'!$T$9:$BB$9=AK$9)*('Budget P3'!$B$11:$B$194=$B518)*('Budget P3'!$T$11:$BB$194*1))</f>
        <v>#VALUE!</v>
      </c>
      <c r="AL518" s="14" t="e" cm="1">
        <f t="array" ref="AL518">SUMPRODUCT(('Budget P3'!$T$9:$BB$9=AL$9)*('Budget P3'!$B$11:$B$194=$B518)*('Budget P3'!$T$11:$BB$194*1))</f>
        <v>#VALUE!</v>
      </c>
      <c r="AM518" s="12" t="e" cm="1">
        <f t="array" ref="AM518">SUMPRODUCT(('Budget P3'!$T$9:$BB$9=AM$9)*('Budget P3'!$B$11:$B$194=$B518)*('Budget P3'!$T$11:$BB$194*1))</f>
        <v>#VALUE!</v>
      </c>
      <c r="AN518" s="13" t="e" cm="1">
        <f t="array" ref="AN518">SUMPRODUCT(('Budget P3'!$T$9:$BB$9=AN$9)*('Budget P3'!$B$11:$B$194=$B518)*('Budget P3'!$T$11:$BB$194*1))</f>
        <v>#VALUE!</v>
      </c>
      <c r="AO518" s="14" t="e" cm="1">
        <f t="array" ref="AO518">SUMPRODUCT(('Budget P3'!$T$9:$BB$9=AO$9)*('Budget P3'!$B$11:$B$194=$B518)*('Budget P3'!$T$11:$BB$194*1))</f>
        <v>#VALUE!</v>
      </c>
      <c r="AP518" s="12" t="e" cm="1">
        <f t="array" ref="AP518">SUMPRODUCT(('Budget P3'!$T$9:$BB$9=AP$9)*('Budget P3'!$B$11:$B$194=$B518)*('Budget P3'!$T$11:$BB$194*1))</f>
        <v>#VALUE!</v>
      </c>
      <c r="AQ518" s="13" t="e" cm="1">
        <f t="array" ref="AQ518">SUMPRODUCT(('Budget P3'!$T$9:$BB$9=AQ$9)*('Budget P3'!$B$11:$B$194=$B518)*('Budget P3'!$T$11:$BB$194*1))</f>
        <v>#VALUE!</v>
      </c>
      <c r="AR518" s="14" t="e" cm="1">
        <f t="array" ref="AR518">SUMPRODUCT(('Budget P3'!$T$9:$BB$9=AR$9)*('Budget P3'!$B$11:$B$194=$B518)*('Budget P3'!$T$11:$BB$194*1))</f>
        <v>#VALUE!</v>
      </c>
      <c r="AS518" s="12" t="e" cm="1">
        <f t="array" ref="AS518">SUMPRODUCT(('Budget P3'!$T$9:$BB$9=AS$9)*('Budget P3'!$B$11:$B$194=$B518)*('Budget P3'!$T$11:$BB$194*1))</f>
        <v>#VALUE!</v>
      </c>
      <c r="AT518" s="13" t="e" cm="1">
        <f t="array" ref="AT518">SUMPRODUCT(('Budget P3'!$T$9:$BB$9=AT$9)*('Budget P3'!$B$11:$B$194=$B518)*('Budget P3'!$T$11:$BB$194*1))</f>
        <v>#VALUE!</v>
      </c>
      <c r="AU518" s="14" t="e" cm="1">
        <f t="array" ref="AU518">SUMPRODUCT(('Budget P3'!$T$9:$BB$9=AU$9)*('Budget P3'!$B$11:$B$194=$B518)*('Budget P3'!$T$11:$BB$194*1))</f>
        <v>#VALUE!</v>
      </c>
      <c r="AV518" s="12" t="e" cm="1">
        <f t="array" ref="AV518">SUMPRODUCT(('Budget P3'!$T$9:$BB$9=AV$9)*('Budget P3'!$B$11:$B$194=$B518)*('Budget P3'!$T$11:$BB$194*1))</f>
        <v>#VALUE!</v>
      </c>
      <c r="AW518" s="13" t="e" cm="1">
        <f t="array" ref="AW518">SUMPRODUCT(('Budget P3'!$T$9:$BB$9=AW$9)*('Budget P3'!$B$11:$B$194=$B518)*('Budget P3'!$T$11:$BB$194*1))</f>
        <v>#VALUE!</v>
      </c>
      <c r="AX518" s="14" t="e" cm="1">
        <f t="array" ref="AX518">SUMPRODUCT(('Budget P3'!$T$9:$BB$9=AX$9)*('Budget P3'!$B$11:$B$194=$B518)*('Budget P3'!$T$11:$BB$194*1))</f>
        <v>#VALUE!</v>
      </c>
      <c r="AY518" s="12" t="e" cm="1">
        <f t="array" ref="AY518">SUMPRODUCT(('Budget P3'!$T$9:$BB$9=AY$9)*('Budget P3'!$B$11:$B$194=$B518)*('Budget P3'!$T$11:$BB$194*1))</f>
        <v>#VALUE!</v>
      </c>
      <c r="AZ518" s="13" t="e" cm="1">
        <f t="array" ref="AZ518">SUMPRODUCT(('Budget P3'!$T$9:$BB$9=AZ$9)*('Budget P3'!$B$11:$B$194=$B518)*('Budget P3'!$T$11:$BB$194*1))</f>
        <v>#VALUE!</v>
      </c>
      <c r="BA518" s="14" t="e" cm="1">
        <f t="array" ref="BA518">SUMPRODUCT(('Budget P3'!$T$9:$BB$9=BA$9)*('Budget P3'!$B$11:$B$194=$B518)*('Budget P3'!$T$11:$BB$194*1))</f>
        <v>#VALUE!</v>
      </c>
      <c r="BB518" s="12" t="e" cm="1">
        <f t="array" ref="BB518">SUMPRODUCT(('Budget P3'!$T$9:$BB$9=BB$9)*('Budget P3'!$B$11:$B$194=$B518)*('Budget P3'!$T$11:$BB$194*1))</f>
        <v>#VALUE!</v>
      </c>
      <c r="BC518" s="13" t="e" cm="1">
        <f t="array" ref="BC518">SUMPRODUCT(('Budget P3'!$T$9:$BB$9=BC$9)*('Budget P3'!$B$11:$B$194=$B518)*('Budget P3'!$T$11:$BB$194*1))</f>
        <v>#VALUE!</v>
      </c>
      <c r="BD518" s="14" t="e" cm="1">
        <f t="array" ref="BD518">SUMPRODUCT(('Budget P3'!$T$9:$BB$9=BD$9)*('Budget P3'!$B$11:$B$194=$B518)*('Budget P3'!$T$11:$BB$194*1))</f>
        <v>#VALUE!</v>
      </c>
      <c r="BE518" s="12" t="e" cm="1">
        <f t="array" ref="BE518">SUMPRODUCT(('Budget P3'!$T$9:$BB$9=BE$9)*('Budget P3'!$B$11:$B$194=$B518)*('Budget P3'!$T$11:$BB$194*1))</f>
        <v>#VALUE!</v>
      </c>
      <c r="BF518" s="13" t="e" cm="1">
        <f t="array" ref="BF518">SUMPRODUCT(('Budget P3'!$T$9:$BB$9=BF$9)*('Budget P3'!$B$11:$B$194=$B518)*('Budget P3'!$T$11:$BB$194*1))</f>
        <v>#VALUE!</v>
      </c>
      <c r="BG518" s="14" t="e" cm="1">
        <f t="array" ref="BG518">SUMPRODUCT(('Budget P3'!$T$9:$BB$9=BG$9)*('Budget P3'!$B$11:$B$194=$B518)*('Budget P3'!$T$11:$BB$194*1))</f>
        <v>#VALUE!</v>
      </c>
      <c r="BH518" s="13" t="e" cm="1">
        <f t="array" ref="BH518">SUMPRODUCT(('Budget P3'!$T$9:$BB$9=BH$9)*('Budget P3'!$B$11:$B$194=$B518)*('Budget P3'!$T$11:$BB$194*1))</f>
        <v>#VALUE!</v>
      </c>
      <c r="BI518" s="1"/>
      <c r="BJ518" s="66"/>
      <c r="BK518" s="66"/>
      <c r="BL518" s="1"/>
      <c r="BM518" s="66" t="e">
        <f t="shared" si="381"/>
        <v>#VALUE!</v>
      </c>
      <c r="BN518" s="262">
        <f t="shared" si="382"/>
        <v>0</v>
      </c>
      <c r="BO518" s="1"/>
      <c r="BP518" s="66" t="e">
        <f t="shared" si="383"/>
        <v>#VALUE!</v>
      </c>
      <c r="BQ518" s="262">
        <f t="shared" si="384"/>
        <v>0</v>
      </c>
      <c r="BR518" s="1"/>
    </row>
    <row r="519" spans="2:70" ht="12" hidden="1" customHeight="1" outlineLevel="1">
      <c r="B519" s="88" t="s">
        <v>574</v>
      </c>
      <c r="C519" s="10">
        <f>IFERROR(VLOOKUP($B519,'Budget P3'!$B:$AX,2,FALSE),0)</f>
        <v>0</v>
      </c>
      <c r="D519" s="10"/>
      <c r="E519" s="89">
        <f>IFERROR(VLOOKUP($B519,'Budget P3'!$B:$AX,3,FALSE),0)</f>
        <v>0</v>
      </c>
      <c r="F519" s="90">
        <f>IFERROR(VLOOKUP($B519,'Budget P3'!$B:$AX,4,FALSE),0)</f>
        <v>0</v>
      </c>
      <c r="G519" s="89">
        <f>IFERROR(VLOOKUP($B519,'Budget P3'!$B:$AX,5,FALSE),0)</f>
        <v>0</v>
      </c>
      <c r="H519" s="90">
        <f>IFERROR(VLOOKUP($B519,'Budget P3'!$B:$AX,6,FALSE),0)</f>
        <v>0</v>
      </c>
      <c r="I519" s="90">
        <f>IFERROR(VLOOKUP($B519,'Budget P3'!$B:$AX,7,FALSE),0)</f>
        <v>0</v>
      </c>
      <c r="J519" s="371">
        <f>IFERROR(VLOOKUP($B519,'Budget P3'!$B:$AX,9,FALSE),0)</f>
        <v>0</v>
      </c>
      <c r="K519" s="374">
        <f>IFERROR(VLOOKUP($B519,'Budget P3'!$B:$AX,10,FALSE),0)</f>
        <v>0</v>
      </c>
      <c r="L519" s="334"/>
      <c r="M519" s="102"/>
      <c r="N519" s="100"/>
      <c r="O519" s="100"/>
      <c r="P519" s="13">
        <f>E519*K519</f>
        <v>0</v>
      </c>
      <c r="Q519" s="11">
        <f t="shared" si="385"/>
        <v>0</v>
      </c>
      <c r="R519" s="338"/>
      <c r="S519" s="14"/>
      <c r="T519" s="12"/>
      <c r="U519" s="13"/>
      <c r="V519" s="14"/>
      <c r="W519" s="14"/>
      <c r="X519" s="14">
        <f t="shared" si="346"/>
        <v>0</v>
      </c>
      <c r="Z519" s="14" t="e" cm="1">
        <f t="array" ref="Z519">SUMPRODUCT(('Budget P3'!$T$9:$BB$9=Z$9)*('Budget P3'!$B$11:$B$194=$B519)*('Budget P3'!$T$11:$BB$194*1))</f>
        <v>#VALUE!</v>
      </c>
      <c r="AA519" s="12" t="e" cm="1">
        <f t="array" ref="AA519">SUMPRODUCT(('Budget P3'!$T$9:$BB$9=AA$9)*('Budget P3'!$B$11:$B$194=$B519)*('Budget P3'!$T$11:$BB$194*1))</f>
        <v>#VALUE!</v>
      </c>
      <c r="AB519" s="13" t="e" cm="1">
        <f t="array" ref="AB519">SUMPRODUCT(('Budget P3'!$T$9:$BB$9=AB$9)*('Budget P3'!$B$11:$B$194=$B519)*('Budget P3'!$T$11:$BB$194*1))</f>
        <v>#VALUE!</v>
      </c>
      <c r="AC519" s="14" t="e" cm="1">
        <f t="array" ref="AC519">SUMPRODUCT(('Budget P3'!$T$9:$BB$9=AC$9)*('Budget P3'!$B$11:$B$194=$B519)*('Budget P3'!$T$11:$BB$194*1))</f>
        <v>#VALUE!</v>
      </c>
      <c r="AD519" s="12" t="e" cm="1">
        <f t="array" ref="AD519">SUMPRODUCT(('Budget P3'!$T$9:$BB$9=AD$9)*('Budget P3'!$B$11:$B$194=$B519)*('Budget P3'!$T$11:$BB$194*1))</f>
        <v>#VALUE!</v>
      </c>
      <c r="AE519" s="13" t="e" cm="1">
        <f t="array" ref="AE519">SUMPRODUCT(('Budget P3'!$T$9:$BB$9=AE$9)*('Budget P3'!$B$11:$B$194=$B519)*('Budget P3'!$T$11:$BB$194*1))</f>
        <v>#VALUE!</v>
      </c>
      <c r="AF519" s="14" t="e" cm="1">
        <f t="array" ref="AF519">SUMPRODUCT(('Budget P3'!$T$9:$BB$9=AF$9)*('Budget P3'!$B$11:$B$194=$B519)*('Budget P3'!$T$11:$BB$194*1))</f>
        <v>#VALUE!</v>
      </c>
      <c r="AG519" s="12" t="e" cm="1">
        <f t="array" ref="AG519">SUMPRODUCT(('Budget P3'!$T$9:$BB$9=AG$9)*('Budget P3'!$B$11:$B$194=$B519)*('Budget P3'!$T$11:$BB$194*1))</f>
        <v>#VALUE!</v>
      </c>
      <c r="AH519" s="13" t="e" cm="1">
        <f t="array" ref="AH519">SUMPRODUCT(('Budget P3'!$T$9:$BB$9=AH$9)*('Budget P3'!$B$11:$B$194=$B519)*('Budget P3'!$T$11:$BB$194*1))</f>
        <v>#VALUE!</v>
      </c>
      <c r="AI519" s="14" t="e" cm="1">
        <f t="array" ref="AI519">SUMPRODUCT(('Budget P3'!$T$9:$BB$9=AI$9)*('Budget P3'!$B$11:$B$194=$B519)*('Budget P3'!$T$11:$BB$194*1))</f>
        <v>#VALUE!</v>
      </c>
      <c r="AJ519" s="12" t="e" cm="1">
        <f t="array" ref="AJ519">SUMPRODUCT(('Budget P3'!$T$9:$BB$9=AJ$9)*('Budget P3'!$B$11:$B$194=$B519)*('Budget P3'!$T$11:$BB$194*1))</f>
        <v>#VALUE!</v>
      </c>
      <c r="AK519" s="13" t="e" cm="1">
        <f t="array" ref="AK519">SUMPRODUCT(('Budget P3'!$T$9:$BB$9=AK$9)*('Budget P3'!$B$11:$B$194=$B519)*('Budget P3'!$T$11:$BB$194*1))</f>
        <v>#VALUE!</v>
      </c>
      <c r="AL519" s="14" t="e" cm="1">
        <f t="array" ref="AL519">SUMPRODUCT(('Budget P3'!$T$9:$BB$9=AL$9)*('Budget P3'!$B$11:$B$194=$B519)*('Budget P3'!$T$11:$BB$194*1))</f>
        <v>#VALUE!</v>
      </c>
      <c r="AM519" s="12" t="e" cm="1">
        <f t="array" ref="AM519">SUMPRODUCT(('Budget P3'!$T$9:$BB$9=AM$9)*('Budget P3'!$B$11:$B$194=$B519)*('Budget P3'!$T$11:$BB$194*1))</f>
        <v>#VALUE!</v>
      </c>
      <c r="AN519" s="13" t="e" cm="1">
        <f t="array" ref="AN519">SUMPRODUCT(('Budget P3'!$T$9:$BB$9=AN$9)*('Budget P3'!$B$11:$B$194=$B519)*('Budget P3'!$T$11:$BB$194*1))</f>
        <v>#VALUE!</v>
      </c>
      <c r="AO519" s="14" t="e" cm="1">
        <f t="array" ref="AO519">SUMPRODUCT(('Budget P3'!$T$9:$BB$9=AO$9)*('Budget P3'!$B$11:$B$194=$B519)*('Budget P3'!$T$11:$BB$194*1))</f>
        <v>#VALUE!</v>
      </c>
      <c r="AP519" s="12" t="e" cm="1">
        <f t="array" ref="AP519">SUMPRODUCT(('Budget P3'!$T$9:$BB$9=AP$9)*('Budget P3'!$B$11:$B$194=$B519)*('Budget P3'!$T$11:$BB$194*1))</f>
        <v>#VALUE!</v>
      </c>
      <c r="AQ519" s="13" t="e" cm="1">
        <f t="array" ref="AQ519">SUMPRODUCT(('Budget P3'!$T$9:$BB$9=AQ$9)*('Budget P3'!$B$11:$B$194=$B519)*('Budget P3'!$T$11:$BB$194*1))</f>
        <v>#VALUE!</v>
      </c>
      <c r="AR519" s="14" t="e" cm="1">
        <f t="array" ref="AR519">SUMPRODUCT(('Budget P3'!$T$9:$BB$9=AR$9)*('Budget P3'!$B$11:$B$194=$B519)*('Budget P3'!$T$11:$BB$194*1))</f>
        <v>#VALUE!</v>
      </c>
      <c r="AS519" s="12" t="e" cm="1">
        <f t="array" ref="AS519">SUMPRODUCT(('Budget P3'!$T$9:$BB$9=AS$9)*('Budget P3'!$B$11:$B$194=$B519)*('Budget P3'!$T$11:$BB$194*1))</f>
        <v>#VALUE!</v>
      </c>
      <c r="AT519" s="13" t="e" cm="1">
        <f t="array" ref="AT519">SUMPRODUCT(('Budget P3'!$T$9:$BB$9=AT$9)*('Budget P3'!$B$11:$B$194=$B519)*('Budget P3'!$T$11:$BB$194*1))</f>
        <v>#VALUE!</v>
      </c>
      <c r="AU519" s="14" t="e" cm="1">
        <f t="array" ref="AU519">SUMPRODUCT(('Budget P3'!$T$9:$BB$9=AU$9)*('Budget P3'!$B$11:$B$194=$B519)*('Budget P3'!$T$11:$BB$194*1))</f>
        <v>#VALUE!</v>
      </c>
      <c r="AV519" s="12" t="e" cm="1">
        <f t="array" ref="AV519">SUMPRODUCT(('Budget P3'!$T$9:$BB$9=AV$9)*('Budget P3'!$B$11:$B$194=$B519)*('Budget P3'!$T$11:$BB$194*1))</f>
        <v>#VALUE!</v>
      </c>
      <c r="AW519" s="13" t="e" cm="1">
        <f t="array" ref="AW519">SUMPRODUCT(('Budget P3'!$T$9:$BB$9=AW$9)*('Budget P3'!$B$11:$B$194=$B519)*('Budget P3'!$T$11:$BB$194*1))</f>
        <v>#VALUE!</v>
      </c>
      <c r="AX519" s="14" t="e" cm="1">
        <f t="array" ref="AX519">SUMPRODUCT(('Budget P3'!$T$9:$BB$9=AX$9)*('Budget P3'!$B$11:$B$194=$B519)*('Budget P3'!$T$11:$BB$194*1))</f>
        <v>#VALUE!</v>
      </c>
      <c r="AY519" s="12" t="e" cm="1">
        <f t="array" ref="AY519">SUMPRODUCT(('Budget P3'!$T$9:$BB$9=AY$9)*('Budget P3'!$B$11:$B$194=$B519)*('Budget P3'!$T$11:$BB$194*1))</f>
        <v>#VALUE!</v>
      </c>
      <c r="AZ519" s="13" t="e" cm="1">
        <f t="array" ref="AZ519">SUMPRODUCT(('Budget P3'!$T$9:$BB$9=AZ$9)*('Budget P3'!$B$11:$B$194=$B519)*('Budget P3'!$T$11:$BB$194*1))</f>
        <v>#VALUE!</v>
      </c>
      <c r="BA519" s="14" t="e" cm="1">
        <f t="array" ref="BA519">SUMPRODUCT(('Budget P3'!$T$9:$BB$9=BA$9)*('Budget P3'!$B$11:$B$194=$B519)*('Budget P3'!$T$11:$BB$194*1))</f>
        <v>#VALUE!</v>
      </c>
      <c r="BB519" s="12" t="e" cm="1">
        <f t="array" ref="BB519">SUMPRODUCT(('Budget P3'!$T$9:$BB$9=BB$9)*('Budget P3'!$B$11:$B$194=$B519)*('Budget P3'!$T$11:$BB$194*1))</f>
        <v>#VALUE!</v>
      </c>
      <c r="BC519" s="13" t="e" cm="1">
        <f t="array" ref="BC519">SUMPRODUCT(('Budget P3'!$T$9:$BB$9=BC$9)*('Budget P3'!$B$11:$B$194=$B519)*('Budget P3'!$T$11:$BB$194*1))</f>
        <v>#VALUE!</v>
      </c>
      <c r="BD519" s="14" t="e" cm="1">
        <f t="array" ref="BD519">SUMPRODUCT(('Budget P3'!$T$9:$BB$9=BD$9)*('Budget P3'!$B$11:$B$194=$B519)*('Budget P3'!$T$11:$BB$194*1))</f>
        <v>#VALUE!</v>
      </c>
      <c r="BE519" s="12" t="e" cm="1">
        <f t="array" ref="BE519">SUMPRODUCT(('Budget P3'!$T$9:$BB$9=BE$9)*('Budget P3'!$B$11:$B$194=$B519)*('Budget P3'!$T$11:$BB$194*1))</f>
        <v>#VALUE!</v>
      </c>
      <c r="BF519" s="13" t="e" cm="1">
        <f t="array" ref="BF519">SUMPRODUCT(('Budget P3'!$T$9:$BB$9=BF$9)*('Budget P3'!$B$11:$B$194=$B519)*('Budget P3'!$T$11:$BB$194*1))</f>
        <v>#VALUE!</v>
      </c>
      <c r="BG519" s="14" t="e" cm="1">
        <f t="array" ref="BG519">SUMPRODUCT(('Budget P3'!$T$9:$BB$9=BG$9)*('Budget P3'!$B$11:$B$194=$B519)*('Budget P3'!$T$11:$BB$194*1))</f>
        <v>#VALUE!</v>
      </c>
      <c r="BH519" s="13" t="e" cm="1">
        <f t="array" ref="BH519">SUMPRODUCT(('Budget P3'!$T$9:$BB$9=BH$9)*('Budget P3'!$B$11:$B$194=$B519)*('Budget P3'!$T$11:$BB$194*1))</f>
        <v>#VALUE!</v>
      </c>
      <c r="BI519" s="1"/>
      <c r="BJ519" s="66"/>
      <c r="BK519" s="66"/>
      <c r="BL519" s="1"/>
      <c r="BM519" s="66" t="e">
        <f t="shared" si="381"/>
        <v>#VALUE!</v>
      </c>
      <c r="BN519" s="262">
        <f t="shared" si="382"/>
        <v>0</v>
      </c>
      <c r="BO519" s="1"/>
      <c r="BP519" s="66" t="e">
        <f t="shared" si="383"/>
        <v>#VALUE!</v>
      </c>
      <c r="BQ519" s="262">
        <f t="shared" si="384"/>
        <v>0</v>
      </c>
      <c r="BR519" s="1"/>
    </row>
    <row r="520" spans="2:70" ht="12" hidden="1" customHeight="1" outlineLevel="1">
      <c r="B520" s="88" t="s">
        <v>575</v>
      </c>
      <c r="C520" s="10">
        <f>IFERROR(VLOOKUP($B520,'Budget P3'!$B:$AX,2,FALSE),0)</f>
        <v>0</v>
      </c>
      <c r="D520" s="10"/>
      <c r="E520" s="89">
        <f>IFERROR(VLOOKUP($B520,'Budget P3'!$B:$AX,3,FALSE),0)</f>
        <v>0</v>
      </c>
      <c r="F520" s="90">
        <f>IFERROR(VLOOKUP($B520,'Budget P3'!$B:$AX,4,FALSE),0)</f>
        <v>0</v>
      </c>
      <c r="G520" s="89">
        <f>IFERROR(VLOOKUP($B520,'Budget P3'!$B:$AX,5,FALSE),0)</f>
        <v>0</v>
      </c>
      <c r="H520" s="90">
        <f>IFERROR(VLOOKUP($B520,'Budget P3'!$B:$AX,6,FALSE),0)</f>
        <v>0</v>
      </c>
      <c r="I520" s="90">
        <f>IFERROR(VLOOKUP($B520,'Budget P3'!$B:$AX,7,FALSE),0)</f>
        <v>0</v>
      </c>
      <c r="J520" s="371">
        <f>IFERROR(VLOOKUP($B520,'Budget P3'!$B:$AX,9,FALSE),0)</f>
        <v>0</v>
      </c>
      <c r="K520" s="374">
        <f>IFERROR(VLOOKUP($B520,'Budget P3'!$B:$AX,10,FALSE),0)</f>
        <v>0</v>
      </c>
      <c r="L520" s="334"/>
      <c r="M520" s="102"/>
      <c r="N520" s="100"/>
      <c r="O520" s="100"/>
      <c r="P520" s="13">
        <f>E520*K520</f>
        <v>0</v>
      </c>
      <c r="Q520" s="11">
        <f t="shared" si="385"/>
        <v>0</v>
      </c>
      <c r="R520" s="338"/>
      <c r="S520" s="14"/>
      <c r="T520" s="12"/>
      <c r="U520" s="13"/>
      <c r="V520" s="14"/>
      <c r="W520" s="14"/>
      <c r="X520" s="14">
        <f t="shared" si="346"/>
        <v>0</v>
      </c>
      <c r="Z520" s="14" t="e" cm="1">
        <f t="array" ref="Z520">SUMPRODUCT(('Budget P3'!$T$9:$BB$9=Z$9)*('Budget P3'!$B$11:$B$194=$B520)*('Budget P3'!$T$11:$BB$194*1))</f>
        <v>#VALUE!</v>
      </c>
      <c r="AA520" s="12" t="e" cm="1">
        <f t="array" ref="AA520">SUMPRODUCT(('Budget P3'!$T$9:$BB$9=AA$9)*('Budget P3'!$B$11:$B$194=$B520)*('Budget P3'!$T$11:$BB$194*1))</f>
        <v>#VALUE!</v>
      </c>
      <c r="AB520" s="13" t="e" cm="1">
        <f t="array" ref="AB520">SUMPRODUCT(('Budget P3'!$T$9:$BB$9=AB$9)*('Budget P3'!$B$11:$B$194=$B520)*('Budget P3'!$T$11:$BB$194*1))</f>
        <v>#VALUE!</v>
      </c>
      <c r="AC520" s="14" t="e" cm="1">
        <f t="array" ref="AC520">SUMPRODUCT(('Budget P3'!$T$9:$BB$9=AC$9)*('Budget P3'!$B$11:$B$194=$B520)*('Budget P3'!$T$11:$BB$194*1))</f>
        <v>#VALUE!</v>
      </c>
      <c r="AD520" s="12" t="e" cm="1">
        <f t="array" ref="AD520">SUMPRODUCT(('Budget P3'!$T$9:$BB$9=AD$9)*('Budget P3'!$B$11:$B$194=$B520)*('Budget P3'!$T$11:$BB$194*1))</f>
        <v>#VALUE!</v>
      </c>
      <c r="AE520" s="13" t="e" cm="1">
        <f t="array" ref="AE520">SUMPRODUCT(('Budget P3'!$T$9:$BB$9=AE$9)*('Budget P3'!$B$11:$B$194=$B520)*('Budget P3'!$T$11:$BB$194*1))</f>
        <v>#VALUE!</v>
      </c>
      <c r="AF520" s="14" t="e" cm="1">
        <f t="array" ref="AF520">SUMPRODUCT(('Budget P3'!$T$9:$BB$9=AF$9)*('Budget P3'!$B$11:$B$194=$B520)*('Budget P3'!$T$11:$BB$194*1))</f>
        <v>#VALUE!</v>
      </c>
      <c r="AG520" s="12" t="e" cm="1">
        <f t="array" ref="AG520">SUMPRODUCT(('Budget P3'!$T$9:$BB$9=AG$9)*('Budget P3'!$B$11:$B$194=$B520)*('Budget P3'!$T$11:$BB$194*1))</f>
        <v>#VALUE!</v>
      </c>
      <c r="AH520" s="13" t="e" cm="1">
        <f t="array" ref="AH520">SUMPRODUCT(('Budget P3'!$T$9:$BB$9=AH$9)*('Budget P3'!$B$11:$B$194=$B520)*('Budget P3'!$T$11:$BB$194*1))</f>
        <v>#VALUE!</v>
      </c>
      <c r="AI520" s="14" t="e" cm="1">
        <f t="array" ref="AI520">SUMPRODUCT(('Budget P3'!$T$9:$BB$9=AI$9)*('Budget P3'!$B$11:$B$194=$B520)*('Budget P3'!$T$11:$BB$194*1))</f>
        <v>#VALUE!</v>
      </c>
      <c r="AJ520" s="12" t="e" cm="1">
        <f t="array" ref="AJ520">SUMPRODUCT(('Budget P3'!$T$9:$BB$9=AJ$9)*('Budget P3'!$B$11:$B$194=$B520)*('Budget P3'!$T$11:$BB$194*1))</f>
        <v>#VALUE!</v>
      </c>
      <c r="AK520" s="13" t="e" cm="1">
        <f t="array" ref="AK520">SUMPRODUCT(('Budget P3'!$T$9:$BB$9=AK$9)*('Budget P3'!$B$11:$B$194=$B520)*('Budget P3'!$T$11:$BB$194*1))</f>
        <v>#VALUE!</v>
      </c>
      <c r="AL520" s="14" t="e" cm="1">
        <f t="array" ref="AL520">SUMPRODUCT(('Budget P3'!$T$9:$BB$9=AL$9)*('Budget P3'!$B$11:$B$194=$B520)*('Budget P3'!$T$11:$BB$194*1))</f>
        <v>#VALUE!</v>
      </c>
      <c r="AM520" s="12" t="e" cm="1">
        <f t="array" ref="AM520">SUMPRODUCT(('Budget P3'!$T$9:$BB$9=AM$9)*('Budget P3'!$B$11:$B$194=$B520)*('Budget P3'!$T$11:$BB$194*1))</f>
        <v>#VALUE!</v>
      </c>
      <c r="AN520" s="13" t="e" cm="1">
        <f t="array" ref="AN520">SUMPRODUCT(('Budget P3'!$T$9:$BB$9=AN$9)*('Budget P3'!$B$11:$B$194=$B520)*('Budget P3'!$T$11:$BB$194*1))</f>
        <v>#VALUE!</v>
      </c>
      <c r="AO520" s="14" t="e" cm="1">
        <f t="array" ref="AO520">SUMPRODUCT(('Budget P3'!$T$9:$BB$9=AO$9)*('Budget P3'!$B$11:$B$194=$B520)*('Budget P3'!$T$11:$BB$194*1))</f>
        <v>#VALUE!</v>
      </c>
      <c r="AP520" s="12" t="e" cm="1">
        <f t="array" ref="AP520">SUMPRODUCT(('Budget P3'!$T$9:$BB$9=AP$9)*('Budget P3'!$B$11:$B$194=$B520)*('Budget P3'!$T$11:$BB$194*1))</f>
        <v>#VALUE!</v>
      </c>
      <c r="AQ520" s="13" t="e" cm="1">
        <f t="array" ref="AQ520">SUMPRODUCT(('Budget P3'!$T$9:$BB$9=AQ$9)*('Budget P3'!$B$11:$B$194=$B520)*('Budget P3'!$T$11:$BB$194*1))</f>
        <v>#VALUE!</v>
      </c>
      <c r="AR520" s="14" t="e" cm="1">
        <f t="array" ref="AR520">SUMPRODUCT(('Budget P3'!$T$9:$BB$9=AR$9)*('Budget P3'!$B$11:$B$194=$B520)*('Budget P3'!$T$11:$BB$194*1))</f>
        <v>#VALUE!</v>
      </c>
      <c r="AS520" s="12" t="e" cm="1">
        <f t="array" ref="AS520">SUMPRODUCT(('Budget P3'!$T$9:$BB$9=AS$9)*('Budget P3'!$B$11:$B$194=$B520)*('Budget P3'!$T$11:$BB$194*1))</f>
        <v>#VALUE!</v>
      </c>
      <c r="AT520" s="13" t="e" cm="1">
        <f t="array" ref="AT520">SUMPRODUCT(('Budget P3'!$T$9:$BB$9=AT$9)*('Budget P3'!$B$11:$B$194=$B520)*('Budget P3'!$T$11:$BB$194*1))</f>
        <v>#VALUE!</v>
      </c>
      <c r="AU520" s="14" t="e" cm="1">
        <f t="array" ref="AU520">SUMPRODUCT(('Budget P3'!$T$9:$BB$9=AU$9)*('Budget P3'!$B$11:$B$194=$B520)*('Budget P3'!$T$11:$BB$194*1))</f>
        <v>#VALUE!</v>
      </c>
      <c r="AV520" s="12" t="e" cm="1">
        <f t="array" ref="AV520">SUMPRODUCT(('Budget P3'!$T$9:$BB$9=AV$9)*('Budget P3'!$B$11:$B$194=$B520)*('Budget P3'!$T$11:$BB$194*1))</f>
        <v>#VALUE!</v>
      </c>
      <c r="AW520" s="13" t="e" cm="1">
        <f t="array" ref="AW520">SUMPRODUCT(('Budget P3'!$T$9:$BB$9=AW$9)*('Budget P3'!$B$11:$B$194=$B520)*('Budget P3'!$T$11:$BB$194*1))</f>
        <v>#VALUE!</v>
      </c>
      <c r="AX520" s="14" t="e" cm="1">
        <f t="array" ref="AX520">SUMPRODUCT(('Budget P3'!$T$9:$BB$9=AX$9)*('Budget P3'!$B$11:$B$194=$B520)*('Budget P3'!$T$11:$BB$194*1))</f>
        <v>#VALUE!</v>
      </c>
      <c r="AY520" s="12" t="e" cm="1">
        <f t="array" ref="AY520">SUMPRODUCT(('Budget P3'!$T$9:$BB$9=AY$9)*('Budget P3'!$B$11:$B$194=$B520)*('Budget P3'!$T$11:$BB$194*1))</f>
        <v>#VALUE!</v>
      </c>
      <c r="AZ520" s="13" t="e" cm="1">
        <f t="array" ref="AZ520">SUMPRODUCT(('Budget P3'!$T$9:$BB$9=AZ$9)*('Budget P3'!$B$11:$B$194=$B520)*('Budget P3'!$T$11:$BB$194*1))</f>
        <v>#VALUE!</v>
      </c>
      <c r="BA520" s="14" t="e" cm="1">
        <f t="array" ref="BA520">SUMPRODUCT(('Budget P3'!$T$9:$BB$9=BA$9)*('Budget P3'!$B$11:$B$194=$B520)*('Budget P3'!$T$11:$BB$194*1))</f>
        <v>#VALUE!</v>
      </c>
      <c r="BB520" s="12" t="e" cm="1">
        <f t="array" ref="BB520">SUMPRODUCT(('Budget P3'!$T$9:$BB$9=BB$9)*('Budget P3'!$B$11:$B$194=$B520)*('Budget P3'!$T$11:$BB$194*1))</f>
        <v>#VALUE!</v>
      </c>
      <c r="BC520" s="13" t="e" cm="1">
        <f t="array" ref="BC520">SUMPRODUCT(('Budget P3'!$T$9:$BB$9=BC$9)*('Budget P3'!$B$11:$B$194=$B520)*('Budget P3'!$T$11:$BB$194*1))</f>
        <v>#VALUE!</v>
      </c>
      <c r="BD520" s="14" t="e" cm="1">
        <f t="array" ref="BD520">SUMPRODUCT(('Budget P3'!$T$9:$BB$9=BD$9)*('Budget P3'!$B$11:$B$194=$B520)*('Budget P3'!$T$11:$BB$194*1))</f>
        <v>#VALUE!</v>
      </c>
      <c r="BE520" s="12" t="e" cm="1">
        <f t="array" ref="BE520">SUMPRODUCT(('Budget P3'!$T$9:$BB$9=BE$9)*('Budget P3'!$B$11:$B$194=$B520)*('Budget P3'!$T$11:$BB$194*1))</f>
        <v>#VALUE!</v>
      </c>
      <c r="BF520" s="13" t="e" cm="1">
        <f t="array" ref="BF520">SUMPRODUCT(('Budget P3'!$T$9:$BB$9=BF$9)*('Budget P3'!$B$11:$B$194=$B520)*('Budget P3'!$T$11:$BB$194*1))</f>
        <v>#VALUE!</v>
      </c>
      <c r="BG520" s="14" t="e" cm="1">
        <f t="array" ref="BG520">SUMPRODUCT(('Budget P3'!$T$9:$BB$9=BG$9)*('Budget P3'!$B$11:$B$194=$B520)*('Budget P3'!$T$11:$BB$194*1))</f>
        <v>#VALUE!</v>
      </c>
      <c r="BH520" s="13" t="e" cm="1">
        <f t="array" ref="BH520">SUMPRODUCT(('Budget P3'!$T$9:$BB$9=BH$9)*('Budget P3'!$B$11:$B$194=$B520)*('Budget P3'!$T$11:$BB$194*1))</f>
        <v>#VALUE!</v>
      </c>
      <c r="BI520" s="1"/>
      <c r="BJ520" s="66"/>
      <c r="BK520" s="66"/>
      <c r="BL520" s="1"/>
      <c r="BM520" s="66" t="e">
        <f t="shared" si="381"/>
        <v>#VALUE!</v>
      </c>
      <c r="BN520" s="262">
        <f t="shared" si="382"/>
        <v>0</v>
      </c>
      <c r="BO520" s="1"/>
      <c r="BP520" s="66" t="e">
        <f t="shared" si="383"/>
        <v>#VALUE!</v>
      </c>
      <c r="BQ520" s="262">
        <f t="shared" si="384"/>
        <v>0</v>
      </c>
      <c r="BR520" s="1"/>
    </row>
    <row r="521" spans="2:70" ht="12" hidden="1" customHeight="1" outlineLevel="1">
      <c r="B521" s="88" t="s">
        <v>576</v>
      </c>
      <c r="C521" s="10">
        <f>IFERROR(VLOOKUP($B521,'Budget P3'!$B:$AX,2,FALSE),0)</f>
        <v>0</v>
      </c>
      <c r="D521" s="10"/>
      <c r="E521" s="89">
        <f>IFERROR(VLOOKUP($B521,'Budget P3'!$B:$AX,3,FALSE),0)</f>
        <v>0</v>
      </c>
      <c r="F521" s="90">
        <f>IFERROR(VLOOKUP($B521,'Budget P3'!$B:$AX,4,FALSE),0)</f>
        <v>0</v>
      </c>
      <c r="G521" s="89">
        <f>IFERROR(VLOOKUP($B521,'Budget P3'!$B:$AX,5,FALSE),0)</f>
        <v>0</v>
      </c>
      <c r="H521" s="90">
        <f>IFERROR(VLOOKUP($B521,'Budget P3'!$B:$AX,6,FALSE),0)</f>
        <v>0</v>
      </c>
      <c r="I521" s="90">
        <f>IFERROR(VLOOKUP($B521,'Budget P3'!$B:$AX,7,FALSE),0)</f>
        <v>0</v>
      </c>
      <c r="J521" s="371">
        <f>IFERROR(VLOOKUP($B521,'Budget P3'!$B:$AX,9,FALSE),0)</f>
        <v>0</v>
      </c>
      <c r="K521" s="374">
        <f>IFERROR(VLOOKUP($B521,'Budget P3'!$B:$AX,10,FALSE),0)</f>
        <v>0</v>
      </c>
      <c r="L521" s="334"/>
      <c r="M521" s="102"/>
      <c r="N521" s="100"/>
      <c r="O521" s="100"/>
      <c r="P521" s="13">
        <f>E521*K521</f>
        <v>0</v>
      </c>
      <c r="Q521" s="11">
        <f t="shared" si="385"/>
        <v>0</v>
      </c>
      <c r="R521" s="338"/>
      <c r="S521" s="14"/>
      <c r="T521" s="12"/>
      <c r="U521" s="13"/>
      <c r="V521" s="14"/>
      <c r="W521" s="14"/>
      <c r="X521" s="14">
        <f t="shared" si="346"/>
        <v>0</v>
      </c>
      <c r="Z521" s="14" t="e" cm="1">
        <f t="array" ref="Z521">SUMPRODUCT(('Budget P3'!$T$9:$BB$9=Z$9)*('Budget P3'!$B$11:$B$194=$B521)*('Budget P3'!$T$11:$BB$194*1))</f>
        <v>#VALUE!</v>
      </c>
      <c r="AA521" s="12" t="e" cm="1">
        <f t="array" ref="AA521">SUMPRODUCT(('Budget P3'!$T$9:$BB$9=AA$9)*('Budget P3'!$B$11:$B$194=$B521)*('Budget P3'!$T$11:$BB$194*1))</f>
        <v>#VALUE!</v>
      </c>
      <c r="AB521" s="13" t="e" cm="1">
        <f t="array" ref="AB521">SUMPRODUCT(('Budget P3'!$T$9:$BB$9=AB$9)*('Budget P3'!$B$11:$B$194=$B521)*('Budget P3'!$T$11:$BB$194*1))</f>
        <v>#VALUE!</v>
      </c>
      <c r="AC521" s="14" t="e" cm="1">
        <f t="array" ref="AC521">SUMPRODUCT(('Budget P3'!$T$9:$BB$9=AC$9)*('Budget P3'!$B$11:$B$194=$B521)*('Budget P3'!$T$11:$BB$194*1))</f>
        <v>#VALUE!</v>
      </c>
      <c r="AD521" s="12" t="e" cm="1">
        <f t="array" ref="AD521">SUMPRODUCT(('Budget P3'!$T$9:$BB$9=AD$9)*('Budget P3'!$B$11:$B$194=$B521)*('Budget P3'!$T$11:$BB$194*1))</f>
        <v>#VALUE!</v>
      </c>
      <c r="AE521" s="13" t="e" cm="1">
        <f t="array" ref="AE521">SUMPRODUCT(('Budget P3'!$T$9:$BB$9=AE$9)*('Budget P3'!$B$11:$B$194=$B521)*('Budget P3'!$T$11:$BB$194*1))</f>
        <v>#VALUE!</v>
      </c>
      <c r="AF521" s="14" t="e" cm="1">
        <f t="array" ref="AF521">SUMPRODUCT(('Budget P3'!$T$9:$BB$9=AF$9)*('Budget P3'!$B$11:$B$194=$B521)*('Budget P3'!$T$11:$BB$194*1))</f>
        <v>#VALUE!</v>
      </c>
      <c r="AG521" s="12" t="e" cm="1">
        <f t="array" ref="AG521">SUMPRODUCT(('Budget P3'!$T$9:$BB$9=AG$9)*('Budget P3'!$B$11:$B$194=$B521)*('Budget P3'!$T$11:$BB$194*1))</f>
        <v>#VALUE!</v>
      </c>
      <c r="AH521" s="13" t="e" cm="1">
        <f t="array" ref="AH521">SUMPRODUCT(('Budget P3'!$T$9:$BB$9=AH$9)*('Budget P3'!$B$11:$B$194=$B521)*('Budget P3'!$T$11:$BB$194*1))</f>
        <v>#VALUE!</v>
      </c>
      <c r="AI521" s="14" t="e" cm="1">
        <f t="array" ref="AI521">SUMPRODUCT(('Budget P3'!$T$9:$BB$9=AI$9)*('Budget P3'!$B$11:$B$194=$B521)*('Budget P3'!$T$11:$BB$194*1))</f>
        <v>#VALUE!</v>
      </c>
      <c r="AJ521" s="12" t="e" cm="1">
        <f t="array" ref="AJ521">SUMPRODUCT(('Budget P3'!$T$9:$BB$9=AJ$9)*('Budget P3'!$B$11:$B$194=$B521)*('Budget P3'!$T$11:$BB$194*1))</f>
        <v>#VALUE!</v>
      </c>
      <c r="AK521" s="13" t="e" cm="1">
        <f t="array" ref="AK521">SUMPRODUCT(('Budget P3'!$T$9:$BB$9=AK$9)*('Budget P3'!$B$11:$B$194=$B521)*('Budget P3'!$T$11:$BB$194*1))</f>
        <v>#VALUE!</v>
      </c>
      <c r="AL521" s="14" t="e" cm="1">
        <f t="array" ref="AL521">SUMPRODUCT(('Budget P3'!$T$9:$BB$9=AL$9)*('Budget P3'!$B$11:$B$194=$B521)*('Budget P3'!$T$11:$BB$194*1))</f>
        <v>#VALUE!</v>
      </c>
      <c r="AM521" s="12" t="e" cm="1">
        <f t="array" ref="AM521">SUMPRODUCT(('Budget P3'!$T$9:$BB$9=AM$9)*('Budget P3'!$B$11:$B$194=$B521)*('Budget P3'!$T$11:$BB$194*1))</f>
        <v>#VALUE!</v>
      </c>
      <c r="AN521" s="13" t="e" cm="1">
        <f t="array" ref="AN521">SUMPRODUCT(('Budget P3'!$T$9:$BB$9=AN$9)*('Budget P3'!$B$11:$B$194=$B521)*('Budget P3'!$T$11:$BB$194*1))</f>
        <v>#VALUE!</v>
      </c>
      <c r="AO521" s="14" t="e" cm="1">
        <f t="array" ref="AO521">SUMPRODUCT(('Budget P3'!$T$9:$BB$9=AO$9)*('Budget P3'!$B$11:$B$194=$B521)*('Budget P3'!$T$11:$BB$194*1))</f>
        <v>#VALUE!</v>
      </c>
      <c r="AP521" s="12" t="e" cm="1">
        <f t="array" ref="AP521">SUMPRODUCT(('Budget P3'!$T$9:$BB$9=AP$9)*('Budget P3'!$B$11:$B$194=$B521)*('Budget P3'!$T$11:$BB$194*1))</f>
        <v>#VALUE!</v>
      </c>
      <c r="AQ521" s="13" t="e" cm="1">
        <f t="array" ref="AQ521">SUMPRODUCT(('Budget P3'!$T$9:$BB$9=AQ$9)*('Budget P3'!$B$11:$B$194=$B521)*('Budget P3'!$T$11:$BB$194*1))</f>
        <v>#VALUE!</v>
      </c>
      <c r="AR521" s="14" t="e" cm="1">
        <f t="array" ref="AR521">SUMPRODUCT(('Budget P3'!$T$9:$BB$9=AR$9)*('Budget P3'!$B$11:$B$194=$B521)*('Budget P3'!$T$11:$BB$194*1))</f>
        <v>#VALUE!</v>
      </c>
      <c r="AS521" s="12" t="e" cm="1">
        <f t="array" ref="AS521">SUMPRODUCT(('Budget P3'!$T$9:$BB$9=AS$9)*('Budget P3'!$B$11:$B$194=$B521)*('Budget P3'!$T$11:$BB$194*1))</f>
        <v>#VALUE!</v>
      </c>
      <c r="AT521" s="13" t="e" cm="1">
        <f t="array" ref="AT521">SUMPRODUCT(('Budget P3'!$T$9:$BB$9=AT$9)*('Budget P3'!$B$11:$B$194=$B521)*('Budget P3'!$T$11:$BB$194*1))</f>
        <v>#VALUE!</v>
      </c>
      <c r="AU521" s="14" t="e" cm="1">
        <f t="array" ref="AU521">SUMPRODUCT(('Budget P3'!$T$9:$BB$9=AU$9)*('Budget P3'!$B$11:$B$194=$B521)*('Budget P3'!$T$11:$BB$194*1))</f>
        <v>#VALUE!</v>
      </c>
      <c r="AV521" s="12" t="e" cm="1">
        <f t="array" ref="AV521">SUMPRODUCT(('Budget P3'!$T$9:$BB$9=AV$9)*('Budget P3'!$B$11:$B$194=$B521)*('Budget P3'!$T$11:$BB$194*1))</f>
        <v>#VALUE!</v>
      </c>
      <c r="AW521" s="13" t="e" cm="1">
        <f t="array" ref="AW521">SUMPRODUCT(('Budget P3'!$T$9:$BB$9=AW$9)*('Budget P3'!$B$11:$B$194=$B521)*('Budget P3'!$T$11:$BB$194*1))</f>
        <v>#VALUE!</v>
      </c>
      <c r="AX521" s="14" t="e" cm="1">
        <f t="array" ref="AX521">SUMPRODUCT(('Budget P3'!$T$9:$BB$9=AX$9)*('Budget P3'!$B$11:$B$194=$B521)*('Budget P3'!$T$11:$BB$194*1))</f>
        <v>#VALUE!</v>
      </c>
      <c r="AY521" s="12" t="e" cm="1">
        <f t="array" ref="AY521">SUMPRODUCT(('Budget P3'!$T$9:$BB$9=AY$9)*('Budget P3'!$B$11:$B$194=$B521)*('Budget P3'!$T$11:$BB$194*1))</f>
        <v>#VALUE!</v>
      </c>
      <c r="AZ521" s="13" t="e" cm="1">
        <f t="array" ref="AZ521">SUMPRODUCT(('Budget P3'!$T$9:$BB$9=AZ$9)*('Budget P3'!$B$11:$B$194=$B521)*('Budget P3'!$T$11:$BB$194*1))</f>
        <v>#VALUE!</v>
      </c>
      <c r="BA521" s="14" t="e" cm="1">
        <f t="array" ref="BA521">SUMPRODUCT(('Budget P3'!$T$9:$BB$9=BA$9)*('Budget P3'!$B$11:$B$194=$B521)*('Budget P3'!$T$11:$BB$194*1))</f>
        <v>#VALUE!</v>
      </c>
      <c r="BB521" s="12" t="e" cm="1">
        <f t="array" ref="BB521">SUMPRODUCT(('Budget P3'!$T$9:$BB$9=BB$9)*('Budget P3'!$B$11:$B$194=$B521)*('Budget P3'!$T$11:$BB$194*1))</f>
        <v>#VALUE!</v>
      </c>
      <c r="BC521" s="13" t="e" cm="1">
        <f t="array" ref="BC521">SUMPRODUCT(('Budget P3'!$T$9:$BB$9=BC$9)*('Budget P3'!$B$11:$B$194=$B521)*('Budget P3'!$T$11:$BB$194*1))</f>
        <v>#VALUE!</v>
      </c>
      <c r="BD521" s="14" t="e" cm="1">
        <f t="array" ref="BD521">SUMPRODUCT(('Budget P3'!$T$9:$BB$9=BD$9)*('Budget P3'!$B$11:$B$194=$B521)*('Budget P3'!$T$11:$BB$194*1))</f>
        <v>#VALUE!</v>
      </c>
      <c r="BE521" s="12" t="e" cm="1">
        <f t="array" ref="BE521">SUMPRODUCT(('Budget P3'!$T$9:$BB$9=BE$9)*('Budget P3'!$B$11:$B$194=$B521)*('Budget P3'!$T$11:$BB$194*1))</f>
        <v>#VALUE!</v>
      </c>
      <c r="BF521" s="13" t="e" cm="1">
        <f t="array" ref="BF521">SUMPRODUCT(('Budget P3'!$T$9:$BB$9=BF$9)*('Budget P3'!$B$11:$B$194=$B521)*('Budget P3'!$T$11:$BB$194*1))</f>
        <v>#VALUE!</v>
      </c>
      <c r="BG521" s="14" t="e" cm="1">
        <f t="array" ref="BG521">SUMPRODUCT(('Budget P3'!$T$9:$BB$9=BG$9)*('Budget P3'!$B$11:$B$194=$B521)*('Budget P3'!$T$11:$BB$194*1))</f>
        <v>#VALUE!</v>
      </c>
      <c r="BH521" s="13" t="e" cm="1">
        <f t="array" ref="BH521">SUMPRODUCT(('Budget P3'!$T$9:$BB$9=BH$9)*('Budget P3'!$B$11:$B$194=$B521)*('Budget P3'!$T$11:$BB$194*1))</f>
        <v>#VALUE!</v>
      </c>
      <c r="BI521" s="1"/>
      <c r="BJ521" s="66"/>
      <c r="BK521" s="66"/>
      <c r="BL521" s="1"/>
      <c r="BM521" s="66" t="e">
        <f t="shared" si="381"/>
        <v>#VALUE!</v>
      </c>
      <c r="BN521" s="262">
        <f t="shared" si="382"/>
        <v>0</v>
      </c>
      <c r="BO521" s="1"/>
      <c r="BP521" s="66" t="e">
        <f t="shared" si="383"/>
        <v>#VALUE!</v>
      </c>
      <c r="BQ521" s="262">
        <f t="shared" si="384"/>
        <v>0</v>
      </c>
      <c r="BR521" s="1"/>
    </row>
    <row r="522" spans="2:70" ht="12" hidden="1" customHeight="1" outlineLevel="1">
      <c r="B522" s="88" t="s">
        <v>577</v>
      </c>
      <c r="C522" s="10">
        <f>IFERROR(VLOOKUP($B522,'Budget P3'!$B:$AX,2,FALSE),0)</f>
        <v>0</v>
      </c>
      <c r="D522" s="10"/>
      <c r="E522" s="89">
        <f>IFERROR(VLOOKUP($B522,'Budget P3'!$B:$AX,3,FALSE),0)</f>
        <v>0</v>
      </c>
      <c r="F522" s="90">
        <f>IFERROR(VLOOKUP($B522,'Budget P3'!$B:$AX,4,FALSE),0)</f>
        <v>0</v>
      </c>
      <c r="G522" s="89">
        <f>IFERROR(VLOOKUP($B522,'Budget P3'!$B:$AX,5,FALSE),0)</f>
        <v>0</v>
      </c>
      <c r="H522" s="90">
        <f>IFERROR(VLOOKUP($B522,'Budget P3'!$B:$AX,6,FALSE),0)</f>
        <v>0</v>
      </c>
      <c r="I522" s="90">
        <f>IFERROR(VLOOKUP($B522,'Budget P3'!$B:$AX,7,FALSE),0)</f>
        <v>0</v>
      </c>
      <c r="J522" s="371">
        <f>IFERROR(VLOOKUP($B522,'Budget P3'!$B:$AX,9,FALSE),0)</f>
        <v>0</v>
      </c>
      <c r="K522" s="374">
        <f>IFERROR(VLOOKUP($B522,'Budget P3'!$B:$AX,10,FALSE),0)</f>
        <v>0</v>
      </c>
      <c r="L522" s="334"/>
      <c r="M522" s="102"/>
      <c r="N522" s="100"/>
      <c r="O522" s="100"/>
      <c r="P522" s="13">
        <f>E522*K522</f>
        <v>0</v>
      </c>
      <c r="Q522" s="11">
        <f t="shared" si="385"/>
        <v>0</v>
      </c>
      <c r="R522" s="338"/>
      <c r="S522" s="14"/>
      <c r="T522" s="12"/>
      <c r="U522" s="13"/>
      <c r="V522" s="14"/>
      <c r="W522" s="14"/>
      <c r="X522" s="14">
        <f t="shared" si="346"/>
        <v>0</v>
      </c>
      <c r="Z522" s="14" t="e" cm="1">
        <f t="array" ref="Z522">SUMPRODUCT(('Budget P3'!$T$9:$BB$9=Z$9)*('Budget P3'!$B$11:$B$194=$B522)*('Budget P3'!$T$11:$BB$194*1))</f>
        <v>#VALUE!</v>
      </c>
      <c r="AA522" s="12" t="e" cm="1">
        <f t="array" ref="AA522">SUMPRODUCT(('Budget P3'!$T$9:$BB$9=AA$9)*('Budget P3'!$B$11:$B$194=$B522)*('Budget P3'!$T$11:$BB$194*1))</f>
        <v>#VALUE!</v>
      </c>
      <c r="AB522" s="13" t="e" cm="1">
        <f t="array" ref="AB522">SUMPRODUCT(('Budget P3'!$T$9:$BB$9=AB$9)*('Budget P3'!$B$11:$B$194=$B522)*('Budget P3'!$T$11:$BB$194*1))</f>
        <v>#VALUE!</v>
      </c>
      <c r="AC522" s="14" t="e" cm="1">
        <f t="array" ref="AC522">SUMPRODUCT(('Budget P3'!$T$9:$BB$9=AC$9)*('Budget P3'!$B$11:$B$194=$B522)*('Budget P3'!$T$11:$BB$194*1))</f>
        <v>#VALUE!</v>
      </c>
      <c r="AD522" s="12" t="e" cm="1">
        <f t="array" ref="AD522">SUMPRODUCT(('Budget P3'!$T$9:$BB$9=AD$9)*('Budget P3'!$B$11:$B$194=$B522)*('Budget P3'!$T$11:$BB$194*1))</f>
        <v>#VALUE!</v>
      </c>
      <c r="AE522" s="13" t="e" cm="1">
        <f t="array" ref="AE522">SUMPRODUCT(('Budget P3'!$T$9:$BB$9=AE$9)*('Budget P3'!$B$11:$B$194=$B522)*('Budget P3'!$T$11:$BB$194*1))</f>
        <v>#VALUE!</v>
      </c>
      <c r="AF522" s="14" t="e" cm="1">
        <f t="array" ref="AF522">SUMPRODUCT(('Budget P3'!$T$9:$BB$9=AF$9)*('Budget P3'!$B$11:$B$194=$B522)*('Budget P3'!$T$11:$BB$194*1))</f>
        <v>#VALUE!</v>
      </c>
      <c r="AG522" s="12" t="e" cm="1">
        <f t="array" ref="AG522">SUMPRODUCT(('Budget P3'!$T$9:$BB$9=AG$9)*('Budget P3'!$B$11:$B$194=$B522)*('Budget P3'!$T$11:$BB$194*1))</f>
        <v>#VALUE!</v>
      </c>
      <c r="AH522" s="13" t="e" cm="1">
        <f t="array" ref="AH522">SUMPRODUCT(('Budget P3'!$T$9:$BB$9=AH$9)*('Budget P3'!$B$11:$B$194=$B522)*('Budget P3'!$T$11:$BB$194*1))</f>
        <v>#VALUE!</v>
      </c>
      <c r="AI522" s="14" t="e" cm="1">
        <f t="array" ref="AI522">SUMPRODUCT(('Budget P3'!$T$9:$BB$9=AI$9)*('Budget P3'!$B$11:$B$194=$B522)*('Budget P3'!$T$11:$BB$194*1))</f>
        <v>#VALUE!</v>
      </c>
      <c r="AJ522" s="12" t="e" cm="1">
        <f t="array" ref="AJ522">SUMPRODUCT(('Budget P3'!$T$9:$BB$9=AJ$9)*('Budget P3'!$B$11:$B$194=$B522)*('Budget P3'!$T$11:$BB$194*1))</f>
        <v>#VALUE!</v>
      </c>
      <c r="AK522" s="13" t="e" cm="1">
        <f t="array" ref="AK522">SUMPRODUCT(('Budget P3'!$T$9:$BB$9=AK$9)*('Budget P3'!$B$11:$B$194=$B522)*('Budget P3'!$T$11:$BB$194*1))</f>
        <v>#VALUE!</v>
      </c>
      <c r="AL522" s="14" t="e" cm="1">
        <f t="array" ref="AL522">SUMPRODUCT(('Budget P3'!$T$9:$BB$9=AL$9)*('Budget P3'!$B$11:$B$194=$B522)*('Budget P3'!$T$11:$BB$194*1))</f>
        <v>#VALUE!</v>
      </c>
      <c r="AM522" s="12" t="e" cm="1">
        <f t="array" ref="AM522">SUMPRODUCT(('Budget P3'!$T$9:$BB$9=AM$9)*('Budget P3'!$B$11:$B$194=$B522)*('Budget P3'!$T$11:$BB$194*1))</f>
        <v>#VALUE!</v>
      </c>
      <c r="AN522" s="13" t="e" cm="1">
        <f t="array" ref="AN522">SUMPRODUCT(('Budget P3'!$T$9:$BB$9=AN$9)*('Budget P3'!$B$11:$B$194=$B522)*('Budget P3'!$T$11:$BB$194*1))</f>
        <v>#VALUE!</v>
      </c>
      <c r="AO522" s="14" t="e" cm="1">
        <f t="array" ref="AO522">SUMPRODUCT(('Budget P3'!$T$9:$BB$9=AO$9)*('Budget P3'!$B$11:$B$194=$B522)*('Budget P3'!$T$11:$BB$194*1))</f>
        <v>#VALUE!</v>
      </c>
      <c r="AP522" s="12" t="e" cm="1">
        <f t="array" ref="AP522">SUMPRODUCT(('Budget P3'!$T$9:$BB$9=AP$9)*('Budget P3'!$B$11:$B$194=$B522)*('Budget P3'!$T$11:$BB$194*1))</f>
        <v>#VALUE!</v>
      </c>
      <c r="AQ522" s="13" t="e" cm="1">
        <f t="array" ref="AQ522">SUMPRODUCT(('Budget P3'!$T$9:$BB$9=AQ$9)*('Budget P3'!$B$11:$B$194=$B522)*('Budget P3'!$T$11:$BB$194*1))</f>
        <v>#VALUE!</v>
      </c>
      <c r="AR522" s="14" t="e" cm="1">
        <f t="array" ref="AR522">SUMPRODUCT(('Budget P3'!$T$9:$BB$9=AR$9)*('Budget P3'!$B$11:$B$194=$B522)*('Budget P3'!$T$11:$BB$194*1))</f>
        <v>#VALUE!</v>
      </c>
      <c r="AS522" s="12" t="e" cm="1">
        <f t="array" ref="AS522">SUMPRODUCT(('Budget P3'!$T$9:$BB$9=AS$9)*('Budget P3'!$B$11:$B$194=$B522)*('Budget P3'!$T$11:$BB$194*1))</f>
        <v>#VALUE!</v>
      </c>
      <c r="AT522" s="13" t="e" cm="1">
        <f t="array" ref="AT522">SUMPRODUCT(('Budget P3'!$T$9:$BB$9=AT$9)*('Budget P3'!$B$11:$B$194=$B522)*('Budget P3'!$T$11:$BB$194*1))</f>
        <v>#VALUE!</v>
      </c>
      <c r="AU522" s="14" t="e" cm="1">
        <f t="array" ref="AU522">SUMPRODUCT(('Budget P3'!$T$9:$BB$9=AU$9)*('Budget P3'!$B$11:$B$194=$B522)*('Budget P3'!$T$11:$BB$194*1))</f>
        <v>#VALUE!</v>
      </c>
      <c r="AV522" s="12" t="e" cm="1">
        <f t="array" ref="AV522">SUMPRODUCT(('Budget P3'!$T$9:$BB$9=AV$9)*('Budget P3'!$B$11:$B$194=$B522)*('Budget P3'!$T$11:$BB$194*1))</f>
        <v>#VALUE!</v>
      </c>
      <c r="AW522" s="13" t="e" cm="1">
        <f t="array" ref="AW522">SUMPRODUCT(('Budget P3'!$T$9:$BB$9=AW$9)*('Budget P3'!$B$11:$B$194=$B522)*('Budget P3'!$T$11:$BB$194*1))</f>
        <v>#VALUE!</v>
      </c>
      <c r="AX522" s="14" t="e" cm="1">
        <f t="array" ref="AX522">SUMPRODUCT(('Budget P3'!$T$9:$BB$9=AX$9)*('Budget P3'!$B$11:$B$194=$B522)*('Budget P3'!$T$11:$BB$194*1))</f>
        <v>#VALUE!</v>
      </c>
      <c r="AY522" s="12" t="e" cm="1">
        <f t="array" ref="AY522">SUMPRODUCT(('Budget P3'!$T$9:$BB$9=AY$9)*('Budget P3'!$B$11:$B$194=$B522)*('Budget P3'!$T$11:$BB$194*1))</f>
        <v>#VALUE!</v>
      </c>
      <c r="AZ522" s="13" t="e" cm="1">
        <f t="array" ref="AZ522">SUMPRODUCT(('Budget P3'!$T$9:$BB$9=AZ$9)*('Budget P3'!$B$11:$B$194=$B522)*('Budget P3'!$T$11:$BB$194*1))</f>
        <v>#VALUE!</v>
      </c>
      <c r="BA522" s="14" t="e" cm="1">
        <f t="array" ref="BA522">SUMPRODUCT(('Budget P3'!$T$9:$BB$9=BA$9)*('Budget P3'!$B$11:$B$194=$B522)*('Budget P3'!$T$11:$BB$194*1))</f>
        <v>#VALUE!</v>
      </c>
      <c r="BB522" s="12" t="e" cm="1">
        <f t="array" ref="BB522">SUMPRODUCT(('Budget P3'!$T$9:$BB$9=BB$9)*('Budget P3'!$B$11:$B$194=$B522)*('Budget P3'!$T$11:$BB$194*1))</f>
        <v>#VALUE!</v>
      </c>
      <c r="BC522" s="13" t="e" cm="1">
        <f t="array" ref="BC522">SUMPRODUCT(('Budget P3'!$T$9:$BB$9=BC$9)*('Budget P3'!$B$11:$B$194=$B522)*('Budget P3'!$T$11:$BB$194*1))</f>
        <v>#VALUE!</v>
      </c>
      <c r="BD522" s="14" t="e" cm="1">
        <f t="array" ref="BD522">SUMPRODUCT(('Budget P3'!$T$9:$BB$9=BD$9)*('Budget P3'!$B$11:$B$194=$B522)*('Budget P3'!$T$11:$BB$194*1))</f>
        <v>#VALUE!</v>
      </c>
      <c r="BE522" s="12" t="e" cm="1">
        <f t="array" ref="BE522">SUMPRODUCT(('Budget P3'!$T$9:$BB$9=BE$9)*('Budget P3'!$B$11:$B$194=$B522)*('Budget P3'!$T$11:$BB$194*1))</f>
        <v>#VALUE!</v>
      </c>
      <c r="BF522" s="13" t="e" cm="1">
        <f t="array" ref="BF522">SUMPRODUCT(('Budget P3'!$T$9:$BB$9=BF$9)*('Budget P3'!$B$11:$B$194=$B522)*('Budget P3'!$T$11:$BB$194*1))</f>
        <v>#VALUE!</v>
      </c>
      <c r="BG522" s="14" t="e" cm="1">
        <f t="array" ref="BG522">SUMPRODUCT(('Budget P3'!$T$9:$BB$9=BG$9)*('Budget P3'!$B$11:$B$194=$B522)*('Budget P3'!$T$11:$BB$194*1))</f>
        <v>#VALUE!</v>
      </c>
      <c r="BH522" s="13" t="e" cm="1">
        <f t="array" ref="BH522">SUMPRODUCT(('Budget P3'!$T$9:$BB$9=BH$9)*('Budget P3'!$B$11:$B$194=$B522)*('Budget P3'!$T$11:$BB$194*1))</f>
        <v>#VALUE!</v>
      </c>
      <c r="BI522" s="1"/>
      <c r="BJ522" s="66"/>
      <c r="BK522" s="66"/>
      <c r="BL522" s="1"/>
      <c r="BM522" s="66" t="e">
        <f t="shared" si="381"/>
        <v>#VALUE!</v>
      </c>
      <c r="BN522" s="262">
        <f t="shared" si="382"/>
        <v>0</v>
      </c>
      <c r="BO522" s="1"/>
      <c r="BP522" s="66" t="e">
        <f t="shared" si="383"/>
        <v>#VALUE!</v>
      </c>
      <c r="BQ522" s="262">
        <f t="shared" si="384"/>
        <v>0</v>
      </c>
      <c r="BR522" s="1"/>
    </row>
    <row r="523" spans="2:70" ht="12" hidden="1" customHeight="1" outlineLevel="1">
      <c r="B523" s="88" t="s">
        <v>578</v>
      </c>
      <c r="C523" s="10">
        <f>IFERROR(VLOOKUP($B523,'Budget P3'!$B:$AX,2,FALSE),0)</f>
        <v>0</v>
      </c>
      <c r="D523" s="10"/>
      <c r="E523" s="89">
        <f>IFERROR(VLOOKUP($B523,'Budget P3'!$B:$AX,3,FALSE),0)</f>
        <v>0</v>
      </c>
      <c r="F523" s="90">
        <f>IFERROR(VLOOKUP($B523,'Budget P3'!$B:$AX,4,FALSE),0)</f>
        <v>0</v>
      </c>
      <c r="G523" s="89">
        <f>IFERROR(VLOOKUP($B523,'Budget P3'!$B:$AX,5,FALSE),0)</f>
        <v>0</v>
      </c>
      <c r="H523" s="90">
        <f>IFERROR(VLOOKUP($B523,'Budget P3'!$B:$AX,6,FALSE),0)</f>
        <v>0</v>
      </c>
      <c r="I523" s="90">
        <f>IFERROR(VLOOKUP($B523,'Budget P3'!$B:$AX,7,FALSE),0)</f>
        <v>0</v>
      </c>
      <c r="J523" s="371">
        <f>IFERROR(VLOOKUP($B523,'Budget P3'!$B:$AX,9,FALSE),0)</f>
        <v>0</v>
      </c>
      <c r="K523" s="374">
        <f>IFERROR(VLOOKUP($B523,'Budget P3'!$B:$AX,10,FALSE),0)</f>
        <v>0</v>
      </c>
      <c r="L523" s="334"/>
      <c r="M523" s="102"/>
      <c r="N523" s="100"/>
      <c r="O523" s="100"/>
      <c r="P523" s="13">
        <f>E523*K523</f>
        <v>0</v>
      </c>
      <c r="Q523" s="11">
        <f t="shared" si="385"/>
        <v>0</v>
      </c>
      <c r="R523" s="338"/>
      <c r="S523" s="14"/>
      <c r="T523" s="12"/>
      <c r="U523" s="13"/>
      <c r="V523" s="14"/>
      <c r="W523" s="14"/>
      <c r="X523" s="14">
        <f t="shared" ref="X523:X586" si="386">SUM(S523:W523)</f>
        <v>0</v>
      </c>
      <c r="Z523" s="14" t="e" cm="1">
        <f t="array" ref="Z523">SUMPRODUCT(('Budget P3'!$T$9:$BB$9=Z$9)*('Budget P3'!$B$11:$B$194=$B523)*('Budget P3'!$T$11:$BB$194*1))</f>
        <v>#VALUE!</v>
      </c>
      <c r="AA523" s="12" t="e" cm="1">
        <f t="array" ref="AA523">SUMPRODUCT(('Budget P3'!$T$9:$BB$9=AA$9)*('Budget P3'!$B$11:$B$194=$B523)*('Budget P3'!$T$11:$BB$194*1))</f>
        <v>#VALUE!</v>
      </c>
      <c r="AB523" s="13" t="e" cm="1">
        <f t="array" ref="AB523">SUMPRODUCT(('Budget P3'!$T$9:$BB$9=AB$9)*('Budget P3'!$B$11:$B$194=$B523)*('Budget P3'!$T$11:$BB$194*1))</f>
        <v>#VALUE!</v>
      </c>
      <c r="AC523" s="14" t="e" cm="1">
        <f t="array" ref="AC523">SUMPRODUCT(('Budget P3'!$T$9:$BB$9=AC$9)*('Budget P3'!$B$11:$B$194=$B523)*('Budget P3'!$T$11:$BB$194*1))</f>
        <v>#VALUE!</v>
      </c>
      <c r="AD523" s="12" t="e" cm="1">
        <f t="array" ref="AD523">SUMPRODUCT(('Budget P3'!$T$9:$BB$9=AD$9)*('Budget P3'!$B$11:$B$194=$B523)*('Budget P3'!$T$11:$BB$194*1))</f>
        <v>#VALUE!</v>
      </c>
      <c r="AE523" s="13" t="e" cm="1">
        <f t="array" ref="AE523">SUMPRODUCT(('Budget P3'!$T$9:$BB$9=AE$9)*('Budget P3'!$B$11:$B$194=$B523)*('Budget P3'!$T$11:$BB$194*1))</f>
        <v>#VALUE!</v>
      </c>
      <c r="AF523" s="14" t="e" cm="1">
        <f t="array" ref="AF523">SUMPRODUCT(('Budget P3'!$T$9:$BB$9=AF$9)*('Budget P3'!$B$11:$B$194=$B523)*('Budget P3'!$T$11:$BB$194*1))</f>
        <v>#VALUE!</v>
      </c>
      <c r="AG523" s="12" t="e" cm="1">
        <f t="array" ref="AG523">SUMPRODUCT(('Budget P3'!$T$9:$BB$9=AG$9)*('Budget P3'!$B$11:$B$194=$B523)*('Budget P3'!$T$11:$BB$194*1))</f>
        <v>#VALUE!</v>
      </c>
      <c r="AH523" s="13" t="e" cm="1">
        <f t="array" ref="AH523">SUMPRODUCT(('Budget P3'!$T$9:$BB$9=AH$9)*('Budget P3'!$B$11:$B$194=$B523)*('Budget P3'!$T$11:$BB$194*1))</f>
        <v>#VALUE!</v>
      </c>
      <c r="AI523" s="14" t="e" cm="1">
        <f t="array" ref="AI523">SUMPRODUCT(('Budget P3'!$T$9:$BB$9=AI$9)*('Budget P3'!$B$11:$B$194=$B523)*('Budget P3'!$T$11:$BB$194*1))</f>
        <v>#VALUE!</v>
      </c>
      <c r="AJ523" s="12" t="e" cm="1">
        <f t="array" ref="AJ523">SUMPRODUCT(('Budget P3'!$T$9:$BB$9=AJ$9)*('Budget P3'!$B$11:$B$194=$B523)*('Budget P3'!$T$11:$BB$194*1))</f>
        <v>#VALUE!</v>
      </c>
      <c r="AK523" s="13" t="e" cm="1">
        <f t="array" ref="AK523">SUMPRODUCT(('Budget P3'!$T$9:$BB$9=AK$9)*('Budget P3'!$B$11:$B$194=$B523)*('Budget P3'!$T$11:$BB$194*1))</f>
        <v>#VALUE!</v>
      </c>
      <c r="AL523" s="14" t="e" cm="1">
        <f t="array" ref="AL523">SUMPRODUCT(('Budget P3'!$T$9:$BB$9=AL$9)*('Budget P3'!$B$11:$B$194=$B523)*('Budget P3'!$T$11:$BB$194*1))</f>
        <v>#VALUE!</v>
      </c>
      <c r="AM523" s="12" t="e" cm="1">
        <f t="array" ref="AM523">SUMPRODUCT(('Budget P3'!$T$9:$BB$9=AM$9)*('Budget P3'!$B$11:$B$194=$B523)*('Budget P3'!$T$11:$BB$194*1))</f>
        <v>#VALUE!</v>
      </c>
      <c r="AN523" s="13" t="e" cm="1">
        <f t="array" ref="AN523">SUMPRODUCT(('Budget P3'!$T$9:$BB$9=AN$9)*('Budget P3'!$B$11:$B$194=$B523)*('Budget P3'!$T$11:$BB$194*1))</f>
        <v>#VALUE!</v>
      </c>
      <c r="AO523" s="14" t="e" cm="1">
        <f t="array" ref="AO523">SUMPRODUCT(('Budget P3'!$T$9:$BB$9=AO$9)*('Budget P3'!$B$11:$B$194=$B523)*('Budget P3'!$T$11:$BB$194*1))</f>
        <v>#VALUE!</v>
      </c>
      <c r="AP523" s="12" t="e" cm="1">
        <f t="array" ref="AP523">SUMPRODUCT(('Budget P3'!$T$9:$BB$9=AP$9)*('Budget P3'!$B$11:$B$194=$B523)*('Budget P3'!$T$11:$BB$194*1))</f>
        <v>#VALUE!</v>
      </c>
      <c r="AQ523" s="13" t="e" cm="1">
        <f t="array" ref="AQ523">SUMPRODUCT(('Budget P3'!$T$9:$BB$9=AQ$9)*('Budget P3'!$B$11:$B$194=$B523)*('Budget P3'!$T$11:$BB$194*1))</f>
        <v>#VALUE!</v>
      </c>
      <c r="AR523" s="14" t="e" cm="1">
        <f t="array" ref="AR523">SUMPRODUCT(('Budget P3'!$T$9:$BB$9=AR$9)*('Budget P3'!$B$11:$B$194=$B523)*('Budget P3'!$T$11:$BB$194*1))</f>
        <v>#VALUE!</v>
      </c>
      <c r="AS523" s="12" t="e" cm="1">
        <f t="array" ref="AS523">SUMPRODUCT(('Budget P3'!$T$9:$BB$9=AS$9)*('Budget P3'!$B$11:$B$194=$B523)*('Budget P3'!$T$11:$BB$194*1))</f>
        <v>#VALUE!</v>
      </c>
      <c r="AT523" s="13" t="e" cm="1">
        <f t="array" ref="AT523">SUMPRODUCT(('Budget P3'!$T$9:$BB$9=AT$9)*('Budget P3'!$B$11:$B$194=$B523)*('Budget P3'!$T$11:$BB$194*1))</f>
        <v>#VALUE!</v>
      </c>
      <c r="AU523" s="14" t="e" cm="1">
        <f t="array" ref="AU523">SUMPRODUCT(('Budget P3'!$T$9:$BB$9=AU$9)*('Budget P3'!$B$11:$B$194=$B523)*('Budget P3'!$T$11:$BB$194*1))</f>
        <v>#VALUE!</v>
      </c>
      <c r="AV523" s="12" t="e" cm="1">
        <f t="array" ref="AV523">SUMPRODUCT(('Budget P3'!$T$9:$BB$9=AV$9)*('Budget P3'!$B$11:$B$194=$B523)*('Budget P3'!$T$11:$BB$194*1))</f>
        <v>#VALUE!</v>
      </c>
      <c r="AW523" s="13" t="e" cm="1">
        <f t="array" ref="AW523">SUMPRODUCT(('Budget P3'!$T$9:$BB$9=AW$9)*('Budget P3'!$B$11:$B$194=$B523)*('Budget P3'!$T$11:$BB$194*1))</f>
        <v>#VALUE!</v>
      </c>
      <c r="AX523" s="14" t="e" cm="1">
        <f t="array" ref="AX523">SUMPRODUCT(('Budget P3'!$T$9:$BB$9=AX$9)*('Budget P3'!$B$11:$B$194=$B523)*('Budget P3'!$T$11:$BB$194*1))</f>
        <v>#VALUE!</v>
      </c>
      <c r="AY523" s="12" t="e" cm="1">
        <f t="array" ref="AY523">SUMPRODUCT(('Budget P3'!$T$9:$BB$9=AY$9)*('Budget P3'!$B$11:$B$194=$B523)*('Budget P3'!$T$11:$BB$194*1))</f>
        <v>#VALUE!</v>
      </c>
      <c r="AZ523" s="13" t="e" cm="1">
        <f t="array" ref="AZ523">SUMPRODUCT(('Budget P3'!$T$9:$BB$9=AZ$9)*('Budget P3'!$B$11:$B$194=$B523)*('Budget P3'!$T$11:$BB$194*1))</f>
        <v>#VALUE!</v>
      </c>
      <c r="BA523" s="14" t="e" cm="1">
        <f t="array" ref="BA523">SUMPRODUCT(('Budget P3'!$T$9:$BB$9=BA$9)*('Budget P3'!$B$11:$B$194=$B523)*('Budget P3'!$T$11:$BB$194*1))</f>
        <v>#VALUE!</v>
      </c>
      <c r="BB523" s="12" t="e" cm="1">
        <f t="array" ref="BB523">SUMPRODUCT(('Budget P3'!$T$9:$BB$9=BB$9)*('Budget P3'!$B$11:$B$194=$B523)*('Budget P3'!$T$11:$BB$194*1))</f>
        <v>#VALUE!</v>
      </c>
      <c r="BC523" s="13" t="e" cm="1">
        <f t="array" ref="BC523">SUMPRODUCT(('Budget P3'!$T$9:$BB$9=BC$9)*('Budget P3'!$B$11:$B$194=$B523)*('Budget P3'!$T$11:$BB$194*1))</f>
        <v>#VALUE!</v>
      </c>
      <c r="BD523" s="14" t="e" cm="1">
        <f t="array" ref="BD523">SUMPRODUCT(('Budget P3'!$T$9:$BB$9=BD$9)*('Budget P3'!$B$11:$B$194=$B523)*('Budget P3'!$T$11:$BB$194*1))</f>
        <v>#VALUE!</v>
      </c>
      <c r="BE523" s="12" t="e" cm="1">
        <f t="array" ref="BE523">SUMPRODUCT(('Budget P3'!$T$9:$BB$9=BE$9)*('Budget P3'!$B$11:$B$194=$B523)*('Budget P3'!$T$11:$BB$194*1))</f>
        <v>#VALUE!</v>
      </c>
      <c r="BF523" s="13" t="e" cm="1">
        <f t="array" ref="BF523">SUMPRODUCT(('Budget P3'!$T$9:$BB$9=BF$9)*('Budget P3'!$B$11:$B$194=$B523)*('Budget P3'!$T$11:$BB$194*1))</f>
        <v>#VALUE!</v>
      </c>
      <c r="BG523" s="14" t="e" cm="1">
        <f t="array" ref="BG523">SUMPRODUCT(('Budget P3'!$T$9:$BB$9=BG$9)*('Budget P3'!$B$11:$B$194=$B523)*('Budget P3'!$T$11:$BB$194*1))</f>
        <v>#VALUE!</v>
      </c>
      <c r="BH523" s="13" t="e" cm="1">
        <f t="array" ref="BH523">SUMPRODUCT(('Budget P3'!$T$9:$BB$9=BH$9)*('Budget P3'!$B$11:$B$194=$B523)*('Budget P3'!$T$11:$BB$194*1))</f>
        <v>#VALUE!</v>
      </c>
      <c r="BI523" s="1"/>
      <c r="BJ523" s="66"/>
      <c r="BK523" s="66"/>
      <c r="BL523" s="1"/>
      <c r="BM523" s="66" t="e">
        <f t="shared" si="381"/>
        <v>#VALUE!</v>
      </c>
      <c r="BN523" s="262">
        <f t="shared" si="382"/>
        <v>0</v>
      </c>
      <c r="BO523" s="1"/>
      <c r="BP523" s="66" t="e">
        <f t="shared" si="383"/>
        <v>#VALUE!</v>
      </c>
      <c r="BQ523" s="262">
        <f t="shared" si="384"/>
        <v>0</v>
      </c>
      <c r="BR523" s="1"/>
    </row>
    <row r="524" spans="2:70" ht="12" hidden="1" customHeight="1" outlineLevel="1">
      <c r="B524" s="88" t="s">
        <v>579</v>
      </c>
      <c r="C524" s="10">
        <f>IFERROR(VLOOKUP($B524,'Budget P3'!$B:$AX,2,FALSE),0)</f>
        <v>0</v>
      </c>
      <c r="D524" s="10"/>
      <c r="E524" s="89">
        <f>IFERROR(VLOOKUP($B524,'Budget P3'!$B:$AX,3,FALSE),0)</f>
        <v>0</v>
      </c>
      <c r="F524" s="90">
        <f>IFERROR(VLOOKUP($B524,'Budget P3'!$B:$AX,4,FALSE),0)</f>
        <v>0</v>
      </c>
      <c r="G524" s="89">
        <f>IFERROR(VLOOKUP($B524,'Budget P3'!$B:$AX,5,FALSE),0)</f>
        <v>0</v>
      </c>
      <c r="H524" s="90">
        <f>IFERROR(VLOOKUP($B524,'Budget P3'!$B:$AX,6,FALSE),0)</f>
        <v>0</v>
      </c>
      <c r="I524" s="90">
        <f>IFERROR(VLOOKUP($B524,'Budget P3'!$B:$AX,7,FALSE),0)</f>
        <v>0</v>
      </c>
      <c r="J524" s="371">
        <f>IFERROR(VLOOKUP($B524,'Budget P3'!$B:$AX,9,FALSE),0)</f>
        <v>0</v>
      </c>
      <c r="K524" s="374">
        <f>IFERROR(VLOOKUP($B524,'Budget P3'!$B:$AX,10,FALSE),0)</f>
        <v>0</v>
      </c>
      <c r="L524" s="334"/>
      <c r="M524" s="102"/>
      <c r="N524" s="100"/>
      <c r="O524" s="100"/>
      <c r="P524" s="13">
        <f>E524*K524</f>
        <v>0</v>
      </c>
      <c r="Q524" s="11">
        <f t="shared" si="385"/>
        <v>0</v>
      </c>
      <c r="R524" s="338"/>
      <c r="S524" s="14"/>
      <c r="T524" s="12"/>
      <c r="U524" s="13"/>
      <c r="V524" s="14"/>
      <c r="W524" s="14"/>
      <c r="X524" s="14">
        <f t="shared" si="386"/>
        <v>0</v>
      </c>
      <c r="Z524" s="14" t="e" cm="1">
        <f t="array" ref="Z524">SUMPRODUCT(('Budget P3'!$T$9:$BB$9=Z$9)*('Budget P3'!$B$11:$B$194=$B524)*('Budget P3'!$T$11:$BB$194*1))</f>
        <v>#VALUE!</v>
      </c>
      <c r="AA524" s="12" t="e" cm="1">
        <f t="array" ref="AA524">SUMPRODUCT(('Budget P3'!$T$9:$BB$9=AA$9)*('Budget P3'!$B$11:$B$194=$B524)*('Budget P3'!$T$11:$BB$194*1))</f>
        <v>#VALUE!</v>
      </c>
      <c r="AB524" s="13" t="e" cm="1">
        <f t="array" ref="AB524">SUMPRODUCT(('Budget P3'!$T$9:$BB$9=AB$9)*('Budget P3'!$B$11:$B$194=$B524)*('Budget P3'!$T$11:$BB$194*1))</f>
        <v>#VALUE!</v>
      </c>
      <c r="AC524" s="14" t="e" cm="1">
        <f t="array" ref="AC524">SUMPRODUCT(('Budget P3'!$T$9:$BB$9=AC$9)*('Budget P3'!$B$11:$B$194=$B524)*('Budget P3'!$T$11:$BB$194*1))</f>
        <v>#VALUE!</v>
      </c>
      <c r="AD524" s="12" t="e" cm="1">
        <f t="array" ref="AD524">SUMPRODUCT(('Budget P3'!$T$9:$BB$9=AD$9)*('Budget P3'!$B$11:$B$194=$B524)*('Budget P3'!$T$11:$BB$194*1))</f>
        <v>#VALUE!</v>
      </c>
      <c r="AE524" s="13" t="e" cm="1">
        <f t="array" ref="AE524">SUMPRODUCT(('Budget P3'!$T$9:$BB$9=AE$9)*('Budget P3'!$B$11:$B$194=$B524)*('Budget P3'!$T$11:$BB$194*1))</f>
        <v>#VALUE!</v>
      </c>
      <c r="AF524" s="14" t="e" cm="1">
        <f t="array" ref="AF524">SUMPRODUCT(('Budget P3'!$T$9:$BB$9=AF$9)*('Budget P3'!$B$11:$B$194=$B524)*('Budget P3'!$T$11:$BB$194*1))</f>
        <v>#VALUE!</v>
      </c>
      <c r="AG524" s="12" t="e" cm="1">
        <f t="array" ref="AG524">SUMPRODUCT(('Budget P3'!$T$9:$BB$9=AG$9)*('Budget P3'!$B$11:$B$194=$B524)*('Budget P3'!$T$11:$BB$194*1))</f>
        <v>#VALUE!</v>
      </c>
      <c r="AH524" s="13" t="e" cm="1">
        <f t="array" ref="AH524">SUMPRODUCT(('Budget P3'!$T$9:$BB$9=AH$9)*('Budget P3'!$B$11:$B$194=$B524)*('Budget P3'!$T$11:$BB$194*1))</f>
        <v>#VALUE!</v>
      </c>
      <c r="AI524" s="14" t="e" cm="1">
        <f t="array" ref="AI524">SUMPRODUCT(('Budget P3'!$T$9:$BB$9=AI$9)*('Budget P3'!$B$11:$B$194=$B524)*('Budget P3'!$T$11:$BB$194*1))</f>
        <v>#VALUE!</v>
      </c>
      <c r="AJ524" s="12" t="e" cm="1">
        <f t="array" ref="AJ524">SUMPRODUCT(('Budget P3'!$T$9:$BB$9=AJ$9)*('Budget P3'!$B$11:$B$194=$B524)*('Budget P3'!$T$11:$BB$194*1))</f>
        <v>#VALUE!</v>
      </c>
      <c r="AK524" s="13" t="e" cm="1">
        <f t="array" ref="AK524">SUMPRODUCT(('Budget P3'!$T$9:$BB$9=AK$9)*('Budget P3'!$B$11:$B$194=$B524)*('Budget P3'!$T$11:$BB$194*1))</f>
        <v>#VALUE!</v>
      </c>
      <c r="AL524" s="14" t="e" cm="1">
        <f t="array" ref="AL524">SUMPRODUCT(('Budget P3'!$T$9:$BB$9=AL$9)*('Budget P3'!$B$11:$B$194=$B524)*('Budget P3'!$T$11:$BB$194*1))</f>
        <v>#VALUE!</v>
      </c>
      <c r="AM524" s="12" t="e" cm="1">
        <f t="array" ref="AM524">SUMPRODUCT(('Budget P3'!$T$9:$BB$9=AM$9)*('Budget P3'!$B$11:$B$194=$B524)*('Budget P3'!$T$11:$BB$194*1))</f>
        <v>#VALUE!</v>
      </c>
      <c r="AN524" s="13" t="e" cm="1">
        <f t="array" ref="AN524">SUMPRODUCT(('Budget P3'!$T$9:$BB$9=AN$9)*('Budget P3'!$B$11:$B$194=$B524)*('Budget P3'!$T$11:$BB$194*1))</f>
        <v>#VALUE!</v>
      </c>
      <c r="AO524" s="14" t="e" cm="1">
        <f t="array" ref="AO524">SUMPRODUCT(('Budget P3'!$T$9:$BB$9=AO$9)*('Budget P3'!$B$11:$B$194=$B524)*('Budget P3'!$T$11:$BB$194*1))</f>
        <v>#VALUE!</v>
      </c>
      <c r="AP524" s="12" t="e" cm="1">
        <f t="array" ref="AP524">SUMPRODUCT(('Budget P3'!$T$9:$BB$9=AP$9)*('Budget P3'!$B$11:$B$194=$B524)*('Budget P3'!$T$11:$BB$194*1))</f>
        <v>#VALUE!</v>
      </c>
      <c r="AQ524" s="13" t="e" cm="1">
        <f t="array" ref="AQ524">SUMPRODUCT(('Budget P3'!$T$9:$BB$9=AQ$9)*('Budget P3'!$B$11:$B$194=$B524)*('Budget P3'!$T$11:$BB$194*1))</f>
        <v>#VALUE!</v>
      </c>
      <c r="AR524" s="14" t="e" cm="1">
        <f t="array" ref="AR524">SUMPRODUCT(('Budget P3'!$T$9:$BB$9=AR$9)*('Budget P3'!$B$11:$B$194=$B524)*('Budget P3'!$T$11:$BB$194*1))</f>
        <v>#VALUE!</v>
      </c>
      <c r="AS524" s="12" t="e" cm="1">
        <f t="array" ref="AS524">SUMPRODUCT(('Budget P3'!$T$9:$BB$9=AS$9)*('Budget P3'!$B$11:$B$194=$B524)*('Budget P3'!$T$11:$BB$194*1))</f>
        <v>#VALUE!</v>
      </c>
      <c r="AT524" s="13" t="e" cm="1">
        <f t="array" ref="AT524">SUMPRODUCT(('Budget P3'!$T$9:$BB$9=AT$9)*('Budget P3'!$B$11:$B$194=$B524)*('Budget P3'!$T$11:$BB$194*1))</f>
        <v>#VALUE!</v>
      </c>
      <c r="AU524" s="14" t="e" cm="1">
        <f t="array" ref="AU524">SUMPRODUCT(('Budget P3'!$T$9:$BB$9=AU$9)*('Budget P3'!$B$11:$B$194=$B524)*('Budget P3'!$T$11:$BB$194*1))</f>
        <v>#VALUE!</v>
      </c>
      <c r="AV524" s="12" t="e" cm="1">
        <f t="array" ref="AV524">SUMPRODUCT(('Budget P3'!$T$9:$BB$9=AV$9)*('Budget P3'!$B$11:$B$194=$B524)*('Budget P3'!$T$11:$BB$194*1))</f>
        <v>#VALUE!</v>
      </c>
      <c r="AW524" s="13" t="e" cm="1">
        <f t="array" ref="AW524">SUMPRODUCT(('Budget P3'!$T$9:$BB$9=AW$9)*('Budget P3'!$B$11:$B$194=$B524)*('Budget P3'!$T$11:$BB$194*1))</f>
        <v>#VALUE!</v>
      </c>
      <c r="AX524" s="14" t="e" cm="1">
        <f t="array" ref="AX524">SUMPRODUCT(('Budget P3'!$T$9:$BB$9=AX$9)*('Budget P3'!$B$11:$B$194=$B524)*('Budget P3'!$T$11:$BB$194*1))</f>
        <v>#VALUE!</v>
      </c>
      <c r="AY524" s="12" t="e" cm="1">
        <f t="array" ref="AY524">SUMPRODUCT(('Budget P3'!$T$9:$BB$9=AY$9)*('Budget P3'!$B$11:$B$194=$B524)*('Budget P3'!$T$11:$BB$194*1))</f>
        <v>#VALUE!</v>
      </c>
      <c r="AZ524" s="13" t="e" cm="1">
        <f t="array" ref="AZ524">SUMPRODUCT(('Budget P3'!$T$9:$BB$9=AZ$9)*('Budget P3'!$B$11:$B$194=$B524)*('Budget P3'!$T$11:$BB$194*1))</f>
        <v>#VALUE!</v>
      </c>
      <c r="BA524" s="14" t="e" cm="1">
        <f t="array" ref="BA524">SUMPRODUCT(('Budget P3'!$T$9:$BB$9=BA$9)*('Budget P3'!$B$11:$B$194=$B524)*('Budget P3'!$T$11:$BB$194*1))</f>
        <v>#VALUE!</v>
      </c>
      <c r="BB524" s="12" t="e" cm="1">
        <f t="array" ref="BB524">SUMPRODUCT(('Budget P3'!$T$9:$BB$9=BB$9)*('Budget P3'!$B$11:$B$194=$B524)*('Budget P3'!$T$11:$BB$194*1))</f>
        <v>#VALUE!</v>
      </c>
      <c r="BC524" s="13" t="e" cm="1">
        <f t="array" ref="BC524">SUMPRODUCT(('Budget P3'!$T$9:$BB$9=BC$9)*('Budget P3'!$B$11:$B$194=$B524)*('Budget P3'!$T$11:$BB$194*1))</f>
        <v>#VALUE!</v>
      </c>
      <c r="BD524" s="14" t="e" cm="1">
        <f t="array" ref="BD524">SUMPRODUCT(('Budget P3'!$T$9:$BB$9=BD$9)*('Budget P3'!$B$11:$B$194=$B524)*('Budget P3'!$T$11:$BB$194*1))</f>
        <v>#VALUE!</v>
      </c>
      <c r="BE524" s="12" t="e" cm="1">
        <f t="array" ref="BE524">SUMPRODUCT(('Budget P3'!$T$9:$BB$9=BE$9)*('Budget P3'!$B$11:$B$194=$B524)*('Budget P3'!$T$11:$BB$194*1))</f>
        <v>#VALUE!</v>
      </c>
      <c r="BF524" s="13" t="e" cm="1">
        <f t="array" ref="BF524">SUMPRODUCT(('Budget P3'!$T$9:$BB$9=BF$9)*('Budget P3'!$B$11:$B$194=$B524)*('Budget P3'!$T$11:$BB$194*1))</f>
        <v>#VALUE!</v>
      </c>
      <c r="BG524" s="14" t="e" cm="1">
        <f t="array" ref="BG524">SUMPRODUCT(('Budget P3'!$T$9:$BB$9=BG$9)*('Budget P3'!$B$11:$B$194=$B524)*('Budget P3'!$T$11:$BB$194*1))</f>
        <v>#VALUE!</v>
      </c>
      <c r="BH524" s="13" t="e" cm="1">
        <f t="array" ref="BH524">SUMPRODUCT(('Budget P3'!$T$9:$BB$9=BH$9)*('Budget P3'!$B$11:$B$194=$B524)*('Budget P3'!$T$11:$BB$194*1))</f>
        <v>#VALUE!</v>
      </c>
      <c r="BI524" s="1"/>
      <c r="BJ524" s="66"/>
      <c r="BK524" s="66"/>
      <c r="BL524" s="1"/>
      <c r="BM524" s="66" t="e">
        <f t="shared" si="381"/>
        <v>#VALUE!</v>
      </c>
      <c r="BN524" s="262">
        <f t="shared" si="382"/>
        <v>0</v>
      </c>
      <c r="BO524" s="1"/>
      <c r="BP524" s="66" t="e">
        <f t="shared" si="383"/>
        <v>#VALUE!</v>
      </c>
      <c r="BQ524" s="262">
        <f t="shared" si="384"/>
        <v>0</v>
      </c>
      <c r="BR524" s="1"/>
    </row>
    <row r="525" spans="2:70" ht="12" hidden="1" customHeight="1" outlineLevel="1">
      <c r="B525" s="88" t="s">
        <v>580</v>
      </c>
      <c r="C525" s="10">
        <f>IFERROR(VLOOKUP($B525,'Budget P3'!$B:$AX,2,FALSE),0)</f>
        <v>0</v>
      </c>
      <c r="D525" s="10"/>
      <c r="E525" s="89">
        <f>IFERROR(VLOOKUP($B525,'Budget P3'!$B:$AX,3,FALSE),0)</f>
        <v>0</v>
      </c>
      <c r="F525" s="90">
        <f>IFERROR(VLOOKUP($B525,'Budget P3'!$B:$AX,4,FALSE),0)</f>
        <v>0</v>
      </c>
      <c r="G525" s="89">
        <f>IFERROR(VLOOKUP($B525,'Budget P3'!$B:$AX,5,FALSE),0)</f>
        <v>0</v>
      </c>
      <c r="H525" s="90">
        <f>IFERROR(VLOOKUP($B525,'Budget P3'!$B:$AX,6,FALSE),0)</f>
        <v>0</v>
      </c>
      <c r="I525" s="90">
        <f>IFERROR(VLOOKUP($B525,'Budget P3'!$B:$AX,7,FALSE),0)</f>
        <v>0</v>
      </c>
      <c r="J525" s="371">
        <f>IFERROR(VLOOKUP($B525,'Budget P3'!$B:$AX,9,FALSE),0)</f>
        <v>0</v>
      </c>
      <c r="K525" s="374">
        <f>IFERROR(VLOOKUP($B525,'Budget P3'!$B:$AX,10,FALSE),0)</f>
        <v>0</v>
      </c>
      <c r="L525" s="334"/>
      <c r="M525" s="102"/>
      <c r="N525" s="100"/>
      <c r="O525" s="100"/>
      <c r="P525" s="13">
        <f>E525*K525</f>
        <v>0</v>
      </c>
      <c r="Q525" s="11">
        <f t="shared" si="385"/>
        <v>0</v>
      </c>
      <c r="R525" s="338"/>
      <c r="S525" s="14"/>
      <c r="T525" s="12"/>
      <c r="U525" s="13"/>
      <c r="V525" s="14"/>
      <c r="W525" s="14"/>
      <c r="X525" s="14">
        <f t="shared" si="386"/>
        <v>0</v>
      </c>
      <c r="Z525" s="14" t="e" cm="1">
        <f t="array" ref="Z525">SUMPRODUCT(('Budget P3'!$T$9:$BB$9=Z$9)*('Budget P3'!$B$11:$B$194=$B525)*('Budget P3'!$T$11:$BB$194*1))</f>
        <v>#VALUE!</v>
      </c>
      <c r="AA525" s="12" t="e" cm="1">
        <f t="array" ref="AA525">SUMPRODUCT(('Budget P3'!$T$9:$BB$9=AA$9)*('Budget P3'!$B$11:$B$194=$B525)*('Budget P3'!$T$11:$BB$194*1))</f>
        <v>#VALUE!</v>
      </c>
      <c r="AB525" s="13" t="e" cm="1">
        <f t="array" ref="AB525">SUMPRODUCT(('Budget P3'!$T$9:$BB$9=AB$9)*('Budget P3'!$B$11:$B$194=$B525)*('Budget P3'!$T$11:$BB$194*1))</f>
        <v>#VALUE!</v>
      </c>
      <c r="AC525" s="14" t="e" cm="1">
        <f t="array" ref="AC525">SUMPRODUCT(('Budget P3'!$T$9:$BB$9=AC$9)*('Budget P3'!$B$11:$B$194=$B525)*('Budget P3'!$T$11:$BB$194*1))</f>
        <v>#VALUE!</v>
      </c>
      <c r="AD525" s="12" t="e" cm="1">
        <f t="array" ref="AD525">SUMPRODUCT(('Budget P3'!$T$9:$BB$9=AD$9)*('Budget P3'!$B$11:$B$194=$B525)*('Budget P3'!$T$11:$BB$194*1))</f>
        <v>#VALUE!</v>
      </c>
      <c r="AE525" s="13" t="e" cm="1">
        <f t="array" ref="AE525">SUMPRODUCT(('Budget P3'!$T$9:$BB$9=AE$9)*('Budget P3'!$B$11:$B$194=$B525)*('Budget P3'!$T$11:$BB$194*1))</f>
        <v>#VALUE!</v>
      </c>
      <c r="AF525" s="14" t="e" cm="1">
        <f t="array" ref="AF525">SUMPRODUCT(('Budget P3'!$T$9:$BB$9=AF$9)*('Budget P3'!$B$11:$B$194=$B525)*('Budget P3'!$T$11:$BB$194*1))</f>
        <v>#VALUE!</v>
      </c>
      <c r="AG525" s="12" t="e" cm="1">
        <f t="array" ref="AG525">SUMPRODUCT(('Budget P3'!$T$9:$BB$9=AG$9)*('Budget P3'!$B$11:$B$194=$B525)*('Budget P3'!$T$11:$BB$194*1))</f>
        <v>#VALUE!</v>
      </c>
      <c r="AH525" s="13" t="e" cm="1">
        <f t="array" ref="AH525">SUMPRODUCT(('Budget P3'!$T$9:$BB$9=AH$9)*('Budget P3'!$B$11:$B$194=$B525)*('Budget P3'!$T$11:$BB$194*1))</f>
        <v>#VALUE!</v>
      </c>
      <c r="AI525" s="14" t="e" cm="1">
        <f t="array" ref="AI525">SUMPRODUCT(('Budget P3'!$T$9:$BB$9=AI$9)*('Budget P3'!$B$11:$B$194=$B525)*('Budget P3'!$T$11:$BB$194*1))</f>
        <v>#VALUE!</v>
      </c>
      <c r="AJ525" s="12" t="e" cm="1">
        <f t="array" ref="AJ525">SUMPRODUCT(('Budget P3'!$T$9:$BB$9=AJ$9)*('Budget P3'!$B$11:$B$194=$B525)*('Budget P3'!$T$11:$BB$194*1))</f>
        <v>#VALUE!</v>
      </c>
      <c r="AK525" s="13" t="e" cm="1">
        <f t="array" ref="AK525">SUMPRODUCT(('Budget P3'!$T$9:$BB$9=AK$9)*('Budget P3'!$B$11:$B$194=$B525)*('Budget P3'!$T$11:$BB$194*1))</f>
        <v>#VALUE!</v>
      </c>
      <c r="AL525" s="14" t="e" cm="1">
        <f t="array" ref="AL525">SUMPRODUCT(('Budget P3'!$T$9:$BB$9=AL$9)*('Budget P3'!$B$11:$B$194=$B525)*('Budget P3'!$T$11:$BB$194*1))</f>
        <v>#VALUE!</v>
      </c>
      <c r="AM525" s="12" t="e" cm="1">
        <f t="array" ref="AM525">SUMPRODUCT(('Budget P3'!$T$9:$BB$9=AM$9)*('Budget P3'!$B$11:$B$194=$B525)*('Budget P3'!$T$11:$BB$194*1))</f>
        <v>#VALUE!</v>
      </c>
      <c r="AN525" s="13" t="e" cm="1">
        <f t="array" ref="AN525">SUMPRODUCT(('Budget P3'!$T$9:$BB$9=AN$9)*('Budget P3'!$B$11:$B$194=$B525)*('Budget P3'!$T$11:$BB$194*1))</f>
        <v>#VALUE!</v>
      </c>
      <c r="AO525" s="14" t="e" cm="1">
        <f t="array" ref="AO525">SUMPRODUCT(('Budget P3'!$T$9:$BB$9=AO$9)*('Budget P3'!$B$11:$B$194=$B525)*('Budget P3'!$T$11:$BB$194*1))</f>
        <v>#VALUE!</v>
      </c>
      <c r="AP525" s="12" t="e" cm="1">
        <f t="array" ref="AP525">SUMPRODUCT(('Budget P3'!$T$9:$BB$9=AP$9)*('Budget P3'!$B$11:$B$194=$B525)*('Budget P3'!$T$11:$BB$194*1))</f>
        <v>#VALUE!</v>
      </c>
      <c r="AQ525" s="13" t="e" cm="1">
        <f t="array" ref="AQ525">SUMPRODUCT(('Budget P3'!$T$9:$BB$9=AQ$9)*('Budget P3'!$B$11:$B$194=$B525)*('Budget P3'!$T$11:$BB$194*1))</f>
        <v>#VALUE!</v>
      </c>
      <c r="AR525" s="14" t="e" cm="1">
        <f t="array" ref="AR525">SUMPRODUCT(('Budget P3'!$T$9:$BB$9=AR$9)*('Budget P3'!$B$11:$B$194=$B525)*('Budget P3'!$T$11:$BB$194*1))</f>
        <v>#VALUE!</v>
      </c>
      <c r="AS525" s="12" t="e" cm="1">
        <f t="array" ref="AS525">SUMPRODUCT(('Budget P3'!$T$9:$BB$9=AS$9)*('Budget P3'!$B$11:$B$194=$B525)*('Budget P3'!$T$11:$BB$194*1))</f>
        <v>#VALUE!</v>
      </c>
      <c r="AT525" s="13" t="e" cm="1">
        <f t="array" ref="AT525">SUMPRODUCT(('Budget P3'!$T$9:$BB$9=AT$9)*('Budget P3'!$B$11:$B$194=$B525)*('Budget P3'!$T$11:$BB$194*1))</f>
        <v>#VALUE!</v>
      </c>
      <c r="AU525" s="14" t="e" cm="1">
        <f t="array" ref="AU525">SUMPRODUCT(('Budget P3'!$T$9:$BB$9=AU$9)*('Budget P3'!$B$11:$B$194=$B525)*('Budget P3'!$T$11:$BB$194*1))</f>
        <v>#VALUE!</v>
      </c>
      <c r="AV525" s="12" t="e" cm="1">
        <f t="array" ref="AV525">SUMPRODUCT(('Budget P3'!$T$9:$BB$9=AV$9)*('Budget P3'!$B$11:$B$194=$B525)*('Budget P3'!$T$11:$BB$194*1))</f>
        <v>#VALUE!</v>
      </c>
      <c r="AW525" s="13" t="e" cm="1">
        <f t="array" ref="AW525">SUMPRODUCT(('Budget P3'!$T$9:$BB$9=AW$9)*('Budget P3'!$B$11:$B$194=$B525)*('Budget P3'!$T$11:$BB$194*1))</f>
        <v>#VALUE!</v>
      </c>
      <c r="AX525" s="14" t="e" cm="1">
        <f t="array" ref="AX525">SUMPRODUCT(('Budget P3'!$T$9:$BB$9=AX$9)*('Budget P3'!$B$11:$B$194=$B525)*('Budget P3'!$T$11:$BB$194*1))</f>
        <v>#VALUE!</v>
      </c>
      <c r="AY525" s="12" t="e" cm="1">
        <f t="array" ref="AY525">SUMPRODUCT(('Budget P3'!$T$9:$BB$9=AY$9)*('Budget P3'!$B$11:$B$194=$B525)*('Budget P3'!$T$11:$BB$194*1))</f>
        <v>#VALUE!</v>
      </c>
      <c r="AZ525" s="13" t="e" cm="1">
        <f t="array" ref="AZ525">SUMPRODUCT(('Budget P3'!$T$9:$BB$9=AZ$9)*('Budget P3'!$B$11:$B$194=$B525)*('Budget P3'!$T$11:$BB$194*1))</f>
        <v>#VALUE!</v>
      </c>
      <c r="BA525" s="14" t="e" cm="1">
        <f t="array" ref="BA525">SUMPRODUCT(('Budget P3'!$T$9:$BB$9=BA$9)*('Budget P3'!$B$11:$B$194=$B525)*('Budget P3'!$T$11:$BB$194*1))</f>
        <v>#VALUE!</v>
      </c>
      <c r="BB525" s="12" t="e" cm="1">
        <f t="array" ref="BB525">SUMPRODUCT(('Budget P3'!$T$9:$BB$9=BB$9)*('Budget P3'!$B$11:$B$194=$B525)*('Budget P3'!$T$11:$BB$194*1))</f>
        <v>#VALUE!</v>
      </c>
      <c r="BC525" s="13" t="e" cm="1">
        <f t="array" ref="BC525">SUMPRODUCT(('Budget P3'!$T$9:$BB$9=BC$9)*('Budget P3'!$B$11:$B$194=$B525)*('Budget P3'!$T$11:$BB$194*1))</f>
        <v>#VALUE!</v>
      </c>
      <c r="BD525" s="14" t="e" cm="1">
        <f t="array" ref="BD525">SUMPRODUCT(('Budget P3'!$T$9:$BB$9=BD$9)*('Budget P3'!$B$11:$B$194=$B525)*('Budget P3'!$T$11:$BB$194*1))</f>
        <v>#VALUE!</v>
      </c>
      <c r="BE525" s="12" t="e" cm="1">
        <f t="array" ref="BE525">SUMPRODUCT(('Budget P3'!$T$9:$BB$9=BE$9)*('Budget P3'!$B$11:$B$194=$B525)*('Budget P3'!$T$11:$BB$194*1))</f>
        <v>#VALUE!</v>
      </c>
      <c r="BF525" s="13" t="e" cm="1">
        <f t="array" ref="BF525">SUMPRODUCT(('Budget P3'!$T$9:$BB$9=BF$9)*('Budget P3'!$B$11:$B$194=$B525)*('Budget P3'!$T$11:$BB$194*1))</f>
        <v>#VALUE!</v>
      </c>
      <c r="BG525" s="14" t="e" cm="1">
        <f t="array" ref="BG525">SUMPRODUCT(('Budget P3'!$T$9:$BB$9=BG$9)*('Budget P3'!$B$11:$B$194=$B525)*('Budget P3'!$T$11:$BB$194*1))</f>
        <v>#VALUE!</v>
      </c>
      <c r="BH525" s="13" t="e" cm="1">
        <f t="array" ref="BH525">SUMPRODUCT(('Budget P3'!$T$9:$BB$9=BH$9)*('Budget P3'!$B$11:$B$194=$B525)*('Budget P3'!$T$11:$BB$194*1))</f>
        <v>#VALUE!</v>
      </c>
      <c r="BI525" s="1"/>
      <c r="BJ525" s="66"/>
      <c r="BK525" s="66"/>
      <c r="BL525" s="1"/>
      <c r="BM525" s="66" t="e">
        <f t="shared" si="381"/>
        <v>#VALUE!</v>
      </c>
      <c r="BN525" s="262">
        <f t="shared" si="382"/>
        <v>0</v>
      </c>
      <c r="BO525" s="1"/>
      <c r="BP525" s="66" t="e">
        <f t="shared" si="383"/>
        <v>#VALUE!</v>
      </c>
      <c r="BQ525" s="262">
        <f t="shared" si="384"/>
        <v>0</v>
      </c>
      <c r="BR525" s="1"/>
    </row>
    <row r="526" spans="2:70" ht="12" hidden="1" customHeight="1" outlineLevel="1">
      <c r="B526" s="88" t="s">
        <v>581</v>
      </c>
      <c r="C526" s="10">
        <f>IFERROR(VLOOKUP($B526,'Budget P3'!$B:$AX,2,FALSE),0)</f>
        <v>0</v>
      </c>
      <c r="D526" s="10"/>
      <c r="E526" s="89">
        <f>IFERROR(VLOOKUP($B526,'Budget P3'!$B:$AX,3,FALSE),0)</f>
        <v>0</v>
      </c>
      <c r="F526" s="90">
        <f>IFERROR(VLOOKUP($B526,'Budget P3'!$B:$AX,4,FALSE),0)</f>
        <v>0</v>
      </c>
      <c r="G526" s="89">
        <f>IFERROR(VLOOKUP($B526,'Budget P3'!$B:$AX,5,FALSE),0)</f>
        <v>0</v>
      </c>
      <c r="H526" s="90">
        <f>IFERROR(VLOOKUP($B526,'Budget P3'!$B:$AX,6,FALSE),0)</f>
        <v>0</v>
      </c>
      <c r="I526" s="90">
        <f>IFERROR(VLOOKUP($B526,'Budget P3'!$B:$AX,7,FALSE),0)</f>
        <v>0</v>
      </c>
      <c r="J526" s="371">
        <f>IFERROR(VLOOKUP($B526,'Budget P3'!$B:$AX,9,FALSE),0)</f>
        <v>0</v>
      </c>
      <c r="K526" s="374">
        <f>IFERROR(VLOOKUP($B526,'Budget P3'!$B:$AX,10,FALSE),0)</f>
        <v>0</v>
      </c>
      <c r="L526" s="334"/>
      <c r="M526" s="102"/>
      <c r="N526" s="100"/>
      <c r="O526" s="100"/>
      <c r="P526" s="13">
        <f>E526*K526</f>
        <v>0</v>
      </c>
      <c r="Q526" s="11">
        <f t="shared" si="385"/>
        <v>0</v>
      </c>
      <c r="R526" s="338"/>
      <c r="S526" s="14"/>
      <c r="T526" s="12"/>
      <c r="U526" s="13"/>
      <c r="V526" s="14"/>
      <c r="W526" s="14"/>
      <c r="X526" s="14">
        <f t="shared" si="386"/>
        <v>0</v>
      </c>
      <c r="Z526" s="14" t="e" cm="1">
        <f t="array" ref="Z526">SUMPRODUCT(('Budget P3'!$T$9:$BB$9=Z$9)*('Budget P3'!$B$11:$B$194=$B526)*('Budget P3'!$T$11:$BB$194*1))</f>
        <v>#VALUE!</v>
      </c>
      <c r="AA526" s="12" t="e" cm="1">
        <f t="array" ref="AA526">SUMPRODUCT(('Budget P3'!$T$9:$BB$9=AA$9)*('Budget P3'!$B$11:$B$194=$B526)*('Budget P3'!$T$11:$BB$194*1))</f>
        <v>#VALUE!</v>
      </c>
      <c r="AB526" s="13" t="e" cm="1">
        <f t="array" ref="AB526">SUMPRODUCT(('Budget P3'!$T$9:$BB$9=AB$9)*('Budget P3'!$B$11:$B$194=$B526)*('Budget P3'!$T$11:$BB$194*1))</f>
        <v>#VALUE!</v>
      </c>
      <c r="AC526" s="14" t="e" cm="1">
        <f t="array" ref="AC526">SUMPRODUCT(('Budget P3'!$T$9:$BB$9=AC$9)*('Budget P3'!$B$11:$B$194=$B526)*('Budget P3'!$T$11:$BB$194*1))</f>
        <v>#VALUE!</v>
      </c>
      <c r="AD526" s="12" t="e" cm="1">
        <f t="array" ref="AD526">SUMPRODUCT(('Budget P3'!$T$9:$BB$9=AD$9)*('Budget P3'!$B$11:$B$194=$B526)*('Budget P3'!$T$11:$BB$194*1))</f>
        <v>#VALUE!</v>
      </c>
      <c r="AE526" s="13" t="e" cm="1">
        <f t="array" ref="AE526">SUMPRODUCT(('Budget P3'!$T$9:$BB$9=AE$9)*('Budget P3'!$B$11:$B$194=$B526)*('Budget P3'!$T$11:$BB$194*1))</f>
        <v>#VALUE!</v>
      </c>
      <c r="AF526" s="14" t="e" cm="1">
        <f t="array" ref="AF526">SUMPRODUCT(('Budget P3'!$T$9:$BB$9=AF$9)*('Budget P3'!$B$11:$B$194=$B526)*('Budget P3'!$T$11:$BB$194*1))</f>
        <v>#VALUE!</v>
      </c>
      <c r="AG526" s="12" t="e" cm="1">
        <f t="array" ref="AG526">SUMPRODUCT(('Budget P3'!$T$9:$BB$9=AG$9)*('Budget P3'!$B$11:$B$194=$B526)*('Budget P3'!$T$11:$BB$194*1))</f>
        <v>#VALUE!</v>
      </c>
      <c r="AH526" s="13" t="e" cm="1">
        <f t="array" ref="AH526">SUMPRODUCT(('Budget P3'!$T$9:$BB$9=AH$9)*('Budget P3'!$B$11:$B$194=$B526)*('Budget P3'!$T$11:$BB$194*1))</f>
        <v>#VALUE!</v>
      </c>
      <c r="AI526" s="14" t="e" cm="1">
        <f t="array" ref="AI526">SUMPRODUCT(('Budget P3'!$T$9:$BB$9=AI$9)*('Budget P3'!$B$11:$B$194=$B526)*('Budget P3'!$T$11:$BB$194*1))</f>
        <v>#VALUE!</v>
      </c>
      <c r="AJ526" s="12" t="e" cm="1">
        <f t="array" ref="AJ526">SUMPRODUCT(('Budget P3'!$T$9:$BB$9=AJ$9)*('Budget P3'!$B$11:$B$194=$B526)*('Budget P3'!$T$11:$BB$194*1))</f>
        <v>#VALUE!</v>
      </c>
      <c r="AK526" s="13" t="e" cm="1">
        <f t="array" ref="AK526">SUMPRODUCT(('Budget P3'!$T$9:$BB$9=AK$9)*('Budget P3'!$B$11:$B$194=$B526)*('Budget P3'!$T$11:$BB$194*1))</f>
        <v>#VALUE!</v>
      </c>
      <c r="AL526" s="14" t="e" cm="1">
        <f t="array" ref="AL526">SUMPRODUCT(('Budget P3'!$T$9:$BB$9=AL$9)*('Budget P3'!$B$11:$B$194=$B526)*('Budget P3'!$T$11:$BB$194*1))</f>
        <v>#VALUE!</v>
      </c>
      <c r="AM526" s="12" t="e" cm="1">
        <f t="array" ref="AM526">SUMPRODUCT(('Budget P3'!$T$9:$BB$9=AM$9)*('Budget P3'!$B$11:$B$194=$B526)*('Budget P3'!$T$11:$BB$194*1))</f>
        <v>#VALUE!</v>
      </c>
      <c r="AN526" s="13" t="e" cm="1">
        <f t="array" ref="AN526">SUMPRODUCT(('Budget P3'!$T$9:$BB$9=AN$9)*('Budget P3'!$B$11:$B$194=$B526)*('Budget P3'!$T$11:$BB$194*1))</f>
        <v>#VALUE!</v>
      </c>
      <c r="AO526" s="14" t="e" cm="1">
        <f t="array" ref="AO526">SUMPRODUCT(('Budget P3'!$T$9:$BB$9=AO$9)*('Budget P3'!$B$11:$B$194=$B526)*('Budget P3'!$T$11:$BB$194*1))</f>
        <v>#VALUE!</v>
      </c>
      <c r="AP526" s="12" t="e" cm="1">
        <f t="array" ref="AP526">SUMPRODUCT(('Budget P3'!$T$9:$BB$9=AP$9)*('Budget P3'!$B$11:$B$194=$B526)*('Budget P3'!$T$11:$BB$194*1))</f>
        <v>#VALUE!</v>
      </c>
      <c r="AQ526" s="13" t="e" cm="1">
        <f t="array" ref="AQ526">SUMPRODUCT(('Budget P3'!$T$9:$BB$9=AQ$9)*('Budget P3'!$B$11:$B$194=$B526)*('Budget P3'!$T$11:$BB$194*1))</f>
        <v>#VALUE!</v>
      </c>
      <c r="AR526" s="14" t="e" cm="1">
        <f t="array" ref="AR526">SUMPRODUCT(('Budget P3'!$T$9:$BB$9=AR$9)*('Budget P3'!$B$11:$B$194=$B526)*('Budget P3'!$T$11:$BB$194*1))</f>
        <v>#VALUE!</v>
      </c>
      <c r="AS526" s="12" t="e" cm="1">
        <f t="array" ref="AS526">SUMPRODUCT(('Budget P3'!$T$9:$BB$9=AS$9)*('Budget P3'!$B$11:$B$194=$B526)*('Budget P3'!$T$11:$BB$194*1))</f>
        <v>#VALUE!</v>
      </c>
      <c r="AT526" s="13" t="e" cm="1">
        <f t="array" ref="AT526">SUMPRODUCT(('Budget P3'!$T$9:$BB$9=AT$9)*('Budget P3'!$B$11:$B$194=$B526)*('Budget P3'!$T$11:$BB$194*1))</f>
        <v>#VALUE!</v>
      </c>
      <c r="AU526" s="14" t="e" cm="1">
        <f t="array" ref="AU526">SUMPRODUCT(('Budget P3'!$T$9:$BB$9=AU$9)*('Budget P3'!$B$11:$B$194=$B526)*('Budget P3'!$T$11:$BB$194*1))</f>
        <v>#VALUE!</v>
      </c>
      <c r="AV526" s="12" t="e" cm="1">
        <f t="array" ref="AV526">SUMPRODUCT(('Budget P3'!$T$9:$BB$9=AV$9)*('Budget P3'!$B$11:$B$194=$B526)*('Budget P3'!$T$11:$BB$194*1))</f>
        <v>#VALUE!</v>
      </c>
      <c r="AW526" s="13" t="e" cm="1">
        <f t="array" ref="AW526">SUMPRODUCT(('Budget P3'!$T$9:$BB$9=AW$9)*('Budget P3'!$B$11:$B$194=$B526)*('Budget P3'!$T$11:$BB$194*1))</f>
        <v>#VALUE!</v>
      </c>
      <c r="AX526" s="14" t="e" cm="1">
        <f t="array" ref="AX526">SUMPRODUCT(('Budget P3'!$T$9:$BB$9=AX$9)*('Budget P3'!$B$11:$B$194=$B526)*('Budget P3'!$T$11:$BB$194*1))</f>
        <v>#VALUE!</v>
      </c>
      <c r="AY526" s="12" t="e" cm="1">
        <f t="array" ref="AY526">SUMPRODUCT(('Budget P3'!$T$9:$BB$9=AY$9)*('Budget P3'!$B$11:$B$194=$B526)*('Budget P3'!$T$11:$BB$194*1))</f>
        <v>#VALUE!</v>
      </c>
      <c r="AZ526" s="13" t="e" cm="1">
        <f t="array" ref="AZ526">SUMPRODUCT(('Budget P3'!$T$9:$BB$9=AZ$9)*('Budget P3'!$B$11:$B$194=$B526)*('Budget P3'!$T$11:$BB$194*1))</f>
        <v>#VALUE!</v>
      </c>
      <c r="BA526" s="14" t="e" cm="1">
        <f t="array" ref="BA526">SUMPRODUCT(('Budget P3'!$T$9:$BB$9=BA$9)*('Budget P3'!$B$11:$B$194=$B526)*('Budget P3'!$T$11:$BB$194*1))</f>
        <v>#VALUE!</v>
      </c>
      <c r="BB526" s="12" t="e" cm="1">
        <f t="array" ref="BB526">SUMPRODUCT(('Budget P3'!$T$9:$BB$9=BB$9)*('Budget P3'!$B$11:$B$194=$B526)*('Budget P3'!$T$11:$BB$194*1))</f>
        <v>#VALUE!</v>
      </c>
      <c r="BC526" s="13" t="e" cm="1">
        <f t="array" ref="BC526">SUMPRODUCT(('Budget P3'!$T$9:$BB$9=BC$9)*('Budget P3'!$B$11:$B$194=$B526)*('Budget P3'!$T$11:$BB$194*1))</f>
        <v>#VALUE!</v>
      </c>
      <c r="BD526" s="14" t="e" cm="1">
        <f t="array" ref="BD526">SUMPRODUCT(('Budget P3'!$T$9:$BB$9=BD$9)*('Budget P3'!$B$11:$B$194=$B526)*('Budget P3'!$T$11:$BB$194*1))</f>
        <v>#VALUE!</v>
      </c>
      <c r="BE526" s="12" t="e" cm="1">
        <f t="array" ref="BE526">SUMPRODUCT(('Budget P3'!$T$9:$BB$9=BE$9)*('Budget P3'!$B$11:$B$194=$B526)*('Budget P3'!$T$11:$BB$194*1))</f>
        <v>#VALUE!</v>
      </c>
      <c r="BF526" s="13" t="e" cm="1">
        <f t="array" ref="BF526">SUMPRODUCT(('Budget P3'!$T$9:$BB$9=BF$9)*('Budget P3'!$B$11:$B$194=$B526)*('Budget P3'!$T$11:$BB$194*1))</f>
        <v>#VALUE!</v>
      </c>
      <c r="BG526" s="14" t="e" cm="1">
        <f t="array" ref="BG526">SUMPRODUCT(('Budget P3'!$T$9:$BB$9=BG$9)*('Budget P3'!$B$11:$B$194=$B526)*('Budget P3'!$T$11:$BB$194*1))</f>
        <v>#VALUE!</v>
      </c>
      <c r="BH526" s="13" t="e" cm="1">
        <f t="array" ref="BH526">SUMPRODUCT(('Budget P3'!$T$9:$BB$9=BH$9)*('Budget P3'!$B$11:$B$194=$B526)*('Budget P3'!$T$11:$BB$194*1))</f>
        <v>#VALUE!</v>
      </c>
      <c r="BI526" s="1"/>
      <c r="BJ526" s="66"/>
      <c r="BK526" s="66"/>
      <c r="BL526" s="1"/>
      <c r="BM526" s="66" t="e">
        <f t="shared" si="381"/>
        <v>#VALUE!</v>
      </c>
      <c r="BN526" s="262">
        <f t="shared" si="382"/>
        <v>0</v>
      </c>
      <c r="BO526" s="1"/>
      <c r="BP526" s="66" t="e">
        <f t="shared" si="383"/>
        <v>#VALUE!</v>
      </c>
      <c r="BQ526" s="262">
        <f t="shared" si="384"/>
        <v>0</v>
      </c>
      <c r="BR526" s="1"/>
    </row>
    <row r="527" spans="2:70" ht="12" hidden="1" customHeight="1" outlineLevel="1">
      <c r="B527" s="88" t="s">
        <v>582</v>
      </c>
      <c r="C527" s="10">
        <f>IFERROR(VLOOKUP($B527,'Budget P3'!$B:$AX,2,FALSE),0)</f>
        <v>0</v>
      </c>
      <c r="D527" s="10"/>
      <c r="E527" s="89">
        <f>IFERROR(VLOOKUP($B527,'Budget P3'!$B:$AX,3,FALSE),0)</f>
        <v>0</v>
      </c>
      <c r="F527" s="90">
        <f>IFERROR(VLOOKUP($B527,'Budget P3'!$B:$AX,4,FALSE),0)</f>
        <v>0</v>
      </c>
      <c r="G527" s="89">
        <f>IFERROR(VLOOKUP($B527,'Budget P3'!$B:$AX,5,FALSE),0)</f>
        <v>0</v>
      </c>
      <c r="H527" s="90">
        <f>IFERROR(VLOOKUP($B527,'Budget P3'!$B:$AX,6,FALSE),0)</f>
        <v>0</v>
      </c>
      <c r="I527" s="90">
        <f>IFERROR(VLOOKUP($B527,'Budget P3'!$B:$AX,7,FALSE),0)</f>
        <v>0</v>
      </c>
      <c r="J527" s="371">
        <f>IFERROR(VLOOKUP($B527,'Budget P3'!$B:$AX,9,FALSE),0)</f>
        <v>0</v>
      </c>
      <c r="K527" s="374">
        <f>IFERROR(VLOOKUP($B527,'Budget P3'!$B:$AX,10,FALSE),0)</f>
        <v>0</v>
      </c>
      <c r="L527" s="334"/>
      <c r="M527" s="102"/>
      <c r="N527" s="100"/>
      <c r="O527" s="100"/>
      <c r="P527" s="13">
        <f>E527*K527</f>
        <v>0</v>
      </c>
      <c r="Q527" s="11">
        <f t="shared" si="385"/>
        <v>0</v>
      </c>
      <c r="R527" s="338"/>
      <c r="S527" s="14"/>
      <c r="T527" s="12"/>
      <c r="U527" s="13"/>
      <c r="V527" s="14"/>
      <c r="W527" s="14"/>
      <c r="X527" s="14">
        <f t="shared" si="386"/>
        <v>0</v>
      </c>
      <c r="Z527" s="14" t="e" cm="1">
        <f t="array" ref="Z527">SUMPRODUCT(('Budget P3'!$T$9:$BB$9=Z$9)*('Budget P3'!$B$11:$B$194=$B527)*('Budget P3'!$T$11:$BB$194*1))</f>
        <v>#VALUE!</v>
      </c>
      <c r="AA527" s="12" t="e" cm="1">
        <f t="array" ref="AA527">SUMPRODUCT(('Budget P3'!$T$9:$BB$9=AA$9)*('Budget P3'!$B$11:$B$194=$B527)*('Budget P3'!$T$11:$BB$194*1))</f>
        <v>#VALUE!</v>
      </c>
      <c r="AB527" s="13" t="e" cm="1">
        <f t="array" ref="AB527">SUMPRODUCT(('Budget P3'!$T$9:$BB$9=AB$9)*('Budget P3'!$B$11:$B$194=$B527)*('Budget P3'!$T$11:$BB$194*1))</f>
        <v>#VALUE!</v>
      </c>
      <c r="AC527" s="14" t="e" cm="1">
        <f t="array" ref="AC527">SUMPRODUCT(('Budget P3'!$T$9:$BB$9=AC$9)*('Budget P3'!$B$11:$B$194=$B527)*('Budget P3'!$T$11:$BB$194*1))</f>
        <v>#VALUE!</v>
      </c>
      <c r="AD527" s="12" t="e" cm="1">
        <f t="array" ref="AD527">SUMPRODUCT(('Budget P3'!$T$9:$BB$9=AD$9)*('Budget P3'!$B$11:$B$194=$B527)*('Budget P3'!$T$11:$BB$194*1))</f>
        <v>#VALUE!</v>
      </c>
      <c r="AE527" s="13" t="e" cm="1">
        <f t="array" ref="AE527">SUMPRODUCT(('Budget P3'!$T$9:$BB$9=AE$9)*('Budget P3'!$B$11:$B$194=$B527)*('Budget P3'!$T$11:$BB$194*1))</f>
        <v>#VALUE!</v>
      </c>
      <c r="AF527" s="14" t="e" cm="1">
        <f t="array" ref="AF527">SUMPRODUCT(('Budget P3'!$T$9:$BB$9=AF$9)*('Budget P3'!$B$11:$B$194=$B527)*('Budget P3'!$T$11:$BB$194*1))</f>
        <v>#VALUE!</v>
      </c>
      <c r="AG527" s="12" t="e" cm="1">
        <f t="array" ref="AG527">SUMPRODUCT(('Budget P3'!$T$9:$BB$9=AG$9)*('Budget P3'!$B$11:$B$194=$B527)*('Budget P3'!$T$11:$BB$194*1))</f>
        <v>#VALUE!</v>
      </c>
      <c r="AH527" s="13" t="e" cm="1">
        <f t="array" ref="AH527">SUMPRODUCT(('Budget P3'!$T$9:$BB$9=AH$9)*('Budget P3'!$B$11:$B$194=$B527)*('Budget P3'!$T$11:$BB$194*1))</f>
        <v>#VALUE!</v>
      </c>
      <c r="AI527" s="14" t="e" cm="1">
        <f t="array" ref="AI527">SUMPRODUCT(('Budget P3'!$T$9:$BB$9=AI$9)*('Budget P3'!$B$11:$B$194=$B527)*('Budget P3'!$T$11:$BB$194*1))</f>
        <v>#VALUE!</v>
      </c>
      <c r="AJ527" s="12" t="e" cm="1">
        <f t="array" ref="AJ527">SUMPRODUCT(('Budget P3'!$T$9:$BB$9=AJ$9)*('Budget P3'!$B$11:$B$194=$B527)*('Budget P3'!$T$11:$BB$194*1))</f>
        <v>#VALUE!</v>
      </c>
      <c r="AK527" s="13" t="e" cm="1">
        <f t="array" ref="AK527">SUMPRODUCT(('Budget P3'!$T$9:$BB$9=AK$9)*('Budget P3'!$B$11:$B$194=$B527)*('Budget P3'!$T$11:$BB$194*1))</f>
        <v>#VALUE!</v>
      </c>
      <c r="AL527" s="14" t="e" cm="1">
        <f t="array" ref="AL527">SUMPRODUCT(('Budget P3'!$T$9:$BB$9=AL$9)*('Budget P3'!$B$11:$B$194=$B527)*('Budget P3'!$T$11:$BB$194*1))</f>
        <v>#VALUE!</v>
      </c>
      <c r="AM527" s="12" t="e" cm="1">
        <f t="array" ref="AM527">SUMPRODUCT(('Budget P3'!$T$9:$BB$9=AM$9)*('Budget P3'!$B$11:$B$194=$B527)*('Budget P3'!$T$11:$BB$194*1))</f>
        <v>#VALUE!</v>
      </c>
      <c r="AN527" s="13" t="e" cm="1">
        <f t="array" ref="AN527">SUMPRODUCT(('Budget P3'!$T$9:$BB$9=AN$9)*('Budget P3'!$B$11:$B$194=$B527)*('Budget P3'!$T$11:$BB$194*1))</f>
        <v>#VALUE!</v>
      </c>
      <c r="AO527" s="14" t="e" cm="1">
        <f t="array" ref="AO527">SUMPRODUCT(('Budget P3'!$T$9:$BB$9=AO$9)*('Budget P3'!$B$11:$B$194=$B527)*('Budget P3'!$T$11:$BB$194*1))</f>
        <v>#VALUE!</v>
      </c>
      <c r="AP527" s="12" t="e" cm="1">
        <f t="array" ref="AP527">SUMPRODUCT(('Budget P3'!$T$9:$BB$9=AP$9)*('Budget P3'!$B$11:$B$194=$B527)*('Budget P3'!$T$11:$BB$194*1))</f>
        <v>#VALUE!</v>
      </c>
      <c r="AQ527" s="13" t="e" cm="1">
        <f t="array" ref="AQ527">SUMPRODUCT(('Budget P3'!$T$9:$BB$9=AQ$9)*('Budget P3'!$B$11:$B$194=$B527)*('Budget P3'!$T$11:$BB$194*1))</f>
        <v>#VALUE!</v>
      </c>
      <c r="AR527" s="14" t="e" cm="1">
        <f t="array" ref="AR527">SUMPRODUCT(('Budget P3'!$T$9:$BB$9=AR$9)*('Budget P3'!$B$11:$B$194=$B527)*('Budget P3'!$T$11:$BB$194*1))</f>
        <v>#VALUE!</v>
      </c>
      <c r="AS527" s="12" t="e" cm="1">
        <f t="array" ref="AS527">SUMPRODUCT(('Budget P3'!$T$9:$BB$9=AS$9)*('Budget P3'!$B$11:$B$194=$B527)*('Budget P3'!$T$11:$BB$194*1))</f>
        <v>#VALUE!</v>
      </c>
      <c r="AT527" s="13" t="e" cm="1">
        <f t="array" ref="AT527">SUMPRODUCT(('Budget P3'!$T$9:$BB$9=AT$9)*('Budget P3'!$B$11:$B$194=$B527)*('Budget P3'!$T$11:$BB$194*1))</f>
        <v>#VALUE!</v>
      </c>
      <c r="AU527" s="14" t="e" cm="1">
        <f t="array" ref="AU527">SUMPRODUCT(('Budget P3'!$T$9:$BB$9=AU$9)*('Budget P3'!$B$11:$B$194=$B527)*('Budget P3'!$T$11:$BB$194*1))</f>
        <v>#VALUE!</v>
      </c>
      <c r="AV527" s="12" t="e" cm="1">
        <f t="array" ref="AV527">SUMPRODUCT(('Budget P3'!$T$9:$BB$9=AV$9)*('Budget P3'!$B$11:$B$194=$B527)*('Budget P3'!$T$11:$BB$194*1))</f>
        <v>#VALUE!</v>
      </c>
      <c r="AW527" s="13" t="e" cm="1">
        <f t="array" ref="AW527">SUMPRODUCT(('Budget P3'!$T$9:$BB$9=AW$9)*('Budget P3'!$B$11:$B$194=$B527)*('Budget P3'!$T$11:$BB$194*1))</f>
        <v>#VALUE!</v>
      </c>
      <c r="AX527" s="14" t="e" cm="1">
        <f t="array" ref="AX527">SUMPRODUCT(('Budget P3'!$T$9:$BB$9=AX$9)*('Budget P3'!$B$11:$B$194=$B527)*('Budget P3'!$T$11:$BB$194*1))</f>
        <v>#VALUE!</v>
      </c>
      <c r="AY527" s="12" t="e" cm="1">
        <f t="array" ref="AY527">SUMPRODUCT(('Budget P3'!$T$9:$BB$9=AY$9)*('Budget P3'!$B$11:$B$194=$B527)*('Budget P3'!$T$11:$BB$194*1))</f>
        <v>#VALUE!</v>
      </c>
      <c r="AZ527" s="13" t="e" cm="1">
        <f t="array" ref="AZ527">SUMPRODUCT(('Budget P3'!$T$9:$BB$9=AZ$9)*('Budget P3'!$B$11:$B$194=$B527)*('Budget P3'!$T$11:$BB$194*1))</f>
        <v>#VALUE!</v>
      </c>
      <c r="BA527" s="14" t="e" cm="1">
        <f t="array" ref="BA527">SUMPRODUCT(('Budget P3'!$T$9:$BB$9=BA$9)*('Budget P3'!$B$11:$B$194=$B527)*('Budget P3'!$T$11:$BB$194*1))</f>
        <v>#VALUE!</v>
      </c>
      <c r="BB527" s="12" t="e" cm="1">
        <f t="array" ref="BB527">SUMPRODUCT(('Budget P3'!$T$9:$BB$9=BB$9)*('Budget P3'!$B$11:$B$194=$B527)*('Budget P3'!$T$11:$BB$194*1))</f>
        <v>#VALUE!</v>
      </c>
      <c r="BC527" s="13" t="e" cm="1">
        <f t="array" ref="BC527">SUMPRODUCT(('Budget P3'!$T$9:$BB$9=BC$9)*('Budget P3'!$B$11:$B$194=$B527)*('Budget P3'!$T$11:$BB$194*1))</f>
        <v>#VALUE!</v>
      </c>
      <c r="BD527" s="14" t="e" cm="1">
        <f t="array" ref="BD527">SUMPRODUCT(('Budget P3'!$T$9:$BB$9=BD$9)*('Budget P3'!$B$11:$B$194=$B527)*('Budget P3'!$T$11:$BB$194*1))</f>
        <v>#VALUE!</v>
      </c>
      <c r="BE527" s="12" t="e" cm="1">
        <f t="array" ref="BE527">SUMPRODUCT(('Budget P3'!$T$9:$BB$9=BE$9)*('Budget P3'!$B$11:$B$194=$B527)*('Budget P3'!$T$11:$BB$194*1))</f>
        <v>#VALUE!</v>
      </c>
      <c r="BF527" s="13" t="e" cm="1">
        <f t="array" ref="BF527">SUMPRODUCT(('Budget P3'!$T$9:$BB$9=BF$9)*('Budget P3'!$B$11:$B$194=$B527)*('Budget P3'!$T$11:$BB$194*1))</f>
        <v>#VALUE!</v>
      </c>
      <c r="BG527" s="14" t="e" cm="1">
        <f t="array" ref="BG527">SUMPRODUCT(('Budget P3'!$T$9:$BB$9=BG$9)*('Budget P3'!$B$11:$B$194=$B527)*('Budget P3'!$T$11:$BB$194*1))</f>
        <v>#VALUE!</v>
      </c>
      <c r="BH527" s="13" t="e" cm="1">
        <f t="array" ref="BH527">SUMPRODUCT(('Budget P3'!$T$9:$BB$9=BH$9)*('Budget P3'!$B$11:$B$194=$B527)*('Budget P3'!$T$11:$BB$194*1))</f>
        <v>#VALUE!</v>
      </c>
      <c r="BI527" s="1"/>
      <c r="BJ527" s="66"/>
      <c r="BK527" s="66"/>
      <c r="BL527" s="1"/>
      <c r="BM527" s="66" t="e">
        <f t="shared" si="381"/>
        <v>#VALUE!</v>
      </c>
      <c r="BN527" s="262">
        <f t="shared" si="382"/>
        <v>0</v>
      </c>
      <c r="BO527" s="1"/>
      <c r="BP527" s="66" t="e">
        <f t="shared" si="383"/>
        <v>#VALUE!</v>
      </c>
      <c r="BQ527" s="262">
        <f t="shared" si="384"/>
        <v>0</v>
      </c>
      <c r="BR527" s="1"/>
    </row>
    <row r="528" spans="2:70" ht="12" hidden="1" customHeight="1" outlineLevel="1">
      <c r="B528" s="88" t="s">
        <v>583</v>
      </c>
      <c r="C528" s="10">
        <f>IFERROR(VLOOKUP($B528,'Budget P3'!$B:$AX,2,FALSE),0)</f>
        <v>0</v>
      </c>
      <c r="D528" s="10"/>
      <c r="E528" s="89">
        <f>IFERROR(VLOOKUP($B528,'Budget P3'!$B:$AX,3,FALSE),0)</f>
        <v>0</v>
      </c>
      <c r="F528" s="90">
        <f>IFERROR(VLOOKUP($B528,'Budget P3'!$B:$AX,4,FALSE),0)</f>
        <v>0</v>
      </c>
      <c r="G528" s="89">
        <f>IFERROR(VLOOKUP($B528,'Budget P3'!$B:$AX,5,FALSE),0)</f>
        <v>0</v>
      </c>
      <c r="H528" s="90">
        <f>IFERROR(VLOOKUP($B528,'Budget P3'!$B:$AX,6,FALSE),0)</f>
        <v>0</v>
      </c>
      <c r="I528" s="90">
        <f>IFERROR(VLOOKUP($B528,'Budget P3'!$B:$AX,7,FALSE),0)</f>
        <v>0</v>
      </c>
      <c r="J528" s="371">
        <f>IFERROR(VLOOKUP($B528,'Budget P3'!$B:$AX,9,FALSE),0)</f>
        <v>0</v>
      </c>
      <c r="K528" s="374">
        <f>IFERROR(VLOOKUP($B528,'Budget P3'!$B:$AX,10,FALSE),0)</f>
        <v>0</v>
      </c>
      <c r="L528" s="334"/>
      <c r="M528" s="102"/>
      <c r="N528" s="100"/>
      <c r="O528" s="100"/>
      <c r="P528" s="13">
        <f>E528*K528</f>
        <v>0</v>
      </c>
      <c r="Q528" s="11">
        <f t="shared" si="385"/>
        <v>0</v>
      </c>
      <c r="R528" s="338"/>
      <c r="S528" s="14"/>
      <c r="T528" s="12"/>
      <c r="U528" s="13"/>
      <c r="V528" s="14"/>
      <c r="W528" s="14"/>
      <c r="X528" s="14">
        <f t="shared" si="386"/>
        <v>0</v>
      </c>
      <c r="Z528" s="14" t="e" cm="1">
        <f t="array" ref="Z528">SUMPRODUCT(('Budget P3'!$T$9:$BB$9=Z$9)*('Budget P3'!$B$11:$B$194=$B528)*('Budget P3'!$T$11:$BB$194*1))</f>
        <v>#VALUE!</v>
      </c>
      <c r="AA528" s="12" t="e" cm="1">
        <f t="array" ref="AA528">SUMPRODUCT(('Budget P3'!$T$9:$BB$9=AA$9)*('Budget P3'!$B$11:$B$194=$B528)*('Budget P3'!$T$11:$BB$194*1))</f>
        <v>#VALUE!</v>
      </c>
      <c r="AB528" s="13" t="e" cm="1">
        <f t="array" ref="AB528">SUMPRODUCT(('Budget P3'!$T$9:$BB$9=AB$9)*('Budget P3'!$B$11:$B$194=$B528)*('Budget P3'!$T$11:$BB$194*1))</f>
        <v>#VALUE!</v>
      </c>
      <c r="AC528" s="14" t="e" cm="1">
        <f t="array" ref="AC528">SUMPRODUCT(('Budget P3'!$T$9:$BB$9=AC$9)*('Budget P3'!$B$11:$B$194=$B528)*('Budget P3'!$T$11:$BB$194*1))</f>
        <v>#VALUE!</v>
      </c>
      <c r="AD528" s="12" t="e" cm="1">
        <f t="array" ref="AD528">SUMPRODUCT(('Budget P3'!$T$9:$BB$9=AD$9)*('Budget P3'!$B$11:$B$194=$B528)*('Budget P3'!$T$11:$BB$194*1))</f>
        <v>#VALUE!</v>
      </c>
      <c r="AE528" s="13" t="e" cm="1">
        <f t="array" ref="AE528">SUMPRODUCT(('Budget P3'!$T$9:$BB$9=AE$9)*('Budget P3'!$B$11:$B$194=$B528)*('Budget P3'!$T$11:$BB$194*1))</f>
        <v>#VALUE!</v>
      </c>
      <c r="AF528" s="14" t="e" cm="1">
        <f t="array" ref="AF528">SUMPRODUCT(('Budget P3'!$T$9:$BB$9=AF$9)*('Budget P3'!$B$11:$B$194=$B528)*('Budget P3'!$T$11:$BB$194*1))</f>
        <v>#VALUE!</v>
      </c>
      <c r="AG528" s="12" t="e" cm="1">
        <f t="array" ref="AG528">SUMPRODUCT(('Budget P3'!$T$9:$BB$9=AG$9)*('Budget P3'!$B$11:$B$194=$B528)*('Budget P3'!$T$11:$BB$194*1))</f>
        <v>#VALUE!</v>
      </c>
      <c r="AH528" s="13" t="e" cm="1">
        <f t="array" ref="AH528">SUMPRODUCT(('Budget P3'!$T$9:$BB$9=AH$9)*('Budget P3'!$B$11:$B$194=$B528)*('Budget P3'!$T$11:$BB$194*1))</f>
        <v>#VALUE!</v>
      </c>
      <c r="AI528" s="14" t="e" cm="1">
        <f t="array" ref="AI528">SUMPRODUCT(('Budget P3'!$T$9:$BB$9=AI$9)*('Budget P3'!$B$11:$B$194=$B528)*('Budget P3'!$T$11:$BB$194*1))</f>
        <v>#VALUE!</v>
      </c>
      <c r="AJ528" s="12" t="e" cm="1">
        <f t="array" ref="AJ528">SUMPRODUCT(('Budget P3'!$T$9:$BB$9=AJ$9)*('Budget P3'!$B$11:$B$194=$B528)*('Budget P3'!$T$11:$BB$194*1))</f>
        <v>#VALUE!</v>
      </c>
      <c r="AK528" s="13" t="e" cm="1">
        <f t="array" ref="AK528">SUMPRODUCT(('Budget P3'!$T$9:$BB$9=AK$9)*('Budget P3'!$B$11:$B$194=$B528)*('Budget P3'!$T$11:$BB$194*1))</f>
        <v>#VALUE!</v>
      </c>
      <c r="AL528" s="14" t="e" cm="1">
        <f t="array" ref="AL528">SUMPRODUCT(('Budget P3'!$T$9:$BB$9=AL$9)*('Budget P3'!$B$11:$B$194=$B528)*('Budget P3'!$T$11:$BB$194*1))</f>
        <v>#VALUE!</v>
      </c>
      <c r="AM528" s="12" t="e" cm="1">
        <f t="array" ref="AM528">SUMPRODUCT(('Budget P3'!$T$9:$BB$9=AM$9)*('Budget P3'!$B$11:$B$194=$B528)*('Budget P3'!$T$11:$BB$194*1))</f>
        <v>#VALUE!</v>
      </c>
      <c r="AN528" s="13" t="e" cm="1">
        <f t="array" ref="AN528">SUMPRODUCT(('Budget P3'!$T$9:$BB$9=AN$9)*('Budget P3'!$B$11:$B$194=$B528)*('Budget P3'!$T$11:$BB$194*1))</f>
        <v>#VALUE!</v>
      </c>
      <c r="AO528" s="14" t="e" cm="1">
        <f t="array" ref="AO528">SUMPRODUCT(('Budget P3'!$T$9:$BB$9=AO$9)*('Budget P3'!$B$11:$B$194=$B528)*('Budget P3'!$T$11:$BB$194*1))</f>
        <v>#VALUE!</v>
      </c>
      <c r="AP528" s="12" t="e" cm="1">
        <f t="array" ref="AP528">SUMPRODUCT(('Budget P3'!$T$9:$BB$9=AP$9)*('Budget P3'!$B$11:$B$194=$B528)*('Budget P3'!$T$11:$BB$194*1))</f>
        <v>#VALUE!</v>
      </c>
      <c r="AQ528" s="13" t="e" cm="1">
        <f t="array" ref="AQ528">SUMPRODUCT(('Budget P3'!$T$9:$BB$9=AQ$9)*('Budget P3'!$B$11:$B$194=$B528)*('Budget P3'!$T$11:$BB$194*1))</f>
        <v>#VALUE!</v>
      </c>
      <c r="AR528" s="14" t="e" cm="1">
        <f t="array" ref="AR528">SUMPRODUCT(('Budget P3'!$T$9:$BB$9=AR$9)*('Budget P3'!$B$11:$B$194=$B528)*('Budget P3'!$T$11:$BB$194*1))</f>
        <v>#VALUE!</v>
      </c>
      <c r="AS528" s="12" t="e" cm="1">
        <f t="array" ref="AS528">SUMPRODUCT(('Budget P3'!$T$9:$BB$9=AS$9)*('Budget P3'!$B$11:$B$194=$B528)*('Budget P3'!$T$11:$BB$194*1))</f>
        <v>#VALUE!</v>
      </c>
      <c r="AT528" s="13" t="e" cm="1">
        <f t="array" ref="AT528">SUMPRODUCT(('Budget P3'!$T$9:$BB$9=AT$9)*('Budget P3'!$B$11:$B$194=$B528)*('Budget P3'!$T$11:$BB$194*1))</f>
        <v>#VALUE!</v>
      </c>
      <c r="AU528" s="14" t="e" cm="1">
        <f t="array" ref="AU528">SUMPRODUCT(('Budget P3'!$T$9:$BB$9=AU$9)*('Budget P3'!$B$11:$B$194=$B528)*('Budget P3'!$T$11:$BB$194*1))</f>
        <v>#VALUE!</v>
      </c>
      <c r="AV528" s="12" t="e" cm="1">
        <f t="array" ref="AV528">SUMPRODUCT(('Budget P3'!$T$9:$BB$9=AV$9)*('Budget P3'!$B$11:$B$194=$B528)*('Budget P3'!$T$11:$BB$194*1))</f>
        <v>#VALUE!</v>
      </c>
      <c r="AW528" s="13" t="e" cm="1">
        <f t="array" ref="AW528">SUMPRODUCT(('Budget P3'!$T$9:$BB$9=AW$9)*('Budget P3'!$B$11:$B$194=$B528)*('Budget P3'!$T$11:$BB$194*1))</f>
        <v>#VALUE!</v>
      </c>
      <c r="AX528" s="14" t="e" cm="1">
        <f t="array" ref="AX528">SUMPRODUCT(('Budget P3'!$T$9:$BB$9=AX$9)*('Budget P3'!$B$11:$B$194=$B528)*('Budget P3'!$T$11:$BB$194*1))</f>
        <v>#VALUE!</v>
      </c>
      <c r="AY528" s="12" t="e" cm="1">
        <f t="array" ref="AY528">SUMPRODUCT(('Budget P3'!$T$9:$BB$9=AY$9)*('Budget P3'!$B$11:$B$194=$B528)*('Budget P3'!$T$11:$BB$194*1))</f>
        <v>#VALUE!</v>
      </c>
      <c r="AZ528" s="13" t="e" cm="1">
        <f t="array" ref="AZ528">SUMPRODUCT(('Budget P3'!$T$9:$BB$9=AZ$9)*('Budget P3'!$B$11:$B$194=$B528)*('Budget P3'!$T$11:$BB$194*1))</f>
        <v>#VALUE!</v>
      </c>
      <c r="BA528" s="14" t="e" cm="1">
        <f t="array" ref="BA528">SUMPRODUCT(('Budget P3'!$T$9:$BB$9=BA$9)*('Budget P3'!$B$11:$B$194=$B528)*('Budget P3'!$T$11:$BB$194*1))</f>
        <v>#VALUE!</v>
      </c>
      <c r="BB528" s="12" t="e" cm="1">
        <f t="array" ref="BB528">SUMPRODUCT(('Budget P3'!$T$9:$BB$9=BB$9)*('Budget P3'!$B$11:$B$194=$B528)*('Budget P3'!$T$11:$BB$194*1))</f>
        <v>#VALUE!</v>
      </c>
      <c r="BC528" s="13" t="e" cm="1">
        <f t="array" ref="BC528">SUMPRODUCT(('Budget P3'!$T$9:$BB$9=BC$9)*('Budget P3'!$B$11:$B$194=$B528)*('Budget P3'!$T$11:$BB$194*1))</f>
        <v>#VALUE!</v>
      </c>
      <c r="BD528" s="14" t="e" cm="1">
        <f t="array" ref="BD528">SUMPRODUCT(('Budget P3'!$T$9:$BB$9=BD$9)*('Budget P3'!$B$11:$B$194=$B528)*('Budget P3'!$T$11:$BB$194*1))</f>
        <v>#VALUE!</v>
      </c>
      <c r="BE528" s="12" t="e" cm="1">
        <f t="array" ref="BE528">SUMPRODUCT(('Budget P3'!$T$9:$BB$9=BE$9)*('Budget P3'!$B$11:$B$194=$B528)*('Budget P3'!$T$11:$BB$194*1))</f>
        <v>#VALUE!</v>
      </c>
      <c r="BF528" s="13" t="e" cm="1">
        <f t="array" ref="BF528">SUMPRODUCT(('Budget P3'!$T$9:$BB$9=BF$9)*('Budget P3'!$B$11:$B$194=$B528)*('Budget P3'!$T$11:$BB$194*1))</f>
        <v>#VALUE!</v>
      </c>
      <c r="BG528" s="14" t="e" cm="1">
        <f t="array" ref="BG528">SUMPRODUCT(('Budget P3'!$T$9:$BB$9=BG$9)*('Budget P3'!$B$11:$B$194=$B528)*('Budget P3'!$T$11:$BB$194*1))</f>
        <v>#VALUE!</v>
      </c>
      <c r="BH528" s="13" t="e" cm="1">
        <f t="array" ref="BH528">SUMPRODUCT(('Budget P3'!$T$9:$BB$9=BH$9)*('Budget P3'!$B$11:$B$194=$B528)*('Budget P3'!$T$11:$BB$194*1))</f>
        <v>#VALUE!</v>
      </c>
      <c r="BI528" s="1"/>
      <c r="BJ528" s="66"/>
      <c r="BK528" s="66"/>
      <c r="BL528" s="1"/>
      <c r="BM528" s="66" t="e">
        <f t="shared" si="381"/>
        <v>#VALUE!</v>
      </c>
      <c r="BN528" s="262">
        <f t="shared" si="382"/>
        <v>0</v>
      </c>
      <c r="BO528" s="1"/>
      <c r="BP528" s="66" t="e">
        <f t="shared" si="383"/>
        <v>#VALUE!</v>
      </c>
      <c r="BQ528" s="262">
        <f t="shared" si="384"/>
        <v>0</v>
      </c>
      <c r="BR528" s="1"/>
    </row>
    <row r="529" spans="2:70" ht="12" hidden="1" customHeight="1" outlineLevel="1">
      <c r="B529" s="88" t="s">
        <v>584</v>
      </c>
      <c r="C529" s="10">
        <f>IFERROR(VLOOKUP($B529,'Budget P3'!$B:$AX,2,FALSE),0)</f>
        <v>0</v>
      </c>
      <c r="D529" s="10"/>
      <c r="E529" s="89">
        <f>IFERROR(VLOOKUP($B529,'Budget P3'!$B:$AX,3,FALSE),0)</f>
        <v>0</v>
      </c>
      <c r="F529" s="90">
        <f>IFERROR(VLOOKUP($B529,'Budget P3'!$B:$AX,4,FALSE),0)</f>
        <v>0</v>
      </c>
      <c r="G529" s="89">
        <f>IFERROR(VLOOKUP($B529,'Budget P3'!$B:$AX,5,FALSE),0)</f>
        <v>0</v>
      </c>
      <c r="H529" s="90">
        <f>IFERROR(VLOOKUP($B529,'Budget P3'!$B:$AX,6,FALSE),0)</f>
        <v>0</v>
      </c>
      <c r="I529" s="90">
        <f>IFERROR(VLOOKUP($B529,'Budget P3'!$B:$AX,7,FALSE),0)</f>
        <v>0</v>
      </c>
      <c r="J529" s="371">
        <f>IFERROR(VLOOKUP($B529,'Budget P3'!$B:$AX,9,FALSE),0)</f>
        <v>0</v>
      </c>
      <c r="K529" s="374">
        <f>IFERROR(VLOOKUP($B529,'Budget P3'!$B:$AX,10,FALSE),0)</f>
        <v>0</v>
      </c>
      <c r="L529" s="334"/>
      <c r="M529" s="102"/>
      <c r="N529" s="100"/>
      <c r="O529" s="100"/>
      <c r="P529" s="13">
        <f>E529*K529</f>
        <v>0</v>
      </c>
      <c r="Q529" s="11">
        <f t="shared" si="385"/>
        <v>0</v>
      </c>
      <c r="R529" s="338"/>
      <c r="S529" s="14"/>
      <c r="T529" s="12"/>
      <c r="U529" s="13"/>
      <c r="V529" s="14"/>
      <c r="W529" s="14"/>
      <c r="X529" s="14">
        <f t="shared" si="386"/>
        <v>0</v>
      </c>
      <c r="Z529" s="14" t="e" cm="1">
        <f t="array" ref="Z529">SUMPRODUCT(('Budget P3'!$T$9:$BB$9=Z$9)*('Budget P3'!$B$11:$B$194=$B529)*('Budget P3'!$T$11:$BB$194*1))</f>
        <v>#VALUE!</v>
      </c>
      <c r="AA529" s="12" t="e" cm="1">
        <f t="array" ref="AA529">SUMPRODUCT(('Budget P3'!$T$9:$BB$9=AA$9)*('Budget P3'!$B$11:$B$194=$B529)*('Budget P3'!$T$11:$BB$194*1))</f>
        <v>#VALUE!</v>
      </c>
      <c r="AB529" s="13" t="e" cm="1">
        <f t="array" ref="AB529">SUMPRODUCT(('Budget P3'!$T$9:$BB$9=AB$9)*('Budget P3'!$B$11:$B$194=$B529)*('Budget P3'!$T$11:$BB$194*1))</f>
        <v>#VALUE!</v>
      </c>
      <c r="AC529" s="14" t="e" cm="1">
        <f t="array" ref="AC529">SUMPRODUCT(('Budget P3'!$T$9:$BB$9=AC$9)*('Budget P3'!$B$11:$B$194=$B529)*('Budget P3'!$T$11:$BB$194*1))</f>
        <v>#VALUE!</v>
      </c>
      <c r="AD529" s="12" t="e" cm="1">
        <f t="array" ref="AD529">SUMPRODUCT(('Budget P3'!$T$9:$BB$9=AD$9)*('Budget P3'!$B$11:$B$194=$B529)*('Budget P3'!$T$11:$BB$194*1))</f>
        <v>#VALUE!</v>
      </c>
      <c r="AE529" s="13" t="e" cm="1">
        <f t="array" ref="AE529">SUMPRODUCT(('Budget P3'!$T$9:$BB$9=AE$9)*('Budget P3'!$B$11:$B$194=$B529)*('Budget P3'!$T$11:$BB$194*1))</f>
        <v>#VALUE!</v>
      </c>
      <c r="AF529" s="14" t="e" cm="1">
        <f t="array" ref="AF529">SUMPRODUCT(('Budget P3'!$T$9:$BB$9=AF$9)*('Budget P3'!$B$11:$B$194=$B529)*('Budget P3'!$T$11:$BB$194*1))</f>
        <v>#VALUE!</v>
      </c>
      <c r="AG529" s="12" t="e" cm="1">
        <f t="array" ref="AG529">SUMPRODUCT(('Budget P3'!$T$9:$BB$9=AG$9)*('Budget P3'!$B$11:$B$194=$B529)*('Budget P3'!$T$11:$BB$194*1))</f>
        <v>#VALUE!</v>
      </c>
      <c r="AH529" s="13" t="e" cm="1">
        <f t="array" ref="AH529">SUMPRODUCT(('Budget P3'!$T$9:$BB$9=AH$9)*('Budget P3'!$B$11:$B$194=$B529)*('Budget P3'!$T$11:$BB$194*1))</f>
        <v>#VALUE!</v>
      </c>
      <c r="AI529" s="14" t="e" cm="1">
        <f t="array" ref="AI529">SUMPRODUCT(('Budget P3'!$T$9:$BB$9=AI$9)*('Budget P3'!$B$11:$B$194=$B529)*('Budget P3'!$T$11:$BB$194*1))</f>
        <v>#VALUE!</v>
      </c>
      <c r="AJ529" s="12" t="e" cm="1">
        <f t="array" ref="AJ529">SUMPRODUCT(('Budget P3'!$T$9:$BB$9=AJ$9)*('Budget P3'!$B$11:$B$194=$B529)*('Budget P3'!$T$11:$BB$194*1))</f>
        <v>#VALUE!</v>
      </c>
      <c r="AK529" s="13" t="e" cm="1">
        <f t="array" ref="AK529">SUMPRODUCT(('Budget P3'!$T$9:$BB$9=AK$9)*('Budget P3'!$B$11:$B$194=$B529)*('Budget P3'!$T$11:$BB$194*1))</f>
        <v>#VALUE!</v>
      </c>
      <c r="AL529" s="14" t="e" cm="1">
        <f t="array" ref="AL529">SUMPRODUCT(('Budget P3'!$T$9:$BB$9=AL$9)*('Budget P3'!$B$11:$B$194=$B529)*('Budget P3'!$T$11:$BB$194*1))</f>
        <v>#VALUE!</v>
      </c>
      <c r="AM529" s="12" t="e" cm="1">
        <f t="array" ref="AM529">SUMPRODUCT(('Budget P3'!$T$9:$BB$9=AM$9)*('Budget P3'!$B$11:$B$194=$B529)*('Budget P3'!$T$11:$BB$194*1))</f>
        <v>#VALUE!</v>
      </c>
      <c r="AN529" s="13" t="e" cm="1">
        <f t="array" ref="AN529">SUMPRODUCT(('Budget P3'!$T$9:$BB$9=AN$9)*('Budget P3'!$B$11:$B$194=$B529)*('Budget P3'!$T$11:$BB$194*1))</f>
        <v>#VALUE!</v>
      </c>
      <c r="AO529" s="14" t="e" cm="1">
        <f t="array" ref="AO529">SUMPRODUCT(('Budget P3'!$T$9:$BB$9=AO$9)*('Budget P3'!$B$11:$B$194=$B529)*('Budget P3'!$T$11:$BB$194*1))</f>
        <v>#VALUE!</v>
      </c>
      <c r="AP529" s="12" t="e" cm="1">
        <f t="array" ref="AP529">SUMPRODUCT(('Budget P3'!$T$9:$BB$9=AP$9)*('Budget P3'!$B$11:$B$194=$B529)*('Budget P3'!$T$11:$BB$194*1))</f>
        <v>#VALUE!</v>
      </c>
      <c r="AQ529" s="13" t="e" cm="1">
        <f t="array" ref="AQ529">SUMPRODUCT(('Budget P3'!$T$9:$BB$9=AQ$9)*('Budget P3'!$B$11:$B$194=$B529)*('Budget P3'!$T$11:$BB$194*1))</f>
        <v>#VALUE!</v>
      </c>
      <c r="AR529" s="14" t="e" cm="1">
        <f t="array" ref="AR529">SUMPRODUCT(('Budget P3'!$T$9:$BB$9=AR$9)*('Budget P3'!$B$11:$B$194=$B529)*('Budget P3'!$T$11:$BB$194*1))</f>
        <v>#VALUE!</v>
      </c>
      <c r="AS529" s="12" t="e" cm="1">
        <f t="array" ref="AS529">SUMPRODUCT(('Budget P3'!$T$9:$BB$9=AS$9)*('Budget P3'!$B$11:$B$194=$B529)*('Budget P3'!$T$11:$BB$194*1))</f>
        <v>#VALUE!</v>
      </c>
      <c r="AT529" s="13" t="e" cm="1">
        <f t="array" ref="AT529">SUMPRODUCT(('Budget P3'!$T$9:$BB$9=AT$9)*('Budget P3'!$B$11:$B$194=$B529)*('Budget P3'!$T$11:$BB$194*1))</f>
        <v>#VALUE!</v>
      </c>
      <c r="AU529" s="14" t="e" cm="1">
        <f t="array" ref="AU529">SUMPRODUCT(('Budget P3'!$T$9:$BB$9=AU$9)*('Budget P3'!$B$11:$B$194=$B529)*('Budget P3'!$T$11:$BB$194*1))</f>
        <v>#VALUE!</v>
      </c>
      <c r="AV529" s="12" t="e" cm="1">
        <f t="array" ref="AV529">SUMPRODUCT(('Budget P3'!$T$9:$BB$9=AV$9)*('Budget P3'!$B$11:$B$194=$B529)*('Budget P3'!$T$11:$BB$194*1))</f>
        <v>#VALUE!</v>
      </c>
      <c r="AW529" s="13" t="e" cm="1">
        <f t="array" ref="AW529">SUMPRODUCT(('Budget P3'!$T$9:$BB$9=AW$9)*('Budget P3'!$B$11:$B$194=$B529)*('Budget P3'!$T$11:$BB$194*1))</f>
        <v>#VALUE!</v>
      </c>
      <c r="AX529" s="14" t="e" cm="1">
        <f t="array" ref="AX529">SUMPRODUCT(('Budget P3'!$T$9:$BB$9=AX$9)*('Budget P3'!$B$11:$B$194=$B529)*('Budget P3'!$T$11:$BB$194*1))</f>
        <v>#VALUE!</v>
      </c>
      <c r="AY529" s="12" t="e" cm="1">
        <f t="array" ref="AY529">SUMPRODUCT(('Budget P3'!$T$9:$BB$9=AY$9)*('Budget P3'!$B$11:$B$194=$B529)*('Budget P3'!$T$11:$BB$194*1))</f>
        <v>#VALUE!</v>
      </c>
      <c r="AZ529" s="13" t="e" cm="1">
        <f t="array" ref="AZ529">SUMPRODUCT(('Budget P3'!$T$9:$BB$9=AZ$9)*('Budget P3'!$B$11:$B$194=$B529)*('Budget P3'!$T$11:$BB$194*1))</f>
        <v>#VALUE!</v>
      </c>
      <c r="BA529" s="14" t="e" cm="1">
        <f t="array" ref="BA529">SUMPRODUCT(('Budget P3'!$T$9:$BB$9=BA$9)*('Budget P3'!$B$11:$B$194=$B529)*('Budget P3'!$T$11:$BB$194*1))</f>
        <v>#VALUE!</v>
      </c>
      <c r="BB529" s="12" t="e" cm="1">
        <f t="array" ref="BB529">SUMPRODUCT(('Budget P3'!$T$9:$BB$9=BB$9)*('Budget P3'!$B$11:$B$194=$B529)*('Budget P3'!$T$11:$BB$194*1))</f>
        <v>#VALUE!</v>
      </c>
      <c r="BC529" s="13" t="e" cm="1">
        <f t="array" ref="BC529">SUMPRODUCT(('Budget P3'!$T$9:$BB$9=BC$9)*('Budget P3'!$B$11:$B$194=$B529)*('Budget P3'!$T$11:$BB$194*1))</f>
        <v>#VALUE!</v>
      </c>
      <c r="BD529" s="14" t="e" cm="1">
        <f t="array" ref="BD529">SUMPRODUCT(('Budget P3'!$T$9:$BB$9=BD$9)*('Budget P3'!$B$11:$B$194=$B529)*('Budget P3'!$T$11:$BB$194*1))</f>
        <v>#VALUE!</v>
      </c>
      <c r="BE529" s="12" t="e" cm="1">
        <f t="array" ref="BE529">SUMPRODUCT(('Budget P3'!$T$9:$BB$9=BE$9)*('Budget P3'!$B$11:$B$194=$B529)*('Budget P3'!$T$11:$BB$194*1))</f>
        <v>#VALUE!</v>
      </c>
      <c r="BF529" s="13" t="e" cm="1">
        <f t="array" ref="BF529">SUMPRODUCT(('Budget P3'!$T$9:$BB$9=BF$9)*('Budget P3'!$B$11:$B$194=$B529)*('Budget P3'!$T$11:$BB$194*1))</f>
        <v>#VALUE!</v>
      </c>
      <c r="BG529" s="14" t="e" cm="1">
        <f t="array" ref="BG529">SUMPRODUCT(('Budget P3'!$T$9:$BB$9=BG$9)*('Budget P3'!$B$11:$B$194=$B529)*('Budget P3'!$T$11:$BB$194*1))</f>
        <v>#VALUE!</v>
      </c>
      <c r="BH529" s="13" t="e" cm="1">
        <f t="array" ref="BH529">SUMPRODUCT(('Budget P3'!$T$9:$BB$9=BH$9)*('Budget P3'!$B$11:$B$194=$B529)*('Budget P3'!$T$11:$BB$194*1))</f>
        <v>#VALUE!</v>
      </c>
      <c r="BI529" s="1"/>
      <c r="BJ529" s="66"/>
      <c r="BK529" s="66"/>
      <c r="BL529" s="1"/>
      <c r="BM529" s="66" t="e">
        <f t="shared" si="381"/>
        <v>#VALUE!</v>
      </c>
      <c r="BN529" s="262">
        <f t="shared" si="382"/>
        <v>0</v>
      </c>
      <c r="BO529" s="1"/>
      <c r="BP529" s="66" t="e">
        <f t="shared" si="383"/>
        <v>#VALUE!</v>
      </c>
      <c r="BQ529" s="262">
        <f t="shared" si="384"/>
        <v>0</v>
      </c>
      <c r="BR529" s="1"/>
    </row>
    <row r="530" spans="2:70" ht="12" hidden="1" customHeight="1" outlineLevel="1">
      <c r="B530" s="88" t="s">
        <v>585</v>
      </c>
      <c r="C530" s="10">
        <f>IFERROR(VLOOKUP($B530,'Budget P3'!$B:$AX,2,FALSE),0)</f>
        <v>0</v>
      </c>
      <c r="D530" s="10"/>
      <c r="E530" s="89">
        <f>IFERROR(VLOOKUP($B530,'Budget P3'!$B:$AX,3,FALSE),0)</f>
        <v>0</v>
      </c>
      <c r="F530" s="90">
        <f>IFERROR(VLOOKUP($B530,'Budget P3'!$B:$AX,4,FALSE),0)</f>
        <v>0</v>
      </c>
      <c r="G530" s="89">
        <f>IFERROR(VLOOKUP($B530,'Budget P3'!$B:$AX,5,FALSE),0)</f>
        <v>0</v>
      </c>
      <c r="H530" s="90">
        <f>IFERROR(VLOOKUP($B530,'Budget P3'!$B:$AX,6,FALSE),0)</f>
        <v>0</v>
      </c>
      <c r="I530" s="90">
        <f>IFERROR(VLOOKUP($B530,'Budget P3'!$B:$AX,7,FALSE),0)</f>
        <v>0</v>
      </c>
      <c r="J530" s="371">
        <f>IFERROR(VLOOKUP($B530,'Budget P3'!$B:$AX,9,FALSE),0)</f>
        <v>0</v>
      </c>
      <c r="K530" s="374">
        <f>IFERROR(VLOOKUP($B530,'Budget P3'!$B:$AX,10,FALSE),0)</f>
        <v>0</v>
      </c>
      <c r="L530" s="334"/>
      <c r="M530" s="102"/>
      <c r="N530" s="100"/>
      <c r="O530" s="100"/>
      <c r="P530" s="13">
        <f>E530*K530</f>
        <v>0</v>
      </c>
      <c r="Q530" s="11">
        <f t="shared" si="385"/>
        <v>0</v>
      </c>
      <c r="R530" s="338"/>
      <c r="S530" s="14"/>
      <c r="T530" s="12"/>
      <c r="U530" s="13"/>
      <c r="V530" s="14"/>
      <c r="W530" s="14"/>
      <c r="X530" s="14">
        <f t="shared" si="386"/>
        <v>0</v>
      </c>
      <c r="Z530" s="14" t="e" cm="1">
        <f t="array" ref="Z530">SUMPRODUCT(('Budget P3'!$T$9:$BB$9=Z$9)*('Budget P3'!$B$11:$B$194=$B530)*('Budget P3'!$T$11:$BB$194*1))</f>
        <v>#VALUE!</v>
      </c>
      <c r="AA530" s="12" t="e" cm="1">
        <f t="array" ref="AA530">SUMPRODUCT(('Budget P3'!$T$9:$BB$9=AA$9)*('Budget P3'!$B$11:$B$194=$B530)*('Budget P3'!$T$11:$BB$194*1))</f>
        <v>#VALUE!</v>
      </c>
      <c r="AB530" s="13" t="e" cm="1">
        <f t="array" ref="AB530">SUMPRODUCT(('Budget P3'!$T$9:$BB$9=AB$9)*('Budget P3'!$B$11:$B$194=$B530)*('Budget P3'!$T$11:$BB$194*1))</f>
        <v>#VALUE!</v>
      </c>
      <c r="AC530" s="14" t="e" cm="1">
        <f t="array" ref="AC530">SUMPRODUCT(('Budget P3'!$T$9:$BB$9=AC$9)*('Budget P3'!$B$11:$B$194=$B530)*('Budget P3'!$T$11:$BB$194*1))</f>
        <v>#VALUE!</v>
      </c>
      <c r="AD530" s="12" t="e" cm="1">
        <f t="array" ref="AD530">SUMPRODUCT(('Budget P3'!$T$9:$BB$9=AD$9)*('Budget P3'!$B$11:$B$194=$B530)*('Budget P3'!$T$11:$BB$194*1))</f>
        <v>#VALUE!</v>
      </c>
      <c r="AE530" s="13" t="e" cm="1">
        <f t="array" ref="AE530">SUMPRODUCT(('Budget P3'!$T$9:$BB$9=AE$9)*('Budget P3'!$B$11:$B$194=$B530)*('Budget P3'!$T$11:$BB$194*1))</f>
        <v>#VALUE!</v>
      </c>
      <c r="AF530" s="14" t="e" cm="1">
        <f t="array" ref="AF530">SUMPRODUCT(('Budget P3'!$T$9:$BB$9=AF$9)*('Budget P3'!$B$11:$B$194=$B530)*('Budget P3'!$T$11:$BB$194*1))</f>
        <v>#VALUE!</v>
      </c>
      <c r="AG530" s="12" t="e" cm="1">
        <f t="array" ref="AG530">SUMPRODUCT(('Budget P3'!$T$9:$BB$9=AG$9)*('Budget P3'!$B$11:$B$194=$B530)*('Budget P3'!$T$11:$BB$194*1))</f>
        <v>#VALUE!</v>
      </c>
      <c r="AH530" s="13" t="e" cm="1">
        <f t="array" ref="AH530">SUMPRODUCT(('Budget P3'!$T$9:$BB$9=AH$9)*('Budget P3'!$B$11:$B$194=$B530)*('Budget P3'!$T$11:$BB$194*1))</f>
        <v>#VALUE!</v>
      </c>
      <c r="AI530" s="14" t="e" cm="1">
        <f t="array" ref="AI530">SUMPRODUCT(('Budget P3'!$T$9:$BB$9=AI$9)*('Budget P3'!$B$11:$B$194=$B530)*('Budget P3'!$T$11:$BB$194*1))</f>
        <v>#VALUE!</v>
      </c>
      <c r="AJ530" s="12" t="e" cm="1">
        <f t="array" ref="AJ530">SUMPRODUCT(('Budget P3'!$T$9:$BB$9=AJ$9)*('Budget P3'!$B$11:$B$194=$B530)*('Budget P3'!$T$11:$BB$194*1))</f>
        <v>#VALUE!</v>
      </c>
      <c r="AK530" s="13" t="e" cm="1">
        <f t="array" ref="AK530">SUMPRODUCT(('Budget P3'!$T$9:$BB$9=AK$9)*('Budget P3'!$B$11:$B$194=$B530)*('Budget P3'!$T$11:$BB$194*1))</f>
        <v>#VALUE!</v>
      </c>
      <c r="AL530" s="14" t="e" cm="1">
        <f t="array" ref="AL530">SUMPRODUCT(('Budget P3'!$T$9:$BB$9=AL$9)*('Budget P3'!$B$11:$B$194=$B530)*('Budget P3'!$T$11:$BB$194*1))</f>
        <v>#VALUE!</v>
      </c>
      <c r="AM530" s="12" t="e" cm="1">
        <f t="array" ref="AM530">SUMPRODUCT(('Budget P3'!$T$9:$BB$9=AM$9)*('Budget P3'!$B$11:$B$194=$B530)*('Budget P3'!$T$11:$BB$194*1))</f>
        <v>#VALUE!</v>
      </c>
      <c r="AN530" s="13" t="e" cm="1">
        <f t="array" ref="AN530">SUMPRODUCT(('Budget P3'!$T$9:$BB$9=AN$9)*('Budget P3'!$B$11:$B$194=$B530)*('Budget P3'!$T$11:$BB$194*1))</f>
        <v>#VALUE!</v>
      </c>
      <c r="AO530" s="14" t="e" cm="1">
        <f t="array" ref="AO530">SUMPRODUCT(('Budget P3'!$T$9:$BB$9=AO$9)*('Budget P3'!$B$11:$B$194=$B530)*('Budget P3'!$T$11:$BB$194*1))</f>
        <v>#VALUE!</v>
      </c>
      <c r="AP530" s="12" t="e" cm="1">
        <f t="array" ref="AP530">SUMPRODUCT(('Budget P3'!$T$9:$BB$9=AP$9)*('Budget P3'!$B$11:$B$194=$B530)*('Budget P3'!$T$11:$BB$194*1))</f>
        <v>#VALUE!</v>
      </c>
      <c r="AQ530" s="13" t="e" cm="1">
        <f t="array" ref="AQ530">SUMPRODUCT(('Budget P3'!$T$9:$BB$9=AQ$9)*('Budget P3'!$B$11:$B$194=$B530)*('Budget P3'!$T$11:$BB$194*1))</f>
        <v>#VALUE!</v>
      </c>
      <c r="AR530" s="14" t="e" cm="1">
        <f t="array" ref="AR530">SUMPRODUCT(('Budget P3'!$T$9:$BB$9=AR$9)*('Budget P3'!$B$11:$B$194=$B530)*('Budget P3'!$T$11:$BB$194*1))</f>
        <v>#VALUE!</v>
      </c>
      <c r="AS530" s="12" t="e" cm="1">
        <f t="array" ref="AS530">SUMPRODUCT(('Budget P3'!$T$9:$BB$9=AS$9)*('Budget P3'!$B$11:$B$194=$B530)*('Budget P3'!$T$11:$BB$194*1))</f>
        <v>#VALUE!</v>
      </c>
      <c r="AT530" s="13" t="e" cm="1">
        <f t="array" ref="AT530">SUMPRODUCT(('Budget P3'!$T$9:$BB$9=AT$9)*('Budget P3'!$B$11:$B$194=$B530)*('Budget P3'!$T$11:$BB$194*1))</f>
        <v>#VALUE!</v>
      </c>
      <c r="AU530" s="14" t="e" cm="1">
        <f t="array" ref="AU530">SUMPRODUCT(('Budget P3'!$T$9:$BB$9=AU$9)*('Budget P3'!$B$11:$B$194=$B530)*('Budget P3'!$T$11:$BB$194*1))</f>
        <v>#VALUE!</v>
      </c>
      <c r="AV530" s="12" t="e" cm="1">
        <f t="array" ref="AV530">SUMPRODUCT(('Budget P3'!$T$9:$BB$9=AV$9)*('Budget P3'!$B$11:$B$194=$B530)*('Budget P3'!$T$11:$BB$194*1))</f>
        <v>#VALUE!</v>
      </c>
      <c r="AW530" s="13" t="e" cm="1">
        <f t="array" ref="AW530">SUMPRODUCT(('Budget P3'!$T$9:$BB$9=AW$9)*('Budget P3'!$B$11:$B$194=$B530)*('Budget P3'!$T$11:$BB$194*1))</f>
        <v>#VALUE!</v>
      </c>
      <c r="AX530" s="14" t="e" cm="1">
        <f t="array" ref="AX530">SUMPRODUCT(('Budget P3'!$T$9:$BB$9=AX$9)*('Budget P3'!$B$11:$B$194=$B530)*('Budget P3'!$T$11:$BB$194*1))</f>
        <v>#VALUE!</v>
      </c>
      <c r="AY530" s="12" t="e" cm="1">
        <f t="array" ref="AY530">SUMPRODUCT(('Budget P3'!$T$9:$BB$9=AY$9)*('Budget P3'!$B$11:$B$194=$B530)*('Budget P3'!$T$11:$BB$194*1))</f>
        <v>#VALUE!</v>
      </c>
      <c r="AZ530" s="13" t="e" cm="1">
        <f t="array" ref="AZ530">SUMPRODUCT(('Budget P3'!$T$9:$BB$9=AZ$9)*('Budget P3'!$B$11:$B$194=$B530)*('Budget P3'!$T$11:$BB$194*1))</f>
        <v>#VALUE!</v>
      </c>
      <c r="BA530" s="14" t="e" cm="1">
        <f t="array" ref="BA530">SUMPRODUCT(('Budget P3'!$T$9:$BB$9=BA$9)*('Budget P3'!$B$11:$B$194=$B530)*('Budget P3'!$T$11:$BB$194*1))</f>
        <v>#VALUE!</v>
      </c>
      <c r="BB530" s="12" t="e" cm="1">
        <f t="array" ref="BB530">SUMPRODUCT(('Budget P3'!$T$9:$BB$9=BB$9)*('Budget P3'!$B$11:$B$194=$B530)*('Budget P3'!$T$11:$BB$194*1))</f>
        <v>#VALUE!</v>
      </c>
      <c r="BC530" s="13" t="e" cm="1">
        <f t="array" ref="BC530">SUMPRODUCT(('Budget P3'!$T$9:$BB$9=BC$9)*('Budget P3'!$B$11:$B$194=$B530)*('Budget P3'!$T$11:$BB$194*1))</f>
        <v>#VALUE!</v>
      </c>
      <c r="BD530" s="14" t="e" cm="1">
        <f t="array" ref="BD530">SUMPRODUCT(('Budget P3'!$T$9:$BB$9=BD$9)*('Budget P3'!$B$11:$B$194=$B530)*('Budget P3'!$T$11:$BB$194*1))</f>
        <v>#VALUE!</v>
      </c>
      <c r="BE530" s="12" t="e" cm="1">
        <f t="array" ref="BE530">SUMPRODUCT(('Budget P3'!$T$9:$BB$9=BE$9)*('Budget P3'!$B$11:$B$194=$B530)*('Budget P3'!$T$11:$BB$194*1))</f>
        <v>#VALUE!</v>
      </c>
      <c r="BF530" s="13" t="e" cm="1">
        <f t="array" ref="BF530">SUMPRODUCT(('Budget P3'!$T$9:$BB$9=BF$9)*('Budget P3'!$B$11:$B$194=$B530)*('Budget P3'!$T$11:$BB$194*1))</f>
        <v>#VALUE!</v>
      </c>
      <c r="BG530" s="14" t="e" cm="1">
        <f t="array" ref="BG530">SUMPRODUCT(('Budget P3'!$T$9:$BB$9=BG$9)*('Budget P3'!$B$11:$B$194=$B530)*('Budget P3'!$T$11:$BB$194*1))</f>
        <v>#VALUE!</v>
      </c>
      <c r="BH530" s="13" t="e" cm="1">
        <f t="array" ref="BH530">SUMPRODUCT(('Budget P3'!$T$9:$BB$9=BH$9)*('Budget P3'!$B$11:$B$194=$B530)*('Budget P3'!$T$11:$BB$194*1))</f>
        <v>#VALUE!</v>
      </c>
      <c r="BI530" s="1"/>
      <c r="BJ530" s="66"/>
      <c r="BK530" s="66"/>
      <c r="BL530" s="1"/>
      <c r="BM530" s="66" t="e">
        <f t="shared" si="381"/>
        <v>#VALUE!</v>
      </c>
      <c r="BN530" s="262">
        <f t="shared" si="382"/>
        <v>0</v>
      </c>
      <c r="BO530" s="1"/>
      <c r="BP530" s="66" t="e">
        <f t="shared" si="383"/>
        <v>#VALUE!</v>
      </c>
      <c r="BQ530" s="262">
        <f t="shared" si="384"/>
        <v>0</v>
      </c>
      <c r="BR530" s="1"/>
    </row>
    <row r="531" spans="2:70" ht="12" hidden="1" customHeight="1" outlineLevel="1">
      <c r="B531" s="88" t="s">
        <v>586</v>
      </c>
      <c r="C531" s="10">
        <f>IFERROR(VLOOKUP($B531,'Budget P3'!$B:$AX,2,FALSE),0)</f>
        <v>0</v>
      </c>
      <c r="D531" s="10"/>
      <c r="E531" s="194">
        <f>IFERROR(VLOOKUP($B531,'Budget P3'!$B:$AX,3,FALSE),0)</f>
        <v>0</v>
      </c>
      <c r="F531" s="90">
        <f>IFERROR(VLOOKUP($B531,'Budget P3'!$B:$AX,4,FALSE),0)</f>
        <v>0</v>
      </c>
      <c r="G531" s="89">
        <f>IFERROR(VLOOKUP($B531,'Budget P3'!$B:$AX,5,FALSE),0)</f>
        <v>0</v>
      </c>
      <c r="H531" s="90">
        <f>IFERROR(VLOOKUP($B531,'Budget P3'!$B:$AX,6,FALSE),0)</f>
        <v>0</v>
      </c>
      <c r="I531" s="90">
        <f>IFERROR(VLOOKUP($B531,'Budget P3'!$B:$AX,7,FALSE),0)</f>
        <v>0</v>
      </c>
      <c r="J531" s="371">
        <f>IFERROR(VLOOKUP($B531,'Budget P3'!$B:$AX,9,FALSE),0)</f>
        <v>0</v>
      </c>
      <c r="K531" s="374">
        <f>IFERROR(VLOOKUP($B531,'Budget P3'!$B:$AX,10,FALSE),0)</f>
        <v>0</v>
      </c>
      <c r="L531" s="334"/>
      <c r="M531" s="102"/>
      <c r="N531" s="100"/>
      <c r="O531" s="100"/>
      <c r="P531" s="13">
        <f>E531*K531</f>
        <v>0</v>
      </c>
      <c r="Q531" s="11">
        <f t="shared" si="385"/>
        <v>0</v>
      </c>
      <c r="R531" s="338"/>
      <c r="S531" s="14"/>
      <c r="T531" s="12"/>
      <c r="U531" s="13"/>
      <c r="V531" s="14"/>
      <c r="W531" s="14"/>
      <c r="X531" s="14">
        <f t="shared" si="386"/>
        <v>0</v>
      </c>
      <c r="Z531" s="14" t="e" cm="1">
        <f t="array" ref="Z531">SUMPRODUCT(('Budget P3'!$T$9:$BB$9=Z$9)*('Budget P3'!$B$11:$B$194=$B531)*('Budget P3'!$T$11:$BB$194*1))</f>
        <v>#VALUE!</v>
      </c>
      <c r="AA531" s="12" t="e" cm="1">
        <f t="array" ref="AA531">SUMPRODUCT(('Budget P3'!$T$9:$BB$9=AA$9)*('Budget P3'!$B$11:$B$194=$B531)*('Budget P3'!$T$11:$BB$194*1))</f>
        <v>#VALUE!</v>
      </c>
      <c r="AB531" s="13" t="e" cm="1">
        <f t="array" ref="AB531">SUMPRODUCT(('Budget P3'!$T$9:$BB$9=AB$9)*('Budget P3'!$B$11:$B$194=$B531)*('Budget P3'!$T$11:$BB$194*1))</f>
        <v>#VALUE!</v>
      </c>
      <c r="AC531" s="14" t="e" cm="1">
        <f t="array" ref="AC531">SUMPRODUCT(('Budget P3'!$T$9:$BB$9=AC$9)*('Budget P3'!$B$11:$B$194=$B531)*('Budget P3'!$T$11:$BB$194*1))</f>
        <v>#VALUE!</v>
      </c>
      <c r="AD531" s="12" t="e" cm="1">
        <f t="array" ref="AD531">SUMPRODUCT(('Budget P3'!$T$9:$BB$9=AD$9)*('Budget P3'!$B$11:$B$194=$B531)*('Budget P3'!$T$11:$BB$194*1))</f>
        <v>#VALUE!</v>
      </c>
      <c r="AE531" s="13" t="e" cm="1">
        <f t="array" ref="AE531">SUMPRODUCT(('Budget P3'!$T$9:$BB$9=AE$9)*('Budget P3'!$B$11:$B$194=$B531)*('Budget P3'!$T$11:$BB$194*1))</f>
        <v>#VALUE!</v>
      </c>
      <c r="AF531" s="14" t="e" cm="1">
        <f t="array" ref="AF531">SUMPRODUCT(('Budget P3'!$T$9:$BB$9=AF$9)*('Budget P3'!$B$11:$B$194=$B531)*('Budget P3'!$T$11:$BB$194*1))</f>
        <v>#VALUE!</v>
      </c>
      <c r="AG531" s="12" t="e" cm="1">
        <f t="array" ref="AG531">SUMPRODUCT(('Budget P3'!$T$9:$BB$9=AG$9)*('Budget P3'!$B$11:$B$194=$B531)*('Budget P3'!$T$11:$BB$194*1))</f>
        <v>#VALUE!</v>
      </c>
      <c r="AH531" s="13" t="e" cm="1">
        <f t="array" ref="AH531">SUMPRODUCT(('Budget P3'!$T$9:$BB$9=AH$9)*('Budget P3'!$B$11:$B$194=$B531)*('Budget P3'!$T$11:$BB$194*1))</f>
        <v>#VALUE!</v>
      </c>
      <c r="AI531" s="14" t="e" cm="1">
        <f t="array" ref="AI531">SUMPRODUCT(('Budget P3'!$T$9:$BB$9=AI$9)*('Budget P3'!$B$11:$B$194=$B531)*('Budget P3'!$T$11:$BB$194*1))</f>
        <v>#VALUE!</v>
      </c>
      <c r="AJ531" s="12" t="e" cm="1">
        <f t="array" ref="AJ531">SUMPRODUCT(('Budget P3'!$T$9:$BB$9=AJ$9)*('Budget P3'!$B$11:$B$194=$B531)*('Budget P3'!$T$11:$BB$194*1))</f>
        <v>#VALUE!</v>
      </c>
      <c r="AK531" s="13" t="e" cm="1">
        <f t="array" ref="AK531">SUMPRODUCT(('Budget P3'!$T$9:$BB$9=AK$9)*('Budget P3'!$B$11:$B$194=$B531)*('Budget P3'!$T$11:$BB$194*1))</f>
        <v>#VALUE!</v>
      </c>
      <c r="AL531" s="14" t="e" cm="1">
        <f t="array" ref="AL531">SUMPRODUCT(('Budget P3'!$T$9:$BB$9=AL$9)*('Budget P3'!$B$11:$B$194=$B531)*('Budget P3'!$T$11:$BB$194*1))</f>
        <v>#VALUE!</v>
      </c>
      <c r="AM531" s="12" t="e" cm="1">
        <f t="array" ref="AM531">SUMPRODUCT(('Budget P3'!$T$9:$BB$9=AM$9)*('Budget P3'!$B$11:$B$194=$B531)*('Budget P3'!$T$11:$BB$194*1))</f>
        <v>#VALUE!</v>
      </c>
      <c r="AN531" s="13" t="e" cm="1">
        <f t="array" ref="AN531">SUMPRODUCT(('Budget P3'!$T$9:$BB$9=AN$9)*('Budget P3'!$B$11:$B$194=$B531)*('Budget P3'!$T$11:$BB$194*1))</f>
        <v>#VALUE!</v>
      </c>
      <c r="AO531" s="14" t="e" cm="1">
        <f t="array" ref="AO531">SUMPRODUCT(('Budget P3'!$T$9:$BB$9=AO$9)*('Budget P3'!$B$11:$B$194=$B531)*('Budget P3'!$T$11:$BB$194*1))</f>
        <v>#VALUE!</v>
      </c>
      <c r="AP531" s="12" t="e" cm="1">
        <f t="array" ref="AP531">SUMPRODUCT(('Budget P3'!$T$9:$BB$9=AP$9)*('Budget P3'!$B$11:$B$194=$B531)*('Budget P3'!$T$11:$BB$194*1))</f>
        <v>#VALUE!</v>
      </c>
      <c r="AQ531" s="13" t="e" cm="1">
        <f t="array" ref="AQ531">SUMPRODUCT(('Budget P3'!$T$9:$BB$9=AQ$9)*('Budget P3'!$B$11:$B$194=$B531)*('Budget P3'!$T$11:$BB$194*1))</f>
        <v>#VALUE!</v>
      </c>
      <c r="AR531" s="14" t="e" cm="1">
        <f t="array" ref="AR531">SUMPRODUCT(('Budget P3'!$T$9:$BB$9=AR$9)*('Budget P3'!$B$11:$B$194=$B531)*('Budget P3'!$T$11:$BB$194*1))</f>
        <v>#VALUE!</v>
      </c>
      <c r="AS531" s="12" t="e" cm="1">
        <f t="array" ref="AS531">SUMPRODUCT(('Budget P3'!$T$9:$BB$9=AS$9)*('Budget P3'!$B$11:$B$194=$B531)*('Budget P3'!$T$11:$BB$194*1))</f>
        <v>#VALUE!</v>
      </c>
      <c r="AT531" s="13" t="e" cm="1">
        <f t="array" ref="AT531">SUMPRODUCT(('Budget P3'!$T$9:$BB$9=AT$9)*('Budget P3'!$B$11:$B$194=$B531)*('Budget P3'!$T$11:$BB$194*1))</f>
        <v>#VALUE!</v>
      </c>
      <c r="AU531" s="14" t="e" cm="1">
        <f t="array" ref="AU531">SUMPRODUCT(('Budget P3'!$T$9:$BB$9=AU$9)*('Budget P3'!$B$11:$B$194=$B531)*('Budget P3'!$T$11:$BB$194*1))</f>
        <v>#VALUE!</v>
      </c>
      <c r="AV531" s="12" t="e" cm="1">
        <f t="array" ref="AV531">SUMPRODUCT(('Budget P3'!$T$9:$BB$9=AV$9)*('Budget P3'!$B$11:$B$194=$B531)*('Budget P3'!$T$11:$BB$194*1))</f>
        <v>#VALUE!</v>
      </c>
      <c r="AW531" s="13" t="e" cm="1">
        <f t="array" ref="AW531">SUMPRODUCT(('Budget P3'!$T$9:$BB$9=AW$9)*('Budget P3'!$B$11:$B$194=$B531)*('Budget P3'!$T$11:$BB$194*1))</f>
        <v>#VALUE!</v>
      </c>
      <c r="AX531" s="14" t="e" cm="1">
        <f t="array" ref="AX531">SUMPRODUCT(('Budget P3'!$T$9:$BB$9=AX$9)*('Budget P3'!$B$11:$B$194=$B531)*('Budget P3'!$T$11:$BB$194*1))</f>
        <v>#VALUE!</v>
      </c>
      <c r="AY531" s="12" t="e" cm="1">
        <f t="array" ref="AY531">SUMPRODUCT(('Budget P3'!$T$9:$BB$9=AY$9)*('Budget P3'!$B$11:$B$194=$B531)*('Budget P3'!$T$11:$BB$194*1))</f>
        <v>#VALUE!</v>
      </c>
      <c r="AZ531" s="13" t="e" cm="1">
        <f t="array" ref="AZ531">SUMPRODUCT(('Budget P3'!$T$9:$BB$9=AZ$9)*('Budget P3'!$B$11:$B$194=$B531)*('Budget P3'!$T$11:$BB$194*1))</f>
        <v>#VALUE!</v>
      </c>
      <c r="BA531" s="14" t="e" cm="1">
        <f t="array" ref="BA531">SUMPRODUCT(('Budget P3'!$T$9:$BB$9=BA$9)*('Budget P3'!$B$11:$B$194=$B531)*('Budget P3'!$T$11:$BB$194*1))</f>
        <v>#VALUE!</v>
      </c>
      <c r="BB531" s="12" t="e" cm="1">
        <f t="array" ref="BB531">SUMPRODUCT(('Budget P3'!$T$9:$BB$9=BB$9)*('Budget P3'!$B$11:$B$194=$B531)*('Budget P3'!$T$11:$BB$194*1))</f>
        <v>#VALUE!</v>
      </c>
      <c r="BC531" s="13" t="e" cm="1">
        <f t="array" ref="BC531">SUMPRODUCT(('Budget P3'!$T$9:$BB$9=BC$9)*('Budget P3'!$B$11:$B$194=$B531)*('Budget P3'!$T$11:$BB$194*1))</f>
        <v>#VALUE!</v>
      </c>
      <c r="BD531" s="14" t="e" cm="1">
        <f t="array" ref="BD531">SUMPRODUCT(('Budget P3'!$T$9:$BB$9=BD$9)*('Budget P3'!$B$11:$B$194=$B531)*('Budget P3'!$T$11:$BB$194*1))</f>
        <v>#VALUE!</v>
      </c>
      <c r="BE531" s="12" t="e" cm="1">
        <f t="array" ref="BE531">SUMPRODUCT(('Budget P3'!$T$9:$BB$9=BE$9)*('Budget P3'!$B$11:$B$194=$B531)*('Budget P3'!$T$11:$BB$194*1))</f>
        <v>#VALUE!</v>
      </c>
      <c r="BF531" s="13" t="e" cm="1">
        <f t="array" ref="BF531">SUMPRODUCT(('Budget P3'!$T$9:$BB$9=BF$9)*('Budget P3'!$B$11:$B$194=$B531)*('Budget P3'!$T$11:$BB$194*1))</f>
        <v>#VALUE!</v>
      </c>
      <c r="BG531" s="14" t="e" cm="1">
        <f t="array" ref="BG531">SUMPRODUCT(('Budget P3'!$T$9:$BB$9=BG$9)*('Budget P3'!$B$11:$B$194=$B531)*('Budget P3'!$T$11:$BB$194*1))</f>
        <v>#VALUE!</v>
      </c>
      <c r="BH531" s="13" t="e" cm="1">
        <f t="array" ref="BH531">SUMPRODUCT(('Budget P3'!$T$9:$BB$9=BH$9)*('Budget P3'!$B$11:$B$194=$B531)*('Budget P3'!$T$11:$BB$194*1))</f>
        <v>#VALUE!</v>
      </c>
      <c r="BI531" s="1"/>
      <c r="BJ531" s="66"/>
      <c r="BK531" s="66"/>
      <c r="BL531" s="1"/>
      <c r="BM531" s="66" t="e">
        <f t="shared" si="381"/>
        <v>#VALUE!</v>
      </c>
      <c r="BN531" s="262">
        <f t="shared" si="382"/>
        <v>0</v>
      </c>
      <c r="BO531" s="1"/>
      <c r="BP531" s="66" t="e">
        <f t="shared" si="383"/>
        <v>#VALUE!</v>
      </c>
      <c r="BQ531" s="262">
        <f t="shared" si="384"/>
        <v>0</v>
      </c>
      <c r="BR531" s="1"/>
    </row>
    <row r="532" spans="2:70" collapsed="1">
      <c r="C532" s="189" t="s">
        <v>587</v>
      </c>
      <c r="D532" s="189"/>
      <c r="E532" s="195"/>
      <c r="F532" s="82"/>
      <c r="G532" s="195"/>
      <c r="H532" s="82"/>
      <c r="I532" s="82"/>
      <c r="J532" s="118"/>
      <c r="K532" s="23">
        <f>K533+K549+K565+K581</f>
        <v>0</v>
      </c>
      <c r="L532" s="330"/>
      <c r="M532" s="23">
        <f>M533+M549+M565+M581</f>
        <v>0</v>
      </c>
      <c r="N532" s="23">
        <f t="shared" ref="N532:P532" si="387">N533+N549+N565+N581</f>
        <v>0</v>
      </c>
      <c r="O532" s="23">
        <f t="shared" si="387"/>
        <v>0</v>
      </c>
      <c r="P532" s="23">
        <f t="shared" si="387"/>
        <v>0</v>
      </c>
      <c r="Q532" s="23">
        <f t="shared" ref="Q532" si="388">SUM(Q533:Q596)</f>
        <v>0</v>
      </c>
      <c r="R532" s="338"/>
      <c r="S532" s="26">
        <f t="shared" ref="S532" si="389">S533+S549+S565+S581</f>
        <v>0</v>
      </c>
      <c r="T532" s="24">
        <f t="shared" ref="T532" si="390">T533+T549+T565+T581</f>
        <v>0</v>
      </c>
      <c r="U532" s="25">
        <f t="shared" ref="U532" si="391">U533+U549+U565+U581</f>
        <v>0</v>
      </c>
      <c r="V532" s="26">
        <f t="shared" ref="V532" si="392">V533+V549+V565+V581</f>
        <v>0</v>
      </c>
      <c r="W532" s="26">
        <f t="shared" ref="W532" si="393">W533+W549+W565+W581</f>
        <v>0</v>
      </c>
      <c r="X532" s="26">
        <f t="shared" si="386"/>
        <v>0</v>
      </c>
      <c r="Z532" s="26" t="e">
        <f t="shared" ref="Z532:BD532" si="394">SUM(Z533:Z596)</f>
        <v>#VALUE!</v>
      </c>
      <c r="AA532" s="24" t="e">
        <f t="shared" si="394"/>
        <v>#VALUE!</v>
      </c>
      <c r="AB532" s="25" t="e">
        <f t="shared" si="394"/>
        <v>#VALUE!</v>
      </c>
      <c r="AC532" s="26" t="e">
        <f t="shared" si="394"/>
        <v>#VALUE!</v>
      </c>
      <c r="AD532" s="24" t="e">
        <f t="shared" si="394"/>
        <v>#VALUE!</v>
      </c>
      <c r="AE532" s="25" t="e">
        <f t="shared" si="394"/>
        <v>#VALUE!</v>
      </c>
      <c r="AF532" s="26" t="e">
        <f t="shared" si="394"/>
        <v>#VALUE!</v>
      </c>
      <c r="AG532" s="24" t="e">
        <f t="shared" si="394"/>
        <v>#VALUE!</v>
      </c>
      <c r="AH532" s="25" t="e">
        <f t="shared" si="394"/>
        <v>#VALUE!</v>
      </c>
      <c r="AI532" s="26" t="e">
        <f t="shared" si="394"/>
        <v>#VALUE!</v>
      </c>
      <c r="AJ532" s="24" t="e">
        <f t="shared" si="394"/>
        <v>#VALUE!</v>
      </c>
      <c r="AK532" s="25" t="e">
        <f t="shared" si="394"/>
        <v>#VALUE!</v>
      </c>
      <c r="AL532" s="26" t="e">
        <f t="shared" si="394"/>
        <v>#VALUE!</v>
      </c>
      <c r="AM532" s="24" t="e">
        <f t="shared" si="394"/>
        <v>#VALUE!</v>
      </c>
      <c r="AN532" s="25" t="e">
        <f t="shared" si="394"/>
        <v>#VALUE!</v>
      </c>
      <c r="AO532" s="26" t="e">
        <f t="shared" si="394"/>
        <v>#VALUE!</v>
      </c>
      <c r="AP532" s="24" t="e">
        <f t="shared" si="394"/>
        <v>#VALUE!</v>
      </c>
      <c r="AQ532" s="25" t="e">
        <f t="shared" si="394"/>
        <v>#VALUE!</v>
      </c>
      <c r="AR532" s="26" t="e">
        <f t="shared" si="394"/>
        <v>#VALUE!</v>
      </c>
      <c r="AS532" s="24" t="e">
        <f t="shared" si="394"/>
        <v>#VALUE!</v>
      </c>
      <c r="AT532" s="25" t="e">
        <f t="shared" si="394"/>
        <v>#VALUE!</v>
      </c>
      <c r="AU532" s="26" t="e">
        <f t="shared" si="394"/>
        <v>#VALUE!</v>
      </c>
      <c r="AV532" s="24" t="e">
        <f t="shared" si="394"/>
        <v>#VALUE!</v>
      </c>
      <c r="AW532" s="25" t="e">
        <f t="shared" si="394"/>
        <v>#VALUE!</v>
      </c>
      <c r="AX532" s="26" t="e">
        <f t="shared" si="394"/>
        <v>#VALUE!</v>
      </c>
      <c r="AY532" s="24" t="e">
        <f t="shared" si="394"/>
        <v>#VALUE!</v>
      </c>
      <c r="AZ532" s="25" t="e">
        <f t="shared" si="394"/>
        <v>#VALUE!</v>
      </c>
      <c r="BA532" s="26" t="e">
        <f t="shared" si="394"/>
        <v>#VALUE!</v>
      </c>
      <c r="BB532" s="24" t="e">
        <f t="shared" si="394"/>
        <v>#VALUE!</v>
      </c>
      <c r="BC532" s="25" t="e">
        <f t="shared" si="394"/>
        <v>#VALUE!</v>
      </c>
      <c r="BD532" s="26" t="e">
        <f t="shared" si="394"/>
        <v>#VALUE!</v>
      </c>
      <c r="BE532" s="24" t="e">
        <f t="shared" ref="BE532:BH532" si="395">SUM(BE533:BE596)</f>
        <v>#VALUE!</v>
      </c>
      <c r="BF532" s="25" t="e">
        <f t="shared" si="395"/>
        <v>#VALUE!</v>
      </c>
      <c r="BG532" s="26" t="e">
        <f t="shared" si="395"/>
        <v>#VALUE!</v>
      </c>
      <c r="BH532" s="25" t="e">
        <f t="shared" si="395"/>
        <v>#VALUE!</v>
      </c>
      <c r="BI532" s="1"/>
      <c r="BJ532" s="108" t="e">
        <f t="shared" ref="BJ532:BK532" si="396">SUM(BJ533:BJ596)</f>
        <v>#VALUE!</v>
      </c>
      <c r="BK532" s="108" t="e">
        <f t="shared" si="396"/>
        <v>#VALUE!</v>
      </c>
      <c r="BL532" s="1"/>
      <c r="BM532" s="108" t="e">
        <f t="shared" ref="BM532:BN532" si="397">SUM(BM533:BM596)</f>
        <v>#VALUE!</v>
      </c>
      <c r="BN532" s="108" t="e">
        <f t="shared" si="397"/>
        <v>#VALUE!</v>
      </c>
      <c r="BO532" s="1"/>
      <c r="BP532" s="108" t="e">
        <f t="shared" ref="BP532:BQ532" si="398">SUM(BP533:BP596)</f>
        <v>#VALUE!</v>
      </c>
      <c r="BQ532" s="108" t="e">
        <f t="shared" si="398"/>
        <v>#VALUE!</v>
      </c>
      <c r="BR532" s="1"/>
    </row>
    <row r="533" spans="2:70">
      <c r="C533" s="190" t="s">
        <v>59</v>
      </c>
      <c r="D533" s="190"/>
      <c r="E533" s="193"/>
      <c r="F533" s="91"/>
      <c r="G533" s="193"/>
      <c r="H533" s="91"/>
      <c r="I533" s="91"/>
      <c r="J533" s="320"/>
      <c r="K533" s="95">
        <f>SUM(K534:K548)</f>
        <v>0</v>
      </c>
      <c r="L533" s="333"/>
      <c r="M533" s="95">
        <f>SUM(M534:M548)</f>
        <v>0</v>
      </c>
      <c r="N533" s="95">
        <f t="shared" ref="N533:P533" si="399">SUM(N534:N548)</f>
        <v>0</v>
      </c>
      <c r="O533" s="95">
        <f t="shared" si="399"/>
        <v>0</v>
      </c>
      <c r="P533" s="95">
        <f t="shared" si="399"/>
        <v>0</v>
      </c>
      <c r="Q533" s="95"/>
      <c r="R533" s="338"/>
      <c r="S533" s="92">
        <f t="shared" ref="S533" si="400">SUM(S534:S548)</f>
        <v>0</v>
      </c>
      <c r="T533" s="93">
        <f t="shared" ref="T533" si="401">SUM(T534:T548)</f>
        <v>0</v>
      </c>
      <c r="U533" s="94">
        <f t="shared" ref="U533" si="402">SUM(U534:U548)</f>
        <v>0</v>
      </c>
      <c r="V533" s="92">
        <f t="shared" ref="V533" si="403">SUM(V534:V548)</f>
        <v>0</v>
      </c>
      <c r="W533" s="92">
        <f t="shared" ref="W533" si="404">SUM(W534:W548)</f>
        <v>0</v>
      </c>
      <c r="X533" s="92">
        <f t="shared" si="386"/>
        <v>0</v>
      </c>
      <c r="Y533" s="4"/>
      <c r="Z533" s="92"/>
      <c r="AA533" s="93"/>
      <c r="AB533" s="94"/>
      <c r="AC533" s="92"/>
      <c r="AD533" s="93"/>
      <c r="AE533" s="94"/>
      <c r="AF533" s="92"/>
      <c r="AG533" s="93"/>
      <c r="AH533" s="94"/>
      <c r="AI533" s="92"/>
      <c r="AJ533" s="93"/>
      <c r="AK533" s="94"/>
      <c r="AL533" s="92"/>
      <c r="AM533" s="93"/>
      <c r="AN533" s="94"/>
      <c r="AO533" s="92"/>
      <c r="AP533" s="93"/>
      <c r="AQ533" s="94"/>
      <c r="AR533" s="92"/>
      <c r="AS533" s="93"/>
      <c r="AT533" s="94"/>
      <c r="AU533" s="92"/>
      <c r="AV533" s="93"/>
      <c r="AW533" s="94"/>
      <c r="AX533" s="92"/>
      <c r="AY533" s="93"/>
      <c r="AZ533" s="94"/>
      <c r="BA533" s="92"/>
      <c r="BB533" s="93"/>
      <c r="BC533" s="94"/>
      <c r="BD533" s="92"/>
      <c r="BE533" s="93"/>
      <c r="BF533" s="94"/>
      <c r="BG533" s="92"/>
      <c r="BH533" s="94"/>
      <c r="BI533" s="1"/>
      <c r="BJ533" s="105"/>
      <c r="BK533" s="105"/>
      <c r="BL533" s="1"/>
      <c r="BM533" s="105"/>
      <c r="BN533" s="105"/>
      <c r="BO533" s="1"/>
      <c r="BP533" s="105"/>
      <c r="BQ533" s="105"/>
      <c r="BR533" s="1"/>
    </row>
    <row r="534" spans="2:70">
      <c r="B534" s="88" t="s">
        <v>588</v>
      </c>
      <c r="C534" s="10">
        <f>IFERROR(VLOOKUP(B534,'Budget Lead'!B:AX,2,FALSE),0)</f>
        <v>0</v>
      </c>
      <c r="D534" s="10"/>
      <c r="E534" s="89">
        <f>IFERROR(VLOOKUP(B534,'Budget Lead'!B:AX,3,FALSE),0)</f>
        <v>0</v>
      </c>
      <c r="F534" s="90">
        <f>IFERROR(VLOOKUP(B534,'Budget Lead'!B:AX,4,FALSE),0)</f>
        <v>0</v>
      </c>
      <c r="G534" s="89">
        <f>IFERROR(VLOOKUP(B534,'Budget Lead'!B:AX,5,FALSE),0)</f>
        <v>0</v>
      </c>
      <c r="H534" s="90">
        <f>IFERROR(VLOOKUP(B534,'Budget Lead'!B:AX,6,FALSE),0)</f>
        <v>0</v>
      </c>
      <c r="I534" s="90">
        <f>IFERROR(VLOOKUP(B534,'Budget Lead'!B:AX,7,FALSE),0)</f>
        <v>0</v>
      </c>
      <c r="J534" s="371">
        <f>IFERROR(VLOOKUP(B534,'Budget Lead'!B:AX,9,FALSE),0)</f>
        <v>0</v>
      </c>
      <c r="K534" s="374">
        <f>IFERROR(VLOOKUP(B534,'Budget Lead'!B:AX,10,FALSE),0)</f>
        <v>0</v>
      </c>
      <c r="L534" s="334"/>
      <c r="M534" s="14">
        <f>E534*K534</f>
        <v>0</v>
      </c>
      <c r="N534" s="100"/>
      <c r="O534" s="100"/>
      <c r="P534" s="101"/>
      <c r="Q534" s="11">
        <f>SUM(M534:P534)</f>
        <v>0</v>
      </c>
      <c r="R534" s="338"/>
      <c r="S534" s="14"/>
      <c r="T534" s="12"/>
      <c r="U534" s="13"/>
      <c r="V534" s="14"/>
      <c r="W534" s="14"/>
      <c r="X534" s="14">
        <f t="shared" si="386"/>
        <v>0</v>
      </c>
      <c r="Z534" s="14" t="e" cm="1">
        <f t="array" ref="Z534">SUMPRODUCT(('Budget Lead'!$T$9:$BB$9=Z$9)*('Budget Lead'!$B$11:$B$194=$B534)*('Budget Lead'!$T$11:$BB$194*1))</f>
        <v>#VALUE!</v>
      </c>
      <c r="AA534" s="12" t="e" cm="1">
        <f t="array" ref="AA534">SUMPRODUCT(('Budget Lead'!$T$9:$BB$9=AA$9)*('Budget Lead'!$B$11:$B$194=$B534)*('Budget Lead'!$T$11:$BB$194*1))</f>
        <v>#VALUE!</v>
      </c>
      <c r="AB534" s="13" t="e" cm="1">
        <f t="array" ref="AB534">SUMPRODUCT(('Budget Lead'!$T$9:$BB$9=AB$9)*('Budget Lead'!$B$11:$B$194=$B534)*('Budget Lead'!$T$11:$BB$194*1))</f>
        <v>#VALUE!</v>
      </c>
      <c r="AC534" s="14" t="e" cm="1">
        <f t="array" ref="AC534">SUMPRODUCT(('Budget Lead'!$T$9:$BB$9=AC$9)*('Budget Lead'!$B$11:$B$194=$B534)*('Budget Lead'!$T$11:$BB$194*1))</f>
        <v>#VALUE!</v>
      </c>
      <c r="AD534" s="12" t="e" cm="1">
        <f t="array" ref="AD534">SUMPRODUCT(('Budget Lead'!$T$9:$BB$9=AD$9)*('Budget Lead'!$B$11:$B$194=$B534)*('Budget Lead'!$T$11:$BB$194*1))</f>
        <v>#VALUE!</v>
      </c>
      <c r="AE534" s="13" t="e" cm="1">
        <f t="array" ref="AE534">SUMPRODUCT(('Budget Lead'!$T$9:$BB$9=AE$9)*('Budget Lead'!$B$11:$B$194=$B534)*('Budget Lead'!$T$11:$BB$194*1))</f>
        <v>#VALUE!</v>
      </c>
      <c r="AF534" s="14" t="e" cm="1">
        <f t="array" ref="AF534">SUMPRODUCT(('Budget Lead'!$T$9:$BB$9=AF$9)*('Budget Lead'!$B$11:$B$194=$B534)*('Budget Lead'!$T$11:$BB$194*1))</f>
        <v>#VALUE!</v>
      </c>
      <c r="AG534" s="12" t="e" cm="1">
        <f t="array" ref="AG534">SUMPRODUCT(('Budget Lead'!$T$9:$BB$9=AG$9)*('Budget Lead'!$B$11:$B$194=$B534)*('Budget Lead'!$T$11:$BB$194*1))</f>
        <v>#VALUE!</v>
      </c>
      <c r="AH534" s="13" t="e" cm="1">
        <f t="array" ref="AH534">SUMPRODUCT(('Budget Lead'!$T$9:$BB$9=AH$9)*('Budget Lead'!$B$11:$B$194=$B534)*('Budget Lead'!$T$11:$BB$194*1))</f>
        <v>#VALUE!</v>
      </c>
      <c r="AI534" s="14" t="e" cm="1">
        <f t="array" ref="AI534">SUMPRODUCT(('Budget Lead'!$T$9:$BB$9=AI$9)*('Budget Lead'!$B$11:$B$194=$B534)*('Budget Lead'!$T$11:$BB$194*1))</f>
        <v>#VALUE!</v>
      </c>
      <c r="AJ534" s="12" t="e" cm="1">
        <f t="array" ref="AJ534">SUMPRODUCT(('Budget Lead'!$T$9:$BB$9=AJ$9)*('Budget Lead'!$B$11:$B$194=$B534)*('Budget Lead'!$T$11:$BB$194*1))</f>
        <v>#VALUE!</v>
      </c>
      <c r="AK534" s="13" t="e" cm="1">
        <f t="array" ref="AK534">SUMPRODUCT(('Budget Lead'!$T$9:$BB$9=AK$9)*('Budget Lead'!$B$11:$B$194=$B534)*('Budget Lead'!$T$11:$BB$194*1))</f>
        <v>#VALUE!</v>
      </c>
      <c r="AL534" s="14" t="e" cm="1">
        <f t="array" ref="AL534">SUMPRODUCT(('Budget Lead'!$T$9:$BB$9=AL$9)*('Budget Lead'!$B$11:$B$194=$B534)*('Budget Lead'!$T$11:$BB$194*1))</f>
        <v>#VALUE!</v>
      </c>
      <c r="AM534" s="12" t="e" cm="1">
        <f t="array" ref="AM534">SUMPRODUCT(('Budget Lead'!$T$9:$BB$9=AM$9)*('Budget Lead'!$B$11:$B$194=$B534)*('Budget Lead'!$T$11:$BB$194*1))</f>
        <v>#VALUE!</v>
      </c>
      <c r="AN534" s="13" t="e" cm="1">
        <f t="array" ref="AN534">SUMPRODUCT(('Budget Lead'!$T$9:$BB$9=AN$9)*('Budget Lead'!$B$11:$B$194=$B534)*('Budget Lead'!$T$11:$BB$194*1))</f>
        <v>#VALUE!</v>
      </c>
      <c r="AO534" s="14" t="e" cm="1">
        <f t="array" ref="AO534">SUMPRODUCT(('Budget Lead'!$T$9:$BB$9=AO$9)*('Budget Lead'!$B$11:$B$194=$B534)*('Budget Lead'!$T$11:$BB$194*1))</f>
        <v>#VALUE!</v>
      </c>
      <c r="AP534" s="12" t="e" cm="1">
        <f t="array" ref="AP534">SUMPRODUCT(('Budget Lead'!$T$9:$BB$9=AP$9)*('Budget Lead'!$B$11:$B$194=$B534)*('Budget Lead'!$T$11:$BB$194*1))</f>
        <v>#VALUE!</v>
      </c>
      <c r="AQ534" s="13" t="e" cm="1">
        <f t="array" ref="AQ534">SUMPRODUCT(('Budget Lead'!$T$9:$BB$9=AQ$9)*('Budget Lead'!$B$11:$B$194=$B534)*('Budget Lead'!$T$11:$BB$194*1))</f>
        <v>#VALUE!</v>
      </c>
      <c r="AR534" s="14" t="e" cm="1">
        <f t="array" ref="AR534">SUMPRODUCT(('Budget Lead'!$T$9:$BB$9=AR$9)*('Budget Lead'!$B$11:$B$194=$B534)*('Budget Lead'!$T$11:$BB$194*1))</f>
        <v>#VALUE!</v>
      </c>
      <c r="AS534" s="12" t="e" cm="1">
        <f t="array" ref="AS534">SUMPRODUCT(('Budget Lead'!$T$9:$BB$9=AS$9)*('Budget Lead'!$B$11:$B$194=$B534)*('Budget Lead'!$T$11:$BB$194*1))</f>
        <v>#VALUE!</v>
      </c>
      <c r="AT534" s="13" t="e" cm="1">
        <f t="array" ref="AT534">SUMPRODUCT(('Budget Lead'!$T$9:$BB$9=AT$9)*('Budget Lead'!$B$11:$B$194=$B534)*('Budget Lead'!$T$11:$BB$194*1))</f>
        <v>#VALUE!</v>
      </c>
      <c r="AU534" s="14" t="e" cm="1">
        <f t="array" ref="AU534">SUMPRODUCT(('Budget Lead'!$T$9:$BB$9=AU$9)*('Budget Lead'!$B$11:$B$194=$B534)*('Budget Lead'!$T$11:$BB$194*1))</f>
        <v>#VALUE!</v>
      </c>
      <c r="AV534" s="12" t="e" cm="1">
        <f t="array" ref="AV534">SUMPRODUCT(('Budget Lead'!$T$9:$BB$9=AV$9)*('Budget Lead'!$B$11:$B$194=$B534)*('Budget Lead'!$T$11:$BB$194*1))</f>
        <v>#VALUE!</v>
      </c>
      <c r="AW534" s="13" t="e" cm="1">
        <f t="array" ref="AW534">SUMPRODUCT(('Budget Lead'!$T$9:$BB$9=AW$9)*('Budget Lead'!$B$11:$B$194=$B534)*('Budget Lead'!$T$11:$BB$194*1))</f>
        <v>#VALUE!</v>
      </c>
      <c r="AX534" s="14" t="e" cm="1">
        <f t="array" ref="AX534">SUMPRODUCT(('Budget Lead'!$T$9:$BB$9=AX$9)*('Budget Lead'!$B$11:$B$194=$B534)*('Budget Lead'!$T$11:$BB$194*1))</f>
        <v>#VALUE!</v>
      </c>
      <c r="AY534" s="12" t="e" cm="1">
        <f t="array" ref="AY534">SUMPRODUCT(('Budget Lead'!$T$9:$BB$9=AY$9)*('Budget Lead'!$B$11:$B$194=$B534)*('Budget Lead'!$T$11:$BB$194*1))</f>
        <v>#VALUE!</v>
      </c>
      <c r="AZ534" s="13" t="e" cm="1">
        <f t="array" ref="AZ534">SUMPRODUCT(('Budget Lead'!$T$9:$BB$9=AZ$9)*('Budget Lead'!$B$11:$B$194=$B534)*('Budget Lead'!$T$11:$BB$194*1))</f>
        <v>#VALUE!</v>
      </c>
      <c r="BA534" s="14" t="e" cm="1">
        <f t="array" ref="BA534">SUMPRODUCT(('Budget Lead'!$T$9:$BB$9=BA$9)*('Budget Lead'!$B$11:$B$194=$B534)*('Budget Lead'!$T$11:$BB$194*1))</f>
        <v>#VALUE!</v>
      </c>
      <c r="BB534" s="12" t="e" cm="1">
        <f t="array" ref="BB534">SUMPRODUCT(('Budget Lead'!$T$9:$BB$9=BB$9)*('Budget Lead'!$B$11:$B$194=$B534)*('Budget Lead'!$T$11:$BB$194*1))</f>
        <v>#VALUE!</v>
      </c>
      <c r="BC534" s="13" t="e" cm="1">
        <f t="array" ref="BC534">SUMPRODUCT(('Budget Lead'!$T$9:$BB$9=BC$9)*('Budget Lead'!$B$11:$B$194=$B534)*('Budget Lead'!$T$11:$BB$194*1))</f>
        <v>#VALUE!</v>
      </c>
      <c r="BD534" s="14" t="e" cm="1">
        <f t="array" ref="BD534">SUMPRODUCT(('Budget Lead'!$T$9:$BB$9=BD$9)*('Budget Lead'!$B$11:$B$194=$B534)*('Budget Lead'!$T$11:$BB$194*1))</f>
        <v>#VALUE!</v>
      </c>
      <c r="BE534" s="12" t="e" cm="1">
        <f t="array" ref="BE534">SUMPRODUCT(('Budget Lead'!$T$9:$BB$9=BE$9)*('Budget Lead'!$B$11:$B$194=$B534)*('Budget Lead'!$T$11:$BB$194*1))</f>
        <v>#VALUE!</v>
      </c>
      <c r="BF534" s="13" t="e" cm="1">
        <f t="array" ref="BF534">SUMPRODUCT(('Budget Lead'!$T$9:$BB$9=BF$9)*('Budget Lead'!$B$11:$B$194=$B534)*('Budget Lead'!$T$11:$BB$194*1))</f>
        <v>#VALUE!</v>
      </c>
      <c r="BG534" s="14" t="e" cm="1">
        <f t="array" ref="BG534">SUMPRODUCT(('Budget Lead'!$T$9:$BB$9=BG$9)*('Budget Lead'!$B$11:$B$194=$B534)*('Budget Lead'!$T$11:$BB$194*1))</f>
        <v>#VALUE!</v>
      </c>
      <c r="BH534" s="13" t="e" cm="1">
        <f t="array" ref="BH534">SUMPRODUCT(('Budget Lead'!$T$9:$BB$9=BH$9)*('Budget Lead'!$B$11:$B$194=$B534)*('Budget Lead'!$T$11:$BB$194*1))</f>
        <v>#VALUE!</v>
      </c>
      <c r="BI534" s="1"/>
      <c r="BJ534" s="66"/>
      <c r="BK534" s="66"/>
      <c r="BL534" s="1"/>
      <c r="BM534" s="66" t="e">
        <f t="shared" ref="BM534:BM548" si="405">SUM(Z534:BH534)</f>
        <v>#VALUE!</v>
      </c>
      <c r="BN534" s="262">
        <f t="shared" ref="BN534:BN548" si="406">IFERROR(BM534/Q534,0)</f>
        <v>0</v>
      </c>
      <c r="BO534" s="1"/>
      <c r="BP534" s="66" t="e">
        <f t="shared" ref="BP534:BP548" si="407">BJ534+BM534</f>
        <v>#VALUE!</v>
      </c>
      <c r="BQ534" s="262">
        <f t="shared" ref="BQ534:BQ548" si="408">IFERROR(BP534/Q534,0)</f>
        <v>0</v>
      </c>
      <c r="BR534" s="1"/>
    </row>
    <row r="535" spans="2:70">
      <c r="B535" s="88" t="s">
        <v>589</v>
      </c>
      <c r="C535" s="10">
        <f>IFERROR(VLOOKUP(B535,'Budget Lead'!B:AX,2,FALSE),0)</f>
        <v>0</v>
      </c>
      <c r="D535" s="10"/>
      <c r="E535" s="89">
        <f>IFERROR(VLOOKUP(B535,'Budget Lead'!B:AX,3,FALSE),0)</f>
        <v>0</v>
      </c>
      <c r="F535" s="90">
        <f>IFERROR(VLOOKUP(B535,'Budget Lead'!B:AX,4,FALSE),0)</f>
        <v>0</v>
      </c>
      <c r="G535" s="89">
        <f>IFERROR(VLOOKUP(B535,'Budget Lead'!B:AX,5,FALSE),0)</f>
        <v>0</v>
      </c>
      <c r="H535" s="90">
        <f>IFERROR(VLOOKUP(B535,'Budget Lead'!B:AX,6,FALSE),0)</f>
        <v>0</v>
      </c>
      <c r="I535" s="90">
        <f>IFERROR(VLOOKUP(B535,'Budget Lead'!B:AX,7,FALSE),0)</f>
        <v>0</v>
      </c>
      <c r="J535" s="371">
        <f>IFERROR(VLOOKUP(B535,'Budget Lead'!B:AX,9,FALSE),0)</f>
        <v>0</v>
      </c>
      <c r="K535" s="374">
        <f>IFERROR(VLOOKUP(B535,'Budget Lead'!B:AX,10,FALSE),0)</f>
        <v>0</v>
      </c>
      <c r="L535" s="334"/>
      <c r="M535" s="14">
        <f>E535*K535</f>
        <v>0</v>
      </c>
      <c r="N535" s="100"/>
      <c r="O535" s="100"/>
      <c r="P535" s="101"/>
      <c r="Q535" s="11">
        <f t="shared" ref="Q535:Q548" si="409">SUM(M535:P535)</f>
        <v>0</v>
      </c>
      <c r="R535" s="338"/>
      <c r="S535" s="14"/>
      <c r="T535" s="12"/>
      <c r="U535" s="13"/>
      <c r="V535" s="14"/>
      <c r="W535" s="14"/>
      <c r="X535" s="14">
        <f t="shared" si="386"/>
        <v>0</v>
      </c>
      <c r="Z535" s="14" t="e" cm="1">
        <f t="array" ref="Z535">SUMPRODUCT(('Budget Lead'!$T$9:$BB$9=Z$9)*('Budget Lead'!$B$11:$B$194=$B535)*('Budget Lead'!$T$11:$BB$194*1))</f>
        <v>#VALUE!</v>
      </c>
      <c r="AA535" s="12" t="e" cm="1">
        <f t="array" ref="AA535">SUMPRODUCT(('Budget Lead'!$T$9:$BB$9=AA$9)*('Budget Lead'!$B$11:$B$194=$B535)*('Budget Lead'!$T$11:$BB$194*1))</f>
        <v>#VALUE!</v>
      </c>
      <c r="AB535" s="13" t="e" cm="1">
        <f t="array" ref="AB535">SUMPRODUCT(('Budget Lead'!$T$9:$BB$9=AB$9)*('Budget Lead'!$B$11:$B$194=$B535)*('Budget Lead'!$T$11:$BB$194*1))</f>
        <v>#VALUE!</v>
      </c>
      <c r="AC535" s="14" t="e" cm="1">
        <f t="array" ref="AC535">SUMPRODUCT(('Budget Lead'!$T$9:$BB$9=AC$9)*('Budget Lead'!$B$11:$B$194=$B535)*('Budget Lead'!$T$11:$BB$194*1))</f>
        <v>#VALUE!</v>
      </c>
      <c r="AD535" s="12" t="e" cm="1">
        <f t="array" ref="AD535">SUMPRODUCT(('Budget Lead'!$T$9:$BB$9=AD$9)*('Budget Lead'!$B$11:$B$194=$B535)*('Budget Lead'!$T$11:$BB$194*1))</f>
        <v>#VALUE!</v>
      </c>
      <c r="AE535" s="13" t="e" cm="1">
        <f t="array" ref="AE535">SUMPRODUCT(('Budget Lead'!$T$9:$BB$9=AE$9)*('Budget Lead'!$B$11:$B$194=$B535)*('Budget Lead'!$T$11:$BB$194*1))</f>
        <v>#VALUE!</v>
      </c>
      <c r="AF535" s="14" t="e" cm="1">
        <f t="array" ref="AF535">SUMPRODUCT(('Budget Lead'!$T$9:$BB$9=AF$9)*('Budget Lead'!$B$11:$B$194=$B535)*('Budget Lead'!$T$11:$BB$194*1))</f>
        <v>#VALUE!</v>
      </c>
      <c r="AG535" s="12" t="e" cm="1">
        <f t="array" ref="AG535">SUMPRODUCT(('Budget Lead'!$T$9:$BB$9=AG$9)*('Budget Lead'!$B$11:$B$194=$B535)*('Budget Lead'!$T$11:$BB$194*1))</f>
        <v>#VALUE!</v>
      </c>
      <c r="AH535" s="13" t="e" cm="1">
        <f t="array" ref="AH535">SUMPRODUCT(('Budget Lead'!$T$9:$BB$9=AH$9)*('Budget Lead'!$B$11:$B$194=$B535)*('Budget Lead'!$T$11:$BB$194*1))</f>
        <v>#VALUE!</v>
      </c>
      <c r="AI535" s="14" t="e" cm="1">
        <f t="array" ref="AI535">SUMPRODUCT(('Budget Lead'!$T$9:$BB$9=AI$9)*('Budget Lead'!$B$11:$B$194=$B535)*('Budget Lead'!$T$11:$BB$194*1))</f>
        <v>#VALUE!</v>
      </c>
      <c r="AJ535" s="12" t="e" cm="1">
        <f t="array" ref="AJ535">SUMPRODUCT(('Budget Lead'!$T$9:$BB$9=AJ$9)*('Budget Lead'!$B$11:$B$194=$B535)*('Budget Lead'!$T$11:$BB$194*1))</f>
        <v>#VALUE!</v>
      </c>
      <c r="AK535" s="13" t="e" cm="1">
        <f t="array" ref="AK535">SUMPRODUCT(('Budget Lead'!$T$9:$BB$9=AK$9)*('Budget Lead'!$B$11:$B$194=$B535)*('Budget Lead'!$T$11:$BB$194*1))</f>
        <v>#VALUE!</v>
      </c>
      <c r="AL535" s="14" t="e" cm="1">
        <f t="array" ref="AL535">SUMPRODUCT(('Budget Lead'!$T$9:$BB$9=AL$9)*('Budget Lead'!$B$11:$B$194=$B535)*('Budget Lead'!$T$11:$BB$194*1))</f>
        <v>#VALUE!</v>
      </c>
      <c r="AM535" s="12" t="e" cm="1">
        <f t="array" ref="AM535">SUMPRODUCT(('Budget Lead'!$T$9:$BB$9=AM$9)*('Budget Lead'!$B$11:$B$194=$B535)*('Budget Lead'!$T$11:$BB$194*1))</f>
        <v>#VALUE!</v>
      </c>
      <c r="AN535" s="13" t="e" cm="1">
        <f t="array" ref="AN535">SUMPRODUCT(('Budget Lead'!$T$9:$BB$9=AN$9)*('Budget Lead'!$B$11:$B$194=$B535)*('Budget Lead'!$T$11:$BB$194*1))</f>
        <v>#VALUE!</v>
      </c>
      <c r="AO535" s="14" t="e" cm="1">
        <f t="array" ref="AO535">SUMPRODUCT(('Budget Lead'!$T$9:$BB$9=AO$9)*('Budget Lead'!$B$11:$B$194=$B535)*('Budget Lead'!$T$11:$BB$194*1))</f>
        <v>#VALUE!</v>
      </c>
      <c r="AP535" s="12" t="e" cm="1">
        <f t="array" ref="AP535">SUMPRODUCT(('Budget Lead'!$T$9:$BB$9=AP$9)*('Budget Lead'!$B$11:$B$194=$B535)*('Budget Lead'!$T$11:$BB$194*1))</f>
        <v>#VALUE!</v>
      </c>
      <c r="AQ535" s="13" t="e" cm="1">
        <f t="array" ref="AQ535">SUMPRODUCT(('Budget Lead'!$T$9:$BB$9=AQ$9)*('Budget Lead'!$B$11:$B$194=$B535)*('Budget Lead'!$T$11:$BB$194*1))</f>
        <v>#VALUE!</v>
      </c>
      <c r="AR535" s="14" t="e" cm="1">
        <f t="array" ref="AR535">SUMPRODUCT(('Budget Lead'!$T$9:$BB$9=AR$9)*('Budget Lead'!$B$11:$B$194=$B535)*('Budget Lead'!$T$11:$BB$194*1))</f>
        <v>#VALUE!</v>
      </c>
      <c r="AS535" s="12" t="e" cm="1">
        <f t="array" ref="AS535">SUMPRODUCT(('Budget Lead'!$T$9:$BB$9=AS$9)*('Budget Lead'!$B$11:$B$194=$B535)*('Budget Lead'!$T$11:$BB$194*1))</f>
        <v>#VALUE!</v>
      </c>
      <c r="AT535" s="13" t="e" cm="1">
        <f t="array" ref="AT535">SUMPRODUCT(('Budget Lead'!$T$9:$BB$9=AT$9)*('Budget Lead'!$B$11:$B$194=$B535)*('Budget Lead'!$T$11:$BB$194*1))</f>
        <v>#VALUE!</v>
      </c>
      <c r="AU535" s="14" t="e" cm="1">
        <f t="array" ref="AU535">SUMPRODUCT(('Budget Lead'!$T$9:$BB$9=AU$9)*('Budget Lead'!$B$11:$B$194=$B535)*('Budget Lead'!$T$11:$BB$194*1))</f>
        <v>#VALUE!</v>
      </c>
      <c r="AV535" s="12" t="e" cm="1">
        <f t="array" ref="AV535">SUMPRODUCT(('Budget Lead'!$T$9:$BB$9=AV$9)*('Budget Lead'!$B$11:$B$194=$B535)*('Budget Lead'!$T$11:$BB$194*1))</f>
        <v>#VALUE!</v>
      </c>
      <c r="AW535" s="13" t="e" cm="1">
        <f t="array" ref="AW535">SUMPRODUCT(('Budget Lead'!$T$9:$BB$9=AW$9)*('Budget Lead'!$B$11:$B$194=$B535)*('Budget Lead'!$T$11:$BB$194*1))</f>
        <v>#VALUE!</v>
      </c>
      <c r="AX535" s="14" t="e" cm="1">
        <f t="array" ref="AX535">SUMPRODUCT(('Budget Lead'!$T$9:$BB$9=AX$9)*('Budget Lead'!$B$11:$B$194=$B535)*('Budget Lead'!$T$11:$BB$194*1))</f>
        <v>#VALUE!</v>
      </c>
      <c r="AY535" s="12" t="e" cm="1">
        <f t="array" ref="AY535">SUMPRODUCT(('Budget Lead'!$T$9:$BB$9=AY$9)*('Budget Lead'!$B$11:$B$194=$B535)*('Budget Lead'!$T$11:$BB$194*1))</f>
        <v>#VALUE!</v>
      </c>
      <c r="AZ535" s="13" t="e" cm="1">
        <f t="array" ref="AZ535">SUMPRODUCT(('Budget Lead'!$T$9:$BB$9=AZ$9)*('Budget Lead'!$B$11:$B$194=$B535)*('Budget Lead'!$T$11:$BB$194*1))</f>
        <v>#VALUE!</v>
      </c>
      <c r="BA535" s="14" t="e" cm="1">
        <f t="array" ref="BA535">SUMPRODUCT(('Budget Lead'!$T$9:$BB$9=BA$9)*('Budget Lead'!$B$11:$B$194=$B535)*('Budget Lead'!$T$11:$BB$194*1))</f>
        <v>#VALUE!</v>
      </c>
      <c r="BB535" s="12" t="e" cm="1">
        <f t="array" ref="BB535">SUMPRODUCT(('Budget Lead'!$T$9:$BB$9=BB$9)*('Budget Lead'!$B$11:$B$194=$B535)*('Budget Lead'!$T$11:$BB$194*1))</f>
        <v>#VALUE!</v>
      </c>
      <c r="BC535" s="13" t="e" cm="1">
        <f t="array" ref="BC535">SUMPRODUCT(('Budget Lead'!$T$9:$BB$9=BC$9)*('Budget Lead'!$B$11:$B$194=$B535)*('Budget Lead'!$T$11:$BB$194*1))</f>
        <v>#VALUE!</v>
      </c>
      <c r="BD535" s="14" t="e" cm="1">
        <f t="array" ref="BD535">SUMPRODUCT(('Budget Lead'!$T$9:$BB$9=BD$9)*('Budget Lead'!$B$11:$B$194=$B535)*('Budget Lead'!$T$11:$BB$194*1))</f>
        <v>#VALUE!</v>
      </c>
      <c r="BE535" s="12" t="e" cm="1">
        <f t="array" ref="BE535">SUMPRODUCT(('Budget Lead'!$T$9:$BB$9=BE$9)*('Budget Lead'!$B$11:$B$194=$B535)*('Budget Lead'!$T$11:$BB$194*1))</f>
        <v>#VALUE!</v>
      </c>
      <c r="BF535" s="13" t="e" cm="1">
        <f t="array" ref="BF535">SUMPRODUCT(('Budget Lead'!$T$9:$BB$9=BF$9)*('Budget Lead'!$B$11:$B$194=$B535)*('Budget Lead'!$T$11:$BB$194*1))</f>
        <v>#VALUE!</v>
      </c>
      <c r="BG535" s="14" t="e" cm="1">
        <f t="array" ref="BG535">SUMPRODUCT(('Budget Lead'!$T$9:$BB$9=BG$9)*('Budget Lead'!$B$11:$B$194=$B535)*('Budget Lead'!$T$11:$BB$194*1))</f>
        <v>#VALUE!</v>
      </c>
      <c r="BH535" s="13" t="e" cm="1">
        <f t="array" ref="BH535">SUMPRODUCT(('Budget Lead'!$T$9:$BB$9=BH$9)*('Budget Lead'!$B$11:$B$194=$B535)*('Budget Lead'!$T$11:$BB$194*1))</f>
        <v>#VALUE!</v>
      </c>
      <c r="BI535" s="1"/>
      <c r="BJ535" s="66"/>
      <c r="BK535" s="66"/>
      <c r="BL535" s="1"/>
      <c r="BM535" s="66" t="e">
        <f t="shared" si="405"/>
        <v>#VALUE!</v>
      </c>
      <c r="BN535" s="262">
        <f t="shared" si="406"/>
        <v>0</v>
      </c>
      <c r="BO535" s="1"/>
      <c r="BP535" s="66" t="e">
        <f t="shared" si="407"/>
        <v>#VALUE!</v>
      </c>
      <c r="BQ535" s="262">
        <f t="shared" si="408"/>
        <v>0</v>
      </c>
      <c r="BR535" s="1"/>
    </row>
    <row r="536" spans="2:70" ht="12" hidden="1" customHeight="1" outlineLevel="1">
      <c r="B536" s="88" t="s">
        <v>590</v>
      </c>
      <c r="C536" s="10">
        <f>IFERROR(VLOOKUP(B536,'Budget Lead'!B:AX,2,FALSE),0)</f>
        <v>0</v>
      </c>
      <c r="D536" s="10"/>
      <c r="E536" s="89">
        <f>IFERROR(VLOOKUP(B536,'Budget Lead'!B:BE,3,FALSE),0)</f>
        <v>0</v>
      </c>
      <c r="F536" s="90">
        <f>IFERROR(VLOOKUP(B536,'Budget Lead'!B:BE,4,FALSE),0)</f>
        <v>0</v>
      </c>
      <c r="G536" s="89">
        <f>IFERROR(VLOOKUP(B536,'Budget Lead'!B:AX,5,FALSE),0)</f>
        <v>0</v>
      </c>
      <c r="H536" s="90">
        <f>IFERROR(VLOOKUP(B536,'Budget Lead'!B:AX,6,FALSE),0)</f>
        <v>0</v>
      </c>
      <c r="I536" s="90">
        <f>IFERROR(VLOOKUP(B536,'Budget Lead'!B:AX,7,FALSE),0)</f>
        <v>0</v>
      </c>
      <c r="J536" s="371">
        <f>IFERROR(VLOOKUP(B536,'Budget Lead'!B:AX,9,FALSE),0)</f>
        <v>0</v>
      </c>
      <c r="K536" s="374">
        <f>IFERROR(VLOOKUP(B536,'Budget Lead'!B:AX,10,FALSE),0)</f>
        <v>0</v>
      </c>
      <c r="L536" s="334"/>
      <c r="M536" s="14">
        <f>E536*K536</f>
        <v>0</v>
      </c>
      <c r="N536" s="100"/>
      <c r="O536" s="100"/>
      <c r="P536" s="101"/>
      <c r="Q536" s="11">
        <f t="shared" si="409"/>
        <v>0</v>
      </c>
      <c r="R536" s="338"/>
      <c r="S536" s="14"/>
      <c r="T536" s="12"/>
      <c r="U536" s="13"/>
      <c r="V536" s="14"/>
      <c r="W536" s="14"/>
      <c r="X536" s="14">
        <f t="shared" si="386"/>
        <v>0</v>
      </c>
      <c r="Z536" s="14" t="e" cm="1">
        <f t="array" ref="Z536">SUMPRODUCT(('Budget Lead'!$T$9:$BB$9=Z$9)*('Budget Lead'!$B$11:$B$194=$B536)*('Budget Lead'!$T$11:$BB$194*1))</f>
        <v>#VALUE!</v>
      </c>
      <c r="AA536" s="12" t="e" cm="1">
        <f t="array" ref="AA536">SUMPRODUCT(('Budget Lead'!$T$9:$BB$9=AA$9)*('Budget Lead'!$B$11:$B$194=$B536)*('Budget Lead'!$T$11:$BB$194*1))</f>
        <v>#VALUE!</v>
      </c>
      <c r="AB536" s="13" t="e" cm="1">
        <f t="array" ref="AB536">SUMPRODUCT(('Budget Lead'!$T$9:$BB$9=AB$9)*('Budget Lead'!$B$11:$B$194=$B536)*('Budget Lead'!$T$11:$BB$194*1))</f>
        <v>#VALUE!</v>
      </c>
      <c r="AC536" s="14" t="e" cm="1">
        <f t="array" ref="AC536">SUMPRODUCT(('Budget Lead'!$T$9:$BB$9=AC$9)*('Budget Lead'!$B$11:$B$194=$B536)*('Budget Lead'!$T$11:$BB$194*1))</f>
        <v>#VALUE!</v>
      </c>
      <c r="AD536" s="12" t="e" cm="1">
        <f t="array" ref="AD536">SUMPRODUCT(('Budget Lead'!$T$9:$BB$9=AD$9)*('Budget Lead'!$B$11:$B$194=$B536)*('Budget Lead'!$T$11:$BB$194*1))</f>
        <v>#VALUE!</v>
      </c>
      <c r="AE536" s="13" t="e" cm="1">
        <f t="array" ref="AE536">SUMPRODUCT(('Budget Lead'!$T$9:$BB$9=AE$9)*('Budget Lead'!$B$11:$B$194=$B536)*('Budget Lead'!$T$11:$BB$194*1))</f>
        <v>#VALUE!</v>
      </c>
      <c r="AF536" s="14" t="e" cm="1">
        <f t="array" ref="AF536">SUMPRODUCT(('Budget Lead'!$T$9:$BB$9=AF$9)*('Budget Lead'!$B$11:$B$194=$B536)*('Budget Lead'!$T$11:$BB$194*1))</f>
        <v>#VALUE!</v>
      </c>
      <c r="AG536" s="12" t="e" cm="1">
        <f t="array" ref="AG536">SUMPRODUCT(('Budget Lead'!$T$9:$BB$9=AG$9)*('Budget Lead'!$B$11:$B$194=$B536)*('Budget Lead'!$T$11:$BB$194*1))</f>
        <v>#VALUE!</v>
      </c>
      <c r="AH536" s="13" t="e" cm="1">
        <f t="array" ref="AH536">SUMPRODUCT(('Budget Lead'!$T$9:$BB$9=AH$9)*('Budget Lead'!$B$11:$B$194=$B536)*('Budget Lead'!$T$11:$BB$194*1))</f>
        <v>#VALUE!</v>
      </c>
      <c r="AI536" s="14" t="e" cm="1">
        <f t="array" ref="AI536">SUMPRODUCT(('Budget Lead'!$T$9:$BB$9=AI$9)*('Budget Lead'!$B$11:$B$194=$B536)*('Budget Lead'!$T$11:$BB$194*1))</f>
        <v>#VALUE!</v>
      </c>
      <c r="AJ536" s="12" t="e" cm="1">
        <f t="array" ref="AJ536">SUMPRODUCT(('Budget Lead'!$T$9:$BB$9=AJ$9)*('Budget Lead'!$B$11:$B$194=$B536)*('Budget Lead'!$T$11:$BB$194*1))</f>
        <v>#VALUE!</v>
      </c>
      <c r="AK536" s="13" t="e" cm="1">
        <f t="array" ref="AK536">SUMPRODUCT(('Budget Lead'!$T$9:$BB$9=AK$9)*('Budget Lead'!$B$11:$B$194=$B536)*('Budget Lead'!$T$11:$BB$194*1))</f>
        <v>#VALUE!</v>
      </c>
      <c r="AL536" s="14" t="e" cm="1">
        <f t="array" ref="AL536">SUMPRODUCT(('Budget Lead'!$T$9:$BB$9=AL$9)*('Budget Lead'!$B$11:$B$194=$B536)*('Budget Lead'!$T$11:$BB$194*1))</f>
        <v>#VALUE!</v>
      </c>
      <c r="AM536" s="12" t="e" cm="1">
        <f t="array" ref="AM536">SUMPRODUCT(('Budget Lead'!$T$9:$BB$9=AM$9)*('Budget Lead'!$B$11:$B$194=$B536)*('Budget Lead'!$T$11:$BB$194*1))</f>
        <v>#VALUE!</v>
      </c>
      <c r="AN536" s="13" t="e" cm="1">
        <f t="array" ref="AN536">SUMPRODUCT(('Budget Lead'!$T$9:$BB$9=AN$9)*('Budget Lead'!$B$11:$B$194=$B536)*('Budget Lead'!$T$11:$BB$194*1))</f>
        <v>#VALUE!</v>
      </c>
      <c r="AO536" s="14" t="e" cm="1">
        <f t="array" ref="AO536">SUMPRODUCT(('Budget Lead'!$T$9:$BB$9=AO$9)*('Budget Lead'!$B$11:$B$194=$B536)*('Budget Lead'!$T$11:$BB$194*1))</f>
        <v>#VALUE!</v>
      </c>
      <c r="AP536" s="12" t="e" cm="1">
        <f t="array" ref="AP536">SUMPRODUCT(('Budget Lead'!$T$9:$BB$9=AP$9)*('Budget Lead'!$B$11:$B$194=$B536)*('Budget Lead'!$T$11:$BB$194*1))</f>
        <v>#VALUE!</v>
      </c>
      <c r="AQ536" s="13" t="e" cm="1">
        <f t="array" ref="AQ536">SUMPRODUCT(('Budget Lead'!$T$9:$BB$9=AQ$9)*('Budget Lead'!$B$11:$B$194=$B536)*('Budget Lead'!$T$11:$BB$194*1))</f>
        <v>#VALUE!</v>
      </c>
      <c r="AR536" s="14" t="e" cm="1">
        <f t="array" ref="AR536">SUMPRODUCT(('Budget Lead'!$T$9:$BB$9=AR$9)*('Budget Lead'!$B$11:$B$194=$B536)*('Budget Lead'!$T$11:$BB$194*1))</f>
        <v>#VALUE!</v>
      </c>
      <c r="AS536" s="12" t="e" cm="1">
        <f t="array" ref="AS536">SUMPRODUCT(('Budget Lead'!$T$9:$BB$9=AS$9)*('Budget Lead'!$B$11:$B$194=$B536)*('Budget Lead'!$T$11:$BB$194*1))</f>
        <v>#VALUE!</v>
      </c>
      <c r="AT536" s="13" t="e" cm="1">
        <f t="array" ref="AT536">SUMPRODUCT(('Budget Lead'!$T$9:$BB$9=AT$9)*('Budget Lead'!$B$11:$B$194=$B536)*('Budget Lead'!$T$11:$BB$194*1))</f>
        <v>#VALUE!</v>
      </c>
      <c r="AU536" s="14" t="e" cm="1">
        <f t="array" ref="AU536">SUMPRODUCT(('Budget Lead'!$T$9:$BB$9=AU$9)*('Budget Lead'!$B$11:$B$194=$B536)*('Budget Lead'!$T$11:$BB$194*1))</f>
        <v>#VALUE!</v>
      </c>
      <c r="AV536" s="12" t="e" cm="1">
        <f t="array" ref="AV536">SUMPRODUCT(('Budget Lead'!$T$9:$BB$9=AV$9)*('Budget Lead'!$B$11:$B$194=$B536)*('Budget Lead'!$T$11:$BB$194*1))</f>
        <v>#VALUE!</v>
      </c>
      <c r="AW536" s="13" t="e" cm="1">
        <f t="array" ref="AW536">SUMPRODUCT(('Budget Lead'!$T$9:$BB$9=AW$9)*('Budget Lead'!$B$11:$B$194=$B536)*('Budget Lead'!$T$11:$BB$194*1))</f>
        <v>#VALUE!</v>
      </c>
      <c r="AX536" s="14" t="e" cm="1">
        <f t="array" ref="AX536">SUMPRODUCT(('Budget Lead'!$T$9:$BB$9=AX$9)*('Budget Lead'!$B$11:$B$194=$B536)*('Budget Lead'!$T$11:$BB$194*1))</f>
        <v>#VALUE!</v>
      </c>
      <c r="AY536" s="12" t="e" cm="1">
        <f t="array" ref="AY536">SUMPRODUCT(('Budget Lead'!$T$9:$BB$9=AY$9)*('Budget Lead'!$B$11:$B$194=$B536)*('Budget Lead'!$T$11:$BB$194*1))</f>
        <v>#VALUE!</v>
      </c>
      <c r="AZ536" s="13" t="e" cm="1">
        <f t="array" ref="AZ536">SUMPRODUCT(('Budget Lead'!$T$9:$BB$9=AZ$9)*('Budget Lead'!$B$11:$B$194=$B536)*('Budget Lead'!$T$11:$BB$194*1))</f>
        <v>#VALUE!</v>
      </c>
      <c r="BA536" s="14" t="e" cm="1">
        <f t="array" ref="BA536">SUMPRODUCT(('Budget Lead'!$T$9:$BB$9=BA$9)*('Budget Lead'!$B$11:$B$194=$B536)*('Budget Lead'!$T$11:$BB$194*1))</f>
        <v>#VALUE!</v>
      </c>
      <c r="BB536" s="12" t="e" cm="1">
        <f t="array" ref="BB536">SUMPRODUCT(('Budget Lead'!$T$9:$BB$9=BB$9)*('Budget Lead'!$B$11:$B$194=$B536)*('Budget Lead'!$T$11:$BB$194*1))</f>
        <v>#VALUE!</v>
      </c>
      <c r="BC536" s="13" t="e" cm="1">
        <f t="array" ref="BC536">SUMPRODUCT(('Budget Lead'!$T$9:$BB$9=BC$9)*('Budget Lead'!$B$11:$B$194=$B536)*('Budget Lead'!$T$11:$BB$194*1))</f>
        <v>#VALUE!</v>
      </c>
      <c r="BD536" s="14" t="e" cm="1">
        <f t="array" ref="BD536">SUMPRODUCT(('Budget Lead'!$T$9:$BB$9=BD$9)*('Budget Lead'!$B$11:$B$194=$B536)*('Budget Lead'!$T$11:$BB$194*1))</f>
        <v>#VALUE!</v>
      </c>
      <c r="BE536" s="12" t="e" cm="1">
        <f t="array" ref="BE536">SUMPRODUCT(('Budget Lead'!$T$9:$BB$9=BE$9)*('Budget Lead'!$B$11:$B$194=$B536)*('Budget Lead'!$T$11:$BB$194*1))</f>
        <v>#VALUE!</v>
      </c>
      <c r="BF536" s="13" t="e" cm="1">
        <f t="array" ref="BF536">SUMPRODUCT(('Budget Lead'!$T$9:$BB$9=BF$9)*('Budget Lead'!$B$11:$B$194=$B536)*('Budget Lead'!$T$11:$BB$194*1))</f>
        <v>#VALUE!</v>
      </c>
      <c r="BG536" s="14" t="e" cm="1">
        <f t="array" ref="BG536">SUMPRODUCT(('Budget Lead'!$T$9:$BB$9=BG$9)*('Budget Lead'!$B$11:$B$194=$B536)*('Budget Lead'!$T$11:$BB$194*1))</f>
        <v>#VALUE!</v>
      </c>
      <c r="BH536" s="13" t="e" cm="1">
        <f t="array" ref="BH536">SUMPRODUCT(('Budget Lead'!$T$9:$BB$9=BH$9)*('Budget Lead'!$B$11:$B$194=$B536)*('Budget Lead'!$T$11:$BB$194*1))</f>
        <v>#VALUE!</v>
      </c>
      <c r="BI536" s="1"/>
      <c r="BJ536" s="66"/>
      <c r="BK536" s="66"/>
      <c r="BL536" s="1"/>
      <c r="BM536" s="66" t="e">
        <f t="shared" si="405"/>
        <v>#VALUE!</v>
      </c>
      <c r="BN536" s="262">
        <f t="shared" si="406"/>
        <v>0</v>
      </c>
      <c r="BO536" s="1"/>
      <c r="BP536" s="66" t="e">
        <f t="shared" si="407"/>
        <v>#VALUE!</v>
      </c>
      <c r="BQ536" s="262">
        <f t="shared" si="408"/>
        <v>0</v>
      </c>
      <c r="BR536" s="1"/>
    </row>
    <row r="537" spans="2:70" ht="12" hidden="1" customHeight="1" outlineLevel="1">
      <c r="B537" s="88" t="s">
        <v>591</v>
      </c>
      <c r="C537" s="10">
        <f>IFERROR(VLOOKUP(B537,'Budget Lead'!B:AX,2,FALSE),0)</f>
        <v>0</v>
      </c>
      <c r="D537" s="10"/>
      <c r="E537" s="89">
        <f>IFERROR(VLOOKUP(B537,'Budget Lead'!B:BE,3,FALSE),0)</f>
        <v>0</v>
      </c>
      <c r="F537" s="90">
        <f>IFERROR(VLOOKUP(B537,'Budget Lead'!B:BE,4,FALSE),0)</f>
        <v>0</v>
      </c>
      <c r="G537" s="89">
        <f>IFERROR(VLOOKUP(B537,'Budget Lead'!B:AX,5,FALSE),0)</f>
        <v>0</v>
      </c>
      <c r="H537" s="90">
        <f>IFERROR(VLOOKUP(B537,'Budget Lead'!B:AX,6,FALSE),0)</f>
        <v>0</v>
      </c>
      <c r="I537" s="90">
        <f>IFERROR(VLOOKUP(B537,'Budget Lead'!B:AX,7,FALSE),0)</f>
        <v>0</v>
      </c>
      <c r="J537" s="371">
        <f>IFERROR(VLOOKUP(B537,'Budget Lead'!B:AX,9,FALSE),0)</f>
        <v>0</v>
      </c>
      <c r="K537" s="374">
        <f>IFERROR(VLOOKUP(B537,'Budget Lead'!B:AX,10,FALSE),0)</f>
        <v>0</v>
      </c>
      <c r="L537" s="334"/>
      <c r="M537" s="14">
        <f>E537*K537</f>
        <v>0</v>
      </c>
      <c r="N537" s="100"/>
      <c r="O537" s="100"/>
      <c r="P537" s="101"/>
      <c r="Q537" s="11">
        <f t="shared" si="409"/>
        <v>0</v>
      </c>
      <c r="R537" s="338"/>
      <c r="S537" s="14"/>
      <c r="T537" s="12"/>
      <c r="U537" s="13"/>
      <c r="V537" s="14"/>
      <c r="W537" s="14"/>
      <c r="X537" s="14">
        <f t="shared" si="386"/>
        <v>0</v>
      </c>
      <c r="Z537" s="14" t="e" cm="1">
        <f t="array" ref="Z537">SUMPRODUCT(('Budget Lead'!$T$9:$BB$9=Z$9)*('Budget Lead'!$B$11:$B$194=$B537)*('Budget Lead'!$T$11:$BB$194*1))</f>
        <v>#VALUE!</v>
      </c>
      <c r="AA537" s="12" t="e" cm="1">
        <f t="array" ref="AA537">SUMPRODUCT(('Budget Lead'!$T$9:$BB$9=AA$9)*('Budget Lead'!$B$11:$B$194=$B537)*('Budget Lead'!$T$11:$BB$194*1))</f>
        <v>#VALUE!</v>
      </c>
      <c r="AB537" s="13" t="e" cm="1">
        <f t="array" ref="AB537">SUMPRODUCT(('Budget Lead'!$T$9:$BB$9=AB$9)*('Budget Lead'!$B$11:$B$194=$B537)*('Budget Lead'!$T$11:$BB$194*1))</f>
        <v>#VALUE!</v>
      </c>
      <c r="AC537" s="14" t="e" cm="1">
        <f t="array" ref="AC537">SUMPRODUCT(('Budget Lead'!$T$9:$BB$9=AC$9)*('Budget Lead'!$B$11:$B$194=$B537)*('Budget Lead'!$T$11:$BB$194*1))</f>
        <v>#VALUE!</v>
      </c>
      <c r="AD537" s="12" t="e" cm="1">
        <f t="array" ref="AD537">SUMPRODUCT(('Budget Lead'!$T$9:$BB$9=AD$9)*('Budget Lead'!$B$11:$B$194=$B537)*('Budget Lead'!$T$11:$BB$194*1))</f>
        <v>#VALUE!</v>
      </c>
      <c r="AE537" s="13" t="e" cm="1">
        <f t="array" ref="AE537">SUMPRODUCT(('Budget Lead'!$T$9:$BB$9=AE$9)*('Budget Lead'!$B$11:$B$194=$B537)*('Budget Lead'!$T$11:$BB$194*1))</f>
        <v>#VALUE!</v>
      </c>
      <c r="AF537" s="14" t="e" cm="1">
        <f t="array" ref="AF537">SUMPRODUCT(('Budget Lead'!$T$9:$BB$9=AF$9)*('Budget Lead'!$B$11:$B$194=$B537)*('Budget Lead'!$T$11:$BB$194*1))</f>
        <v>#VALUE!</v>
      </c>
      <c r="AG537" s="12" t="e" cm="1">
        <f t="array" ref="AG537">SUMPRODUCT(('Budget Lead'!$T$9:$BB$9=AG$9)*('Budget Lead'!$B$11:$B$194=$B537)*('Budget Lead'!$T$11:$BB$194*1))</f>
        <v>#VALUE!</v>
      </c>
      <c r="AH537" s="13" t="e" cm="1">
        <f t="array" ref="AH537">SUMPRODUCT(('Budget Lead'!$T$9:$BB$9=AH$9)*('Budget Lead'!$B$11:$B$194=$B537)*('Budget Lead'!$T$11:$BB$194*1))</f>
        <v>#VALUE!</v>
      </c>
      <c r="AI537" s="14" t="e" cm="1">
        <f t="array" ref="AI537">SUMPRODUCT(('Budget Lead'!$T$9:$BB$9=AI$9)*('Budget Lead'!$B$11:$B$194=$B537)*('Budget Lead'!$T$11:$BB$194*1))</f>
        <v>#VALUE!</v>
      </c>
      <c r="AJ537" s="12" t="e" cm="1">
        <f t="array" ref="AJ537">SUMPRODUCT(('Budget Lead'!$T$9:$BB$9=AJ$9)*('Budget Lead'!$B$11:$B$194=$B537)*('Budget Lead'!$T$11:$BB$194*1))</f>
        <v>#VALUE!</v>
      </c>
      <c r="AK537" s="13" t="e" cm="1">
        <f t="array" ref="AK537">SUMPRODUCT(('Budget Lead'!$T$9:$BB$9=AK$9)*('Budget Lead'!$B$11:$B$194=$B537)*('Budget Lead'!$T$11:$BB$194*1))</f>
        <v>#VALUE!</v>
      </c>
      <c r="AL537" s="14" t="e" cm="1">
        <f t="array" ref="AL537">SUMPRODUCT(('Budget Lead'!$T$9:$BB$9=AL$9)*('Budget Lead'!$B$11:$B$194=$B537)*('Budget Lead'!$T$11:$BB$194*1))</f>
        <v>#VALUE!</v>
      </c>
      <c r="AM537" s="12" t="e" cm="1">
        <f t="array" ref="AM537">SUMPRODUCT(('Budget Lead'!$T$9:$BB$9=AM$9)*('Budget Lead'!$B$11:$B$194=$B537)*('Budget Lead'!$T$11:$BB$194*1))</f>
        <v>#VALUE!</v>
      </c>
      <c r="AN537" s="13" t="e" cm="1">
        <f t="array" ref="AN537">SUMPRODUCT(('Budget Lead'!$T$9:$BB$9=AN$9)*('Budget Lead'!$B$11:$B$194=$B537)*('Budget Lead'!$T$11:$BB$194*1))</f>
        <v>#VALUE!</v>
      </c>
      <c r="AO537" s="14" t="e" cm="1">
        <f t="array" ref="AO537">SUMPRODUCT(('Budget Lead'!$T$9:$BB$9=AO$9)*('Budget Lead'!$B$11:$B$194=$B537)*('Budget Lead'!$T$11:$BB$194*1))</f>
        <v>#VALUE!</v>
      </c>
      <c r="AP537" s="12" t="e" cm="1">
        <f t="array" ref="AP537">SUMPRODUCT(('Budget Lead'!$T$9:$BB$9=AP$9)*('Budget Lead'!$B$11:$B$194=$B537)*('Budget Lead'!$T$11:$BB$194*1))</f>
        <v>#VALUE!</v>
      </c>
      <c r="AQ537" s="13" t="e" cm="1">
        <f t="array" ref="AQ537">SUMPRODUCT(('Budget Lead'!$T$9:$BB$9=AQ$9)*('Budget Lead'!$B$11:$B$194=$B537)*('Budget Lead'!$T$11:$BB$194*1))</f>
        <v>#VALUE!</v>
      </c>
      <c r="AR537" s="14" t="e" cm="1">
        <f t="array" ref="AR537">SUMPRODUCT(('Budget Lead'!$T$9:$BB$9=AR$9)*('Budget Lead'!$B$11:$B$194=$B537)*('Budget Lead'!$T$11:$BB$194*1))</f>
        <v>#VALUE!</v>
      </c>
      <c r="AS537" s="12" t="e" cm="1">
        <f t="array" ref="AS537">SUMPRODUCT(('Budget Lead'!$T$9:$BB$9=AS$9)*('Budget Lead'!$B$11:$B$194=$B537)*('Budget Lead'!$T$11:$BB$194*1))</f>
        <v>#VALUE!</v>
      </c>
      <c r="AT537" s="13" t="e" cm="1">
        <f t="array" ref="AT537">SUMPRODUCT(('Budget Lead'!$T$9:$BB$9=AT$9)*('Budget Lead'!$B$11:$B$194=$B537)*('Budget Lead'!$T$11:$BB$194*1))</f>
        <v>#VALUE!</v>
      </c>
      <c r="AU537" s="14" t="e" cm="1">
        <f t="array" ref="AU537">SUMPRODUCT(('Budget Lead'!$T$9:$BB$9=AU$9)*('Budget Lead'!$B$11:$B$194=$B537)*('Budget Lead'!$T$11:$BB$194*1))</f>
        <v>#VALUE!</v>
      </c>
      <c r="AV537" s="12" t="e" cm="1">
        <f t="array" ref="AV537">SUMPRODUCT(('Budget Lead'!$T$9:$BB$9=AV$9)*('Budget Lead'!$B$11:$B$194=$B537)*('Budget Lead'!$T$11:$BB$194*1))</f>
        <v>#VALUE!</v>
      </c>
      <c r="AW537" s="13" t="e" cm="1">
        <f t="array" ref="AW537">SUMPRODUCT(('Budget Lead'!$T$9:$BB$9=AW$9)*('Budget Lead'!$B$11:$B$194=$B537)*('Budget Lead'!$T$11:$BB$194*1))</f>
        <v>#VALUE!</v>
      </c>
      <c r="AX537" s="14" t="e" cm="1">
        <f t="array" ref="AX537">SUMPRODUCT(('Budget Lead'!$T$9:$BB$9=AX$9)*('Budget Lead'!$B$11:$B$194=$B537)*('Budget Lead'!$T$11:$BB$194*1))</f>
        <v>#VALUE!</v>
      </c>
      <c r="AY537" s="12" t="e" cm="1">
        <f t="array" ref="AY537">SUMPRODUCT(('Budget Lead'!$T$9:$BB$9=AY$9)*('Budget Lead'!$B$11:$B$194=$B537)*('Budget Lead'!$T$11:$BB$194*1))</f>
        <v>#VALUE!</v>
      </c>
      <c r="AZ537" s="13" t="e" cm="1">
        <f t="array" ref="AZ537">SUMPRODUCT(('Budget Lead'!$T$9:$BB$9=AZ$9)*('Budget Lead'!$B$11:$B$194=$B537)*('Budget Lead'!$T$11:$BB$194*1))</f>
        <v>#VALUE!</v>
      </c>
      <c r="BA537" s="14" t="e" cm="1">
        <f t="array" ref="BA537">SUMPRODUCT(('Budget Lead'!$T$9:$BB$9=BA$9)*('Budget Lead'!$B$11:$B$194=$B537)*('Budget Lead'!$T$11:$BB$194*1))</f>
        <v>#VALUE!</v>
      </c>
      <c r="BB537" s="12" t="e" cm="1">
        <f t="array" ref="BB537">SUMPRODUCT(('Budget Lead'!$T$9:$BB$9=BB$9)*('Budget Lead'!$B$11:$B$194=$B537)*('Budget Lead'!$T$11:$BB$194*1))</f>
        <v>#VALUE!</v>
      </c>
      <c r="BC537" s="13" t="e" cm="1">
        <f t="array" ref="BC537">SUMPRODUCT(('Budget Lead'!$T$9:$BB$9=BC$9)*('Budget Lead'!$B$11:$B$194=$B537)*('Budget Lead'!$T$11:$BB$194*1))</f>
        <v>#VALUE!</v>
      </c>
      <c r="BD537" s="14" t="e" cm="1">
        <f t="array" ref="BD537">SUMPRODUCT(('Budget Lead'!$T$9:$BB$9=BD$9)*('Budget Lead'!$B$11:$B$194=$B537)*('Budget Lead'!$T$11:$BB$194*1))</f>
        <v>#VALUE!</v>
      </c>
      <c r="BE537" s="12" t="e" cm="1">
        <f t="array" ref="BE537">SUMPRODUCT(('Budget Lead'!$T$9:$BB$9=BE$9)*('Budget Lead'!$B$11:$B$194=$B537)*('Budget Lead'!$T$11:$BB$194*1))</f>
        <v>#VALUE!</v>
      </c>
      <c r="BF537" s="13" t="e" cm="1">
        <f t="array" ref="BF537">SUMPRODUCT(('Budget Lead'!$T$9:$BB$9=BF$9)*('Budget Lead'!$B$11:$B$194=$B537)*('Budget Lead'!$T$11:$BB$194*1))</f>
        <v>#VALUE!</v>
      </c>
      <c r="BG537" s="14" t="e" cm="1">
        <f t="array" ref="BG537">SUMPRODUCT(('Budget Lead'!$T$9:$BB$9=BG$9)*('Budget Lead'!$B$11:$B$194=$B537)*('Budget Lead'!$T$11:$BB$194*1))</f>
        <v>#VALUE!</v>
      </c>
      <c r="BH537" s="13" t="e" cm="1">
        <f t="array" ref="BH537">SUMPRODUCT(('Budget Lead'!$T$9:$BB$9=BH$9)*('Budget Lead'!$B$11:$B$194=$B537)*('Budget Lead'!$T$11:$BB$194*1))</f>
        <v>#VALUE!</v>
      </c>
      <c r="BI537" s="1"/>
      <c r="BJ537" s="66"/>
      <c r="BK537" s="66"/>
      <c r="BL537" s="1"/>
      <c r="BM537" s="66" t="e">
        <f t="shared" si="405"/>
        <v>#VALUE!</v>
      </c>
      <c r="BN537" s="262">
        <f t="shared" si="406"/>
        <v>0</v>
      </c>
      <c r="BO537" s="1"/>
      <c r="BP537" s="66" t="e">
        <f t="shared" si="407"/>
        <v>#VALUE!</v>
      </c>
      <c r="BQ537" s="262">
        <f t="shared" si="408"/>
        <v>0</v>
      </c>
      <c r="BR537" s="1"/>
    </row>
    <row r="538" spans="2:70" ht="12" hidden="1" customHeight="1" outlineLevel="1">
      <c r="B538" s="88" t="s">
        <v>592</v>
      </c>
      <c r="C538" s="10">
        <f>IFERROR(VLOOKUP(B538,'Budget Lead'!B:AX,2,FALSE),0)</f>
        <v>0</v>
      </c>
      <c r="D538" s="10"/>
      <c r="E538" s="89">
        <f>IFERROR(VLOOKUP(B538,'Budget Lead'!B:BE,3,FALSE),0)</f>
        <v>0</v>
      </c>
      <c r="F538" s="90">
        <f>IFERROR(VLOOKUP(B538,'Budget Lead'!B:BE,4,FALSE),0)</f>
        <v>0</v>
      </c>
      <c r="G538" s="89">
        <f>IFERROR(VLOOKUP(B538,'Budget Lead'!B:AX,5,FALSE),0)</f>
        <v>0</v>
      </c>
      <c r="H538" s="90">
        <f>IFERROR(VLOOKUP(B538,'Budget Lead'!B:AX,6,FALSE),0)</f>
        <v>0</v>
      </c>
      <c r="I538" s="90">
        <f>IFERROR(VLOOKUP(B538,'Budget Lead'!B:AX,7,FALSE),0)</f>
        <v>0</v>
      </c>
      <c r="J538" s="371">
        <f>IFERROR(VLOOKUP(B538,'Budget Lead'!B:AX,9,FALSE),0)</f>
        <v>0</v>
      </c>
      <c r="K538" s="374">
        <f>IFERROR(VLOOKUP(B538,'Budget Lead'!B:AX,10,FALSE),0)</f>
        <v>0</v>
      </c>
      <c r="L538" s="334"/>
      <c r="M538" s="14">
        <f>E538*K538</f>
        <v>0</v>
      </c>
      <c r="N538" s="100"/>
      <c r="O538" s="100"/>
      <c r="P538" s="101"/>
      <c r="Q538" s="11">
        <f t="shared" si="409"/>
        <v>0</v>
      </c>
      <c r="R538" s="338"/>
      <c r="S538" s="14"/>
      <c r="T538" s="12"/>
      <c r="U538" s="13"/>
      <c r="V538" s="14"/>
      <c r="W538" s="14"/>
      <c r="X538" s="14">
        <f t="shared" si="386"/>
        <v>0</v>
      </c>
      <c r="Z538" s="14" t="e" cm="1">
        <f t="array" ref="Z538">SUMPRODUCT(('Budget Lead'!$T$9:$BB$9=Z$9)*('Budget Lead'!$B$11:$B$194=$B538)*('Budget Lead'!$T$11:$BB$194*1))</f>
        <v>#VALUE!</v>
      </c>
      <c r="AA538" s="12" t="e" cm="1">
        <f t="array" ref="AA538">SUMPRODUCT(('Budget Lead'!$T$9:$BB$9=AA$9)*('Budget Lead'!$B$11:$B$194=$B538)*('Budget Lead'!$T$11:$BB$194*1))</f>
        <v>#VALUE!</v>
      </c>
      <c r="AB538" s="13" t="e" cm="1">
        <f t="array" ref="AB538">SUMPRODUCT(('Budget Lead'!$T$9:$BB$9=AB$9)*('Budget Lead'!$B$11:$B$194=$B538)*('Budget Lead'!$T$11:$BB$194*1))</f>
        <v>#VALUE!</v>
      </c>
      <c r="AC538" s="14" t="e" cm="1">
        <f t="array" ref="AC538">SUMPRODUCT(('Budget Lead'!$T$9:$BB$9=AC$9)*('Budget Lead'!$B$11:$B$194=$B538)*('Budget Lead'!$T$11:$BB$194*1))</f>
        <v>#VALUE!</v>
      </c>
      <c r="AD538" s="12" t="e" cm="1">
        <f t="array" ref="AD538">SUMPRODUCT(('Budget Lead'!$T$9:$BB$9=AD$9)*('Budget Lead'!$B$11:$B$194=$B538)*('Budget Lead'!$T$11:$BB$194*1))</f>
        <v>#VALUE!</v>
      </c>
      <c r="AE538" s="13" t="e" cm="1">
        <f t="array" ref="AE538">SUMPRODUCT(('Budget Lead'!$T$9:$BB$9=AE$9)*('Budget Lead'!$B$11:$B$194=$B538)*('Budget Lead'!$T$11:$BB$194*1))</f>
        <v>#VALUE!</v>
      </c>
      <c r="AF538" s="14" t="e" cm="1">
        <f t="array" ref="AF538">SUMPRODUCT(('Budget Lead'!$T$9:$BB$9=AF$9)*('Budget Lead'!$B$11:$B$194=$B538)*('Budget Lead'!$T$11:$BB$194*1))</f>
        <v>#VALUE!</v>
      </c>
      <c r="AG538" s="12" t="e" cm="1">
        <f t="array" ref="AG538">SUMPRODUCT(('Budget Lead'!$T$9:$BB$9=AG$9)*('Budget Lead'!$B$11:$B$194=$B538)*('Budget Lead'!$T$11:$BB$194*1))</f>
        <v>#VALUE!</v>
      </c>
      <c r="AH538" s="13" t="e" cm="1">
        <f t="array" ref="AH538">SUMPRODUCT(('Budget Lead'!$T$9:$BB$9=AH$9)*('Budget Lead'!$B$11:$B$194=$B538)*('Budget Lead'!$T$11:$BB$194*1))</f>
        <v>#VALUE!</v>
      </c>
      <c r="AI538" s="14" t="e" cm="1">
        <f t="array" ref="AI538">SUMPRODUCT(('Budget Lead'!$T$9:$BB$9=AI$9)*('Budget Lead'!$B$11:$B$194=$B538)*('Budget Lead'!$T$11:$BB$194*1))</f>
        <v>#VALUE!</v>
      </c>
      <c r="AJ538" s="12" t="e" cm="1">
        <f t="array" ref="AJ538">SUMPRODUCT(('Budget Lead'!$T$9:$BB$9=AJ$9)*('Budget Lead'!$B$11:$B$194=$B538)*('Budget Lead'!$T$11:$BB$194*1))</f>
        <v>#VALUE!</v>
      </c>
      <c r="AK538" s="13" t="e" cm="1">
        <f t="array" ref="AK538">SUMPRODUCT(('Budget Lead'!$T$9:$BB$9=AK$9)*('Budget Lead'!$B$11:$B$194=$B538)*('Budget Lead'!$T$11:$BB$194*1))</f>
        <v>#VALUE!</v>
      </c>
      <c r="AL538" s="14" t="e" cm="1">
        <f t="array" ref="AL538">SUMPRODUCT(('Budget Lead'!$T$9:$BB$9=AL$9)*('Budget Lead'!$B$11:$B$194=$B538)*('Budget Lead'!$T$11:$BB$194*1))</f>
        <v>#VALUE!</v>
      </c>
      <c r="AM538" s="12" t="e" cm="1">
        <f t="array" ref="AM538">SUMPRODUCT(('Budget Lead'!$T$9:$BB$9=AM$9)*('Budget Lead'!$B$11:$B$194=$B538)*('Budget Lead'!$T$11:$BB$194*1))</f>
        <v>#VALUE!</v>
      </c>
      <c r="AN538" s="13" t="e" cm="1">
        <f t="array" ref="AN538">SUMPRODUCT(('Budget Lead'!$T$9:$BB$9=AN$9)*('Budget Lead'!$B$11:$B$194=$B538)*('Budget Lead'!$T$11:$BB$194*1))</f>
        <v>#VALUE!</v>
      </c>
      <c r="AO538" s="14" t="e" cm="1">
        <f t="array" ref="AO538">SUMPRODUCT(('Budget Lead'!$T$9:$BB$9=AO$9)*('Budget Lead'!$B$11:$B$194=$B538)*('Budget Lead'!$T$11:$BB$194*1))</f>
        <v>#VALUE!</v>
      </c>
      <c r="AP538" s="12" t="e" cm="1">
        <f t="array" ref="AP538">SUMPRODUCT(('Budget Lead'!$T$9:$BB$9=AP$9)*('Budget Lead'!$B$11:$B$194=$B538)*('Budget Lead'!$T$11:$BB$194*1))</f>
        <v>#VALUE!</v>
      </c>
      <c r="AQ538" s="13" t="e" cm="1">
        <f t="array" ref="AQ538">SUMPRODUCT(('Budget Lead'!$T$9:$BB$9=AQ$9)*('Budget Lead'!$B$11:$B$194=$B538)*('Budget Lead'!$T$11:$BB$194*1))</f>
        <v>#VALUE!</v>
      </c>
      <c r="AR538" s="14" t="e" cm="1">
        <f t="array" ref="AR538">SUMPRODUCT(('Budget Lead'!$T$9:$BB$9=AR$9)*('Budget Lead'!$B$11:$B$194=$B538)*('Budget Lead'!$T$11:$BB$194*1))</f>
        <v>#VALUE!</v>
      </c>
      <c r="AS538" s="12" t="e" cm="1">
        <f t="array" ref="AS538">SUMPRODUCT(('Budget Lead'!$T$9:$BB$9=AS$9)*('Budget Lead'!$B$11:$B$194=$B538)*('Budget Lead'!$T$11:$BB$194*1))</f>
        <v>#VALUE!</v>
      </c>
      <c r="AT538" s="13" t="e" cm="1">
        <f t="array" ref="AT538">SUMPRODUCT(('Budget Lead'!$T$9:$BB$9=AT$9)*('Budget Lead'!$B$11:$B$194=$B538)*('Budget Lead'!$T$11:$BB$194*1))</f>
        <v>#VALUE!</v>
      </c>
      <c r="AU538" s="14" t="e" cm="1">
        <f t="array" ref="AU538">SUMPRODUCT(('Budget Lead'!$T$9:$BB$9=AU$9)*('Budget Lead'!$B$11:$B$194=$B538)*('Budget Lead'!$T$11:$BB$194*1))</f>
        <v>#VALUE!</v>
      </c>
      <c r="AV538" s="12" t="e" cm="1">
        <f t="array" ref="AV538">SUMPRODUCT(('Budget Lead'!$T$9:$BB$9=AV$9)*('Budget Lead'!$B$11:$B$194=$B538)*('Budget Lead'!$T$11:$BB$194*1))</f>
        <v>#VALUE!</v>
      </c>
      <c r="AW538" s="13" t="e" cm="1">
        <f t="array" ref="AW538">SUMPRODUCT(('Budget Lead'!$T$9:$BB$9=AW$9)*('Budget Lead'!$B$11:$B$194=$B538)*('Budget Lead'!$T$11:$BB$194*1))</f>
        <v>#VALUE!</v>
      </c>
      <c r="AX538" s="14" t="e" cm="1">
        <f t="array" ref="AX538">SUMPRODUCT(('Budget Lead'!$T$9:$BB$9=AX$9)*('Budget Lead'!$B$11:$B$194=$B538)*('Budget Lead'!$T$11:$BB$194*1))</f>
        <v>#VALUE!</v>
      </c>
      <c r="AY538" s="12" t="e" cm="1">
        <f t="array" ref="AY538">SUMPRODUCT(('Budget Lead'!$T$9:$BB$9=AY$9)*('Budget Lead'!$B$11:$B$194=$B538)*('Budget Lead'!$T$11:$BB$194*1))</f>
        <v>#VALUE!</v>
      </c>
      <c r="AZ538" s="13" t="e" cm="1">
        <f t="array" ref="AZ538">SUMPRODUCT(('Budget Lead'!$T$9:$BB$9=AZ$9)*('Budget Lead'!$B$11:$B$194=$B538)*('Budget Lead'!$T$11:$BB$194*1))</f>
        <v>#VALUE!</v>
      </c>
      <c r="BA538" s="14" t="e" cm="1">
        <f t="array" ref="BA538">SUMPRODUCT(('Budget Lead'!$T$9:$BB$9=BA$9)*('Budget Lead'!$B$11:$B$194=$B538)*('Budget Lead'!$T$11:$BB$194*1))</f>
        <v>#VALUE!</v>
      </c>
      <c r="BB538" s="12" t="e" cm="1">
        <f t="array" ref="BB538">SUMPRODUCT(('Budget Lead'!$T$9:$BB$9=BB$9)*('Budget Lead'!$B$11:$B$194=$B538)*('Budget Lead'!$T$11:$BB$194*1))</f>
        <v>#VALUE!</v>
      </c>
      <c r="BC538" s="13" t="e" cm="1">
        <f t="array" ref="BC538">SUMPRODUCT(('Budget Lead'!$T$9:$BB$9=BC$9)*('Budget Lead'!$B$11:$B$194=$B538)*('Budget Lead'!$T$11:$BB$194*1))</f>
        <v>#VALUE!</v>
      </c>
      <c r="BD538" s="14" t="e" cm="1">
        <f t="array" ref="BD538">SUMPRODUCT(('Budget Lead'!$T$9:$BB$9=BD$9)*('Budget Lead'!$B$11:$B$194=$B538)*('Budget Lead'!$T$11:$BB$194*1))</f>
        <v>#VALUE!</v>
      </c>
      <c r="BE538" s="12" t="e" cm="1">
        <f t="array" ref="BE538">SUMPRODUCT(('Budget Lead'!$T$9:$BB$9=BE$9)*('Budget Lead'!$B$11:$B$194=$B538)*('Budget Lead'!$T$11:$BB$194*1))</f>
        <v>#VALUE!</v>
      </c>
      <c r="BF538" s="13" t="e" cm="1">
        <f t="array" ref="BF538">SUMPRODUCT(('Budget Lead'!$T$9:$BB$9=BF$9)*('Budget Lead'!$B$11:$B$194=$B538)*('Budget Lead'!$T$11:$BB$194*1))</f>
        <v>#VALUE!</v>
      </c>
      <c r="BG538" s="14" t="e" cm="1">
        <f t="array" ref="BG538">SUMPRODUCT(('Budget Lead'!$T$9:$BB$9=BG$9)*('Budget Lead'!$B$11:$B$194=$B538)*('Budget Lead'!$T$11:$BB$194*1))</f>
        <v>#VALUE!</v>
      </c>
      <c r="BH538" s="13" t="e" cm="1">
        <f t="array" ref="BH538">SUMPRODUCT(('Budget Lead'!$T$9:$BB$9=BH$9)*('Budget Lead'!$B$11:$B$194=$B538)*('Budget Lead'!$T$11:$BB$194*1))</f>
        <v>#VALUE!</v>
      </c>
      <c r="BI538" s="1"/>
      <c r="BJ538" s="66"/>
      <c r="BK538" s="66"/>
      <c r="BL538" s="1"/>
      <c r="BM538" s="66" t="e">
        <f t="shared" si="405"/>
        <v>#VALUE!</v>
      </c>
      <c r="BN538" s="262">
        <f t="shared" si="406"/>
        <v>0</v>
      </c>
      <c r="BO538" s="1"/>
      <c r="BP538" s="66" t="e">
        <f t="shared" si="407"/>
        <v>#VALUE!</v>
      </c>
      <c r="BQ538" s="262">
        <f t="shared" si="408"/>
        <v>0</v>
      </c>
      <c r="BR538" s="1"/>
    </row>
    <row r="539" spans="2:70" ht="12" hidden="1" customHeight="1" outlineLevel="1">
      <c r="B539" s="88" t="s">
        <v>593</v>
      </c>
      <c r="C539" s="10">
        <f>IFERROR(VLOOKUP(B539,'Budget Lead'!B:AX,2,FALSE),0)</f>
        <v>0</v>
      </c>
      <c r="D539" s="10"/>
      <c r="E539" s="89">
        <f>IFERROR(VLOOKUP(B539,'Budget Lead'!B:BE,3,FALSE),0)</f>
        <v>0</v>
      </c>
      <c r="F539" s="90">
        <f>IFERROR(VLOOKUP(B539,'Budget Lead'!B:BE,4,FALSE),0)</f>
        <v>0</v>
      </c>
      <c r="G539" s="89">
        <f>IFERROR(VLOOKUP(B539,'Budget Lead'!B:AX,5,FALSE),0)</f>
        <v>0</v>
      </c>
      <c r="H539" s="90">
        <f>IFERROR(VLOOKUP(B539,'Budget Lead'!B:AX,6,FALSE),0)</f>
        <v>0</v>
      </c>
      <c r="I539" s="90">
        <f>IFERROR(VLOOKUP(B539,'Budget Lead'!B:AX,7,FALSE),0)</f>
        <v>0</v>
      </c>
      <c r="J539" s="371">
        <f>IFERROR(VLOOKUP(B539,'Budget Lead'!B:AX,9,FALSE),0)</f>
        <v>0</v>
      </c>
      <c r="K539" s="374">
        <f>IFERROR(VLOOKUP(B539,'Budget Lead'!B:AX,10,FALSE),0)</f>
        <v>0</v>
      </c>
      <c r="L539" s="334"/>
      <c r="M539" s="14">
        <f>E539*K539</f>
        <v>0</v>
      </c>
      <c r="N539" s="100"/>
      <c r="O539" s="100"/>
      <c r="P539" s="101"/>
      <c r="Q539" s="11">
        <f t="shared" si="409"/>
        <v>0</v>
      </c>
      <c r="R539" s="338"/>
      <c r="S539" s="14"/>
      <c r="T539" s="12"/>
      <c r="U539" s="13"/>
      <c r="V539" s="14"/>
      <c r="W539" s="14"/>
      <c r="X539" s="14">
        <f t="shared" si="386"/>
        <v>0</v>
      </c>
      <c r="Z539" s="14" t="e" cm="1">
        <f t="array" ref="Z539">SUMPRODUCT(('Budget Lead'!$T$9:$BB$9=Z$9)*('Budget Lead'!$B$11:$B$194=$B539)*('Budget Lead'!$T$11:$BB$194*1))</f>
        <v>#VALUE!</v>
      </c>
      <c r="AA539" s="12" t="e" cm="1">
        <f t="array" ref="AA539">SUMPRODUCT(('Budget Lead'!$T$9:$BB$9=AA$9)*('Budget Lead'!$B$11:$B$194=$B539)*('Budget Lead'!$T$11:$BB$194*1))</f>
        <v>#VALUE!</v>
      </c>
      <c r="AB539" s="13" t="e" cm="1">
        <f t="array" ref="AB539">SUMPRODUCT(('Budget Lead'!$T$9:$BB$9=AB$9)*('Budget Lead'!$B$11:$B$194=$B539)*('Budget Lead'!$T$11:$BB$194*1))</f>
        <v>#VALUE!</v>
      </c>
      <c r="AC539" s="14" t="e" cm="1">
        <f t="array" ref="AC539">SUMPRODUCT(('Budget Lead'!$T$9:$BB$9=AC$9)*('Budget Lead'!$B$11:$B$194=$B539)*('Budget Lead'!$T$11:$BB$194*1))</f>
        <v>#VALUE!</v>
      </c>
      <c r="AD539" s="12" t="e" cm="1">
        <f t="array" ref="AD539">SUMPRODUCT(('Budget Lead'!$T$9:$BB$9=AD$9)*('Budget Lead'!$B$11:$B$194=$B539)*('Budget Lead'!$T$11:$BB$194*1))</f>
        <v>#VALUE!</v>
      </c>
      <c r="AE539" s="13" t="e" cm="1">
        <f t="array" ref="AE539">SUMPRODUCT(('Budget Lead'!$T$9:$BB$9=AE$9)*('Budget Lead'!$B$11:$B$194=$B539)*('Budget Lead'!$T$11:$BB$194*1))</f>
        <v>#VALUE!</v>
      </c>
      <c r="AF539" s="14" t="e" cm="1">
        <f t="array" ref="AF539">SUMPRODUCT(('Budget Lead'!$T$9:$BB$9=AF$9)*('Budget Lead'!$B$11:$B$194=$B539)*('Budget Lead'!$T$11:$BB$194*1))</f>
        <v>#VALUE!</v>
      </c>
      <c r="AG539" s="12" t="e" cm="1">
        <f t="array" ref="AG539">SUMPRODUCT(('Budget Lead'!$T$9:$BB$9=AG$9)*('Budget Lead'!$B$11:$B$194=$B539)*('Budget Lead'!$T$11:$BB$194*1))</f>
        <v>#VALUE!</v>
      </c>
      <c r="AH539" s="13" t="e" cm="1">
        <f t="array" ref="AH539">SUMPRODUCT(('Budget Lead'!$T$9:$BB$9=AH$9)*('Budget Lead'!$B$11:$B$194=$B539)*('Budget Lead'!$T$11:$BB$194*1))</f>
        <v>#VALUE!</v>
      </c>
      <c r="AI539" s="14" t="e" cm="1">
        <f t="array" ref="AI539">SUMPRODUCT(('Budget Lead'!$T$9:$BB$9=AI$9)*('Budget Lead'!$B$11:$B$194=$B539)*('Budget Lead'!$T$11:$BB$194*1))</f>
        <v>#VALUE!</v>
      </c>
      <c r="AJ539" s="12" t="e" cm="1">
        <f t="array" ref="AJ539">SUMPRODUCT(('Budget Lead'!$T$9:$BB$9=AJ$9)*('Budget Lead'!$B$11:$B$194=$B539)*('Budget Lead'!$T$11:$BB$194*1))</f>
        <v>#VALUE!</v>
      </c>
      <c r="AK539" s="13" t="e" cm="1">
        <f t="array" ref="AK539">SUMPRODUCT(('Budget Lead'!$T$9:$BB$9=AK$9)*('Budget Lead'!$B$11:$B$194=$B539)*('Budget Lead'!$T$11:$BB$194*1))</f>
        <v>#VALUE!</v>
      </c>
      <c r="AL539" s="14" t="e" cm="1">
        <f t="array" ref="AL539">SUMPRODUCT(('Budget Lead'!$T$9:$BB$9=AL$9)*('Budget Lead'!$B$11:$B$194=$B539)*('Budget Lead'!$T$11:$BB$194*1))</f>
        <v>#VALUE!</v>
      </c>
      <c r="AM539" s="12" t="e" cm="1">
        <f t="array" ref="AM539">SUMPRODUCT(('Budget Lead'!$T$9:$BB$9=AM$9)*('Budget Lead'!$B$11:$B$194=$B539)*('Budget Lead'!$T$11:$BB$194*1))</f>
        <v>#VALUE!</v>
      </c>
      <c r="AN539" s="13" t="e" cm="1">
        <f t="array" ref="AN539">SUMPRODUCT(('Budget Lead'!$T$9:$BB$9=AN$9)*('Budget Lead'!$B$11:$B$194=$B539)*('Budget Lead'!$T$11:$BB$194*1))</f>
        <v>#VALUE!</v>
      </c>
      <c r="AO539" s="14" t="e" cm="1">
        <f t="array" ref="AO539">SUMPRODUCT(('Budget Lead'!$T$9:$BB$9=AO$9)*('Budget Lead'!$B$11:$B$194=$B539)*('Budget Lead'!$T$11:$BB$194*1))</f>
        <v>#VALUE!</v>
      </c>
      <c r="AP539" s="12" t="e" cm="1">
        <f t="array" ref="AP539">SUMPRODUCT(('Budget Lead'!$T$9:$BB$9=AP$9)*('Budget Lead'!$B$11:$B$194=$B539)*('Budget Lead'!$T$11:$BB$194*1))</f>
        <v>#VALUE!</v>
      </c>
      <c r="AQ539" s="13" t="e" cm="1">
        <f t="array" ref="AQ539">SUMPRODUCT(('Budget Lead'!$T$9:$BB$9=AQ$9)*('Budget Lead'!$B$11:$B$194=$B539)*('Budget Lead'!$T$11:$BB$194*1))</f>
        <v>#VALUE!</v>
      </c>
      <c r="AR539" s="14" t="e" cm="1">
        <f t="array" ref="AR539">SUMPRODUCT(('Budget Lead'!$T$9:$BB$9=AR$9)*('Budget Lead'!$B$11:$B$194=$B539)*('Budget Lead'!$T$11:$BB$194*1))</f>
        <v>#VALUE!</v>
      </c>
      <c r="AS539" s="12" t="e" cm="1">
        <f t="array" ref="AS539">SUMPRODUCT(('Budget Lead'!$T$9:$BB$9=AS$9)*('Budget Lead'!$B$11:$B$194=$B539)*('Budget Lead'!$T$11:$BB$194*1))</f>
        <v>#VALUE!</v>
      </c>
      <c r="AT539" s="13" t="e" cm="1">
        <f t="array" ref="AT539">SUMPRODUCT(('Budget Lead'!$T$9:$BB$9=AT$9)*('Budget Lead'!$B$11:$B$194=$B539)*('Budget Lead'!$T$11:$BB$194*1))</f>
        <v>#VALUE!</v>
      </c>
      <c r="AU539" s="14" t="e" cm="1">
        <f t="array" ref="AU539">SUMPRODUCT(('Budget Lead'!$T$9:$BB$9=AU$9)*('Budget Lead'!$B$11:$B$194=$B539)*('Budget Lead'!$T$11:$BB$194*1))</f>
        <v>#VALUE!</v>
      </c>
      <c r="AV539" s="12" t="e" cm="1">
        <f t="array" ref="AV539">SUMPRODUCT(('Budget Lead'!$T$9:$BB$9=AV$9)*('Budget Lead'!$B$11:$B$194=$B539)*('Budget Lead'!$T$11:$BB$194*1))</f>
        <v>#VALUE!</v>
      </c>
      <c r="AW539" s="13" t="e" cm="1">
        <f t="array" ref="AW539">SUMPRODUCT(('Budget Lead'!$T$9:$BB$9=AW$9)*('Budget Lead'!$B$11:$B$194=$B539)*('Budget Lead'!$T$11:$BB$194*1))</f>
        <v>#VALUE!</v>
      </c>
      <c r="AX539" s="14" t="e" cm="1">
        <f t="array" ref="AX539">SUMPRODUCT(('Budget Lead'!$T$9:$BB$9=AX$9)*('Budget Lead'!$B$11:$B$194=$B539)*('Budget Lead'!$T$11:$BB$194*1))</f>
        <v>#VALUE!</v>
      </c>
      <c r="AY539" s="12" t="e" cm="1">
        <f t="array" ref="AY539">SUMPRODUCT(('Budget Lead'!$T$9:$BB$9=AY$9)*('Budget Lead'!$B$11:$B$194=$B539)*('Budget Lead'!$T$11:$BB$194*1))</f>
        <v>#VALUE!</v>
      </c>
      <c r="AZ539" s="13" t="e" cm="1">
        <f t="array" ref="AZ539">SUMPRODUCT(('Budget Lead'!$T$9:$BB$9=AZ$9)*('Budget Lead'!$B$11:$B$194=$B539)*('Budget Lead'!$T$11:$BB$194*1))</f>
        <v>#VALUE!</v>
      </c>
      <c r="BA539" s="14" t="e" cm="1">
        <f t="array" ref="BA539">SUMPRODUCT(('Budget Lead'!$T$9:$BB$9=BA$9)*('Budget Lead'!$B$11:$B$194=$B539)*('Budget Lead'!$T$11:$BB$194*1))</f>
        <v>#VALUE!</v>
      </c>
      <c r="BB539" s="12" t="e" cm="1">
        <f t="array" ref="BB539">SUMPRODUCT(('Budget Lead'!$T$9:$BB$9=BB$9)*('Budget Lead'!$B$11:$B$194=$B539)*('Budget Lead'!$T$11:$BB$194*1))</f>
        <v>#VALUE!</v>
      </c>
      <c r="BC539" s="13" t="e" cm="1">
        <f t="array" ref="BC539">SUMPRODUCT(('Budget Lead'!$T$9:$BB$9=BC$9)*('Budget Lead'!$B$11:$B$194=$B539)*('Budget Lead'!$T$11:$BB$194*1))</f>
        <v>#VALUE!</v>
      </c>
      <c r="BD539" s="14" t="e" cm="1">
        <f t="array" ref="BD539">SUMPRODUCT(('Budget Lead'!$T$9:$BB$9=BD$9)*('Budget Lead'!$B$11:$B$194=$B539)*('Budget Lead'!$T$11:$BB$194*1))</f>
        <v>#VALUE!</v>
      </c>
      <c r="BE539" s="12" t="e" cm="1">
        <f t="array" ref="BE539">SUMPRODUCT(('Budget Lead'!$T$9:$BB$9=BE$9)*('Budget Lead'!$B$11:$B$194=$B539)*('Budget Lead'!$T$11:$BB$194*1))</f>
        <v>#VALUE!</v>
      </c>
      <c r="BF539" s="13" t="e" cm="1">
        <f t="array" ref="BF539">SUMPRODUCT(('Budget Lead'!$T$9:$BB$9=BF$9)*('Budget Lead'!$B$11:$B$194=$B539)*('Budget Lead'!$T$11:$BB$194*1))</f>
        <v>#VALUE!</v>
      </c>
      <c r="BG539" s="14" t="e" cm="1">
        <f t="array" ref="BG539">SUMPRODUCT(('Budget Lead'!$T$9:$BB$9=BG$9)*('Budget Lead'!$B$11:$B$194=$B539)*('Budget Lead'!$T$11:$BB$194*1))</f>
        <v>#VALUE!</v>
      </c>
      <c r="BH539" s="13" t="e" cm="1">
        <f t="array" ref="BH539">SUMPRODUCT(('Budget Lead'!$T$9:$BB$9=BH$9)*('Budget Lead'!$B$11:$B$194=$B539)*('Budget Lead'!$T$11:$BB$194*1))</f>
        <v>#VALUE!</v>
      </c>
      <c r="BI539" s="1"/>
      <c r="BJ539" s="66"/>
      <c r="BK539" s="66"/>
      <c r="BL539" s="1"/>
      <c r="BM539" s="66" t="e">
        <f t="shared" si="405"/>
        <v>#VALUE!</v>
      </c>
      <c r="BN539" s="262">
        <f t="shared" si="406"/>
        <v>0</v>
      </c>
      <c r="BO539" s="1"/>
      <c r="BP539" s="66" t="e">
        <f t="shared" si="407"/>
        <v>#VALUE!</v>
      </c>
      <c r="BQ539" s="262">
        <f t="shared" si="408"/>
        <v>0</v>
      </c>
      <c r="BR539" s="1"/>
    </row>
    <row r="540" spans="2:70" ht="12" hidden="1" customHeight="1" outlineLevel="1">
      <c r="B540" s="88" t="s">
        <v>594</v>
      </c>
      <c r="C540" s="10">
        <f>IFERROR(VLOOKUP(B540,'Budget Lead'!B:AX,2,FALSE),0)</f>
        <v>0</v>
      </c>
      <c r="D540" s="10"/>
      <c r="E540" s="89">
        <f>IFERROR(VLOOKUP(B540,'Budget Lead'!B:BE,3,FALSE),0)</f>
        <v>0</v>
      </c>
      <c r="F540" s="90">
        <f>IFERROR(VLOOKUP(B540,'Budget Lead'!B:BE,4,FALSE),0)</f>
        <v>0</v>
      </c>
      <c r="G540" s="89">
        <f>IFERROR(VLOOKUP(B540,'Budget Lead'!B:AX,5,FALSE),0)</f>
        <v>0</v>
      </c>
      <c r="H540" s="90">
        <f>IFERROR(VLOOKUP(B540,'Budget Lead'!B:AX,6,FALSE),0)</f>
        <v>0</v>
      </c>
      <c r="I540" s="90">
        <f>IFERROR(VLOOKUP(B540,'Budget Lead'!B:AX,7,FALSE),0)</f>
        <v>0</v>
      </c>
      <c r="J540" s="371">
        <f>IFERROR(VLOOKUP(B540,'Budget Lead'!B:AX,9,FALSE),0)</f>
        <v>0</v>
      </c>
      <c r="K540" s="374">
        <f>IFERROR(VLOOKUP(B540,'Budget Lead'!B:AX,10,FALSE),0)</f>
        <v>0</v>
      </c>
      <c r="L540" s="334"/>
      <c r="M540" s="14">
        <f>E540*K540</f>
        <v>0</v>
      </c>
      <c r="N540" s="100"/>
      <c r="O540" s="100"/>
      <c r="P540" s="101"/>
      <c r="Q540" s="11">
        <f t="shared" si="409"/>
        <v>0</v>
      </c>
      <c r="R540" s="338"/>
      <c r="S540" s="14"/>
      <c r="T540" s="12"/>
      <c r="U540" s="13"/>
      <c r="V540" s="14"/>
      <c r="W540" s="14"/>
      <c r="X540" s="14">
        <f t="shared" si="386"/>
        <v>0</v>
      </c>
      <c r="Z540" s="14" t="e" cm="1">
        <f t="array" ref="Z540">SUMPRODUCT(('Budget Lead'!$T$9:$BB$9=Z$9)*('Budget Lead'!$B$11:$B$194=$B540)*('Budget Lead'!$T$11:$BB$194*1))</f>
        <v>#VALUE!</v>
      </c>
      <c r="AA540" s="12" t="e" cm="1">
        <f t="array" ref="AA540">SUMPRODUCT(('Budget Lead'!$T$9:$BB$9=AA$9)*('Budget Lead'!$B$11:$B$194=$B540)*('Budget Lead'!$T$11:$BB$194*1))</f>
        <v>#VALUE!</v>
      </c>
      <c r="AB540" s="13" t="e" cm="1">
        <f t="array" ref="AB540">SUMPRODUCT(('Budget Lead'!$T$9:$BB$9=AB$9)*('Budget Lead'!$B$11:$B$194=$B540)*('Budget Lead'!$T$11:$BB$194*1))</f>
        <v>#VALUE!</v>
      </c>
      <c r="AC540" s="14" t="e" cm="1">
        <f t="array" ref="AC540">SUMPRODUCT(('Budget Lead'!$T$9:$BB$9=AC$9)*('Budget Lead'!$B$11:$B$194=$B540)*('Budget Lead'!$T$11:$BB$194*1))</f>
        <v>#VALUE!</v>
      </c>
      <c r="AD540" s="12" t="e" cm="1">
        <f t="array" ref="AD540">SUMPRODUCT(('Budget Lead'!$T$9:$BB$9=AD$9)*('Budget Lead'!$B$11:$B$194=$B540)*('Budget Lead'!$T$11:$BB$194*1))</f>
        <v>#VALUE!</v>
      </c>
      <c r="AE540" s="13" t="e" cm="1">
        <f t="array" ref="AE540">SUMPRODUCT(('Budget Lead'!$T$9:$BB$9=AE$9)*('Budget Lead'!$B$11:$B$194=$B540)*('Budget Lead'!$T$11:$BB$194*1))</f>
        <v>#VALUE!</v>
      </c>
      <c r="AF540" s="14" t="e" cm="1">
        <f t="array" ref="AF540">SUMPRODUCT(('Budget Lead'!$T$9:$BB$9=AF$9)*('Budget Lead'!$B$11:$B$194=$B540)*('Budget Lead'!$T$11:$BB$194*1))</f>
        <v>#VALUE!</v>
      </c>
      <c r="AG540" s="12" t="e" cm="1">
        <f t="array" ref="AG540">SUMPRODUCT(('Budget Lead'!$T$9:$BB$9=AG$9)*('Budget Lead'!$B$11:$B$194=$B540)*('Budget Lead'!$T$11:$BB$194*1))</f>
        <v>#VALUE!</v>
      </c>
      <c r="AH540" s="13" t="e" cm="1">
        <f t="array" ref="AH540">SUMPRODUCT(('Budget Lead'!$T$9:$BB$9=AH$9)*('Budget Lead'!$B$11:$B$194=$B540)*('Budget Lead'!$T$11:$BB$194*1))</f>
        <v>#VALUE!</v>
      </c>
      <c r="AI540" s="14" t="e" cm="1">
        <f t="array" ref="AI540">SUMPRODUCT(('Budget Lead'!$T$9:$BB$9=AI$9)*('Budget Lead'!$B$11:$B$194=$B540)*('Budget Lead'!$T$11:$BB$194*1))</f>
        <v>#VALUE!</v>
      </c>
      <c r="AJ540" s="12" t="e" cm="1">
        <f t="array" ref="AJ540">SUMPRODUCT(('Budget Lead'!$T$9:$BB$9=AJ$9)*('Budget Lead'!$B$11:$B$194=$B540)*('Budget Lead'!$T$11:$BB$194*1))</f>
        <v>#VALUE!</v>
      </c>
      <c r="AK540" s="13" t="e" cm="1">
        <f t="array" ref="AK540">SUMPRODUCT(('Budget Lead'!$T$9:$BB$9=AK$9)*('Budget Lead'!$B$11:$B$194=$B540)*('Budget Lead'!$T$11:$BB$194*1))</f>
        <v>#VALUE!</v>
      </c>
      <c r="AL540" s="14" t="e" cm="1">
        <f t="array" ref="AL540">SUMPRODUCT(('Budget Lead'!$T$9:$BB$9=AL$9)*('Budget Lead'!$B$11:$B$194=$B540)*('Budget Lead'!$T$11:$BB$194*1))</f>
        <v>#VALUE!</v>
      </c>
      <c r="AM540" s="12" t="e" cm="1">
        <f t="array" ref="AM540">SUMPRODUCT(('Budget Lead'!$T$9:$BB$9=AM$9)*('Budget Lead'!$B$11:$B$194=$B540)*('Budget Lead'!$T$11:$BB$194*1))</f>
        <v>#VALUE!</v>
      </c>
      <c r="AN540" s="13" t="e" cm="1">
        <f t="array" ref="AN540">SUMPRODUCT(('Budget Lead'!$T$9:$BB$9=AN$9)*('Budget Lead'!$B$11:$B$194=$B540)*('Budget Lead'!$T$11:$BB$194*1))</f>
        <v>#VALUE!</v>
      </c>
      <c r="AO540" s="14" t="e" cm="1">
        <f t="array" ref="AO540">SUMPRODUCT(('Budget Lead'!$T$9:$BB$9=AO$9)*('Budget Lead'!$B$11:$B$194=$B540)*('Budget Lead'!$T$11:$BB$194*1))</f>
        <v>#VALUE!</v>
      </c>
      <c r="AP540" s="12" t="e" cm="1">
        <f t="array" ref="AP540">SUMPRODUCT(('Budget Lead'!$T$9:$BB$9=AP$9)*('Budget Lead'!$B$11:$B$194=$B540)*('Budget Lead'!$T$11:$BB$194*1))</f>
        <v>#VALUE!</v>
      </c>
      <c r="AQ540" s="13" t="e" cm="1">
        <f t="array" ref="AQ540">SUMPRODUCT(('Budget Lead'!$T$9:$BB$9=AQ$9)*('Budget Lead'!$B$11:$B$194=$B540)*('Budget Lead'!$T$11:$BB$194*1))</f>
        <v>#VALUE!</v>
      </c>
      <c r="AR540" s="14" t="e" cm="1">
        <f t="array" ref="AR540">SUMPRODUCT(('Budget Lead'!$T$9:$BB$9=AR$9)*('Budget Lead'!$B$11:$B$194=$B540)*('Budget Lead'!$T$11:$BB$194*1))</f>
        <v>#VALUE!</v>
      </c>
      <c r="AS540" s="12" t="e" cm="1">
        <f t="array" ref="AS540">SUMPRODUCT(('Budget Lead'!$T$9:$BB$9=AS$9)*('Budget Lead'!$B$11:$B$194=$B540)*('Budget Lead'!$T$11:$BB$194*1))</f>
        <v>#VALUE!</v>
      </c>
      <c r="AT540" s="13" t="e" cm="1">
        <f t="array" ref="AT540">SUMPRODUCT(('Budget Lead'!$T$9:$BB$9=AT$9)*('Budget Lead'!$B$11:$B$194=$B540)*('Budget Lead'!$T$11:$BB$194*1))</f>
        <v>#VALUE!</v>
      </c>
      <c r="AU540" s="14" t="e" cm="1">
        <f t="array" ref="AU540">SUMPRODUCT(('Budget Lead'!$T$9:$BB$9=AU$9)*('Budget Lead'!$B$11:$B$194=$B540)*('Budget Lead'!$T$11:$BB$194*1))</f>
        <v>#VALUE!</v>
      </c>
      <c r="AV540" s="12" t="e" cm="1">
        <f t="array" ref="AV540">SUMPRODUCT(('Budget Lead'!$T$9:$BB$9=AV$9)*('Budget Lead'!$B$11:$B$194=$B540)*('Budget Lead'!$T$11:$BB$194*1))</f>
        <v>#VALUE!</v>
      </c>
      <c r="AW540" s="13" t="e" cm="1">
        <f t="array" ref="AW540">SUMPRODUCT(('Budget Lead'!$T$9:$BB$9=AW$9)*('Budget Lead'!$B$11:$B$194=$B540)*('Budget Lead'!$T$11:$BB$194*1))</f>
        <v>#VALUE!</v>
      </c>
      <c r="AX540" s="14" t="e" cm="1">
        <f t="array" ref="AX540">SUMPRODUCT(('Budget Lead'!$T$9:$BB$9=AX$9)*('Budget Lead'!$B$11:$B$194=$B540)*('Budget Lead'!$T$11:$BB$194*1))</f>
        <v>#VALUE!</v>
      </c>
      <c r="AY540" s="12" t="e" cm="1">
        <f t="array" ref="AY540">SUMPRODUCT(('Budget Lead'!$T$9:$BB$9=AY$9)*('Budget Lead'!$B$11:$B$194=$B540)*('Budget Lead'!$T$11:$BB$194*1))</f>
        <v>#VALUE!</v>
      </c>
      <c r="AZ540" s="13" t="e" cm="1">
        <f t="array" ref="AZ540">SUMPRODUCT(('Budget Lead'!$T$9:$BB$9=AZ$9)*('Budget Lead'!$B$11:$B$194=$B540)*('Budget Lead'!$T$11:$BB$194*1))</f>
        <v>#VALUE!</v>
      </c>
      <c r="BA540" s="14" t="e" cm="1">
        <f t="array" ref="BA540">SUMPRODUCT(('Budget Lead'!$T$9:$BB$9=BA$9)*('Budget Lead'!$B$11:$B$194=$B540)*('Budget Lead'!$T$11:$BB$194*1))</f>
        <v>#VALUE!</v>
      </c>
      <c r="BB540" s="12" t="e" cm="1">
        <f t="array" ref="BB540">SUMPRODUCT(('Budget Lead'!$T$9:$BB$9=BB$9)*('Budget Lead'!$B$11:$B$194=$B540)*('Budget Lead'!$T$11:$BB$194*1))</f>
        <v>#VALUE!</v>
      </c>
      <c r="BC540" s="13" t="e" cm="1">
        <f t="array" ref="BC540">SUMPRODUCT(('Budget Lead'!$T$9:$BB$9=BC$9)*('Budget Lead'!$B$11:$B$194=$B540)*('Budget Lead'!$T$11:$BB$194*1))</f>
        <v>#VALUE!</v>
      </c>
      <c r="BD540" s="14" t="e" cm="1">
        <f t="array" ref="BD540">SUMPRODUCT(('Budget Lead'!$T$9:$BB$9=BD$9)*('Budget Lead'!$B$11:$B$194=$B540)*('Budget Lead'!$T$11:$BB$194*1))</f>
        <v>#VALUE!</v>
      </c>
      <c r="BE540" s="12" t="e" cm="1">
        <f t="array" ref="BE540">SUMPRODUCT(('Budget Lead'!$T$9:$BB$9=BE$9)*('Budget Lead'!$B$11:$B$194=$B540)*('Budget Lead'!$T$11:$BB$194*1))</f>
        <v>#VALUE!</v>
      </c>
      <c r="BF540" s="13" t="e" cm="1">
        <f t="array" ref="BF540">SUMPRODUCT(('Budget Lead'!$T$9:$BB$9=BF$9)*('Budget Lead'!$B$11:$B$194=$B540)*('Budget Lead'!$T$11:$BB$194*1))</f>
        <v>#VALUE!</v>
      </c>
      <c r="BG540" s="14" t="e" cm="1">
        <f t="array" ref="BG540">SUMPRODUCT(('Budget Lead'!$T$9:$BB$9=BG$9)*('Budget Lead'!$B$11:$B$194=$B540)*('Budget Lead'!$T$11:$BB$194*1))</f>
        <v>#VALUE!</v>
      </c>
      <c r="BH540" s="13" t="e" cm="1">
        <f t="array" ref="BH540">SUMPRODUCT(('Budget Lead'!$T$9:$BB$9=BH$9)*('Budget Lead'!$B$11:$B$194=$B540)*('Budget Lead'!$T$11:$BB$194*1))</f>
        <v>#VALUE!</v>
      </c>
      <c r="BI540" s="1"/>
      <c r="BJ540" s="66"/>
      <c r="BK540" s="66"/>
      <c r="BL540" s="1"/>
      <c r="BM540" s="66" t="e">
        <f t="shared" si="405"/>
        <v>#VALUE!</v>
      </c>
      <c r="BN540" s="262">
        <f t="shared" si="406"/>
        <v>0</v>
      </c>
      <c r="BO540" s="1"/>
      <c r="BP540" s="66" t="e">
        <f t="shared" si="407"/>
        <v>#VALUE!</v>
      </c>
      <c r="BQ540" s="262">
        <f t="shared" si="408"/>
        <v>0</v>
      </c>
      <c r="BR540" s="1"/>
    </row>
    <row r="541" spans="2:70" ht="12" hidden="1" customHeight="1" outlineLevel="1">
      <c r="B541" s="88" t="s">
        <v>595</v>
      </c>
      <c r="C541" s="10">
        <f>IFERROR(VLOOKUP(B541,'Budget Lead'!B:AX,2,FALSE),0)</f>
        <v>0</v>
      </c>
      <c r="D541" s="10"/>
      <c r="E541" s="89">
        <f>IFERROR(VLOOKUP(B541,'Budget Lead'!B:BE,3,FALSE),0)</f>
        <v>0</v>
      </c>
      <c r="F541" s="90">
        <f>IFERROR(VLOOKUP(B541,'Budget Lead'!B:BE,4,FALSE),0)</f>
        <v>0</v>
      </c>
      <c r="G541" s="89">
        <f>IFERROR(VLOOKUP(B541,'Budget Lead'!B:AX,5,FALSE),0)</f>
        <v>0</v>
      </c>
      <c r="H541" s="90">
        <f>IFERROR(VLOOKUP(B541,'Budget Lead'!B:AX,6,FALSE),0)</f>
        <v>0</v>
      </c>
      <c r="I541" s="90">
        <f>IFERROR(VLOOKUP(B541,'Budget Lead'!B:AX,7,FALSE),0)</f>
        <v>0</v>
      </c>
      <c r="J541" s="371">
        <f>IFERROR(VLOOKUP(B541,'Budget Lead'!B:AX,9,FALSE),0)</f>
        <v>0</v>
      </c>
      <c r="K541" s="374">
        <f>IFERROR(VLOOKUP(B541,'Budget Lead'!B:AX,10,FALSE),0)</f>
        <v>0</v>
      </c>
      <c r="L541" s="334"/>
      <c r="M541" s="14">
        <f>E541*K541</f>
        <v>0</v>
      </c>
      <c r="N541" s="100"/>
      <c r="O541" s="100"/>
      <c r="P541" s="101"/>
      <c r="Q541" s="11">
        <f t="shared" si="409"/>
        <v>0</v>
      </c>
      <c r="R541" s="338"/>
      <c r="S541" s="14"/>
      <c r="T541" s="12"/>
      <c r="U541" s="13"/>
      <c r="V541" s="14"/>
      <c r="W541" s="14"/>
      <c r="X541" s="14">
        <f t="shared" si="386"/>
        <v>0</v>
      </c>
      <c r="Z541" s="14" t="e" cm="1">
        <f t="array" ref="Z541">SUMPRODUCT(('Budget Lead'!$T$9:$BB$9=Z$9)*('Budget Lead'!$B$11:$B$194=$B541)*('Budget Lead'!$T$11:$BB$194*1))</f>
        <v>#VALUE!</v>
      </c>
      <c r="AA541" s="12" t="e" cm="1">
        <f t="array" ref="AA541">SUMPRODUCT(('Budget Lead'!$T$9:$BB$9=AA$9)*('Budget Lead'!$B$11:$B$194=$B541)*('Budget Lead'!$T$11:$BB$194*1))</f>
        <v>#VALUE!</v>
      </c>
      <c r="AB541" s="13" t="e" cm="1">
        <f t="array" ref="AB541">SUMPRODUCT(('Budget Lead'!$T$9:$BB$9=AB$9)*('Budget Lead'!$B$11:$B$194=$B541)*('Budget Lead'!$T$11:$BB$194*1))</f>
        <v>#VALUE!</v>
      </c>
      <c r="AC541" s="14" t="e" cm="1">
        <f t="array" ref="AC541">SUMPRODUCT(('Budget Lead'!$T$9:$BB$9=AC$9)*('Budget Lead'!$B$11:$B$194=$B541)*('Budget Lead'!$T$11:$BB$194*1))</f>
        <v>#VALUE!</v>
      </c>
      <c r="AD541" s="12" t="e" cm="1">
        <f t="array" ref="AD541">SUMPRODUCT(('Budget Lead'!$T$9:$BB$9=AD$9)*('Budget Lead'!$B$11:$B$194=$B541)*('Budget Lead'!$T$11:$BB$194*1))</f>
        <v>#VALUE!</v>
      </c>
      <c r="AE541" s="13" t="e" cm="1">
        <f t="array" ref="AE541">SUMPRODUCT(('Budget Lead'!$T$9:$BB$9=AE$9)*('Budget Lead'!$B$11:$B$194=$B541)*('Budget Lead'!$T$11:$BB$194*1))</f>
        <v>#VALUE!</v>
      </c>
      <c r="AF541" s="14" t="e" cm="1">
        <f t="array" ref="AF541">SUMPRODUCT(('Budget Lead'!$T$9:$BB$9=AF$9)*('Budget Lead'!$B$11:$B$194=$B541)*('Budget Lead'!$T$11:$BB$194*1))</f>
        <v>#VALUE!</v>
      </c>
      <c r="AG541" s="12" t="e" cm="1">
        <f t="array" ref="AG541">SUMPRODUCT(('Budget Lead'!$T$9:$BB$9=AG$9)*('Budget Lead'!$B$11:$B$194=$B541)*('Budget Lead'!$T$11:$BB$194*1))</f>
        <v>#VALUE!</v>
      </c>
      <c r="AH541" s="13" t="e" cm="1">
        <f t="array" ref="AH541">SUMPRODUCT(('Budget Lead'!$T$9:$BB$9=AH$9)*('Budget Lead'!$B$11:$B$194=$B541)*('Budget Lead'!$T$11:$BB$194*1))</f>
        <v>#VALUE!</v>
      </c>
      <c r="AI541" s="14" t="e" cm="1">
        <f t="array" ref="AI541">SUMPRODUCT(('Budget Lead'!$T$9:$BB$9=AI$9)*('Budget Lead'!$B$11:$B$194=$B541)*('Budget Lead'!$T$11:$BB$194*1))</f>
        <v>#VALUE!</v>
      </c>
      <c r="AJ541" s="12" t="e" cm="1">
        <f t="array" ref="AJ541">SUMPRODUCT(('Budget Lead'!$T$9:$BB$9=AJ$9)*('Budget Lead'!$B$11:$B$194=$B541)*('Budget Lead'!$T$11:$BB$194*1))</f>
        <v>#VALUE!</v>
      </c>
      <c r="AK541" s="13" t="e" cm="1">
        <f t="array" ref="AK541">SUMPRODUCT(('Budget Lead'!$T$9:$BB$9=AK$9)*('Budget Lead'!$B$11:$B$194=$B541)*('Budget Lead'!$T$11:$BB$194*1))</f>
        <v>#VALUE!</v>
      </c>
      <c r="AL541" s="14" t="e" cm="1">
        <f t="array" ref="AL541">SUMPRODUCT(('Budget Lead'!$T$9:$BB$9=AL$9)*('Budget Lead'!$B$11:$B$194=$B541)*('Budget Lead'!$T$11:$BB$194*1))</f>
        <v>#VALUE!</v>
      </c>
      <c r="AM541" s="12" t="e" cm="1">
        <f t="array" ref="AM541">SUMPRODUCT(('Budget Lead'!$T$9:$BB$9=AM$9)*('Budget Lead'!$B$11:$B$194=$B541)*('Budget Lead'!$T$11:$BB$194*1))</f>
        <v>#VALUE!</v>
      </c>
      <c r="AN541" s="13" t="e" cm="1">
        <f t="array" ref="AN541">SUMPRODUCT(('Budget Lead'!$T$9:$BB$9=AN$9)*('Budget Lead'!$B$11:$B$194=$B541)*('Budget Lead'!$T$11:$BB$194*1))</f>
        <v>#VALUE!</v>
      </c>
      <c r="AO541" s="14" t="e" cm="1">
        <f t="array" ref="AO541">SUMPRODUCT(('Budget Lead'!$T$9:$BB$9=AO$9)*('Budget Lead'!$B$11:$B$194=$B541)*('Budget Lead'!$T$11:$BB$194*1))</f>
        <v>#VALUE!</v>
      </c>
      <c r="AP541" s="12" t="e" cm="1">
        <f t="array" ref="AP541">SUMPRODUCT(('Budget Lead'!$T$9:$BB$9=AP$9)*('Budget Lead'!$B$11:$B$194=$B541)*('Budget Lead'!$T$11:$BB$194*1))</f>
        <v>#VALUE!</v>
      </c>
      <c r="AQ541" s="13" t="e" cm="1">
        <f t="array" ref="AQ541">SUMPRODUCT(('Budget Lead'!$T$9:$BB$9=AQ$9)*('Budget Lead'!$B$11:$B$194=$B541)*('Budget Lead'!$T$11:$BB$194*1))</f>
        <v>#VALUE!</v>
      </c>
      <c r="AR541" s="14" t="e" cm="1">
        <f t="array" ref="AR541">SUMPRODUCT(('Budget Lead'!$T$9:$BB$9=AR$9)*('Budget Lead'!$B$11:$B$194=$B541)*('Budget Lead'!$T$11:$BB$194*1))</f>
        <v>#VALUE!</v>
      </c>
      <c r="AS541" s="12" t="e" cm="1">
        <f t="array" ref="AS541">SUMPRODUCT(('Budget Lead'!$T$9:$BB$9=AS$9)*('Budget Lead'!$B$11:$B$194=$B541)*('Budget Lead'!$T$11:$BB$194*1))</f>
        <v>#VALUE!</v>
      </c>
      <c r="AT541" s="13" t="e" cm="1">
        <f t="array" ref="AT541">SUMPRODUCT(('Budget Lead'!$T$9:$BB$9=AT$9)*('Budget Lead'!$B$11:$B$194=$B541)*('Budget Lead'!$T$11:$BB$194*1))</f>
        <v>#VALUE!</v>
      </c>
      <c r="AU541" s="14" t="e" cm="1">
        <f t="array" ref="AU541">SUMPRODUCT(('Budget Lead'!$T$9:$BB$9=AU$9)*('Budget Lead'!$B$11:$B$194=$B541)*('Budget Lead'!$T$11:$BB$194*1))</f>
        <v>#VALUE!</v>
      </c>
      <c r="AV541" s="12" t="e" cm="1">
        <f t="array" ref="AV541">SUMPRODUCT(('Budget Lead'!$T$9:$BB$9=AV$9)*('Budget Lead'!$B$11:$B$194=$B541)*('Budget Lead'!$T$11:$BB$194*1))</f>
        <v>#VALUE!</v>
      </c>
      <c r="AW541" s="13" t="e" cm="1">
        <f t="array" ref="AW541">SUMPRODUCT(('Budget Lead'!$T$9:$BB$9=AW$9)*('Budget Lead'!$B$11:$B$194=$B541)*('Budget Lead'!$T$11:$BB$194*1))</f>
        <v>#VALUE!</v>
      </c>
      <c r="AX541" s="14" t="e" cm="1">
        <f t="array" ref="AX541">SUMPRODUCT(('Budget Lead'!$T$9:$BB$9=AX$9)*('Budget Lead'!$B$11:$B$194=$B541)*('Budget Lead'!$T$11:$BB$194*1))</f>
        <v>#VALUE!</v>
      </c>
      <c r="AY541" s="12" t="e" cm="1">
        <f t="array" ref="AY541">SUMPRODUCT(('Budget Lead'!$T$9:$BB$9=AY$9)*('Budget Lead'!$B$11:$B$194=$B541)*('Budget Lead'!$T$11:$BB$194*1))</f>
        <v>#VALUE!</v>
      </c>
      <c r="AZ541" s="13" t="e" cm="1">
        <f t="array" ref="AZ541">SUMPRODUCT(('Budget Lead'!$T$9:$BB$9=AZ$9)*('Budget Lead'!$B$11:$B$194=$B541)*('Budget Lead'!$T$11:$BB$194*1))</f>
        <v>#VALUE!</v>
      </c>
      <c r="BA541" s="14" t="e" cm="1">
        <f t="array" ref="BA541">SUMPRODUCT(('Budget Lead'!$T$9:$BB$9=BA$9)*('Budget Lead'!$B$11:$B$194=$B541)*('Budget Lead'!$T$11:$BB$194*1))</f>
        <v>#VALUE!</v>
      </c>
      <c r="BB541" s="12" t="e" cm="1">
        <f t="array" ref="BB541">SUMPRODUCT(('Budget Lead'!$T$9:$BB$9=BB$9)*('Budget Lead'!$B$11:$B$194=$B541)*('Budget Lead'!$T$11:$BB$194*1))</f>
        <v>#VALUE!</v>
      </c>
      <c r="BC541" s="13" t="e" cm="1">
        <f t="array" ref="BC541">SUMPRODUCT(('Budget Lead'!$T$9:$BB$9=BC$9)*('Budget Lead'!$B$11:$B$194=$B541)*('Budget Lead'!$T$11:$BB$194*1))</f>
        <v>#VALUE!</v>
      </c>
      <c r="BD541" s="14" t="e" cm="1">
        <f t="array" ref="BD541">SUMPRODUCT(('Budget Lead'!$T$9:$BB$9=BD$9)*('Budget Lead'!$B$11:$B$194=$B541)*('Budget Lead'!$T$11:$BB$194*1))</f>
        <v>#VALUE!</v>
      </c>
      <c r="BE541" s="12" t="e" cm="1">
        <f t="array" ref="BE541">SUMPRODUCT(('Budget Lead'!$T$9:$BB$9=BE$9)*('Budget Lead'!$B$11:$B$194=$B541)*('Budget Lead'!$T$11:$BB$194*1))</f>
        <v>#VALUE!</v>
      </c>
      <c r="BF541" s="13" t="e" cm="1">
        <f t="array" ref="BF541">SUMPRODUCT(('Budget Lead'!$T$9:$BB$9=BF$9)*('Budget Lead'!$B$11:$B$194=$B541)*('Budget Lead'!$T$11:$BB$194*1))</f>
        <v>#VALUE!</v>
      </c>
      <c r="BG541" s="14" t="e" cm="1">
        <f t="array" ref="BG541">SUMPRODUCT(('Budget Lead'!$T$9:$BB$9=BG$9)*('Budget Lead'!$B$11:$B$194=$B541)*('Budget Lead'!$T$11:$BB$194*1))</f>
        <v>#VALUE!</v>
      </c>
      <c r="BH541" s="13" t="e" cm="1">
        <f t="array" ref="BH541">SUMPRODUCT(('Budget Lead'!$T$9:$BB$9=BH$9)*('Budget Lead'!$B$11:$B$194=$B541)*('Budget Lead'!$T$11:$BB$194*1))</f>
        <v>#VALUE!</v>
      </c>
      <c r="BI541" s="1"/>
      <c r="BJ541" s="66"/>
      <c r="BK541" s="66"/>
      <c r="BL541" s="1"/>
      <c r="BM541" s="66" t="e">
        <f t="shared" si="405"/>
        <v>#VALUE!</v>
      </c>
      <c r="BN541" s="262">
        <f t="shared" si="406"/>
        <v>0</v>
      </c>
      <c r="BO541" s="1"/>
      <c r="BP541" s="66" t="e">
        <f t="shared" si="407"/>
        <v>#VALUE!</v>
      </c>
      <c r="BQ541" s="262">
        <f t="shared" si="408"/>
        <v>0</v>
      </c>
      <c r="BR541" s="1"/>
    </row>
    <row r="542" spans="2:70" ht="12" hidden="1" customHeight="1" outlineLevel="1">
      <c r="B542" s="88" t="s">
        <v>596</v>
      </c>
      <c r="C542" s="10">
        <f>IFERROR(VLOOKUP(B542,'Budget Lead'!B:AX,2,FALSE),0)</f>
        <v>0</v>
      </c>
      <c r="D542" s="10"/>
      <c r="E542" s="89">
        <f>IFERROR(VLOOKUP(B542,'Budget Lead'!B:BE,3,FALSE),0)</f>
        <v>0</v>
      </c>
      <c r="F542" s="90">
        <f>IFERROR(VLOOKUP(B542,'Budget Lead'!B:BE,4,FALSE),0)</f>
        <v>0</v>
      </c>
      <c r="G542" s="89">
        <f>IFERROR(VLOOKUP(B542,'Budget Lead'!B:AX,5,FALSE),0)</f>
        <v>0</v>
      </c>
      <c r="H542" s="90">
        <f>IFERROR(VLOOKUP(B542,'Budget Lead'!B:AX,6,FALSE),0)</f>
        <v>0</v>
      </c>
      <c r="I542" s="90">
        <f>IFERROR(VLOOKUP(B542,'Budget Lead'!B:AX,7,FALSE),0)</f>
        <v>0</v>
      </c>
      <c r="J542" s="371">
        <f>IFERROR(VLOOKUP(B542,'Budget Lead'!B:AX,9,FALSE),0)</f>
        <v>0</v>
      </c>
      <c r="K542" s="374">
        <f>IFERROR(VLOOKUP(B542,'Budget Lead'!B:AX,10,FALSE),0)</f>
        <v>0</v>
      </c>
      <c r="L542" s="334"/>
      <c r="M542" s="14">
        <f>E542*K542</f>
        <v>0</v>
      </c>
      <c r="N542" s="100"/>
      <c r="O542" s="100"/>
      <c r="P542" s="101"/>
      <c r="Q542" s="11">
        <f t="shared" si="409"/>
        <v>0</v>
      </c>
      <c r="R542" s="338"/>
      <c r="S542" s="14"/>
      <c r="T542" s="12"/>
      <c r="U542" s="13"/>
      <c r="V542" s="14"/>
      <c r="W542" s="14"/>
      <c r="X542" s="14">
        <f t="shared" si="386"/>
        <v>0</v>
      </c>
      <c r="Z542" s="14" t="e" cm="1">
        <f t="array" ref="Z542">SUMPRODUCT(('Budget Lead'!$T$9:$BB$9=Z$9)*('Budget Lead'!$B$11:$B$194=$B542)*('Budget Lead'!$T$11:$BB$194*1))</f>
        <v>#VALUE!</v>
      </c>
      <c r="AA542" s="12" t="e" cm="1">
        <f t="array" ref="AA542">SUMPRODUCT(('Budget Lead'!$T$9:$BB$9=AA$9)*('Budget Lead'!$B$11:$B$194=$B542)*('Budget Lead'!$T$11:$BB$194*1))</f>
        <v>#VALUE!</v>
      </c>
      <c r="AB542" s="13" t="e" cm="1">
        <f t="array" ref="AB542">SUMPRODUCT(('Budget Lead'!$T$9:$BB$9=AB$9)*('Budget Lead'!$B$11:$B$194=$B542)*('Budget Lead'!$T$11:$BB$194*1))</f>
        <v>#VALUE!</v>
      </c>
      <c r="AC542" s="14" t="e" cm="1">
        <f t="array" ref="AC542">SUMPRODUCT(('Budget Lead'!$T$9:$BB$9=AC$9)*('Budget Lead'!$B$11:$B$194=$B542)*('Budget Lead'!$T$11:$BB$194*1))</f>
        <v>#VALUE!</v>
      </c>
      <c r="AD542" s="12" t="e" cm="1">
        <f t="array" ref="AD542">SUMPRODUCT(('Budget Lead'!$T$9:$BB$9=AD$9)*('Budget Lead'!$B$11:$B$194=$B542)*('Budget Lead'!$T$11:$BB$194*1))</f>
        <v>#VALUE!</v>
      </c>
      <c r="AE542" s="13" t="e" cm="1">
        <f t="array" ref="AE542">SUMPRODUCT(('Budget Lead'!$T$9:$BB$9=AE$9)*('Budget Lead'!$B$11:$B$194=$B542)*('Budget Lead'!$T$11:$BB$194*1))</f>
        <v>#VALUE!</v>
      </c>
      <c r="AF542" s="14" t="e" cm="1">
        <f t="array" ref="AF542">SUMPRODUCT(('Budget Lead'!$T$9:$BB$9=AF$9)*('Budget Lead'!$B$11:$B$194=$B542)*('Budget Lead'!$T$11:$BB$194*1))</f>
        <v>#VALUE!</v>
      </c>
      <c r="AG542" s="12" t="e" cm="1">
        <f t="array" ref="AG542">SUMPRODUCT(('Budget Lead'!$T$9:$BB$9=AG$9)*('Budget Lead'!$B$11:$B$194=$B542)*('Budget Lead'!$T$11:$BB$194*1))</f>
        <v>#VALUE!</v>
      </c>
      <c r="AH542" s="13" t="e" cm="1">
        <f t="array" ref="AH542">SUMPRODUCT(('Budget Lead'!$T$9:$BB$9=AH$9)*('Budget Lead'!$B$11:$B$194=$B542)*('Budget Lead'!$T$11:$BB$194*1))</f>
        <v>#VALUE!</v>
      </c>
      <c r="AI542" s="14" t="e" cm="1">
        <f t="array" ref="AI542">SUMPRODUCT(('Budget Lead'!$T$9:$BB$9=AI$9)*('Budget Lead'!$B$11:$B$194=$B542)*('Budget Lead'!$T$11:$BB$194*1))</f>
        <v>#VALUE!</v>
      </c>
      <c r="AJ542" s="12" t="e" cm="1">
        <f t="array" ref="AJ542">SUMPRODUCT(('Budget Lead'!$T$9:$BB$9=AJ$9)*('Budget Lead'!$B$11:$B$194=$B542)*('Budget Lead'!$T$11:$BB$194*1))</f>
        <v>#VALUE!</v>
      </c>
      <c r="AK542" s="13" t="e" cm="1">
        <f t="array" ref="AK542">SUMPRODUCT(('Budget Lead'!$T$9:$BB$9=AK$9)*('Budget Lead'!$B$11:$B$194=$B542)*('Budget Lead'!$T$11:$BB$194*1))</f>
        <v>#VALUE!</v>
      </c>
      <c r="AL542" s="14" t="e" cm="1">
        <f t="array" ref="AL542">SUMPRODUCT(('Budget Lead'!$T$9:$BB$9=AL$9)*('Budget Lead'!$B$11:$B$194=$B542)*('Budget Lead'!$T$11:$BB$194*1))</f>
        <v>#VALUE!</v>
      </c>
      <c r="AM542" s="12" t="e" cm="1">
        <f t="array" ref="AM542">SUMPRODUCT(('Budget Lead'!$T$9:$BB$9=AM$9)*('Budget Lead'!$B$11:$B$194=$B542)*('Budget Lead'!$T$11:$BB$194*1))</f>
        <v>#VALUE!</v>
      </c>
      <c r="AN542" s="13" t="e" cm="1">
        <f t="array" ref="AN542">SUMPRODUCT(('Budget Lead'!$T$9:$BB$9=AN$9)*('Budget Lead'!$B$11:$B$194=$B542)*('Budget Lead'!$T$11:$BB$194*1))</f>
        <v>#VALUE!</v>
      </c>
      <c r="AO542" s="14" t="e" cm="1">
        <f t="array" ref="AO542">SUMPRODUCT(('Budget Lead'!$T$9:$BB$9=AO$9)*('Budget Lead'!$B$11:$B$194=$B542)*('Budget Lead'!$T$11:$BB$194*1))</f>
        <v>#VALUE!</v>
      </c>
      <c r="AP542" s="12" t="e" cm="1">
        <f t="array" ref="AP542">SUMPRODUCT(('Budget Lead'!$T$9:$BB$9=AP$9)*('Budget Lead'!$B$11:$B$194=$B542)*('Budget Lead'!$T$11:$BB$194*1))</f>
        <v>#VALUE!</v>
      </c>
      <c r="AQ542" s="13" t="e" cm="1">
        <f t="array" ref="AQ542">SUMPRODUCT(('Budget Lead'!$T$9:$BB$9=AQ$9)*('Budget Lead'!$B$11:$B$194=$B542)*('Budget Lead'!$T$11:$BB$194*1))</f>
        <v>#VALUE!</v>
      </c>
      <c r="AR542" s="14" t="e" cm="1">
        <f t="array" ref="AR542">SUMPRODUCT(('Budget Lead'!$T$9:$BB$9=AR$9)*('Budget Lead'!$B$11:$B$194=$B542)*('Budget Lead'!$T$11:$BB$194*1))</f>
        <v>#VALUE!</v>
      </c>
      <c r="AS542" s="12" t="e" cm="1">
        <f t="array" ref="AS542">SUMPRODUCT(('Budget Lead'!$T$9:$BB$9=AS$9)*('Budget Lead'!$B$11:$B$194=$B542)*('Budget Lead'!$T$11:$BB$194*1))</f>
        <v>#VALUE!</v>
      </c>
      <c r="AT542" s="13" t="e" cm="1">
        <f t="array" ref="AT542">SUMPRODUCT(('Budget Lead'!$T$9:$BB$9=AT$9)*('Budget Lead'!$B$11:$B$194=$B542)*('Budget Lead'!$T$11:$BB$194*1))</f>
        <v>#VALUE!</v>
      </c>
      <c r="AU542" s="14" t="e" cm="1">
        <f t="array" ref="AU542">SUMPRODUCT(('Budget Lead'!$T$9:$BB$9=AU$9)*('Budget Lead'!$B$11:$B$194=$B542)*('Budget Lead'!$T$11:$BB$194*1))</f>
        <v>#VALUE!</v>
      </c>
      <c r="AV542" s="12" t="e" cm="1">
        <f t="array" ref="AV542">SUMPRODUCT(('Budget Lead'!$T$9:$BB$9=AV$9)*('Budget Lead'!$B$11:$B$194=$B542)*('Budget Lead'!$T$11:$BB$194*1))</f>
        <v>#VALUE!</v>
      </c>
      <c r="AW542" s="13" t="e" cm="1">
        <f t="array" ref="AW542">SUMPRODUCT(('Budget Lead'!$T$9:$BB$9=AW$9)*('Budget Lead'!$B$11:$B$194=$B542)*('Budget Lead'!$T$11:$BB$194*1))</f>
        <v>#VALUE!</v>
      </c>
      <c r="AX542" s="14" t="e" cm="1">
        <f t="array" ref="AX542">SUMPRODUCT(('Budget Lead'!$T$9:$BB$9=AX$9)*('Budget Lead'!$B$11:$B$194=$B542)*('Budget Lead'!$T$11:$BB$194*1))</f>
        <v>#VALUE!</v>
      </c>
      <c r="AY542" s="12" t="e" cm="1">
        <f t="array" ref="AY542">SUMPRODUCT(('Budget Lead'!$T$9:$BB$9=AY$9)*('Budget Lead'!$B$11:$B$194=$B542)*('Budget Lead'!$T$11:$BB$194*1))</f>
        <v>#VALUE!</v>
      </c>
      <c r="AZ542" s="13" t="e" cm="1">
        <f t="array" ref="AZ542">SUMPRODUCT(('Budget Lead'!$T$9:$BB$9=AZ$9)*('Budget Lead'!$B$11:$B$194=$B542)*('Budget Lead'!$T$11:$BB$194*1))</f>
        <v>#VALUE!</v>
      </c>
      <c r="BA542" s="14" t="e" cm="1">
        <f t="array" ref="BA542">SUMPRODUCT(('Budget Lead'!$T$9:$BB$9=BA$9)*('Budget Lead'!$B$11:$B$194=$B542)*('Budget Lead'!$T$11:$BB$194*1))</f>
        <v>#VALUE!</v>
      </c>
      <c r="BB542" s="12" t="e" cm="1">
        <f t="array" ref="BB542">SUMPRODUCT(('Budget Lead'!$T$9:$BB$9=BB$9)*('Budget Lead'!$B$11:$B$194=$B542)*('Budget Lead'!$T$11:$BB$194*1))</f>
        <v>#VALUE!</v>
      </c>
      <c r="BC542" s="13" t="e" cm="1">
        <f t="array" ref="BC542">SUMPRODUCT(('Budget Lead'!$T$9:$BB$9=BC$9)*('Budget Lead'!$B$11:$B$194=$B542)*('Budget Lead'!$T$11:$BB$194*1))</f>
        <v>#VALUE!</v>
      </c>
      <c r="BD542" s="14" t="e" cm="1">
        <f t="array" ref="BD542">SUMPRODUCT(('Budget Lead'!$T$9:$BB$9=BD$9)*('Budget Lead'!$B$11:$B$194=$B542)*('Budget Lead'!$T$11:$BB$194*1))</f>
        <v>#VALUE!</v>
      </c>
      <c r="BE542" s="12" t="e" cm="1">
        <f t="array" ref="BE542">SUMPRODUCT(('Budget Lead'!$T$9:$BB$9=BE$9)*('Budget Lead'!$B$11:$B$194=$B542)*('Budget Lead'!$T$11:$BB$194*1))</f>
        <v>#VALUE!</v>
      </c>
      <c r="BF542" s="13" t="e" cm="1">
        <f t="array" ref="BF542">SUMPRODUCT(('Budget Lead'!$T$9:$BB$9=BF$9)*('Budget Lead'!$B$11:$B$194=$B542)*('Budget Lead'!$T$11:$BB$194*1))</f>
        <v>#VALUE!</v>
      </c>
      <c r="BG542" s="14" t="e" cm="1">
        <f t="array" ref="BG542">SUMPRODUCT(('Budget Lead'!$T$9:$BB$9=BG$9)*('Budget Lead'!$B$11:$B$194=$B542)*('Budget Lead'!$T$11:$BB$194*1))</f>
        <v>#VALUE!</v>
      </c>
      <c r="BH542" s="13" t="e" cm="1">
        <f t="array" ref="BH542">SUMPRODUCT(('Budget Lead'!$T$9:$BB$9=BH$9)*('Budget Lead'!$B$11:$B$194=$B542)*('Budget Lead'!$T$11:$BB$194*1))</f>
        <v>#VALUE!</v>
      </c>
      <c r="BI542" s="1"/>
      <c r="BJ542" s="66"/>
      <c r="BK542" s="66"/>
      <c r="BL542" s="1"/>
      <c r="BM542" s="66" t="e">
        <f t="shared" si="405"/>
        <v>#VALUE!</v>
      </c>
      <c r="BN542" s="262">
        <f t="shared" si="406"/>
        <v>0</v>
      </c>
      <c r="BO542" s="1"/>
      <c r="BP542" s="66" t="e">
        <f t="shared" si="407"/>
        <v>#VALUE!</v>
      </c>
      <c r="BQ542" s="262">
        <f t="shared" si="408"/>
        <v>0</v>
      </c>
      <c r="BR542" s="1"/>
    </row>
    <row r="543" spans="2:70" ht="12" hidden="1" customHeight="1" outlineLevel="1">
      <c r="B543" s="88" t="s">
        <v>597</v>
      </c>
      <c r="C543" s="10">
        <f>IFERROR(VLOOKUP(B543,'Budget Lead'!B:AX,2,FALSE),0)</f>
        <v>0</v>
      </c>
      <c r="D543" s="10"/>
      <c r="E543" s="89">
        <f>IFERROR(VLOOKUP(B543,'Budget Lead'!B:BE,3,FALSE),0)</f>
        <v>0</v>
      </c>
      <c r="F543" s="90">
        <f>IFERROR(VLOOKUP(B543,'Budget Lead'!B:BE,4,FALSE),0)</f>
        <v>0</v>
      </c>
      <c r="G543" s="89">
        <f>IFERROR(VLOOKUP(B543,'Budget Lead'!B:AX,5,FALSE),0)</f>
        <v>0</v>
      </c>
      <c r="H543" s="90">
        <f>IFERROR(VLOOKUP(B543,'Budget Lead'!B:AX,6,FALSE),0)</f>
        <v>0</v>
      </c>
      <c r="I543" s="90">
        <f>IFERROR(VLOOKUP(B543,'Budget Lead'!B:AX,7,FALSE),0)</f>
        <v>0</v>
      </c>
      <c r="J543" s="371">
        <f>IFERROR(VLOOKUP(B543,'Budget Lead'!B:AX,9,FALSE),0)</f>
        <v>0</v>
      </c>
      <c r="K543" s="374">
        <f>IFERROR(VLOOKUP(B543,'Budget Lead'!B:AX,10,FALSE),0)</f>
        <v>0</v>
      </c>
      <c r="L543" s="334"/>
      <c r="M543" s="14">
        <f>E543*K543</f>
        <v>0</v>
      </c>
      <c r="N543" s="100"/>
      <c r="O543" s="100"/>
      <c r="P543" s="101"/>
      <c r="Q543" s="11">
        <f t="shared" si="409"/>
        <v>0</v>
      </c>
      <c r="R543" s="338"/>
      <c r="S543" s="14"/>
      <c r="T543" s="12"/>
      <c r="U543" s="13"/>
      <c r="V543" s="14"/>
      <c r="W543" s="14"/>
      <c r="X543" s="14">
        <f t="shared" si="386"/>
        <v>0</v>
      </c>
      <c r="Z543" s="14" t="e" cm="1">
        <f t="array" ref="Z543">SUMPRODUCT(('Budget Lead'!$T$9:$BB$9=Z$9)*('Budget Lead'!$B$11:$B$194=$B543)*('Budget Lead'!$T$11:$BB$194*1))</f>
        <v>#VALUE!</v>
      </c>
      <c r="AA543" s="12" t="e" cm="1">
        <f t="array" ref="AA543">SUMPRODUCT(('Budget Lead'!$T$9:$BB$9=AA$9)*('Budget Lead'!$B$11:$B$194=$B543)*('Budget Lead'!$T$11:$BB$194*1))</f>
        <v>#VALUE!</v>
      </c>
      <c r="AB543" s="13" t="e" cm="1">
        <f t="array" ref="AB543">SUMPRODUCT(('Budget Lead'!$T$9:$BB$9=AB$9)*('Budget Lead'!$B$11:$B$194=$B543)*('Budget Lead'!$T$11:$BB$194*1))</f>
        <v>#VALUE!</v>
      </c>
      <c r="AC543" s="14" t="e" cm="1">
        <f t="array" ref="AC543">SUMPRODUCT(('Budget Lead'!$T$9:$BB$9=AC$9)*('Budget Lead'!$B$11:$B$194=$B543)*('Budget Lead'!$T$11:$BB$194*1))</f>
        <v>#VALUE!</v>
      </c>
      <c r="AD543" s="12" t="e" cm="1">
        <f t="array" ref="AD543">SUMPRODUCT(('Budget Lead'!$T$9:$BB$9=AD$9)*('Budget Lead'!$B$11:$B$194=$B543)*('Budget Lead'!$T$11:$BB$194*1))</f>
        <v>#VALUE!</v>
      </c>
      <c r="AE543" s="13" t="e" cm="1">
        <f t="array" ref="AE543">SUMPRODUCT(('Budget Lead'!$T$9:$BB$9=AE$9)*('Budget Lead'!$B$11:$B$194=$B543)*('Budget Lead'!$T$11:$BB$194*1))</f>
        <v>#VALUE!</v>
      </c>
      <c r="AF543" s="14" t="e" cm="1">
        <f t="array" ref="AF543">SUMPRODUCT(('Budget Lead'!$T$9:$BB$9=AF$9)*('Budget Lead'!$B$11:$B$194=$B543)*('Budget Lead'!$T$11:$BB$194*1))</f>
        <v>#VALUE!</v>
      </c>
      <c r="AG543" s="12" t="e" cm="1">
        <f t="array" ref="AG543">SUMPRODUCT(('Budget Lead'!$T$9:$BB$9=AG$9)*('Budget Lead'!$B$11:$B$194=$B543)*('Budget Lead'!$T$11:$BB$194*1))</f>
        <v>#VALUE!</v>
      </c>
      <c r="AH543" s="13" t="e" cm="1">
        <f t="array" ref="AH543">SUMPRODUCT(('Budget Lead'!$T$9:$BB$9=AH$9)*('Budget Lead'!$B$11:$B$194=$B543)*('Budget Lead'!$T$11:$BB$194*1))</f>
        <v>#VALUE!</v>
      </c>
      <c r="AI543" s="14" t="e" cm="1">
        <f t="array" ref="AI543">SUMPRODUCT(('Budget Lead'!$T$9:$BB$9=AI$9)*('Budget Lead'!$B$11:$B$194=$B543)*('Budget Lead'!$T$11:$BB$194*1))</f>
        <v>#VALUE!</v>
      </c>
      <c r="AJ543" s="12" t="e" cm="1">
        <f t="array" ref="AJ543">SUMPRODUCT(('Budget Lead'!$T$9:$BB$9=AJ$9)*('Budget Lead'!$B$11:$B$194=$B543)*('Budget Lead'!$T$11:$BB$194*1))</f>
        <v>#VALUE!</v>
      </c>
      <c r="AK543" s="13" t="e" cm="1">
        <f t="array" ref="AK543">SUMPRODUCT(('Budget Lead'!$T$9:$BB$9=AK$9)*('Budget Lead'!$B$11:$B$194=$B543)*('Budget Lead'!$T$11:$BB$194*1))</f>
        <v>#VALUE!</v>
      </c>
      <c r="AL543" s="14" t="e" cm="1">
        <f t="array" ref="AL543">SUMPRODUCT(('Budget Lead'!$T$9:$BB$9=AL$9)*('Budget Lead'!$B$11:$B$194=$B543)*('Budget Lead'!$T$11:$BB$194*1))</f>
        <v>#VALUE!</v>
      </c>
      <c r="AM543" s="12" t="e" cm="1">
        <f t="array" ref="AM543">SUMPRODUCT(('Budget Lead'!$T$9:$BB$9=AM$9)*('Budget Lead'!$B$11:$B$194=$B543)*('Budget Lead'!$T$11:$BB$194*1))</f>
        <v>#VALUE!</v>
      </c>
      <c r="AN543" s="13" t="e" cm="1">
        <f t="array" ref="AN543">SUMPRODUCT(('Budget Lead'!$T$9:$BB$9=AN$9)*('Budget Lead'!$B$11:$B$194=$B543)*('Budget Lead'!$T$11:$BB$194*1))</f>
        <v>#VALUE!</v>
      </c>
      <c r="AO543" s="14" t="e" cm="1">
        <f t="array" ref="AO543">SUMPRODUCT(('Budget Lead'!$T$9:$BB$9=AO$9)*('Budget Lead'!$B$11:$B$194=$B543)*('Budget Lead'!$T$11:$BB$194*1))</f>
        <v>#VALUE!</v>
      </c>
      <c r="AP543" s="12" t="e" cm="1">
        <f t="array" ref="AP543">SUMPRODUCT(('Budget Lead'!$T$9:$BB$9=AP$9)*('Budget Lead'!$B$11:$B$194=$B543)*('Budget Lead'!$T$11:$BB$194*1))</f>
        <v>#VALUE!</v>
      </c>
      <c r="AQ543" s="13" t="e" cm="1">
        <f t="array" ref="AQ543">SUMPRODUCT(('Budget Lead'!$T$9:$BB$9=AQ$9)*('Budget Lead'!$B$11:$B$194=$B543)*('Budget Lead'!$T$11:$BB$194*1))</f>
        <v>#VALUE!</v>
      </c>
      <c r="AR543" s="14" t="e" cm="1">
        <f t="array" ref="AR543">SUMPRODUCT(('Budget Lead'!$T$9:$BB$9=AR$9)*('Budget Lead'!$B$11:$B$194=$B543)*('Budget Lead'!$T$11:$BB$194*1))</f>
        <v>#VALUE!</v>
      </c>
      <c r="AS543" s="12" t="e" cm="1">
        <f t="array" ref="AS543">SUMPRODUCT(('Budget Lead'!$T$9:$BB$9=AS$9)*('Budget Lead'!$B$11:$B$194=$B543)*('Budget Lead'!$T$11:$BB$194*1))</f>
        <v>#VALUE!</v>
      </c>
      <c r="AT543" s="13" t="e" cm="1">
        <f t="array" ref="AT543">SUMPRODUCT(('Budget Lead'!$T$9:$BB$9=AT$9)*('Budget Lead'!$B$11:$B$194=$B543)*('Budget Lead'!$T$11:$BB$194*1))</f>
        <v>#VALUE!</v>
      </c>
      <c r="AU543" s="14" t="e" cm="1">
        <f t="array" ref="AU543">SUMPRODUCT(('Budget Lead'!$T$9:$BB$9=AU$9)*('Budget Lead'!$B$11:$B$194=$B543)*('Budget Lead'!$T$11:$BB$194*1))</f>
        <v>#VALUE!</v>
      </c>
      <c r="AV543" s="12" t="e" cm="1">
        <f t="array" ref="AV543">SUMPRODUCT(('Budget Lead'!$T$9:$BB$9=AV$9)*('Budget Lead'!$B$11:$B$194=$B543)*('Budget Lead'!$T$11:$BB$194*1))</f>
        <v>#VALUE!</v>
      </c>
      <c r="AW543" s="13" t="e" cm="1">
        <f t="array" ref="AW543">SUMPRODUCT(('Budget Lead'!$T$9:$BB$9=AW$9)*('Budget Lead'!$B$11:$B$194=$B543)*('Budget Lead'!$T$11:$BB$194*1))</f>
        <v>#VALUE!</v>
      </c>
      <c r="AX543" s="14" t="e" cm="1">
        <f t="array" ref="AX543">SUMPRODUCT(('Budget Lead'!$T$9:$BB$9=AX$9)*('Budget Lead'!$B$11:$B$194=$B543)*('Budget Lead'!$T$11:$BB$194*1))</f>
        <v>#VALUE!</v>
      </c>
      <c r="AY543" s="12" t="e" cm="1">
        <f t="array" ref="AY543">SUMPRODUCT(('Budget Lead'!$T$9:$BB$9=AY$9)*('Budget Lead'!$B$11:$B$194=$B543)*('Budget Lead'!$T$11:$BB$194*1))</f>
        <v>#VALUE!</v>
      </c>
      <c r="AZ543" s="13" t="e" cm="1">
        <f t="array" ref="AZ543">SUMPRODUCT(('Budget Lead'!$T$9:$BB$9=AZ$9)*('Budget Lead'!$B$11:$B$194=$B543)*('Budget Lead'!$T$11:$BB$194*1))</f>
        <v>#VALUE!</v>
      </c>
      <c r="BA543" s="14" t="e" cm="1">
        <f t="array" ref="BA543">SUMPRODUCT(('Budget Lead'!$T$9:$BB$9=BA$9)*('Budget Lead'!$B$11:$B$194=$B543)*('Budget Lead'!$T$11:$BB$194*1))</f>
        <v>#VALUE!</v>
      </c>
      <c r="BB543" s="12" t="e" cm="1">
        <f t="array" ref="BB543">SUMPRODUCT(('Budget Lead'!$T$9:$BB$9=BB$9)*('Budget Lead'!$B$11:$B$194=$B543)*('Budget Lead'!$T$11:$BB$194*1))</f>
        <v>#VALUE!</v>
      </c>
      <c r="BC543" s="13" t="e" cm="1">
        <f t="array" ref="BC543">SUMPRODUCT(('Budget Lead'!$T$9:$BB$9=BC$9)*('Budget Lead'!$B$11:$B$194=$B543)*('Budget Lead'!$T$11:$BB$194*1))</f>
        <v>#VALUE!</v>
      </c>
      <c r="BD543" s="14" t="e" cm="1">
        <f t="array" ref="BD543">SUMPRODUCT(('Budget Lead'!$T$9:$BB$9=BD$9)*('Budget Lead'!$B$11:$B$194=$B543)*('Budget Lead'!$T$11:$BB$194*1))</f>
        <v>#VALUE!</v>
      </c>
      <c r="BE543" s="12" t="e" cm="1">
        <f t="array" ref="BE543">SUMPRODUCT(('Budget Lead'!$T$9:$BB$9=BE$9)*('Budget Lead'!$B$11:$B$194=$B543)*('Budget Lead'!$T$11:$BB$194*1))</f>
        <v>#VALUE!</v>
      </c>
      <c r="BF543" s="13" t="e" cm="1">
        <f t="array" ref="BF543">SUMPRODUCT(('Budget Lead'!$T$9:$BB$9=BF$9)*('Budget Lead'!$B$11:$B$194=$B543)*('Budget Lead'!$T$11:$BB$194*1))</f>
        <v>#VALUE!</v>
      </c>
      <c r="BG543" s="14" t="e" cm="1">
        <f t="array" ref="BG543">SUMPRODUCT(('Budget Lead'!$T$9:$BB$9=BG$9)*('Budget Lead'!$B$11:$B$194=$B543)*('Budget Lead'!$T$11:$BB$194*1))</f>
        <v>#VALUE!</v>
      </c>
      <c r="BH543" s="13" t="e" cm="1">
        <f t="array" ref="BH543">SUMPRODUCT(('Budget Lead'!$T$9:$BB$9=BH$9)*('Budget Lead'!$B$11:$B$194=$B543)*('Budget Lead'!$T$11:$BB$194*1))</f>
        <v>#VALUE!</v>
      </c>
      <c r="BI543" s="1"/>
      <c r="BJ543" s="66"/>
      <c r="BK543" s="66"/>
      <c r="BL543" s="1"/>
      <c r="BM543" s="66" t="e">
        <f t="shared" si="405"/>
        <v>#VALUE!</v>
      </c>
      <c r="BN543" s="262">
        <f t="shared" si="406"/>
        <v>0</v>
      </c>
      <c r="BO543" s="1"/>
      <c r="BP543" s="66" t="e">
        <f t="shared" si="407"/>
        <v>#VALUE!</v>
      </c>
      <c r="BQ543" s="262">
        <f t="shared" si="408"/>
        <v>0</v>
      </c>
      <c r="BR543" s="1"/>
    </row>
    <row r="544" spans="2:70" ht="12" hidden="1" customHeight="1" outlineLevel="1">
      <c r="B544" s="88" t="s">
        <v>598</v>
      </c>
      <c r="C544" s="10">
        <f>IFERROR(VLOOKUP(B544,'Budget Lead'!B:AX,2,FALSE),0)</f>
        <v>0</v>
      </c>
      <c r="D544" s="10"/>
      <c r="E544" s="89">
        <f>IFERROR(VLOOKUP(B544,'Budget Lead'!B:BE,3,FALSE),0)</f>
        <v>0</v>
      </c>
      <c r="F544" s="90">
        <f>IFERROR(VLOOKUP(B544,'Budget Lead'!B:BE,4,FALSE),0)</f>
        <v>0</v>
      </c>
      <c r="G544" s="89">
        <f>IFERROR(VLOOKUP(B544,'Budget Lead'!B:AX,5,FALSE),0)</f>
        <v>0</v>
      </c>
      <c r="H544" s="90">
        <f>IFERROR(VLOOKUP(B544,'Budget Lead'!B:AX,6,FALSE),0)</f>
        <v>0</v>
      </c>
      <c r="I544" s="90">
        <f>IFERROR(VLOOKUP(B544,'Budget Lead'!B:AX,7,FALSE),0)</f>
        <v>0</v>
      </c>
      <c r="J544" s="371">
        <f>IFERROR(VLOOKUP(B544,'Budget Lead'!B:AX,9,FALSE),0)</f>
        <v>0</v>
      </c>
      <c r="K544" s="374">
        <f>IFERROR(VLOOKUP(B544,'Budget Lead'!B:AX,10,FALSE),0)</f>
        <v>0</v>
      </c>
      <c r="L544" s="334"/>
      <c r="M544" s="14">
        <f>E544*K544</f>
        <v>0</v>
      </c>
      <c r="N544" s="100"/>
      <c r="O544" s="100"/>
      <c r="P544" s="101"/>
      <c r="Q544" s="11">
        <f t="shared" si="409"/>
        <v>0</v>
      </c>
      <c r="R544" s="338"/>
      <c r="S544" s="14"/>
      <c r="T544" s="12"/>
      <c r="U544" s="13"/>
      <c r="V544" s="14"/>
      <c r="W544" s="14"/>
      <c r="X544" s="14">
        <f t="shared" si="386"/>
        <v>0</v>
      </c>
      <c r="Z544" s="14" t="e" cm="1">
        <f t="array" ref="Z544">SUMPRODUCT(('Budget Lead'!$T$9:$BB$9=Z$9)*('Budget Lead'!$B$11:$B$194=$B544)*('Budget Lead'!$T$11:$BB$194*1))</f>
        <v>#VALUE!</v>
      </c>
      <c r="AA544" s="12" t="e" cm="1">
        <f t="array" ref="AA544">SUMPRODUCT(('Budget Lead'!$T$9:$BB$9=AA$9)*('Budget Lead'!$B$11:$B$194=$B544)*('Budget Lead'!$T$11:$BB$194*1))</f>
        <v>#VALUE!</v>
      </c>
      <c r="AB544" s="13" t="e" cm="1">
        <f t="array" ref="AB544">SUMPRODUCT(('Budget Lead'!$T$9:$BB$9=AB$9)*('Budget Lead'!$B$11:$B$194=$B544)*('Budget Lead'!$T$11:$BB$194*1))</f>
        <v>#VALUE!</v>
      </c>
      <c r="AC544" s="14" t="e" cm="1">
        <f t="array" ref="AC544">SUMPRODUCT(('Budget Lead'!$T$9:$BB$9=AC$9)*('Budget Lead'!$B$11:$B$194=$B544)*('Budget Lead'!$T$11:$BB$194*1))</f>
        <v>#VALUE!</v>
      </c>
      <c r="AD544" s="12" t="e" cm="1">
        <f t="array" ref="AD544">SUMPRODUCT(('Budget Lead'!$T$9:$BB$9=AD$9)*('Budget Lead'!$B$11:$B$194=$B544)*('Budget Lead'!$T$11:$BB$194*1))</f>
        <v>#VALUE!</v>
      </c>
      <c r="AE544" s="13" t="e" cm="1">
        <f t="array" ref="AE544">SUMPRODUCT(('Budget Lead'!$T$9:$BB$9=AE$9)*('Budget Lead'!$B$11:$B$194=$B544)*('Budget Lead'!$T$11:$BB$194*1))</f>
        <v>#VALUE!</v>
      </c>
      <c r="AF544" s="14" t="e" cm="1">
        <f t="array" ref="AF544">SUMPRODUCT(('Budget Lead'!$T$9:$BB$9=AF$9)*('Budget Lead'!$B$11:$B$194=$B544)*('Budget Lead'!$T$11:$BB$194*1))</f>
        <v>#VALUE!</v>
      </c>
      <c r="AG544" s="12" t="e" cm="1">
        <f t="array" ref="AG544">SUMPRODUCT(('Budget Lead'!$T$9:$BB$9=AG$9)*('Budget Lead'!$B$11:$B$194=$B544)*('Budget Lead'!$T$11:$BB$194*1))</f>
        <v>#VALUE!</v>
      </c>
      <c r="AH544" s="13" t="e" cm="1">
        <f t="array" ref="AH544">SUMPRODUCT(('Budget Lead'!$T$9:$BB$9=AH$9)*('Budget Lead'!$B$11:$B$194=$B544)*('Budget Lead'!$T$11:$BB$194*1))</f>
        <v>#VALUE!</v>
      </c>
      <c r="AI544" s="14" t="e" cm="1">
        <f t="array" ref="AI544">SUMPRODUCT(('Budget Lead'!$T$9:$BB$9=AI$9)*('Budget Lead'!$B$11:$B$194=$B544)*('Budget Lead'!$T$11:$BB$194*1))</f>
        <v>#VALUE!</v>
      </c>
      <c r="AJ544" s="12" t="e" cm="1">
        <f t="array" ref="AJ544">SUMPRODUCT(('Budget Lead'!$T$9:$BB$9=AJ$9)*('Budget Lead'!$B$11:$B$194=$B544)*('Budget Lead'!$T$11:$BB$194*1))</f>
        <v>#VALUE!</v>
      </c>
      <c r="AK544" s="13" t="e" cm="1">
        <f t="array" ref="AK544">SUMPRODUCT(('Budget Lead'!$T$9:$BB$9=AK$9)*('Budget Lead'!$B$11:$B$194=$B544)*('Budget Lead'!$T$11:$BB$194*1))</f>
        <v>#VALUE!</v>
      </c>
      <c r="AL544" s="14" t="e" cm="1">
        <f t="array" ref="AL544">SUMPRODUCT(('Budget Lead'!$T$9:$BB$9=AL$9)*('Budget Lead'!$B$11:$B$194=$B544)*('Budget Lead'!$T$11:$BB$194*1))</f>
        <v>#VALUE!</v>
      </c>
      <c r="AM544" s="12" t="e" cm="1">
        <f t="array" ref="AM544">SUMPRODUCT(('Budget Lead'!$T$9:$BB$9=AM$9)*('Budget Lead'!$B$11:$B$194=$B544)*('Budget Lead'!$T$11:$BB$194*1))</f>
        <v>#VALUE!</v>
      </c>
      <c r="AN544" s="13" t="e" cm="1">
        <f t="array" ref="AN544">SUMPRODUCT(('Budget Lead'!$T$9:$BB$9=AN$9)*('Budget Lead'!$B$11:$B$194=$B544)*('Budget Lead'!$T$11:$BB$194*1))</f>
        <v>#VALUE!</v>
      </c>
      <c r="AO544" s="14" t="e" cm="1">
        <f t="array" ref="AO544">SUMPRODUCT(('Budget Lead'!$T$9:$BB$9=AO$9)*('Budget Lead'!$B$11:$B$194=$B544)*('Budget Lead'!$T$11:$BB$194*1))</f>
        <v>#VALUE!</v>
      </c>
      <c r="AP544" s="12" t="e" cm="1">
        <f t="array" ref="AP544">SUMPRODUCT(('Budget Lead'!$T$9:$BB$9=AP$9)*('Budget Lead'!$B$11:$B$194=$B544)*('Budget Lead'!$T$11:$BB$194*1))</f>
        <v>#VALUE!</v>
      </c>
      <c r="AQ544" s="13" t="e" cm="1">
        <f t="array" ref="AQ544">SUMPRODUCT(('Budget Lead'!$T$9:$BB$9=AQ$9)*('Budget Lead'!$B$11:$B$194=$B544)*('Budget Lead'!$T$11:$BB$194*1))</f>
        <v>#VALUE!</v>
      </c>
      <c r="AR544" s="14" t="e" cm="1">
        <f t="array" ref="AR544">SUMPRODUCT(('Budget Lead'!$T$9:$BB$9=AR$9)*('Budget Lead'!$B$11:$B$194=$B544)*('Budget Lead'!$T$11:$BB$194*1))</f>
        <v>#VALUE!</v>
      </c>
      <c r="AS544" s="12" t="e" cm="1">
        <f t="array" ref="AS544">SUMPRODUCT(('Budget Lead'!$T$9:$BB$9=AS$9)*('Budget Lead'!$B$11:$B$194=$B544)*('Budget Lead'!$T$11:$BB$194*1))</f>
        <v>#VALUE!</v>
      </c>
      <c r="AT544" s="13" t="e" cm="1">
        <f t="array" ref="AT544">SUMPRODUCT(('Budget Lead'!$T$9:$BB$9=AT$9)*('Budget Lead'!$B$11:$B$194=$B544)*('Budget Lead'!$T$11:$BB$194*1))</f>
        <v>#VALUE!</v>
      </c>
      <c r="AU544" s="14" t="e" cm="1">
        <f t="array" ref="AU544">SUMPRODUCT(('Budget Lead'!$T$9:$BB$9=AU$9)*('Budget Lead'!$B$11:$B$194=$B544)*('Budget Lead'!$T$11:$BB$194*1))</f>
        <v>#VALUE!</v>
      </c>
      <c r="AV544" s="12" t="e" cm="1">
        <f t="array" ref="AV544">SUMPRODUCT(('Budget Lead'!$T$9:$BB$9=AV$9)*('Budget Lead'!$B$11:$B$194=$B544)*('Budget Lead'!$T$11:$BB$194*1))</f>
        <v>#VALUE!</v>
      </c>
      <c r="AW544" s="13" t="e" cm="1">
        <f t="array" ref="AW544">SUMPRODUCT(('Budget Lead'!$T$9:$BB$9=AW$9)*('Budget Lead'!$B$11:$B$194=$B544)*('Budget Lead'!$T$11:$BB$194*1))</f>
        <v>#VALUE!</v>
      </c>
      <c r="AX544" s="14" t="e" cm="1">
        <f t="array" ref="AX544">SUMPRODUCT(('Budget Lead'!$T$9:$BB$9=AX$9)*('Budget Lead'!$B$11:$B$194=$B544)*('Budget Lead'!$T$11:$BB$194*1))</f>
        <v>#VALUE!</v>
      </c>
      <c r="AY544" s="12" t="e" cm="1">
        <f t="array" ref="AY544">SUMPRODUCT(('Budget Lead'!$T$9:$BB$9=AY$9)*('Budget Lead'!$B$11:$B$194=$B544)*('Budget Lead'!$T$11:$BB$194*1))</f>
        <v>#VALUE!</v>
      </c>
      <c r="AZ544" s="13" t="e" cm="1">
        <f t="array" ref="AZ544">SUMPRODUCT(('Budget Lead'!$T$9:$BB$9=AZ$9)*('Budget Lead'!$B$11:$B$194=$B544)*('Budget Lead'!$T$11:$BB$194*1))</f>
        <v>#VALUE!</v>
      </c>
      <c r="BA544" s="14" t="e" cm="1">
        <f t="array" ref="BA544">SUMPRODUCT(('Budget Lead'!$T$9:$BB$9=BA$9)*('Budget Lead'!$B$11:$B$194=$B544)*('Budget Lead'!$T$11:$BB$194*1))</f>
        <v>#VALUE!</v>
      </c>
      <c r="BB544" s="12" t="e" cm="1">
        <f t="array" ref="BB544">SUMPRODUCT(('Budget Lead'!$T$9:$BB$9=BB$9)*('Budget Lead'!$B$11:$B$194=$B544)*('Budget Lead'!$T$11:$BB$194*1))</f>
        <v>#VALUE!</v>
      </c>
      <c r="BC544" s="13" t="e" cm="1">
        <f t="array" ref="BC544">SUMPRODUCT(('Budget Lead'!$T$9:$BB$9=BC$9)*('Budget Lead'!$B$11:$B$194=$B544)*('Budget Lead'!$T$11:$BB$194*1))</f>
        <v>#VALUE!</v>
      </c>
      <c r="BD544" s="14" t="e" cm="1">
        <f t="array" ref="BD544">SUMPRODUCT(('Budget Lead'!$T$9:$BB$9=BD$9)*('Budget Lead'!$B$11:$B$194=$B544)*('Budget Lead'!$T$11:$BB$194*1))</f>
        <v>#VALUE!</v>
      </c>
      <c r="BE544" s="12" t="e" cm="1">
        <f t="array" ref="BE544">SUMPRODUCT(('Budget Lead'!$T$9:$BB$9=BE$9)*('Budget Lead'!$B$11:$B$194=$B544)*('Budget Lead'!$T$11:$BB$194*1))</f>
        <v>#VALUE!</v>
      </c>
      <c r="BF544" s="13" t="e" cm="1">
        <f t="array" ref="BF544">SUMPRODUCT(('Budget Lead'!$T$9:$BB$9=BF$9)*('Budget Lead'!$B$11:$B$194=$B544)*('Budget Lead'!$T$11:$BB$194*1))</f>
        <v>#VALUE!</v>
      </c>
      <c r="BG544" s="14" t="e" cm="1">
        <f t="array" ref="BG544">SUMPRODUCT(('Budget Lead'!$T$9:$BB$9=BG$9)*('Budget Lead'!$B$11:$B$194=$B544)*('Budget Lead'!$T$11:$BB$194*1))</f>
        <v>#VALUE!</v>
      </c>
      <c r="BH544" s="13" t="e" cm="1">
        <f t="array" ref="BH544">SUMPRODUCT(('Budget Lead'!$T$9:$BB$9=BH$9)*('Budget Lead'!$B$11:$B$194=$B544)*('Budget Lead'!$T$11:$BB$194*1))</f>
        <v>#VALUE!</v>
      </c>
      <c r="BI544" s="1"/>
      <c r="BJ544" s="66"/>
      <c r="BK544" s="66"/>
      <c r="BL544" s="1"/>
      <c r="BM544" s="66" t="e">
        <f t="shared" si="405"/>
        <v>#VALUE!</v>
      </c>
      <c r="BN544" s="262">
        <f t="shared" si="406"/>
        <v>0</v>
      </c>
      <c r="BO544" s="1"/>
      <c r="BP544" s="66" t="e">
        <f t="shared" si="407"/>
        <v>#VALUE!</v>
      </c>
      <c r="BQ544" s="262">
        <f t="shared" si="408"/>
        <v>0</v>
      </c>
      <c r="BR544" s="1"/>
    </row>
    <row r="545" spans="2:70" ht="12" hidden="1" customHeight="1" outlineLevel="1">
      <c r="B545" s="88" t="s">
        <v>599</v>
      </c>
      <c r="C545" s="10">
        <f>IFERROR(VLOOKUP(B545,'Budget Lead'!B:AX,2,FALSE),0)</f>
        <v>0</v>
      </c>
      <c r="D545" s="10"/>
      <c r="E545" s="89">
        <f>IFERROR(VLOOKUP(B545,'Budget Lead'!B:BE,3,FALSE),0)</f>
        <v>0</v>
      </c>
      <c r="F545" s="90">
        <f>IFERROR(VLOOKUP(B545,'Budget Lead'!B:BE,4,FALSE),0)</f>
        <v>0</v>
      </c>
      <c r="G545" s="89">
        <f>IFERROR(VLOOKUP(B545,'Budget Lead'!B:AX,5,FALSE),0)</f>
        <v>0</v>
      </c>
      <c r="H545" s="90">
        <f>IFERROR(VLOOKUP(B545,'Budget Lead'!B:AX,6,FALSE),0)</f>
        <v>0</v>
      </c>
      <c r="I545" s="90">
        <f>IFERROR(VLOOKUP(B545,'Budget Lead'!B:AX,7,FALSE),0)</f>
        <v>0</v>
      </c>
      <c r="J545" s="371">
        <f>IFERROR(VLOOKUP(B545,'Budget Lead'!B:AX,9,FALSE),0)</f>
        <v>0</v>
      </c>
      <c r="K545" s="374">
        <f>IFERROR(VLOOKUP(B545,'Budget Lead'!B:AX,10,FALSE),0)</f>
        <v>0</v>
      </c>
      <c r="L545" s="334"/>
      <c r="M545" s="14">
        <f>E545*K545</f>
        <v>0</v>
      </c>
      <c r="N545" s="100"/>
      <c r="O545" s="100"/>
      <c r="P545" s="101"/>
      <c r="Q545" s="11">
        <f t="shared" si="409"/>
        <v>0</v>
      </c>
      <c r="R545" s="338"/>
      <c r="S545" s="14"/>
      <c r="T545" s="12"/>
      <c r="U545" s="13"/>
      <c r="V545" s="14"/>
      <c r="W545" s="14"/>
      <c r="X545" s="14">
        <f t="shared" si="386"/>
        <v>0</v>
      </c>
      <c r="Z545" s="14" t="e" cm="1">
        <f t="array" ref="Z545">SUMPRODUCT(('Budget Lead'!$T$9:$BB$9=Z$9)*('Budget Lead'!$B$11:$B$194=$B545)*('Budget Lead'!$T$11:$BB$194*1))</f>
        <v>#VALUE!</v>
      </c>
      <c r="AA545" s="12" t="e" cm="1">
        <f t="array" ref="AA545">SUMPRODUCT(('Budget Lead'!$T$9:$BB$9=AA$9)*('Budget Lead'!$B$11:$B$194=$B545)*('Budget Lead'!$T$11:$BB$194*1))</f>
        <v>#VALUE!</v>
      </c>
      <c r="AB545" s="13" t="e" cm="1">
        <f t="array" ref="AB545">SUMPRODUCT(('Budget Lead'!$T$9:$BB$9=AB$9)*('Budget Lead'!$B$11:$B$194=$B545)*('Budget Lead'!$T$11:$BB$194*1))</f>
        <v>#VALUE!</v>
      </c>
      <c r="AC545" s="14" t="e" cm="1">
        <f t="array" ref="AC545">SUMPRODUCT(('Budget Lead'!$T$9:$BB$9=AC$9)*('Budget Lead'!$B$11:$B$194=$B545)*('Budget Lead'!$T$11:$BB$194*1))</f>
        <v>#VALUE!</v>
      </c>
      <c r="AD545" s="12" t="e" cm="1">
        <f t="array" ref="AD545">SUMPRODUCT(('Budget Lead'!$T$9:$BB$9=AD$9)*('Budget Lead'!$B$11:$B$194=$B545)*('Budget Lead'!$T$11:$BB$194*1))</f>
        <v>#VALUE!</v>
      </c>
      <c r="AE545" s="13" t="e" cm="1">
        <f t="array" ref="AE545">SUMPRODUCT(('Budget Lead'!$T$9:$BB$9=AE$9)*('Budget Lead'!$B$11:$B$194=$B545)*('Budget Lead'!$T$11:$BB$194*1))</f>
        <v>#VALUE!</v>
      </c>
      <c r="AF545" s="14" t="e" cm="1">
        <f t="array" ref="AF545">SUMPRODUCT(('Budget Lead'!$T$9:$BB$9=AF$9)*('Budget Lead'!$B$11:$B$194=$B545)*('Budget Lead'!$T$11:$BB$194*1))</f>
        <v>#VALUE!</v>
      </c>
      <c r="AG545" s="12" t="e" cm="1">
        <f t="array" ref="AG545">SUMPRODUCT(('Budget Lead'!$T$9:$BB$9=AG$9)*('Budget Lead'!$B$11:$B$194=$B545)*('Budget Lead'!$T$11:$BB$194*1))</f>
        <v>#VALUE!</v>
      </c>
      <c r="AH545" s="13" t="e" cm="1">
        <f t="array" ref="AH545">SUMPRODUCT(('Budget Lead'!$T$9:$BB$9=AH$9)*('Budget Lead'!$B$11:$B$194=$B545)*('Budget Lead'!$T$11:$BB$194*1))</f>
        <v>#VALUE!</v>
      </c>
      <c r="AI545" s="14" t="e" cm="1">
        <f t="array" ref="AI545">SUMPRODUCT(('Budget Lead'!$T$9:$BB$9=AI$9)*('Budget Lead'!$B$11:$B$194=$B545)*('Budget Lead'!$T$11:$BB$194*1))</f>
        <v>#VALUE!</v>
      </c>
      <c r="AJ545" s="12" t="e" cm="1">
        <f t="array" ref="AJ545">SUMPRODUCT(('Budget Lead'!$T$9:$BB$9=AJ$9)*('Budget Lead'!$B$11:$B$194=$B545)*('Budget Lead'!$T$11:$BB$194*1))</f>
        <v>#VALUE!</v>
      </c>
      <c r="AK545" s="13" t="e" cm="1">
        <f t="array" ref="AK545">SUMPRODUCT(('Budget Lead'!$T$9:$BB$9=AK$9)*('Budget Lead'!$B$11:$B$194=$B545)*('Budget Lead'!$T$11:$BB$194*1))</f>
        <v>#VALUE!</v>
      </c>
      <c r="AL545" s="14" t="e" cm="1">
        <f t="array" ref="AL545">SUMPRODUCT(('Budget Lead'!$T$9:$BB$9=AL$9)*('Budget Lead'!$B$11:$B$194=$B545)*('Budget Lead'!$T$11:$BB$194*1))</f>
        <v>#VALUE!</v>
      </c>
      <c r="AM545" s="12" t="e" cm="1">
        <f t="array" ref="AM545">SUMPRODUCT(('Budget Lead'!$T$9:$BB$9=AM$9)*('Budget Lead'!$B$11:$B$194=$B545)*('Budget Lead'!$T$11:$BB$194*1))</f>
        <v>#VALUE!</v>
      </c>
      <c r="AN545" s="13" t="e" cm="1">
        <f t="array" ref="AN545">SUMPRODUCT(('Budget Lead'!$T$9:$BB$9=AN$9)*('Budget Lead'!$B$11:$B$194=$B545)*('Budget Lead'!$T$11:$BB$194*1))</f>
        <v>#VALUE!</v>
      </c>
      <c r="AO545" s="14" t="e" cm="1">
        <f t="array" ref="AO545">SUMPRODUCT(('Budget Lead'!$T$9:$BB$9=AO$9)*('Budget Lead'!$B$11:$B$194=$B545)*('Budget Lead'!$T$11:$BB$194*1))</f>
        <v>#VALUE!</v>
      </c>
      <c r="AP545" s="12" t="e" cm="1">
        <f t="array" ref="AP545">SUMPRODUCT(('Budget Lead'!$T$9:$BB$9=AP$9)*('Budget Lead'!$B$11:$B$194=$B545)*('Budget Lead'!$T$11:$BB$194*1))</f>
        <v>#VALUE!</v>
      </c>
      <c r="AQ545" s="13" t="e" cm="1">
        <f t="array" ref="AQ545">SUMPRODUCT(('Budget Lead'!$T$9:$BB$9=AQ$9)*('Budget Lead'!$B$11:$B$194=$B545)*('Budget Lead'!$T$11:$BB$194*1))</f>
        <v>#VALUE!</v>
      </c>
      <c r="AR545" s="14" t="e" cm="1">
        <f t="array" ref="AR545">SUMPRODUCT(('Budget Lead'!$T$9:$BB$9=AR$9)*('Budget Lead'!$B$11:$B$194=$B545)*('Budget Lead'!$T$11:$BB$194*1))</f>
        <v>#VALUE!</v>
      </c>
      <c r="AS545" s="12" t="e" cm="1">
        <f t="array" ref="AS545">SUMPRODUCT(('Budget Lead'!$T$9:$BB$9=AS$9)*('Budget Lead'!$B$11:$B$194=$B545)*('Budget Lead'!$T$11:$BB$194*1))</f>
        <v>#VALUE!</v>
      </c>
      <c r="AT545" s="13" t="e" cm="1">
        <f t="array" ref="AT545">SUMPRODUCT(('Budget Lead'!$T$9:$BB$9=AT$9)*('Budget Lead'!$B$11:$B$194=$B545)*('Budget Lead'!$T$11:$BB$194*1))</f>
        <v>#VALUE!</v>
      </c>
      <c r="AU545" s="14" t="e" cm="1">
        <f t="array" ref="AU545">SUMPRODUCT(('Budget Lead'!$T$9:$BB$9=AU$9)*('Budget Lead'!$B$11:$B$194=$B545)*('Budget Lead'!$T$11:$BB$194*1))</f>
        <v>#VALUE!</v>
      </c>
      <c r="AV545" s="12" t="e" cm="1">
        <f t="array" ref="AV545">SUMPRODUCT(('Budget Lead'!$T$9:$BB$9=AV$9)*('Budget Lead'!$B$11:$B$194=$B545)*('Budget Lead'!$T$11:$BB$194*1))</f>
        <v>#VALUE!</v>
      </c>
      <c r="AW545" s="13" t="e" cm="1">
        <f t="array" ref="AW545">SUMPRODUCT(('Budget Lead'!$T$9:$BB$9=AW$9)*('Budget Lead'!$B$11:$B$194=$B545)*('Budget Lead'!$T$11:$BB$194*1))</f>
        <v>#VALUE!</v>
      </c>
      <c r="AX545" s="14" t="e" cm="1">
        <f t="array" ref="AX545">SUMPRODUCT(('Budget Lead'!$T$9:$BB$9=AX$9)*('Budget Lead'!$B$11:$B$194=$B545)*('Budget Lead'!$T$11:$BB$194*1))</f>
        <v>#VALUE!</v>
      </c>
      <c r="AY545" s="12" t="e" cm="1">
        <f t="array" ref="AY545">SUMPRODUCT(('Budget Lead'!$T$9:$BB$9=AY$9)*('Budget Lead'!$B$11:$B$194=$B545)*('Budget Lead'!$T$11:$BB$194*1))</f>
        <v>#VALUE!</v>
      </c>
      <c r="AZ545" s="13" t="e" cm="1">
        <f t="array" ref="AZ545">SUMPRODUCT(('Budget Lead'!$T$9:$BB$9=AZ$9)*('Budget Lead'!$B$11:$B$194=$B545)*('Budget Lead'!$T$11:$BB$194*1))</f>
        <v>#VALUE!</v>
      </c>
      <c r="BA545" s="14" t="e" cm="1">
        <f t="array" ref="BA545">SUMPRODUCT(('Budget Lead'!$T$9:$BB$9=BA$9)*('Budget Lead'!$B$11:$B$194=$B545)*('Budget Lead'!$T$11:$BB$194*1))</f>
        <v>#VALUE!</v>
      </c>
      <c r="BB545" s="12" t="e" cm="1">
        <f t="array" ref="BB545">SUMPRODUCT(('Budget Lead'!$T$9:$BB$9=BB$9)*('Budget Lead'!$B$11:$B$194=$B545)*('Budget Lead'!$T$11:$BB$194*1))</f>
        <v>#VALUE!</v>
      </c>
      <c r="BC545" s="13" t="e" cm="1">
        <f t="array" ref="BC545">SUMPRODUCT(('Budget Lead'!$T$9:$BB$9=BC$9)*('Budget Lead'!$B$11:$B$194=$B545)*('Budget Lead'!$T$11:$BB$194*1))</f>
        <v>#VALUE!</v>
      </c>
      <c r="BD545" s="14" t="e" cm="1">
        <f t="array" ref="BD545">SUMPRODUCT(('Budget Lead'!$T$9:$BB$9=BD$9)*('Budget Lead'!$B$11:$B$194=$B545)*('Budget Lead'!$T$11:$BB$194*1))</f>
        <v>#VALUE!</v>
      </c>
      <c r="BE545" s="12" t="e" cm="1">
        <f t="array" ref="BE545">SUMPRODUCT(('Budget Lead'!$T$9:$BB$9=BE$9)*('Budget Lead'!$B$11:$B$194=$B545)*('Budget Lead'!$T$11:$BB$194*1))</f>
        <v>#VALUE!</v>
      </c>
      <c r="BF545" s="13" t="e" cm="1">
        <f t="array" ref="BF545">SUMPRODUCT(('Budget Lead'!$T$9:$BB$9=BF$9)*('Budget Lead'!$B$11:$B$194=$B545)*('Budget Lead'!$T$11:$BB$194*1))</f>
        <v>#VALUE!</v>
      </c>
      <c r="BG545" s="14" t="e" cm="1">
        <f t="array" ref="BG545">SUMPRODUCT(('Budget Lead'!$T$9:$BB$9=BG$9)*('Budget Lead'!$B$11:$B$194=$B545)*('Budget Lead'!$T$11:$BB$194*1))</f>
        <v>#VALUE!</v>
      </c>
      <c r="BH545" s="13" t="e" cm="1">
        <f t="array" ref="BH545">SUMPRODUCT(('Budget Lead'!$T$9:$BB$9=BH$9)*('Budget Lead'!$B$11:$B$194=$B545)*('Budget Lead'!$T$11:$BB$194*1))</f>
        <v>#VALUE!</v>
      </c>
      <c r="BI545" s="1"/>
      <c r="BJ545" s="66"/>
      <c r="BK545" s="66"/>
      <c r="BL545" s="1"/>
      <c r="BM545" s="66" t="e">
        <f t="shared" si="405"/>
        <v>#VALUE!</v>
      </c>
      <c r="BN545" s="262">
        <f t="shared" si="406"/>
        <v>0</v>
      </c>
      <c r="BO545" s="1"/>
      <c r="BP545" s="66" t="e">
        <f t="shared" si="407"/>
        <v>#VALUE!</v>
      </c>
      <c r="BQ545" s="262">
        <f t="shared" si="408"/>
        <v>0</v>
      </c>
      <c r="BR545" s="1"/>
    </row>
    <row r="546" spans="2:70" ht="12" hidden="1" customHeight="1" outlineLevel="1">
      <c r="B546" s="88" t="s">
        <v>600</v>
      </c>
      <c r="C546" s="10">
        <f>IFERROR(VLOOKUP(B546,'Budget Lead'!B:AX,2,FALSE),0)</f>
        <v>0</v>
      </c>
      <c r="D546" s="10"/>
      <c r="E546" s="89">
        <f>IFERROR(VLOOKUP(B546,'Budget Lead'!B:BE,3,FALSE),0)</f>
        <v>0</v>
      </c>
      <c r="F546" s="90">
        <f>IFERROR(VLOOKUP(B546,'Budget Lead'!B:BE,4,FALSE),0)</f>
        <v>0</v>
      </c>
      <c r="G546" s="89">
        <f>IFERROR(VLOOKUP(B546,'Budget Lead'!B:AX,5,FALSE),0)</f>
        <v>0</v>
      </c>
      <c r="H546" s="90">
        <f>IFERROR(VLOOKUP(B546,'Budget Lead'!B:AX,6,FALSE),0)</f>
        <v>0</v>
      </c>
      <c r="I546" s="90">
        <f>IFERROR(VLOOKUP(B546,'Budget Lead'!B:AX,7,FALSE),0)</f>
        <v>0</v>
      </c>
      <c r="J546" s="371">
        <f>IFERROR(VLOOKUP(B546,'Budget Lead'!B:AX,9,FALSE),0)</f>
        <v>0</v>
      </c>
      <c r="K546" s="374">
        <f>IFERROR(VLOOKUP(B546,'Budget Lead'!B:AX,10,FALSE),0)</f>
        <v>0</v>
      </c>
      <c r="L546" s="334"/>
      <c r="M546" s="14">
        <f>E546*K546</f>
        <v>0</v>
      </c>
      <c r="N546" s="100"/>
      <c r="O546" s="100"/>
      <c r="P546" s="101"/>
      <c r="Q546" s="11">
        <f t="shared" si="409"/>
        <v>0</v>
      </c>
      <c r="R546" s="338"/>
      <c r="S546" s="14"/>
      <c r="T546" s="12"/>
      <c r="U546" s="13"/>
      <c r="V546" s="14"/>
      <c r="W546" s="14"/>
      <c r="X546" s="14">
        <f t="shared" si="386"/>
        <v>0</v>
      </c>
      <c r="Z546" s="14" t="e" cm="1">
        <f t="array" ref="Z546">SUMPRODUCT(('Budget Lead'!$T$9:$BB$9=Z$9)*('Budget Lead'!$B$11:$B$194=$B546)*('Budget Lead'!$T$11:$BB$194*1))</f>
        <v>#VALUE!</v>
      </c>
      <c r="AA546" s="12" t="e" cm="1">
        <f t="array" ref="AA546">SUMPRODUCT(('Budget Lead'!$T$9:$BB$9=AA$9)*('Budget Lead'!$B$11:$B$194=$B546)*('Budget Lead'!$T$11:$BB$194*1))</f>
        <v>#VALUE!</v>
      </c>
      <c r="AB546" s="13" t="e" cm="1">
        <f t="array" ref="AB546">SUMPRODUCT(('Budget Lead'!$T$9:$BB$9=AB$9)*('Budget Lead'!$B$11:$B$194=$B546)*('Budget Lead'!$T$11:$BB$194*1))</f>
        <v>#VALUE!</v>
      </c>
      <c r="AC546" s="14" t="e" cm="1">
        <f t="array" ref="AC546">SUMPRODUCT(('Budget Lead'!$T$9:$BB$9=AC$9)*('Budget Lead'!$B$11:$B$194=$B546)*('Budget Lead'!$T$11:$BB$194*1))</f>
        <v>#VALUE!</v>
      </c>
      <c r="AD546" s="12" t="e" cm="1">
        <f t="array" ref="AD546">SUMPRODUCT(('Budget Lead'!$T$9:$BB$9=AD$9)*('Budget Lead'!$B$11:$B$194=$B546)*('Budget Lead'!$T$11:$BB$194*1))</f>
        <v>#VALUE!</v>
      </c>
      <c r="AE546" s="13" t="e" cm="1">
        <f t="array" ref="AE546">SUMPRODUCT(('Budget Lead'!$T$9:$BB$9=AE$9)*('Budget Lead'!$B$11:$B$194=$B546)*('Budget Lead'!$T$11:$BB$194*1))</f>
        <v>#VALUE!</v>
      </c>
      <c r="AF546" s="14" t="e" cm="1">
        <f t="array" ref="AF546">SUMPRODUCT(('Budget Lead'!$T$9:$BB$9=AF$9)*('Budget Lead'!$B$11:$B$194=$B546)*('Budget Lead'!$T$11:$BB$194*1))</f>
        <v>#VALUE!</v>
      </c>
      <c r="AG546" s="12" t="e" cm="1">
        <f t="array" ref="AG546">SUMPRODUCT(('Budget Lead'!$T$9:$BB$9=AG$9)*('Budget Lead'!$B$11:$B$194=$B546)*('Budget Lead'!$T$11:$BB$194*1))</f>
        <v>#VALUE!</v>
      </c>
      <c r="AH546" s="13" t="e" cm="1">
        <f t="array" ref="AH546">SUMPRODUCT(('Budget Lead'!$T$9:$BB$9=AH$9)*('Budget Lead'!$B$11:$B$194=$B546)*('Budget Lead'!$T$11:$BB$194*1))</f>
        <v>#VALUE!</v>
      </c>
      <c r="AI546" s="14" t="e" cm="1">
        <f t="array" ref="AI546">SUMPRODUCT(('Budget Lead'!$T$9:$BB$9=AI$9)*('Budget Lead'!$B$11:$B$194=$B546)*('Budget Lead'!$T$11:$BB$194*1))</f>
        <v>#VALUE!</v>
      </c>
      <c r="AJ546" s="12" t="e" cm="1">
        <f t="array" ref="AJ546">SUMPRODUCT(('Budget Lead'!$T$9:$BB$9=AJ$9)*('Budget Lead'!$B$11:$B$194=$B546)*('Budget Lead'!$T$11:$BB$194*1))</f>
        <v>#VALUE!</v>
      </c>
      <c r="AK546" s="13" t="e" cm="1">
        <f t="array" ref="AK546">SUMPRODUCT(('Budget Lead'!$T$9:$BB$9=AK$9)*('Budget Lead'!$B$11:$B$194=$B546)*('Budget Lead'!$T$11:$BB$194*1))</f>
        <v>#VALUE!</v>
      </c>
      <c r="AL546" s="14" t="e" cm="1">
        <f t="array" ref="AL546">SUMPRODUCT(('Budget Lead'!$T$9:$BB$9=AL$9)*('Budget Lead'!$B$11:$B$194=$B546)*('Budget Lead'!$T$11:$BB$194*1))</f>
        <v>#VALUE!</v>
      </c>
      <c r="AM546" s="12" t="e" cm="1">
        <f t="array" ref="AM546">SUMPRODUCT(('Budget Lead'!$T$9:$BB$9=AM$9)*('Budget Lead'!$B$11:$B$194=$B546)*('Budget Lead'!$T$11:$BB$194*1))</f>
        <v>#VALUE!</v>
      </c>
      <c r="AN546" s="13" t="e" cm="1">
        <f t="array" ref="AN546">SUMPRODUCT(('Budget Lead'!$T$9:$BB$9=AN$9)*('Budget Lead'!$B$11:$B$194=$B546)*('Budget Lead'!$T$11:$BB$194*1))</f>
        <v>#VALUE!</v>
      </c>
      <c r="AO546" s="14" t="e" cm="1">
        <f t="array" ref="AO546">SUMPRODUCT(('Budget Lead'!$T$9:$BB$9=AO$9)*('Budget Lead'!$B$11:$B$194=$B546)*('Budget Lead'!$T$11:$BB$194*1))</f>
        <v>#VALUE!</v>
      </c>
      <c r="AP546" s="12" t="e" cm="1">
        <f t="array" ref="AP546">SUMPRODUCT(('Budget Lead'!$T$9:$BB$9=AP$9)*('Budget Lead'!$B$11:$B$194=$B546)*('Budget Lead'!$T$11:$BB$194*1))</f>
        <v>#VALUE!</v>
      </c>
      <c r="AQ546" s="13" t="e" cm="1">
        <f t="array" ref="AQ546">SUMPRODUCT(('Budget Lead'!$T$9:$BB$9=AQ$9)*('Budget Lead'!$B$11:$B$194=$B546)*('Budget Lead'!$T$11:$BB$194*1))</f>
        <v>#VALUE!</v>
      </c>
      <c r="AR546" s="14" t="e" cm="1">
        <f t="array" ref="AR546">SUMPRODUCT(('Budget Lead'!$T$9:$BB$9=AR$9)*('Budget Lead'!$B$11:$B$194=$B546)*('Budget Lead'!$T$11:$BB$194*1))</f>
        <v>#VALUE!</v>
      </c>
      <c r="AS546" s="12" t="e" cm="1">
        <f t="array" ref="AS546">SUMPRODUCT(('Budget Lead'!$T$9:$BB$9=AS$9)*('Budget Lead'!$B$11:$B$194=$B546)*('Budget Lead'!$T$11:$BB$194*1))</f>
        <v>#VALUE!</v>
      </c>
      <c r="AT546" s="13" t="e" cm="1">
        <f t="array" ref="AT546">SUMPRODUCT(('Budget Lead'!$T$9:$BB$9=AT$9)*('Budget Lead'!$B$11:$B$194=$B546)*('Budget Lead'!$T$11:$BB$194*1))</f>
        <v>#VALUE!</v>
      </c>
      <c r="AU546" s="14" t="e" cm="1">
        <f t="array" ref="AU546">SUMPRODUCT(('Budget Lead'!$T$9:$BB$9=AU$9)*('Budget Lead'!$B$11:$B$194=$B546)*('Budget Lead'!$T$11:$BB$194*1))</f>
        <v>#VALUE!</v>
      </c>
      <c r="AV546" s="12" t="e" cm="1">
        <f t="array" ref="AV546">SUMPRODUCT(('Budget Lead'!$T$9:$BB$9=AV$9)*('Budget Lead'!$B$11:$B$194=$B546)*('Budget Lead'!$T$11:$BB$194*1))</f>
        <v>#VALUE!</v>
      </c>
      <c r="AW546" s="13" t="e" cm="1">
        <f t="array" ref="AW546">SUMPRODUCT(('Budget Lead'!$T$9:$BB$9=AW$9)*('Budget Lead'!$B$11:$B$194=$B546)*('Budget Lead'!$T$11:$BB$194*1))</f>
        <v>#VALUE!</v>
      </c>
      <c r="AX546" s="14" t="e" cm="1">
        <f t="array" ref="AX546">SUMPRODUCT(('Budget Lead'!$T$9:$BB$9=AX$9)*('Budget Lead'!$B$11:$B$194=$B546)*('Budget Lead'!$T$11:$BB$194*1))</f>
        <v>#VALUE!</v>
      </c>
      <c r="AY546" s="12" t="e" cm="1">
        <f t="array" ref="AY546">SUMPRODUCT(('Budget Lead'!$T$9:$BB$9=AY$9)*('Budget Lead'!$B$11:$B$194=$B546)*('Budget Lead'!$T$11:$BB$194*1))</f>
        <v>#VALUE!</v>
      </c>
      <c r="AZ546" s="13" t="e" cm="1">
        <f t="array" ref="AZ546">SUMPRODUCT(('Budget Lead'!$T$9:$BB$9=AZ$9)*('Budget Lead'!$B$11:$B$194=$B546)*('Budget Lead'!$T$11:$BB$194*1))</f>
        <v>#VALUE!</v>
      </c>
      <c r="BA546" s="14" t="e" cm="1">
        <f t="array" ref="BA546">SUMPRODUCT(('Budget Lead'!$T$9:$BB$9=BA$9)*('Budget Lead'!$B$11:$B$194=$B546)*('Budget Lead'!$T$11:$BB$194*1))</f>
        <v>#VALUE!</v>
      </c>
      <c r="BB546" s="12" t="e" cm="1">
        <f t="array" ref="BB546">SUMPRODUCT(('Budget Lead'!$T$9:$BB$9=BB$9)*('Budget Lead'!$B$11:$B$194=$B546)*('Budget Lead'!$T$11:$BB$194*1))</f>
        <v>#VALUE!</v>
      </c>
      <c r="BC546" s="13" t="e" cm="1">
        <f t="array" ref="BC546">SUMPRODUCT(('Budget Lead'!$T$9:$BB$9=BC$9)*('Budget Lead'!$B$11:$B$194=$B546)*('Budget Lead'!$T$11:$BB$194*1))</f>
        <v>#VALUE!</v>
      </c>
      <c r="BD546" s="14" t="e" cm="1">
        <f t="array" ref="BD546">SUMPRODUCT(('Budget Lead'!$T$9:$BB$9=BD$9)*('Budget Lead'!$B$11:$B$194=$B546)*('Budget Lead'!$T$11:$BB$194*1))</f>
        <v>#VALUE!</v>
      </c>
      <c r="BE546" s="12" t="e" cm="1">
        <f t="array" ref="BE546">SUMPRODUCT(('Budget Lead'!$T$9:$BB$9=BE$9)*('Budget Lead'!$B$11:$B$194=$B546)*('Budget Lead'!$T$11:$BB$194*1))</f>
        <v>#VALUE!</v>
      </c>
      <c r="BF546" s="13" t="e" cm="1">
        <f t="array" ref="BF546">SUMPRODUCT(('Budget Lead'!$T$9:$BB$9=BF$9)*('Budget Lead'!$B$11:$B$194=$B546)*('Budget Lead'!$T$11:$BB$194*1))</f>
        <v>#VALUE!</v>
      </c>
      <c r="BG546" s="14" t="e" cm="1">
        <f t="array" ref="BG546">SUMPRODUCT(('Budget Lead'!$T$9:$BB$9=BG$9)*('Budget Lead'!$B$11:$B$194=$B546)*('Budget Lead'!$T$11:$BB$194*1))</f>
        <v>#VALUE!</v>
      </c>
      <c r="BH546" s="13" t="e" cm="1">
        <f t="array" ref="BH546">SUMPRODUCT(('Budget Lead'!$T$9:$BB$9=BH$9)*('Budget Lead'!$B$11:$B$194=$B546)*('Budget Lead'!$T$11:$BB$194*1))</f>
        <v>#VALUE!</v>
      </c>
      <c r="BI546" s="1"/>
      <c r="BJ546" s="66"/>
      <c r="BK546" s="66"/>
      <c r="BL546" s="1"/>
      <c r="BM546" s="66" t="e">
        <f t="shared" si="405"/>
        <v>#VALUE!</v>
      </c>
      <c r="BN546" s="262">
        <f t="shared" si="406"/>
        <v>0</v>
      </c>
      <c r="BO546" s="1"/>
      <c r="BP546" s="66" t="e">
        <f t="shared" si="407"/>
        <v>#VALUE!</v>
      </c>
      <c r="BQ546" s="262">
        <f t="shared" si="408"/>
        <v>0</v>
      </c>
      <c r="BR546" s="1"/>
    </row>
    <row r="547" spans="2:70" ht="12" hidden="1" customHeight="1" outlineLevel="1">
      <c r="B547" s="88" t="s">
        <v>601</v>
      </c>
      <c r="C547" s="10">
        <f>IFERROR(VLOOKUP(B547,'Budget Lead'!B:AX,2,FALSE),0)</f>
        <v>0</v>
      </c>
      <c r="D547" s="10"/>
      <c r="E547" s="89">
        <f>IFERROR(VLOOKUP(B547,'Budget Lead'!B:BE,3,FALSE),0)</f>
        <v>0</v>
      </c>
      <c r="F547" s="90">
        <f>IFERROR(VLOOKUP(B547,'Budget Lead'!B:BE,4,FALSE),0)</f>
        <v>0</v>
      </c>
      <c r="G547" s="89">
        <f>IFERROR(VLOOKUP(B547,'Budget Lead'!B:AX,5,FALSE),0)</f>
        <v>0</v>
      </c>
      <c r="H547" s="90">
        <f>IFERROR(VLOOKUP(B547,'Budget Lead'!B:AX,6,FALSE),0)</f>
        <v>0</v>
      </c>
      <c r="I547" s="90">
        <f>IFERROR(VLOOKUP(B547,'Budget Lead'!B:AX,7,FALSE),0)</f>
        <v>0</v>
      </c>
      <c r="J547" s="371">
        <f>IFERROR(VLOOKUP(B547,'Budget Lead'!B:AX,9,FALSE),0)</f>
        <v>0</v>
      </c>
      <c r="K547" s="374">
        <f>IFERROR(VLOOKUP(B547,'Budget Lead'!B:AX,10,FALSE),0)</f>
        <v>0</v>
      </c>
      <c r="L547" s="334"/>
      <c r="M547" s="14">
        <f>E547*K547</f>
        <v>0</v>
      </c>
      <c r="N547" s="100"/>
      <c r="O547" s="100"/>
      <c r="P547" s="101"/>
      <c r="Q547" s="11">
        <f t="shared" si="409"/>
        <v>0</v>
      </c>
      <c r="R547" s="338"/>
      <c r="S547" s="14"/>
      <c r="T547" s="12"/>
      <c r="U547" s="13"/>
      <c r="V547" s="14"/>
      <c r="W547" s="14"/>
      <c r="X547" s="14">
        <f t="shared" si="386"/>
        <v>0</v>
      </c>
      <c r="Z547" s="14" t="e" cm="1">
        <f t="array" ref="Z547">SUMPRODUCT(('Budget Lead'!$T$9:$BB$9=Z$9)*('Budget Lead'!$B$11:$B$194=$B547)*('Budget Lead'!$T$11:$BB$194*1))</f>
        <v>#VALUE!</v>
      </c>
      <c r="AA547" s="12" t="e" cm="1">
        <f t="array" ref="AA547">SUMPRODUCT(('Budget Lead'!$T$9:$BB$9=AA$9)*('Budget Lead'!$B$11:$B$194=$B547)*('Budget Lead'!$T$11:$BB$194*1))</f>
        <v>#VALUE!</v>
      </c>
      <c r="AB547" s="13" t="e" cm="1">
        <f t="array" ref="AB547">SUMPRODUCT(('Budget Lead'!$T$9:$BB$9=AB$9)*('Budget Lead'!$B$11:$B$194=$B547)*('Budget Lead'!$T$11:$BB$194*1))</f>
        <v>#VALUE!</v>
      </c>
      <c r="AC547" s="14" t="e" cm="1">
        <f t="array" ref="AC547">SUMPRODUCT(('Budget Lead'!$T$9:$BB$9=AC$9)*('Budget Lead'!$B$11:$B$194=$B547)*('Budget Lead'!$T$11:$BB$194*1))</f>
        <v>#VALUE!</v>
      </c>
      <c r="AD547" s="12" t="e" cm="1">
        <f t="array" ref="AD547">SUMPRODUCT(('Budget Lead'!$T$9:$BB$9=AD$9)*('Budget Lead'!$B$11:$B$194=$B547)*('Budget Lead'!$T$11:$BB$194*1))</f>
        <v>#VALUE!</v>
      </c>
      <c r="AE547" s="13" t="e" cm="1">
        <f t="array" ref="AE547">SUMPRODUCT(('Budget Lead'!$T$9:$BB$9=AE$9)*('Budget Lead'!$B$11:$B$194=$B547)*('Budget Lead'!$T$11:$BB$194*1))</f>
        <v>#VALUE!</v>
      </c>
      <c r="AF547" s="14" t="e" cm="1">
        <f t="array" ref="AF547">SUMPRODUCT(('Budget Lead'!$T$9:$BB$9=AF$9)*('Budget Lead'!$B$11:$B$194=$B547)*('Budget Lead'!$T$11:$BB$194*1))</f>
        <v>#VALUE!</v>
      </c>
      <c r="AG547" s="12" t="e" cm="1">
        <f t="array" ref="AG547">SUMPRODUCT(('Budget Lead'!$T$9:$BB$9=AG$9)*('Budget Lead'!$B$11:$B$194=$B547)*('Budget Lead'!$T$11:$BB$194*1))</f>
        <v>#VALUE!</v>
      </c>
      <c r="AH547" s="13" t="e" cm="1">
        <f t="array" ref="AH547">SUMPRODUCT(('Budget Lead'!$T$9:$BB$9=AH$9)*('Budget Lead'!$B$11:$B$194=$B547)*('Budget Lead'!$T$11:$BB$194*1))</f>
        <v>#VALUE!</v>
      </c>
      <c r="AI547" s="14" t="e" cm="1">
        <f t="array" ref="AI547">SUMPRODUCT(('Budget Lead'!$T$9:$BB$9=AI$9)*('Budget Lead'!$B$11:$B$194=$B547)*('Budget Lead'!$T$11:$BB$194*1))</f>
        <v>#VALUE!</v>
      </c>
      <c r="AJ547" s="12" t="e" cm="1">
        <f t="array" ref="AJ547">SUMPRODUCT(('Budget Lead'!$T$9:$BB$9=AJ$9)*('Budget Lead'!$B$11:$B$194=$B547)*('Budget Lead'!$T$11:$BB$194*1))</f>
        <v>#VALUE!</v>
      </c>
      <c r="AK547" s="13" t="e" cm="1">
        <f t="array" ref="AK547">SUMPRODUCT(('Budget Lead'!$T$9:$BB$9=AK$9)*('Budget Lead'!$B$11:$B$194=$B547)*('Budget Lead'!$T$11:$BB$194*1))</f>
        <v>#VALUE!</v>
      </c>
      <c r="AL547" s="14" t="e" cm="1">
        <f t="array" ref="AL547">SUMPRODUCT(('Budget Lead'!$T$9:$BB$9=AL$9)*('Budget Lead'!$B$11:$B$194=$B547)*('Budget Lead'!$T$11:$BB$194*1))</f>
        <v>#VALUE!</v>
      </c>
      <c r="AM547" s="12" t="e" cm="1">
        <f t="array" ref="AM547">SUMPRODUCT(('Budget Lead'!$T$9:$BB$9=AM$9)*('Budget Lead'!$B$11:$B$194=$B547)*('Budget Lead'!$T$11:$BB$194*1))</f>
        <v>#VALUE!</v>
      </c>
      <c r="AN547" s="13" t="e" cm="1">
        <f t="array" ref="AN547">SUMPRODUCT(('Budget Lead'!$T$9:$BB$9=AN$9)*('Budget Lead'!$B$11:$B$194=$B547)*('Budget Lead'!$T$11:$BB$194*1))</f>
        <v>#VALUE!</v>
      </c>
      <c r="AO547" s="14" t="e" cm="1">
        <f t="array" ref="AO547">SUMPRODUCT(('Budget Lead'!$T$9:$BB$9=AO$9)*('Budget Lead'!$B$11:$B$194=$B547)*('Budget Lead'!$T$11:$BB$194*1))</f>
        <v>#VALUE!</v>
      </c>
      <c r="AP547" s="12" t="e" cm="1">
        <f t="array" ref="AP547">SUMPRODUCT(('Budget Lead'!$T$9:$BB$9=AP$9)*('Budget Lead'!$B$11:$B$194=$B547)*('Budget Lead'!$T$11:$BB$194*1))</f>
        <v>#VALUE!</v>
      </c>
      <c r="AQ547" s="13" t="e" cm="1">
        <f t="array" ref="AQ547">SUMPRODUCT(('Budget Lead'!$T$9:$BB$9=AQ$9)*('Budget Lead'!$B$11:$B$194=$B547)*('Budget Lead'!$T$11:$BB$194*1))</f>
        <v>#VALUE!</v>
      </c>
      <c r="AR547" s="14" t="e" cm="1">
        <f t="array" ref="AR547">SUMPRODUCT(('Budget Lead'!$T$9:$BB$9=AR$9)*('Budget Lead'!$B$11:$B$194=$B547)*('Budget Lead'!$T$11:$BB$194*1))</f>
        <v>#VALUE!</v>
      </c>
      <c r="AS547" s="12" t="e" cm="1">
        <f t="array" ref="AS547">SUMPRODUCT(('Budget Lead'!$T$9:$BB$9=AS$9)*('Budget Lead'!$B$11:$B$194=$B547)*('Budget Lead'!$T$11:$BB$194*1))</f>
        <v>#VALUE!</v>
      </c>
      <c r="AT547" s="13" t="e" cm="1">
        <f t="array" ref="AT547">SUMPRODUCT(('Budget Lead'!$T$9:$BB$9=AT$9)*('Budget Lead'!$B$11:$B$194=$B547)*('Budget Lead'!$T$11:$BB$194*1))</f>
        <v>#VALUE!</v>
      </c>
      <c r="AU547" s="14" t="e" cm="1">
        <f t="array" ref="AU547">SUMPRODUCT(('Budget Lead'!$T$9:$BB$9=AU$9)*('Budget Lead'!$B$11:$B$194=$B547)*('Budget Lead'!$T$11:$BB$194*1))</f>
        <v>#VALUE!</v>
      </c>
      <c r="AV547" s="12" t="e" cm="1">
        <f t="array" ref="AV547">SUMPRODUCT(('Budget Lead'!$T$9:$BB$9=AV$9)*('Budget Lead'!$B$11:$B$194=$B547)*('Budget Lead'!$T$11:$BB$194*1))</f>
        <v>#VALUE!</v>
      </c>
      <c r="AW547" s="13" t="e" cm="1">
        <f t="array" ref="AW547">SUMPRODUCT(('Budget Lead'!$T$9:$BB$9=AW$9)*('Budget Lead'!$B$11:$B$194=$B547)*('Budget Lead'!$T$11:$BB$194*1))</f>
        <v>#VALUE!</v>
      </c>
      <c r="AX547" s="14" t="e" cm="1">
        <f t="array" ref="AX547">SUMPRODUCT(('Budget Lead'!$T$9:$BB$9=AX$9)*('Budget Lead'!$B$11:$B$194=$B547)*('Budget Lead'!$T$11:$BB$194*1))</f>
        <v>#VALUE!</v>
      </c>
      <c r="AY547" s="12" t="e" cm="1">
        <f t="array" ref="AY547">SUMPRODUCT(('Budget Lead'!$T$9:$BB$9=AY$9)*('Budget Lead'!$B$11:$B$194=$B547)*('Budget Lead'!$T$11:$BB$194*1))</f>
        <v>#VALUE!</v>
      </c>
      <c r="AZ547" s="13" t="e" cm="1">
        <f t="array" ref="AZ547">SUMPRODUCT(('Budget Lead'!$T$9:$BB$9=AZ$9)*('Budget Lead'!$B$11:$B$194=$B547)*('Budget Lead'!$T$11:$BB$194*1))</f>
        <v>#VALUE!</v>
      </c>
      <c r="BA547" s="14" t="e" cm="1">
        <f t="array" ref="BA547">SUMPRODUCT(('Budget Lead'!$T$9:$BB$9=BA$9)*('Budget Lead'!$B$11:$B$194=$B547)*('Budget Lead'!$T$11:$BB$194*1))</f>
        <v>#VALUE!</v>
      </c>
      <c r="BB547" s="12" t="e" cm="1">
        <f t="array" ref="BB547">SUMPRODUCT(('Budget Lead'!$T$9:$BB$9=BB$9)*('Budget Lead'!$B$11:$B$194=$B547)*('Budget Lead'!$T$11:$BB$194*1))</f>
        <v>#VALUE!</v>
      </c>
      <c r="BC547" s="13" t="e" cm="1">
        <f t="array" ref="BC547">SUMPRODUCT(('Budget Lead'!$T$9:$BB$9=BC$9)*('Budget Lead'!$B$11:$B$194=$B547)*('Budget Lead'!$T$11:$BB$194*1))</f>
        <v>#VALUE!</v>
      </c>
      <c r="BD547" s="14" t="e" cm="1">
        <f t="array" ref="BD547">SUMPRODUCT(('Budget Lead'!$T$9:$BB$9=BD$9)*('Budget Lead'!$B$11:$B$194=$B547)*('Budget Lead'!$T$11:$BB$194*1))</f>
        <v>#VALUE!</v>
      </c>
      <c r="BE547" s="12" t="e" cm="1">
        <f t="array" ref="BE547">SUMPRODUCT(('Budget Lead'!$T$9:$BB$9=BE$9)*('Budget Lead'!$B$11:$B$194=$B547)*('Budget Lead'!$T$11:$BB$194*1))</f>
        <v>#VALUE!</v>
      </c>
      <c r="BF547" s="13" t="e" cm="1">
        <f t="array" ref="BF547">SUMPRODUCT(('Budget Lead'!$T$9:$BB$9=BF$9)*('Budget Lead'!$B$11:$B$194=$B547)*('Budget Lead'!$T$11:$BB$194*1))</f>
        <v>#VALUE!</v>
      </c>
      <c r="BG547" s="14" t="e" cm="1">
        <f t="array" ref="BG547">SUMPRODUCT(('Budget Lead'!$T$9:$BB$9=BG$9)*('Budget Lead'!$B$11:$B$194=$B547)*('Budget Lead'!$T$11:$BB$194*1))</f>
        <v>#VALUE!</v>
      </c>
      <c r="BH547" s="13" t="e" cm="1">
        <f t="array" ref="BH547">SUMPRODUCT(('Budget Lead'!$T$9:$BB$9=BH$9)*('Budget Lead'!$B$11:$B$194=$B547)*('Budget Lead'!$T$11:$BB$194*1))</f>
        <v>#VALUE!</v>
      </c>
      <c r="BI547" s="1"/>
      <c r="BJ547" s="66"/>
      <c r="BK547" s="66"/>
      <c r="BL547" s="1"/>
      <c r="BM547" s="66" t="e">
        <f t="shared" si="405"/>
        <v>#VALUE!</v>
      </c>
      <c r="BN547" s="262">
        <f t="shared" si="406"/>
        <v>0</v>
      </c>
      <c r="BO547" s="1"/>
      <c r="BP547" s="66" t="e">
        <f t="shared" si="407"/>
        <v>#VALUE!</v>
      </c>
      <c r="BQ547" s="262">
        <f t="shared" si="408"/>
        <v>0</v>
      </c>
      <c r="BR547" s="1"/>
    </row>
    <row r="548" spans="2:70" ht="12" hidden="1" customHeight="1" outlineLevel="1">
      <c r="B548" s="88" t="s">
        <v>602</v>
      </c>
      <c r="C548" s="10">
        <f>IFERROR(VLOOKUP(B548,'Budget Lead'!B:AX,2,FALSE),0)</f>
        <v>0</v>
      </c>
      <c r="D548" s="10"/>
      <c r="E548" s="89">
        <f>IFERROR(VLOOKUP(B548,'Budget Lead'!B:BE,3,FALSE),0)</f>
        <v>0</v>
      </c>
      <c r="F548" s="90">
        <f>IFERROR(VLOOKUP(B548,'Budget Lead'!B:BE,4,FALSE),0)</f>
        <v>0</v>
      </c>
      <c r="G548" s="89">
        <f>IFERROR(VLOOKUP(B548,'Budget Lead'!B:AX,5,FALSE),0)</f>
        <v>0</v>
      </c>
      <c r="H548" s="90">
        <f>IFERROR(VLOOKUP(B548,'Budget Lead'!B:AX,6,FALSE),0)</f>
        <v>0</v>
      </c>
      <c r="I548" s="90">
        <f>IFERROR(VLOOKUP(B548,'Budget Lead'!B:AX,7,FALSE),0)</f>
        <v>0</v>
      </c>
      <c r="J548" s="371">
        <f>IFERROR(VLOOKUP(B548,'Budget Lead'!B:AX,9,FALSE),0)</f>
        <v>0</v>
      </c>
      <c r="K548" s="374">
        <f>IFERROR(VLOOKUP(B548,'Budget Lead'!B:AX,10,FALSE),0)</f>
        <v>0</v>
      </c>
      <c r="L548" s="334"/>
      <c r="M548" s="14">
        <f>E548*K548</f>
        <v>0</v>
      </c>
      <c r="N548" s="100"/>
      <c r="O548" s="100"/>
      <c r="P548" s="101"/>
      <c r="Q548" s="11">
        <f t="shared" si="409"/>
        <v>0</v>
      </c>
      <c r="R548" s="338"/>
      <c r="S548" s="14"/>
      <c r="T548" s="12"/>
      <c r="U548" s="13"/>
      <c r="V548" s="14"/>
      <c r="W548" s="14"/>
      <c r="X548" s="14">
        <f t="shared" si="386"/>
        <v>0</v>
      </c>
      <c r="Z548" s="14" t="e" cm="1">
        <f t="array" ref="Z548">SUMPRODUCT(('Budget Lead'!$T$9:$BB$9=Z$9)*('Budget Lead'!$B$11:$B$194=$B548)*('Budget Lead'!$T$11:$BB$194*1))</f>
        <v>#VALUE!</v>
      </c>
      <c r="AA548" s="12" t="e" cm="1">
        <f t="array" ref="AA548">SUMPRODUCT(('Budget Lead'!$T$9:$BB$9=AA$9)*('Budget Lead'!$B$11:$B$194=$B548)*('Budget Lead'!$T$11:$BB$194*1))</f>
        <v>#VALUE!</v>
      </c>
      <c r="AB548" s="13" t="e" cm="1">
        <f t="array" ref="AB548">SUMPRODUCT(('Budget Lead'!$T$9:$BB$9=AB$9)*('Budget Lead'!$B$11:$B$194=$B548)*('Budget Lead'!$T$11:$BB$194*1))</f>
        <v>#VALUE!</v>
      </c>
      <c r="AC548" s="14" t="e" cm="1">
        <f t="array" ref="AC548">SUMPRODUCT(('Budget Lead'!$T$9:$BB$9=AC$9)*('Budget Lead'!$B$11:$B$194=$B548)*('Budget Lead'!$T$11:$BB$194*1))</f>
        <v>#VALUE!</v>
      </c>
      <c r="AD548" s="12" t="e" cm="1">
        <f t="array" ref="AD548">SUMPRODUCT(('Budget Lead'!$T$9:$BB$9=AD$9)*('Budget Lead'!$B$11:$B$194=$B548)*('Budget Lead'!$T$11:$BB$194*1))</f>
        <v>#VALUE!</v>
      </c>
      <c r="AE548" s="13" t="e" cm="1">
        <f t="array" ref="AE548">SUMPRODUCT(('Budget Lead'!$T$9:$BB$9=AE$9)*('Budget Lead'!$B$11:$B$194=$B548)*('Budget Lead'!$T$11:$BB$194*1))</f>
        <v>#VALUE!</v>
      </c>
      <c r="AF548" s="14" t="e" cm="1">
        <f t="array" ref="AF548">SUMPRODUCT(('Budget Lead'!$T$9:$BB$9=AF$9)*('Budget Lead'!$B$11:$B$194=$B548)*('Budget Lead'!$T$11:$BB$194*1))</f>
        <v>#VALUE!</v>
      </c>
      <c r="AG548" s="12" t="e" cm="1">
        <f t="array" ref="AG548">SUMPRODUCT(('Budget Lead'!$T$9:$BB$9=AG$9)*('Budget Lead'!$B$11:$B$194=$B548)*('Budget Lead'!$T$11:$BB$194*1))</f>
        <v>#VALUE!</v>
      </c>
      <c r="AH548" s="13" t="e" cm="1">
        <f t="array" ref="AH548">SUMPRODUCT(('Budget Lead'!$T$9:$BB$9=AH$9)*('Budget Lead'!$B$11:$B$194=$B548)*('Budget Lead'!$T$11:$BB$194*1))</f>
        <v>#VALUE!</v>
      </c>
      <c r="AI548" s="14" t="e" cm="1">
        <f t="array" ref="AI548">SUMPRODUCT(('Budget Lead'!$T$9:$BB$9=AI$9)*('Budget Lead'!$B$11:$B$194=$B548)*('Budget Lead'!$T$11:$BB$194*1))</f>
        <v>#VALUE!</v>
      </c>
      <c r="AJ548" s="12" t="e" cm="1">
        <f t="array" ref="AJ548">SUMPRODUCT(('Budget Lead'!$T$9:$BB$9=AJ$9)*('Budget Lead'!$B$11:$B$194=$B548)*('Budget Lead'!$T$11:$BB$194*1))</f>
        <v>#VALUE!</v>
      </c>
      <c r="AK548" s="13" t="e" cm="1">
        <f t="array" ref="AK548">SUMPRODUCT(('Budget Lead'!$T$9:$BB$9=AK$9)*('Budget Lead'!$B$11:$B$194=$B548)*('Budget Lead'!$T$11:$BB$194*1))</f>
        <v>#VALUE!</v>
      </c>
      <c r="AL548" s="14" t="e" cm="1">
        <f t="array" ref="AL548">SUMPRODUCT(('Budget Lead'!$T$9:$BB$9=AL$9)*('Budget Lead'!$B$11:$B$194=$B548)*('Budget Lead'!$T$11:$BB$194*1))</f>
        <v>#VALUE!</v>
      </c>
      <c r="AM548" s="12" t="e" cm="1">
        <f t="array" ref="AM548">SUMPRODUCT(('Budget Lead'!$T$9:$BB$9=AM$9)*('Budget Lead'!$B$11:$B$194=$B548)*('Budget Lead'!$T$11:$BB$194*1))</f>
        <v>#VALUE!</v>
      </c>
      <c r="AN548" s="13" t="e" cm="1">
        <f t="array" ref="AN548">SUMPRODUCT(('Budget Lead'!$T$9:$BB$9=AN$9)*('Budget Lead'!$B$11:$B$194=$B548)*('Budget Lead'!$T$11:$BB$194*1))</f>
        <v>#VALUE!</v>
      </c>
      <c r="AO548" s="14" t="e" cm="1">
        <f t="array" ref="AO548">SUMPRODUCT(('Budget Lead'!$T$9:$BB$9=AO$9)*('Budget Lead'!$B$11:$B$194=$B548)*('Budget Lead'!$T$11:$BB$194*1))</f>
        <v>#VALUE!</v>
      </c>
      <c r="AP548" s="12" t="e" cm="1">
        <f t="array" ref="AP548">SUMPRODUCT(('Budget Lead'!$T$9:$BB$9=AP$9)*('Budget Lead'!$B$11:$B$194=$B548)*('Budget Lead'!$T$11:$BB$194*1))</f>
        <v>#VALUE!</v>
      </c>
      <c r="AQ548" s="13" t="e" cm="1">
        <f t="array" ref="AQ548">SUMPRODUCT(('Budget Lead'!$T$9:$BB$9=AQ$9)*('Budget Lead'!$B$11:$B$194=$B548)*('Budget Lead'!$T$11:$BB$194*1))</f>
        <v>#VALUE!</v>
      </c>
      <c r="AR548" s="14" t="e" cm="1">
        <f t="array" ref="AR548">SUMPRODUCT(('Budget Lead'!$T$9:$BB$9=AR$9)*('Budget Lead'!$B$11:$B$194=$B548)*('Budget Lead'!$T$11:$BB$194*1))</f>
        <v>#VALUE!</v>
      </c>
      <c r="AS548" s="12" t="e" cm="1">
        <f t="array" ref="AS548">SUMPRODUCT(('Budget Lead'!$T$9:$BB$9=AS$9)*('Budget Lead'!$B$11:$B$194=$B548)*('Budget Lead'!$T$11:$BB$194*1))</f>
        <v>#VALUE!</v>
      </c>
      <c r="AT548" s="13" t="e" cm="1">
        <f t="array" ref="AT548">SUMPRODUCT(('Budget Lead'!$T$9:$BB$9=AT$9)*('Budget Lead'!$B$11:$B$194=$B548)*('Budget Lead'!$T$11:$BB$194*1))</f>
        <v>#VALUE!</v>
      </c>
      <c r="AU548" s="14" t="e" cm="1">
        <f t="array" ref="AU548">SUMPRODUCT(('Budget Lead'!$T$9:$BB$9=AU$9)*('Budget Lead'!$B$11:$B$194=$B548)*('Budget Lead'!$T$11:$BB$194*1))</f>
        <v>#VALUE!</v>
      </c>
      <c r="AV548" s="12" t="e" cm="1">
        <f t="array" ref="AV548">SUMPRODUCT(('Budget Lead'!$T$9:$BB$9=AV$9)*('Budget Lead'!$B$11:$B$194=$B548)*('Budget Lead'!$T$11:$BB$194*1))</f>
        <v>#VALUE!</v>
      </c>
      <c r="AW548" s="13" t="e" cm="1">
        <f t="array" ref="AW548">SUMPRODUCT(('Budget Lead'!$T$9:$BB$9=AW$9)*('Budget Lead'!$B$11:$B$194=$B548)*('Budget Lead'!$T$11:$BB$194*1))</f>
        <v>#VALUE!</v>
      </c>
      <c r="AX548" s="14" t="e" cm="1">
        <f t="array" ref="AX548">SUMPRODUCT(('Budget Lead'!$T$9:$BB$9=AX$9)*('Budget Lead'!$B$11:$B$194=$B548)*('Budget Lead'!$T$11:$BB$194*1))</f>
        <v>#VALUE!</v>
      </c>
      <c r="AY548" s="12" t="e" cm="1">
        <f t="array" ref="AY548">SUMPRODUCT(('Budget Lead'!$T$9:$BB$9=AY$9)*('Budget Lead'!$B$11:$B$194=$B548)*('Budget Lead'!$T$11:$BB$194*1))</f>
        <v>#VALUE!</v>
      </c>
      <c r="AZ548" s="13" t="e" cm="1">
        <f t="array" ref="AZ548">SUMPRODUCT(('Budget Lead'!$T$9:$BB$9=AZ$9)*('Budget Lead'!$B$11:$B$194=$B548)*('Budget Lead'!$T$11:$BB$194*1))</f>
        <v>#VALUE!</v>
      </c>
      <c r="BA548" s="14" t="e" cm="1">
        <f t="array" ref="BA548">SUMPRODUCT(('Budget Lead'!$T$9:$BB$9=BA$9)*('Budget Lead'!$B$11:$B$194=$B548)*('Budget Lead'!$T$11:$BB$194*1))</f>
        <v>#VALUE!</v>
      </c>
      <c r="BB548" s="12" t="e" cm="1">
        <f t="array" ref="BB548">SUMPRODUCT(('Budget Lead'!$T$9:$BB$9=BB$9)*('Budget Lead'!$B$11:$B$194=$B548)*('Budget Lead'!$T$11:$BB$194*1))</f>
        <v>#VALUE!</v>
      </c>
      <c r="BC548" s="13" t="e" cm="1">
        <f t="array" ref="BC548">SUMPRODUCT(('Budget Lead'!$T$9:$BB$9=BC$9)*('Budget Lead'!$B$11:$B$194=$B548)*('Budget Lead'!$T$11:$BB$194*1))</f>
        <v>#VALUE!</v>
      </c>
      <c r="BD548" s="14" t="e" cm="1">
        <f t="array" ref="BD548">SUMPRODUCT(('Budget Lead'!$T$9:$BB$9=BD$9)*('Budget Lead'!$B$11:$B$194=$B548)*('Budget Lead'!$T$11:$BB$194*1))</f>
        <v>#VALUE!</v>
      </c>
      <c r="BE548" s="12" t="e" cm="1">
        <f t="array" ref="BE548">SUMPRODUCT(('Budget Lead'!$T$9:$BB$9=BE$9)*('Budget Lead'!$B$11:$B$194=$B548)*('Budget Lead'!$T$11:$BB$194*1))</f>
        <v>#VALUE!</v>
      </c>
      <c r="BF548" s="13" t="e" cm="1">
        <f t="array" ref="BF548">SUMPRODUCT(('Budget Lead'!$T$9:$BB$9=BF$9)*('Budget Lead'!$B$11:$B$194=$B548)*('Budget Lead'!$T$11:$BB$194*1))</f>
        <v>#VALUE!</v>
      </c>
      <c r="BG548" s="14" t="e" cm="1">
        <f t="array" ref="BG548">SUMPRODUCT(('Budget Lead'!$T$9:$BB$9=BG$9)*('Budget Lead'!$B$11:$B$194=$B548)*('Budget Lead'!$T$11:$BB$194*1))</f>
        <v>#VALUE!</v>
      </c>
      <c r="BH548" s="13" t="e" cm="1">
        <f t="array" ref="BH548">SUMPRODUCT(('Budget Lead'!$T$9:$BB$9=BH$9)*('Budget Lead'!$B$11:$B$194=$B548)*('Budget Lead'!$T$11:$BB$194*1))</f>
        <v>#VALUE!</v>
      </c>
      <c r="BI548" s="1"/>
      <c r="BJ548" s="66"/>
      <c r="BK548" s="66"/>
      <c r="BL548" s="1"/>
      <c r="BM548" s="66" t="e">
        <f t="shared" si="405"/>
        <v>#VALUE!</v>
      </c>
      <c r="BN548" s="262">
        <f t="shared" si="406"/>
        <v>0</v>
      </c>
      <c r="BO548" s="1"/>
      <c r="BP548" s="66" t="e">
        <f t="shared" si="407"/>
        <v>#VALUE!</v>
      </c>
      <c r="BQ548" s="262">
        <f t="shared" si="408"/>
        <v>0</v>
      </c>
      <c r="BR548" s="1"/>
    </row>
    <row r="549" spans="2:70" collapsed="1">
      <c r="C549" s="190" t="s">
        <v>107</v>
      </c>
      <c r="D549" s="190"/>
      <c r="E549" s="193"/>
      <c r="F549" s="91"/>
      <c r="G549" s="193"/>
      <c r="H549" s="91"/>
      <c r="I549" s="91"/>
      <c r="J549" s="320"/>
      <c r="K549" s="95">
        <f>SUM(K550:K564)</f>
        <v>0</v>
      </c>
      <c r="L549" s="335"/>
      <c r="M549" s="95">
        <f t="shared" ref="M549:P549" si="410">SUM(M550:M564)</f>
        <v>0</v>
      </c>
      <c r="N549" s="95">
        <f t="shared" si="410"/>
        <v>0</v>
      </c>
      <c r="O549" s="95">
        <f t="shared" si="410"/>
        <v>0</v>
      </c>
      <c r="P549" s="95">
        <f t="shared" si="410"/>
        <v>0</v>
      </c>
      <c r="Q549" s="95"/>
      <c r="R549" s="338"/>
      <c r="S549" s="95">
        <f t="shared" ref="S549:W549" si="411">SUM(S550:S564)</f>
        <v>0</v>
      </c>
      <c r="T549" s="95">
        <f t="shared" si="411"/>
        <v>0</v>
      </c>
      <c r="U549" s="95">
        <f t="shared" si="411"/>
        <v>0</v>
      </c>
      <c r="V549" s="95">
        <f t="shared" si="411"/>
        <v>0</v>
      </c>
      <c r="W549" s="95">
        <f t="shared" si="411"/>
        <v>0</v>
      </c>
      <c r="X549" s="97">
        <f t="shared" si="386"/>
        <v>0</v>
      </c>
      <c r="Y549" s="4"/>
      <c r="Z549" s="97"/>
      <c r="AA549" s="98"/>
      <c r="AB549" s="99"/>
      <c r="AC549" s="97"/>
      <c r="AD549" s="98"/>
      <c r="AE549" s="99"/>
      <c r="AF549" s="97"/>
      <c r="AG549" s="98"/>
      <c r="AH549" s="99"/>
      <c r="AI549" s="97"/>
      <c r="AJ549" s="98"/>
      <c r="AK549" s="99"/>
      <c r="AL549" s="97"/>
      <c r="AM549" s="98"/>
      <c r="AN549" s="99"/>
      <c r="AO549" s="97"/>
      <c r="AP549" s="98"/>
      <c r="AQ549" s="99"/>
      <c r="AR549" s="97"/>
      <c r="AS549" s="98"/>
      <c r="AT549" s="99"/>
      <c r="AU549" s="97"/>
      <c r="AV549" s="98"/>
      <c r="AW549" s="99"/>
      <c r="AX549" s="97"/>
      <c r="AY549" s="98"/>
      <c r="AZ549" s="99"/>
      <c r="BA549" s="97"/>
      <c r="BB549" s="98"/>
      <c r="BC549" s="99"/>
      <c r="BD549" s="97"/>
      <c r="BE549" s="98"/>
      <c r="BF549" s="99"/>
      <c r="BG549" s="97"/>
      <c r="BH549" s="99"/>
      <c r="BI549" s="1"/>
      <c r="BJ549" s="106"/>
      <c r="BK549" s="106"/>
      <c r="BL549" s="1"/>
      <c r="BM549" s="106"/>
      <c r="BN549" s="106"/>
      <c r="BO549" s="1"/>
      <c r="BP549" s="106"/>
      <c r="BQ549" s="106"/>
      <c r="BR549" s="1"/>
    </row>
    <row r="550" spans="2:70">
      <c r="B550" s="88" t="s">
        <v>603</v>
      </c>
      <c r="C550" s="10">
        <f>IFERROR(VLOOKUP($B550,'Budget P1'!$B:$AX,2,FALSE),0)</f>
        <v>0</v>
      </c>
      <c r="D550" s="10"/>
      <c r="E550" s="160">
        <f>IFERROR(VLOOKUP($B550,'Budget P1'!$B:$AX,3,FALSE),0)</f>
        <v>0</v>
      </c>
      <c r="F550" s="90">
        <f>IFERROR(VLOOKUP($B550,'Budget P1'!$B:$AX,4,FALSE),0)</f>
        <v>0</v>
      </c>
      <c r="G550" s="89">
        <f>IFERROR(VLOOKUP($B550,'Budget P1'!$B:$AX,5,FALSE),0)</f>
        <v>0</v>
      </c>
      <c r="H550" s="90">
        <f>IFERROR(VLOOKUP($B550,'Budget P1'!$B:$AX,6,FALSE),0)</f>
        <v>0</v>
      </c>
      <c r="I550" s="90">
        <f>IFERROR(VLOOKUP($B550,'Budget P1'!$B:$AX,7,FALSE),0)</f>
        <v>0</v>
      </c>
      <c r="J550" s="371">
        <f>IFERROR(VLOOKUP($B550,'Budget P1'!$B:$AX,9,FALSE),0)</f>
        <v>0</v>
      </c>
      <c r="K550" s="374">
        <f>IFERROR(VLOOKUP($B550,'Budget P1'!$B:$AX,10,FALSE),0)</f>
        <v>0</v>
      </c>
      <c r="L550" s="334"/>
      <c r="M550" s="102"/>
      <c r="N550" s="12">
        <f>K550*E550</f>
        <v>0</v>
      </c>
      <c r="O550" s="100"/>
      <c r="P550" s="101"/>
      <c r="Q550" s="11">
        <f t="shared" ref="Q550" si="412">SUM(M550:P550)</f>
        <v>0</v>
      </c>
      <c r="R550" s="338"/>
      <c r="S550" s="14"/>
      <c r="T550" s="12"/>
      <c r="U550" s="13"/>
      <c r="V550" s="14"/>
      <c r="W550" s="14"/>
      <c r="X550" s="14">
        <f t="shared" si="386"/>
        <v>0</v>
      </c>
      <c r="Z550" s="14" t="e" cm="1">
        <f t="array" ref="Z550">SUMPRODUCT(('Budget P1'!$T$9:$BB$9=Z$9)*('Budget P1'!$B$11:$B$194=$B550)*('Budget P1'!$T$11:$BB$194*1))</f>
        <v>#VALUE!</v>
      </c>
      <c r="AA550" s="12" t="e" cm="1">
        <f t="array" ref="AA550">SUMPRODUCT(('Budget P1'!$T$9:$BB$9=AA$9)*('Budget P1'!$B$11:$B$194=$B550)*('Budget P1'!$T$11:$BB$194*1))</f>
        <v>#VALUE!</v>
      </c>
      <c r="AB550" s="13" t="e" cm="1">
        <f t="array" ref="AB550">SUMPRODUCT(('Budget P1'!$T$9:$BB$9=AB$9)*('Budget P1'!$B$11:$B$194=$B550)*('Budget P1'!$T$11:$BB$194*1))</f>
        <v>#VALUE!</v>
      </c>
      <c r="AC550" s="14" t="e" cm="1">
        <f t="array" ref="AC550">SUMPRODUCT(('Budget P1'!$T$9:$BB$9=AC$9)*('Budget P1'!$B$11:$B$194=$B550)*('Budget P1'!$T$11:$BB$194*1))</f>
        <v>#VALUE!</v>
      </c>
      <c r="AD550" s="12" t="e" cm="1">
        <f t="array" ref="AD550">SUMPRODUCT(('Budget P1'!$T$9:$BB$9=AD$9)*('Budget P1'!$B$11:$B$194=$B550)*('Budget P1'!$T$11:$BB$194*1))</f>
        <v>#VALUE!</v>
      </c>
      <c r="AE550" s="13" t="e" cm="1">
        <f t="array" ref="AE550">SUMPRODUCT(('Budget P1'!$T$9:$BB$9=AE$9)*('Budget P1'!$B$11:$B$194=$B550)*('Budget P1'!$T$11:$BB$194*1))</f>
        <v>#VALUE!</v>
      </c>
      <c r="AF550" s="14" t="e" cm="1">
        <f t="array" ref="AF550">SUMPRODUCT(('Budget P1'!$T$9:$BB$9=AF$9)*('Budget P1'!$B$11:$B$194=$B550)*('Budget P1'!$T$11:$BB$194*1))</f>
        <v>#VALUE!</v>
      </c>
      <c r="AG550" s="12" t="e" cm="1">
        <f t="array" ref="AG550">SUMPRODUCT(('Budget P1'!$T$9:$BB$9=AG$9)*('Budget P1'!$B$11:$B$194=$B550)*('Budget P1'!$T$11:$BB$194*1))</f>
        <v>#VALUE!</v>
      </c>
      <c r="AH550" s="13" t="e" cm="1">
        <f t="array" ref="AH550">SUMPRODUCT(('Budget P1'!$T$9:$BB$9=AH$9)*('Budget P1'!$B$11:$B$194=$B550)*('Budget P1'!$T$11:$BB$194*1))</f>
        <v>#VALUE!</v>
      </c>
      <c r="AI550" s="14" t="e" cm="1">
        <f t="array" ref="AI550">SUMPRODUCT(('Budget P1'!$T$9:$BB$9=AI$9)*('Budget P1'!$B$11:$B$194=$B550)*('Budget P1'!$T$11:$BB$194*1))</f>
        <v>#VALUE!</v>
      </c>
      <c r="AJ550" s="12" t="e" cm="1">
        <f t="array" ref="AJ550">SUMPRODUCT(('Budget P1'!$T$9:$BB$9=AJ$9)*('Budget P1'!$B$11:$B$194=$B550)*('Budget P1'!$T$11:$BB$194*1))</f>
        <v>#VALUE!</v>
      </c>
      <c r="AK550" s="13" t="e" cm="1">
        <f t="array" ref="AK550">SUMPRODUCT(('Budget P1'!$T$9:$BB$9=AK$9)*('Budget P1'!$B$11:$B$194=$B550)*('Budget P1'!$T$11:$BB$194*1))</f>
        <v>#VALUE!</v>
      </c>
      <c r="AL550" s="14" t="e" cm="1">
        <f t="array" ref="AL550">SUMPRODUCT(('Budget P1'!$T$9:$BB$9=AL$9)*('Budget P1'!$B$11:$B$194=$B550)*('Budget P1'!$T$11:$BB$194*1))</f>
        <v>#VALUE!</v>
      </c>
      <c r="AM550" s="12" t="e" cm="1">
        <f t="array" ref="AM550">SUMPRODUCT(('Budget P1'!$T$9:$BB$9=AM$9)*('Budget P1'!$B$11:$B$194=$B550)*('Budget P1'!$T$11:$BB$194*1))</f>
        <v>#VALUE!</v>
      </c>
      <c r="AN550" s="13" t="e" cm="1">
        <f t="array" ref="AN550">SUMPRODUCT(('Budget P1'!$T$9:$BB$9=AN$9)*('Budget P1'!$B$11:$B$194=$B550)*('Budget P1'!$T$11:$BB$194*1))</f>
        <v>#VALUE!</v>
      </c>
      <c r="AO550" s="14" t="e" cm="1">
        <f t="array" ref="AO550">SUMPRODUCT(('Budget P1'!$T$9:$BB$9=AO$9)*('Budget P1'!$B$11:$B$194=$B550)*('Budget P1'!$T$11:$BB$194*1))</f>
        <v>#VALUE!</v>
      </c>
      <c r="AP550" s="12" t="e" cm="1">
        <f t="array" ref="AP550">SUMPRODUCT(('Budget P1'!$T$9:$BB$9=AP$9)*('Budget P1'!$B$11:$B$194=$B550)*('Budget P1'!$T$11:$BB$194*1))</f>
        <v>#VALUE!</v>
      </c>
      <c r="AQ550" s="13" t="e" cm="1">
        <f t="array" ref="AQ550">SUMPRODUCT(('Budget P1'!$T$9:$BB$9=AQ$9)*('Budget P1'!$B$11:$B$194=$B550)*('Budget P1'!$T$11:$BB$194*1))</f>
        <v>#VALUE!</v>
      </c>
      <c r="AR550" s="14" t="e" cm="1">
        <f t="array" ref="AR550">SUMPRODUCT(('Budget P1'!$T$9:$BB$9=AR$9)*('Budget P1'!$B$11:$B$194=$B550)*('Budget P1'!$T$11:$BB$194*1))</f>
        <v>#VALUE!</v>
      </c>
      <c r="AS550" s="12" t="e" cm="1">
        <f t="array" ref="AS550">SUMPRODUCT(('Budget P1'!$T$9:$BB$9=AS$9)*('Budget P1'!$B$11:$B$194=$B550)*('Budget P1'!$T$11:$BB$194*1))</f>
        <v>#VALUE!</v>
      </c>
      <c r="AT550" s="13" t="e" cm="1">
        <f t="array" ref="AT550">SUMPRODUCT(('Budget P1'!$T$9:$BB$9=AT$9)*('Budget P1'!$B$11:$B$194=$B550)*('Budget P1'!$T$11:$BB$194*1))</f>
        <v>#VALUE!</v>
      </c>
      <c r="AU550" s="14" t="e" cm="1">
        <f t="array" ref="AU550">SUMPRODUCT(('Budget P1'!$T$9:$BB$9=AU$9)*('Budget P1'!$B$11:$B$194=$B550)*('Budget P1'!$T$11:$BB$194*1))</f>
        <v>#VALUE!</v>
      </c>
      <c r="AV550" s="12" t="e" cm="1">
        <f t="array" ref="AV550">SUMPRODUCT(('Budget P1'!$T$9:$BB$9=AV$9)*('Budget P1'!$B$11:$B$194=$B550)*('Budget P1'!$T$11:$BB$194*1))</f>
        <v>#VALUE!</v>
      </c>
      <c r="AW550" s="13" t="e" cm="1">
        <f t="array" ref="AW550">SUMPRODUCT(('Budget P1'!$T$9:$BB$9=AW$9)*('Budget P1'!$B$11:$B$194=$B550)*('Budget P1'!$T$11:$BB$194*1))</f>
        <v>#VALUE!</v>
      </c>
      <c r="AX550" s="14" t="e" cm="1">
        <f t="array" ref="AX550">SUMPRODUCT(('Budget P1'!$T$9:$BB$9=AX$9)*('Budget P1'!$B$11:$B$194=$B550)*('Budget P1'!$T$11:$BB$194*1))</f>
        <v>#VALUE!</v>
      </c>
      <c r="AY550" s="12" t="e" cm="1">
        <f t="array" ref="AY550">SUMPRODUCT(('Budget P1'!$T$9:$BB$9=AY$9)*('Budget P1'!$B$11:$B$194=$B550)*('Budget P1'!$T$11:$BB$194*1))</f>
        <v>#VALUE!</v>
      </c>
      <c r="AZ550" s="13" t="e" cm="1">
        <f t="array" ref="AZ550">SUMPRODUCT(('Budget P1'!$T$9:$BB$9=AZ$9)*('Budget P1'!$B$11:$B$194=$B550)*('Budget P1'!$T$11:$BB$194*1))</f>
        <v>#VALUE!</v>
      </c>
      <c r="BA550" s="14" t="e" cm="1">
        <f t="array" ref="BA550">SUMPRODUCT(('Budget P1'!$T$9:$BB$9=BA$9)*('Budget P1'!$B$11:$B$194=$B550)*('Budget P1'!$T$11:$BB$194*1))</f>
        <v>#VALUE!</v>
      </c>
      <c r="BB550" s="12" t="e" cm="1">
        <f t="array" ref="BB550">SUMPRODUCT(('Budget P1'!$T$9:$BB$9=BB$9)*('Budget P1'!$B$11:$B$194=$B550)*('Budget P1'!$T$11:$BB$194*1))</f>
        <v>#VALUE!</v>
      </c>
      <c r="BC550" s="13" t="e" cm="1">
        <f t="array" ref="BC550">SUMPRODUCT(('Budget P1'!$T$9:$BB$9=BC$9)*('Budget P1'!$B$11:$B$194=$B550)*('Budget P1'!$T$11:$BB$194*1))</f>
        <v>#VALUE!</v>
      </c>
      <c r="BD550" s="14" t="e" cm="1">
        <f t="array" ref="BD550">SUMPRODUCT(('Budget P1'!$T$9:$BB$9=BD$9)*('Budget P1'!$B$11:$B$194=$B550)*('Budget P1'!$T$11:$BB$194*1))</f>
        <v>#VALUE!</v>
      </c>
      <c r="BE550" s="12" t="e" cm="1">
        <f t="array" ref="BE550">SUMPRODUCT(('Budget P1'!$T$9:$BB$9=BE$9)*('Budget P1'!$B$11:$B$194=$B550)*('Budget P1'!$T$11:$BB$194*1))</f>
        <v>#VALUE!</v>
      </c>
      <c r="BF550" s="13" t="e" cm="1">
        <f t="array" ref="BF550">SUMPRODUCT(('Budget P1'!$T$9:$BB$9=BF$9)*('Budget P1'!$B$11:$B$194=$B550)*('Budget P1'!$T$11:$BB$194*1))</f>
        <v>#VALUE!</v>
      </c>
      <c r="BG550" s="14" t="e" cm="1">
        <f t="array" ref="BG550">SUMPRODUCT(('Budget P1'!$T$9:$BB$9=BG$9)*('Budget P1'!$B$11:$B$194=$B550)*('Budget P1'!$T$11:$BB$194*1))</f>
        <v>#VALUE!</v>
      </c>
      <c r="BH550" s="13" t="e" cm="1">
        <f t="array" ref="BH550">SUMPRODUCT(('Budget P1'!$T$9:$BB$9=BH$9)*('Budget P1'!$B$11:$B$194=$B550)*('Budget P1'!$T$11:$BB$194*1))</f>
        <v>#VALUE!</v>
      </c>
      <c r="BI550" s="1"/>
      <c r="BJ550" s="66"/>
      <c r="BK550" s="66"/>
      <c r="BL550" s="1"/>
      <c r="BM550" s="66" t="e">
        <f t="shared" ref="BM550:BM564" si="413">SUM(Z550:BH550)</f>
        <v>#VALUE!</v>
      </c>
      <c r="BN550" s="262">
        <f t="shared" ref="BN550:BN564" si="414">IFERROR(BM550/Q550,0)</f>
        <v>0</v>
      </c>
      <c r="BO550" s="1"/>
      <c r="BP550" s="66" t="e">
        <f t="shared" ref="BP550:BP564" si="415">BJ550+BM550</f>
        <v>#VALUE!</v>
      </c>
      <c r="BQ550" s="262">
        <f t="shared" ref="BQ550:BQ564" si="416">IFERROR(BP550/Q550,0)</f>
        <v>0</v>
      </c>
      <c r="BR550" s="1"/>
    </row>
    <row r="551" spans="2:70">
      <c r="B551" s="88" t="s">
        <v>604</v>
      </c>
      <c r="C551" s="10">
        <f>IFERROR(VLOOKUP($B551,'Budget P1'!$B:$AX,2,FALSE),0)</f>
        <v>0</v>
      </c>
      <c r="D551" s="10"/>
      <c r="E551" s="160">
        <f>IFERROR(VLOOKUP($B551,'Budget P1'!$B:$AX,3,FALSE),0)</f>
        <v>0</v>
      </c>
      <c r="F551" s="90">
        <f>IFERROR(VLOOKUP($B551,'Budget P1'!$B:$AX,4,FALSE),0)</f>
        <v>0</v>
      </c>
      <c r="G551" s="89">
        <f>IFERROR(VLOOKUP($B551,'Budget P1'!$B:$AX,5,FALSE),0)</f>
        <v>0</v>
      </c>
      <c r="H551" s="90">
        <f>IFERROR(VLOOKUP($B551,'Budget P1'!$B:$AX,6,FALSE),0)</f>
        <v>0</v>
      </c>
      <c r="I551" s="90">
        <f>IFERROR(VLOOKUP($B551,'Budget P1'!$B:$AX,7,FALSE),0)</f>
        <v>0</v>
      </c>
      <c r="J551" s="371">
        <f>IFERROR(VLOOKUP($B551,'Budget P1'!$B:$AX,9,FALSE),0)</f>
        <v>0</v>
      </c>
      <c r="K551" s="374">
        <f>IFERROR(VLOOKUP($B551,'Budget P1'!$B:$AX,10,FALSE),0)</f>
        <v>0</v>
      </c>
      <c r="L551" s="334"/>
      <c r="M551" s="102"/>
      <c r="N551" s="12">
        <f>K551*E551</f>
        <v>0</v>
      </c>
      <c r="O551" s="100"/>
      <c r="P551" s="101"/>
      <c r="Q551" s="11">
        <f t="shared" ref="Q551:Q564" si="417">SUM(M551:P551)</f>
        <v>0</v>
      </c>
      <c r="R551" s="338"/>
      <c r="S551" s="14"/>
      <c r="T551" s="12"/>
      <c r="U551" s="13"/>
      <c r="V551" s="14"/>
      <c r="W551" s="14"/>
      <c r="X551" s="14">
        <f t="shared" si="386"/>
        <v>0</v>
      </c>
      <c r="Z551" s="14" t="e" cm="1">
        <f t="array" ref="Z551">SUMPRODUCT(('Budget P1'!$T$9:$BB$9=Z$9)*('Budget P1'!$B$11:$B$194=$B551)*('Budget P1'!$T$11:$BB$194*1))</f>
        <v>#VALUE!</v>
      </c>
      <c r="AA551" s="12" t="e" cm="1">
        <f t="array" ref="AA551">SUMPRODUCT(('Budget P1'!$T$9:$BB$9=AA$9)*('Budget P1'!$B$11:$B$194=$B551)*('Budget P1'!$T$11:$BB$194*1))</f>
        <v>#VALUE!</v>
      </c>
      <c r="AB551" s="13" t="e" cm="1">
        <f t="array" ref="AB551">SUMPRODUCT(('Budget P1'!$T$9:$BB$9=AB$9)*('Budget P1'!$B$11:$B$194=$B551)*('Budget P1'!$T$11:$BB$194*1))</f>
        <v>#VALUE!</v>
      </c>
      <c r="AC551" s="14" t="e" cm="1">
        <f t="array" ref="AC551">SUMPRODUCT(('Budget P1'!$T$9:$BB$9=AC$9)*('Budget P1'!$B$11:$B$194=$B551)*('Budget P1'!$T$11:$BB$194*1))</f>
        <v>#VALUE!</v>
      </c>
      <c r="AD551" s="12" t="e" cm="1">
        <f t="array" ref="AD551">SUMPRODUCT(('Budget P1'!$T$9:$BB$9=AD$9)*('Budget P1'!$B$11:$B$194=$B551)*('Budget P1'!$T$11:$BB$194*1))</f>
        <v>#VALUE!</v>
      </c>
      <c r="AE551" s="13" t="e" cm="1">
        <f t="array" ref="AE551">SUMPRODUCT(('Budget P1'!$T$9:$BB$9=AE$9)*('Budget P1'!$B$11:$B$194=$B551)*('Budget P1'!$T$11:$BB$194*1))</f>
        <v>#VALUE!</v>
      </c>
      <c r="AF551" s="14" t="e" cm="1">
        <f t="array" ref="AF551">SUMPRODUCT(('Budget P1'!$T$9:$BB$9=AF$9)*('Budget P1'!$B$11:$B$194=$B551)*('Budget P1'!$T$11:$BB$194*1))</f>
        <v>#VALUE!</v>
      </c>
      <c r="AG551" s="12" t="e" cm="1">
        <f t="array" ref="AG551">SUMPRODUCT(('Budget P1'!$T$9:$BB$9=AG$9)*('Budget P1'!$B$11:$B$194=$B551)*('Budget P1'!$T$11:$BB$194*1))</f>
        <v>#VALUE!</v>
      </c>
      <c r="AH551" s="13" t="e" cm="1">
        <f t="array" ref="AH551">SUMPRODUCT(('Budget P1'!$T$9:$BB$9=AH$9)*('Budget P1'!$B$11:$B$194=$B551)*('Budget P1'!$T$11:$BB$194*1))</f>
        <v>#VALUE!</v>
      </c>
      <c r="AI551" s="14" t="e" cm="1">
        <f t="array" ref="AI551">SUMPRODUCT(('Budget P1'!$T$9:$BB$9=AI$9)*('Budget P1'!$B$11:$B$194=$B551)*('Budget P1'!$T$11:$BB$194*1))</f>
        <v>#VALUE!</v>
      </c>
      <c r="AJ551" s="12" t="e" cm="1">
        <f t="array" ref="AJ551">SUMPRODUCT(('Budget P1'!$T$9:$BB$9=AJ$9)*('Budget P1'!$B$11:$B$194=$B551)*('Budget P1'!$T$11:$BB$194*1))</f>
        <v>#VALUE!</v>
      </c>
      <c r="AK551" s="13" t="e" cm="1">
        <f t="array" ref="AK551">SUMPRODUCT(('Budget P1'!$T$9:$BB$9=AK$9)*('Budget P1'!$B$11:$B$194=$B551)*('Budget P1'!$T$11:$BB$194*1))</f>
        <v>#VALUE!</v>
      </c>
      <c r="AL551" s="14" t="e" cm="1">
        <f t="array" ref="AL551">SUMPRODUCT(('Budget P1'!$T$9:$BB$9=AL$9)*('Budget P1'!$B$11:$B$194=$B551)*('Budget P1'!$T$11:$BB$194*1))</f>
        <v>#VALUE!</v>
      </c>
      <c r="AM551" s="12" t="e" cm="1">
        <f t="array" ref="AM551">SUMPRODUCT(('Budget P1'!$T$9:$BB$9=AM$9)*('Budget P1'!$B$11:$B$194=$B551)*('Budget P1'!$T$11:$BB$194*1))</f>
        <v>#VALUE!</v>
      </c>
      <c r="AN551" s="13" t="e" cm="1">
        <f t="array" ref="AN551">SUMPRODUCT(('Budget P1'!$T$9:$BB$9=AN$9)*('Budget P1'!$B$11:$B$194=$B551)*('Budget P1'!$T$11:$BB$194*1))</f>
        <v>#VALUE!</v>
      </c>
      <c r="AO551" s="14" t="e" cm="1">
        <f t="array" ref="AO551">SUMPRODUCT(('Budget P1'!$T$9:$BB$9=AO$9)*('Budget P1'!$B$11:$B$194=$B551)*('Budget P1'!$T$11:$BB$194*1))</f>
        <v>#VALUE!</v>
      </c>
      <c r="AP551" s="12" t="e" cm="1">
        <f t="array" ref="AP551">SUMPRODUCT(('Budget P1'!$T$9:$BB$9=AP$9)*('Budget P1'!$B$11:$B$194=$B551)*('Budget P1'!$T$11:$BB$194*1))</f>
        <v>#VALUE!</v>
      </c>
      <c r="AQ551" s="13" t="e" cm="1">
        <f t="array" ref="AQ551">SUMPRODUCT(('Budget P1'!$T$9:$BB$9=AQ$9)*('Budget P1'!$B$11:$B$194=$B551)*('Budget P1'!$T$11:$BB$194*1))</f>
        <v>#VALUE!</v>
      </c>
      <c r="AR551" s="14" t="e" cm="1">
        <f t="array" ref="AR551">SUMPRODUCT(('Budget P1'!$T$9:$BB$9=AR$9)*('Budget P1'!$B$11:$B$194=$B551)*('Budget P1'!$T$11:$BB$194*1))</f>
        <v>#VALUE!</v>
      </c>
      <c r="AS551" s="12" t="e" cm="1">
        <f t="array" ref="AS551">SUMPRODUCT(('Budget P1'!$T$9:$BB$9=AS$9)*('Budget P1'!$B$11:$B$194=$B551)*('Budget P1'!$T$11:$BB$194*1))</f>
        <v>#VALUE!</v>
      </c>
      <c r="AT551" s="13" t="e" cm="1">
        <f t="array" ref="AT551">SUMPRODUCT(('Budget P1'!$T$9:$BB$9=AT$9)*('Budget P1'!$B$11:$B$194=$B551)*('Budget P1'!$T$11:$BB$194*1))</f>
        <v>#VALUE!</v>
      </c>
      <c r="AU551" s="14" t="e" cm="1">
        <f t="array" ref="AU551">SUMPRODUCT(('Budget P1'!$T$9:$BB$9=AU$9)*('Budget P1'!$B$11:$B$194=$B551)*('Budget P1'!$T$11:$BB$194*1))</f>
        <v>#VALUE!</v>
      </c>
      <c r="AV551" s="12" t="e" cm="1">
        <f t="array" ref="AV551">SUMPRODUCT(('Budget P1'!$T$9:$BB$9=AV$9)*('Budget P1'!$B$11:$B$194=$B551)*('Budget P1'!$T$11:$BB$194*1))</f>
        <v>#VALUE!</v>
      </c>
      <c r="AW551" s="13" t="e" cm="1">
        <f t="array" ref="AW551">SUMPRODUCT(('Budget P1'!$T$9:$BB$9=AW$9)*('Budget P1'!$B$11:$B$194=$B551)*('Budget P1'!$T$11:$BB$194*1))</f>
        <v>#VALUE!</v>
      </c>
      <c r="AX551" s="14" t="e" cm="1">
        <f t="array" ref="AX551">SUMPRODUCT(('Budget P1'!$T$9:$BB$9=AX$9)*('Budget P1'!$B$11:$B$194=$B551)*('Budget P1'!$T$11:$BB$194*1))</f>
        <v>#VALUE!</v>
      </c>
      <c r="AY551" s="12" t="e" cm="1">
        <f t="array" ref="AY551">SUMPRODUCT(('Budget P1'!$T$9:$BB$9=AY$9)*('Budget P1'!$B$11:$B$194=$B551)*('Budget P1'!$T$11:$BB$194*1))</f>
        <v>#VALUE!</v>
      </c>
      <c r="AZ551" s="13" t="e" cm="1">
        <f t="array" ref="AZ551">SUMPRODUCT(('Budget P1'!$T$9:$BB$9=AZ$9)*('Budget P1'!$B$11:$B$194=$B551)*('Budget P1'!$T$11:$BB$194*1))</f>
        <v>#VALUE!</v>
      </c>
      <c r="BA551" s="14" t="e" cm="1">
        <f t="array" ref="BA551">SUMPRODUCT(('Budget P1'!$T$9:$BB$9=BA$9)*('Budget P1'!$B$11:$B$194=$B551)*('Budget P1'!$T$11:$BB$194*1))</f>
        <v>#VALUE!</v>
      </c>
      <c r="BB551" s="12" t="e" cm="1">
        <f t="array" ref="BB551">SUMPRODUCT(('Budget P1'!$T$9:$BB$9=BB$9)*('Budget P1'!$B$11:$B$194=$B551)*('Budget P1'!$T$11:$BB$194*1))</f>
        <v>#VALUE!</v>
      </c>
      <c r="BC551" s="13" t="e" cm="1">
        <f t="array" ref="BC551">SUMPRODUCT(('Budget P1'!$T$9:$BB$9=BC$9)*('Budget P1'!$B$11:$B$194=$B551)*('Budget P1'!$T$11:$BB$194*1))</f>
        <v>#VALUE!</v>
      </c>
      <c r="BD551" s="14" t="e" cm="1">
        <f t="array" ref="BD551">SUMPRODUCT(('Budget P1'!$T$9:$BB$9=BD$9)*('Budget P1'!$B$11:$B$194=$B551)*('Budget P1'!$T$11:$BB$194*1))</f>
        <v>#VALUE!</v>
      </c>
      <c r="BE551" s="12" t="e" cm="1">
        <f t="array" ref="BE551">SUMPRODUCT(('Budget P1'!$T$9:$BB$9=BE$9)*('Budget P1'!$B$11:$B$194=$B551)*('Budget P1'!$T$11:$BB$194*1))</f>
        <v>#VALUE!</v>
      </c>
      <c r="BF551" s="13" t="e" cm="1">
        <f t="array" ref="BF551">SUMPRODUCT(('Budget P1'!$T$9:$BB$9=BF$9)*('Budget P1'!$B$11:$B$194=$B551)*('Budget P1'!$T$11:$BB$194*1))</f>
        <v>#VALUE!</v>
      </c>
      <c r="BG551" s="14" t="e" cm="1">
        <f t="array" ref="BG551">SUMPRODUCT(('Budget P1'!$T$9:$BB$9=BG$9)*('Budget P1'!$B$11:$B$194=$B551)*('Budget P1'!$T$11:$BB$194*1))</f>
        <v>#VALUE!</v>
      </c>
      <c r="BH551" s="13" t="e" cm="1">
        <f t="array" ref="BH551">SUMPRODUCT(('Budget P1'!$T$9:$BB$9=BH$9)*('Budget P1'!$B$11:$B$194=$B551)*('Budget P1'!$T$11:$BB$194*1))</f>
        <v>#VALUE!</v>
      </c>
      <c r="BI551" s="1"/>
      <c r="BJ551" s="66"/>
      <c r="BK551" s="66"/>
      <c r="BL551" s="1"/>
      <c r="BM551" s="66" t="e">
        <f t="shared" si="413"/>
        <v>#VALUE!</v>
      </c>
      <c r="BN551" s="262">
        <f t="shared" si="414"/>
        <v>0</v>
      </c>
      <c r="BO551" s="1"/>
      <c r="BP551" s="66" t="e">
        <f t="shared" si="415"/>
        <v>#VALUE!</v>
      </c>
      <c r="BQ551" s="262">
        <f t="shared" si="416"/>
        <v>0</v>
      </c>
      <c r="BR551" s="1"/>
    </row>
    <row r="552" spans="2:70" ht="12" hidden="1" customHeight="1" outlineLevel="1">
      <c r="B552" s="88" t="s">
        <v>605</v>
      </c>
      <c r="C552" s="10">
        <f>IFERROR(VLOOKUP($B552,'Budget P1'!$B:$AX,2,FALSE),0)</f>
        <v>0</v>
      </c>
      <c r="D552" s="10"/>
      <c r="E552" s="160">
        <f>IFERROR(VLOOKUP($B552,'Budget P1'!$B:$AX,3,FALSE),0)</f>
        <v>0</v>
      </c>
      <c r="F552" s="90">
        <f>IFERROR(VLOOKUP($B552,'Budget P1'!$B:$AX,4,FALSE),0)</f>
        <v>0</v>
      </c>
      <c r="G552" s="89">
        <f>IFERROR(VLOOKUP($B552,'Budget P1'!$B:$AX,5,FALSE),0)</f>
        <v>0</v>
      </c>
      <c r="H552" s="90">
        <f>IFERROR(VLOOKUP($B552,'Budget P1'!$B:$AX,6,FALSE),0)</f>
        <v>0</v>
      </c>
      <c r="I552" s="90">
        <f>IFERROR(VLOOKUP($B552,'Budget P1'!$B:$AX,7,FALSE),0)</f>
        <v>0</v>
      </c>
      <c r="J552" s="371">
        <f>IFERROR(VLOOKUP($B552,'Budget P1'!$B:$AX,9,FALSE),0)</f>
        <v>0</v>
      </c>
      <c r="K552" s="374">
        <f>IFERROR(VLOOKUP($B552,'Budget P1'!$B:$AX,10,FALSE),0)</f>
        <v>0</v>
      </c>
      <c r="L552" s="334"/>
      <c r="M552" s="102"/>
      <c r="N552" s="12">
        <f>K552*E552</f>
        <v>0</v>
      </c>
      <c r="O552" s="100"/>
      <c r="P552" s="101"/>
      <c r="Q552" s="11">
        <f t="shared" si="417"/>
        <v>0</v>
      </c>
      <c r="R552" s="338"/>
      <c r="S552" s="14"/>
      <c r="T552" s="12"/>
      <c r="U552" s="13"/>
      <c r="V552" s="14"/>
      <c r="W552" s="14"/>
      <c r="X552" s="14">
        <f t="shared" si="386"/>
        <v>0</v>
      </c>
      <c r="Z552" s="14" t="e" cm="1">
        <f t="array" ref="Z552">SUMPRODUCT(('Budget P1'!$T$9:$BB$9=Z$9)*('Budget P1'!$B$11:$B$194=$B552)*('Budget P1'!$T$11:$BB$194*1))</f>
        <v>#VALUE!</v>
      </c>
      <c r="AA552" s="12" t="e" cm="1">
        <f t="array" ref="AA552">SUMPRODUCT(('Budget P1'!$T$9:$BB$9=AA$9)*('Budget P1'!$B$11:$B$194=$B552)*('Budget P1'!$T$11:$BB$194*1))</f>
        <v>#VALUE!</v>
      </c>
      <c r="AB552" s="13" t="e" cm="1">
        <f t="array" ref="AB552">SUMPRODUCT(('Budget P1'!$T$9:$BB$9=AB$9)*('Budget P1'!$B$11:$B$194=$B552)*('Budget P1'!$T$11:$BB$194*1))</f>
        <v>#VALUE!</v>
      </c>
      <c r="AC552" s="14" t="e" cm="1">
        <f t="array" ref="AC552">SUMPRODUCT(('Budget P1'!$T$9:$BB$9=AC$9)*('Budget P1'!$B$11:$B$194=$B552)*('Budget P1'!$T$11:$BB$194*1))</f>
        <v>#VALUE!</v>
      </c>
      <c r="AD552" s="12" t="e" cm="1">
        <f t="array" ref="AD552">SUMPRODUCT(('Budget P1'!$T$9:$BB$9=AD$9)*('Budget P1'!$B$11:$B$194=$B552)*('Budget P1'!$T$11:$BB$194*1))</f>
        <v>#VALUE!</v>
      </c>
      <c r="AE552" s="13" t="e" cm="1">
        <f t="array" ref="AE552">SUMPRODUCT(('Budget P1'!$T$9:$BB$9=AE$9)*('Budget P1'!$B$11:$B$194=$B552)*('Budget P1'!$T$11:$BB$194*1))</f>
        <v>#VALUE!</v>
      </c>
      <c r="AF552" s="14" t="e" cm="1">
        <f t="array" ref="AF552">SUMPRODUCT(('Budget P1'!$T$9:$BB$9=AF$9)*('Budget P1'!$B$11:$B$194=$B552)*('Budget P1'!$T$11:$BB$194*1))</f>
        <v>#VALUE!</v>
      </c>
      <c r="AG552" s="12" t="e" cm="1">
        <f t="array" ref="AG552">SUMPRODUCT(('Budget P1'!$T$9:$BB$9=AG$9)*('Budget P1'!$B$11:$B$194=$B552)*('Budget P1'!$T$11:$BB$194*1))</f>
        <v>#VALUE!</v>
      </c>
      <c r="AH552" s="13" t="e" cm="1">
        <f t="array" ref="AH552">SUMPRODUCT(('Budget P1'!$T$9:$BB$9=AH$9)*('Budget P1'!$B$11:$B$194=$B552)*('Budget P1'!$T$11:$BB$194*1))</f>
        <v>#VALUE!</v>
      </c>
      <c r="AI552" s="14" t="e" cm="1">
        <f t="array" ref="AI552">SUMPRODUCT(('Budget P1'!$T$9:$BB$9=AI$9)*('Budget P1'!$B$11:$B$194=$B552)*('Budget P1'!$T$11:$BB$194*1))</f>
        <v>#VALUE!</v>
      </c>
      <c r="AJ552" s="12" t="e" cm="1">
        <f t="array" ref="AJ552">SUMPRODUCT(('Budget P1'!$T$9:$BB$9=AJ$9)*('Budget P1'!$B$11:$B$194=$B552)*('Budget P1'!$T$11:$BB$194*1))</f>
        <v>#VALUE!</v>
      </c>
      <c r="AK552" s="13" t="e" cm="1">
        <f t="array" ref="AK552">SUMPRODUCT(('Budget P1'!$T$9:$BB$9=AK$9)*('Budget P1'!$B$11:$B$194=$B552)*('Budget P1'!$T$11:$BB$194*1))</f>
        <v>#VALUE!</v>
      </c>
      <c r="AL552" s="14" t="e" cm="1">
        <f t="array" ref="AL552">SUMPRODUCT(('Budget P1'!$T$9:$BB$9=AL$9)*('Budget P1'!$B$11:$B$194=$B552)*('Budget P1'!$T$11:$BB$194*1))</f>
        <v>#VALUE!</v>
      </c>
      <c r="AM552" s="12" t="e" cm="1">
        <f t="array" ref="AM552">SUMPRODUCT(('Budget P1'!$T$9:$BB$9=AM$9)*('Budget P1'!$B$11:$B$194=$B552)*('Budget P1'!$T$11:$BB$194*1))</f>
        <v>#VALUE!</v>
      </c>
      <c r="AN552" s="13" t="e" cm="1">
        <f t="array" ref="AN552">SUMPRODUCT(('Budget P1'!$T$9:$BB$9=AN$9)*('Budget P1'!$B$11:$B$194=$B552)*('Budget P1'!$T$11:$BB$194*1))</f>
        <v>#VALUE!</v>
      </c>
      <c r="AO552" s="14" t="e" cm="1">
        <f t="array" ref="AO552">SUMPRODUCT(('Budget P1'!$T$9:$BB$9=AO$9)*('Budget P1'!$B$11:$B$194=$B552)*('Budget P1'!$T$11:$BB$194*1))</f>
        <v>#VALUE!</v>
      </c>
      <c r="AP552" s="12" t="e" cm="1">
        <f t="array" ref="AP552">SUMPRODUCT(('Budget P1'!$T$9:$BB$9=AP$9)*('Budget P1'!$B$11:$B$194=$B552)*('Budget P1'!$T$11:$BB$194*1))</f>
        <v>#VALUE!</v>
      </c>
      <c r="AQ552" s="13" t="e" cm="1">
        <f t="array" ref="AQ552">SUMPRODUCT(('Budget P1'!$T$9:$BB$9=AQ$9)*('Budget P1'!$B$11:$B$194=$B552)*('Budget P1'!$T$11:$BB$194*1))</f>
        <v>#VALUE!</v>
      </c>
      <c r="AR552" s="14" t="e" cm="1">
        <f t="array" ref="AR552">SUMPRODUCT(('Budget P1'!$T$9:$BB$9=AR$9)*('Budget P1'!$B$11:$B$194=$B552)*('Budget P1'!$T$11:$BB$194*1))</f>
        <v>#VALUE!</v>
      </c>
      <c r="AS552" s="12" t="e" cm="1">
        <f t="array" ref="AS552">SUMPRODUCT(('Budget P1'!$T$9:$BB$9=AS$9)*('Budget P1'!$B$11:$B$194=$B552)*('Budget P1'!$T$11:$BB$194*1))</f>
        <v>#VALUE!</v>
      </c>
      <c r="AT552" s="13" t="e" cm="1">
        <f t="array" ref="AT552">SUMPRODUCT(('Budget P1'!$T$9:$BB$9=AT$9)*('Budget P1'!$B$11:$B$194=$B552)*('Budget P1'!$T$11:$BB$194*1))</f>
        <v>#VALUE!</v>
      </c>
      <c r="AU552" s="14" t="e" cm="1">
        <f t="array" ref="AU552">SUMPRODUCT(('Budget P1'!$T$9:$BB$9=AU$9)*('Budget P1'!$B$11:$B$194=$B552)*('Budget P1'!$T$11:$BB$194*1))</f>
        <v>#VALUE!</v>
      </c>
      <c r="AV552" s="12" t="e" cm="1">
        <f t="array" ref="AV552">SUMPRODUCT(('Budget P1'!$T$9:$BB$9=AV$9)*('Budget P1'!$B$11:$B$194=$B552)*('Budget P1'!$T$11:$BB$194*1))</f>
        <v>#VALUE!</v>
      </c>
      <c r="AW552" s="13" t="e" cm="1">
        <f t="array" ref="AW552">SUMPRODUCT(('Budget P1'!$T$9:$BB$9=AW$9)*('Budget P1'!$B$11:$B$194=$B552)*('Budget P1'!$T$11:$BB$194*1))</f>
        <v>#VALUE!</v>
      </c>
      <c r="AX552" s="14" t="e" cm="1">
        <f t="array" ref="AX552">SUMPRODUCT(('Budget P1'!$T$9:$BB$9=AX$9)*('Budget P1'!$B$11:$B$194=$B552)*('Budget P1'!$T$11:$BB$194*1))</f>
        <v>#VALUE!</v>
      </c>
      <c r="AY552" s="12" t="e" cm="1">
        <f t="array" ref="AY552">SUMPRODUCT(('Budget P1'!$T$9:$BB$9=AY$9)*('Budget P1'!$B$11:$B$194=$B552)*('Budget P1'!$T$11:$BB$194*1))</f>
        <v>#VALUE!</v>
      </c>
      <c r="AZ552" s="13" t="e" cm="1">
        <f t="array" ref="AZ552">SUMPRODUCT(('Budget P1'!$T$9:$BB$9=AZ$9)*('Budget P1'!$B$11:$B$194=$B552)*('Budget P1'!$T$11:$BB$194*1))</f>
        <v>#VALUE!</v>
      </c>
      <c r="BA552" s="14" t="e" cm="1">
        <f t="array" ref="BA552">SUMPRODUCT(('Budget P1'!$T$9:$BB$9=BA$9)*('Budget P1'!$B$11:$B$194=$B552)*('Budget P1'!$T$11:$BB$194*1))</f>
        <v>#VALUE!</v>
      </c>
      <c r="BB552" s="12" t="e" cm="1">
        <f t="array" ref="BB552">SUMPRODUCT(('Budget P1'!$T$9:$BB$9=BB$9)*('Budget P1'!$B$11:$B$194=$B552)*('Budget P1'!$T$11:$BB$194*1))</f>
        <v>#VALUE!</v>
      </c>
      <c r="BC552" s="13" t="e" cm="1">
        <f t="array" ref="BC552">SUMPRODUCT(('Budget P1'!$T$9:$BB$9=BC$9)*('Budget P1'!$B$11:$B$194=$B552)*('Budget P1'!$T$11:$BB$194*1))</f>
        <v>#VALUE!</v>
      </c>
      <c r="BD552" s="14" t="e" cm="1">
        <f t="array" ref="BD552">SUMPRODUCT(('Budget P1'!$T$9:$BB$9=BD$9)*('Budget P1'!$B$11:$B$194=$B552)*('Budget P1'!$T$11:$BB$194*1))</f>
        <v>#VALUE!</v>
      </c>
      <c r="BE552" s="12" t="e" cm="1">
        <f t="array" ref="BE552">SUMPRODUCT(('Budget P1'!$T$9:$BB$9=BE$9)*('Budget P1'!$B$11:$B$194=$B552)*('Budget P1'!$T$11:$BB$194*1))</f>
        <v>#VALUE!</v>
      </c>
      <c r="BF552" s="13" t="e" cm="1">
        <f t="array" ref="BF552">SUMPRODUCT(('Budget P1'!$T$9:$BB$9=BF$9)*('Budget P1'!$B$11:$B$194=$B552)*('Budget P1'!$T$11:$BB$194*1))</f>
        <v>#VALUE!</v>
      </c>
      <c r="BG552" s="14" t="e" cm="1">
        <f t="array" ref="BG552">SUMPRODUCT(('Budget P1'!$T$9:$BB$9=BG$9)*('Budget P1'!$B$11:$B$194=$B552)*('Budget P1'!$T$11:$BB$194*1))</f>
        <v>#VALUE!</v>
      </c>
      <c r="BH552" s="13" t="e" cm="1">
        <f t="array" ref="BH552">SUMPRODUCT(('Budget P1'!$T$9:$BB$9=BH$9)*('Budget P1'!$B$11:$B$194=$B552)*('Budget P1'!$T$11:$BB$194*1))</f>
        <v>#VALUE!</v>
      </c>
      <c r="BI552" s="1"/>
      <c r="BJ552" s="66"/>
      <c r="BK552" s="66"/>
      <c r="BL552" s="1"/>
      <c r="BM552" s="66" t="e">
        <f t="shared" si="413"/>
        <v>#VALUE!</v>
      </c>
      <c r="BN552" s="262">
        <f t="shared" si="414"/>
        <v>0</v>
      </c>
      <c r="BO552" s="1"/>
      <c r="BP552" s="66" t="e">
        <f t="shared" si="415"/>
        <v>#VALUE!</v>
      </c>
      <c r="BQ552" s="262">
        <f t="shared" si="416"/>
        <v>0</v>
      </c>
      <c r="BR552" s="1"/>
    </row>
    <row r="553" spans="2:70" ht="12" hidden="1" customHeight="1" outlineLevel="1">
      <c r="B553" s="88" t="s">
        <v>606</v>
      </c>
      <c r="C553" s="10">
        <f>IFERROR(VLOOKUP($B553,'Budget P1'!$B:$AX,2,FALSE),0)</f>
        <v>0</v>
      </c>
      <c r="D553" s="10"/>
      <c r="E553" s="160">
        <f>IFERROR(VLOOKUP($B553,'Budget P1'!$B:$AX,3,FALSE),0)</f>
        <v>0</v>
      </c>
      <c r="F553" s="90">
        <f>IFERROR(VLOOKUP($B553,'Budget P1'!$B:$AX,4,FALSE),0)</f>
        <v>0</v>
      </c>
      <c r="G553" s="89">
        <f>IFERROR(VLOOKUP($B553,'Budget P1'!$B:$AX,5,FALSE),0)</f>
        <v>0</v>
      </c>
      <c r="H553" s="90">
        <f>IFERROR(VLOOKUP($B553,'Budget P1'!$B:$AX,6,FALSE),0)</f>
        <v>0</v>
      </c>
      <c r="I553" s="90">
        <f>IFERROR(VLOOKUP($B553,'Budget P1'!$B:$AX,7,FALSE),0)</f>
        <v>0</v>
      </c>
      <c r="J553" s="371">
        <f>IFERROR(VLOOKUP($B553,'Budget P1'!$B:$AX,9,FALSE),0)</f>
        <v>0</v>
      </c>
      <c r="K553" s="374">
        <f>IFERROR(VLOOKUP($B553,'Budget P1'!$B:$AX,10,FALSE),0)</f>
        <v>0</v>
      </c>
      <c r="L553" s="334"/>
      <c r="M553" s="102"/>
      <c r="N553" s="12">
        <f>K553*E553</f>
        <v>0</v>
      </c>
      <c r="O553" s="100"/>
      <c r="P553" s="101"/>
      <c r="Q553" s="11">
        <f t="shared" si="417"/>
        <v>0</v>
      </c>
      <c r="R553" s="338"/>
      <c r="S553" s="14"/>
      <c r="T553" s="12"/>
      <c r="U553" s="13"/>
      <c r="V553" s="14"/>
      <c r="W553" s="14"/>
      <c r="X553" s="14">
        <f t="shared" si="386"/>
        <v>0</v>
      </c>
      <c r="Z553" s="14" t="e" cm="1">
        <f t="array" ref="Z553">SUMPRODUCT(('Budget P1'!$T$9:$BB$9=Z$9)*('Budget P1'!$B$11:$B$194=$B553)*('Budget P1'!$T$11:$BB$194*1))</f>
        <v>#VALUE!</v>
      </c>
      <c r="AA553" s="12" t="e" cm="1">
        <f t="array" ref="AA553">SUMPRODUCT(('Budget P1'!$T$9:$BB$9=AA$9)*('Budget P1'!$B$11:$B$194=$B553)*('Budget P1'!$T$11:$BB$194*1))</f>
        <v>#VALUE!</v>
      </c>
      <c r="AB553" s="13" t="e" cm="1">
        <f t="array" ref="AB553">SUMPRODUCT(('Budget P1'!$T$9:$BB$9=AB$9)*('Budget P1'!$B$11:$B$194=$B553)*('Budget P1'!$T$11:$BB$194*1))</f>
        <v>#VALUE!</v>
      </c>
      <c r="AC553" s="14" t="e" cm="1">
        <f t="array" ref="AC553">SUMPRODUCT(('Budget P1'!$T$9:$BB$9=AC$9)*('Budget P1'!$B$11:$B$194=$B553)*('Budget P1'!$T$11:$BB$194*1))</f>
        <v>#VALUE!</v>
      </c>
      <c r="AD553" s="12" t="e" cm="1">
        <f t="array" ref="AD553">SUMPRODUCT(('Budget P1'!$T$9:$BB$9=AD$9)*('Budget P1'!$B$11:$B$194=$B553)*('Budget P1'!$T$11:$BB$194*1))</f>
        <v>#VALUE!</v>
      </c>
      <c r="AE553" s="13" t="e" cm="1">
        <f t="array" ref="AE553">SUMPRODUCT(('Budget P1'!$T$9:$BB$9=AE$9)*('Budget P1'!$B$11:$B$194=$B553)*('Budget P1'!$T$11:$BB$194*1))</f>
        <v>#VALUE!</v>
      </c>
      <c r="AF553" s="14" t="e" cm="1">
        <f t="array" ref="AF553">SUMPRODUCT(('Budget P1'!$T$9:$BB$9=AF$9)*('Budget P1'!$B$11:$B$194=$B553)*('Budget P1'!$T$11:$BB$194*1))</f>
        <v>#VALUE!</v>
      </c>
      <c r="AG553" s="12" t="e" cm="1">
        <f t="array" ref="AG553">SUMPRODUCT(('Budget P1'!$T$9:$BB$9=AG$9)*('Budget P1'!$B$11:$B$194=$B553)*('Budget P1'!$T$11:$BB$194*1))</f>
        <v>#VALUE!</v>
      </c>
      <c r="AH553" s="13" t="e" cm="1">
        <f t="array" ref="AH553">SUMPRODUCT(('Budget P1'!$T$9:$BB$9=AH$9)*('Budget P1'!$B$11:$B$194=$B553)*('Budget P1'!$T$11:$BB$194*1))</f>
        <v>#VALUE!</v>
      </c>
      <c r="AI553" s="14" t="e" cm="1">
        <f t="array" ref="AI553">SUMPRODUCT(('Budget P1'!$T$9:$BB$9=AI$9)*('Budget P1'!$B$11:$B$194=$B553)*('Budget P1'!$T$11:$BB$194*1))</f>
        <v>#VALUE!</v>
      </c>
      <c r="AJ553" s="12" t="e" cm="1">
        <f t="array" ref="AJ553">SUMPRODUCT(('Budget P1'!$T$9:$BB$9=AJ$9)*('Budget P1'!$B$11:$B$194=$B553)*('Budget P1'!$T$11:$BB$194*1))</f>
        <v>#VALUE!</v>
      </c>
      <c r="AK553" s="13" t="e" cm="1">
        <f t="array" ref="AK553">SUMPRODUCT(('Budget P1'!$T$9:$BB$9=AK$9)*('Budget P1'!$B$11:$B$194=$B553)*('Budget P1'!$T$11:$BB$194*1))</f>
        <v>#VALUE!</v>
      </c>
      <c r="AL553" s="14" t="e" cm="1">
        <f t="array" ref="AL553">SUMPRODUCT(('Budget P1'!$T$9:$BB$9=AL$9)*('Budget P1'!$B$11:$B$194=$B553)*('Budget P1'!$T$11:$BB$194*1))</f>
        <v>#VALUE!</v>
      </c>
      <c r="AM553" s="12" t="e" cm="1">
        <f t="array" ref="AM553">SUMPRODUCT(('Budget P1'!$T$9:$BB$9=AM$9)*('Budget P1'!$B$11:$B$194=$B553)*('Budget P1'!$T$11:$BB$194*1))</f>
        <v>#VALUE!</v>
      </c>
      <c r="AN553" s="13" t="e" cm="1">
        <f t="array" ref="AN553">SUMPRODUCT(('Budget P1'!$T$9:$BB$9=AN$9)*('Budget P1'!$B$11:$B$194=$B553)*('Budget P1'!$T$11:$BB$194*1))</f>
        <v>#VALUE!</v>
      </c>
      <c r="AO553" s="14" t="e" cm="1">
        <f t="array" ref="AO553">SUMPRODUCT(('Budget P1'!$T$9:$BB$9=AO$9)*('Budget P1'!$B$11:$B$194=$B553)*('Budget P1'!$T$11:$BB$194*1))</f>
        <v>#VALUE!</v>
      </c>
      <c r="AP553" s="12" t="e" cm="1">
        <f t="array" ref="AP553">SUMPRODUCT(('Budget P1'!$T$9:$BB$9=AP$9)*('Budget P1'!$B$11:$B$194=$B553)*('Budget P1'!$T$11:$BB$194*1))</f>
        <v>#VALUE!</v>
      </c>
      <c r="AQ553" s="13" t="e" cm="1">
        <f t="array" ref="AQ553">SUMPRODUCT(('Budget P1'!$T$9:$BB$9=AQ$9)*('Budget P1'!$B$11:$B$194=$B553)*('Budget P1'!$T$11:$BB$194*1))</f>
        <v>#VALUE!</v>
      </c>
      <c r="AR553" s="14" t="e" cm="1">
        <f t="array" ref="AR553">SUMPRODUCT(('Budget P1'!$T$9:$BB$9=AR$9)*('Budget P1'!$B$11:$B$194=$B553)*('Budget P1'!$T$11:$BB$194*1))</f>
        <v>#VALUE!</v>
      </c>
      <c r="AS553" s="12" t="e" cm="1">
        <f t="array" ref="AS553">SUMPRODUCT(('Budget P1'!$T$9:$BB$9=AS$9)*('Budget P1'!$B$11:$B$194=$B553)*('Budget P1'!$T$11:$BB$194*1))</f>
        <v>#VALUE!</v>
      </c>
      <c r="AT553" s="13" t="e" cm="1">
        <f t="array" ref="AT553">SUMPRODUCT(('Budget P1'!$T$9:$BB$9=AT$9)*('Budget P1'!$B$11:$B$194=$B553)*('Budget P1'!$T$11:$BB$194*1))</f>
        <v>#VALUE!</v>
      </c>
      <c r="AU553" s="14" t="e" cm="1">
        <f t="array" ref="AU553">SUMPRODUCT(('Budget P1'!$T$9:$BB$9=AU$9)*('Budget P1'!$B$11:$B$194=$B553)*('Budget P1'!$T$11:$BB$194*1))</f>
        <v>#VALUE!</v>
      </c>
      <c r="AV553" s="12" t="e" cm="1">
        <f t="array" ref="AV553">SUMPRODUCT(('Budget P1'!$T$9:$BB$9=AV$9)*('Budget P1'!$B$11:$B$194=$B553)*('Budget P1'!$T$11:$BB$194*1))</f>
        <v>#VALUE!</v>
      </c>
      <c r="AW553" s="13" t="e" cm="1">
        <f t="array" ref="AW553">SUMPRODUCT(('Budget P1'!$T$9:$BB$9=AW$9)*('Budget P1'!$B$11:$B$194=$B553)*('Budget P1'!$T$11:$BB$194*1))</f>
        <v>#VALUE!</v>
      </c>
      <c r="AX553" s="14" t="e" cm="1">
        <f t="array" ref="AX553">SUMPRODUCT(('Budget P1'!$T$9:$BB$9=AX$9)*('Budget P1'!$B$11:$B$194=$B553)*('Budget P1'!$T$11:$BB$194*1))</f>
        <v>#VALUE!</v>
      </c>
      <c r="AY553" s="12" t="e" cm="1">
        <f t="array" ref="AY553">SUMPRODUCT(('Budget P1'!$T$9:$BB$9=AY$9)*('Budget P1'!$B$11:$B$194=$B553)*('Budget P1'!$T$11:$BB$194*1))</f>
        <v>#VALUE!</v>
      </c>
      <c r="AZ553" s="13" t="e" cm="1">
        <f t="array" ref="AZ553">SUMPRODUCT(('Budget P1'!$T$9:$BB$9=AZ$9)*('Budget P1'!$B$11:$B$194=$B553)*('Budget P1'!$T$11:$BB$194*1))</f>
        <v>#VALUE!</v>
      </c>
      <c r="BA553" s="14" t="e" cm="1">
        <f t="array" ref="BA553">SUMPRODUCT(('Budget P1'!$T$9:$BB$9=BA$9)*('Budget P1'!$B$11:$B$194=$B553)*('Budget P1'!$T$11:$BB$194*1))</f>
        <v>#VALUE!</v>
      </c>
      <c r="BB553" s="12" t="e" cm="1">
        <f t="array" ref="BB553">SUMPRODUCT(('Budget P1'!$T$9:$BB$9=BB$9)*('Budget P1'!$B$11:$B$194=$B553)*('Budget P1'!$T$11:$BB$194*1))</f>
        <v>#VALUE!</v>
      </c>
      <c r="BC553" s="13" t="e" cm="1">
        <f t="array" ref="BC553">SUMPRODUCT(('Budget P1'!$T$9:$BB$9=BC$9)*('Budget P1'!$B$11:$B$194=$B553)*('Budget P1'!$T$11:$BB$194*1))</f>
        <v>#VALUE!</v>
      </c>
      <c r="BD553" s="14" t="e" cm="1">
        <f t="array" ref="BD553">SUMPRODUCT(('Budget P1'!$T$9:$BB$9=BD$9)*('Budget P1'!$B$11:$B$194=$B553)*('Budget P1'!$T$11:$BB$194*1))</f>
        <v>#VALUE!</v>
      </c>
      <c r="BE553" s="12" t="e" cm="1">
        <f t="array" ref="BE553">SUMPRODUCT(('Budget P1'!$T$9:$BB$9=BE$9)*('Budget P1'!$B$11:$B$194=$B553)*('Budget P1'!$T$11:$BB$194*1))</f>
        <v>#VALUE!</v>
      </c>
      <c r="BF553" s="13" t="e" cm="1">
        <f t="array" ref="BF553">SUMPRODUCT(('Budget P1'!$T$9:$BB$9=BF$9)*('Budget P1'!$B$11:$B$194=$B553)*('Budget P1'!$T$11:$BB$194*1))</f>
        <v>#VALUE!</v>
      </c>
      <c r="BG553" s="14" t="e" cm="1">
        <f t="array" ref="BG553">SUMPRODUCT(('Budget P1'!$T$9:$BB$9=BG$9)*('Budget P1'!$B$11:$B$194=$B553)*('Budget P1'!$T$11:$BB$194*1))</f>
        <v>#VALUE!</v>
      </c>
      <c r="BH553" s="13" t="e" cm="1">
        <f t="array" ref="BH553">SUMPRODUCT(('Budget P1'!$T$9:$BB$9=BH$9)*('Budget P1'!$B$11:$B$194=$B553)*('Budget P1'!$T$11:$BB$194*1))</f>
        <v>#VALUE!</v>
      </c>
      <c r="BI553" s="1"/>
      <c r="BJ553" s="66"/>
      <c r="BK553" s="66"/>
      <c r="BL553" s="1"/>
      <c r="BM553" s="66" t="e">
        <f t="shared" si="413"/>
        <v>#VALUE!</v>
      </c>
      <c r="BN553" s="262">
        <f t="shared" si="414"/>
        <v>0</v>
      </c>
      <c r="BO553" s="1"/>
      <c r="BP553" s="66" t="e">
        <f t="shared" si="415"/>
        <v>#VALUE!</v>
      </c>
      <c r="BQ553" s="262">
        <f t="shared" si="416"/>
        <v>0</v>
      </c>
      <c r="BR553" s="1"/>
    </row>
    <row r="554" spans="2:70" ht="12" hidden="1" customHeight="1" outlineLevel="1">
      <c r="B554" s="88" t="s">
        <v>607</v>
      </c>
      <c r="C554" s="10">
        <f>IFERROR(VLOOKUP($B554,'Budget P1'!$B:$AX,2,FALSE),0)</f>
        <v>0</v>
      </c>
      <c r="D554" s="10"/>
      <c r="E554" s="160">
        <f>IFERROR(VLOOKUP($B554,'Budget P1'!$B:$AX,3,FALSE),0)</f>
        <v>0</v>
      </c>
      <c r="F554" s="90">
        <f>IFERROR(VLOOKUP($B554,'Budget P1'!$B:$AX,4,FALSE),0)</f>
        <v>0</v>
      </c>
      <c r="G554" s="89">
        <f>IFERROR(VLOOKUP($B554,'Budget P1'!$B:$AX,5,FALSE),0)</f>
        <v>0</v>
      </c>
      <c r="H554" s="90">
        <f>IFERROR(VLOOKUP($B554,'Budget P1'!$B:$AX,6,FALSE),0)</f>
        <v>0</v>
      </c>
      <c r="I554" s="90">
        <f>IFERROR(VLOOKUP($B554,'Budget P1'!$B:$AX,7,FALSE),0)</f>
        <v>0</v>
      </c>
      <c r="J554" s="371">
        <f>IFERROR(VLOOKUP($B554,'Budget P1'!$B:$AX,9,FALSE),0)</f>
        <v>0</v>
      </c>
      <c r="K554" s="374">
        <f>IFERROR(VLOOKUP($B554,'Budget P1'!$B:$AX,10,FALSE),0)</f>
        <v>0</v>
      </c>
      <c r="L554" s="334"/>
      <c r="M554" s="102"/>
      <c r="N554" s="12">
        <f>K554*E554</f>
        <v>0</v>
      </c>
      <c r="O554" s="100"/>
      <c r="P554" s="101"/>
      <c r="Q554" s="11">
        <f t="shared" si="417"/>
        <v>0</v>
      </c>
      <c r="R554" s="338"/>
      <c r="S554" s="14"/>
      <c r="T554" s="12"/>
      <c r="U554" s="13"/>
      <c r="V554" s="14"/>
      <c r="W554" s="14"/>
      <c r="X554" s="14">
        <f t="shared" si="386"/>
        <v>0</v>
      </c>
      <c r="Z554" s="14" t="e" cm="1">
        <f t="array" ref="Z554">SUMPRODUCT(('Budget P1'!$T$9:$BB$9=Z$9)*('Budget P1'!$B$11:$B$194=$B554)*('Budget P1'!$T$11:$BB$194*1))</f>
        <v>#VALUE!</v>
      </c>
      <c r="AA554" s="12" t="e" cm="1">
        <f t="array" ref="AA554">SUMPRODUCT(('Budget P1'!$T$9:$BB$9=AA$9)*('Budget P1'!$B$11:$B$194=$B554)*('Budget P1'!$T$11:$BB$194*1))</f>
        <v>#VALUE!</v>
      </c>
      <c r="AB554" s="13" t="e" cm="1">
        <f t="array" ref="AB554">SUMPRODUCT(('Budget P1'!$T$9:$BB$9=AB$9)*('Budget P1'!$B$11:$B$194=$B554)*('Budget P1'!$T$11:$BB$194*1))</f>
        <v>#VALUE!</v>
      </c>
      <c r="AC554" s="14" t="e" cm="1">
        <f t="array" ref="AC554">SUMPRODUCT(('Budget P1'!$T$9:$BB$9=AC$9)*('Budget P1'!$B$11:$B$194=$B554)*('Budget P1'!$T$11:$BB$194*1))</f>
        <v>#VALUE!</v>
      </c>
      <c r="AD554" s="12" t="e" cm="1">
        <f t="array" ref="AD554">SUMPRODUCT(('Budget P1'!$T$9:$BB$9=AD$9)*('Budget P1'!$B$11:$B$194=$B554)*('Budget P1'!$T$11:$BB$194*1))</f>
        <v>#VALUE!</v>
      </c>
      <c r="AE554" s="13" t="e" cm="1">
        <f t="array" ref="AE554">SUMPRODUCT(('Budget P1'!$T$9:$BB$9=AE$9)*('Budget P1'!$B$11:$B$194=$B554)*('Budget P1'!$T$11:$BB$194*1))</f>
        <v>#VALUE!</v>
      </c>
      <c r="AF554" s="14" t="e" cm="1">
        <f t="array" ref="AF554">SUMPRODUCT(('Budget P1'!$T$9:$BB$9=AF$9)*('Budget P1'!$B$11:$B$194=$B554)*('Budget P1'!$T$11:$BB$194*1))</f>
        <v>#VALUE!</v>
      </c>
      <c r="AG554" s="12" t="e" cm="1">
        <f t="array" ref="AG554">SUMPRODUCT(('Budget P1'!$T$9:$BB$9=AG$9)*('Budget P1'!$B$11:$B$194=$B554)*('Budget P1'!$T$11:$BB$194*1))</f>
        <v>#VALUE!</v>
      </c>
      <c r="AH554" s="13" t="e" cm="1">
        <f t="array" ref="AH554">SUMPRODUCT(('Budget P1'!$T$9:$BB$9=AH$9)*('Budget P1'!$B$11:$B$194=$B554)*('Budget P1'!$T$11:$BB$194*1))</f>
        <v>#VALUE!</v>
      </c>
      <c r="AI554" s="14" t="e" cm="1">
        <f t="array" ref="AI554">SUMPRODUCT(('Budget P1'!$T$9:$BB$9=AI$9)*('Budget P1'!$B$11:$B$194=$B554)*('Budget P1'!$T$11:$BB$194*1))</f>
        <v>#VALUE!</v>
      </c>
      <c r="AJ554" s="12" t="e" cm="1">
        <f t="array" ref="AJ554">SUMPRODUCT(('Budget P1'!$T$9:$BB$9=AJ$9)*('Budget P1'!$B$11:$B$194=$B554)*('Budget P1'!$T$11:$BB$194*1))</f>
        <v>#VALUE!</v>
      </c>
      <c r="AK554" s="13" t="e" cm="1">
        <f t="array" ref="AK554">SUMPRODUCT(('Budget P1'!$T$9:$BB$9=AK$9)*('Budget P1'!$B$11:$B$194=$B554)*('Budget P1'!$T$11:$BB$194*1))</f>
        <v>#VALUE!</v>
      </c>
      <c r="AL554" s="14" t="e" cm="1">
        <f t="array" ref="AL554">SUMPRODUCT(('Budget P1'!$T$9:$BB$9=AL$9)*('Budget P1'!$B$11:$B$194=$B554)*('Budget P1'!$T$11:$BB$194*1))</f>
        <v>#VALUE!</v>
      </c>
      <c r="AM554" s="12" t="e" cm="1">
        <f t="array" ref="AM554">SUMPRODUCT(('Budget P1'!$T$9:$BB$9=AM$9)*('Budget P1'!$B$11:$B$194=$B554)*('Budget P1'!$T$11:$BB$194*1))</f>
        <v>#VALUE!</v>
      </c>
      <c r="AN554" s="13" t="e" cm="1">
        <f t="array" ref="AN554">SUMPRODUCT(('Budget P1'!$T$9:$BB$9=AN$9)*('Budget P1'!$B$11:$B$194=$B554)*('Budget P1'!$T$11:$BB$194*1))</f>
        <v>#VALUE!</v>
      </c>
      <c r="AO554" s="14" t="e" cm="1">
        <f t="array" ref="AO554">SUMPRODUCT(('Budget P1'!$T$9:$BB$9=AO$9)*('Budget P1'!$B$11:$B$194=$B554)*('Budget P1'!$T$11:$BB$194*1))</f>
        <v>#VALUE!</v>
      </c>
      <c r="AP554" s="12" t="e" cm="1">
        <f t="array" ref="AP554">SUMPRODUCT(('Budget P1'!$T$9:$BB$9=AP$9)*('Budget P1'!$B$11:$B$194=$B554)*('Budget P1'!$T$11:$BB$194*1))</f>
        <v>#VALUE!</v>
      </c>
      <c r="AQ554" s="13" t="e" cm="1">
        <f t="array" ref="AQ554">SUMPRODUCT(('Budget P1'!$T$9:$BB$9=AQ$9)*('Budget P1'!$B$11:$B$194=$B554)*('Budget P1'!$T$11:$BB$194*1))</f>
        <v>#VALUE!</v>
      </c>
      <c r="AR554" s="14" t="e" cm="1">
        <f t="array" ref="AR554">SUMPRODUCT(('Budget P1'!$T$9:$BB$9=AR$9)*('Budget P1'!$B$11:$B$194=$B554)*('Budget P1'!$T$11:$BB$194*1))</f>
        <v>#VALUE!</v>
      </c>
      <c r="AS554" s="12" t="e" cm="1">
        <f t="array" ref="AS554">SUMPRODUCT(('Budget P1'!$T$9:$BB$9=AS$9)*('Budget P1'!$B$11:$B$194=$B554)*('Budget P1'!$T$11:$BB$194*1))</f>
        <v>#VALUE!</v>
      </c>
      <c r="AT554" s="13" t="e" cm="1">
        <f t="array" ref="AT554">SUMPRODUCT(('Budget P1'!$T$9:$BB$9=AT$9)*('Budget P1'!$B$11:$B$194=$B554)*('Budget P1'!$T$11:$BB$194*1))</f>
        <v>#VALUE!</v>
      </c>
      <c r="AU554" s="14" t="e" cm="1">
        <f t="array" ref="AU554">SUMPRODUCT(('Budget P1'!$T$9:$BB$9=AU$9)*('Budget P1'!$B$11:$B$194=$B554)*('Budget P1'!$T$11:$BB$194*1))</f>
        <v>#VALUE!</v>
      </c>
      <c r="AV554" s="12" t="e" cm="1">
        <f t="array" ref="AV554">SUMPRODUCT(('Budget P1'!$T$9:$BB$9=AV$9)*('Budget P1'!$B$11:$B$194=$B554)*('Budget P1'!$T$11:$BB$194*1))</f>
        <v>#VALUE!</v>
      </c>
      <c r="AW554" s="13" t="e" cm="1">
        <f t="array" ref="AW554">SUMPRODUCT(('Budget P1'!$T$9:$BB$9=AW$9)*('Budget P1'!$B$11:$B$194=$B554)*('Budget P1'!$T$11:$BB$194*1))</f>
        <v>#VALUE!</v>
      </c>
      <c r="AX554" s="14" t="e" cm="1">
        <f t="array" ref="AX554">SUMPRODUCT(('Budget P1'!$T$9:$BB$9=AX$9)*('Budget P1'!$B$11:$B$194=$B554)*('Budget P1'!$T$11:$BB$194*1))</f>
        <v>#VALUE!</v>
      </c>
      <c r="AY554" s="12" t="e" cm="1">
        <f t="array" ref="AY554">SUMPRODUCT(('Budget P1'!$T$9:$BB$9=AY$9)*('Budget P1'!$B$11:$B$194=$B554)*('Budget P1'!$T$11:$BB$194*1))</f>
        <v>#VALUE!</v>
      </c>
      <c r="AZ554" s="13" t="e" cm="1">
        <f t="array" ref="AZ554">SUMPRODUCT(('Budget P1'!$T$9:$BB$9=AZ$9)*('Budget P1'!$B$11:$B$194=$B554)*('Budget P1'!$T$11:$BB$194*1))</f>
        <v>#VALUE!</v>
      </c>
      <c r="BA554" s="14" t="e" cm="1">
        <f t="array" ref="BA554">SUMPRODUCT(('Budget P1'!$T$9:$BB$9=BA$9)*('Budget P1'!$B$11:$B$194=$B554)*('Budget P1'!$T$11:$BB$194*1))</f>
        <v>#VALUE!</v>
      </c>
      <c r="BB554" s="12" t="e" cm="1">
        <f t="array" ref="BB554">SUMPRODUCT(('Budget P1'!$T$9:$BB$9=BB$9)*('Budget P1'!$B$11:$B$194=$B554)*('Budget P1'!$T$11:$BB$194*1))</f>
        <v>#VALUE!</v>
      </c>
      <c r="BC554" s="13" t="e" cm="1">
        <f t="array" ref="BC554">SUMPRODUCT(('Budget P1'!$T$9:$BB$9=BC$9)*('Budget P1'!$B$11:$B$194=$B554)*('Budget P1'!$T$11:$BB$194*1))</f>
        <v>#VALUE!</v>
      </c>
      <c r="BD554" s="14" t="e" cm="1">
        <f t="array" ref="BD554">SUMPRODUCT(('Budget P1'!$T$9:$BB$9=BD$9)*('Budget P1'!$B$11:$B$194=$B554)*('Budget P1'!$T$11:$BB$194*1))</f>
        <v>#VALUE!</v>
      </c>
      <c r="BE554" s="12" t="e" cm="1">
        <f t="array" ref="BE554">SUMPRODUCT(('Budget P1'!$T$9:$BB$9=BE$9)*('Budget P1'!$B$11:$B$194=$B554)*('Budget P1'!$T$11:$BB$194*1))</f>
        <v>#VALUE!</v>
      </c>
      <c r="BF554" s="13" t="e" cm="1">
        <f t="array" ref="BF554">SUMPRODUCT(('Budget P1'!$T$9:$BB$9=BF$9)*('Budget P1'!$B$11:$B$194=$B554)*('Budget P1'!$T$11:$BB$194*1))</f>
        <v>#VALUE!</v>
      </c>
      <c r="BG554" s="14" t="e" cm="1">
        <f t="array" ref="BG554">SUMPRODUCT(('Budget P1'!$T$9:$BB$9=BG$9)*('Budget P1'!$B$11:$B$194=$B554)*('Budget P1'!$T$11:$BB$194*1))</f>
        <v>#VALUE!</v>
      </c>
      <c r="BH554" s="13" t="e" cm="1">
        <f t="array" ref="BH554">SUMPRODUCT(('Budget P1'!$T$9:$BB$9=BH$9)*('Budget P1'!$B$11:$B$194=$B554)*('Budget P1'!$T$11:$BB$194*1))</f>
        <v>#VALUE!</v>
      </c>
      <c r="BI554" s="1"/>
      <c r="BJ554" s="66"/>
      <c r="BK554" s="66"/>
      <c r="BL554" s="1"/>
      <c r="BM554" s="66" t="e">
        <f t="shared" si="413"/>
        <v>#VALUE!</v>
      </c>
      <c r="BN554" s="262">
        <f t="shared" si="414"/>
        <v>0</v>
      </c>
      <c r="BO554" s="1"/>
      <c r="BP554" s="66" t="e">
        <f t="shared" si="415"/>
        <v>#VALUE!</v>
      </c>
      <c r="BQ554" s="262">
        <f t="shared" si="416"/>
        <v>0</v>
      </c>
      <c r="BR554" s="1"/>
    </row>
    <row r="555" spans="2:70" ht="12" hidden="1" customHeight="1" outlineLevel="1">
      <c r="B555" s="88" t="s">
        <v>608</v>
      </c>
      <c r="C555" s="10">
        <f>IFERROR(VLOOKUP($B555,'Budget P1'!$B:$AX,2,FALSE),0)</f>
        <v>0</v>
      </c>
      <c r="D555" s="10"/>
      <c r="E555" s="160">
        <f>IFERROR(VLOOKUP($B555,'Budget P1'!$B:$AX,3,FALSE),0)</f>
        <v>0</v>
      </c>
      <c r="F555" s="90">
        <f>IFERROR(VLOOKUP($B555,'Budget P1'!$B:$AX,4,FALSE),0)</f>
        <v>0</v>
      </c>
      <c r="G555" s="89">
        <f>IFERROR(VLOOKUP($B555,'Budget P1'!$B:$AX,5,FALSE),0)</f>
        <v>0</v>
      </c>
      <c r="H555" s="90">
        <f>IFERROR(VLOOKUP($B555,'Budget P1'!$B:$AX,6,FALSE),0)</f>
        <v>0</v>
      </c>
      <c r="I555" s="90">
        <f>IFERROR(VLOOKUP($B555,'Budget P1'!$B:$AX,7,FALSE),0)</f>
        <v>0</v>
      </c>
      <c r="J555" s="371">
        <f>IFERROR(VLOOKUP($B555,'Budget P1'!$B:$AX,9,FALSE),0)</f>
        <v>0</v>
      </c>
      <c r="K555" s="374">
        <f>IFERROR(VLOOKUP($B555,'Budget P1'!$B:$AX,10,FALSE),0)</f>
        <v>0</v>
      </c>
      <c r="L555" s="334"/>
      <c r="M555" s="102"/>
      <c r="N555" s="12">
        <f>K555*E555</f>
        <v>0</v>
      </c>
      <c r="O555" s="100"/>
      <c r="P555" s="101"/>
      <c r="Q555" s="11">
        <f t="shared" si="417"/>
        <v>0</v>
      </c>
      <c r="R555" s="338"/>
      <c r="S555" s="14"/>
      <c r="T555" s="12"/>
      <c r="U555" s="13"/>
      <c r="V555" s="14"/>
      <c r="W555" s="14"/>
      <c r="X555" s="14">
        <f t="shared" si="386"/>
        <v>0</v>
      </c>
      <c r="Z555" s="14" t="e" cm="1">
        <f t="array" ref="Z555">SUMPRODUCT(('Budget P1'!$T$9:$BB$9=Z$9)*('Budget P1'!$B$11:$B$194=$B555)*('Budget P1'!$T$11:$BB$194*1))</f>
        <v>#VALUE!</v>
      </c>
      <c r="AA555" s="12" t="e" cm="1">
        <f t="array" ref="AA555">SUMPRODUCT(('Budget P1'!$T$9:$BB$9=AA$9)*('Budget P1'!$B$11:$B$194=$B555)*('Budget P1'!$T$11:$BB$194*1))</f>
        <v>#VALUE!</v>
      </c>
      <c r="AB555" s="13" t="e" cm="1">
        <f t="array" ref="AB555">SUMPRODUCT(('Budget P1'!$T$9:$BB$9=AB$9)*('Budget P1'!$B$11:$B$194=$B555)*('Budget P1'!$T$11:$BB$194*1))</f>
        <v>#VALUE!</v>
      </c>
      <c r="AC555" s="14" t="e" cm="1">
        <f t="array" ref="AC555">SUMPRODUCT(('Budget P1'!$T$9:$BB$9=AC$9)*('Budget P1'!$B$11:$B$194=$B555)*('Budget P1'!$T$11:$BB$194*1))</f>
        <v>#VALUE!</v>
      </c>
      <c r="AD555" s="12" t="e" cm="1">
        <f t="array" ref="AD555">SUMPRODUCT(('Budget P1'!$T$9:$BB$9=AD$9)*('Budget P1'!$B$11:$B$194=$B555)*('Budget P1'!$T$11:$BB$194*1))</f>
        <v>#VALUE!</v>
      </c>
      <c r="AE555" s="13" t="e" cm="1">
        <f t="array" ref="AE555">SUMPRODUCT(('Budget P1'!$T$9:$BB$9=AE$9)*('Budget P1'!$B$11:$B$194=$B555)*('Budget P1'!$T$11:$BB$194*1))</f>
        <v>#VALUE!</v>
      </c>
      <c r="AF555" s="14" t="e" cm="1">
        <f t="array" ref="AF555">SUMPRODUCT(('Budget P1'!$T$9:$BB$9=AF$9)*('Budget P1'!$B$11:$B$194=$B555)*('Budget P1'!$T$11:$BB$194*1))</f>
        <v>#VALUE!</v>
      </c>
      <c r="AG555" s="12" t="e" cm="1">
        <f t="array" ref="AG555">SUMPRODUCT(('Budget P1'!$T$9:$BB$9=AG$9)*('Budget P1'!$B$11:$B$194=$B555)*('Budget P1'!$T$11:$BB$194*1))</f>
        <v>#VALUE!</v>
      </c>
      <c r="AH555" s="13" t="e" cm="1">
        <f t="array" ref="AH555">SUMPRODUCT(('Budget P1'!$T$9:$BB$9=AH$9)*('Budget P1'!$B$11:$B$194=$B555)*('Budget P1'!$T$11:$BB$194*1))</f>
        <v>#VALUE!</v>
      </c>
      <c r="AI555" s="14" t="e" cm="1">
        <f t="array" ref="AI555">SUMPRODUCT(('Budget P1'!$T$9:$BB$9=AI$9)*('Budget P1'!$B$11:$B$194=$B555)*('Budget P1'!$T$11:$BB$194*1))</f>
        <v>#VALUE!</v>
      </c>
      <c r="AJ555" s="12" t="e" cm="1">
        <f t="array" ref="AJ555">SUMPRODUCT(('Budget P1'!$T$9:$BB$9=AJ$9)*('Budget P1'!$B$11:$B$194=$B555)*('Budget P1'!$T$11:$BB$194*1))</f>
        <v>#VALUE!</v>
      </c>
      <c r="AK555" s="13" t="e" cm="1">
        <f t="array" ref="AK555">SUMPRODUCT(('Budget P1'!$T$9:$BB$9=AK$9)*('Budget P1'!$B$11:$B$194=$B555)*('Budget P1'!$T$11:$BB$194*1))</f>
        <v>#VALUE!</v>
      </c>
      <c r="AL555" s="14" t="e" cm="1">
        <f t="array" ref="AL555">SUMPRODUCT(('Budget P1'!$T$9:$BB$9=AL$9)*('Budget P1'!$B$11:$B$194=$B555)*('Budget P1'!$T$11:$BB$194*1))</f>
        <v>#VALUE!</v>
      </c>
      <c r="AM555" s="12" t="e" cm="1">
        <f t="array" ref="AM555">SUMPRODUCT(('Budget P1'!$T$9:$BB$9=AM$9)*('Budget P1'!$B$11:$B$194=$B555)*('Budget P1'!$T$11:$BB$194*1))</f>
        <v>#VALUE!</v>
      </c>
      <c r="AN555" s="13" t="e" cm="1">
        <f t="array" ref="AN555">SUMPRODUCT(('Budget P1'!$T$9:$BB$9=AN$9)*('Budget P1'!$B$11:$B$194=$B555)*('Budget P1'!$T$11:$BB$194*1))</f>
        <v>#VALUE!</v>
      </c>
      <c r="AO555" s="14" t="e" cm="1">
        <f t="array" ref="AO555">SUMPRODUCT(('Budget P1'!$T$9:$BB$9=AO$9)*('Budget P1'!$B$11:$B$194=$B555)*('Budget P1'!$T$11:$BB$194*1))</f>
        <v>#VALUE!</v>
      </c>
      <c r="AP555" s="12" t="e" cm="1">
        <f t="array" ref="AP555">SUMPRODUCT(('Budget P1'!$T$9:$BB$9=AP$9)*('Budget P1'!$B$11:$B$194=$B555)*('Budget P1'!$T$11:$BB$194*1))</f>
        <v>#VALUE!</v>
      </c>
      <c r="AQ555" s="13" t="e" cm="1">
        <f t="array" ref="AQ555">SUMPRODUCT(('Budget P1'!$T$9:$BB$9=AQ$9)*('Budget P1'!$B$11:$B$194=$B555)*('Budget P1'!$T$11:$BB$194*1))</f>
        <v>#VALUE!</v>
      </c>
      <c r="AR555" s="14" t="e" cm="1">
        <f t="array" ref="AR555">SUMPRODUCT(('Budget P1'!$T$9:$BB$9=AR$9)*('Budget P1'!$B$11:$B$194=$B555)*('Budget P1'!$T$11:$BB$194*1))</f>
        <v>#VALUE!</v>
      </c>
      <c r="AS555" s="12" t="e" cm="1">
        <f t="array" ref="AS555">SUMPRODUCT(('Budget P1'!$T$9:$BB$9=AS$9)*('Budget P1'!$B$11:$B$194=$B555)*('Budget P1'!$T$11:$BB$194*1))</f>
        <v>#VALUE!</v>
      </c>
      <c r="AT555" s="13" t="e" cm="1">
        <f t="array" ref="AT555">SUMPRODUCT(('Budget P1'!$T$9:$BB$9=AT$9)*('Budget P1'!$B$11:$B$194=$B555)*('Budget P1'!$T$11:$BB$194*1))</f>
        <v>#VALUE!</v>
      </c>
      <c r="AU555" s="14" t="e" cm="1">
        <f t="array" ref="AU555">SUMPRODUCT(('Budget P1'!$T$9:$BB$9=AU$9)*('Budget P1'!$B$11:$B$194=$B555)*('Budget P1'!$T$11:$BB$194*1))</f>
        <v>#VALUE!</v>
      </c>
      <c r="AV555" s="12" t="e" cm="1">
        <f t="array" ref="AV555">SUMPRODUCT(('Budget P1'!$T$9:$BB$9=AV$9)*('Budget P1'!$B$11:$B$194=$B555)*('Budget P1'!$T$11:$BB$194*1))</f>
        <v>#VALUE!</v>
      </c>
      <c r="AW555" s="13" t="e" cm="1">
        <f t="array" ref="AW555">SUMPRODUCT(('Budget P1'!$T$9:$BB$9=AW$9)*('Budget P1'!$B$11:$B$194=$B555)*('Budget P1'!$T$11:$BB$194*1))</f>
        <v>#VALUE!</v>
      </c>
      <c r="AX555" s="14" t="e" cm="1">
        <f t="array" ref="AX555">SUMPRODUCT(('Budget P1'!$T$9:$BB$9=AX$9)*('Budget P1'!$B$11:$B$194=$B555)*('Budget P1'!$T$11:$BB$194*1))</f>
        <v>#VALUE!</v>
      </c>
      <c r="AY555" s="12" t="e" cm="1">
        <f t="array" ref="AY555">SUMPRODUCT(('Budget P1'!$T$9:$BB$9=AY$9)*('Budget P1'!$B$11:$B$194=$B555)*('Budget P1'!$T$11:$BB$194*1))</f>
        <v>#VALUE!</v>
      </c>
      <c r="AZ555" s="13" t="e" cm="1">
        <f t="array" ref="AZ555">SUMPRODUCT(('Budget P1'!$T$9:$BB$9=AZ$9)*('Budget P1'!$B$11:$B$194=$B555)*('Budget P1'!$T$11:$BB$194*1))</f>
        <v>#VALUE!</v>
      </c>
      <c r="BA555" s="14" t="e" cm="1">
        <f t="array" ref="BA555">SUMPRODUCT(('Budget P1'!$T$9:$BB$9=BA$9)*('Budget P1'!$B$11:$B$194=$B555)*('Budget P1'!$T$11:$BB$194*1))</f>
        <v>#VALUE!</v>
      </c>
      <c r="BB555" s="12" t="e" cm="1">
        <f t="array" ref="BB555">SUMPRODUCT(('Budget P1'!$T$9:$BB$9=BB$9)*('Budget P1'!$B$11:$B$194=$B555)*('Budget P1'!$T$11:$BB$194*1))</f>
        <v>#VALUE!</v>
      </c>
      <c r="BC555" s="13" t="e" cm="1">
        <f t="array" ref="BC555">SUMPRODUCT(('Budget P1'!$T$9:$BB$9=BC$9)*('Budget P1'!$B$11:$B$194=$B555)*('Budget P1'!$T$11:$BB$194*1))</f>
        <v>#VALUE!</v>
      </c>
      <c r="BD555" s="14" t="e" cm="1">
        <f t="array" ref="BD555">SUMPRODUCT(('Budget P1'!$T$9:$BB$9=BD$9)*('Budget P1'!$B$11:$B$194=$B555)*('Budget P1'!$T$11:$BB$194*1))</f>
        <v>#VALUE!</v>
      </c>
      <c r="BE555" s="12" t="e" cm="1">
        <f t="array" ref="BE555">SUMPRODUCT(('Budget P1'!$T$9:$BB$9=BE$9)*('Budget P1'!$B$11:$B$194=$B555)*('Budget P1'!$T$11:$BB$194*1))</f>
        <v>#VALUE!</v>
      </c>
      <c r="BF555" s="13" t="e" cm="1">
        <f t="array" ref="BF555">SUMPRODUCT(('Budget P1'!$T$9:$BB$9=BF$9)*('Budget P1'!$B$11:$B$194=$B555)*('Budget P1'!$T$11:$BB$194*1))</f>
        <v>#VALUE!</v>
      </c>
      <c r="BG555" s="14" t="e" cm="1">
        <f t="array" ref="BG555">SUMPRODUCT(('Budget P1'!$T$9:$BB$9=BG$9)*('Budget P1'!$B$11:$B$194=$B555)*('Budget P1'!$T$11:$BB$194*1))</f>
        <v>#VALUE!</v>
      </c>
      <c r="BH555" s="13" t="e" cm="1">
        <f t="array" ref="BH555">SUMPRODUCT(('Budget P1'!$T$9:$BB$9=BH$9)*('Budget P1'!$B$11:$B$194=$B555)*('Budget P1'!$T$11:$BB$194*1))</f>
        <v>#VALUE!</v>
      </c>
      <c r="BI555" s="1"/>
      <c r="BJ555" s="66"/>
      <c r="BK555" s="66"/>
      <c r="BL555" s="1"/>
      <c r="BM555" s="66" t="e">
        <f t="shared" si="413"/>
        <v>#VALUE!</v>
      </c>
      <c r="BN555" s="262">
        <f t="shared" si="414"/>
        <v>0</v>
      </c>
      <c r="BO555" s="1"/>
      <c r="BP555" s="66" t="e">
        <f t="shared" si="415"/>
        <v>#VALUE!</v>
      </c>
      <c r="BQ555" s="262">
        <f t="shared" si="416"/>
        <v>0</v>
      </c>
      <c r="BR555" s="1"/>
    </row>
    <row r="556" spans="2:70" ht="12" hidden="1" customHeight="1" outlineLevel="1">
      <c r="B556" s="88" t="s">
        <v>609</v>
      </c>
      <c r="C556" s="10">
        <f>IFERROR(VLOOKUP($B556,'Budget P1'!$B:$AX,2,FALSE),0)</f>
        <v>0</v>
      </c>
      <c r="D556" s="10"/>
      <c r="E556" s="160">
        <f>IFERROR(VLOOKUP($B556,'Budget P1'!$B:$AX,3,FALSE),0)</f>
        <v>0</v>
      </c>
      <c r="F556" s="90">
        <f>IFERROR(VLOOKUP($B556,'Budget P1'!$B:$AX,4,FALSE),0)</f>
        <v>0</v>
      </c>
      <c r="G556" s="89">
        <f>IFERROR(VLOOKUP($B556,'Budget P1'!$B:$AX,5,FALSE),0)</f>
        <v>0</v>
      </c>
      <c r="H556" s="90">
        <f>IFERROR(VLOOKUP($B556,'Budget P1'!$B:$AX,6,FALSE),0)</f>
        <v>0</v>
      </c>
      <c r="I556" s="90">
        <f>IFERROR(VLOOKUP($B556,'Budget P1'!$B:$AX,7,FALSE),0)</f>
        <v>0</v>
      </c>
      <c r="J556" s="371">
        <f>IFERROR(VLOOKUP($B556,'Budget P1'!$B:$AX,9,FALSE),0)</f>
        <v>0</v>
      </c>
      <c r="K556" s="374">
        <f>IFERROR(VLOOKUP($B556,'Budget P1'!$B:$AX,10,FALSE),0)</f>
        <v>0</v>
      </c>
      <c r="L556" s="334"/>
      <c r="M556" s="102"/>
      <c r="N556" s="12">
        <f>K556*E556</f>
        <v>0</v>
      </c>
      <c r="O556" s="100"/>
      <c r="P556" s="101"/>
      <c r="Q556" s="11">
        <f t="shared" si="417"/>
        <v>0</v>
      </c>
      <c r="R556" s="338"/>
      <c r="S556" s="14"/>
      <c r="T556" s="12"/>
      <c r="U556" s="13"/>
      <c r="V556" s="14"/>
      <c r="W556" s="14"/>
      <c r="X556" s="14">
        <f t="shared" si="386"/>
        <v>0</v>
      </c>
      <c r="Z556" s="14" t="e" cm="1">
        <f t="array" ref="Z556">SUMPRODUCT(('Budget P1'!$T$9:$BB$9=Z$9)*('Budget P1'!$B$11:$B$194=$B556)*('Budget P1'!$T$11:$BB$194*1))</f>
        <v>#VALUE!</v>
      </c>
      <c r="AA556" s="12" t="e" cm="1">
        <f t="array" ref="AA556">SUMPRODUCT(('Budget P1'!$T$9:$BB$9=AA$9)*('Budget P1'!$B$11:$B$194=$B556)*('Budget P1'!$T$11:$BB$194*1))</f>
        <v>#VALUE!</v>
      </c>
      <c r="AB556" s="13" t="e" cm="1">
        <f t="array" ref="AB556">SUMPRODUCT(('Budget P1'!$T$9:$BB$9=AB$9)*('Budget P1'!$B$11:$B$194=$B556)*('Budget P1'!$T$11:$BB$194*1))</f>
        <v>#VALUE!</v>
      </c>
      <c r="AC556" s="14" t="e" cm="1">
        <f t="array" ref="AC556">SUMPRODUCT(('Budget P1'!$T$9:$BB$9=AC$9)*('Budget P1'!$B$11:$B$194=$B556)*('Budget P1'!$T$11:$BB$194*1))</f>
        <v>#VALUE!</v>
      </c>
      <c r="AD556" s="12" t="e" cm="1">
        <f t="array" ref="AD556">SUMPRODUCT(('Budget P1'!$T$9:$BB$9=AD$9)*('Budget P1'!$B$11:$B$194=$B556)*('Budget P1'!$T$11:$BB$194*1))</f>
        <v>#VALUE!</v>
      </c>
      <c r="AE556" s="13" t="e" cm="1">
        <f t="array" ref="AE556">SUMPRODUCT(('Budget P1'!$T$9:$BB$9=AE$9)*('Budget P1'!$B$11:$B$194=$B556)*('Budget P1'!$T$11:$BB$194*1))</f>
        <v>#VALUE!</v>
      </c>
      <c r="AF556" s="14" t="e" cm="1">
        <f t="array" ref="AF556">SUMPRODUCT(('Budget P1'!$T$9:$BB$9=AF$9)*('Budget P1'!$B$11:$B$194=$B556)*('Budget P1'!$T$11:$BB$194*1))</f>
        <v>#VALUE!</v>
      </c>
      <c r="AG556" s="12" t="e" cm="1">
        <f t="array" ref="AG556">SUMPRODUCT(('Budget P1'!$T$9:$BB$9=AG$9)*('Budget P1'!$B$11:$B$194=$B556)*('Budget P1'!$T$11:$BB$194*1))</f>
        <v>#VALUE!</v>
      </c>
      <c r="AH556" s="13" t="e" cm="1">
        <f t="array" ref="AH556">SUMPRODUCT(('Budget P1'!$T$9:$BB$9=AH$9)*('Budget P1'!$B$11:$B$194=$B556)*('Budget P1'!$T$11:$BB$194*1))</f>
        <v>#VALUE!</v>
      </c>
      <c r="AI556" s="14" t="e" cm="1">
        <f t="array" ref="AI556">SUMPRODUCT(('Budget P1'!$T$9:$BB$9=AI$9)*('Budget P1'!$B$11:$B$194=$B556)*('Budget P1'!$T$11:$BB$194*1))</f>
        <v>#VALUE!</v>
      </c>
      <c r="AJ556" s="12" t="e" cm="1">
        <f t="array" ref="AJ556">SUMPRODUCT(('Budget P1'!$T$9:$BB$9=AJ$9)*('Budget P1'!$B$11:$B$194=$B556)*('Budget P1'!$T$11:$BB$194*1))</f>
        <v>#VALUE!</v>
      </c>
      <c r="AK556" s="13" t="e" cm="1">
        <f t="array" ref="AK556">SUMPRODUCT(('Budget P1'!$T$9:$BB$9=AK$9)*('Budget P1'!$B$11:$B$194=$B556)*('Budget P1'!$T$11:$BB$194*1))</f>
        <v>#VALUE!</v>
      </c>
      <c r="AL556" s="14" t="e" cm="1">
        <f t="array" ref="AL556">SUMPRODUCT(('Budget P1'!$T$9:$BB$9=AL$9)*('Budget P1'!$B$11:$B$194=$B556)*('Budget P1'!$T$11:$BB$194*1))</f>
        <v>#VALUE!</v>
      </c>
      <c r="AM556" s="12" t="e" cm="1">
        <f t="array" ref="AM556">SUMPRODUCT(('Budget P1'!$T$9:$BB$9=AM$9)*('Budget P1'!$B$11:$B$194=$B556)*('Budget P1'!$T$11:$BB$194*1))</f>
        <v>#VALUE!</v>
      </c>
      <c r="AN556" s="13" t="e" cm="1">
        <f t="array" ref="AN556">SUMPRODUCT(('Budget P1'!$T$9:$BB$9=AN$9)*('Budget P1'!$B$11:$B$194=$B556)*('Budget P1'!$T$11:$BB$194*1))</f>
        <v>#VALUE!</v>
      </c>
      <c r="AO556" s="14" t="e" cm="1">
        <f t="array" ref="AO556">SUMPRODUCT(('Budget P1'!$T$9:$BB$9=AO$9)*('Budget P1'!$B$11:$B$194=$B556)*('Budget P1'!$T$11:$BB$194*1))</f>
        <v>#VALUE!</v>
      </c>
      <c r="AP556" s="12" t="e" cm="1">
        <f t="array" ref="AP556">SUMPRODUCT(('Budget P1'!$T$9:$BB$9=AP$9)*('Budget P1'!$B$11:$B$194=$B556)*('Budget P1'!$T$11:$BB$194*1))</f>
        <v>#VALUE!</v>
      </c>
      <c r="AQ556" s="13" t="e" cm="1">
        <f t="array" ref="AQ556">SUMPRODUCT(('Budget P1'!$T$9:$BB$9=AQ$9)*('Budget P1'!$B$11:$B$194=$B556)*('Budget P1'!$T$11:$BB$194*1))</f>
        <v>#VALUE!</v>
      </c>
      <c r="AR556" s="14" t="e" cm="1">
        <f t="array" ref="AR556">SUMPRODUCT(('Budget P1'!$T$9:$BB$9=AR$9)*('Budget P1'!$B$11:$B$194=$B556)*('Budget P1'!$T$11:$BB$194*1))</f>
        <v>#VALUE!</v>
      </c>
      <c r="AS556" s="12" t="e" cm="1">
        <f t="array" ref="AS556">SUMPRODUCT(('Budget P1'!$T$9:$BB$9=AS$9)*('Budget P1'!$B$11:$B$194=$B556)*('Budget P1'!$T$11:$BB$194*1))</f>
        <v>#VALUE!</v>
      </c>
      <c r="AT556" s="13" t="e" cm="1">
        <f t="array" ref="AT556">SUMPRODUCT(('Budget P1'!$T$9:$BB$9=AT$9)*('Budget P1'!$B$11:$B$194=$B556)*('Budget P1'!$T$11:$BB$194*1))</f>
        <v>#VALUE!</v>
      </c>
      <c r="AU556" s="14" t="e" cm="1">
        <f t="array" ref="AU556">SUMPRODUCT(('Budget P1'!$T$9:$BB$9=AU$9)*('Budget P1'!$B$11:$B$194=$B556)*('Budget P1'!$T$11:$BB$194*1))</f>
        <v>#VALUE!</v>
      </c>
      <c r="AV556" s="12" t="e" cm="1">
        <f t="array" ref="AV556">SUMPRODUCT(('Budget P1'!$T$9:$BB$9=AV$9)*('Budget P1'!$B$11:$B$194=$B556)*('Budget P1'!$T$11:$BB$194*1))</f>
        <v>#VALUE!</v>
      </c>
      <c r="AW556" s="13" t="e" cm="1">
        <f t="array" ref="AW556">SUMPRODUCT(('Budget P1'!$T$9:$BB$9=AW$9)*('Budget P1'!$B$11:$B$194=$B556)*('Budget P1'!$T$11:$BB$194*1))</f>
        <v>#VALUE!</v>
      </c>
      <c r="AX556" s="14" t="e" cm="1">
        <f t="array" ref="AX556">SUMPRODUCT(('Budget P1'!$T$9:$BB$9=AX$9)*('Budget P1'!$B$11:$B$194=$B556)*('Budget P1'!$T$11:$BB$194*1))</f>
        <v>#VALUE!</v>
      </c>
      <c r="AY556" s="12" t="e" cm="1">
        <f t="array" ref="AY556">SUMPRODUCT(('Budget P1'!$T$9:$BB$9=AY$9)*('Budget P1'!$B$11:$B$194=$B556)*('Budget P1'!$T$11:$BB$194*1))</f>
        <v>#VALUE!</v>
      </c>
      <c r="AZ556" s="13" t="e" cm="1">
        <f t="array" ref="AZ556">SUMPRODUCT(('Budget P1'!$T$9:$BB$9=AZ$9)*('Budget P1'!$B$11:$B$194=$B556)*('Budget P1'!$T$11:$BB$194*1))</f>
        <v>#VALUE!</v>
      </c>
      <c r="BA556" s="14" t="e" cm="1">
        <f t="array" ref="BA556">SUMPRODUCT(('Budget P1'!$T$9:$BB$9=BA$9)*('Budget P1'!$B$11:$B$194=$B556)*('Budget P1'!$T$11:$BB$194*1))</f>
        <v>#VALUE!</v>
      </c>
      <c r="BB556" s="12" t="e" cm="1">
        <f t="array" ref="BB556">SUMPRODUCT(('Budget P1'!$T$9:$BB$9=BB$9)*('Budget P1'!$B$11:$B$194=$B556)*('Budget P1'!$T$11:$BB$194*1))</f>
        <v>#VALUE!</v>
      </c>
      <c r="BC556" s="13" t="e" cm="1">
        <f t="array" ref="BC556">SUMPRODUCT(('Budget P1'!$T$9:$BB$9=BC$9)*('Budget P1'!$B$11:$B$194=$B556)*('Budget P1'!$T$11:$BB$194*1))</f>
        <v>#VALUE!</v>
      </c>
      <c r="BD556" s="14" t="e" cm="1">
        <f t="array" ref="BD556">SUMPRODUCT(('Budget P1'!$T$9:$BB$9=BD$9)*('Budget P1'!$B$11:$B$194=$B556)*('Budget P1'!$T$11:$BB$194*1))</f>
        <v>#VALUE!</v>
      </c>
      <c r="BE556" s="12" t="e" cm="1">
        <f t="array" ref="BE556">SUMPRODUCT(('Budget P1'!$T$9:$BB$9=BE$9)*('Budget P1'!$B$11:$B$194=$B556)*('Budget P1'!$T$11:$BB$194*1))</f>
        <v>#VALUE!</v>
      </c>
      <c r="BF556" s="13" t="e" cm="1">
        <f t="array" ref="BF556">SUMPRODUCT(('Budget P1'!$T$9:$BB$9=BF$9)*('Budget P1'!$B$11:$B$194=$B556)*('Budget P1'!$T$11:$BB$194*1))</f>
        <v>#VALUE!</v>
      </c>
      <c r="BG556" s="14" t="e" cm="1">
        <f t="array" ref="BG556">SUMPRODUCT(('Budget P1'!$T$9:$BB$9=BG$9)*('Budget P1'!$B$11:$B$194=$B556)*('Budget P1'!$T$11:$BB$194*1))</f>
        <v>#VALUE!</v>
      </c>
      <c r="BH556" s="13" t="e" cm="1">
        <f t="array" ref="BH556">SUMPRODUCT(('Budget P1'!$T$9:$BB$9=BH$9)*('Budget P1'!$B$11:$B$194=$B556)*('Budget P1'!$T$11:$BB$194*1))</f>
        <v>#VALUE!</v>
      </c>
      <c r="BI556" s="1"/>
      <c r="BJ556" s="66"/>
      <c r="BK556" s="66"/>
      <c r="BL556" s="1"/>
      <c r="BM556" s="66" t="e">
        <f t="shared" si="413"/>
        <v>#VALUE!</v>
      </c>
      <c r="BN556" s="262">
        <f t="shared" si="414"/>
        <v>0</v>
      </c>
      <c r="BO556" s="1"/>
      <c r="BP556" s="66" t="e">
        <f t="shared" si="415"/>
        <v>#VALUE!</v>
      </c>
      <c r="BQ556" s="262">
        <f t="shared" si="416"/>
        <v>0</v>
      </c>
      <c r="BR556" s="1"/>
    </row>
    <row r="557" spans="2:70" ht="12" hidden="1" customHeight="1" outlineLevel="1">
      <c r="B557" s="88" t="s">
        <v>610</v>
      </c>
      <c r="C557" s="10">
        <f>IFERROR(VLOOKUP($B557,'Budget P1'!$B:$AX,2,FALSE),0)</f>
        <v>0</v>
      </c>
      <c r="D557" s="10"/>
      <c r="E557" s="160">
        <f>IFERROR(VLOOKUP($B557,'Budget P1'!$B:$AX,3,FALSE),0)</f>
        <v>0</v>
      </c>
      <c r="F557" s="90">
        <f>IFERROR(VLOOKUP($B557,'Budget P1'!$B:$AX,4,FALSE),0)</f>
        <v>0</v>
      </c>
      <c r="G557" s="89">
        <f>IFERROR(VLOOKUP($B557,'Budget P1'!$B:$AX,5,FALSE),0)</f>
        <v>0</v>
      </c>
      <c r="H557" s="90">
        <f>IFERROR(VLOOKUP($B557,'Budget P1'!$B:$AX,6,FALSE),0)</f>
        <v>0</v>
      </c>
      <c r="I557" s="90">
        <f>IFERROR(VLOOKUP($B557,'Budget P1'!$B:$AX,7,FALSE),0)</f>
        <v>0</v>
      </c>
      <c r="J557" s="371">
        <f>IFERROR(VLOOKUP($B557,'Budget P1'!$B:$AX,9,FALSE),0)</f>
        <v>0</v>
      </c>
      <c r="K557" s="374">
        <f>IFERROR(VLOOKUP($B557,'Budget P1'!$B:$AX,10,FALSE),0)</f>
        <v>0</v>
      </c>
      <c r="L557" s="334"/>
      <c r="M557" s="102"/>
      <c r="N557" s="12">
        <f>K557*E557</f>
        <v>0</v>
      </c>
      <c r="O557" s="100"/>
      <c r="P557" s="101"/>
      <c r="Q557" s="11">
        <f t="shared" si="417"/>
        <v>0</v>
      </c>
      <c r="R557" s="338"/>
      <c r="S557" s="14"/>
      <c r="T557" s="12"/>
      <c r="U557" s="13"/>
      <c r="V557" s="14"/>
      <c r="W557" s="14"/>
      <c r="X557" s="14">
        <f t="shared" si="386"/>
        <v>0</v>
      </c>
      <c r="Z557" s="14" t="e" cm="1">
        <f t="array" ref="Z557">SUMPRODUCT(('Budget P1'!$T$9:$BB$9=Z$9)*('Budget P1'!$B$11:$B$194=$B557)*('Budget P1'!$T$11:$BB$194*1))</f>
        <v>#VALUE!</v>
      </c>
      <c r="AA557" s="12" t="e" cm="1">
        <f t="array" ref="AA557">SUMPRODUCT(('Budget P1'!$T$9:$BB$9=AA$9)*('Budget P1'!$B$11:$B$194=$B557)*('Budget P1'!$T$11:$BB$194*1))</f>
        <v>#VALUE!</v>
      </c>
      <c r="AB557" s="13" t="e" cm="1">
        <f t="array" ref="AB557">SUMPRODUCT(('Budget P1'!$T$9:$BB$9=AB$9)*('Budget P1'!$B$11:$B$194=$B557)*('Budget P1'!$T$11:$BB$194*1))</f>
        <v>#VALUE!</v>
      </c>
      <c r="AC557" s="14" t="e" cm="1">
        <f t="array" ref="AC557">SUMPRODUCT(('Budget P1'!$T$9:$BB$9=AC$9)*('Budget P1'!$B$11:$B$194=$B557)*('Budget P1'!$T$11:$BB$194*1))</f>
        <v>#VALUE!</v>
      </c>
      <c r="AD557" s="12" t="e" cm="1">
        <f t="array" ref="AD557">SUMPRODUCT(('Budget P1'!$T$9:$BB$9=AD$9)*('Budget P1'!$B$11:$B$194=$B557)*('Budget P1'!$T$11:$BB$194*1))</f>
        <v>#VALUE!</v>
      </c>
      <c r="AE557" s="13" t="e" cm="1">
        <f t="array" ref="AE557">SUMPRODUCT(('Budget P1'!$T$9:$BB$9=AE$9)*('Budget P1'!$B$11:$B$194=$B557)*('Budget P1'!$T$11:$BB$194*1))</f>
        <v>#VALUE!</v>
      </c>
      <c r="AF557" s="14" t="e" cm="1">
        <f t="array" ref="AF557">SUMPRODUCT(('Budget P1'!$T$9:$BB$9=AF$9)*('Budget P1'!$B$11:$B$194=$B557)*('Budget P1'!$T$11:$BB$194*1))</f>
        <v>#VALUE!</v>
      </c>
      <c r="AG557" s="12" t="e" cm="1">
        <f t="array" ref="AG557">SUMPRODUCT(('Budget P1'!$T$9:$BB$9=AG$9)*('Budget P1'!$B$11:$B$194=$B557)*('Budget P1'!$T$11:$BB$194*1))</f>
        <v>#VALUE!</v>
      </c>
      <c r="AH557" s="13" t="e" cm="1">
        <f t="array" ref="AH557">SUMPRODUCT(('Budget P1'!$T$9:$BB$9=AH$9)*('Budget P1'!$B$11:$B$194=$B557)*('Budget P1'!$T$11:$BB$194*1))</f>
        <v>#VALUE!</v>
      </c>
      <c r="AI557" s="14" t="e" cm="1">
        <f t="array" ref="AI557">SUMPRODUCT(('Budget P1'!$T$9:$BB$9=AI$9)*('Budget P1'!$B$11:$B$194=$B557)*('Budget P1'!$T$11:$BB$194*1))</f>
        <v>#VALUE!</v>
      </c>
      <c r="AJ557" s="12" t="e" cm="1">
        <f t="array" ref="AJ557">SUMPRODUCT(('Budget P1'!$T$9:$BB$9=AJ$9)*('Budget P1'!$B$11:$B$194=$B557)*('Budget P1'!$T$11:$BB$194*1))</f>
        <v>#VALUE!</v>
      </c>
      <c r="AK557" s="13" t="e" cm="1">
        <f t="array" ref="AK557">SUMPRODUCT(('Budget P1'!$T$9:$BB$9=AK$9)*('Budget P1'!$B$11:$B$194=$B557)*('Budget P1'!$T$11:$BB$194*1))</f>
        <v>#VALUE!</v>
      </c>
      <c r="AL557" s="14" t="e" cm="1">
        <f t="array" ref="AL557">SUMPRODUCT(('Budget P1'!$T$9:$BB$9=AL$9)*('Budget P1'!$B$11:$B$194=$B557)*('Budget P1'!$T$11:$BB$194*1))</f>
        <v>#VALUE!</v>
      </c>
      <c r="AM557" s="12" t="e" cm="1">
        <f t="array" ref="AM557">SUMPRODUCT(('Budget P1'!$T$9:$BB$9=AM$9)*('Budget P1'!$B$11:$B$194=$B557)*('Budget P1'!$T$11:$BB$194*1))</f>
        <v>#VALUE!</v>
      </c>
      <c r="AN557" s="13" t="e" cm="1">
        <f t="array" ref="AN557">SUMPRODUCT(('Budget P1'!$T$9:$BB$9=AN$9)*('Budget P1'!$B$11:$B$194=$B557)*('Budget P1'!$T$11:$BB$194*1))</f>
        <v>#VALUE!</v>
      </c>
      <c r="AO557" s="14" t="e" cm="1">
        <f t="array" ref="AO557">SUMPRODUCT(('Budget P1'!$T$9:$BB$9=AO$9)*('Budget P1'!$B$11:$B$194=$B557)*('Budget P1'!$T$11:$BB$194*1))</f>
        <v>#VALUE!</v>
      </c>
      <c r="AP557" s="12" t="e" cm="1">
        <f t="array" ref="AP557">SUMPRODUCT(('Budget P1'!$T$9:$BB$9=AP$9)*('Budget P1'!$B$11:$B$194=$B557)*('Budget P1'!$T$11:$BB$194*1))</f>
        <v>#VALUE!</v>
      </c>
      <c r="AQ557" s="13" t="e" cm="1">
        <f t="array" ref="AQ557">SUMPRODUCT(('Budget P1'!$T$9:$BB$9=AQ$9)*('Budget P1'!$B$11:$B$194=$B557)*('Budget P1'!$T$11:$BB$194*1))</f>
        <v>#VALUE!</v>
      </c>
      <c r="AR557" s="14" t="e" cm="1">
        <f t="array" ref="AR557">SUMPRODUCT(('Budget P1'!$T$9:$BB$9=AR$9)*('Budget P1'!$B$11:$B$194=$B557)*('Budget P1'!$T$11:$BB$194*1))</f>
        <v>#VALUE!</v>
      </c>
      <c r="AS557" s="12" t="e" cm="1">
        <f t="array" ref="AS557">SUMPRODUCT(('Budget P1'!$T$9:$BB$9=AS$9)*('Budget P1'!$B$11:$B$194=$B557)*('Budget P1'!$T$11:$BB$194*1))</f>
        <v>#VALUE!</v>
      </c>
      <c r="AT557" s="13" t="e" cm="1">
        <f t="array" ref="AT557">SUMPRODUCT(('Budget P1'!$T$9:$BB$9=AT$9)*('Budget P1'!$B$11:$B$194=$B557)*('Budget P1'!$T$11:$BB$194*1))</f>
        <v>#VALUE!</v>
      </c>
      <c r="AU557" s="14" t="e" cm="1">
        <f t="array" ref="AU557">SUMPRODUCT(('Budget P1'!$T$9:$BB$9=AU$9)*('Budget P1'!$B$11:$B$194=$B557)*('Budget P1'!$T$11:$BB$194*1))</f>
        <v>#VALUE!</v>
      </c>
      <c r="AV557" s="12" t="e" cm="1">
        <f t="array" ref="AV557">SUMPRODUCT(('Budget P1'!$T$9:$BB$9=AV$9)*('Budget P1'!$B$11:$B$194=$B557)*('Budget P1'!$T$11:$BB$194*1))</f>
        <v>#VALUE!</v>
      </c>
      <c r="AW557" s="13" t="e" cm="1">
        <f t="array" ref="AW557">SUMPRODUCT(('Budget P1'!$T$9:$BB$9=AW$9)*('Budget P1'!$B$11:$B$194=$B557)*('Budget P1'!$T$11:$BB$194*1))</f>
        <v>#VALUE!</v>
      </c>
      <c r="AX557" s="14" t="e" cm="1">
        <f t="array" ref="AX557">SUMPRODUCT(('Budget P1'!$T$9:$BB$9=AX$9)*('Budget P1'!$B$11:$B$194=$B557)*('Budget P1'!$T$11:$BB$194*1))</f>
        <v>#VALUE!</v>
      </c>
      <c r="AY557" s="12" t="e" cm="1">
        <f t="array" ref="AY557">SUMPRODUCT(('Budget P1'!$T$9:$BB$9=AY$9)*('Budget P1'!$B$11:$B$194=$B557)*('Budget P1'!$T$11:$BB$194*1))</f>
        <v>#VALUE!</v>
      </c>
      <c r="AZ557" s="13" t="e" cm="1">
        <f t="array" ref="AZ557">SUMPRODUCT(('Budget P1'!$T$9:$BB$9=AZ$9)*('Budget P1'!$B$11:$B$194=$B557)*('Budget P1'!$T$11:$BB$194*1))</f>
        <v>#VALUE!</v>
      </c>
      <c r="BA557" s="14" t="e" cm="1">
        <f t="array" ref="BA557">SUMPRODUCT(('Budget P1'!$T$9:$BB$9=BA$9)*('Budget P1'!$B$11:$B$194=$B557)*('Budget P1'!$T$11:$BB$194*1))</f>
        <v>#VALUE!</v>
      </c>
      <c r="BB557" s="12" t="e" cm="1">
        <f t="array" ref="BB557">SUMPRODUCT(('Budget P1'!$T$9:$BB$9=BB$9)*('Budget P1'!$B$11:$B$194=$B557)*('Budget P1'!$T$11:$BB$194*1))</f>
        <v>#VALUE!</v>
      </c>
      <c r="BC557" s="13" t="e" cm="1">
        <f t="array" ref="BC557">SUMPRODUCT(('Budget P1'!$T$9:$BB$9=BC$9)*('Budget P1'!$B$11:$B$194=$B557)*('Budget P1'!$T$11:$BB$194*1))</f>
        <v>#VALUE!</v>
      </c>
      <c r="BD557" s="14" t="e" cm="1">
        <f t="array" ref="BD557">SUMPRODUCT(('Budget P1'!$T$9:$BB$9=BD$9)*('Budget P1'!$B$11:$B$194=$B557)*('Budget P1'!$T$11:$BB$194*1))</f>
        <v>#VALUE!</v>
      </c>
      <c r="BE557" s="12" t="e" cm="1">
        <f t="array" ref="BE557">SUMPRODUCT(('Budget P1'!$T$9:$BB$9=BE$9)*('Budget P1'!$B$11:$B$194=$B557)*('Budget P1'!$T$11:$BB$194*1))</f>
        <v>#VALUE!</v>
      </c>
      <c r="BF557" s="13" t="e" cm="1">
        <f t="array" ref="BF557">SUMPRODUCT(('Budget P1'!$T$9:$BB$9=BF$9)*('Budget P1'!$B$11:$B$194=$B557)*('Budget P1'!$T$11:$BB$194*1))</f>
        <v>#VALUE!</v>
      </c>
      <c r="BG557" s="14" t="e" cm="1">
        <f t="array" ref="BG557">SUMPRODUCT(('Budget P1'!$T$9:$BB$9=BG$9)*('Budget P1'!$B$11:$B$194=$B557)*('Budget P1'!$T$11:$BB$194*1))</f>
        <v>#VALUE!</v>
      </c>
      <c r="BH557" s="13" t="e" cm="1">
        <f t="array" ref="BH557">SUMPRODUCT(('Budget P1'!$T$9:$BB$9=BH$9)*('Budget P1'!$B$11:$B$194=$B557)*('Budget P1'!$T$11:$BB$194*1))</f>
        <v>#VALUE!</v>
      </c>
      <c r="BI557" s="1"/>
      <c r="BJ557" s="66"/>
      <c r="BK557" s="66"/>
      <c r="BL557" s="1"/>
      <c r="BM557" s="66" t="e">
        <f t="shared" si="413"/>
        <v>#VALUE!</v>
      </c>
      <c r="BN557" s="262">
        <f t="shared" si="414"/>
        <v>0</v>
      </c>
      <c r="BO557" s="1"/>
      <c r="BP557" s="66" t="e">
        <f t="shared" si="415"/>
        <v>#VALUE!</v>
      </c>
      <c r="BQ557" s="262">
        <f t="shared" si="416"/>
        <v>0</v>
      </c>
      <c r="BR557" s="1"/>
    </row>
    <row r="558" spans="2:70" ht="12" hidden="1" customHeight="1" outlineLevel="1">
      <c r="B558" s="88" t="s">
        <v>611</v>
      </c>
      <c r="C558" s="10">
        <f>IFERROR(VLOOKUP($B558,'Budget P1'!$B:$AX,2,FALSE),0)</f>
        <v>0</v>
      </c>
      <c r="D558" s="10"/>
      <c r="E558" s="160">
        <f>IFERROR(VLOOKUP($B558,'Budget P1'!$B:$AX,3,FALSE),0)</f>
        <v>0</v>
      </c>
      <c r="F558" s="90">
        <f>IFERROR(VLOOKUP($B558,'Budget P1'!$B:$AX,4,FALSE),0)</f>
        <v>0</v>
      </c>
      <c r="G558" s="89">
        <f>IFERROR(VLOOKUP($B558,'Budget P1'!$B:$AX,5,FALSE),0)</f>
        <v>0</v>
      </c>
      <c r="H558" s="90">
        <f>IFERROR(VLOOKUP($B558,'Budget P1'!$B:$AX,6,FALSE),0)</f>
        <v>0</v>
      </c>
      <c r="I558" s="90">
        <f>IFERROR(VLOOKUP($B558,'Budget P1'!$B:$AX,7,FALSE),0)</f>
        <v>0</v>
      </c>
      <c r="J558" s="371">
        <f>IFERROR(VLOOKUP($B558,'Budget P1'!$B:$AX,9,FALSE),0)</f>
        <v>0</v>
      </c>
      <c r="K558" s="374">
        <f>IFERROR(VLOOKUP($B558,'Budget P1'!$B:$AX,10,FALSE),0)</f>
        <v>0</v>
      </c>
      <c r="L558" s="334"/>
      <c r="M558" s="102"/>
      <c r="N558" s="12">
        <f>K558*E558</f>
        <v>0</v>
      </c>
      <c r="O558" s="100"/>
      <c r="P558" s="101"/>
      <c r="Q558" s="11">
        <f t="shared" si="417"/>
        <v>0</v>
      </c>
      <c r="R558" s="338"/>
      <c r="S558" s="14"/>
      <c r="T558" s="12"/>
      <c r="U558" s="13"/>
      <c r="V558" s="14"/>
      <c r="W558" s="14"/>
      <c r="X558" s="14">
        <f t="shared" si="386"/>
        <v>0</v>
      </c>
      <c r="Z558" s="14" t="e" cm="1">
        <f t="array" ref="Z558">SUMPRODUCT(('Budget P1'!$T$9:$BB$9=Z$9)*('Budget P1'!$B$11:$B$194=$B558)*('Budget P1'!$T$11:$BB$194*1))</f>
        <v>#VALUE!</v>
      </c>
      <c r="AA558" s="12" t="e" cm="1">
        <f t="array" ref="AA558">SUMPRODUCT(('Budget P1'!$T$9:$BB$9=AA$9)*('Budget P1'!$B$11:$B$194=$B558)*('Budget P1'!$T$11:$BB$194*1))</f>
        <v>#VALUE!</v>
      </c>
      <c r="AB558" s="13" t="e" cm="1">
        <f t="array" ref="AB558">SUMPRODUCT(('Budget P1'!$T$9:$BB$9=AB$9)*('Budget P1'!$B$11:$B$194=$B558)*('Budget P1'!$T$11:$BB$194*1))</f>
        <v>#VALUE!</v>
      </c>
      <c r="AC558" s="14" t="e" cm="1">
        <f t="array" ref="AC558">SUMPRODUCT(('Budget P1'!$T$9:$BB$9=AC$9)*('Budget P1'!$B$11:$B$194=$B558)*('Budget P1'!$T$11:$BB$194*1))</f>
        <v>#VALUE!</v>
      </c>
      <c r="AD558" s="12" t="e" cm="1">
        <f t="array" ref="AD558">SUMPRODUCT(('Budget P1'!$T$9:$BB$9=AD$9)*('Budget P1'!$B$11:$B$194=$B558)*('Budget P1'!$T$11:$BB$194*1))</f>
        <v>#VALUE!</v>
      </c>
      <c r="AE558" s="13" t="e" cm="1">
        <f t="array" ref="AE558">SUMPRODUCT(('Budget P1'!$T$9:$BB$9=AE$9)*('Budget P1'!$B$11:$B$194=$B558)*('Budget P1'!$T$11:$BB$194*1))</f>
        <v>#VALUE!</v>
      </c>
      <c r="AF558" s="14" t="e" cm="1">
        <f t="array" ref="AF558">SUMPRODUCT(('Budget P1'!$T$9:$BB$9=AF$9)*('Budget P1'!$B$11:$B$194=$B558)*('Budget P1'!$T$11:$BB$194*1))</f>
        <v>#VALUE!</v>
      </c>
      <c r="AG558" s="12" t="e" cm="1">
        <f t="array" ref="AG558">SUMPRODUCT(('Budget P1'!$T$9:$BB$9=AG$9)*('Budget P1'!$B$11:$B$194=$B558)*('Budget P1'!$T$11:$BB$194*1))</f>
        <v>#VALUE!</v>
      </c>
      <c r="AH558" s="13" t="e" cm="1">
        <f t="array" ref="AH558">SUMPRODUCT(('Budget P1'!$T$9:$BB$9=AH$9)*('Budget P1'!$B$11:$B$194=$B558)*('Budget P1'!$T$11:$BB$194*1))</f>
        <v>#VALUE!</v>
      </c>
      <c r="AI558" s="14" t="e" cm="1">
        <f t="array" ref="AI558">SUMPRODUCT(('Budget P1'!$T$9:$BB$9=AI$9)*('Budget P1'!$B$11:$B$194=$B558)*('Budget P1'!$T$11:$BB$194*1))</f>
        <v>#VALUE!</v>
      </c>
      <c r="AJ558" s="12" t="e" cm="1">
        <f t="array" ref="AJ558">SUMPRODUCT(('Budget P1'!$T$9:$BB$9=AJ$9)*('Budget P1'!$B$11:$B$194=$B558)*('Budget P1'!$T$11:$BB$194*1))</f>
        <v>#VALUE!</v>
      </c>
      <c r="AK558" s="13" t="e" cm="1">
        <f t="array" ref="AK558">SUMPRODUCT(('Budget P1'!$T$9:$BB$9=AK$9)*('Budget P1'!$B$11:$B$194=$B558)*('Budget P1'!$T$11:$BB$194*1))</f>
        <v>#VALUE!</v>
      </c>
      <c r="AL558" s="14" t="e" cm="1">
        <f t="array" ref="AL558">SUMPRODUCT(('Budget P1'!$T$9:$BB$9=AL$9)*('Budget P1'!$B$11:$B$194=$B558)*('Budget P1'!$T$11:$BB$194*1))</f>
        <v>#VALUE!</v>
      </c>
      <c r="AM558" s="12" t="e" cm="1">
        <f t="array" ref="AM558">SUMPRODUCT(('Budget P1'!$T$9:$BB$9=AM$9)*('Budget P1'!$B$11:$B$194=$B558)*('Budget P1'!$T$11:$BB$194*1))</f>
        <v>#VALUE!</v>
      </c>
      <c r="AN558" s="13" t="e" cm="1">
        <f t="array" ref="AN558">SUMPRODUCT(('Budget P1'!$T$9:$BB$9=AN$9)*('Budget P1'!$B$11:$B$194=$B558)*('Budget P1'!$T$11:$BB$194*1))</f>
        <v>#VALUE!</v>
      </c>
      <c r="AO558" s="14" t="e" cm="1">
        <f t="array" ref="AO558">SUMPRODUCT(('Budget P1'!$T$9:$BB$9=AO$9)*('Budget P1'!$B$11:$B$194=$B558)*('Budget P1'!$T$11:$BB$194*1))</f>
        <v>#VALUE!</v>
      </c>
      <c r="AP558" s="12" t="e" cm="1">
        <f t="array" ref="AP558">SUMPRODUCT(('Budget P1'!$T$9:$BB$9=AP$9)*('Budget P1'!$B$11:$B$194=$B558)*('Budget P1'!$T$11:$BB$194*1))</f>
        <v>#VALUE!</v>
      </c>
      <c r="AQ558" s="13" t="e" cm="1">
        <f t="array" ref="AQ558">SUMPRODUCT(('Budget P1'!$T$9:$BB$9=AQ$9)*('Budget P1'!$B$11:$B$194=$B558)*('Budget P1'!$T$11:$BB$194*1))</f>
        <v>#VALUE!</v>
      </c>
      <c r="AR558" s="14" t="e" cm="1">
        <f t="array" ref="AR558">SUMPRODUCT(('Budget P1'!$T$9:$BB$9=AR$9)*('Budget P1'!$B$11:$B$194=$B558)*('Budget P1'!$T$11:$BB$194*1))</f>
        <v>#VALUE!</v>
      </c>
      <c r="AS558" s="12" t="e" cm="1">
        <f t="array" ref="AS558">SUMPRODUCT(('Budget P1'!$T$9:$BB$9=AS$9)*('Budget P1'!$B$11:$B$194=$B558)*('Budget P1'!$T$11:$BB$194*1))</f>
        <v>#VALUE!</v>
      </c>
      <c r="AT558" s="13" t="e" cm="1">
        <f t="array" ref="AT558">SUMPRODUCT(('Budget P1'!$T$9:$BB$9=AT$9)*('Budget P1'!$B$11:$B$194=$B558)*('Budget P1'!$T$11:$BB$194*1))</f>
        <v>#VALUE!</v>
      </c>
      <c r="AU558" s="14" t="e" cm="1">
        <f t="array" ref="AU558">SUMPRODUCT(('Budget P1'!$T$9:$BB$9=AU$9)*('Budget P1'!$B$11:$B$194=$B558)*('Budget P1'!$T$11:$BB$194*1))</f>
        <v>#VALUE!</v>
      </c>
      <c r="AV558" s="12" t="e" cm="1">
        <f t="array" ref="AV558">SUMPRODUCT(('Budget P1'!$T$9:$BB$9=AV$9)*('Budget P1'!$B$11:$B$194=$B558)*('Budget P1'!$T$11:$BB$194*1))</f>
        <v>#VALUE!</v>
      </c>
      <c r="AW558" s="13" t="e" cm="1">
        <f t="array" ref="AW558">SUMPRODUCT(('Budget P1'!$T$9:$BB$9=AW$9)*('Budget P1'!$B$11:$B$194=$B558)*('Budget P1'!$T$11:$BB$194*1))</f>
        <v>#VALUE!</v>
      </c>
      <c r="AX558" s="14" t="e" cm="1">
        <f t="array" ref="AX558">SUMPRODUCT(('Budget P1'!$T$9:$BB$9=AX$9)*('Budget P1'!$B$11:$B$194=$B558)*('Budget P1'!$T$11:$BB$194*1))</f>
        <v>#VALUE!</v>
      </c>
      <c r="AY558" s="12" t="e" cm="1">
        <f t="array" ref="AY558">SUMPRODUCT(('Budget P1'!$T$9:$BB$9=AY$9)*('Budget P1'!$B$11:$B$194=$B558)*('Budget P1'!$T$11:$BB$194*1))</f>
        <v>#VALUE!</v>
      </c>
      <c r="AZ558" s="13" t="e" cm="1">
        <f t="array" ref="AZ558">SUMPRODUCT(('Budget P1'!$T$9:$BB$9=AZ$9)*('Budget P1'!$B$11:$B$194=$B558)*('Budget P1'!$T$11:$BB$194*1))</f>
        <v>#VALUE!</v>
      </c>
      <c r="BA558" s="14" t="e" cm="1">
        <f t="array" ref="BA558">SUMPRODUCT(('Budget P1'!$T$9:$BB$9=BA$9)*('Budget P1'!$B$11:$B$194=$B558)*('Budget P1'!$T$11:$BB$194*1))</f>
        <v>#VALUE!</v>
      </c>
      <c r="BB558" s="12" t="e" cm="1">
        <f t="array" ref="BB558">SUMPRODUCT(('Budget P1'!$T$9:$BB$9=BB$9)*('Budget P1'!$B$11:$B$194=$B558)*('Budget P1'!$T$11:$BB$194*1))</f>
        <v>#VALUE!</v>
      </c>
      <c r="BC558" s="13" t="e" cm="1">
        <f t="array" ref="BC558">SUMPRODUCT(('Budget P1'!$T$9:$BB$9=BC$9)*('Budget P1'!$B$11:$B$194=$B558)*('Budget P1'!$T$11:$BB$194*1))</f>
        <v>#VALUE!</v>
      </c>
      <c r="BD558" s="14" t="e" cm="1">
        <f t="array" ref="BD558">SUMPRODUCT(('Budget P1'!$T$9:$BB$9=BD$9)*('Budget P1'!$B$11:$B$194=$B558)*('Budget P1'!$T$11:$BB$194*1))</f>
        <v>#VALUE!</v>
      </c>
      <c r="BE558" s="12" t="e" cm="1">
        <f t="array" ref="BE558">SUMPRODUCT(('Budget P1'!$T$9:$BB$9=BE$9)*('Budget P1'!$B$11:$B$194=$B558)*('Budget P1'!$T$11:$BB$194*1))</f>
        <v>#VALUE!</v>
      </c>
      <c r="BF558" s="13" t="e" cm="1">
        <f t="array" ref="BF558">SUMPRODUCT(('Budget P1'!$T$9:$BB$9=BF$9)*('Budget P1'!$B$11:$B$194=$B558)*('Budget P1'!$T$11:$BB$194*1))</f>
        <v>#VALUE!</v>
      </c>
      <c r="BG558" s="14" t="e" cm="1">
        <f t="array" ref="BG558">SUMPRODUCT(('Budget P1'!$T$9:$BB$9=BG$9)*('Budget P1'!$B$11:$B$194=$B558)*('Budget P1'!$T$11:$BB$194*1))</f>
        <v>#VALUE!</v>
      </c>
      <c r="BH558" s="13" t="e" cm="1">
        <f t="array" ref="BH558">SUMPRODUCT(('Budget P1'!$T$9:$BB$9=BH$9)*('Budget P1'!$B$11:$B$194=$B558)*('Budget P1'!$T$11:$BB$194*1))</f>
        <v>#VALUE!</v>
      </c>
      <c r="BI558" s="1"/>
      <c r="BJ558" s="66"/>
      <c r="BK558" s="66"/>
      <c r="BL558" s="1"/>
      <c r="BM558" s="66" t="e">
        <f t="shared" si="413"/>
        <v>#VALUE!</v>
      </c>
      <c r="BN558" s="262">
        <f t="shared" si="414"/>
        <v>0</v>
      </c>
      <c r="BO558" s="1"/>
      <c r="BP558" s="66" t="e">
        <f t="shared" si="415"/>
        <v>#VALUE!</v>
      </c>
      <c r="BQ558" s="262">
        <f t="shared" si="416"/>
        <v>0</v>
      </c>
      <c r="BR558" s="1"/>
    </row>
    <row r="559" spans="2:70" ht="12" hidden="1" customHeight="1" outlineLevel="1">
      <c r="B559" s="88" t="s">
        <v>612</v>
      </c>
      <c r="C559" s="10">
        <f>IFERROR(VLOOKUP($B559,'Budget P1'!$B:$AX,2,FALSE),0)</f>
        <v>0</v>
      </c>
      <c r="D559" s="10"/>
      <c r="E559" s="160">
        <f>IFERROR(VLOOKUP($B559,'Budget P1'!$B:$AX,3,FALSE),0)</f>
        <v>0</v>
      </c>
      <c r="F559" s="90">
        <f>IFERROR(VLOOKUP($B559,'Budget P1'!$B:$AX,4,FALSE),0)</f>
        <v>0</v>
      </c>
      <c r="G559" s="89">
        <f>IFERROR(VLOOKUP($B559,'Budget P1'!$B:$AX,5,FALSE),0)</f>
        <v>0</v>
      </c>
      <c r="H559" s="90">
        <f>IFERROR(VLOOKUP($B559,'Budget P1'!$B:$AX,6,FALSE),0)</f>
        <v>0</v>
      </c>
      <c r="I559" s="90">
        <f>IFERROR(VLOOKUP($B559,'Budget P1'!$B:$AX,7,FALSE),0)</f>
        <v>0</v>
      </c>
      <c r="J559" s="371">
        <f>IFERROR(VLOOKUP($B559,'Budget P1'!$B:$AX,9,FALSE),0)</f>
        <v>0</v>
      </c>
      <c r="K559" s="374">
        <f>IFERROR(VLOOKUP($B559,'Budget P1'!$B:$AX,10,FALSE),0)</f>
        <v>0</v>
      </c>
      <c r="L559" s="334"/>
      <c r="M559" s="102"/>
      <c r="N559" s="12">
        <f>K559*E559</f>
        <v>0</v>
      </c>
      <c r="O559" s="100"/>
      <c r="P559" s="101"/>
      <c r="Q559" s="11">
        <f t="shared" si="417"/>
        <v>0</v>
      </c>
      <c r="R559" s="338"/>
      <c r="S559" s="14"/>
      <c r="T559" s="12"/>
      <c r="U559" s="13"/>
      <c r="V559" s="14"/>
      <c r="W559" s="14"/>
      <c r="X559" s="14">
        <f t="shared" si="386"/>
        <v>0</v>
      </c>
      <c r="Z559" s="14" t="e" cm="1">
        <f t="array" ref="Z559">SUMPRODUCT(('Budget P1'!$T$9:$BB$9=Z$9)*('Budget P1'!$B$11:$B$194=$B559)*('Budget P1'!$T$11:$BB$194*1))</f>
        <v>#VALUE!</v>
      </c>
      <c r="AA559" s="12" t="e" cm="1">
        <f t="array" ref="AA559">SUMPRODUCT(('Budget P1'!$T$9:$BB$9=AA$9)*('Budget P1'!$B$11:$B$194=$B559)*('Budget P1'!$T$11:$BB$194*1))</f>
        <v>#VALUE!</v>
      </c>
      <c r="AB559" s="13" t="e" cm="1">
        <f t="array" ref="AB559">SUMPRODUCT(('Budget P1'!$T$9:$BB$9=AB$9)*('Budget P1'!$B$11:$B$194=$B559)*('Budget P1'!$T$11:$BB$194*1))</f>
        <v>#VALUE!</v>
      </c>
      <c r="AC559" s="14" t="e" cm="1">
        <f t="array" ref="AC559">SUMPRODUCT(('Budget P1'!$T$9:$BB$9=AC$9)*('Budget P1'!$B$11:$B$194=$B559)*('Budget P1'!$T$11:$BB$194*1))</f>
        <v>#VALUE!</v>
      </c>
      <c r="AD559" s="12" t="e" cm="1">
        <f t="array" ref="AD559">SUMPRODUCT(('Budget P1'!$T$9:$BB$9=AD$9)*('Budget P1'!$B$11:$B$194=$B559)*('Budget P1'!$T$11:$BB$194*1))</f>
        <v>#VALUE!</v>
      </c>
      <c r="AE559" s="13" t="e" cm="1">
        <f t="array" ref="AE559">SUMPRODUCT(('Budget P1'!$T$9:$BB$9=AE$9)*('Budget P1'!$B$11:$B$194=$B559)*('Budget P1'!$T$11:$BB$194*1))</f>
        <v>#VALUE!</v>
      </c>
      <c r="AF559" s="14" t="e" cm="1">
        <f t="array" ref="AF559">SUMPRODUCT(('Budget P1'!$T$9:$BB$9=AF$9)*('Budget P1'!$B$11:$B$194=$B559)*('Budget P1'!$T$11:$BB$194*1))</f>
        <v>#VALUE!</v>
      </c>
      <c r="AG559" s="12" t="e" cm="1">
        <f t="array" ref="AG559">SUMPRODUCT(('Budget P1'!$T$9:$BB$9=AG$9)*('Budget P1'!$B$11:$B$194=$B559)*('Budget P1'!$T$11:$BB$194*1))</f>
        <v>#VALUE!</v>
      </c>
      <c r="AH559" s="13" t="e" cm="1">
        <f t="array" ref="AH559">SUMPRODUCT(('Budget P1'!$T$9:$BB$9=AH$9)*('Budget P1'!$B$11:$B$194=$B559)*('Budget P1'!$T$11:$BB$194*1))</f>
        <v>#VALUE!</v>
      </c>
      <c r="AI559" s="14" t="e" cm="1">
        <f t="array" ref="AI559">SUMPRODUCT(('Budget P1'!$T$9:$BB$9=AI$9)*('Budget P1'!$B$11:$B$194=$B559)*('Budget P1'!$T$11:$BB$194*1))</f>
        <v>#VALUE!</v>
      </c>
      <c r="AJ559" s="12" t="e" cm="1">
        <f t="array" ref="AJ559">SUMPRODUCT(('Budget P1'!$T$9:$BB$9=AJ$9)*('Budget P1'!$B$11:$B$194=$B559)*('Budget P1'!$T$11:$BB$194*1))</f>
        <v>#VALUE!</v>
      </c>
      <c r="AK559" s="13" t="e" cm="1">
        <f t="array" ref="AK559">SUMPRODUCT(('Budget P1'!$T$9:$BB$9=AK$9)*('Budget P1'!$B$11:$B$194=$B559)*('Budget P1'!$T$11:$BB$194*1))</f>
        <v>#VALUE!</v>
      </c>
      <c r="AL559" s="14" t="e" cm="1">
        <f t="array" ref="AL559">SUMPRODUCT(('Budget P1'!$T$9:$BB$9=AL$9)*('Budget P1'!$B$11:$B$194=$B559)*('Budget P1'!$T$11:$BB$194*1))</f>
        <v>#VALUE!</v>
      </c>
      <c r="AM559" s="12" t="e" cm="1">
        <f t="array" ref="AM559">SUMPRODUCT(('Budget P1'!$T$9:$BB$9=AM$9)*('Budget P1'!$B$11:$B$194=$B559)*('Budget P1'!$T$11:$BB$194*1))</f>
        <v>#VALUE!</v>
      </c>
      <c r="AN559" s="13" t="e" cm="1">
        <f t="array" ref="AN559">SUMPRODUCT(('Budget P1'!$T$9:$BB$9=AN$9)*('Budget P1'!$B$11:$B$194=$B559)*('Budget P1'!$T$11:$BB$194*1))</f>
        <v>#VALUE!</v>
      </c>
      <c r="AO559" s="14" t="e" cm="1">
        <f t="array" ref="AO559">SUMPRODUCT(('Budget P1'!$T$9:$BB$9=AO$9)*('Budget P1'!$B$11:$B$194=$B559)*('Budget P1'!$T$11:$BB$194*1))</f>
        <v>#VALUE!</v>
      </c>
      <c r="AP559" s="12" t="e" cm="1">
        <f t="array" ref="AP559">SUMPRODUCT(('Budget P1'!$T$9:$BB$9=AP$9)*('Budget P1'!$B$11:$B$194=$B559)*('Budget P1'!$T$11:$BB$194*1))</f>
        <v>#VALUE!</v>
      </c>
      <c r="AQ559" s="13" t="e" cm="1">
        <f t="array" ref="AQ559">SUMPRODUCT(('Budget P1'!$T$9:$BB$9=AQ$9)*('Budget P1'!$B$11:$B$194=$B559)*('Budget P1'!$T$11:$BB$194*1))</f>
        <v>#VALUE!</v>
      </c>
      <c r="AR559" s="14" t="e" cm="1">
        <f t="array" ref="AR559">SUMPRODUCT(('Budget P1'!$T$9:$BB$9=AR$9)*('Budget P1'!$B$11:$B$194=$B559)*('Budget P1'!$T$11:$BB$194*1))</f>
        <v>#VALUE!</v>
      </c>
      <c r="AS559" s="12" t="e" cm="1">
        <f t="array" ref="AS559">SUMPRODUCT(('Budget P1'!$T$9:$BB$9=AS$9)*('Budget P1'!$B$11:$B$194=$B559)*('Budget P1'!$T$11:$BB$194*1))</f>
        <v>#VALUE!</v>
      </c>
      <c r="AT559" s="13" t="e" cm="1">
        <f t="array" ref="AT559">SUMPRODUCT(('Budget P1'!$T$9:$BB$9=AT$9)*('Budget P1'!$B$11:$B$194=$B559)*('Budget P1'!$T$11:$BB$194*1))</f>
        <v>#VALUE!</v>
      </c>
      <c r="AU559" s="14" t="e" cm="1">
        <f t="array" ref="AU559">SUMPRODUCT(('Budget P1'!$T$9:$BB$9=AU$9)*('Budget P1'!$B$11:$B$194=$B559)*('Budget P1'!$T$11:$BB$194*1))</f>
        <v>#VALUE!</v>
      </c>
      <c r="AV559" s="12" t="e" cm="1">
        <f t="array" ref="AV559">SUMPRODUCT(('Budget P1'!$T$9:$BB$9=AV$9)*('Budget P1'!$B$11:$B$194=$B559)*('Budget P1'!$T$11:$BB$194*1))</f>
        <v>#VALUE!</v>
      </c>
      <c r="AW559" s="13" t="e" cm="1">
        <f t="array" ref="AW559">SUMPRODUCT(('Budget P1'!$T$9:$BB$9=AW$9)*('Budget P1'!$B$11:$B$194=$B559)*('Budget P1'!$T$11:$BB$194*1))</f>
        <v>#VALUE!</v>
      </c>
      <c r="AX559" s="14" t="e" cm="1">
        <f t="array" ref="AX559">SUMPRODUCT(('Budget P1'!$T$9:$BB$9=AX$9)*('Budget P1'!$B$11:$B$194=$B559)*('Budget P1'!$T$11:$BB$194*1))</f>
        <v>#VALUE!</v>
      </c>
      <c r="AY559" s="12" t="e" cm="1">
        <f t="array" ref="AY559">SUMPRODUCT(('Budget P1'!$T$9:$BB$9=AY$9)*('Budget P1'!$B$11:$B$194=$B559)*('Budget P1'!$T$11:$BB$194*1))</f>
        <v>#VALUE!</v>
      </c>
      <c r="AZ559" s="13" t="e" cm="1">
        <f t="array" ref="AZ559">SUMPRODUCT(('Budget P1'!$T$9:$BB$9=AZ$9)*('Budget P1'!$B$11:$B$194=$B559)*('Budget P1'!$T$11:$BB$194*1))</f>
        <v>#VALUE!</v>
      </c>
      <c r="BA559" s="14" t="e" cm="1">
        <f t="array" ref="BA559">SUMPRODUCT(('Budget P1'!$T$9:$BB$9=BA$9)*('Budget P1'!$B$11:$B$194=$B559)*('Budget P1'!$T$11:$BB$194*1))</f>
        <v>#VALUE!</v>
      </c>
      <c r="BB559" s="12" t="e" cm="1">
        <f t="array" ref="BB559">SUMPRODUCT(('Budget P1'!$T$9:$BB$9=BB$9)*('Budget P1'!$B$11:$B$194=$B559)*('Budget P1'!$T$11:$BB$194*1))</f>
        <v>#VALUE!</v>
      </c>
      <c r="BC559" s="13" t="e" cm="1">
        <f t="array" ref="BC559">SUMPRODUCT(('Budget P1'!$T$9:$BB$9=BC$9)*('Budget P1'!$B$11:$B$194=$B559)*('Budget P1'!$T$11:$BB$194*1))</f>
        <v>#VALUE!</v>
      </c>
      <c r="BD559" s="14" t="e" cm="1">
        <f t="array" ref="BD559">SUMPRODUCT(('Budget P1'!$T$9:$BB$9=BD$9)*('Budget P1'!$B$11:$B$194=$B559)*('Budget P1'!$T$11:$BB$194*1))</f>
        <v>#VALUE!</v>
      </c>
      <c r="BE559" s="12" t="e" cm="1">
        <f t="array" ref="BE559">SUMPRODUCT(('Budget P1'!$T$9:$BB$9=BE$9)*('Budget P1'!$B$11:$B$194=$B559)*('Budget P1'!$T$11:$BB$194*1))</f>
        <v>#VALUE!</v>
      </c>
      <c r="BF559" s="13" t="e" cm="1">
        <f t="array" ref="BF559">SUMPRODUCT(('Budget P1'!$T$9:$BB$9=BF$9)*('Budget P1'!$B$11:$B$194=$B559)*('Budget P1'!$T$11:$BB$194*1))</f>
        <v>#VALUE!</v>
      </c>
      <c r="BG559" s="14" t="e" cm="1">
        <f t="array" ref="BG559">SUMPRODUCT(('Budget P1'!$T$9:$BB$9=BG$9)*('Budget P1'!$B$11:$B$194=$B559)*('Budget P1'!$T$11:$BB$194*1))</f>
        <v>#VALUE!</v>
      </c>
      <c r="BH559" s="13" t="e" cm="1">
        <f t="array" ref="BH559">SUMPRODUCT(('Budget P1'!$T$9:$BB$9=BH$9)*('Budget P1'!$B$11:$B$194=$B559)*('Budget P1'!$T$11:$BB$194*1))</f>
        <v>#VALUE!</v>
      </c>
      <c r="BI559" s="1"/>
      <c r="BJ559" s="66"/>
      <c r="BK559" s="66"/>
      <c r="BL559" s="1"/>
      <c r="BM559" s="66" t="e">
        <f t="shared" si="413"/>
        <v>#VALUE!</v>
      </c>
      <c r="BN559" s="262">
        <f t="shared" si="414"/>
        <v>0</v>
      </c>
      <c r="BO559" s="1"/>
      <c r="BP559" s="66" t="e">
        <f t="shared" si="415"/>
        <v>#VALUE!</v>
      </c>
      <c r="BQ559" s="262">
        <f t="shared" si="416"/>
        <v>0</v>
      </c>
      <c r="BR559" s="1"/>
    </row>
    <row r="560" spans="2:70" ht="12" hidden="1" customHeight="1" outlineLevel="1">
      <c r="B560" s="88" t="s">
        <v>613</v>
      </c>
      <c r="C560" s="10">
        <f>IFERROR(VLOOKUP($B560,'Budget P1'!$B:$AX,2,FALSE),0)</f>
        <v>0</v>
      </c>
      <c r="D560" s="10"/>
      <c r="E560" s="160">
        <f>IFERROR(VLOOKUP($B560,'Budget P1'!$B:$AX,3,FALSE),0)</f>
        <v>0</v>
      </c>
      <c r="F560" s="90">
        <f>IFERROR(VLOOKUP($B560,'Budget P1'!$B:$AX,4,FALSE),0)</f>
        <v>0</v>
      </c>
      <c r="G560" s="89">
        <f>IFERROR(VLOOKUP($B560,'Budget P1'!$B:$AX,5,FALSE),0)</f>
        <v>0</v>
      </c>
      <c r="H560" s="90">
        <f>IFERROR(VLOOKUP($B560,'Budget P1'!$B:$AX,6,FALSE),0)</f>
        <v>0</v>
      </c>
      <c r="I560" s="90">
        <f>IFERROR(VLOOKUP($B560,'Budget P1'!$B:$AX,7,FALSE),0)</f>
        <v>0</v>
      </c>
      <c r="J560" s="371">
        <f>IFERROR(VLOOKUP($B560,'Budget P1'!$B:$AX,9,FALSE),0)</f>
        <v>0</v>
      </c>
      <c r="K560" s="374">
        <f>IFERROR(VLOOKUP($B560,'Budget P1'!$B:$AX,10,FALSE),0)</f>
        <v>0</v>
      </c>
      <c r="L560" s="334"/>
      <c r="M560" s="102"/>
      <c r="N560" s="12">
        <f>K560*E560</f>
        <v>0</v>
      </c>
      <c r="O560" s="100"/>
      <c r="P560" s="101"/>
      <c r="Q560" s="11">
        <f t="shared" si="417"/>
        <v>0</v>
      </c>
      <c r="R560" s="338"/>
      <c r="S560" s="14"/>
      <c r="T560" s="12"/>
      <c r="U560" s="13"/>
      <c r="V560" s="14"/>
      <c r="W560" s="14"/>
      <c r="X560" s="14">
        <f t="shared" si="386"/>
        <v>0</v>
      </c>
      <c r="Z560" s="14" t="e" cm="1">
        <f t="array" ref="Z560">SUMPRODUCT(('Budget P1'!$T$9:$BB$9=Z$9)*('Budget P1'!$B$11:$B$194=$B560)*('Budget P1'!$T$11:$BB$194*1))</f>
        <v>#VALUE!</v>
      </c>
      <c r="AA560" s="12" t="e" cm="1">
        <f t="array" ref="AA560">SUMPRODUCT(('Budget P1'!$T$9:$BB$9=AA$9)*('Budget P1'!$B$11:$B$194=$B560)*('Budget P1'!$T$11:$BB$194*1))</f>
        <v>#VALUE!</v>
      </c>
      <c r="AB560" s="13" t="e" cm="1">
        <f t="array" ref="AB560">SUMPRODUCT(('Budget P1'!$T$9:$BB$9=AB$9)*('Budget P1'!$B$11:$B$194=$B560)*('Budget P1'!$T$11:$BB$194*1))</f>
        <v>#VALUE!</v>
      </c>
      <c r="AC560" s="14" t="e" cm="1">
        <f t="array" ref="AC560">SUMPRODUCT(('Budget P1'!$T$9:$BB$9=AC$9)*('Budget P1'!$B$11:$B$194=$B560)*('Budget P1'!$T$11:$BB$194*1))</f>
        <v>#VALUE!</v>
      </c>
      <c r="AD560" s="12" t="e" cm="1">
        <f t="array" ref="AD560">SUMPRODUCT(('Budget P1'!$T$9:$BB$9=AD$9)*('Budget P1'!$B$11:$B$194=$B560)*('Budget P1'!$T$11:$BB$194*1))</f>
        <v>#VALUE!</v>
      </c>
      <c r="AE560" s="13" t="e" cm="1">
        <f t="array" ref="AE560">SUMPRODUCT(('Budget P1'!$T$9:$BB$9=AE$9)*('Budget P1'!$B$11:$B$194=$B560)*('Budget P1'!$T$11:$BB$194*1))</f>
        <v>#VALUE!</v>
      </c>
      <c r="AF560" s="14" t="e" cm="1">
        <f t="array" ref="AF560">SUMPRODUCT(('Budget P1'!$T$9:$BB$9=AF$9)*('Budget P1'!$B$11:$B$194=$B560)*('Budget P1'!$T$11:$BB$194*1))</f>
        <v>#VALUE!</v>
      </c>
      <c r="AG560" s="12" t="e" cm="1">
        <f t="array" ref="AG560">SUMPRODUCT(('Budget P1'!$T$9:$BB$9=AG$9)*('Budget P1'!$B$11:$B$194=$B560)*('Budget P1'!$T$11:$BB$194*1))</f>
        <v>#VALUE!</v>
      </c>
      <c r="AH560" s="13" t="e" cm="1">
        <f t="array" ref="AH560">SUMPRODUCT(('Budget P1'!$T$9:$BB$9=AH$9)*('Budget P1'!$B$11:$B$194=$B560)*('Budget P1'!$T$11:$BB$194*1))</f>
        <v>#VALUE!</v>
      </c>
      <c r="AI560" s="14" t="e" cm="1">
        <f t="array" ref="AI560">SUMPRODUCT(('Budget P1'!$T$9:$BB$9=AI$9)*('Budget P1'!$B$11:$B$194=$B560)*('Budget P1'!$T$11:$BB$194*1))</f>
        <v>#VALUE!</v>
      </c>
      <c r="AJ560" s="12" t="e" cm="1">
        <f t="array" ref="AJ560">SUMPRODUCT(('Budget P1'!$T$9:$BB$9=AJ$9)*('Budget P1'!$B$11:$B$194=$B560)*('Budget P1'!$T$11:$BB$194*1))</f>
        <v>#VALUE!</v>
      </c>
      <c r="AK560" s="13" t="e" cm="1">
        <f t="array" ref="AK560">SUMPRODUCT(('Budget P1'!$T$9:$BB$9=AK$9)*('Budget P1'!$B$11:$B$194=$B560)*('Budget P1'!$T$11:$BB$194*1))</f>
        <v>#VALUE!</v>
      </c>
      <c r="AL560" s="14" t="e" cm="1">
        <f t="array" ref="AL560">SUMPRODUCT(('Budget P1'!$T$9:$BB$9=AL$9)*('Budget P1'!$B$11:$B$194=$B560)*('Budget P1'!$T$11:$BB$194*1))</f>
        <v>#VALUE!</v>
      </c>
      <c r="AM560" s="12" t="e" cm="1">
        <f t="array" ref="AM560">SUMPRODUCT(('Budget P1'!$T$9:$BB$9=AM$9)*('Budget P1'!$B$11:$B$194=$B560)*('Budget P1'!$T$11:$BB$194*1))</f>
        <v>#VALUE!</v>
      </c>
      <c r="AN560" s="13" t="e" cm="1">
        <f t="array" ref="AN560">SUMPRODUCT(('Budget P1'!$T$9:$BB$9=AN$9)*('Budget P1'!$B$11:$B$194=$B560)*('Budget P1'!$T$11:$BB$194*1))</f>
        <v>#VALUE!</v>
      </c>
      <c r="AO560" s="14" t="e" cm="1">
        <f t="array" ref="AO560">SUMPRODUCT(('Budget P1'!$T$9:$BB$9=AO$9)*('Budget P1'!$B$11:$B$194=$B560)*('Budget P1'!$T$11:$BB$194*1))</f>
        <v>#VALUE!</v>
      </c>
      <c r="AP560" s="12" t="e" cm="1">
        <f t="array" ref="AP560">SUMPRODUCT(('Budget P1'!$T$9:$BB$9=AP$9)*('Budget P1'!$B$11:$B$194=$B560)*('Budget P1'!$T$11:$BB$194*1))</f>
        <v>#VALUE!</v>
      </c>
      <c r="AQ560" s="13" t="e" cm="1">
        <f t="array" ref="AQ560">SUMPRODUCT(('Budget P1'!$T$9:$BB$9=AQ$9)*('Budget P1'!$B$11:$B$194=$B560)*('Budget P1'!$T$11:$BB$194*1))</f>
        <v>#VALUE!</v>
      </c>
      <c r="AR560" s="14" t="e" cm="1">
        <f t="array" ref="AR560">SUMPRODUCT(('Budget P1'!$T$9:$BB$9=AR$9)*('Budget P1'!$B$11:$B$194=$B560)*('Budget P1'!$T$11:$BB$194*1))</f>
        <v>#VALUE!</v>
      </c>
      <c r="AS560" s="12" t="e" cm="1">
        <f t="array" ref="AS560">SUMPRODUCT(('Budget P1'!$T$9:$BB$9=AS$9)*('Budget P1'!$B$11:$B$194=$B560)*('Budget P1'!$T$11:$BB$194*1))</f>
        <v>#VALUE!</v>
      </c>
      <c r="AT560" s="13" t="e" cm="1">
        <f t="array" ref="AT560">SUMPRODUCT(('Budget P1'!$T$9:$BB$9=AT$9)*('Budget P1'!$B$11:$B$194=$B560)*('Budget P1'!$T$11:$BB$194*1))</f>
        <v>#VALUE!</v>
      </c>
      <c r="AU560" s="14" t="e" cm="1">
        <f t="array" ref="AU560">SUMPRODUCT(('Budget P1'!$T$9:$BB$9=AU$9)*('Budget P1'!$B$11:$B$194=$B560)*('Budget P1'!$T$11:$BB$194*1))</f>
        <v>#VALUE!</v>
      </c>
      <c r="AV560" s="12" t="e" cm="1">
        <f t="array" ref="AV560">SUMPRODUCT(('Budget P1'!$T$9:$BB$9=AV$9)*('Budget P1'!$B$11:$B$194=$B560)*('Budget P1'!$T$11:$BB$194*1))</f>
        <v>#VALUE!</v>
      </c>
      <c r="AW560" s="13" t="e" cm="1">
        <f t="array" ref="AW560">SUMPRODUCT(('Budget P1'!$T$9:$BB$9=AW$9)*('Budget P1'!$B$11:$B$194=$B560)*('Budget P1'!$T$11:$BB$194*1))</f>
        <v>#VALUE!</v>
      </c>
      <c r="AX560" s="14" t="e" cm="1">
        <f t="array" ref="AX560">SUMPRODUCT(('Budget P1'!$T$9:$BB$9=AX$9)*('Budget P1'!$B$11:$B$194=$B560)*('Budget P1'!$T$11:$BB$194*1))</f>
        <v>#VALUE!</v>
      </c>
      <c r="AY560" s="12" t="e" cm="1">
        <f t="array" ref="AY560">SUMPRODUCT(('Budget P1'!$T$9:$BB$9=AY$9)*('Budget P1'!$B$11:$B$194=$B560)*('Budget P1'!$T$11:$BB$194*1))</f>
        <v>#VALUE!</v>
      </c>
      <c r="AZ560" s="13" t="e" cm="1">
        <f t="array" ref="AZ560">SUMPRODUCT(('Budget P1'!$T$9:$BB$9=AZ$9)*('Budget P1'!$B$11:$B$194=$B560)*('Budget P1'!$T$11:$BB$194*1))</f>
        <v>#VALUE!</v>
      </c>
      <c r="BA560" s="14" t="e" cm="1">
        <f t="array" ref="BA560">SUMPRODUCT(('Budget P1'!$T$9:$BB$9=BA$9)*('Budget P1'!$B$11:$B$194=$B560)*('Budget P1'!$T$11:$BB$194*1))</f>
        <v>#VALUE!</v>
      </c>
      <c r="BB560" s="12" t="e" cm="1">
        <f t="array" ref="BB560">SUMPRODUCT(('Budget P1'!$T$9:$BB$9=BB$9)*('Budget P1'!$B$11:$B$194=$B560)*('Budget P1'!$T$11:$BB$194*1))</f>
        <v>#VALUE!</v>
      </c>
      <c r="BC560" s="13" t="e" cm="1">
        <f t="array" ref="BC560">SUMPRODUCT(('Budget P1'!$T$9:$BB$9=BC$9)*('Budget P1'!$B$11:$B$194=$B560)*('Budget P1'!$T$11:$BB$194*1))</f>
        <v>#VALUE!</v>
      </c>
      <c r="BD560" s="14" t="e" cm="1">
        <f t="array" ref="BD560">SUMPRODUCT(('Budget P1'!$T$9:$BB$9=BD$9)*('Budget P1'!$B$11:$B$194=$B560)*('Budget P1'!$T$11:$BB$194*1))</f>
        <v>#VALUE!</v>
      </c>
      <c r="BE560" s="12" t="e" cm="1">
        <f t="array" ref="BE560">SUMPRODUCT(('Budget P1'!$T$9:$BB$9=BE$9)*('Budget P1'!$B$11:$B$194=$B560)*('Budget P1'!$T$11:$BB$194*1))</f>
        <v>#VALUE!</v>
      </c>
      <c r="BF560" s="13" t="e" cm="1">
        <f t="array" ref="BF560">SUMPRODUCT(('Budget P1'!$T$9:$BB$9=BF$9)*('Budget P1'!$B$11:$B$194=$B560)*('Budget P1'!$T$11:$BB$194*1))</f>
        <v>#VALUE!</v>
      </c>
      <c r="BG560" s="14" t="e" cm="1">
        <f t="array" ref="BG560">SUMPRODUCT(('Budget P1'!$T$9:$BB$9=BG$9)*('Budget P1'!$B$11:$B$194=$B560)*('Budget P1'!$T$11:$BB$194*1))</f>
        <v>#VALUE!</v>
      </c>
      <c r="BH560" s="13" t="e" cm="1">
        <f t="array" ref="BH560">SUMPRODUCT(('Budget P1'!$T$9:$BB$9=BH$9)*('Budget P1'!$B$11:$B$194=$B560)*('Budget P1'!$T$11:$BB$194*1))</f>
        <v>#VALUE!</v>
      </c>
      <c r="BI560" s="1"/>
      <c r="BJ560" s="66"/>
      <c r="BK560" s="66"/>
      <c r="BL560" s="1"/>
      <c r="BM560" s="66" t="e">
        <f t="shared" si="413"/>
        <v>#VALUE!</v>
      </c>
      <c r="BN560" s="262">
        <f t="shared" si="414"/>
        <v>0</v>
      </c>
      <c r="BO560" s="1"/>
      <c r="BP560" s="66" t="e">
        <f t="shared" si="415"/>
        <v>#VALUE!</v>
      </c>
      <c r="BQ560" s="262">
        <f t="shared" si="416"/>
        <v>0</v>
      </c>
      <c r="BR560" s="1"/>
    </row>
    <row r="561" spans="2:70" ht="12" hidden="1" customHeight="1" outlineLevel="1">
      <c r="B561" s="88" t="s">
        <v>614</v>
      </c>
      <c r="C561" s="10">
        <f>IFERROR(VLOOKUP($B561,'Budget P1'!$B:$AX,2,FALSE),0)</f>
        <v>0</v>
      </c>
      <c r="D561" s="10"/>
      <c r="E561" s="160">
        <f>IFERROR(VLOOKUP($B561,'Budget P1'!$B:$AX,3,FALSE),0)</f>
        <v>0</v>
      </c>
      <c r="F561" s="90">
        <f>IFERROR(VLOOKUP($B561,'Budget P1'!$B:$AX,4,FALSE),0)</f>
        <v>0</v>
      </c>
      <c r="G561" s="89">
        <f>IFERROR(VLOOKUP($B561,'Budget P1'!$B:$AX,5,FALSE),0)</f>
        <v>0</v>
      </c>
      <c r="H561" s="90">
        <f>IFERROR(VLOOKUP($B561,'Budget P1'!$B:$AX,6,FALSE),0)</f>
        <v>0</v>
      </c>
      <c r="I561" s="90">
        <f>IFERROR(VLOOKUP($B561,'Budget P1'!$B:$AX,7,FALSE),0)</f>
        <v>0</v>
      </c>
      <c r="J561" s="371">
        <f>IFERROR(VLOOKUP($B561,'Budget P1'!$B:$AX,9,FALSE),0)</f>
        <v>0</v>
      </c>
      <c r="K561" s="374">
        <f>IFERROR(VLOOKUP($B561,'Budget P1'!$B:$AX,10,FALSE),0)</f>
        <v>0</v>
      </c>
      <c r="L561" s="334"/>
      <c r="M561" s="102"/>
      <c r="N561" s="12">
        <f>K561*E561</f>
        <v>0</v>
      </c>
      <c r="O561" s="100"/>
      <c r="P561" s="101"/>
      <c r="Q561" s="11">
        <f t="shared" si="417"/>
        <v>0</v>
      </c>
      <c r="R561" s="338"/>
      <c r="S561" s="14"/>
      <c r="T561" s="12"/>
      <c r="U561" s="13"/>
      <c r="V561" s="14"/>
      <c r="W561" s="14"/>
      <c r="X561" s="14">
        <f t="shared" si="386"/>
        <v>0</v>
      </c>
      <c r="Z561" s="14" t="e" cm="1">
        <f t="array" ref="Z561">SUMPRODUCT(('Budget P1'!$T$9:$BB$9=Z$9)*('Budget P1'!$B$11:$B$194=$B561)*('Budget P1'!$T$11:$BB$194*1))</f>
        <v>#VALUE!</v>
      </c>
      <c r="AA561" s="12" t="e" cm="1">
        <f t="array" ref="AA561">SUMPRODUCT(('Budget P1'!$T$9:$BB$9=AA$9)*('Budget P1'!$B$11:$B$194=$B561)*('Budget P1'!$T$11:$BB$194*1))</f>
        <v>#VALUE!</v>
      </c>
      <c r="AB561" s="13" t="e" cm="1">
        <f t="array" ref="AB561">SUMPRODUCT(('Budget P1'!$T$9:$BB$9=AB$9)*('Budget P1'!$B$11:$B$194=$B561)*('Budget P1'!$T$11:$BB$194*1))</f>
        <v>#VALUE!</v>
      </c>
      <c r="AC561" s="14" t="e" cm="1">
        <f t="array" ref="AC561">SUMPRODUCT(('Budget P1'!$T$9:$BB$9=AC$9)*('Budget P1'!$B$11:$B$194=$B561)*('Budget P1'!$T$11:$BB$194*1))</f>
        <v>#VALUE!</v>
      </c>
      <c r="AD561" s="12" t="e" cm="1">
        <f t="array" ref="AD561">SUMPRODUCT(('Budget P1'!$T$9:$BB$9=AD$9)*('Budget P1'!$B$11:$B$194=$B561)*('Budget P1'!$T$11:$BB$194*1))</f>
        <v>#VALUE!</v>
      </c>
      <c r="AE561" s="13" t="e" cm="1">
        <f t="array" ref="AE561">SUMPRODUCT(('Budget P1'!$T$9:$BB$9=AE$9)*('Budget P1'!$B$11:$B$194=$B561)*('Budget P1'!$T$11:$BB$194*1))</f>
        <v>#VALUE!</v>
      </c>
      <c r="AF561" s="14" t="e" cm="1">
        <f t="array" ref="AF561">SUMPRODUCT(('Budget P1'!$T$9:$BB$9=AF$9)*('Budget P1'!$B$11:$B$194=$B561)*('Budget P1'!$T$11:$BB$194*1))</f>
        <v>#VALUE!</v>
      </c>
      <c r="AG561" s="12" t="e" cm="1">
        <f t="array" ref="AG561">SUMPRODUCT(('Budget P1'!$T$9:$BB$9=AG$9)*('Budget P1'!$B$11:$B$194=$B561)*('Budget P1'!$T$11:$BB$194*1))</f>
        <v>#VALUE!</v>
      </c>
      <c r="AH561" s="13" t="e" cm="1">
        <f t="array" ref="AH561">SUMPRODUCT(('Budget P1'!$T$9:$BB$9=AH$9)*('Budget P1'!$B$11:$B$194=$B561)*('Budget P1'!$T$11:$BB$194*1))</f>
        <v>#VALUE!</v>
      </c>
      <c r="AI561" s="14" t="e" cm="1">
        <f t="array" ref="AI561">SUMPRODUCT(('Budget P1'!$T$9:$BB$9=AI$9)*('Budget P1'!$B$11:$B$194=$B561)*('Budget P1'!$T$11:$BB$194*1))</f>
        <v>#VALUE!</v>
      </c>
      <c r="AJ561" s="12" t="e" cm="1">
        <f t="array" ref="AJ561">SUMPRODUCT(('Budget P1'!$T$9:$BB$9=AJ$9)*('Budget P1'!$B$11:$B$194=$B561)*('Budget P1'!$T$11:$BB$194*1))</f>
        <v>#VALUE!</v>
      </c>
      <c r="AK561" s="13" t="e" cm="1">
        <f t="array" ref="AK561">SUMPRODUCT(('Budget P1'!$T$9:$BB$9=AK$9)*('Budget P1'!$B$11:$B$194=$B561)*('Budget P1'!$T$11:$BB$194*1))</f>
        <v>#VALUE!</v>
      </c>
      <c r="AL561" s="14" t="e" cm="1">
        <f t="array" ref="AL561">SUMPRODUCT(('Budget P1'!$T$9:$BB$9=AL$9)*('Budget P1'!$B$11:$B$194=$B561)*('Budget P1'!$T$11:$BB$194*1))</f>
        <v>#VALUE!</v>
      </c>
      <c r="AM561" s="12" t="e" cm="1">
        <f t="array" ref="AM561">SUMPRODUCT(('Budget P1'!$T$9:$BB$9=AM$9)*('Budget P1'!$B$11:$B$194=$B561)*('Budget P1'!$T$11:$BB$194*1))</f>
        <v>#VALUE!</v>
      </c>
      <c r="AN561" s="13" t="e" cm="1">
        <f t="array" ref="AN561">SUMPRODUCT(('Budget P1'!$T$9:$BB$9=AN$9)*('Budget P1'!$B$11:$B$194=$B561)*('Budget P1'!$T$11:$BB$194*1))</f>
        <v>#VALUE!</v>
      </c>
      <c r="AO561" s="14" t="e" cm="1">
        <f t="array" ref="AO561">SUMPRODUCT(('Budget P1'!$T$9:$BB$9=AO$9)*('Budget P1'!$B$11:$B$194=$B561)*('Budget P1'!$T$11:$BB$194*1))</f>
        <v>#VALUE!</v>
      </c>
      <c r="AP561" s="12" t="e" cm="1">
        <f t="array" ref="AP561">SUMPRODUCT(('Budget P1'!$T$9:$BB$9=AP$9)*('Budget P1'!$B$11:$B$194=$B561)*('Budget P1'!$T$11:$BB$194*1))</f>
        <v>#VALUE!</v>
      </c>
      <c r="AQ561" s="13" t="e" cm="1">
        <f t="array" ref="AQ561">SUMPRODUCT(('Budget P1'!$T$9:$BB$9=AQ$9)*('Budget P1'!$B$11:$B$194=$B561)*('Budget P1'!$T$11:$BB$194*1))</f>
        <v>#VALUE!</v>
      </c>
      <c r="AR561" s="14" t="e" cm="1">
        <f t="array" ref="AR561">SUMPRODUCT(('Budget P1'!$T$9:$BB$9=AR$9)*('Budget P1'!$B$11:$B$194=$B561)*('Budget P1'!$T$11:$BB$194*1))</f>
        <v>#VALUE!</v>
      </c>
      <c r="AS561" s="12" t="e" cm="1">
        <f t="array" ref="AS561">SUMPRODUCT(('Budget P1'!$T$9:$BB$9=AS$9)*('Budget P1'!$B$11:$B$194=$B561)*('Budget P1'!$T$11:$BB$194*1))</f>
        <v>#VALUE!</v>
      </c>
      <c r="AT561" s="13" t="e" cm="1">
        <f t="array" ref="AT561">SUMPRODUCT(('Budget P1'!$T$9:$BB$9=AT$9)*('Budget P1'!$B$11:$B$194=$B561)*('Budget P1'!$T$11:$BB$194*1))</f>
        <v>#VALUE!</v>
      </c>
      <c r="AU561" s="14" t="e" cm="1">
        <f t="array" ref="AU561">SUMPRODUCT(('Budget P1'!$T$9:$BB$9=AU$9)*('Budget P1'!$B$11:$B$194=$B561)*('Budget P1'!$T$11:$BB$194*1))</f>
        <v>#VALUE!</v>
      </c>
      <c r="AV561" s="12" t="e" cm="1">
        <f t="array" ref="AV561">SUMPRODUCT(('Budget P1'!$T$9:$BB$9=AV$9)*('Budget P1'!$B$11:$B$194=$B561)*('Budget P1'!$T$11:$BB$194*1))</f>
        <v>#VALUE!</v>
      </c>
      <c r="AW561" s="13" t="e" cm="1">
        <f t="array" ref="AW561">SUMPRODUCT(('Budget P1'!$T$9:$BB$9=AW$9)*('Budget P1'!$B$11:$B$194=$B561)*('Budget P1'!$T$11:$BB$194*1))</f>
        <v>#VALUE!</v>
      </c>
      <c r="AX561" s="14" t="e" cm="1">
        <f t="array" ref="AX561">SUMPRODUCT(('Budget P1'!$T$9:$BB$9=AX$9)*('Budget P1'!$B$11:$B$194=$B561)*('Budget P1'!$T$11:$BB$194*1))</f>
        <v>#VALUE!</v>
      </c>
      <c r="AY561" s="12" t="e" cm="1">
        <f t="array" ref="AY561">SUMPRODUCT(('Budget P1'!$T$9:$BB$9=AY$9)*('Budget P1'!$B$11:$B$194=$B561)*('Budget P1'!$T$11:$BB$194*1))</f>
        <v>#VALUE!</v>
      </c>
      <c r="AZ561" s="13" t="e" cm="1">
        <f t="array" ref="AZ561">SUMPRODUCT(('Budget P1'!$T$9:$BB$9=AZ$9)*('Budget P1'!$B$11:$B$194=$B561)*('Budget P1'!$T$11:$BB$194*1))</f>
        <v>#VALUE!</v>
      </c>
      <c r="BA561" s="14" t="e" cm="1">
        <f t="array" ref="BA561">SUMPRODUCT(('Budget P1'!$T$9:$BB$9=BA$9)*('Budget P1'!$B$11:$B$194=$B561)*('Budget P1'!$T$11:$BB$194*1))</f>
        <v>#VALUE!</v>
      </c>
      <c r="BB561" s="12" t="e" cm="1">
        <f t="array" ref="BB561">SUMPRODUCT(('Budget P1'!$T$9:$BB$9=BB$9)*('Budget P1'!$B$11:$B$194=$B561)*('Budget P1'!$T$11:$BB$194*1))</f>
        <v>#VALUE!</v>
      </c>
      <c r="BC561" s="13" t="e" cm="1">
        <f t="array" ref="BC561">SUMPRODUCT(('Budget P1'!$T$9:$BB$9=BC$9)*('Budget P1'!$B$11:$B$194=$B561)*('Budget P1'!$T$11:$BB$194*1))</f>
        <v>#VALUE!</v>
      </c>
      <c r="BD561" s="14" t="e" cm="1">
        <f t="array" ref="BD561">SUMPRODUCT(('Budget P1'!$T$9:$BB$9=BD$9)*('Budget P1'!$B$11:$B$194=$B561)*('Budget P1'!$T$11:$BB$194*1))</f>
        <v>#VALUE!</v>
      </c>
      <c r="BE561" s="12" t="e" cm="1">
        <f t="array" ref="BE561">SUMPRODUCT(('Budget P1'!$T$9:$BB$9=BE$9)*('Budget P1'!$B$11:$B$194=$B561)*('Budget P1'!$T$11:$BB$194*1))</f>
        <v>#VALUE!</v>
      </c>
      <c r="BF561" s="13" t="e" cm="1">
        <f t="array" ref="BF561">SUMPRODUCT(('Budget P1'!$T$9:$BB$9=BF$9)*('Budget P1'!$B$11:$B$194=$B561)*('Budget P1'!$T$11:$BB$194*1))</f>
        <v>#VALUE!</v>
      </c>
      <c r="BG561" s="14" t="e" cm="1">
        <f t="array" ref="BG561">SUMPRODUCT(('Budget P1'!$T$9:$BB$9=BG$9)*('Budget P1'!$B$11:$B$194=$B561)*('Budget P1'!$T$11:$BB$194*1))</f>
        <v>#VALUE!</v>
      </c>
      <c r="BH561" s="13" t="e" cm="1">
        <f t="array" ref="BH561">SUMPRODUCT(('Budget P1'!$T$9:$BB$9=BH$9)*('Budget P1'!$B$11:$B$194=$B561)*('Budget P1'!$T$11:$BB$194*1))</f>
        <v>#VALUE!</v>
      </c>
      <c r="BI561" s="1"/>
      <c r="BJ561" s="66"/>
      <c r="BK561" s="66"/>
      <c r="BL561" s="1"/>
      <c r="BM561" s="66" t="e">
        <f t="shared" si="413"/>
        <v>#VALUE!</v>
      </c>
      <c r="BN561" s="262">
        <f t="shared" si="414"/>
        <v>0</v>
      </c>
      <c r="BO561" s="1"/>
      <c r="BP561" s="66" t="e">
        <f t="shared" si="415"/>
        <v>#VALUE!</v>
      </c>
      <c r="BQ561" s="262">
        <f t="shared" si="416"/>
        <v>0</v>
      </c>
      <c r="BR561" s="1"/>
    </row>
    <row r="562" spans="2:70" ht="12" hidden="1" customHeight="1" outlineLevel="1">
      <c r="B562" s="88" t="s">
        <v>615</v>
      </c>
      <c r="C562" s="10">
        <f>IFERROR(VLOOKUP($B562,'Budget P1'!$B:$AX,2,FALSE),0)</f>
        <v>0</v>
      </c>
      <c r="D562" s="10"/>
      <c r="E562" s="160">
        <f>IFERROR(VLOOKUP($B562,'Budget P1'!$B:$AX,3,FALSE),0)</f>
        <v>0</v>
      </c>
      <c r="F562" s="90">
        <f>IFERROR(VLOOKUP($B562,'Budget P1'!$B:$AX,4,FALSE),0)</f>
        <v>0</v>
      </c>
      <c r="G562" s="89">
        <f>IFERROR(VLOOKUP($B562,'Budget P1'!$B:$AX,5,FALSE),0)</f>
        <v>0</v>
      </c>
      <c r="H562" s="90">
        <f>IFERROR(VLOOKUP($B562,'Budget P1'!$B:$AX,6,FALSE),0)</f>
        <v>0</v>
      </c>
      <c r="I562" s="90">
        <f>IFERROR(VLOOKUP($B562,'Budget P1'!$B:$AX,7,FALSE),0)</f>
        <v>0</v>
      </c>
      <c r="J562" s="371">
        <f>IFERROR(VLOOKUP($B562,'Budget P1'!$B:$AX,9,FALSE),0)</f>
        <v>0</v>
      </c>
      <c r="K562" s="374">
        <f>IFERROR(VLOOKUP($B562,'Budget P1'!$B:$AX,10,FALSE),0)</f>
        <v>0</v>
      </c>
      <c r="L562" s="334"/>
      <c r="M562" s="102"/>
      <c r="N562" s="12">
        <f>K562*E562</f>
        <v>0</v>
      </c>
      <c r="O562" s="100"/>
      <c r="P562" s="101"/>
      <c r="Q562" s="11">
        <f t="shared" si="417"/>
        <v>0</v>
      </c>
      <c r="R562" s="338"/>
      <c r="S562" s="14"/>
      <c r="T562" s="12"/>
      <c r="U562" s="13"/>
      <c r="V562" s="14"/>
      <c r="W562" s="14"/>
      <c r="X562" s="14">
        <f t="shared" si="386"/>
        <v>0</v>
      </c>
      <c r="Z562" s="14" t="e" cm="1">
        <f t="array" ref="Z562">SUMPRODUCT(('Budget P1'!$T$9:$BB$9=Z$9)*('Budget P1'!$B$11:$B$194=$B562)*('Budget P1'!$T$11:$BB$194*1))</f>
        <v>#VALUE!</v>
      </c>
      <c r="AA562" s="12" t="e" cm="1">
        <f t="array" ref="AA562">SUMPRODUCT(('Budget P1'!$T$9:$BB$9=AA$9)*('Budget P1'!$B$11:$B$194=$B562)*('Budget P1'!$T$11:$BB$194*1))</f>
        <v>#VALUE!</v>
      </c>
      <c r="AB562" s="13" t="e" cm="1">
        <f t="array" ref="AB562">SUMPRODUCT(('Budget P1'!$T$9:$BB$9=AB$9)*('Budget P1'!$B$11:$B$194=$B562)*('Budget P1'!$T$11:$BB$194*1))</f>
        <v>#VALUE!</v>
      </c>
      <c r="AC562" s="14" t="e" cm="1">
        <f t="array" ref="AC562">SUMPRODUCT(('Budget P1'!$T$9:$BB$9=AC$9)*('Budget P1'!$B$11:$B$194=$B562)*('Budget P1'!$T$11:$BB$194*1))</f>
        <v>#VALUE!</v>
      </c>
      <c r="AD562" s="12" t="e" cm="1">
        <f t="array" ref="AD562">SUMPRODUCT(('Budget P1'!$T$9:$BB$9=AD$9)*('Budget P1'!$B$11:$B$194=$B562)*('Budget P1'!$T$11:$BB$194*1))</f>
        <v>#VALUE!</v>
      </c>
      <c r="AE562" s="13" t="e" cm="1">
        <f t="array" ref="AE562">SUMPRODUCT(('Budget P1'!$T$9:$BB$9=AE$9)*('Budget P1'!$B$11:$B$194=$B562)*('Budget P1'!$T$11:$BB$194*1))</f>
        <v>#VALUE!</v>
      </c>
      <c r="AF562" s="14" t="e" cm="1">
        <f t="array" ref="AF562">SUMPRODUCT(('Budget P1'!$T$9:$BB$9=AF$9)*('Budget P1'!$B$11:$B$194=$B562)*('Budget P1'!$T$11:$BB$194*1))</f>
        <v>#VALUE!</v>
      </c>
      <c r="AG562" s="12" t="e" cm="1">
        <f t="array" ref="AG562">SUMPRODUCT(('Budget P1'!$T$9:$BB$9=AG$9)*('Budget P1'!$B$11:$B$194=$B562)*('Budget P1'!$T$11:$BB$194*1))</f>
        <v>#VALUE!</v>
      </c>
      <c r="AH562" s="13" t="e" cm="1">
        <f t="array" ref="AH562">SUMPRODUCT(('Budget P1'!$T$9:$BB$9=AH$9)*('Budget P1'!$B$11:$B$194=$B562)*('Budget P1'!$T$11:$BB$194*1))</f>
        <v>#VALUE!</v>
      </c>
      <c r="AI562" s="14" t="e" cm="1">
        <f t="array" ref="AI562">SUMPRODUCT(('Budget P1'!$T$9:$BB$9=AI$9)*('Budget P1'!$B$11:$B$194=$B562)*('Budget P1'!$T$11:$BB$194*1))</f>
        <v>#VALUE!</v>
      </c>
      <c r="AJ562" s="12" t="e" cm="1">
        <f t="array" ref="AJ562">SUMPRODUCT(('Budget P1'!$T$9:$BB$9=AJ$9)*('Budget P1'!$B$11:$B$194=$B562)*('Budget P1'!$T$11:$BB$194*1))</f>
        <v>#VALUE!</v>
      </c>
      <c r="AK562" s="13" t="e" cm="1">
        <f t="array" ref="AK562">SUMPRODUCT(('Budget P1'!$T$9:$BB$9=AK$9)*('Budget P1'!$B$11:$B$194=$B562)*('Budget P1'!$T$11:$BB$194*1))</f>
        <v>#VALUE!</v>
      </c>
      <c r="AL562" s="14" t="e" cm="1">
        <f t="array" ref="AL562">SUMPRODUCT(('Budget P1'!$T$9:$BB$9=AL$9)*('Budget P1'!$B$11:$B$194=$B562)*('Budget P1'!$T$11:$BB$194*1))</f>
        <v>#VALUE!</v>
      </c>
      <c r="AM562" s="12" t="e" cm="1">
        <f t="array" ref="AM562">SUMPRODUCT(('Budget P1'!$T$9:$BB$9=AM$9)*('Budget P1'!$B$11:$B$194=$B562)*('Budget P1'!$T$11:$BB$194*1))</f>
        <v>#VALUE!</v>
      </c>
      <c r="AN562" s="13" t="e" cm="1">
        <f t="array" ref="AN562">SUMPRODUCT(('Budget P1'!$T$9:$BB$9=AN$9)*('Budget P1'!$B$11:$B$194=$B562)*('Budget P1'!$T$11:$BB$194*1))</f>
        <v>#VALUE!</v>
      </c>
      <c r="AO562" s="14" t="e" cm="1">
        <f t="array" ref="AO562">SUMPRODUCT(('Budget P1'!$T$9:$BB$9=AO$9)*('Budget P1'!$B$11:$B$194=$B562)*('Budget P1'!$T$11:$BB$194*1))</f>
        <v>#VALUE!</v>
      </c>
      <c r="AP562" s="12" t="e" cm="1">
        <f t="array" ref="AP562">SUMPRODUCT(('Budget P1'!$T$9:$BB$9=AP$9)*('Budget P1'!$B$11:$B$194=$B562)*('Budget P1'!$T$11:$BB$194*1))</f>
        <v>#VALUE!</v>
      </c>
      <c r="AQ562" s="13" t="e" cm="1">
        <f t="array" ref="AQ562">SUMPRODUCT(('Budget P1'!$T$9:$BB$9=AQ$9)*('Budget P1'!$B$11:$B$194=$B562)*('Budget P1'!$T$11:$BB$194*1))</f>
        <v>#VALUE!</v>
      </c>
      <c r="AR562" s="14" t="e" cm="1">
        <f t="array" ref="AR562">SUMPRODUCT(('Budget P1'!$T$9:$BB$9=AR$9)*('Budget P1'!$B$11:$B$194=$B562)*('Budget P1'!$T$11:$BB$194*1))</f>
        <v>#VALUE!</v>
      </c>
      <c r="AS562" s="12" t="e" cm="1">
        <f t="array" ref="AS562">SUMPRODUCT(('Budget P1'!$T$9:$BB$9=AS$9)*('Budget P1'!$B$11:$B$194=$B562)*('Budget P1'!$T$11:$BB$194*1))</f>
        <v>#VALUE!</v>
      </c>
      <c r="AT562" s="13" t="e" cm="1">
        <f t="array" ref="AT562">SUMPRODUCT(('Budget P1'!$T$9:$BB$9=AT$9)*('Budget P1'!$B$11:$B$194=$B562)*('Budget P1'!$T$11:$BB$194*1))</f>
        <v>#VALUE!</v>
      </c>
      <c r="AU562" s="14" t="e" cm="1">
        <f t="array" ref="AU562">SUMPRODUCT(('Budget P1'!$T$9:$BB$9=AU$9)*('Budget P1'!$B$11:$B$194=$B562)*('Budget P1'!$T$11:$BB$194*1))</f>
        <v>#VALUE!</v>
      </c>
      <c r="AV562" s="12" t="e" cm="1">
        <f t="array" ref="AV562">SUMPRODUCT(('Budget P1'!$T$9:$BB$9=AV$9)*('Budget P1'!$B$11:$B$194=$B562)*('Budget P1'!$T$11:$BB$194*1))</f>
        <v>#VALUE!</v>
      </c>
      <c r="AW562" s="13" t="e" cm="1">
        <f t="array" ref="AW562">SUMPRODUCT(('Budget P1'!$T$9:$BB$9=AW$9)*('Budget P1'!$B$11:$B$194=$B562)*('Budget P1'!$T$11:$BB$194*1))</f>
        <v>#VALUE!</v>
      </c>
      <c r="AX562" s="14" t="e" cm="1">
        <f t="array" ref="AX562">SUMPRODUCT(('Budget P1'!$T$9:$BB$9=AX$9)*('Budget P1'!$B$11:$B$194=$B562)*('Budget P1'!$T$11:$BB$194*1))</f>
        <v>#VALUE!</v>
      </c>
      <c r="AY562" s="12" t="e" cm="1">
        <f t="array" ref="AY562">SUMPRODUCT(('Budget P1'!$T$9:$BB$9=AY$9)*('Budget P1'!$B$11:$B$194=$B562)*('Budget P1'!$T$11:$BB$194*1))</f>
        <v>#VALUE!</v>
      </c>
      <c r="AZ562" s="13" t="e" cm="1">
        <f t="array" ref="AZ562">SUMPRODUCT(('Budget P1'!$T$9:$BB$9=AZ$9)*('Budget P1'!$B$11:$B$194=$B562)*('Budget P1'!$T$11:$BB$194*1))</f>
        <v>#VALUE!</v>
      </c>
      <c r="BA562" s="14" t="e" cm="1">
        <f t="array" ref="BA562">SUMPRODUCT(('Budget P1'!$T$9:$BB$9=BA$9)*('Budget P1'!$B$11:$B$194=$B562)*('Budget P1'!$T$11:$BB$194*1))</f>
        <v>#VALUE!</v>
      </c>
      <c r="BB562" s="12" t="e" cm="1">
        <f t="array" ref="BB562">SUMPRODUCT(('Budget P1'!$T$9:$BB$9=BB$9)*('Budget P1'!$B$11:$B$194=$B562)*('Budget P1'!$T$11:$BB$194*1))</f>
        <v>#VALUE!</v>
      </c>
      <c r="BC562" s="13" t="e" cm="1">
        <f t="array" ref="BC562">SUMPRODUCT(('Budget P1'!$T$9:$BB$9=BC$9)*('Budget P1'!$B$11:$B$194=$B562)*('Budget P1'!$T$11:$BB$194*1))</f>
        <v>#VALUE!</v>
      </c>
      <c r="BD562" s="14" t="e" cm="1">
        <f t="array" ref="BD562">SUMPRODUCT(('Budget P1'!$T$9:$BB$9=BD$9)*('Budget P1'!$B$11:$B$194=$B562)*('Budget P1'!$T$11:$BB$194*1))</f>
        <v>#VALUE!</v>
      </c>
      <c r="BE562" s="12" t="e" cm="1">
        <f t="array" ref="BE562">SUMPRODUCT(('Budget P1'!$T$9:$BB$9=BE$9)*('Budget P1'!$B$11:$B$194=$B562)*('Budget P1'!$T$11:$BB$194*1))</f>
        <v>#VALUE!</v>
      </c>
      <c r="BF562" s="13" t="e" cm="1">
        <f t="array" ref="BF562">SUMPRODUCT(('Budget P1'!$T$9:$BB$9=BF$9)*('Budget P1'!$B$11:$B$194=$B562)*('Budget P1'!$T$11:$BB$194*1))</f>
        <v>#VALUE!</v>
      </c>
      <c r="BG562" s="14" t="e" cm="1">
        <f t="array" ref="BG562">SUMPRODUCT(('Budget P1'!$T$9:$BB$9=BG$9)*('Budget P1'!$B$11:$B$194=$B562)*('Budget P1'!$T$11:$BB$194*1))</f>
        <v>#VALUE!</v>
      </c>
      <c r="BH562" s="13" t="e" cm="1">
        <f t="array" ref="BH562">SUMPRODUCT(('Budget P1'!$T$9:$BB$9=BH$9)*('Budget P1'!$B$11:$B$194=$B562)*('Budget P1'!$T$11:$BB$194*1))</f>
        <v>#VALUE!</v>
      </c>
      <c r="BI562" s="1"/>
      <c r="BJ562" s="66"/>
      <c r="BK562" s="66"/>
      <c r="BL562" s="1"/>
      <c r="BM562" s="66" t="e">
        <f t="shared" si="413"/>
        <v>#VALUE!</v>
      </c>
      <c r="BN562" s="262">
        <f t="shared" si="414"/>
        <v>0</v>
      </c>
      <c r="BO562" s="1"/>
      <c r="BP562" s="66" t="e">
        <f t="shared" si="415"/>
        <v>#VALUE!</v>
      </c>
      <c r="BQ562" s="262">
        <f t="shared" si="416"/>
        <v>0</v>
      </c>
      <c r="BR562" s="1"/>
    </row>
    <row r="563" spans="2:70" ht="12" hidden="1" customHeight="1" outlineLevel="1">
      <c r="B563" s="88" t="s">
        <v>616</v>
      </c>
      <c r="C563" s="10">
        <f>IFERROR(VLOOKUP($B563,'Budget P1'!$B:$AX,2,FALSE),0)</f>
        <v>0</v>
      </c>
      <c r="D563" s="10"/>
      <c r="E563" s="160">
        <f>IFERROR(VLOOKUP($B563,'Budget P1'!$B:$AX,3,FALSE),0)</f>
        <v>0</v>
      </c>
      <c r="F563" s="90">
        <f>IFERROR(VLOOKUP($B563,'Budget P1'!$B:$AX,4,FALSE),0)</f>
        <v>0</v>
      </c>
      <c r="G563" s="89">
        <f>IFERROR(VLOOKUP($B563,'Budget P1'!$B:$AX,5,FALSE),0)</f>
        <v>0</v>
      </c>
      <c r="H563" s="90">
        <f>IFERROR(VLOOKUP($B563,'Budget P1'!$B:$AX,6,FALSE),0)</f>
        <v>0</v>
      </c>
      <c r="I563" s="90">
        <f>IFERROR(VLOOKUP($B563,'Budget P1'!$B:$AX,7,FALSE),0)</f>
        <v>0</v>
      </c>
      <c r="J563" s="371">
        <f>IFERROR(VLOOKUP($B563,'Budget P1'!$B:$AX,9,FALSE),0)</f>
        <v>0</v>
      </c>
      <c r="K563" s="374">
        <f>IFERROR(VLOOKUP($B563,'Budget P1'!$B:$AX,10,FALSE),0)</f>
        <v>0</v>
      </c>
      <c r="L563" s="334"/>
      <c r="M563" s="102"/>
      <c r="N563" s="12">
        <f>K563*E563</f>
        <v>0</v>
      </c>
      <c r="O563" s="100"/>
      <c r="P563" s="101"/>
      <c r="Q563" s="11">
        <f t="shared" si="417"/>
        <v>0</v>
      </c>
      <c r="R563" s="338"/>
      <c r="S563" s="14"/>
      <c r="T563" s="12"/>
      <c r="U563" s="13"/>
      <c r="V563" s="14"/>
      <c r="W563" s="14"/>
      <c r="X563" s="14">
        <f t="shared" si="386"/>
        <v>0</v>
      </c>
      <c r="Z563" s="14" t="e" cm="1">
        <f t="array" ref="Z563">SUMPRODUCT(('Budget P1'!$T$9:$BB$9=Z$9)*('Budget P1'!$B$11:$B$194=$B563)*('Budget P1'!$T$11:$BB$194*1))</f>
        <v>#VALUE!</v>
      </c>
      <c r="AA563" s="12" t="e" cm="1">
        <f t="array" ref="AA563">SUMPRODUCT(('Budget P1'!$T$9:$BB$9=AA$9)*('Budget P1'!$B$11:$B$194=$B563)*('Budget P1'!$T$11:$BB$194*1))</f>
        <v>#VALUE!</v>
      </c>
      <c r="AB563" s="13" t="e" cm="1">
        <f t="array" ref="AB563">SUMPRODUCT(('Budget P1'!$T$9:$BB$9=AB$9)*('Budget P1'!$B$11:$B$194=$B563)*('Budget P1'!$T$11:$BB$194*1))</f>
        <v>#VALUE!</v>
      </c>
      <c r="AC563" s="14" t="e" cm="1">
        <f t="array" ref="AC563">SUMPRODUCT(('Budget P1'!$T$9:$BB$9=AC$9)*('Budget P1'!$B$11:$B$194=$B563)*('Budget P1'!$T$11:$BB$194*1))</f>
        <v>#VALUE!</v>
      </c>
      <c r="AD563" s="12" t="e" cm="1">
        <f t="array" ref="AD563">SUMPRODUCT(('Budget P1'!$T$9:$BB$9=AD$9)*('Budget P1'!$B$11:$B$194=$B563)*('Budget P1'!$T$11:$BB$194*1))</f>
        <v>#VALUE!</v>
      </c>
      <c r="AE563" s="13" t="e" cm="1">
        <f t="array" ref="AE563">SUMPRODUCT(('Budget P1'!$T$9:$BB$9=AE$9)*('Budget P1'!$B$11:$B$194=$B563)*('Budget P1'!$T$11:$BB$194*1))</f>
        <v>#VALUE!</v>
      </c>
      <c r="AF563" s="14" t="e" cm="1">
        <f t="array" ref="AF563">SUMPRODUCT(('Budget P1'!$T$9:$BB$9=AF$9)*('Budget P1'!$B$11:$B$194=$B563)*('Budget P1'!$T$11:$BB$194*1))</f>
        <v>#VALUE!</v>
      </c>
      <c r="AG563" s="12" t="e" cm="1">
        <f t="array" ref="AG563">SUMPRODUCT(('Budget P1'!$T$9:$BB$9=AG$9)*('Budget P1'!$B$11:$B$194=$B563)*('Budget P1'!$T$11:$BB$194*1))</f>
        <v>#VALUE!</v>
      </c>
      <c r="AH563" s="13" t="e" cm="1">
        <f t="array" ref="AH563">SUMPRODUCT(('Budget P1'!$T$9:$BB$9=AH$9)*('Budget P1'!$B$11:$B$194=$B563)*('Budget P1'!$T$11:$BB$194*1))</f>
        <v>#VALUE!</v>
      </c>
      <c r="AI563" s="14" t="e" cm="1">
        <f t="array" ref="AI563">SUMPRODUCT(('Budget P1'!$T$9:$BB$9=AI$9)*('Budget P1'!$B$11:$B$194=$B563)*('Budget P1'!$T$11:$BB$194*1))</f>
        <v>#VALUE!</v>
      </c>
      <c r="AJ563" s="12" t="e" cm="1">
        <f t="array" ref="AJ563">SUMPRODUCT(('Budget P1'!$T$9:$BB$9=AJ$9)*('Budget P1'!$B$11:$B$194=$B563)*('Budget P1'!$T$11:$BB$194*1))</f>
        <v>#VALUE!</v>
      </c>
      <c r="AK563" s="13" t="e" cm="1">
        <f t="array" ref="AK563">SUMPRODUCT(('Budget P1'!$T$9:$BB$9=AK$9)*('Budget P1'!$B$11:$B$194=$B563)*('Budget P1'!$T$11:$BB$194*1))</f>
        <v>#VALUE!</v>
      </c>
      <c r="AL563" s="14" t="e" cm="1">
        <f t="array" ref="AL563">SUMPRODUCT(('Budget P1'!$T$9:$BB$9=AL$9)*('Budget P1'!$B$11:$B$194=$B563)*('Budget P1'!$T$11:$BB$194*1))</f>
        <v>#VALUE!</v>
      </c>
      <c r="AM563" s="12" t="e" cm="1">
        <f t="array" ref="AM563">SUMPRODUCT(('Budget P1'!$T$9:$BB$9=AM$9)*('Budget P1'!$B$11:$B$194=$B563)*('Budget P1'!$T$11:$BB$194*1))</f>
        <v>#VALUE!</v>
      </c>
      <c r="AN563" s="13" t="e" cm="1">
        <f t="array" ref="AN563">SUMPRODUCT(('Budget P1'!$T$9:$BB$9=AN$9)*('Budget P1'!$B$11:$B$194=$B563)*('Budget P1'!$T$11:$BB$194*1))</f>
        <v>#VALUE!</v>
      </c>
      <c r="AO563" s="14" t="e" cm="1">
        <f t="array" ref="AO563">SUMPRODUCT(('Budget P1'!$T$9:$BB$9=AO$9)*('Budget P1'!$B$11:$B$194=$B563)*('Budget P1'!$T$11:$BB$194*1))</f>
        <v>#VALUE!</v>
      </c>
      <c r="AP563" s="12" t="e" cm="1">
        <f t="array" ref="AP563">SUMPRODUCT(('Budget P1'!$T$9:$BB$9=AP$9)*('Budget P1'!$B$11:$B$194=$B563)*('Budget P1'!$T$11:$BB$194*1))</f>
        <v>#VALUE!</v>
      </c>
      <c r="AQ563" s="13" t="e" cm="1">
        <f t="array" ref="AQ563">SUMPRODUCT(('Budget P1'!$T$9:$BB$9=AQ$9)*('Budget P1'!$B$11:$B$194=$B563)*('Budget P1'!$T$11:$BB$194*1))</f>
        <v>#VALUE!</v>
      </c>
      <c r="AR563" s="14" t="e" cm="1">
        <f t="array" ref="AR563">SUMPRODUCT(('Budget P1'!$T$9:$BB$9=AR$9)*('Budget P1'!$B$11:$B$194=$B563)*('Budget P1'!$T$11:$BB$194*1))</f>
        <v>#VALUE!</v>
      </c>
      <c r="AS563" s="12" t="e" cm="1">
        <f t="array" ref="AS563">SUMPRODUCT(('Budget P1'!$T$9:$BB$9=AS$9)*('Budget P1'!$B$11:$B$194=$B563)*('Budget P1'!$T$11:$BB$194*1))</f>
        <v>#VALUE!</v>
      </c>
      <c r="AT563" s="13" t="e" cm="1">
        <f t="array" ref="AT563">SUMPRODUCT(('Budget P1'!$T$9:$BB$9=AT$9)*('Budget P1'!$B$11:$B$194=$B563)*('Budget P1'!$T$11:$BB$194*1))</f>
        <v>#VALUE!</v>
      </c>
      <c r="AU563" s="14" t="e" cm="1">
        <f t="array" ref="AU563">SUMPRODUCT(('Budget P1'!$T$9:$BB$9=AU$9)*('Budget P1'!$B$11:$B$194=$B563)*('Budget P1'!$T$11:$BB$194*1))</f>
        <v>#VALUE!</v>
      </c>
      <c r="AV563" s="12" t="e" cm="1">
        <f t="array" ref="AV563">SUMPRODUCT(('Budget P1'!$T$9:$BB$9=AV$9)*('Budget P1'!$B$11:$B$194=$B563)*('Budget P1'!$T$11:$BB$194*1))</f>
        <v>#VALUE!</v>
      </c>
      <c r="AW563" s="13" t="e" cm="1">
        <f t="array" ref="AW563">SUMPRODUCT(('Budget P1'!$T$9:$BB$9=AW$9)*('Budget P1'!$B$11:$B$194=$B563)*('Budget P1'!$T$11:$BB$194*1))</f>
        <v>#VALUE!</v>
      </c>
      <c r="AX563" s="14" t="e" cm="1">
        <f t="array" ref="AX563">SUMPRODUCT(('Budget P1'!$T$9:$BB$9=AX$9)*('Budget P1'!$B$11:$B$194=$B563)*('Budget P1'!$T$11:$BB$194*1))</f>
        <v>#VALUE!</v>
      </c>
      <c r="AY563" s="12" t="e" cm="1">
        <f t="array" ref="AY563">SUMPRODUCT(('Budget P1'!$T$9:$BB$9=AY$9)*('Budget P1'!$B$11:$B$194=$B563)*('Budget P1'!$T$11:$BB$194*1))</f>
        <v>#VALUE!</v>
      </c>
      <c r="AZ563" s="13" t="e" cm="1">
        <f t="array" ref="AZ563">SUMPRODUCT(('Budget P1'!$T$9:$BB$9=AZ$9)*('Budget P1'!$B$11:$B$194=$B563)*('Budget P1'!$T$11:$BB$194*1))</f>
        <v>#VALUE!</v>
      </c>
      <c r="BA563" s="14" t="e" cm="1">
        <f t="array" ref="BA563">SUMPRODUCT(('Budget P1'!$T$9:$BB$9=BA$9)*('Budget P1'!$B$11:$B$194=$B563)*('Budget P1'!$T$11:$BB$194*1))</f>
        <v>#VALUE!</v>
      </c>
      <c r="BB563" s="12" t="e" cm="1">
        <f t="array" ref="BB563">SUMPRODUCT(('Budget P1'!$T$9:$BB$9=BB$9)*('Budget P1'!$B$11:$B$194=$B563)*('Budget P1'!$T$11:$BB$194*1))</f>
        <v>#VALUE!</v>
      </c>
      <c r="BC563" s="13" t="e" cm="1">
        <f t="array" ref="BC563">SUMPRODUCT(('Budget P1'!$T$9:$BB$9=BC$9)*('Budget P1'!$B$11:$B$194=$B563)*('Budget P1'!$T$11:$BB$194*1))</f>
        <v>#VALUE!</v>
      </c>
      <c r="BD563" s="14" t="e" cm="1">
        <f t="array" ref="BD563">SUMPRODUCT(('Budget P1'!$T$9:$BB$9=BD$9)*('Budget P1'!$B$11:$B$194=$B563)*('Budget P1'!$T$11:$BB$194*1))</f>
        <v>#VALUE!</v>
      </c>
      <c r="BE563" s="12" t="e" cm="1">
        <f t="array" ref="BE563">SUMPRODUCT(('Budget P1'!$T$9:$BB$9=BE$9)*('Budget P1'!$B$11:$B$194=$B563)*('Budget P1'!$T$11:$BB$194*1))</f>
        <v>#VALUE!</v>
      </c>
      <c r="BF563" s="13" t="e" cm="1">
        <f t="array" ref="BF563">SUMPRODUCT(('Budget P1'!$T$9:$BB$9=BF$9)*('Budget P1'!$B$11:$B$194=$B563)*('Budget P1'!$T$11:$BB$194*1))</f>
        <v>#VALUE!</v>
      </c>
      <c r="BG563" s="14" t="e" cm="1">
        <f t="array" ref="BG563">SUMPRODUCT(('Budget P1'!$T$9:$BB$9=BG$9)*('Budget P1'!$B$11:$B$194=$B563)*('Budget P1'!$T$11:$BB$194*1))</f>
        <v>#VALUE!</v>
      </c>
      <c r="BH563" s="13" t="e" cm="1">
        <f t="array" ref="BH563">SUMPRODUCT(('Budget P1'!$T$9:$BB$9=BH$9)*('Budget P1'!$B$11:$B$194=$B563)*('Budget P1'!$T$11:$BB$194*1))</f>
        <v>#VALUE!</v>
      </c>
      <c r="BI563" s="1"/>
      <c r="BJ563" s="66"/>
      <c r="BK563" s="66"/>
      <c r="BL563" s="1"/>
      <c r="BM563" s="66" t="e">
        <f t="shared" si="413"/>
        <v>#VALUE!</v>
      </c>
      <c r="BN563" s="262">
        <f t="shared" si="414"/>
        <v>0</v>
      </c>
      <c r="BO563" s="1"/>
      <c r="BP563" s="66" t="e">
        <f t="shared" si="415"/>
        <v>#VALUE!</v>
      </c>
      <c r="BQ563" s="262">
        <f t="shared" si="416"/>
        <v>0</v>
      </c>
      <c r="BR563" s="1"/>
    </row>
    <row r="564" spans="2:70" ht="12" hidden="1" customHeight="1" outlineLevel="1">
      <c r="B564" s="88" t="s">
        <v>617</v>
      </c>
      <c r="C564" s="10">
        <f>IFERROR(VLOOKUP($B564,'Budget P1'!$B:$AX,2,FALSE),0)</f>
        <v>0</v>
      </c>
      <c r="D564" s="10"/>
      <c r="E564" s="160">
        <f>IFERROR(VLOOKUP($B564,'Budget P1'!$B:$AX,3,FALSE),0)</f>
        <v>0</v>
      </c>
      <c r="F564" s="90">
        <f>IFERROR(VLOOKUP($B564,'Budget P1'!$B:$AX,4,FALSE),0)</f>
        <v>0</v>
      </c>
      <c r="G564" s="89">
        <f>IFERROR(VLOOKUP($B564,'Budget P1'!$B:$AX,5,FALSE),0)</f>
        <v>0</v>
      </c>
      <c r="H564" s="90">
        <f>IFERROR(VLOOKUP($B564,'Budget P1'!$B:$AX,6,FALSE),0)</f>
        <v>0</v>
      </c>
      <c r="I564" s="90">
        <f>IFERROR(VLOOKUP($B564,'Budget P1'!$B:$AX,7,FALSE),0)</f>
        <v>0</v>
      </c>
      <c r="J564" s="371">
        <f>IFERROR(VLOOKUP($B564,'Budget P1'!$B:$AX,9,FALSE),0)</f>
        <v>0</v>
      </c>
      <c r="K564" s="374">
        <f>IFERROR(VLOOKUP($B564,'Budget P1'!$B:$AX,10,FALSE),0)</f>
        <v>0</v>
      </c>
      <c r="L564" s="334"/>
      <c r="M564" s="102"/>
      <c r="N564" s="12">
        <f>K564*E564</f>
        <v>0</v>
      </c>
      <c r="O564" s="100"/>
      <c r="P564" s="101"/>
      <c r="Q564" s="11">
        <f t="shared" si="417"/>
        <v>0</v>
      </c>
      <c r="R564" s="338"/>
      <c r="S564" s="14"/>
      <c r="T564" s="12"/>
      <c r="U564" s="13"/>
      <c r="V564" s="14"/>
      <c r="W564" s="14"/>
      <c r="X564" s="14">
        <f t="shared" si="386"/>
        <v>0</v>
      </c>
      <c r="Z564" s="14" t="e" cm="1">
        <f t="array" ref="Z564">SUMPRODUCT(('Budget P1'!$T$9:$BB$9=Z$9)*('Budget P1'!$B$11:$B$194=$B564)*('Budget P1'!$T$11:$BB$194*1))</f>
        <v>#VALUE!</v>
      </c>
      <c r="AA564" s="12" t="e" cm="1">
        <f t="array" ref="AA564">SUMPRODUCT(('Budget P1'!$T$9:$BB$9=AA$9)*('Budget P1'!$B$11:$B$194=$B564)*('Budget P1'!$T$11:$BB$194*1))</f>
        <v>#VALUE!</v>
      </c>
      <c r="AB564" s="13" t="e" cm="1">
        <f t="array" ref="AB564">SUMPRODUCT(('Budget P1'!$T$9:$BB$9=AB$9)*('Budget P1'!$B$11:$B$194=$B564)*('Budget P1'!$T$11:$BB$194*1))</f>
        <v>#VALUE!</v>
      </c>
      <c r="AC564" s="14" t="e" cm="1">
        <f t="array" ref="AC564">SUMPRODUCT(('Budget P1'!$T$9:$BB$9=AC$9)*('Budget P1'!$B$11:$B$194=$B564)*('Budget P1'!$T$11:$BB$194*1))</f>
        <v>#VALUE!</v>
      </c>
      <c r="AD564" s="12" t="e" cm="1">
        <f t="array" ref="AD564">SUMPRODUCT(('Budget P1'!$T$9:$BB$9=AD$9)*('Budget P1'!$B$11:$B$194=$B564)*('Budget P1'!$T$11:$BB$194*1))</f>
        <v>#VALUE!</v>
      </c>
      <c r="AE564" s="13" t="e" cm="1">
        <f t="array" ref="AE564">SUMPRODUCT(('Budget P1'!$T$9:$BB$9=AE$9)*('Budget P1'!$B$11:$B$194=$B564)*('Budget P1'!$T$11:$BB$194*1))</f>
        <v>#VALUE!</v>
      </c>
      <c r="AF564" s="14" t="e" cm="1">
        <f t="array" ref="AF564">SUMPRODUCT(('Budget P1'!$T$9:$BB$9=AF$9)*('Budget P1'!$B$11:$B$194=$B564)*('Budget P1'!$T$11:$BB$194*1))</f>
        <v>#VALUE!</v>
      </c>
      <c r="AG564" s="12" t="e" cm="1">
        <f t="array" ref="AG564">SUMPRODUCT(('Budget P1'!$T$9:$BB$9=AG$9)*('Budget P1'!$B$11:$B$194=$B564)*('Budget P1'!$T$11:$BB$194*1))</f>
        <v>#VALUE!</v>
      </c>
      <c r="AH564" s="13" t="e" cm="1">
        <f t="array" ref="AH564">SUMPRODUCT(('Budget P1'!$T$9:$BB$9=AH$9)*('Budget P1'!$B$11:$B$194=$B564)*('Budget P1'!$T$11:$BB$194*1))</f>
        <v>#VALUE!</v>
      </c>
      <c r="AI564" s="14" t="e" cm="1">
        <f t="array" ref="AI564">SUMPRODUCT(('Budget P1'!$T$9:$BB$9=AI$9)*('Budget P1'!$B$11:$B$194=$B564)*('Budget P1'!$T$11:$BB$194*1))</f>
        <v>#VALUE!</v>
      </c>
      <c r="AJ564" s="12" t="e" cm="1">
        <f t="array" ref="AJ564">SUMPRODUCT(('Budget P1'!$T$9:$BB$9=AJ$9)*('Budget P1'!$B$11:$B$194=$B564)*('Budget P1'!$T$11:$BB$194*1))</f>
        <v>#VALUE!</v>
      </c>
      <c r="AK564" s="13" t="e" cm="1">
        <f t="array" ref="AK564">SUMPRODUCT(('Budget P1'!$T$9:$BB$9=AK$9)*('Budget P1'!$B$11:$B$194=$B564)*('Budget P1'!$T$11:$BB$194*1))</f>
        <v>#VALUE!</v>
      </c>
      <c r="AL564" s="14" t="e" cm="1">
        <f t="array" ref="AL564">SUMPRODUCT(('Budget P1'!$T$9:$BB$9=AL$9)*('Budget P1'!$B$11:$B$194=$B564)*('Budget P1'!$T$11:$BB$194*1))</f>
        <v>#VALUE!</v>
      </c>
      <c r="AM564" s="12" t="e" cm="1">
        <f t="array" ref="AM564">SUMPRODUCT(('Budget P1'!$T$9:$BB$9=AM$9)*('Budget P1'!$B$11:$B$194=$B564)*('Budget P1'!$T$11:$BB$194*1))</f>
        <v>#VALUE!</v>
      </c>
      <c r="AN564" s="13" t="e" cm="1">
        <f t="array" ref="AN564">SUMPRODUCT(('Budget P1'!$T$9:$BB$9=AN$9)*('Budget P1'!$B$11:$B$194=$B564)*('Budget P1'!$T$11:$BB$194*1))</f>
        <v>#VALUE!</v>
      </c>
      <c r="AO564" s="14" t="e" cm="1">
        <f t="array" ref="AO564">SUMPRODUCT(('Budget P1'!$T$9:$BB$9=AO$9)*('Budget P1'!$B$11:$B$194=$B564)*('Budget P1'!$T$11:$BB$194*1))</f>
        <v>#VALUE!</v>
      </c>
      <c r="AP564" s="12" t="e" cm="1">
        <f t="array" ref="AP564">SUMPRODUCT(('Budget P1'!$T$9:$BB$9=AP$9)*('Budget P1'!$B$11:$B$194=$B564)*('Budget P1'!$T$11:$BB$194*1))</f>
        <v>#VALUE!</v>
      </c>
      <c r="AQ564" s="13" t="e" cm="1">
        <f t="array" ref="AQ564">SUMPRODUCT(('Budget P1'!$T$9:$BB$9=AQ$9)*('Budget P1'!$B$11:$B$194=$B564)*('Budget P1'!$T$11:$BB$194*1))</f>
        <v>#VALUE!</v>
      </c>
      <c r="AR564" s="14" t="e" cm="1">
        <f t="array" ref="AR564">SUMPRODUCT(('Budget P1'!$T$9:$BB$9=AR$9)*('Budget P1'!$B$11:$B$194=$B564)*('Budget P1'!$T$11:$BB$194*1))</f>
        <v>#VALUE!</v>
      </c>
      <c r="AS564" s="12" t="e" cm="1">
        <f t="array" ref="AS564">SUMPRODUCT(('Budget P1'!$T$9:$BB$9=AS$9)*('Budget P1'!$B$11:$B$194=$B564)*('Budget P1'!$T$11:$BB$194*1))</f>
        <v>#VALUE!</v>
      </c>
      <c r="AT564" s="13" t="e" cm="1">
        <f t="array" ref="AT564">SUMPRODUCT(('Budget P1'!$T$9:$BB$9=AT$9)*('Budget P1'!$B$11:$B$194=$B564)*('Budget P1'!$T$11:$BB$194*1))</f>
        <v>#VALUE!</v>
      </c>
      <c r="AU564" s="14" t="e" cm="1">
        <f t="array" ref="AU564">SUMPRODUCT(('Budget P1'!$T$9:$BB$9=AU$9)*('Budget P1'!$B$11:$B$194=$B564)*('Budget P1'!$T$11:$BB$194*1))</f>
        <v>#VALUE!</v>
      </c>
      <c r="AV564" s="12" t="e" cm="1">
        <f t="array" ref="AV564">SUMPRODUCT(('Budget P1'!$T$9:$BB$9=AV$9)*('Budget P1'!$B$11:$B$194=$B564)*('Budget P1'!$T$11:$BB$194*1))</f>
        <v>#VALUE!</v>
      </c>
      <c r="AW564" s="13" t="e" cm="1">
        <f t="array" ref="AW564">SUMPRODUCT(('Budget P1'!$T$9:$BB$9=AW$9)*('Budget P1'!$B$11:$B$194=$B564)*('Budget P1'!$T$11:$BB$194*1))</f>
        <v>#VALUE!</v>
      </c>
      <c r="AX564" s="14" t="e" cm="1">
        <f t="array" ref="AX564">SUMPRODUCT(('Budget P1'!$T$9:$BB$9=AX$9)*('Budget P1'!$B$11:$B$194=$B564)*('Budget P1'!$T$11:$BB$194*1))</f>
        <v>#VALUE!</v>
      </c>
      <c r="AY564" s="12" t="e" cm="1">
        <f t="array" ref="AY564">SUMPRODUCT(('Budget P1'!$T$9:$BB$9=AY$9)*('Budget P1'!$B$11:$B$194=$B564)*('Budget P1'!$T$11:$BB$194*1))</f>
        <v>#VALUE!</v>
      </c>
      <c r="AZ564" s="13" t="e" cm="1">
        <f t="array" ref="AZ564">SUMPRODUCT(('Budget P1'!$T$9:$BB$9=AZ$9)*('Budget P1'!$B$11:$B$194=$B564)*('Budget P1'!$T$11:$BB$194*1))</f>
        <v>#VALUE!</v>
      </c>
      <c r="BA564" s="14" t="e" cm="1">
        <f t="array" ref="BA564">SUMPRODUCT(('Budget P1'!$T$9:$BB$9=BA$9)*('Budget P1'!$B$11:$B$194=$B564)*('Budget P1'!$T$11:$BB$194*1))</f>
        <v>#VALUE!</v>
      </c>
      <c r="BB564" s="12" t="e" cm="1">
        <f t="array" ref="BB564">SUMPRODUCT(('Budget P1'!$T$9:$BB$9=BB$9)*('Budget P1'!$B$11:$B$194=$B564)*('Budget P1'!$T$11:$BB$194*1))</f>
        <v>#VALUE!</v>
      </c>
      <c r="BC564" s="13" t="e" cm="1">
        <f t="array" ref="BC564">SUMPRODUCT(('Budget P1'!$T$9:$BB$9=BC$9)*('Budget P1'!$B$11:$B$194=$B564)*('Budget P1'!$T$11:$BB$194*1))</f>
        <v>#VALUE!</v>
      </c>
      <c r="BD564" s="14" t="e" cm="1">
        <f t="array" ref="BD564">SUMPRODUCT(('Budget P1'!$T$9:$BB$9=BD$9)*('Budget P1'!$B$11:$B$194=$B564)*('Budget P1'!$T$11:$BB$194*1))</f>
        <v>#VALUE!</v>
      </c>
      <c r="BE564" s="12" t="e" cm="1">
        <f t="array" ref="BE564">SUMPRODUCT(('Budget P1'!$T$9:$BB$9=BE$9)*('Budget P1'!$B$11:$B$194=$B564)*('Budget P1'!$T$11:$BB$194*1))</f>
        <v>#VALUE!</v>
      </c>
      <c r="BF564" s="13" t="e" cm="1">
        <f t="array" ref="BF564">SUMPRODUCT(('Budget P1'!$T$9:$BB$9=BF$9)*('Budget P1'!$B$11:$B$194=$B564)*('Budget P1'!$T$11:$BB$194*1))</f>
        <v>#VALUE!</v>
      </c>
      <c r="BG564" s="14" t="e" cm="1">
        <f t="array" ref="BG564">SUMPRODUCT(('Budget P1'!$T$9:$BB$9=BG$9)*('Budget P1'!$B$11:$B$194=$B564)*('Budget P1'!$T$11:$BB$194*1))</f>
        <v>#VALUE!</v>
      </c>
      <c r="BH564" s="13" t="e" cm="1">
        <f t="array" ref="BH564">SUMPRODUCT(('Budget P1'!$T$9:$BB$9=BH$9)*('Budget P1'!$B$11:$B$194=$B564)*('Budget P1'!$T$11:$BB$194*1))</f>
        <v>#VALUE!</v>
      </c>
      <c r="BI564" s="1"/>
      <c r="BJ564" s="66"/>
      <c r="BK564" s="66"/>
      <c r="BL564" s="1"/>
      <c r="BM564" s="66" t="e">
        <f t="shared" si="413"/>
        <v>#VALUE!</v>
      </c>
      <c r="BN564" s="262">
        <f t="shared" si="414"/>
        <v>0</v>
      </c>
      <c r="BO564" s="1"/>
      <c r="BP564" s="66" t="e">
        <f t="shared" si="415"/>
        <v>#VALUE!</v>
      </c>
      <c r="BQ564" s="262">
        <f t="shared" si="416"/>
        <v>0</v>
      </c>
      <c r="BR564" s="1"/>
    </row>
    <row r="565" spans="2:70" collapsed="1">
      <c r="C565" s="190" t="s">
        <v>123</v>
      </c>
      <c r="D565" s="190"/>
      <c r="E565" s="193"/>
      <c r="F565" s="91"/>
      <c r="G565" s="193"/>
      <c r="H565" s="91"/>
      <c r="I565" s="91"/>
      <c r="J565" s="320"/>
      <c r="K565" s="95">
        <f>SUM(K566:K580)</f>
        <v>0</v>
      </c>
      <c r="L565" s="335"/>
      <c r="M565" s="95">
        <f t="shared" ref="M565:P565" si="418">SUM(M566:M580)</f>
        <v>0</v>
      </c>
      <c r="N565" s="95">
        <f t="shared" si="418"/>
        <v>0</v>
      </c>
      <c r="O565" s="95">
        <f t="shared" si="418"/>
        <v>0</v>
      </c>
      <c r="P565" s="95">
        <f t="shared" si="418"/>
        <v>0</v>
      </c>
      <c r="Q565" s="95"/>
      <c r="R565" s="338"/>
      <c r="S565" s="95">
        <f t="shared" ref="S565:W565" si="419">SUM(S566:S580)</f>
        <v>0</v>
      </c>
      <c r="T565" s="95">
        <f t="shared" si="419"/>
        <v>0</v>
      </c>
      <c r="U565" s="95">
        <f t="shared" si="419"/>
        <v>0</v>
      </c>
      <c r="V565" s="95">
        <f t="shared" si="419"/>
        <v>0</v>
      </c>
      <c r="W565" s="95">
        <f t="shared" si="419"/>
        <v>0</v>
      </c>
      <c r="X565" s="97">
        <f t="shared" si="386"/>
        <v>0</v>
      </c>
      <c r="Y565" s="4"/>
      <c r="Z565" s="97"/>
      <c r="AA565" s="98"/>
      <c r="AB565" s="99"/>
      <c r="AC565" s="97"/>
      <c r="AD565" s="98"/>
      <c r="AE565" s="99"/>
      <c r="AF565" s="97"/>
      <c r="AG565" s="98"/>
      <c r="AH565" s="99"/>
      <c r="AI565" s="97"/>
      <c r="AJ565" s="98"/>
      <c r="AK565" s="99"/>
      <c r="AL565" s="97"/>
      <c r="AM565" s="98"/>
      <c r="AN565" s="99"/>
      <c r="AO565" s="97"/>
      <c r="AP565" s="98"/>
      <c r="AQ565" s="99"/>
      <c r="AR565" s="97"/>
      <c r="AS565" s="98"/>
      <c r="AT565" s="99"/>
      <c r="AU565" s="97"/>
      <c r="AV565" s="98"/>
      <c r="AW565" s="99"/>
      <c r="AX565" s="97"/>
      <c r="AY565" s="98"/>
      <c r="AZ565" s="99"/>
      <c r="BA565" s="97"/>
      <c r="BB565" s="98"/>
      <c r="BC565" s="99"/>
      <c r="BD565" s="97"/>
      <c r="BE565" s="98"/>
      <c r="BF565" s="99"/>
      <c r="BG565" s="97"/>
      <c r="BH565" s="99"/>
      <c r="BI565" s="1"/>
      <c r="BJ565" s="106"/>
      <c r="BK565" s="106"/>
      <c r="BL565" s="1"/>
      <c r="BM565" s="106"/>
      <c r="BN565" s="106"/>
      <c r="BO565" s="1"/>
      <c r="BP565" s="106"/>
      <c r="BQ565" s="106"/>
      <c r="BR565" s="1"/>
    </row>
    <row r="566" spans="2:70">
      <c r="B566" s="88" t="s">
        <v>618</v>
      </c>
      <c r="C566" s="10">
        <f>IFERROR(VLOOKUP($B566,'Budget P2'!$B:$AX,2,FALSE),0)</f>
        <v>0</v>
      </c>
      <c r="D566" s="10"/>
      <c r="E566" s="89">
        <f>IFERROR(VLOOKUP($B566,'Budget P2'!$B:$AX,3,FALSE),0)</f>
        <v>0</v>
      </c>
      <c r="F566" s="90">
        <f>IFERROR(VLOOKUP($B566,'Budget P2'!$B:$AX,4,FALSE),0)</f>
        <v>0</v>
      </c>
      <c r="G566" s="89">
        <f>IFERROR(VLOOKUP($B566,'Budget P2'!$B:$AX,5,FALSE),0)</f>
        <v>0</v>
      </c>
      <c r="H566" s="90">
        <f>IFERROR(VLOOKUP($B566,'Budget P2'!$B:$AX,6,FALSE),0)</f>
        <v>0</v>
      </c>
      <c r="I566" s="90">
        <f>IFERROR(VLOOKUP($B566,'Budget P2'!$B:$AX,7,FALSE),0)</f>
        <v>0</v>
      </c>
      <c r="J566" s="371">
        <f>IFERROR(VLOOKUP($B566,'Budget P2'!$B:$AX,9,FALSE),0)</f>
        <v>0</v>
      </c>
      <c r="K566" s="374">
        <f>IFERROR(VLOOKUP($B566,'Budget P2'!$B:$AX,10,FALSE),0)</f>
        <v>0</v>
      </c>
      <c r="L566" s="334"/>
      <c r="M566" s="102"/>
      <c r="N566" s="100"/>
      <c r="O566" s="12">
        <f>E566*K566</f>
        <v>0</v>
      </c>
      <c r="P566" s="101"/>
      <c r="Q566" s="11">
        <f t="shared" ref="Q566" si="420">SUM(M566:P566)</f>
        <v>0</v>
      </c>
      <c r="R566" s="338"/>
      <c r="S566" s="14"/>
      <c r="T566" s="12"/>
      <c r="U566" s="13"/>
      <c r="V566" s="14"/>
      <c r="W566" s="14"/>
      <c r="X566" s="14">
        <f t="shared" si="386"/>
        <v>0</v>
      </c>
      <c r="Z566" s="14" t="e" cm="1">
        <f t="array" ref="Z566">SUMPRODUCT(('Budget P2'!$T$9:$BB$9=Z$9)*('Budget P2'!$B$11:$B$194=$B566)*('Budget P2'!$T$11:$BB$194*1))</f>
        <v>#VALUE!</v>
      </c>
      <c r="AA566" s="12" t="e" cm="1">
        <f t="array" ref="AA566">SUMPRODUCT(('Budget P2'!$T$9:$BB$9=AA$9)*('Budget P2'!$B$11:$B$194=$B566)*('Budget P2'!$T$11:$BB$194*1))</f>
        <v>#VALUE!</v>
      </c>
      <c r="AB566" s="13" t="e" cm="1">
        <f t="array" ref="AB566">SUMPRODUCT(('Budget P2'!$T$9:$BB$9=AB$9)*('Budget P2'!$B$11:$B$194=$B566)*('Budget P2'!$T$11:$BB$194*1))</f>
        <v>#VALUE!</v>
      </c>
      <c r="AC566" s="14" t="e" cm="1">
        <f t="array" ref="AC566">SUMPRODUCT(('Budget P2'!$T$9:$BB$9=AC$9)*('Budget P2'!$B$11:$B$194=$B566)*('Budget P2'!$T$11:$BB$194*1))</f>
        <v>#VALUE!</v>
      </c>
      <c r="AD566" s="12" t="e" cm="1">
        <f t="array" ref="AD566">SUMPRODUCT(('Budget P2'!$T$9:$BB$9=AD$9)*('Budget P2'!$B$11:$B$194=$B566)*('Budget P2'!$T$11:$BB$194*1))</f>
        <v>#VALUE!</v>
      </c>
      <c r="AE566" s="13" t="e" cm="1">
        <f t="array" ref="AE566">SUMPRODUCT(('Budget P2'!$T$9:$BB$9=AE$9)*('Budget P2'!$B$11:$B$194=$B566)*('Budget P2'!$T$11:$BB$194*1))</f>
        <v>#VALUE!</v>
      </c>
      <c r="AF566" s="14" t="e" cm="1">
        <f t="array" ref="AF566">SUMPRODUCT(('Budget P2'!$T$9:$BB$9=AF$9)*('Budget P2'!$B$11:$B$194=$B566)*('Budget P2'!$T$11:$BB$194*1))</f>
        <v>#VALUE!</v>
      </c>
      <c r="AG566" s="12" t="e" cm="1">
        <f t="array" ref="AG566">SUMPRODUCT(('Budget P2'!$T$9:$BB$9=AG$9)*('Budget P2'!$B$11:$B$194=$B566)*('Budget P2'!$T$11:$BB$194*1))</f>
        <v>#VALUE!</v>
      </c>
      <c r="AH566" s="13" t="e" cm="1">
        <f t="array" ref="AH566">SUMPRODUCT(('Budget P2'!$T$9:$BB$9=AH$9)*('Budget P2'!$B$11:$B$194=$B566)*('Budget P2'!$T$11:$BB$194*1))</f>
        <v>#VALUE!</v>
      </c>
      <c r="AI566" s="14" t="e" cm="1">
        <f t="array" ref="AI566">SUMPRODUCT(('Budget P2'!$T$9:$BB$9=AI$9)*('Budget P2'!$B$11:$B$194=$B566)*('Budget P2'!$T$11:$BB$194*1))</f>
        <v>#VALUE!</v>
      </c>
      <c r="AJ566" s="12" t="e" cm="1">
        <f t="array" ref="AJ566">SUMPRODUCT(('Budget P2'!$T$9:$BB$9=AJ$9)*('Budget P2'!$B$11:$B$194=$B566)*('Budget P2'!$T$11:$BB$194*1))</f>
        <v>#VALUE!</v>
      </c>
      <c r="AK566" s="13" t="e" cm="1">
        <f t="array" ref="AK566">SUMPRODUCT(('Budget P2'!$T$9:$BB$9=AK$9)*('Budget P2'!$B$11:$B$194=$B566)*('Budget P2'!$T$11:$BB$194*1))</f>
        <v>#VALUE!</v>
      </c>
      <c r="AL566" s="14" t="e" cm="1">
        <f t="array" ref="AL566">SUMPRODUCT(('Budget P2'!$T$9:$BB$9=AL$9)*('Budget P2'!$B$11:$B$194=$B566)*('Budget P2'!$T$11:$BB$194*1))</f>
        <v>#VALUE!</v>
      </c>
      <c r="AM566" s="12" t="e" cm="1">
        <f t="array" ref="AM566">SUMPRODUCT(('Budget P2'!$T$9:$BB$9=AM$9)*('Budget P2'!$B$11:$B$194=$B566)*('Budget P2'!$T$11:$BB$194*1))</f>
        <v>#VALUE!</v>
      </c>
      <c r="AN566" s="13" t="e" cm="1">
        <f t="array" ref="AN566">SUMPRODUCT(('Budget P2'!$T$9:$BB$9=AN$9)*('Budget P2'!$B$11:$B$194=$B566)*('Budget P2'!$T$11:$BB$194*1))</f>
        <v>#VALUE!</v>
      </c>
      <c r="AO566" s="14" t="e" cm="1">
        <f t="array" ref="AO566">SUMPRODUCT(('Budget P2'!$T$9:$BB$9=AO$9)*('Budget P2'!$B$11:$B$194=$B566)*('Budget P2'!$T$11:$BB$194*1))</f>
        <v>#VALUE!</v>
      </c>
      <c r="AP566" s="12" t="e" cm="1">
        <f t="array" ref="AP566">SUMPRODUCT(('Budget P2'!$T$9:$BB$9=AP$9)*('Budget P2'!$B$11:$B$194=$B566)*('Budget P2'!$T$11:$BB$194*1))</f>
        <v>#VALUE!</v>
      </c>
      <c r="AQ566" s="13" t="e" cm="1">
        <f t="array" ref="AQ566">SUMPRODUCT(('Budget P2'!$T$9:$BB$9=AQ$9)*('Budget P2'!$B$11:$B$194=$B566)*('Budget P2'!$T$11:$BB$194*1))</f>
        <v>#VALUE!</v>
      </c>
      <c r="AR566" s="14" t="e" cm="1">
        <f t="array" ref="AR566">SUMPRODUCT(('Budget P2'!$T$9:$BB$9=AR$9)*('Budget P2'!$B$11:$B$194=$B566)*('Budget P2'!$T$11:$BB$194*1))</f>
        <v>#VALUE!</v>
      </c>
      <c r="AS566" s="12" t="e" cm="1">
        <f t="array" ref="AS566">SUMPRODUCT(('Budget P2'!$T$9:$BB$9=AS$9)*('Budget P2'!$B$11:$B$194=$B566)*('Budget P2'!$T$11:$BB$194*1))</f>
        <v>#VALUE!</v>
      </c>
      <c r="AT566" s="13" t="e" cm="1">
        <f t="array" ref="AT566">SUMPRODUCT(('Budget P2'!$T$9:$BB$9=AT$9)*('Budget P2'!$B$11:$B$194=$B566)*('Budget P2'!$T$11:$BB$194*1))</f>
        <v>#VALUE!</v>
      </c>
      <c r="AU566" s="14" t="e" cm="1">
        <f t="array" ref="AU566">SUMPRODUCT(('Budget P2'!$T$9:$BB$9=AU$9)*('Budget P2'!$B$11:$B$194=$B566)*('Budget P2'!$T$11:$BB$194*1))</f>
        <v>#VALUE!</v>
      </c>
      <c r="AV566" s="12" t="e" cm="1">
        <f t="array" ref="AV566">SUMPRODUCT(('Budget P2'!$T$9:$BB$9=AV$9)*('Budget P2'!$B$11:$B$194=$B566)*('Budget P2'!$T$11:$BB$194*1))</f>
        <v>#VALUE!</v>
      </c>
      <c r="AW566" s="13" t="e" cm="1">
        <f t="array" ref="AW566">SUMPRODUCT(('Budget P2'!$T$9:$BB$9=AW$9)*('Budget P2'!$B$11:$B$194=$B566)*('Budget P2'!$T$11:$BB$194*1))</f>
        <v>#VALUE!</v>
      </c>
      <c r="AX566" s="14" t="e" cm="1">
        <f t="array" ref="AX566">SUMPRODUCT(('Budget P2'!$T$9:$BB$9=AX$9)*('Budget P2'!$B$11:$B$194=$B566)*('Budget P2'!$T$11:$BB$194*1))</f>
        <v>#VALUE!</v>
      </c>
      <c r="AY566" s="12" t="e" cm="1">
        <f t="array" ref="AY566">SUMPRODUCT(('Budget P2'!$T$9:$BB$9=AY$9)*('Budget P2'!$B$11:$B$194=$B566)*('Budget P2'!$T$11:$BB$194*1))</f>
        <v>#VALUE!</v>
      </c>
      <c r="AZ566" s="13" t="e" cm="1">
        <f t="array" ref="AZ566">SUMPRODUCT(('Budget P2'!$T$9:$BB$9=AZ$9)*('Budget P2'!$B$11:$B$194=$B566)*('Budget P2'!$T$11:$BB$194*1))</f>
        <v>#VALUE!</v>
      </c>
      <c r="BA566" s="14" t="e" cm="1">
        <f t="array" ref="BA566">SUMPRODUCT(('Budget P2'!$T$9:$BB$9=BA$9)*('Budget P2'!$B$11:$B$194=$B566)*('Budget P2'!$T$11:$BB$194*1))</f>
        <v>#VALUE!</v>
      </c>
      <c r="BB566" s="12" t="e" cm="1">
        <f t="array" ref="BB566">SUMPRODUCT(('Budget P2'!$T$9:$BB$9=BB$9)*('Budget P2'!$B$11:$B$194=$B566)*('Budget P2'!$T$11:$BB$194*1))</f>
        <v>#VALUE!</v>
      </c>
      <c r="BC566" s="13" t="e" cm="1">
        <f t="array" ref="BC566">SUMPRODUCT(('Budget P2'!$T$9:$BB$9=BC$9)*('Budget P2'!$B$11:$B$194=$B566)*('Budget P2'!$T$11:$BB$194*1))</f>
        <v>#VALUE!</v>
      </c>
      <c r="BD566" s="14" t="e" cm="1">
        <f t="array" ref="BD566">SUMPRODUCT(('Budget P2'!$T$9:$BB$9=BD$9)*('Budget P2'!$B$11:$B$194=$B566)*('Budget P2'!$T$11:$BB$194*1))</f>
        <v>#VALUE!</v>
      </c>
      <c r="BE566" s="12" t="e" cm="1">
        <f t="array" ref="BE566">SUMPRODUCT(('Budget P2'!$T$9:$BB$9=BE$9)*('Budget P2'!$B$11:$B$194=$B566)*('Budget P2'!$T$11:$BB$194*1))</f>
        <v>#VALUE!</v>
      </c>
      <c r="BF566" s="13" t="e" cm="1">
        <f t="array" ref="BF566">SUMPRODUCT(('Budget P2'!$T$9:$BB$9=BF$9)*('Budget P2'!$B$11:$B$194=$B566)*('Budget P2'!$T$11:$BB$194*1))</f>
        <v>#VALUE!</v>
      </c>
      <c r="BG566" s="14" t="e" cm="1">
        <f t="array" ref="BG566">SUMPRODUCT(('Budget P2'!$T$9:$BB$9=BG$9)*('Budget P2'!$B$11:$B$194=$B566)*('Budget P2'!$T$11:$BB$194*1))</f>
        <v>#VALUE!</v>
      </c>
      <c r="BH566" s="13" t="e" cm="1">
        <f t="array" ref="BH566">SUMPRODUCT(('Budget P2'!$T$9:$BB$9=BH$9)*('Budget P2'!$B$11:$B$194=$B566)*('Budget P2'!$T$11:$BB$194*1))</f>
        <v>#VALUE!</v>
      </c>
      <c r="BI566" s="1"/>
      <c r="BJ566" s="66"/>
      <c r="BK566" s="66"/>
      <c r="BL566" s="1"/>
      <c r="BM566" s="66" t="e">
        <f t="shared" ref="BM566:BM580" si="421">SUM(Z566:BH566)</f>
        <v>#VALUE!</v>
      </c>
      <c r="BN566" s="262">
        <f t="shared" ref="BN566:BN579" si="422">IFERROR(BM566/Q566,0)</f>
        <v>0</v>
      </c>
      <c r="BO566" s="1"/>
      <c r="BP566" s="66" t="e">
        <f t="shared" ref="BP566:BP579" si="423">BJ566+BM566</f>
        <v>#VALUE!</v>
      </c>
      <c r="BQ566" s="262">
        <f t="shared" ref="BQ566:BQ579" si="424">IFERROR(BP566/Q566,0)</f>
        <v>0</v>
      </c>
      <c r="BR566" s="1"/>
    </row>
    <row r="567" spans="2:70">
      <c r="B567" s="88" t="s">
        <v>619</v>
      </c>
      <c r="C567" s="10">
        <f>IFERROR(VLOOKUP($B567,'Budget P2'!$B:$AX,2,FALSE),0)</f>
        <v>0</v>
      </c>
      <c r="D567" s="10"/>
      <c r="E567" s="89">
        <f>IFERROR(VLOOKUP($B567,'Budget P2'!$B:$AX,3,FALSE),0)</f>
        <v>0</v>
      </c>
      <c r="F567" s="90">
        <f>IFERROR(VLOOKUP($B567,'Budget P2'!$B:$AX,4,FALSE),0)</f>
        <v>0</v>
      </c>
      <c r="G567" s="89">
        <f>IFERROR(VLOOKUP($B567,'Budget P2'!$B:$AX,5,FALSE),0)</f>
        <v>0</v>
      </c>
      <c r="H567" s="90">
        <f>IFERROR(VLOOKUP($B567,'Budget P2'!$B:$AX,6,FALSE),0)</f>
        <v>0</v>
      </c>
      <c r="I567" s="90">
        <f>IFERROR(VLOOKUP($B567,'Budget P2'!$B:$AX,7,FALSE),0)</f>
        <v>0</v>
      </c>
      <c r="J567" s="371">
        <f>IFERROR(VLOOKUP($B567,'Budget P2'!$B:$AX,9,FALSE),0)</f>
        <v>0</v>
      </c>
      <c r="K567" s="374">
        <f>IFERROR(VLOOKUP($B567,'Budget P2'!$B:$AX,10,FALSE),0)</f>
        <v>0</v>
      </c>
      <c r="L567" s="334"/>
      <c r="M567" s="102"/>
      <c r="N567" s="100"/>
      <c r="O567" s="12">
        <f>E567*K567</f>
        <v>0</v>
      </c>
      <c r="P567" s="101"/>
      <c r="Q567" s="11">
        <f t="shared" ref="Q567:Q580" si="425">SUM(M567:P567)</f>
        <v>0</v>
      </c>
      <c r="R567" s="338"/>
      <c r="S567" s="14"/>
      <c r="T567" s="12"/>
      <c r="U567" s="13"/>
      <c r="V567" s="14"/>
      <c r="W567" s="14"/>
      <c r="X567" s="14">
        <f t="shared" si="386"/>
        <v>0</v>
      </c>
      <c r="Z567" s="14" t="e" cm="1">
        <f t="array" ref="Z567">SUMPRODUCT(('Budget P2'!$T$9:$BB$9=Z$9)*('Budget P2'!$B$11:$B$194=$B567)*('Budget P2'!$T$11:$BB$194*1))</f>
        <v>#VALUE!</v>
      </c>
      <c r="AA567" s="12" t="e" cm="1">
        <f t="array" ref="AA567">SUMPRODUCT(('Budget P2'!$T$9:$BB$9=AA$9)*('Budget P2'!$B$11:$B$194=$B567)*('Budget P2'!$T$11:$BB$194*1))</f>
        <v>#VALUE!</v>
      </c>
      <c r="AB567" s="13" t="e" cm="1">
        <f t="array" ref="AB567">SUMPRODUCT(('Budget P2'!$T$9:$BB$9=AB$9)*('Budget P2'!$B$11:$B$194=$B567)*('Budget P2'!$T$11:$BB$194*1))</f>
        <v>#VALUE!</v>
      </c>
      <c r="AC567" s="14" t="e" cm="1">
        <f t="array" ref="AC567">SUMPRODUCT(('Budget P2'!$T$9:$BB$9=AC$9)*('Budget P2'!$B$11:$B$194=$B567)*('Budget P2'!$T$11:$BB$194*1))</f>
        <v>#VALUE!</v>
      </c>
      <c r="AD567" s="12" t="e" cm="1">
        <f t="array" ref="AD567">SUMPRODUCT(('Budget P2'!$T$9:$BB$9=AD$9)*('Budget P2'!$B$11:$B$194=$B567)*('Budget P2'!$T$11:$BB$194*1))</f>
        <v>#VALUE!</v>
      </c>
      <c r="AE567" s="13" t="e" cm="1">
        <f t="array" ref="AE567">SUMPRODUCT(('Budget P2'!$T$9:$BB$9=AE$9)*('Budget P2'!$B$11:$B$194=$B567)*('Budget P2'!$T$11:$BB$194*1))</f>
        <v>#VALUE!</v>
      </c>
      <c r="AF567" s="14" t="e" cm="1">
        <f t="array" ref="AF567">SUMPRODUCT(('Budget P2'!$T$9:$BB$9=AF$9)*('Budget P2'!$B$11:$B$194=$B567)*('Budget P2'!$T$11:$BB$194*1))</f>
        <v>#VALUE!</v>
      </c>
      <c r="AG567" s="12" t="e" cm="1">
        <f t="array" ref="AG567">SUMPRODUCT(('Budget P2'!$T$9:$BB$9=AG$9)*('Budget P2'!$B$11:$B$194=$B567)*('Budget P2'!$T$11:$BB$194*1))</f>
        <v>#VALUE!</v>
      </c>
      <c r="AH567" s="13" t="e" cm="1">
        <f t="array" ref="AH567">SUMPRODUCT(('Budget P2'!$T$9:$BB$9=AH$9)*('Budget P2'!$B$11:$B$194=$B567)*('Budget P2'!$T$11:$BB$194*1))</f>
        <v>#VALUE!</v>
      </c>
      <c r="AI567" s="14" t="e" cm="1">
        <f t="array" ref="AI567">SUMPRODUCT(('Budget P2'!$T$9:$BB$9=AI$9)*('Budget P2'!$B$11:$B$194=$B567)*('Budget P2'!$T$11:$BB$194*1))</f>
        <v>#VALUE!</v>
      </c>
      <c r="AJ567" s="12" t="e" cm="1">
        <f t="array" ref="AJ567">SUMPRODUCT(('Budget P2'!$T$9:$BB$9=AJ$9)*('Budget P2'!$B$11:$B$194=$B567)*('Budget P2'!$T$11:$BB$194*1))</f>
        <v>#VALUE!</v>
      </c>
      <c r="AK567" s="13" t="e" cm="1">
        <f t="array" ref="AK567">SUMPRODUCT(('Budget P2'!$T$9:$BB$9=AK$9)*('Budget P2'!$B$11:$B$194=$B567)*('Budget P2'!$T$11:$BB$194*1))</f>
        <v>#VALUE!</v>
      </c>
      <c r="AL567" s="14" t="e" cm="1">
        <f t="array" ref="AL567">SUMPRODUCT(('Budget P2'!$T$9:$BB$9=AL$9)*('Budget P2'!$B$11:$B$194=$B567)*('Budget P2'!$T$11:$BB$194*1))</f>
        <v>#VALUE!</v>
      </c>
      <c r="AM567" s="12" t="e" cm="1">
        <f t="array" ref="AM567">SUMPRODUCT(('Budget P2'!$T$9:$BB$9=AM$9)*('Budget P2'!$B$11:$B$194=$B567)*('Budget P2'!$T$11:$BB$194*1))</f>
        <v>#VALUE!</v>
      </c>
      <c r="AN567" s="13" t="e" cm="1">
        <f t="array" ref="AN567">SUMPRODUCT(('Budget P2'!$T$9:$BB$9=AN$9)*('Budget P2'!$B$11:$B$194=$B567)*('Budget P2'!$T$11:$BB$194*1))</f>
        <v>#VALUE!</v>
      </c>
      <c r="AO567" s="14" t="e" cm="1">
        <f t="array" ref="AO567">SUMPRODUCT(('Budget P2'!$T$9:$BB$9=AO$9)*('Budget P2'!$B$11:$B$194=$B567)*('Budget P2'!$T$11:$BB$194*1))</f>
        <v>#VALUE!</v>
      </c>
      <c r="AP567" s="12" t="e" cm="1">
        <f t="array" ref="AP567">SUMPRODUCT(('Budget P2'!$T$9:$BB$9=AP$9)*('Budget P2'!$B$11:$B$194=$B567)*('Budget P2'!$T$11:$BB$194*1))</f>
        <v>#VALUE!</v>
      </c>
      <c r="AQ567" s="13" t="e" cm="1">
        <f t="array" ref="AQ567">SUMPRODUCT(('Budget P2'!$T$9:$BB$9=AQ$9)*('Budget P2'!$B$11:$B$194=$B567)*('Budget P2'!$T$11:$BB$194*1))</f>
        <v>#VALUE!</v>
      </c>
      <c r="AR567" s="14" t="e" cm="1">
        <f t="array" ref="AR567">SUMPRODUCT(('Budget P2'!$T$9:$BB$9=AR$9)*('Budget P2'!$B$11:$B$194=$B567)*('Budget P2'!$T$11:$BB$194*1))</f>
        <v>#VALUE!</v>
      </c>
      <c r="AS567" s="12" t="e" cm="1">
        <f t="array" ref="AS567">SUMPRODUCT(('Budget P2'!$T$9:$BB$9=AS$9)*('Budget P2'!$B$11:$B$194=$B567)*('Budget P2'!$T$11:$BB$194*1))</f>
        <v>#VALUE!</v>
      </c>
      <c r="AT567" s="13" t="e" cm="1">
        <f t="array" ref="AT567">SUMPRODUCT(('Budget P2'!$T$9:$BB$9=AT$9)*('Budget P2'!$B$11:$B$194=$B567)*('Budget P2'!$T$11:$BB$194*1))</f>
        <v>#VALUE!</v>
      </c>
      <c r="AU567" s="14" t="e" cm="1">
        <f t="array" ref="AU567">SUMPRODUCT(('Budget P2'!$T$9:$BB$9=AU$9)*('Budget P2'!$B$11:$B$194=$B567)*('Budget P2'!$T$11:$BB$194*1))</f>
        <v>#VALUE!</v>
      </c>
      <c r="AV567" s="12" t="e" cm="1">
        <f t="array" ref="AV567">SUMPRODUCT(('Budget P2'!$T$9:$BB$9=AV$9)*('Budget P2'!$B$11:$B$194=$B567)*('Budget P2'!$T$11:$BB$194*1))</f>
        <v>#VALUE!</v>
      </c>
      <c r="AW567" s="13" t="e" cm="1">
        <f t="array" ref="AW567">SUMPRODUCT(('Budget P2'!$T$9:$BB$9=AW$9)*('Budget P2'!$B$11:$B$194=$B567)*('Budget P2'!$T$11:$BB$194*1))</f>
        <v>#VALUE!</v>
      </c>
      <c r="AX567" s="14" t="e" cm="1">
        <f t="array" ref="AX567">SUMPRODUCT(('Budget P2'!$T$9:$BB$9=AX$9)*('Budget P2'!$B$11:$B$194=$B567)*('Budget P2'!$T$11:$BB$194*1))</f>
        <v>#VALUE!</v>
      </c>
      <c r="AY567" s="12" t="e" cm="1">
        <f t="array" ref="AY567">SUMPRODUCT(('Budget P2'!$T$9:$BB$9=AY$9)*('Budget P2'!$B$11:$B$194=$B567)*('Budget P2'!$T$11:$BB$194*1))</f>
        <v>#VALUE!</v>
      </c>
      <c r="AZ567" s="13" t="e" cm="1">
        <f t="array" ref="AZ567">SUMPRODUCT(('Budget P2'!$T$9:$BB$9=AZ$9)*('Budget P2'!$B$11:$B$194=$B567)*('Budget P2'!$T$11:$BB$194*1))</f>
        <v>#VALUE!</v>
      </c>
      <c r="BA567" s="14" t="e" cm="1">
        <f t="array" ref="BA567">SUMPRODUCT(('Budget P2'!$T$9:$BB$9=BA$9)*('Budget P2'!$B$11:$B$194=$B567)*('Budget P2'!$T$11:$BB$194*1))</f>
        <v>#VALUE!</v>
      </c>
      <c r="BB567" s="12" t="e" cm="1">
        <f t="array" ref="BB567">SUMPRODUCT(('Budget P2'!$T$9:$BB$9=BB$9)*('Budget P2'!$B$11:$B$194=$B567)*('Budget P2'!$T$11:$BB$194*1))</f>
        <v>#VALUE!</v>
      </c>
      <c r="BC567" s="13" t="e" cm="1">
        <f t="array" ref="BC567">SUMPRODUCT(('Budget P2'!$T$9:$BB$9=BC$9)*('Budget P2'!$B$11:$B$194=$B567)*('Budget P2'!$T$11:$BB$194*1))</f>
        <v>#VALUE!</v>
      </c>
      <c r="BD567" s="14" t="e" cm="1">
        <f t="array" ref="BD567">SUMPRODUCT(('Budget P2'!$T$9:$BB$9=BD$9)*('Budget P2'!$B$11:$B$194=$B567)*('Budget P2'!$T$11:$BB$194*1))</f>
        <v>#VALUE!</v>
      </c>
      <c r="BE567" s="12" t="e" cm="1">
        <f t="array" ref="BE567">SUMPRODUCT(('Budget P2'!$T$9:$BB$9=BE$9)*('Budget P2'!$B$11:$B$194=$B567)*('Budget P2'!$T$11:$BB$194*1))</f>
        <v>#VALUE!</v>
      </c>
      <c r="BF567" s="13" t="e" cm="1">
        <f t="array" ref="BF567">SUMPRODUCT(('Budget P2'!$T$9:$BB$9=BF$9)*('Budget P2'!$B$11:$B$194=$B567)*('Budget P2'!$T$11:$BB$194*1))</f>
        <v>#VALUE!</v>
      </c>
      <c r="BG567" s="14" t="e" cm="1">
        <f t="array" ref="BG567">SUMPRODUCT(('Budget P2'!$T$9:$BB$9=BG$9)*('Budget P2'!$B$11:$B$194=$B567)*('Budget P2'!$T$11:$BB$194*1))</f>
        <v>#VALUE!</v>
      </c>
      <c r="BH567" s="13" t="e" cm="1">
        <f t="array" ref="BH567">SUMPRODUCT(('Budget P2'!$T$9:$BB$9=BH$9)*('Budget P2'!$B$11:$B$194=$B567)*('Budget P2'!$T$11:$BB$194*1))</f>
        <v>#VALUE!</v>
      </c>
      <c r="BI567" s="1"/>
      <c r="BJ567" s="66"/>
      <c r="BK567" s="66"/>
      <c r="BL567" s="1"/>
      <c r="BM567" s="66" t="e">
        <f t="shared" si="421"/>
        <v>#VALUE!</v>
      </c>
      <c r="BN567" s="262">
        <f t="shared" si="422"/>
        <v>0</v>
      </c>
      <c r="BO567" s="1"/>
      <c r="BP567" s="66" t="e">
        <f t="shared" si="423"/>
        <v>#VALUE!</v>
      </c>
      <c r="BQ567" s="262">
        <f t="shared" si="424"/>
        <v>0</v>
      </c>
      <c r="BR567" s="1"/>
    </row>
    <row r="568" spans="2:70" ht="12" hidden="1" customHeight="1" outlineLevel="1">
      <c r="B568" s="88" t="s">
        <v>620</v>
      </c>
      <c r="C568" s="10">
        <f>IFERROR(VLOOKUP($B568,'Budget P2'!$B:$AX,2,FALSE),0)</f>
        <v>0</v>
      </c>
      <c r="D568" s="10"/>
      <c r="E568" s="89">
        <f>IFERROR(VLOOKUP($B568,'Budget P2'!$B:$AX,3,FALSE),0)</f>
        <v>0</v>
      </c>
      <c r="F568" s="90">
        <f>IFERROR(VLOOKUP($B568,'Budget P2'!$B:$AX,4,FALSE),0)</f>
        <v>0</v>
      </c>
      <c r="G568" s="89">
        <f>IFERROR(VLOOKUP($B568,'Budget P2'!$B:$AX,5,FALSE),0)</f>
        <v>0</v>
      </c>
      <c r="H568" s="90">
        <f>IFERROR(VLOOKUP($B568,'Budget P2'!$B:$AX,6,FALSE),0)</f>
        <v>0</v>
      </c>
      <c r="I568" s="90">
        <f>IFERROR(VLOOKUP($B568,'Budget P2'!$B:$AX,7,FALSE),0)</f>
        <v>0</v>
      </c>
      <c r="J568" s="371">
        <f>IFERROR(VLOOKUP($B568,'Budget P2'!$B:$AX,9,FALSE),0)</f>
        <v>0</v>
      </c>
      <c r="K568" s="374">
        <f>IFERROR(VLOOKUP($B568,'Budget P2'!$B:$AX,10,FALSE),0)</f>
        <v>0</v>
      </c>
      <c r="L568" s="334"/>
      <c r="M568" s="102"/>
      <c r="N568" s="100"/>
      <c r="O568" s="12">
        <f>E568*K568</f>
        <v>0</v>
      </c>
      <c r="P568" s="101"/>
      <c r="Q568" s="11">
        <f t="shared" si="425"/>
        <v>0</v>
      </c>
      <c r="R568" s="338"/>
      <c r="S568" s="14"/>
      <c r="T568" s="12"/>
      <c r="U568" s="13"/>
      <c r="V568" s="14"/>
      <c r="W568" s="14"/>
      <c r="X568" s="14">
        <f t="shared" si="386"/>
        <v>0</v>
      </c>
      <c r="Z568" s="14" t="e" cm="1">
        <f t="array" ref="Z568">SUMPRODUCT(('Budget P2'!$T$9:$BB$9=Z$9)*('Budget P2'!$B$11:$B$194=$B568)*('Budget P2'!$T$11:$BB$194*1))</f>
        <v>#VALUE!</v>
      </c>
      <c r="AA568" s="12" t="e" cm="1">
        <f t="array" ref="AA568">SUMPRODUCT(('Budget P2'!$T$9:$BB$9=AA$9)*('Budget P2'!$B$11:$B$194=$B568)*('Budget P2'!$T$11:$BB$194*1))</f>
        <v>#VALUE!</v>
      </c>
      <c r="AB568" s="13" t="e" cm="1">
        <f t="array" ref="AB568">SUMPRODUCT(('Budget P2'!$T$9:$BB$9=AB$9)*('Budget P2'!$B$11:$B$194=$B568)*('Budget P2'!$T$11:$BB$194*1))</f>
        <v>#VALUE!</v>
      </c>
      <c r="AC568" s="14" t="e" cm="1">
        <f t="array" ref="AC568">SUMPRODUCT(('Budget P2'!$T$9:$BB$9=AC$9)*('Budget P2'!$B$11:$B$194=$B568)*('Budget P2'!$T$11:$BB$194*1))</f>
        <v>#VALUE!</v>
      </c>
      <c r="AD568" s="12" t="e" cm="1">
        <f t="array" ref="AD568">SUMPRODUCT(('Budget P2'!$T$9:$BB$9=AD$9)*('Budget P2'!$B$11:$B$194=$B568)*('Budget P2'!$T$11:$BB$194*1))</f>
        <v>#VALUE!</v>
      </c>
      <c r="AE568" s="13" t="e" cm="1">
        <f t="array" ref="AE568">SUMPRODUCT(('Budget P2'!$T$9:$BB$9=AE$9)*('Budget P2'!$B$11:$B$194=$B568)*('Budget P2'!$T$11:$BB$194*1))</f>
        <v>#VALUE!</v>
      </c>
      <c r="AF568" s="14" t="e" cm="1">
        <f t="array" ref="AF568">SUMPRODUCT(('Budget P2'!$T$9:$BB$9=AF$9)*('Budget P2'!$B$11:$B$194=$B568)*('Budget P2'!$T$11:$BB$194*1))</f>
        <v>#VALUE!</v>
      </c>
      <c r="AG568" s="12" t="e" cm="1">
        <f t="array" ref="AG568">SUMPRODUCT(('Budget P2'!$T$9:$BB$9=AG$9)*('Budget P2'!$B$11:$B$194=$B568)*('Budget P2'!$T$11:$BB$194*1))</f>
        <v>#VALUE!</v>
      </c>
      <c r="AH568" s="13" t="e" cm="1">
        <f t="array" ref="AH568">SUMPRODUCT(('Budget P2'!$T$9:$BB$9=AH$9)*('Budget P2'!$B$11:$B$194=$B568)*('Budget P2'!$T$11:$BB$194*1))</f>
        <v>#VALUE!</v>
      </c>
      <c r="AI568" s="14" t="e" cm="1">
        <f t="array" ref="AI568">SUMPRODUCT(('Budget P2'!$T$9:$BB$9=AI$9)*('Budget P2'!$B$11:$B$194=$B568)*('Budget P2'!$T$11:$BB$194*1))</f>
        <v>#VALUE!</v>
      </c>
      <c r="AJ568" s="12" t="e" cm="1">
        <f t="array" ref="AJ568">SUMPRODUCT(('Budget P2'!$T$9:$BB$9=AJ$9)*('Budget P2'!$B$11:$B$194=$B568)*('Budget P2'!$T$11:$BB$194*1))</f>
        <v>#VALUE!</v>
      </c>
      <c r="AK568" s="13" t="e" cm="1">
        <f t="array" ref="AK568">SUMPRODUCT(('Budget P2'!$T$9:$BB$9=AK$9)*('Budget P2'!$B$11:$B$194=$B568)*('Budget P2'!$T$11:$BB$194*1))</f>
        <v>#VALUE!</v>
      </c>
      <c r="AL568" s="14" t="e" cm="1">
        <f t="array" ref="AL568">SUMPRODUCT(('Budget P2'!$T$9:$BB$9=AL$9)*('Budget P2'!$B$11:$B$194=$B568)*('Budget P2'!$T$11:$BB$194*1))</f>
        <v>#VALUE!</v>
      </c>
      <c r="AM568" s="12" t="e" cm="1">
        <f t="array" ref="AM568">SUMPRODUCT(('Budget P2'!$T$9:$BB$9=AM$9)*('Budget P2'!$B$11:$B$194=$B568)*('Budget P2'!$T$11:$BB$194*1))</f>
        <v>#VALUE!</v>
      </c>
      <c r="AN568" s="13" t="e" cm="1">
        <f t="array" ref="AN568">SUMPRODUCT(('Budget P2'!$T$9:$BB$9=AN$9)*('Budget P2'!$B$11:$B$194=$B568)*('Budget P2'!$T$11:$BB$194*1))</f>
        <v>#VALUE!</v>
      </c>
      <c r="AO568" s="14" t="e" cm="1">
        <f t="array" ref="AO568">SUMPRODUCT(('Budget P2'!$T$9:$BB$9=AO$9)*('Budget P2'!$B$11:$B$194=$B568)*('Budget P2'!$T$11:$BB$194*1))</f>
        <v>#VALUE!</v>
      </c>
      <c r="AP568" s="12" t="e" cm="1">
        <f t="array" ref="AP568">SUMPRODUCT(('Budget P2'!$T$9:$BB$9=AP$9)*('Budget P2'!$B$11:$B$194=$B568)*('Budget P2'!$T$11:$BB$194*1))</f>
        <v>#VALUE!</v>
      </c>
      <c r="AQ568" s="13" t="e" cm="1">
        <f t="array" ref="AQ568">SUMPRODUCT(('Budget P2'!$T$9:$BB$9=AQ$9)*('Budget P2'!$B$11:$B$194=$B568)*('Budget P2'!$T$11:$BB$194*1))</f>
        <v>#VALUE!</v>
      </c>
      <c r="AR568" s="14" t="e" cm="1">
        <f t="array" ref="AR568">SUMPRODUCT(('Budget P2'!$T$9:$BB$9=AR$9)*('Budget P2'!$B$11:$B$194=$B568)*('Budget P2'!$T$11:$BB$194*1))</f>
        <v>#VALUE!</v>
      </c>
      <c r="AS568" s="12" t="e" cm="1">
        <f t="array" ref="AS568">SUMPRODUCT(('Budget P2'!$T$9:$BB$9=AS$9)*('Budget P2'!$B$11:$B$194=$B568)*('Budget P2'!$T$11:$BB$194*1))</f>
        <v>#VALUE!</v>
      </c>
      <c r="AT568" s="13" t="e" cm="1">
        <f t="array" ref="AT568">SUMPRODUCT(('Budget P2'!$T$9:$BB$9=AT$9)*('Budget P2'!$B$11:$B$194=$B568)*('Budget P2'!$T$11:$BB$194*1))</f>
        <v>#VALUE!</v>
      </c>
      <c r="AU568" s="14" t="e" cm="1">
        <f t="array" ref="AU568">SUMPRODUCT(('Budget P2'!$T$9:$BB$9=AU$9)*('Budget P2'!$B$11:$B$194=$B568)*('Budget P2'!$T$11:$BB$194*1))</f>
        <v>#VALUE!</v>
      </c>
      <c r="AV568" s="12" t="e" cm="1">
        <f t="array" ref="AV568">SUMPRODUCT(('Budget P2'!$T$9:$BB$9=AV$9)*('Budget P2'!$B$11:$B$194=$B568)*('Budget P2'!$T$11:$BB$194*1))</f>
        <v>#VALUE!</v>
      </c>
      <c r="AW568" s="13" t="e" cm="1">
        <f t="array" ref="AW568">SUMPRODUCT(('Budget P2'!$T$9:$BB$9=AW$9)*('Budget P2'!$B$11:$B$194=$B568)*('Budget P2'!$T$11:$BB$194*1))</f>
        <v>#VALUE!</v>
      </c>
      <c r="AX568" s="14" t="e" cm="1">
        <f t="array" ref="AX568">SUMPRODUCT(('Budget P2'!$T$9:$BB$9=AX$9)*('Budget P2'!$B$11:$B$194=$B568)*('Budget P2'!$T$11:$BB$194*1))</f>
        <v>#VALUE!</v>
      </c>
      <c r="AY568" s="12" t="e" cm="1">
        <f t="array" ref="AY568">SUMPRODUCT(('Budget P2'!$T$9:$BB$9=AY$9)*('Budget P2'!$B$11:$B$194=$B568)*('Budget P2'!$T$11:$BB$194*1))</f>
        <v>#VALUE!</v>
      </c>
      <c r="AZ568" s="13" t="e" cm="1">
        <f t="array" ref="AZ568">SUMPRODUCT(('Budget P2'!$T$9:$BB$9=AZ$9)*('Budget P2'!$B$11:$B$194=$B568)*('Budget P2'!$T$11:$BB$194*1))</f>
        <v>#VALUE!</v>
      </c>
      <c r="BA568" s="14" t="e" cm="1">
        <f t="array" ref="BA568">SUMPRODUCT(('Budget P2'!$T$9:$BB$9=BA$9)*('Budget P2'!$B$11:$B$194=$B568)*('Budget P2'!$T$11:$BB$194*1))</f>
        <v>#VALUE!</v>
      </c>
      <c r="BB568" s="12" t="e" cm="1">
        <f t="array" ref="BB568">SUMPRODUCT(('Budget P2'!$T$9:$BB$9=BB$9)*('Budget P2'!$B$11:$B$194=$B568)*('Budget P2'!$T$11:$BB$194*1))</f>
        <v>#VALUE!</v>
      </c>
      <c r="BC568" s="13" t="e" cm="1">
        <f t="array" ref="BC568">SUMPRODUCT(('Budget P2'!$T$9:$BB$9=BC$9)*('Budget P2'!$B$11:$B$194=$B568)*('Budget P2'!$T$11:$BB$194*1))</f>
        <v>#VALUE!</v>
      </c>
      <c r="BD568" s="14" t="e" cm="1">
        <f t="array" ref="BD568">SUMPRODUCT(('Budget P2'!$T$9:$BB$9=BD$9)*('Budget P2'!$B$11:$B$194=$B568)*('Budget P2'!$T$11:$BB$194*1))</f>
        <v>#VALUE!</v>
      </c>
      <c r="BE568" s="12" t="e" cm="1">
        <f t="array" ref="BE568">SUMPRODUCT(('Budget P2'!$T$9:$BB$9=BE$9)*('Budget P2'!$B$11:$B$194=$B568)*('Budget P2'!$T$11:$BB$194*1))</f>
        <v>#VALUE!</v>
      </c>
      <c r="BF568" s="13" t="e" cm="1">
        <f t="array" ref="BF568">SUMPRODUCT(('Budget P2'!$T$9:$BB$9=BF$9)*('Budget P2'!$B$11:$B$194=$B568)*('Budget P2'!$T$11:$BB$194*1))</f>
        <v>#VALUE!</v>
      </c>
      <c r="BG568" s="14" t="e" cm="1">
        <f t="array" ref="BG568">SUMPRODUCT(('Budget P2'!$T$9:$BB$9=BG$9)*('Budget P2'!$B$11:$B$194=$B568)*('Budget P2'!$T$11:$BB$194*1))</f>
        <v>#VALUE!</v>
      </c>
      <c r="BH568" s="13" t="e" cm="1">
        <f t="array" ref="BH568">SUMPRODUCT(('Budget P2'!$T$9:$BB$9=BH$9)*('Budget P2'!$B$11:$B$194=$B568)*('Budget P2'!$T$11:$BB$194*1))</f>
        <v>#VALUE!</v>
      </c>
      <c r="BI568" s="1"/>
      <c r="BJ568" s="66"/>
      <c r="BK568" s="66"/>
      <c r="BL568" s="1"/>
      <c r="BM568" s="66" t="e">
        <f t="shared" si="421"/>
        <v>#VALUE!</v>
      </c>
      <c r="BN568" s="262">
        <f t="shared" si="422"/>
        <v>0</v>
      </c>
      <c r="BO568" s="1"/>
      <c r="BP568" s="66" t="e">
        <f t="shared" si="423"/>
        <v>#VALUE!</v>
      </c>
      <c r="BQ568" s="262">
        <f t="shared" si="424"/>
        <v>0</v>
      </c>
      <c r="BR568" s="1"/>
    </row>
    <row r="569" spans="2:70" ht="12" hidden="1" customHeight="1" outlineLevel="1">
      <c r="B569" s="88" t="s">
        <v>621</v>
      </c>
      <c r="C569" s="10">
        <f>IFERROR(VLOOKUP($B569,'Budget P2'!$B:$AX,2,FALSE),0)</f>
        <v>0</v>
      </c>
      <c r="D569" s="10"/>
      <c r="E569" s="89">
        <f>IFERROR(VLOOKUP($B569,'Budget P2'!$B:$AX,3,FALSE),0)</f>
        <v>0</v>
      </c>
      <c r="F569" s="90">
        <f>IFERROR(VLOOKUP($B569,'Budget P2'!$B:$AX,4,FALSE),0)</f>
        <v>0</v>
      </c>
      <c r="G569" s="89">
        <f>IFERROR(VLOOKUP($B569,'Budget P2'!$B:$AX,5,FALSE),0)</f>
        <v>0</v>
      </c>
      <c r="H569" s="90">
        <f>IFERROR(VLOOKUP($B569,'Budget P2'!$B:$AX,6,FALSE),0)</f>
        <v>0</v>
      </c>
      <c r="I569" s="90">
        <f>IFERROR(VLOOKUP($B569,'Budget P2'!$B:$AX,7,FALSE),0)</f>
        <v>0</v>
      </c>
      <c r="J569" s="371">
        <f>IFERROR(VLOOKUP($B569,'Budget P2'!$B:$AX,9,FALSE),0)</f>
        <v>0</v>
      </c>
      <c r="K569" s="374">
        <f>IFERROR(VLOOKUP($B569,'Budget P2'!$B:$AX,10,FALSE),0)</f>
        <v>0</v>
      </c>
      <c r="L569" s="334"/>
      <c r="M569" s="102"/>
      <c r="N569" s="100"/>
      <c r="O569" s="12">
        <f>E569*K569</f>
        <v>0</v>
      </c>
      <c r="P569" s="101"/>
      <c r="Q569" s="11">
        <f t="shared" si="425"/>
        <v>0</v>
      </c>
      <c r="R569" s="338"/>
      <c r="S569" s="14"/>
      <c r="T569" s="12"/>
      <c r="U569" s="13"/>
      <c r="V569" s="14"/>
      <c r="W569" s="14"/>
      <c r="X569" s="14">
        <f t="shared" si="386"/>
        <v>0</v>
      </c>
      <c r="Z569" s="14" t="e" cm="1">
        <f t="array" ref="Z569">SUMPRODUCT(('Budget P2'!$T$9:$BB$9=Z$9)*('Budget P2'!$B$11:$B$194=$B569)*('Budget P2'!$T$11:$BB$194*1))</f>
        <v>#VALUE!</v>
      </c>
      <c r="AA569" s="12" t="e" cm="1">
        <f t="array" ref="AA569">SUMPRODUCT(('Budget P2'!$T$9:$BB$9=AA$9)*('Budget P2'!$B$11:$B$194=$B569)*('Budget P2'!$T$11:$BB$194*1))</f>
        <v>#VALUE!</v>
      </c>
      <c r="AB569" s="13" t="e" cm="1">
        <f t="array" ref="AB569">SUMPRODUCT(('Budget P2'!$T$9:$BB$9=AB$9)*('Budget P2'!$B$11:$B$194=$B569)*('Budget P2'!$T$11:$BB$194*1))</f>
        <v>#VALUE!</v>
      </c>
      <c r="AC569" s="14" t="e" cm="1">
        <f t="array" ref="AC569">SUMPRODUCT(('Budget P2'!$T$9:$BB$9=AC$9)*('Budget P2'!$B$11:$B$194=$B569)*('Budget P2'!$T$11:$BB$194*1))</f>
        <v>#VALUE!</v>
      </c>
      <c r="AD569" s="12" t="e" cm="1">
        <f t="array" ref="AD569">SUMPRODUCT(('Budget P2'!$T$9:$BB$9=AD$9)*('Budget P2'!$B$11:$B$194=$B569)*('Budget P2'!$T$11:$BB$194*1))</f>
        <v>#VALUE!</v>
      </c>
      <c r="AE569" s="13" t="e" cm="1">
        <f t="array" ref="AE569">SUMPRODUCT(('Budget P2'!$T$9:$BB$9=AE$9)*('Budget P2'!$B$11:$B$194=$B569)*('Budget P2'!$T$11:$BB$194*1))</f>
        <v>#VALUE!</v>
      </c>
      <c r="AF569" s="14" t="e" cm="1">
        <f t="array" ref="AF569">SUMPRODUCT(('Budget P2'!$T$9:$BB$9=AF$9)*('Budget P2'!$B$11:$B$194=$B569)*('Budget P2'!$T$11:$BB$194*1))</f>
        <v>#VALUE!</v>
      </c>
      <c r="AG569" s="12" t="e" cm="1">
        <f t="array" ref="AG569">SUMPRODUCT(('Budget P2'!$T$9:$BB$9=AG$9)*('Budget P2'!$B$11:$B$194=$B569)*('Budget P2'!$T$11:$BB$194*1))</f>
        <v>#VALUE!</v>
      </c>
      <c r="AH569" s="13" t="e" cm="1">
        <f t="array" ref="AH569">SUMPRODUCT(('Budget P2'!$T$9:$BB$9=AH$9)*('Budget P2'!$B$11:$B$194=$B569)*('Budget P2'!$T$11:$BB$194*1))</f>
        <v>#VALUE!</v>
      </c>
      <c r="AI569" s="14" t="e" cm="1">
        <f t="array" ref="AI569">SUMPRODUCT(('Budget P2'!$T$9:$BB$9=AI$9)*('Budget P2'!$B$11:$B$194=$B569)*('Budget P2'!$T$11:$BB$194*1))</f>
        <v>#VALUE!</v>
      </c>
      <c r="AJ569" s="12" t="e" cm="1">
        <f t="array" ref="AJ569">SUMPRODUCT(('Budget P2'!$T$9:$BB$9=AJ$9)*('Budget P2'!$B$11:$B$194=$B569)*('Budget P2'!$T$11:$BB$194*1))</f>
        <v>#VALUE!</v>
      </c>
      <c r="AK569" s="13" t="e" cm="1">
        <f t="array" ref="AK569">SUMPRODUCT(('Budget P2'!$T$9:$BB$9=AK$9)*('Budget P2'!$B$11:$B$194=$B569)*('Budget P2'!$T$11:$BB$194*1))</f>
        <v>#VALUE!</v>
      </c>
      <c r="AL569" s="14" t="e" cm="1">
        <f t="array" ref="AL569">SUMPRODUCT(('Budget P2'!$T$9:$BB$9=AL$9)*('Budget P2'!$B$11:$B$194=$B569)*('Budget P2'!$T$11:$BB$194*1))</f>
        <v>#VALUE!</v>
      </c>
      <c r="AM569" s="12" t="e" cm="1">
        <f t="array" ref="AM569">SUMPRODUCT(('Budget P2'!$T$9:$BB$9=AM$9)*('Budget P2'!$B$11:$B$194=$B569)*('Budget P2'!$T$11:$BB$194*1))</f>
        <v>#VALUE!</v>
      </c>
      <c r="AN569" s="13" t="e" cm="1">
        <f t="array" ref="AN569">SUMPRODUCT(('Budget P2'!$T$9:$BB$9=AN$9)*('Budget P2'!$B$11:$B$194=$B569)*('Budget P2'!$T$11:$BB$194*1))</f>
        <v>#VALUE!</v>
      </c>
      <c r="AO569" s="14" t="e" cm="1">
        <f t="array" ref="AO569">SUMPRODUCT(('Budget P2'!$T$9:$BB$9=AO$9)*('Budget P2'!$B$11:$B$194=$B569)*('Budget P2'!$T$11:$BB$194*1))</f>
        <v>#VALUE!</v>
      </c>
      <c r="AP569" s="12" t="e" cm="1">
        <f t="array" ref="AP569">SUMPRODUCT(('Budget P2'!$T$9:$BB$9=AP$9)*('Budget P2'!$B$11:$B$194=$B569)*('Budget P2'!$T$11:$BB$194*1))</f>
        <v>#VALUE!</v>
      </c>
      <c r="AQ569" s="13" t="e" cm="1">
        <f t="array" ref="AQ569">SUMPRODUCT(('Budget P2'!$T$9:$BB$9=AQ$9)*('Budget P2'!$B$11:$B$194=$B569)*('Budget P2'!$T$11:$BB$194*1))</f>
        <v>#VALUE!</v>
      </c>
      <c r="AR569" s="14" t="e" cm="1">
        <f t="array" ref="AR569">SUMPRODUCT(('Budget P2'!$T$9:$BB$9=AR$9)*('Budget P2'!$B$11:$B$194=$B569)*('Budget P2'!$T$11:$BB$194*1))</f>
        <v>#VALUE!</v>
      </c>
      <c r="AS569" s="12" t="e" cm="1">
        <f t="array" ref="AS569">SUMPRODUCT(('Budget P2'!$T$9:$BB$9=AS$9)*('Budget P2'!$B$11:$B$194=$B569)*('Budget P2'!$T$11:$BB$194*1))</f>
        <v>#VALUE!</v>
      </c>
      <c r="AT569" s="13" t="e" cm="1">
        <f t="array" ref="AT569">SUMPRODUCT(('Budget P2'!$T$9:$BB$9=AT$9)*('Budget P2'!$B$11:$B$194=$B569)*('Budget P2'!$T$11:$BB$194*1))</f>
        <v>#VALUE!</v>
      </c>
      <c r="AU569" s="14" t="e" cm="1">
        <f t="array" ref="AU569">SUMPRODUCT(('Budget P2'!$T$9:$BB$9=AU$9)*('Budget P2'!$B$11:$B$194=$B569)*('Budget P2'!$T$11:$BB$194*1))</f>
        <v>#VALUE!</v>
      </c>
      <c r="AV569" s="12" t="e" cm="1">
        <f t="array" ref="AV569">SUMPRODUCT(('Budget P2'!$T$9:$BB$9=AV$9)*('Budget P2'!$B$11:$B$194=$B569)*('Budget P2'!$T$11:$BB$194*1))</f>
        <v>#VALUE!</v>
      </c>
      <c r="AW569" s="13" t="e" cm="1">
        <f t="array" ref="AW569">SUMPRODUCT(('Budget P2'!$T$9:$BB$9=AW$9)*('Budget P2'!$B$11:$B$194=$B569)*('Budget P2'!$T$11:$BB$194*1))</f>
        <v>#VALUE!</v>
      </c>
      <c r="AX569" s="14" t="e" cm="1">
        <f t="array" ref="AX569">SUMPRODUCT(('Budget P2'!$T$9:$BB$9=AX$9)*('Budget P2'!$B$11:$B$194=$B569)*('Budget P2'!$T$11:$BB$194*1))</f>
        <v>#VALUE!</v>
      </c>
      <c r="AY569" s="12" t="e" cm="1">
        <f t="array" ref="AY569">SUMPRODUCT(('Budget P2'!$T$9:$BB$9=AY$9)*('Budget P2'!$B$11:$B$194=$B569)*('Budget P2'!$T$11:$BB$194*1))</f>
        <v>#VALUE!</v>
      </c>
      <c r="AZ569" s="13" t="e" cm="1">
        <f t="array" ref="AZ569">SUMPRODUCT(('Budget P2'!$T$9:$BB$9=AZ$9)*('Budget P2'!$B$11:$B$194=$B569)*('Budget P2'!$T$11:$BB$194*1))</f>
        <v>#VALUE!</v>
      </c>
      <c r="BA569" s="14" t="e" cm="1">
        <f t="array" ref="BA569">SUMPRODUCT(('Budget P2'!$T$9:$BB$9=BA$9)*('Budget P2'!$B$11:$B$194=$B569)*('Budget P2'!$T$11:$BB$194*1))</f>
        <v>#VALUE!</v>
      </c>
      <c r="BB569" s="12" t="e" cm="1">
        <f t="array" ref="BB569">SUMPRODUCT(('Budget P2'!$T$9:$BB$9=BB$9)*('Budget P2'!$B$11:$B$194=$B569)*('Budget P2'!$T$11:$BB$194*1))</f>
        <v>#VALUE!</v>
      </c>
      <c r="BC569" s="13" t="e" cm="1">
        <f t="array" ref="BC569">SUMPRODUCT(('Budget P2'!$T$9:$BB$9=BC$9)*('Budget P2'!$B$11:$B$194=$B569)*('Budget P2'!$T$11:$BB$194*1))</f>
        <v>#VALUE!</v>
      </c>
      <c r="BD569" s="14" t="e" cm="1">
        <f t="array" ref="BD569">SUMPRODUCT(('Budget P2'!$T$9:$BB$9=BD$9)*('Budget P2'!$B$11:$B$194=$B569)*('Budget P2'!$T$11:$BB$194*1))</f>
        <v>#VALUE!</v>
      </c>
      <c r="BE569" s="12" t="e" cm="1">
        <f t="array" ref="BE569">SUMPRODUCT(('Budget P2'!$T$9:$BB$9=BE$9)*('Budget P2'!$B$11:$B$194=$B569)*('Budget P2'!$T$11:$BB$194*1))</f>
        <v>#VALUE!</v>
      </c>
      <c r="BF569" s="13" t="e" cm="1">
        <f t="array" ref="BF569">SUMPRODUCT(('Budget P2'!$T$9:$BB$9=BF$9)*('Budget P2'!$B$11:$B$194=$B569)*('Budget P2'!$T$11:$BB$194*1))</f>
        <v>#VALUE!</v>
      </c>
      <c r="BG569" s="14" t="e" cm="1">
        <f t="array" ref="BG569">SUMPRODUCT(('Budget P2'!$T$9:$BB$9=BG$9)*('Budget P2'!$B$11:$B$194=$B569)*('Budget P2'!$T$11:$BB$194*1))</f>
        <v>#VALUE!</v>
      </c>
      <c r="BH569" s="13" t="e" cm="1">
        <f t="array" ref="BH569">SUMPRODUCT(('Budget P2'!$T$9:$BB$9=BH$9)*('Budget P2'!$B$11:$B$194=$B569)*('Budget P2'!$T$11:$BB$194*1))</f>
        <v>#VALUE!</v>
      </c>
      <c r="BI569" s="1"/>
      <c r="BJ569" s="66"/>
      <c r="BK569" s="66"/>
      <c r="BL569" s="1"/>
      <c r="BM569" s="66" t="e">
        <f t="shared" si="421"/>
        <v>#VALUE!</v>
      </c>
      <c r="BN569" s="262">
        <f t="shared" si="422"/>
        <v>0</v>
      </c>
      <c r="BO569" s="1"/>
      <c r="BP569" s="66" t="e">
        <f t="shared" si="423"/>
        <v>#VALUE!</v>
      </c>
      <c r="BQ569" s="262">
        <f t="shared" si="424"/>
        <v>0</v>
      </c>
      <c r="BR569" s="1"/>
    </row>
    <row r="570" spans="2:70" ht="12" hidden="1" customHeight="1" outlineLevel="1">
      <c r="B570" s="88" t="s">
        <v>622</v>
      </c>
      <c r="C570" s="10">
        <f>IFERROR(VLOOKUP($B570,'Budget P2'!$B:$AX,2,FALSE),0)</f>
        <v>0</v>
      </c>
      <c r="D570" s="10"/>
      <c r="E570" s="89">
        <f>IFERROR(VLOOKUP($B570,'Budget P2'!$B:$AX,3,FALSE),0)</f>
        <v>0</v>
      </c>
      <c r="F570" s="90">
        <f>IFERROR(VLOOKUP($B570,'Budget P2'!$B:$AX,4,FALSE),0)</f>
        <v>0</v>
      </c>
      <c r="G570" s="89">
        <f>IFERROR(VLOOKUP($B570,'Budget P2'!$B:$AX,5,FALSE),0)</f>
        <v>0</v>
      </c>
      <c r="H570" s="90">
        <f>IFERROR(VLOOKUP($B570,'Budget P2'!$B:$AX,6,FALSE),0)</f>
        <v>0</v>
      </c>
      <c r="I570" s="90">
        <f>IFERROR(VLOOKUP($B570,'Budget P2'!$B:$AX,7,FALSE),0)</f>
        <v>0</v>
      </c>
      <c r="J570" s="371">
        <f>IFERROR(VLOOKUP($B570,'Budget P2'!$B:$AX,9,FALSE),0)</f>
        <v>0</v>
      </c>
      <c r="K570" s="374">
        <f>IFERROR(VLOOKUP($B570,'Budget P2'!$B:$AX,10,FALSE),0)</f>
        <v>0</v>
      </c>
      <c r="L570" s="334"/>
      <c r="M570" s="102"/>
      <c r="N570" s="100"/>
      <c r="O570" s="12">
        <f>E570*K570</f>
        <v>0</v>
      </c>
      <c r="P570" s="101"/>
      <c r="Q570" s="11">
        <f t="shared" si="425"/>
        <v>0</v>
      </c>
      <c r="R570" s="338"/>
      <c r="S570" s="14"/>
      <c r="T570" s="12"/>
      <c r="U570" s="13"/>
      <c r="V570" s="14"/>
      <c r="W570" s="14"/>
      <c r="X570" s="14">
        <f t="shared" si="386"/>
        <v>0</v>
      </c>
      <c r="Z570" s="14" t="e" cm="1">
        <f t="array" ref="Z570">SUMPRODUCT(('Budget P2'!$T$9:$BB$9=Z$9)*('Budget P2'!$B$11:$B$194=$B570)*('Budget P2'!$T$11:$BB$194*1))</f>
        <v>#VALUE!</v>
      </c>
      <c r="AA570" s="12" t="e" cm="1">
        <f t="array" ref="AA570">SUMPRODUCT(('Budget P2'!$T$9:$BB$9=AA$9)*('Budget P2'!$B$11:$B$194=$B570)*('Budget P2'!$T$11:$BB$194*1))</f>
        <v>#VALUE!</v>
      </c>
      <c r="AB570" s="13" t="e" cm="1">
        <f t="array" ref="AB570">SUMPRODUCT(('Budget P2'!$T$9:$BB$9=AB$9)*('Budget P2'!$B$11:$B$194=$B570)*('Budget P2'!$T$11:$BB$194*1))</f>
        <v>#VALUE!</v>
      </c>
      <c r="AC570" s="14" t="e" cm="1">
        <f t="array" ref="AC570">SUMPRODUCT(('Budget P2'!$T$9:$BB$9=AC$9)*('Budget P2'!$B$11:$B$194=$B570)*('Budget P2'!$T$11:$BB$194*1))</f>
        <v>#VALUE!</v>
      </c>
      <c r="AD570" s="12" t="e" cm="1">
        <f t="array" ref="AD570">SUMPRODUCT(('Budget P2'!$T$9:$BB$9=AD$9)*('Budget P2'!$B$11:$B$194=$B570)*('Budget P2'!$T$11:$BB$194*1))</f>
        <v>#VALUE!</v>
      </c>
      <c r="AE570" s="13" t="e" cm="1">
        <f t="array" ref="AE570">SUMPRODUCT(('Budget P2'!$T$9:$BB$9=AE$9)*('Budget P2'!$B$11:$B$194=$B570)*('Budget P2'!$T$11:$BB$194*1))</f>
        <v>#VALUE!</v>
      </c>
      <c r="AF570" s="14" t="e" cm="1">
        <f t="array" ref="AF570">SUMPRODUCT(('Budget P2'!$T$9:$BB$9=AF$9)*('Budget P2'!$B$11:$B$194=$B570)*('Budget P2'!$T$11:$BB$194*1))</f>
        <v>#VALUE!</v>
      </c>
      <c r="AG570" s="12" t="e" cm="1">
        <f t="array" ref="AG570">SUMPRODUCT(('Budget P2'!$T$9:$BB$9=AG$9)*('Budget P2'!$B$11:$B$194=$B570)*('Budget P2'!$T$11:$BB$194*1))</f>
        <v>#VALUE!</v>
      </c>
      <c r="AH570" s="13" t="e" cm="1">
        <f t="array" ref="AH570">SUMPRODUCT(('Budget P2'!$T$9:$BB$9=AH$9)*('Budget P2'!$B$11:$B$194=$B570)*('Budget P2'!$T$11:$BB$194*1))</f>
        <v>#VALUE!</v>
      </c>
      <c r="AI570" s="14" t="e" cm="1">
        <f t="array" ref="AI570">SUMPRODUCT(('Budget P2'!$T$9:$BB$9=AI$9)*('Budget P2'!$B$11:$B$194=$B570)*('Budget P2'!$T$11:$BB$194*1))</f>
        <v>#VALUE!</v>
      </c>
      <c r="AJ570" s="12" t="e" cm="1">
        <f t="array" ref="AJ570">SUMPRODUCT(('Budget P2'!$T$9:$BB$9=AJ$9)*('Budget P2'!$B$11:$B$194=$B570)*('Budget P2'!$T$11:$BB$194*1))</f>
        <v>#VALUE!</v>
      </c>
      <c r="AK570" s="13" t="e" cm="1">
        <f t="array" ref="AK570">SUMPRODUCT(('Budget P2'!$T$9:$BB$9=AK$9)*('Budget P2'!$B$11:$B$194=$B570)*('Budget P2'!$T$11:$BB$194*1))</f>
        <v>#VALUE!</v>
      </c>
      <c r="AL570" s="14" t="e" cm="1">
        <f t="array" ref="AL570">SUMPRODUCT(('Budget P2'!$T$9:$BB$9=AL$9)*('Budget P2'!$B$11:$B$194=$B570)*('Budget P2'!$T$11:$BB$194*1))</f>
        <v>#VALUE!</v>
      </c>
      <c r="AM570" s="12" t="e" cm="1">
        <f t="array" ref="AM570">SUMPRODUCT(('Budget P2'!$T$9:$BB$9=AM$9)*('Budget P2'!$B$11:$B$194=$B570)*('Budget P2'!$T$11:$BB$194*1))</f>
        <v>#VALUE!</v>
      </c>
      <c r="AN570" s="13" t="e" cm="1">
        <f t="array" ref="AN570">SUMPRODUCT(('Budget P2'!$T$9:$BB$9=AN$9)*('Budget P2'!$B$11:$B$194=$B570)*('Budget P2'!$T$11:$BB$194*1))</f>
        <v>#VALUE!</v>
      </c>
      <c r="AO570" s="14" t="e" cm="1">
        <f t="array" ref="AO570">SUMPRODUCT(('Budget P2'!$T$9:$BB$9=AO$9)*('Budget P2'!$B$11:$B$194=$B570)*('Budget P2'!$T$11:$BB$194*1))</f>
        <v>#VALUE!</v>
      </c>
      <c r="AP570" s="12" t="e" cm="1">
        <f t="array" ref="AP570">SUMPRODUCT(('Budget P2'!$T$9:$BB$9=AP$9)*('Budget P2'!$B$11:$B$194=$B570)*('Budget P2'!$T$11:$BB$194*1))</f>
        <v>#VALUE!</v>
      </c>
      <c r="AQ570" s="13" t="e" cm="1">
        <f t="array" ref="AQ570">SUMPRODUCT(('Budget P2'!$T$9:$BB$9=AQ$9)*('Budget P2'!$B$11:$B$194=$B570)*('Budget P2'!$T$11:$BB$194*1))</f>
        <v>#VALUE!</v>
      </c>
      <c r="AR570" s="14" t="e" cm="1">
        <f t="array" ref="AR570">SUMPRODUCT(('Budget P2'!$T$9:$BB$9=AR$9)*('Budget P2'!$B$11:$B$194=$B570)*('Budget P2'!$T$11:$BB$194*1))</f>
        <v>#VALUE!</v>
      </c>
      <c r="AS570" s="12" t="e" cm="1">
        <f t="array" ref="AS570">SUMPRODUCT(('Budget P2'!$T$9:$BB$9=AS$9)*('Budget P2'!$B$11:$B$194=$B570)*('Budget P2'!$T$11:$BB$194*1))</f>
        <v>#VALUE!</v>
      </c>
      <c r="AT570" s="13" t="e" cm="1">
        <f t="array" ref="AT570">SUMPRODUCT(('Budget P2'!$T$9:$BB$9=AT$9)*('Budget P2'!$B$11:$B$194=$B570)*('Budget P2'!$T$11:$BB$194*1))</f>
        <v>#VALUE!</v>
      </c>
      <c r="AU570" s="14" t="e" cm="1">
        <f t="array" ref="AU570">SUMPRODUCT(('Budget P2'!$T$9:$BB$9=AU$9)*('Budget P2'!$B$11:$B$194=$B570)*('Budget P2'!$T$11:$BB$194*1))</f>
        <v>#VALUE!</v>
      </c>
      <c r="AV570" s="12" t="e" cm="1">
        <f t="array" ref="AV570">SUMPRODUCT(('Budget P2'!$T$9:$BB$9=AV$9)*('Budget P2'!$B$11:$B$194=$B570)*('Budget P2'!$T$11:$BB$194*1))</f>
        <v>#VALUE!</v>
      </c>
      <c r="AW570" s="13" t="e" cm="1">
        <f t="array" ref="AW570">SUMPRODUCT(('Budget P2'!$T$9:$BB$9=AW$9)*('Budget P2'!$B$11:$B$194=$B570)*('Budget P2'!$T$11:$BB$194*1))</f>
        <v>#VALUE!</v>
      </c>
      <c r="AX570" s="14" t="e" cm="1">
        <f t="array" ref="AX570">SUMPRODUCT(('Budget P2'!$T$9:$BB$9=AX$9)*('Budget P2'!$B$11:$B$194=$B570)*('Budget P2'!$T$11:$BB$194*1))</f>
        <v>#VALUE!</v>
      </c>
      <c r="AY570" s="12" t="e" cm="1">
        <f t="array" ref="AY570">SUMPRODUCT(('Budget P2'!$T$9:$BB$9=AY$9)*('Budget P2'!$B$11:$B$194=$B570)*('Budget P2'!$T$11:$BB$194*1))</f>
        <v>#VALUE!</v>
      </c>
      <c r="AZ570" s="13" t="e" cm="1">
        <f t="array" ref="AZ570">SUMPRODUCT(('Budget P2'!$T$9:$BB$9=AZ$9)*('Budget P2'!$B$11:$B$194=$B570)*('Budget P2'!$T$11:$BB$194*1))</f>
        <v>#VALUE!</v>
      </c>
      <c r="BA570" s="14" t="e" cm="1">
        <f t="array" ref="BA570">SUMPRODUCT(('Budget P2'!$T$9:$BB$9=BA$9)*('Budget P2'!$B$11:$B$194=$B570)*('Budget P2'!$T$11:$BB$194*1))</f>
        <v>#VALUE!</v>
      </c>
      <c r="BB570" s="12" t="e" cm="1">
        <f t="array" ref="BB570">SUMPRODUCT(('Budget P2'!$T$9:$BB$9=BB$9)*('Budget P2'!$B$11:$B$194=$B570)*('Budget P2'!$T$11:$BB$194*1))</f>
        <v>#VALUE!</v>
      </c>
      <c r="BC570" s="13" t="e" cm="1">
        <f t="array" ref="BC570">SUMPRODUCT(('Budget P2'!$T$9:$BB$9=BC$9)*('Budget P2'!$B$11:$B$194=$B570)*('Budget P2'!$T$11:$BB$194*1))</f>
        <v>#VALUE!</v>
      </c>
      <c r="BD570" s="14" t="e" cm="1">
        <f t="array" ref="BD570">SUMPRODUCT(('Budget P2'!$T$9:$BB$9=BD$9)*('Budget P2'!$B$11:$B$194=$B570)*('Budget P2'!$T$11:$BB$194*1))</f>
        <v>#VALUE!</v>
      </c>
      <c r="BE570" s="12" t="e" cm="1">
        <f t="array" ref="BE570">SUMPRODUCT(('Budget P2'!$T$9:$BB$9=BE$9)*('Budget P2'!$B$11:$B$194=$B570)*('Budget P2'!$T$11:$BB$194*1))</f>
        <v>#VALUE!</v>
      </c>
      <c r="BF570" s="13" t="e" cm="1">
        <f t="array" ref="BF570">SUMPRODUCT(('Budget P2'!$T$9:$BB$9=BF$9)*('Budget P2'!$B$11:$B$194=$B570)*('Budget P2'!$T$11:$BB$194*1))</f>
        <v>#VALUE!</v>
      </c>
      <c r="BG570" s="14" t="e" cm="1">
        <f t="array" ref="BG570">SUMPRODUCT(('Budget P2'!$T$9:$BB$9=BG$9)*('Budget P2'!$B$11:$B$194=$B570)*('Budget P2'!$T$11:$BB$194*1))</f>
        <v>#VALUE!</v>
      </c>
      <c r="BH570" s="13" t="e" cm="1">
        <f t="array" ref="BH570">SUMPRODUCT(('Budget P2'!$T$9:$BB$9=BH$9)*('Budget P2'!$B$11:$B$194=$B570)*('Budget P2'!$T$11:$BB$194*1))</f>
        <v>#VALUE!</v>
      </c>
      <c r="BI570" s="1"/>
      <c r="BJ570" s="66"/>
      <c r="BK570" s="66"/>
      <c r="BL570" s="1"/>
      <c r="BM570" s="66" t="e">
        <f t="shared" si="421"/>
        <v>#VALUE!</v>
      </c>
      <c r="BN570" s="262">
        <f t="shared" si="422"/>
        <v>0</v>
      </c>
      <c r="BO570" s="1"/>
      <c r="BP570" s="66" t="e">
        <f t="shared" si="423"/>
        <v>#VALUE!</v>
      </c>
      <c r="BQ570" s="262">
        <f t="shared" si="424"/>
        <v>0</v>
      </c>
      <c r="BR570" s="1"/>
    </row>
    <row r="571" spans="2:70" ht="12" hidden="1" customHeight="1" outlineLevel="1">
      <c r="B571" s="88" t="s">
        <v>623</v>
      </c>
      <c r="C571" s="10">
        <f>IFERROR(VLOOKUP($B571,'Budget P2'!$B:$AX,2,FALSE),0)</f>
        <v>0</v>
      </c>
      <c r="D571" s="10"/>
      <c r="E571" s="89">
        <f>IFERROR(VLOOKUP($B571,'Budget P2'!$B:$AX,3,FALSE),0)</f>
        <v>0</v>
      </c>
      <c r="F571" s="90">
        <f>IFERROR(VLOOKUP($B571,'Budget P2'!$B:$AX,4,FALSE),0)</f>
        <v>0</v>
      </c>
      <c r="G571" s="89">
        <f>IFERROR(VLOOKUP($B571,'Budget P2'!$B:$AX,5,FALSE),0)</f>
        <v>0</v>
      </c>
      <c r="H571" s="90">
        <f>IFERROR(VLOOKUP($B571,'Budget P2'!$B:$AX,6,FALSE),0)</f>
        <v>0</v>
      </c>
      <c r="I571" s="90">
        <f>IFERROR(VLOOKUP($B571,'Budget P2'!$B:$AX,7,FALSE),0)</f>
        <v>0</v>
      </c>
      <c r="J571" s="371">
        <f>IFERROR(VLOOKUP($B571,'Budget P2'!$B:$AX,9,FALSE),0)</f>
        <v>0</v>
      </c>
      <c r="K571" s="374">
        <f>IFERROR(VLOOKUP($B571,'Budget P2'!$B:$AX,10,FALSE),0)</f>
        <v>0</v>
      </c>
      <c r="L571" s="334"/>
      <c r="M571" s="102"/>
      <c r="N571" s="100"/>
      <c r="O571" s="12">
        <f>E571*K571</f>
        <v>0</v>
      </c>
      <c r="P571" s="101"/>
      <c r="Q571" s="11">
        <f t="shared" si="425"/>
        <v>0</v>
      </c>
      <c r="R571" s="338"/>
      <c r="S571" s="14"/>
      <c r="T571" s="12"/>
      <c r="U571" s="13"/>
      <c r="V571" s="14"/>
      <c r="W571" s="14"/>
      <c r="X571" s="14">
        <f t="shared" si="386"/>
        <v>0</v>
      </c>
      <c r="Z571" s="14" t="e" cm="1">
        <f t="array" ref="Z571">SUMPRODUCT(('Budget P2'!$T$9:$BB$9=Z$9)*('Budget P2'!$B$11:$B$194=$B571)*('Budget P2'!$T$11:$BB$194*1))</f>
        <v>#VALUE!</v>
      </c>
      <c r="AA571" s="12" t="e" cm="1">
        <f t="array" ref="AA571">SUMPRODUCT(('Budget P2'!$T$9:$BB$9=AA$9)*('Budget P2'!$B$11:$B$194=$B571)*('Budget P2'!$T$11:$BB$194*1))</f>
        <v>#VALUE!</v>
      </c>
      <c r="AB571" s="13" t="e" cm="1">
        <f t="array" ref="AB571">SUMPRODUCT(('Budget P2'!$T$9:$BB$9=AB$9)*('Budget P2'!$B$11:$B$194=$B571)*('Budget P2'!$T$11:$BB$194*1))</f>
        <v>#VALUE!</v>
      </c>
      <c r="AC571" s="14" t="e" cm="1">
        <f t="array" ref="AC571">SUMPRODUCT(('Budget P2'!$T$9:$BB$9=AC$9)*('Budget P2'!$B$11:$B$194=$B571)*('Budget P2'!$T$11:$BB$194*1))</f>
        <v>#VALUE!</v>
      </c>
      <c r="AD571" s="12" t="e" cm="1">
        <f t="array" ref="AD571">SUMPRODUCT(('Budget P2'!$T$9:$BB$9=AD$9)*('Budget P2'!$B$11:$B$194=$B571)*('Budget P2'!$T$11:$BB$194*1))</f>
        <v>#VALUE!</v>
      </c>
      <c r="AE571" s="13" t="e" cm="1">
        <f t="array" ref="AE571">SUMPRODUCT(('Budget P2'!$T$9:$BB$9=AE$9)*('Budget P2'!$B$11:$B$194=$B571)*('Budget P2'!$T$11:$BB$194*1))</f>
        <v>#VALUE!</v>
      </c>
      <c r="AF571" s="14" t="e" cm="1">
        <f t="array" ref="AF571">SUMPRODUCT(('Budget P2'!$T$9:$BB$9=AF$9)*('Budget P2'!$B$11:$B$194=$B571)*('Budget P2'!$T$11:$BB$194*1))</f>
        <v>#VALUE!</v>
      </c>
      <c r="AG571" s="12" t="e" cm="1">
        <f t="array" ref="AG571">SUMPRODUCT(('Budget P2'!$T$9:$BB$9=AG$9)*('Budget P2'!$B$11:$B$194=$B571)*('Budget P2'!$T$11:$BB$194*1))</f>
        <v>#VALUE!</v>
      </c>
      <c r="AH571" s="13" t="e" cm="1">
        <f t="array" ref="AH571">SUMPRODUCT(('Budget P2'!$T$9:$BB$9=AH$9)*('Budget P2'!$B$11:$B$194=$B571)*('Budget P2'!$T$11:$BB$194*1))</f>
        <v>#VALUE!</v>
      </c>
      <c r="AI571" s="14" t="e" cm="1">
        <f t="array" ref="AI571">SUMPRODUCT(('Budget P2'!$T$9:$BB$9=AI$9)*('Budget P2'!$B$11:$B$194=$B571)*('Budget P2'!$T$11:$BB$194*1))</f>
        <v>#VALUE!</v>
      </c>
      <c r="AJ571" s="12" t="e" cm="1">
        <f t="array" ref="AJ571">SUMPRODUCT(('Budget P2'!$T$9:$BB$9=AJ$9)*('Budget P2'!$B$11:$B$194=$B571)*('Budget P2'!$T$11:$BB$194*1))</f>
        <v>#VALUE!</v>
      </c>
      <c r="AK571" s="13" t="e" cm="1">
        <f t="array" ref="AK571">SUMPRODUCT(('Budget P2'!$T$9:$BB$9=AK$9)*('Budget P2'!$B$11:$B$194=$B571)*('Budget P2'!$T$11:$BB$194*1))</f>
        <v>#VALUE!</v>
      </c>
      <c r="AL571" s="14" t="e" cm="1">
        <f t="array" ref="AL571">SUMPRODUCT(('Budget P2'!$T$9:$BB$9=AL$9)*('Budget P2'!$B$11:$B$194=$B571)*('Budget P2'!$T$11:$BB$194*1))</f>
        <v>#VALUE!</v>
      </c>
      <c r="AM571" s="12" t="e" cm="1">
        <f t="array" ref="AM571">SUMPRODUCT(('Budget P2'!$T$9:$BB$9=AM$9)*('Budget P2'!$B$11:$B$194=$B571)*('Budget P2'!$T$11:$BB$194*1))</f>
        <v>#VALUE!</v>
      </c>
      <c r="AN571" s="13" t="e" cm="1">
        <f t="array" ref="AN571">SUMPRODUCT(('Budget P2'!$T$9:$BB$9=AN$9)*('Budget P2'!$B$11:$B$194=$B571)*('Budget P2'!$T$11:$BB$194*1))</f>
        <v>#VALUE!</v>
      </c>
      <c r="AO571" s="14" t="e" cm="1">
        <f t="array" ref="AO571">SUMPRODUCT(('Budget P2'!$T$9:$BB$9=AO$9)*('Budget P2'!$B$11:$B$194=$B571)*('Budget P2'!$T$11:$BB$194*1))</f>
        <v>#VALUE!</v>
      </c>
      <c r="AP571" s="12" t="e" cm="1">
        <f t="array" ref="AP571">SUMPRODUCT(('Budget P2'!$T$9:$BB$9=AP$9)*('Budget P2'!$B$11:$B$194=$B571)*('Budget P2'!$T$11:$BB$194*1))</f>
        <v>#VALUE!</v>
      </c>
      <c r="AQ571" s="13" t="e" cm="1">
        <f t="array" ref="AQ571">SUMPRODUCT(('Budget P2'!$T$9:$BB$9=AQ$9)*('Budget P2'!$B$11:$B$194=$B571)*('Budget P2'!$T$11:$BB$194*1))</f>
        <v>#VALUE!</v>
      </c>
      <c r="AR571" s="14" t="e" cm="1">
        <f t="array" ref="AR571">SUMPRODUCT(('Budget P2'!$T$9:$BB$9=AR$9)*('Budget P2'!$B$11:$B$194=$B571)*('Budget P2'!$T$11:$BB$194*1))</f>
        <v>#VALUE!</v>
      </c>
      <c r="AS571" s="12" t="e" cm="1">
        <f t="array" ref="AS571">SUMPRODUCT(('Budget P2'!$T$9:$BB$9=AS$9)*('Budget P2'!$B$11:$B$194=$B571)*('Budget P2'!$T$11:$BB$194*1))</f>
        <v>#VALUE!</v>
      </c>
      <c r="AT571" s="13" t="e" cm="1">
        <f t="array" ref="AT571">SUMPRODUCT(('Budget P2'!$T$9:$BB$9=AT$9)*('Budget P2'!$B$11:$B$194=$B571)*('Budget P2'!$T$11:$BB$194*1))</f>
        <v>#VALUE!</v>
      </c>
      <c r="AU571" s="14" t="e" cm="1">
        <f t="array" ref="AU571">SUMPRODUCT(('Budget P2'!$T$9:$BB$9=AU$9)*('Budget P2'!$B$11:$B$194=$B571)*('Budget P2'!$T$11:$BB$194*1))</f>
        <v>#VALUE!</v>
      </c>
      <c r="AV571" s="12" t="e" cm="1">
        <f t="array" ref="AV571">SUMPRODUCT(('Budget P2'!$T$9:$BB$9=AV$9)*('Budget P2'!$B$11:$B$194=$B571)*('Budget P2'!$T$11:$BB$194*1))</f>
        <v>#VALUE!</v>
      </c>
      <c r="AW571" s="13" t="e" cm="1">
        <f t="array" ref="AW571">SUMPRODUCT(('Budget P2'!$T$9:$BB$9=AW$9)*('Budget P2'!$B$11:$B$194=$B571)*('Budget P2'!$T$11:$BB$194*1))</f>
        <v>#VALUE!</v>
      </c>
      <c r="AX571" s="14" t="e" cm="1">
        <f t="array" ref="AX571">SUMPRODUCT(('Budget P2'!$T$9:$BB$9=AX$9)*('Budget P2'!$B$11:$B$194=$B571)*('Budget P2'!$T$11:$BB$194*1))</f>
        <v>#VALUE!</v>
      </c>
      <c r="AY571" s="12" t="e" cm="1">
        <f t="array" ref="AY571">SUMPRODUCT(('Budget P2'!$T$9:$BB$9=AY$9)*('Budget P2'!$B$11:$B$194=$B571)*('Budget P2'!$T$11:$BB$194*1))</f>
        <v>#VALUE!</v>
      </c>
      <c r="AZ571" s="13" t="e" cm="1">
        <f t="array" ref="AZ571">SUMPRODUCT(('Budget P2'!$T$9:$BB$9=AZ$9)*('Budget P2'!$B$11:$B$194=$B571)*('Budget P2'!$T$11:$BB$194*1))</f>
        <v>#VALUE!</v>
      </c>
      <c r="BA571" s="14" t="e" cm="1">
        <f t="array" ref="BA571">SUMPRODUCT(('Budget P2'!$T$9:$BB$9=BA$9)*('Budget P2'!$B$11:$B$194=$B571)*('Budget P2'!$T$11:$BB$194*1))</f>
        <v>#VALUE!</v>
      </c>
      <c r="BB571" s="12" t="e" cm="1">
        <f t="array" ref="BB571">SUMPRODUCT(('Budget P2'!$T$9:$BB$9=BB$9)*('Budget P2'!$B$11:$B$194=$B571)*('Budget P2'!$T$11:$BB$194*1))</f>
        <v>#VALUE!</v>
      </c>
      <c r="BC571" s="13" t="e" cm="1">
        <f t="array" ref="BC571">SUMPRODUCT(('Budget P2'!$T$9:$BB$9=BC$9)*('Budget P2'!$B$11:$B$194=$B571)*('Budget P2'!$T$11:$BB$194*1))</f>
        <v>#VALUE!</v>
      </c>
      <c r="BD571" s="14" t="e" cm="1">
        <f t="array" ref="BD571">SUMPRODUCT(('Budget P2'!$T$9:$BB$9=BD$9)*('Budget P2'!$B$11:$B$194=$B571)*('Budget P2'!$T$11:$BB$194*1))</f>
        <v>#VALUE!</v>
      </c>
      <c r="BE571" s="12" t="e" cm="1">
        <f t="array" ref="BE571">SUMPRODUCT(('Budget P2'!$T$9:$BB$9=BE$9)*('Budget P2'!$B$11:$B$194=$B571)*('Budget P2'!$T$11:$BB$194*1))</f>
        <v>#VALUE!</v>
      </c>
      <c r="BF571" s="13" t="e" cm="1">
        <f t="array" ref="BF571">SUMPRODUCT(('Budget P2'!$T$9:$BB$9=BF$9)*('Budget P2'!$B$11:$B$194=$B571)*('Budget P2'!$T$11:$BB$194*1))</f>
        <v>#VALUE!</v>
      </c>
      <c r="BG571" s="14" t="e" cm="1">
        <f t="array" ref="BG571">SUMPRODUCT(('Budget P2'!$T$9:$BB$9=BG$9)*('Budget P2'!$B$11:$B$194=$B571)*('Budget P2'!$T$11:$BB$194*1))</f>
        <v>#VALUE!</v>
      </c>
      <c r="BH571" s="13" t="e" cm="1">
        <f t="array" ref="BH571">SUMPRODUCT(('Budget P2'!$T$9:$BB$9=BH$9)*('Budget P2'!$B$11:$B$194=$B571)*('Budget P2'!$T$11:$BB$194*1))</f>
        <v>#VALUE!</v>
      </c>
      <c r="BI571" s="1"/>
      <c r="BJ571" s="66"/>
      <c r="BK571" s="66"/>
      <c r="BL571" s="1"/>
      <c r="BM571" s="66" t="e">
        <f t="shared" si="421"/>
        <v>#VALUE!</v>
      </c>
      <c r="BN571" s="262">
        <f t="shared" si="422"/>
        <v>0</v>
      </c>
      <c r="BO571" s="1"/>
      <c r="BP571" s="66" t="e">
        <f t="shared" si="423"/>
        <v>#VALUE!</v>
      </c>
      <c r="BQ571" s="262">
        <f t="shared" si="424"/>
        <v>0</v>
      </c>
      <c r="BR571" s="1"/>
    </row>
    <row r="572" spans="2:70" ht="12" hidden="1" customHeight="1" outlineLevel="1">
      <c r="B572" s="88" t="s">
        <v>624</v>
      </c>
      <c r="C572" s="10">
        <f>IFERROR(VLOOKUP($B572,'Budget P2'!$B:$AX,2,FALSE),0)</f>
        <v>0</v>
      </c>
      <c r="D572" s="10"/>
      <c r="E572" s="89">
        <f>IFERROR(VLOOKUP($B572,'Budget P2'!$B:$AX,3,FALSE),0)</f>
        <v>0</v>
      </c>
      <c r="F572" s="90">
        <f>IFERROR(VLOOKUP($B572,'Budget P2'!$B:$AX,4,FALSE),0)</f>
        <v>0</v>
      </c>
      <c r="G572" s="89">
        <f>IFERROR(VLOOKUP($B572,'Budget P2'!$B:$AX,5,FALSE),0)</f>
        <v>0</v>
      </c>
      <c r="H572" s="90">
        <f>IFERROR(VLOOKUP($B572,'Budget P2'!$B:$AX,6,FALSE),0)</f>
        <v>0</v>
      </c>
      <c r="I572" s="90">
        <f>IFERROR(VLOOKUP($B572,'Budget P2'!$B:$AX,7,FALSE),0)</f>
        <v>0</v>
      </c>
      <c r="J572" s="371">
        <f>IFERROR(VLOOKUP($B572,'Budget P2'!$B:$AX,9,FALSE),0)</f>
        <v>0</v>
      </c>
      <c r="K572" s="374">
        <f>IFERROR(VLOOKUP($B572,'Budget P2'!$B:$AX,10,FALSE),0)</f>
        <v>0</v>
      </c>
      <c r="L572" s="334"/>
      <c r="M572" s="102"/>
      <c r="N572" s="100"/>
      <c r="O572" s="12">
        <f>E572*K572</f>
        <v>0</v>
      </c>
      <c r="P572" s="101"/>
      <c r="Q572" s="11">
        <f t="shared" si="425"/>
        <v>0</v>
      </c>
      <c r="R572" s="338"/>
      <c r="S572" s="14"/>
      <c r="T572" s="12"/>
      <c r="U572" s="13"/>
      <c r="V572" s="14"/>
      <c r="W572" s="14"/>
      <c r="X572" s="14">
        <f t="shared" si="386"/>
        <v>0</v>
      </c>
      <c r="Z572" s="14" t="e" cm="1">
        <f t="array" ref="Z572">SUMPRODUCT(('Budget P2'!$T$9:$BB$9=Z$9)*('Budget P2'!$B$11:$B$194=$B572)*('Budget P2'!$T$11:$BB$194*1))</f>
        <v>#VALUE!</v>
      </c>
      <c r="AA572" s="12" t="e" cm="1">
        <f t="array" ref="AA572">SUMPRODUCT(('Budget P2'!$T$9:$BB$9=AA$9)*('Budget P2'!$B$11:$B$194=$B572)*('Budget P2'!$T$11:$BB$194*1))</f>
        <v>#VALUE!</v>
      </c>
      <c r="AB572" s="13" t="e" cm="1">
        <f t="array" ref="AB572">SUMPRODUCT(('Budget P2'!$T$9:$BB$9=AB$9)*('Budget P2'!$B$11:$B$194=$B572)*('Budget P2'!$T$11:$BB$194*1))</f>
        <v>#VALUE!</v>
      </c>
      <c r="AC572" s="14" t="e" cm="1">
        <f t="array" ref="AC572">SUMPRODUCT(('Budget P2'!$T$9:$BB$9=AC$9)*('Budget P2'!$B$11:$B$194=$B572)*('Budget P2'!$T$11:$BB$194*1))</f>
        <v>#VALUE!</v>
      </c>
      <c r="AD572" s="12" t="e" cm="1">
        <f t="array" ref="AD572">SUMPRODUCT(('Budget P2'!$T$9:$BB$9=AD$9)*('Budget P2'!$B$11:$B$194=$B572)*('Budget P2'!$T$11:$BB$194*1))</f>
        <v>#VALUE!</v>
      </c>
      <c r="AE572" s="13" t="e" cm="1">
        <f t="array" ref="AE572">SUMPRODUCT(('Budget P2'!$T$9:$BB$9=AE$9)*('Budget P2'!$B$11:$B$194=$B572)*('Budget P2'!$T$11:$BB$194*1))</f>
        <v>#VALUE!</v>
      </c>
      <c r="AF572" s="14" t="e" cm="1">
        <f t="array" ref="AF572">SUMPRODUCT(('Budget P2'!$T$9:$BB$9=AF$9)*('Budget P2'!$B$11:$B$194=$B572)*('Budget P2'!$T$11:$BB$194*1))</f>
        <v>#VALUE!</v>
      </c>
      <c r="AG572" s="12" t="e" cm="1">
        <f t="array" ref="AG572">SUMPRODUCT(('Budget P2'!$T$9:$BB$9=AG$9)*('Budget P2'!$B$11:$B$194=$B572)*('Budget P2'!$T$11:$BB$194*1))</f>
        <v>#VALUE!</v>
      </c>
      <c r="AH572" s="13" t="e" cm="1">
        <f t="array" ref="AH572">SUMPRODUCT(('Budget P2'!$T$9:$BB$9=AH$9)*('Budget P2'!$B$11:$B$194=$B572)*('Budget P2'!$T$11:$BB$194*1))</f>
        <v>#VALUE!</v>
      </c>
      <c r="AI572" s="14" t="e" cm="1">
        <f t="array" ref="AI572">SUMPRODUCT(('Budget P2'!$T$9:$BB$9=AI$9)*('Budget P2'!$B$11:$B$194=$B572)*('Budget P2'!$T$11:$BB$194*1))</f>
        <v>#VALUE!</v>
      </c>
      <c r="AJ572" s="12" t="e" cm="1">
        <f t="array" ref="AJ572">SUMPRODUCT(('Budget P2'!$T$9:$BB$9=AJ$9)*('Budget P2'!$B$11:$B$194=$B572)*('Budget P2'!$T$11:$BB$194*1))</f>
        <v>#VALUE!</v>
      </c>
      <c r="AK572" s="13" t="e" cm="1">
        <f t="array" ref="AK572">SUMPRODUCT(('Budget P2'!$T$9:$BB$9=AK$9)*('Budget P2'!$B$11:$B$194=$B572)*('Budget P2'!$T$11:$BB$194*1))</f>
        <v>#VALUE!</v>
      </c>
      <c r="AL572" s="14" t="e" cm="1">
        <f t="array" ref="AL572">SUMPRODUCT(('Budget P2'!$T$9:$BB$9=AL$9)*('Budget P2'!$B$11:$B$194=$B572)*('Budget P2'!$T$11:$BB$194*1))</f>
        <v>#VALUE!</v>
      </c>
      <c r="AM572" s="12" t="e" cm="1">
        <f t="array" ref="AM572">SUMPRODUCT(('Budget P2'!$T$9:$BB$9=AM$9)*('Budget P2'!$B$11:$B$194=$B572)*('Budget P2'!$T$11:$BB$194*1))</f>
        <v>#VALUE!</v>
      </c>
      <c r="AN572" s="13" t="e" cm="1">
        <f t="array" ref="AN572">SUMPRODUCT(('Budget P2'!$T$9:$BB$9=AN$9)*('Budget P2'!$B$11:$B$194=$B572)*('Budget P2'!$T$11:$BB$194*1))</f>
        <v>#VALUE!</v>
      </c>
      <c r="AO572" s="14" t="e" cm="1">
        <f t="array" ref="AO572">SUMPRODUCT(('Budget P2'!$T$9:$BB$9=AO$9)*('Budget P2'!$B$11:$B$194=$B572)*('Budget P2'!$T$11:$BB$194*1))</f>
        <v>#VALUE!</v>
      </c>
      <c r="AP572" s="12" t="e" cm="1">
        <f t="array" ref="AP572">SUMPRODUCT(('Budget P2'!$T$9:$BB$9=AP$9)*('Budget P2'!$B$11:$B$194=$B572)*('Budget P2'!$T$11:$BB$194*1))</f>
        <v>#VALUE!</v>
      </c>
      <c r="AQ572" s="13" t="e" cm="1">
        <f t="array" ref="AQ572">SUMPRODUCT(('Budget P2'!$T$9:$BB$9=AQ$9)*('Budget P2'!$B$11:$B$194=$B572)*('Budget P2'!$T$11:$BB$194*1))</f>
        <v>#VALUE!</v>
      </c>
      <c r="AR572" s="14" t="e" cm="1">
        <f t="array" ref="AR572">SUMPRODUCT(('Budget P2'!$T$9:$BB$9=AR$9)*('Budget P2'!$B$11:$B$194=$B572)*('Budget P2'!$T$11:$BB$194*1))</f>
        <v>#VALUE!</v>
      </c>
      <c r="AS572" s="12" t="e" cm="1">
        <f t="array" ref="AS572">SUMPRODUCT(('Budget P2'!$T$9:$BB$9=AS$9)*('Budget P2'!$B$11:$B$194=$B572)*('Budget P2'!$T$11:$BB$194*1))</f>
        <v>#VALUE!</v>
      </c>
      <c r="AT572" s="13" t="e" cm="1">
        <f t="array" ref="AT572">SUMPRODUCT(('Budget P2'!$T$9:$BB$9=AT$9)*('Budget P2'!$B$11:$B$194=$B572)*('Budget P2'!$T$11:$BB$194*1))</f>
        <v>#VALUE!</v>
      </c>
      <c r="AU572" s="14" t="e" cm="1">
        <f t="array" ref="AU572">SUMPRODUCT(('Budget P2'!$T$9:$BB$9=AU$9)*('Budget P2'!$B$11:$B$194=$B572)*('Budget P2'!$T$11:$BB$194*1))</f>
        <v>#VALUE!</v>
      </c>
      <c r="AV572" s="12" t="e" cm="1">
        <f t="array" ref="AV572">SUMPRODUCT(('Budget P2'!$T$9:$BB$9=AV$9)*('Budget P2'!$B$11:$B$194=$B572)*('Budget P2'!$T$11:$BB$194*1))</f>
        <v>#VALUE!</v>
      </c>
      <c r="AW572" s="13" t="e" cm="1">
        <f t="array" ref="AW572">SUMPRODUCT(('Budget P2'!$T$9:$BB$9=AW$9)*('Budget P2'!$B$11:$B$194=$B572)*('Budget P2'!$T$11:$BB$194*1))</f>
        <v>#VALUE!</v>
      </c>
      <c r="AX572" s="14" t="e" cm="1">
        <f t="array" ref="AX572">SUMPRODUCT(('Budget P2'!$T$9:$BB$9=AX$9)*('Budget P2'!$B$11:$B$194=$B572)*('Budget P2'!$T$11:$BB$194*1))</f>
        <v>#VALUE!</v>
      </c>
      <c r="AY572" s="12" t="e" cm="1">
        <f t="array" ref="AY572">SUMPRODUCT(('Budget P2'!$T$9:$BB$9=AY$9)*('Budget P2'!$B$11:$B$194=$B572)*('Budget P2'!$T$11:$BB$194*1))</f>
        <v>#VALUE!</v>
      </c>
      <c r="AZ572" s="13" t="e" cm="1">
        <f t="array" ref="AZ572">SUMPRODUCT(('Budget P2'!$T$9:$BB$9=AZ$9)*('Budget P2'!$B$11:$B$194=$B572)*('Budget P2'!$T$11:$BB$194*1))</f>
        <v>#VALUE!</v>
      </c>
      <c r="BA572" s="14" t="e" cm="1">
        <f t="array" ref="BA572">SUMPRODUCT(('Budget P2'!$T$9:$BB$9=BA$9)*('Budget P2'!$B$11:$B$194=$B572)*('Budget P2'!$T$11:$BB$194*1))</f>
        <v>#VALUE!</v>
      </c>
      <c r="BB572" s="12" t="e" cm="1">
        <f t="array" ref="BB572">SUMPRODUCT(('Budget P2'!$T$9:$BB$9=BB$9)*('Budget P2'!$B$11:$B$194=$B572)*('Budget P2'!$T$11:$BB$194*1))</f>
        <v>#VALUE!</v>
      </c>
      <c r="BC572" s="13" t="e" cm="1">
        <f t="array" ref="BC572">SUMPRODUCT(('Budget P2'!$T$9:$BB$9=BC$9)*('Budget P2'!$B$11:$B$194=$B572)*('Budget P2'!$T$11:$BB$194*1))</f>
        <v>#VALUE!</v>
      </c>
      <c r="BD572" s="14" t="e" cm="1">
        <f t="array" ref="BD572">SUMPRODUCT(('Budget P2'!$T$9:$BB$9=BD$9)*('Budget P2'!$B$11:$B$194=$B572)*('Budget P2'!$T$11:$BB$194*1))</f>
        <v>#VALUE!</v>
      </c>
      <c r="BE572" s="12" t="e" cm="1">
        <f t="array" ref="BE572">SUMPRODUCT(('Budget P2'!$T$9:$BB$9=BE$9)*('Budget P2'!$B$11:$B$194=$B572)*('Budget P2'!$T$11:$BB$194*1))</f>
        <v>#VALUE!</v>
      </c>
      <c r="BF572" s="13" t="e" cm="1">
        <f t="array" ref="BF572">SUMPRODUCT(('Budget P2'!$T$9:$BB$9=BF$9)*('Budget P2'!$B$11:$B$194=$B572)*('Budget P2'!$T$11:$BB$194*1))</f>
        <v>#VALUE!</v>
      </c>
      <c r="BG572" s="14" t="e" cm="1">
        <f t="array" ref="BG572">SUMPRODUCT(('Budget P2'!$T$9:$BB$9=BG$9)*('Budget P2'!$B$11:$B$194=$B572)*('Budget P2'!$T$11:$BB$194*1))</f>
        <v>#VALUE!</v>
      </c>
      <c r="BH572" s="13" t="e" cm="1">
        <f t="array" ref="BH572">SUMPRODUCT(('Budget P2'!$T$9:$BB$9=BH$9)*('Budget P2'!$B$11:$B$194=$B572)*('Budget P2'!$T$11:$BB$194*1))</f>
        <v>#VALUE!</v>
      </c>
      <c r="BI572" s="1"/>
      <c r="BJ572" s="66"/>
      <c r="BK572" s="66"/>
      <c r="BL572" s="1"/>
      <c r="BM572" s="66" t="e">
        <f t="shared" si="421"/>
        <v>#VALUE!</v>
      </c>
      <c r="BN572" s="262">
        <f t="shared" si="422"/>
        <v>0</v>
      </c>
      <c r="BO572" s="1"/>
      <c r="BP572" s="66" t="e">
        <f t="shared" si="423"/>
        <v>#VALUE!</v>
      </c>
      <c r="BQ572" s="262">
        <f t="shared" si="424"/>
        <v>0</v>
      </c>
      <c r="BR572" s="1"/>
    </row>
    <row r="573" spans="2:70" ht="12" hidden="1" customHeight="1" outlineLevel="1">
      <c r="B573" s="88" t="s">
        <v>625</v>
      </c>
      <c r="C573" s="10">
        <f>IFERROR(VLOOKUP($B573,'Budget P2'!$B:$AX,2,FALSE),0)</f>
        <v>0</v>
      </c>
      <c r="D573" s="10"/>
      <c r="E573" s="89">
        <f>IFERROR(VLOOKUP($B573,'Budget P2'!$B:$AX,3,FALSE),0)</f>
        <v>0</v>
      </c>
      <c r="F573" s="90">
        <f>IFERROR(VLOOKUP($B573,'Budget P2'!$B:$AX,4,FALSE),0)</f>
        <v>0</v>
      </c>
      <c r="G573" s="89">
        <f>IFERROR(VLOOKUP($B573,'Budget P2'!$B:$AX,5,FALSE),0)</f>
        <v>0</v>
      </c>
      <c r="H573" s="90">
        <f>IFERROR(VLOOKUP($B573,'Budget P2'!$B:$AX,6,FALSE),0)</f>
        <v>0</v>
      </c>
      <c r="I573" s="90">
        <f>IFERROR(VLOOKUP($B573,'Budget P2'!$B:$AX,7,FALSE),0)</f>
        <v>0</v>
      </c>
      <c r="J573" s="371">
        <f>IFERROR(VLOOKUP($B573,'Budget P2'!$B:$AX,9,FALSE),0)</f>
        <v>0</v>
      </c>
      <c r="K573" s="374">
        <f>IFERROR(VLOOKUP($B573,'Budget P2'!$B:$AX,10,FALSE),0)</f>
        <v>0</v>
      </c>
      <c r="L573" s="334"/>
      <c r="M573" s="102"/>
      <c r="N573" s="100"/>
      <c r="O573" s="12">
        <f>E573*K573</f>
        <v>0</v>
      </c>
      <c r="P573" s="101"/>
      <c r="Q573" s="11">
        <f t="shared" si="425"/>
        <v>0</v>
      </c>
      <c r="R573" s="338"/>
      <c r="S573" s="14"/>
      <c r="T573" s="12"/>
      <c r="U573" s="13"/>
      <c r="V573" s="14"/>
      <c r="W573" s="14"/>
      <c r="X573" s="14">
        <f t="shared" si="386"/>
        <v>0</v>
      </c>
      <c r="Z573" s="14" t="e" cm="1">
        <f t="array" ref="Z573">SUMPRODUCT(('Budget P2'!$T$9:$BB$9=Z$9)*('Budget P2'!$B$11:$B$194=$B573)*('Budget P2'!$T$11:$BB$194*1))</f>
        <v>#VALUE!</v>
      </c>
      <c r="AA573" s="12" t="e" cm="1">
        <f t="array" ref="AA573">SUMPRODUCT(('Budget P2'!$T$9:$BB$9=AA$9)*('Budget P2'!$B$11:$B$194=$B573)*('Budget P2'!$T$11:$BB$194*1))</f>
        <v>#VALUE!</v>
      </c>
      <c r="AB573" s="13" t="e" cm="1">
        <f t="array" ref="AB573">SUMPRODUCT(('Budget P2'!$T$9:$BB$9=AB$9)*('Budget P2'!$B$11:$B$194=$B573)*('Budget P2'!$T$11:$BB$194*1))</f>
        <v>#VALUE!</v>
      </c>
      <c r="AC573" s="14" t="e" cm="1">
        <f t="array" ref="AC573">SUMPRODUCT(('Budget P2'!$T$9:$BB$9=AC$9)*('Budget P2'!$B$11:$B$194=$B573)*('Budget P2'!$T$11:$BB$194*1))</f>
        <v>#VALUE!</v>
      </c>
      <c r="AD573" s="12" t="e" cm="1">
        <f t="array" ref="AD573">SUMPRODUCT(('Budget P2'!$T$9:$BB$9=AD$9)*('Budget P2'!$B$11:$B$194=$B573)*('Budget P2'!$T$11:$BB$194*1))</f>
        <v>#VALUE!</v>
      </c>
      <c r="AE573" s="13" t="e" cm="1">
        <f t="array" ref="AE573">SUMPRODUCT(('Budget P2'!$T$9:$BB$9=AE$9)*('Budget P2'!$B$11:$B$194=$B573)*('Budget P2'!$T$11:$BB$194*1))</f>
        <v>#VALUE!</v>
      </c>
      <c r="AF573" s="14" t="e" cm="1">
        <f t="array" ref="AF573">SUMPRODUCT(('Budget P2'!$T$9:$BB$9=AF$9)*('Budget P2'!$B$11:$B$194=$B573)*('Budget P2'!$T$11:$BB$194*1))</f>
        <v>#VALUE!</v>
      </c>
      <c r="AG573" s="12" t="e" cm="1">
        <f t="array" ref="AG573">SUMPRODUCT(('Budget P2'!$T$9:$BB$9=AG$9)*('Budget P2'!$B$11:$B$194=$B573)*('Budget P2'!$T$11:$BB$194*1))</f>
        <v>#VALUE!</v>
      </c>
      <c r="AH573" s="13" t="e" cm="1">
        <f t="array" ref="AH573">SUMPRODUCT(('Budget P2'!$T$9:$BB$9=AH$9)*('Budget P2'!$B$11:$B$194=$B573)*('Budget P2'!$T$11:$BB$194*1))</f>
        <v>#VALUE!</v>
      </c>
      <c r="AI573" s="14" t="e" cm="1">
        <f t="array" ref="AI573">SUMPRODUCT(('Budget P2'!$T$9:$BB$9=AI$9)*('Budget P2'!$B$11:$B$194=$B573)*('Budget P2'!$T$11:$BB$194*1))</f>
        <v>#VALUE!</v>
      </c>
      <c r="AJ573" s="12" t="e" cm="1">
        <f t="array" ref="AJ573">SUMPRODUCT(('Budget P2'!$T$9:$BB$9=AJ$9)*('Budget P2'!$B$11:$B$194=$B573)*('Budget P2'!$T$11:$BB$194*1))</f>
        <v>#VALUE!</v>
      </c>
      <c r="AK573" s="13" t="e" cm="1">
        <f t="array" ref="AK573">SUMPRODUCT(('Budget P2'!$T$9:$BB$9=AK$9)*('Budget P2'!$B$11:$B$194=$B573)*('Budget P2'!$T$11:$BB$194*1))</f>
        <v>#VALUE!</v>
      </c>
      <c r="AL573" s="14" t="e" cm="1">
        <f t="array" ref="AL573">SUMPRODUCT(('Budget P2'!$T$9:$BB$9=AL$9)*('Budget P2'!$B$11:$B$194=$B573)*('Budget P2'!$T$11:$BB$194*1))</f>
        <v>#VALUE!</v>
      </c>
      <c r="AM573" s="12" t="e" cm="1">
        <f t="array" ref="AM573">SUMPRODUCT(('Budget P2'!$T$9:$BB$9=AM$9)*('Budget P2'!$B$11:$B$194=$B573)*('Budget P2'!$T$11:$BB$194*1))</f>
        <v>#VALUE!</v>
      </c>
      <c r="AN573" s="13" t="e" cm="1">
        <f t="array" ref="AN573">SUMPRODUCT(('Budget P2'!$T$9:$BB$9=AN$9)*('Budget P2'!$B$11:$B$194=$B573)*('Budget P2'!$T$11:$BB$194*1))</f>
        <v>#VALUE!</v>
      </c>
      <c r="AO573" s="14" t="e" cm="1">
        <f t="array" ref="AO573">SUMPRODUCT(('Budget P2'!$T$9:$BB$9=AO$9)*('Budget P2'!$B$11:$B$194=$B573)*('Budget P2'!$T$11:$BB$194*1))</f>
        <v>#VALUE!</v>
      </c>
      <c r="AP573" s="12" t="e" cm="1">
        <f t="array" ref="AP573">SUMPRODUCT(('Budget P2'!$T$9:$BB$9=AP$9)*('Budget P2'!$B$11:$B$194=$B573)*('Budget P2'!$T$11:$BB$194*1))</f>
        <v>#VALUE!</v>
      </c>
      <c r="AQ573" s="13" t="e" cm="1">
        <f t="array" ref="AQ573">SUMPRODUCT(('Budget P2'!$T$9:$BB$9=AQ$9)*('Budget P2'!$B$11:$B$194=$B573)*('Budget P2'!$T$11:$BB$194*1))</f>
        <v>#VALUE!</v>
      </c>
      <c r="AR573" s="14" t="e" cm="1">
        <f t="array" ref="AR573">SUMPRODUCT(('Budget P2'!$T$9:$BB$9=AR$9)*('Budget P2'!$B$11:$B$194=$B573)*('Budget P2'!$T$11:$BB$194*1))</f>
        <v>#VALUE!</v>
      </c>
      <c r="AS573" s="12" t="e" cm="1">
        <f t="array" ref="AS573">SUMPRODUCT(('Budget P2'!$T$9:$BB$9=AS$9)*('Budget P2'!$B$11:$B$194=$B573)*('Budget P2'!$T$11:$BB$194*1))</f>
        <v>#VALUE!</v>
      </c>
      <c r="AT573" s="13" t="e" cm="1">
        <f t="array" ref="AT573">SUMPRODUCT(('Budget P2'!$T$9:$BB$9=AT$9)*('Budget P2'!$B$11:$B$194=$B573)*('Budget P2'!$T$11:$BB$194*1))</f>
        <v>#VALUE!</v>
      </c>
      <c r="AU573" s="14" t="e" cm="1">
        <f t="array" ref="AU573">SUMPRODUCT(('Budget P2'!$T$9:$BB$9=AU$9)*('Budget P2'!$B$11:$B$194=$B573)*('Budget P2'!$T$11:$BB$194*1))</f>
        <v>#VALUE!</v>
      </c>
      <c r="AV573" s="12" t="e" cm="1">
        <f t="array" ref="AV573">SUMPRODUCT(('Budget P2'!$T$9:$BB$9=AV$9)*('Budget P2'!$B$11:$B$194=$B573)*('Budget P2'!$T$11:$BB$194*1))</f>
        <v>#VALUE!</v>
      </c>
      <c r="AW573" s="13" t="e" cm="1">
        <f t="array" ref="AW573">SUMPRODUCT(('Budget P2'!$T$9:$BB$9=AW$9)*('Budget P2'!$B$11:$B$194=$B573)*('Budget P2'!$T$11:$BB$194*1))</f>
        <v>#VALUE!</v>
      </c>
      <c r="AX573" s="14" t="e" cm="1">
        <f t="array" ref="AX573">SUMPRODUCT(('Budget P2'!$T$9:$BB$9=AX$9)*('Budget P2'!$B$11:$B$194=$B573)*('Budget P2'!$T$11:$BB$194*1))</f>
        <v>#VALUE!</v>
      </c>
      <c r="AY573" s="12" t="e" cm="1">
        <f t="array" ref="AY573">SUMPRODUCT(('Budget P2'!$T$9:$BB$9=AY$9)*('Budget P2'!$B$11:$B$194=$B573)*('Budget P2'!$T$11:$BB$194*1))</f>
        <v>#VALUE!</v>
      </c>
      <c r="AZ573" s="13" t="e" cm="1">
        <f t="array" ref="AZ573">SUMPRODUCT(('Budget P2'!$T$9:$BB$9=AZ$9)*('Budget P2'!$B$11:$B$194=$B573)*('Budget P2'!$T$11:$BB$194*1))</f>
        <v>#VALUE!</v>
      </c>
      <c r="BA573" s="14" t="e" cm="1">
        <f t="array" ref="BA573">SUMPRODUCT(('Budget P2'!$T$9:$BB$9=BA$9)*('Budget P2'!$B$11:$B$194=$B573)*('Budget P2'!$T$11:$BB$194*1))</f>
        <v>#VALUE!</v>
      </c>
      <c r="BB573" s="12" t="e" cm="1">
        <f t="array" ref="BB573">SUMPRODUCT(('Budget P2'!$T$9:$BB$9=BB$9)*('Budget P2'!$B$11:$B$194=$B573)*('Budget P2'!$T$11:$BB$194*1))</f>
        <v>#VALUE!</v>
      </c>
      <c r="BC573" s="13" t="e" cm="1">
        <f t="array" ref="BC573">SUMPRODUCT(('Budget P2'!$T$9:$BB$9=BC$9)*('Budget P2'!$B$11:$B$194=$B573)*('Budget P2'!$T$11:$BB$194*1))</f>
        <v>#VALUE!</v>
      </c>
      <c r="BD573" s="14" t="e" cm="1">
        <f t="array" ref="BD573">SUMPRODUCT(('Budget P2'!$T$9:$BB$9=BD$9)*('Budget P2'!$B$11:$B$194=$B573)*('Budget P2'!$T$11:$BB$194*1))</f>
        <v>#VALUE!</v>
      </c>
      <c r="BE573" s="12" t="e" cm="1">
        <f t="array" ref="BE573">SUMPRODUCT(('Budget P2'!$T$9:$BB$9=BE$9)*('Budget P2'!$B$11:$B$194=$B573)*('Budget P2'!$T$11:$BB$194*1))</f>
        <v>#VALUE!</v>
      </c>
      <c r="BF573" s="13" t="e" cm="1">
        <f t="array" ref="BF573">SUMPRODUCT(('Budget P2'!$T$9:$BB$9=BF$9)*('Budget P2'!$B$11:$B$194=$B573)*('Budget P2'!$T$11:$BB$194*1))</f>
        <v>#VALUE!</v>
      </c>
      <c r="BG573" s="14" t="e" cm="1">
        <f t="array" ref="BG573">SUMPRODUCT(('Budget P2'!$T$9:$BB$9=BG$9)*('Budget P2'!$B$11:$B$194=$B573)*('Budget P2'!$T$11:$BB$194*1))</f>
        <v>#VALUE!</v>
      </c>
      <c r="BH573" s="13" t="e" cm="1">
        <f t="array" ref="BH573">SUMPRODUCT(('Budget P2'!$T$9:$BB$9=BH$9)*('Budget P2'!$B$11:$B$194=$B573)*('Budget P2'!$T$11:$BB$194*1))</f>
        <v>#VALUE!</v>
      </c>
      <c r="BI573" s="1"/>
      <c r="BJ573" s="66"/>
      <c r="BK573" s="66"/>
      <c r="BL573" s="1"/>
      <c r="BM573" s="66" t="e">
        <f t="shared" si="421"/>
        <v>#VALUE!</v>
      </c>
      <c r="BN573" s="262">
        <f t="shared" si="422"/>
        <v>0</v>
      </c>
      <c r="BO573" s="1"/>
      <c r="BP573" s="66" t="e">
        <f t="shared" si="423"/>
        <v>#VALUE!</v>
      </c>
      <c r="BQ573" s="262">
        <f t="shared" si="424"/>
        <v>0</v>
      </c>
      <c r="BR573" s="1"/>
    </row>
    <row r="574" spans="2:70" ht="12" hidden="1" customHeight="1" outlineLevel="1">
      <c r="B574" s="88" t="s">
        <v>626</v>
      </c>
      <c r="C574" s="10">
        <f>IFERROR(VLOOKUP($B574,'Budget P2'!$B:$AX,2,FALSE),0)</f>
        <v>0</v>
      </c>
      <c r="D574" s="10"/>
      <c r="E574" s="89">
        <f>IFERROR(VLOOKUP($B574,'Budget P2'!$B:$AX,3,FALSE),0)</f>
        <v>0</v>
      </c>
      <c r="F574" s="90">
        <f>IFERROR(VLOOKUP($B574,'Budget P2'!$B:$AX,4,FALSE),0)</f>
        <v>0</v>
      </c>
      <c r="G574" s="89">
        <f>IFERROR(VLOOKUP($B574,'Budget P2'!$B:$AX,5,FALSE),0)</f>
        <v>0</v>
      </c>
      <c r="H574" s="90">
        <f>IFERROR(VLOOKUP($B574,'Budget P2'!$B:$AX,6,FALSE),0)</f>
        <v>0</v>
      </c>
      <c r="I574" s="90">
        <f>IFERROR(VLOOKUP($B574,'Budget P2'!$B:$AX,7,FALSE),0)</f>
        <v>0</v>
      </c>
      <c r="J574" s="371">
        <f>IFERROR(VLOOKUP($B574,'Budget P2'!$B:$AX,9,FALSE),0)</f>
        <v>0</v>
      </c>
      <c r="K574" s="374">
        <f>IFERROR(VLOOKUP($B574,'Budget P2'!$B:$AX,10,FALSE),0)</f>
        <v>0</v>
      </c>
      <c r="L574" s="334"/>
      <c r="M574" s="102"/>
      <c r="N574" s="100"/>
      <c r="O574" s="12">
        <f>E574*K574</f>
        <v>0</v>
      </c>
      <c r="P574" s="101"/>
      <c r="Q574" s="11">
        <f t="shared" si="425"/>
        <v>0</v>
      </c>
      <c r="R574" s="338"/>
      <c r="S574" s="14"/>
      <c r="T574" s="12"/>
      <c r="U574" s="13"/>
      <c r="V574" s="14"/>
      <c r="W574" s="14"/>
      <c r="X574" s="14">
        <f t="shared" si="386"/>
        <v>0</v>
      </c>
      <c r="Z574" s="14" t="e" cm="1">
        <f t="array" ref="Z574">SUMPRODUCT(('Budget P2'!$T$9:$BB$9=Z$9)*('Budget P2'!$B$11:$B$194=$B574)*('Budget P2'!$T$11:$BB$194*1))</f>
        <v>#VALUE!</v>
      </c>
      <c r="AA574" s="12" t="e" cm="1">
        <f t="array" ref="AA574">SUMPRODUCT(('Budget P2'!$T$9:$BB$9=AA$9)*('Budget P2'!$B$11:$B$194=$B574)*('Budget P2'!$T$11:$BB$194*1))</f>
        <v>#VALUE!</v>
      </c>
      <c r="AB574" s="13" t="e" cm="1">
        <f t="array" ref="AB574">SUMPRODUCT(('Budget P2'!$T$9:$BB$9=AB$9)*('Budget P2'!$B$11:$B$194=$B574)*('Budget P2'!$T$11:$BB$194*1))</f>
        <v>#VALUE!</v>
      </c>
      <c r="AC574" s="14" t="e" cm="1">
        <f t="array" ref="AC574">SUMPRODUCT(('Budget P2'!$T$9:$BB$9=AC$9)*('Budget P2'!$B$11:$B$194=$B574)*('Budget P2'!$T$11:$BB$194*1))</f>
        <v>#VALUE!</v>
      </c>
      <c r="AD574" s="12" t="e" cm="1">
        <f t="array" ref="AD574">SUMPRODUCT(('Budget P2'!$T$9:$BB$9=AD$9)*('Budget P2'!$B$11:$B$194=$B574)*('Budget P2'!$T$11:$BB$194*1))</f>
        <v>#VALUE!</v>
      </c>
      <c r="AE574" s="13" t="e" cm="1">
        <f t="array" ref="AE574">SUMPRODUCT(('Budget P2'!$T$9:$BB$9=AE$9)*('Budget P2'!$B$11:$B$194=$B574)*('Budget P2'!$T$11:$BB$194*1))</f>
        <v>#VALUE!</v>
      </c>
      <c r="AF574" s="14" t="e" cm="1">
        <f t="array" ref="AF574">SUMPRODUCT(('Budget P2'!$T$9:$BB$9=AF$9)*('Budget P2'!$B$11:$B$194=$B574)*('Budget P2'!$T$11:$BB$194*1))</f>
        <v>#VALUE!</v>
      </c>
      <c r="AG574" s="12" t="e" cm="1">
        <f t="array" ref="AG574">SUMPRODUCT(('Budget P2'!$T$9:$BB$9=AG$9)*('Budget P2'!$B$11:$B$194=$B574)*('Budget P2'!$T$11:$BB$194*1))</f>
        <v>#VALUE!</v>
      </c>
      <c r="AH574" s="13" t="e" cm="1">
        <f t="array" ref="AH574">SUMPRODUCT(('Budget P2'!$T$9:$BB$9=AH$9)*('Budget P2'!$B$11:$B$194=$B574)*('Budget P2'!$T$11:$BB$194*1))</f>
        <v>#VALUE!</v>
      </c>
      <c r="AI574" s="14" t="e" cm="1">
        <f t="array" ref="AI574">SUMPRODUCT(('Budget P2'!$T$9:$BB$9=AI$9)*('Budget P2'!$B$11:$B$194=$B574)*('Budget P2'!$T$11:$BB$194*1))</f>
        <v>#VALUE!</v>
      </c>
      <c r="AJ574" s="12" t="e" cm="1">
        <f t="array" ref="AJ574">SUMPRODUCT(('Budget P2'!$T$9:$BB$9=AJ$9)*('Budget P2'!$B$11:$B$194=$B574)*('Budget P2'!$T$11:$BB$194*1))</f>
        <v>#VALUE!</v>
      </c>
      <c r="AK574" s="13" t="e" cm="1">
        <f t="array" ref="AK574">SUMPRODUCT(('Budget P2'!$T$9:$BB$9=AK$9)*('Budget P2'!$B$11:$B$194=$B574)*('Budget P2'!$T$11:$BB$194*1))</f>
        <v>#VALUE!</v>
      </c>
      <c r="AL574" s="14" t="e" cm="1">
        <f t="array" ref="AL574">SUMPRODUCT(('Budget P2'!$T$9:$BB$9=AL$9)*('Budget P2'!$B$11:$B$194=$B574)*('Budget P2'!$T$11:$BB$194*1))</f>
        <v>#VALUE!</v>
      </c>
      <c r="AM574" s="12" t="e" cm="1">
        <f t="array" ref="AM574">SUMPRODUCT(('Budget P2'!$T$9:$BB$9=AM$9)*('Budget P2'!$B$11:$B$194=$B574)*('Budget P2'!$T$11:$BB$194*1))</f>
        <v>#VALUE!</v>
      </c>
      <c r="AN574" s="13" t="e" cm="1">
        <f t="array" ref="AN574">SUMPRODUCT(('Budget P2'!$T$9:$BB$9=AN$9)*('Budget P2'!$B$11:$B$194=$B574)*('Budget P2'!$T$11:$BB$194*1))</f>
        <v>#VALUE!</v>
      </c>
      <c r="AO574" s="14" t="e" cm="1">
        <f t="array" ref="AO574">SUMPRODUCT(('Budget P2'!$T$9:$BB$9=AO$9)*('Budget P2'!$B$11:$B$194=$B574)*('Budget P2'!$T$11:$BB$194*1))</f>
        <v>#VALUE!</v>
      </c>
      <c r="AP574" s="12" t="e" cm="1">
        <f t="array" ref="AP574">SUMPRODUCT(('Budget P2'!$T$9:$BB$9=AP$9)*('Budget P2'!$B$11:$B$194=$B574)*('Budget P2'!$T$11:$BB$194*1))</f>
        <v>#VALUE!</v>
      </c>
      <c r="AQ574" s="13" t="e" cm="1">
        <f t="array" ref="AQ574">SUMPRODUCT(('Budget P2'!$T$9:$BB$9=AQ$9)*('Budget P2'!$B$11:$B$194=$B574)*('Budget P2'!$T$11:$BB$194*1))</f>
        <v>#VALUE!</v>
      </c>
      <c r="AR574" s="14" t="e" cm="1">
        <f t="array" ref="AR574">SUMPRODUCT(('Budget P2'!$T$9:$BB$9=AR$9)*('Budget P2'!$B$11:$B$194=$B574)*('Budget P2'!$T$11:$BB$194*1))</f>
        <v>#VALUE!</v>
      </c>
      <c r="AS574" s="12" t="e" cm="1">
        <f t="array" ref="AS574">SUMPRODUCT(('Budget P2'!$T$9:$BB$9=AS$9)*('Budget P2'!$B$11:$B$194=$B574)*('Budget P2'!$T$11:$BB$194*1))</f>
        <v>#VALUE!</v>
      </c>
      <c r="AT574" s="13" t="e" cm="1">
        <f t="array" ref="AT574">SUMPRODUCT(('Budget P2'!$T$9:$BB$9=AT$9)*('Budget P2'!$B$11:$B$194=$B574)*('Budget P2'!$T$11:$BB$194*1))</f>
        <v>#VALUE!</v>
      </c>
      <c r="AU574" s="14" t="e" cm="1">
        <f t="array" ref="AU574">SUMPRODUCT(('Budget P2'!$T$9:$BB$9=AU$9)*('Budget P2'!$B$11:$B$194=$B574)*('Budget P2'!$T$11:$BB$194*1))</f>
        <v>#VALUE!</v>
      </c>
      <c r="AV574" s="12" t="e" cm="1">
        <f t="array" ref="AV574">SUMPRODUCT(('Budget P2'!$T$9:$BB$9=AV$9)*('Budget P2'!$B$11:$B$194=$B574)*('Budget P2'!$T$11:$BB$194*1))</f>
        <v>#VALUE!</v>
      </c>
      <c r="AW574" s="13" t="e" cm="1">
        <f t="array" ref="AW574">SUMPRODUCT(('Budget P2'!$T$9:$BB$9=AW$9)*('Budget P2'!$B$11:$B$194=$B574)*('Budget P2'!$T$11:$BB$194*1))</f>
        <v>#VALUE!</v>
      </c>
      <c r="AX574" s="14" t="e" cm="1">
        <f t="array" ref="AX574">SUMPRODUCT(('Budget P2'!$T$9:$BB$9=AX$9)*('Budget P2'!$B$11:$B$194=$B574)*('Budget P2'!$T$11:$BB$194*1))</f>
        <v>#VALUE!</v>
      </c>
      <c r="AY574" s="12" t="e" cm="1">
        <f t="array" ref="AY574">SUMPRODUCT(('Budget P2'!$T$9:$BB$9=AY$9)*('Budget P2'!$B$11:$B$194=$B574)*('Budget P2'!$T$11:$BB$194*1))</f>
        <v>#VALUE!</v>
      </c>
      <c r="AZ574" s="13" t="e" cm="1">
        <f t="array" ref="AZ574">SUMPRODUCT(('Budget P2'!$T$9:$BB$9=AZ$9)*('Budget P2'!$B$11:$B$194=$B574)*('Budget P2'!$T$11:$BB$194*1))</f>
        <v>#VALUE!</v>
      </c>
      <c r="BA574" s="14" t="e" cm="1">
        <f t="array" ref="BA574">SUMPRODUCT(('Budget P2'!$T$9:$BB$9=BA$9)*('Budget P2'!$B$11:$B$194=$B574)*('Budget P2'!$T$11:$BB$194*1))</f>
        <v>#VALUE!</v>
      </c>
      <c r="BB574" s="12" t="e" cm="1">
        <f t="array" ref="BB574">SUMPRODUCT(('Budget P2'!$T$9:$BB$9=BB$9)*('Budget P2'!$B$11:$B$194=$B574)*('Budget P2'!$T$11:$BB$194*1))</f>
        <v>#VALUE!</v>
      </c>
      <c r="BC574" s="13" t="e" cm="1">
        <f t="array" ref="BC574">SUMPRODUCT(('Budget P2'!$T$9:$BB$9=BC$9)*('Budget P2'!$B$11:$B$194=$B574)*('Budget P2'!$T$11:$BB$194*1))</f>
        <v>#VALUE!</v>
      </c>
      <c r="BD574" s="14" t="e" cm="1">
        <f t="array" ref="BD574">SUMPRODUCT(('Budget P2'!$T$9:$BB$9=BD$9)*('Budget P2'!$B$11:$B$194=$B574)*('Budget P2'!$T$11:$BB$194*1))</f>
        <v>#VALUE!</v>
      </c>
      <c r="BE574" s="12" t="e" cm="1">
        <f t="array" ref="BE574">SUMPRODUCT(('Budget P2'!$T$9:$BB$9=BE$9)*('Budget P2'!$B$11:$B$194=$B574)*('Budget P2'!$T$11:$BB$194*1))</f>
        <v>#VALUE!</v>
      </c>
      <c r="BF574" s="13" t="e" cm="1">
        <f t="array" ref="BF574">SUMPRODUCT(('Budget P2'!$T$9:$BB$9=BF$9)*('Budget P2'!$B$11:$B$194=$B574)*('Budget P2'!$T$11:$BB$194*1))</f>
        <v>#VALUE!</v>
      </c>
      <c r="BG574" s="14" t="e" cm="1">
        <f t="array" ref="BG574">SUMPRODUCT(('Budget P2'!$T$9:$BB$9=BG$9)*('Budget P2'!$B$11:$B$194=$B574)*('Budget P2'!$T$11:$BB$194*1))</f>
        <v>#VALUE!</v>
      </c>
      <c r="BH574" s="13" t="e" cm="1">
        <f t="array" ref="BH574">SUMPRODUCT(('Budget P2'!$T$9:$BB$9=BH$9)*('Budget P2'!$B$11:$B$194=$B574)*('Budget P2'!$T$11:$BB$194*1))</f>
        <v>#VALUE!</v>
      </c>
      <c r="BI574" s="1"/>
      <c r="BJ574" s="66"/>
      <c r="BK574" s="66"/>
      <c r="BL574" s="1"/>
      <c r="BM574" s="66" t="e">
        <f t="shared" si="421"/>
        <v>#VALUE!</v>
      </c>
      <c r="BN574" s="262">
        <f t="shared" si="422"/>
        <v>0</v>
      </c>
      <c r="BO574" s="1"/>
      <c r="BP574" s="66" t="e">
        <f t="shared" si="423"/>
        <v>#VALUE!</v>
      </c>
      <c r="BQ574" s="262">
        <f t="shared" si="424"/>
        <v>0</v>
      </c>
      <c r="BR574" s="1"/>
    </row>
    <row r="575" spans="2:70" ht="12" hidden="1" customHeight="1" outlineLevel="1">
      <c r="B575" s="88" t="s">
        <v>627</v>
      </c>
      <c r="C575" s="10">
        <f>IFERROR(VLOOKUP($B575,'Budget P2'!$B:$AX,2,FALSE),0)</f>
        <v>0</v>
      </c>
      <c r="D575" s="10"/>
      <c r="E575" s="89">
        <f>IFERROR(VLOOKUP($B575,'Budget P2'!$B:$AX,3,FALSE),0)</f>
        <v>0</v>
      </c>
      <c r="F575" s="90">
        <f>IFERROR(VLOOKUP($B575,'Budget P2'!$B:$AX,4,FALSE),0)</f>
        <v>0</v>
      </c>
      <c r="G575" s="89">
        <f>IFERROR(VLOOKUP($B575,'Budget P2'!$B:$AX,5,FALSE),0)</f>
        <v>0</v>
      </c>
      <c r="H575" s="90">
        <f>IFERROR(VLOOKUP($B575,'Budget P2'!$B:$AX,6,FALSE),0)</f>
        <v>0</v>
      </c>
      <c r="I575" s="90">
        <f>IFERROR(VLOOKUP($B575,'Budget P2'!$B:$AX,7,FALSE),0)</f>
        <v>0</v>
      </c>
      <c r="J575" s="371">
        <f>IFERROR(VLOOKUP($B575,'Budget P2'!$B:$AX,9,FALSE),0)</f>
        <v>0</v>
      </c>
      <c r="K575" s="374">
        <f>IFERROR(VLOOKUP($B575,'Budget P2'!$B:$AX,10,FALSE),0)</f>
        <v>0</v>
      </c>
      <c r="L575" s="334"/>
      <c r="M575" s="102"/>
      <c r="N575" s="100"/>
      <c r="O575" s="12">
        <f>E575*K575</f>
        <v>0</v>
      </c>
      <c r="P575" s="101"/>
      <c r="Q575" s="11">
        <f t="shared" si="425"/>
        <v>0</v>
      </c>
      <c r="R575" s="338"/>
      <c r="S575" s="14"/>
      <c r="T575" s="12"/>
      <c r="U575" s="13"/>
      <c r="V575" s="14"/>
      <c r="W575" s="14"/>
      <c r="X575" s="14">
        <f t="shared" si="386"/>
        <v>0</v>
      </c>
      <c r="Z575" s="14" t="e" cm="1">
        <f t="array" ref="Z575">SUMPRODUCT(('Budget P2'!$T$9:$BB$9=Z$9)*('Budget P2'!$B$11:$B$194=$B575)*('Budget P2'!$T$11:$BB$194*1))</f>
        <v>#VALUE!</v>
      </c>
      <c r="AA575" s="12" t="e" cm="1">
        <f t="array" ref="AA575">SUMPRODUCT(('Budget P2'!$T$9:$BB$9=AA$9)*('Budget P2'!$B$11:$B$194=$B575)*('Budget P2'!$T$11:$BB$194*1))</f>
        <v>#VALUE!</v>
      </c>
      <c r="AB575" s="13" t="e" cm="1">
        <f t="array" ref="AB575">SUMPRODUCT(('Budget P2'!$T$9:$BB$9=AB$9)*('Budget P2'!$B$11:$B$194=$B575)*('Budget P2'!$T$11:$BB$194*1))</f>
        <v>#VALUE!</v>
      </c>
      <c r="AC575" s="14" t="e" cm="1">
        <f t="array" ref="AC575">SUMPRODUCT(('Budget P2'!$T$9:$BB$9=AC$9)*('Budget P2'!$B$11:$B$194=$B575)*('Budget P2'!$T$11:$BB$194*1))</f>
        <v>#VALUE!</v>
      </c>
      <c r="AD575" s="12" t="e" cm="1">
        <f t="array" ref="AD575">SUMPRODUCT(('Budget P2'!$T$9:$BB$9=AD$9)*('Budget P2'!$B$11:$B$194=$B575)*('Budget P2'!$T$11:$BB$194*1))</f>
        <v>#VALUE!</v>
      </c>
      <c r="AE575" s="13" t="e" cm="1">
        <f t="array" ref="AE575">SUMPRODUCT(('Budget P2'!$T$9:$BB$9=AE$9)*('Budget P2'!$B$11:$B$194=$B575)*('Budget P2'!$T$11:$BB$194*1))</f>
        <v>#VALUE!</v>
      </c>
      <c r="AF575" s="14" t="e" cm="1">
        <f t="array" ref="AF575">SUMPRODUCT(('Budget P2'!$T$9:$BB$9=AF$9)*('Budget P2'!$B$11:$B$194=$B575)*('Budget P2'!$T$11:$BB$194*1))</f>
        <v>#VALUE!</v>
      </c>
      <c r="AG575" s="12" t="e" cm="1">
        <f t="array" ref="AG575">SUMPRODUCT(('Budget P2'!$T$9:$BB$9=AG$9)*('Budget P2'!$B$11:$B$194=$B575)*('Budget P2'!$T$11:$BB$194*1))</f>
        <v>#VALUE!</v>
      </c>
      <c r="AH575" s="13" t="e" cm="1">
        <f t="array" ref="AH575">SUMPRODUCT(('Budget P2'!$T$9:$BB$9=AH$9)*('Budget P2'!$B$11:$B$194=$B575)*('Budget P2'!$T$11:$BB$194*1))</f>
        <v>#VALUE!</v>
      </c>
      <c r="AI575" s="14" t="e" cm="1">
        <f t="array" ref="AI575">SUMPRODUCT(('Budget P2'!$T$9:$BB$9=AI$9)*('Budget P2'!$B$11:$B$194=$B575)*('Budget P2'!$T$11:$BB$194*1))</f>
        <v>#VALUE!</v>
      </c>
      <c r="AJ575" s="12" t="e" cm="1">
        <f t="array" ref="AJ575">SUMPRODUCT(('Budget P2'!$T$9:$BB$9=AJ$9)*('Budget P2'!$B$11:$B$194=$B575)*('Budget P2'!$T$11:$BB$194*1))</f>
        <v>#VALUE!</v>
      </c>
      <c r="AK575" s="13" t="e" cm="1">
        <f t="array" ref="AK575">SUMPRODUCT(('Budget P2'!$T$9:$BB$9=AK$9)*('Budget P2'!$B$11:$B$194=$B575)*('Budget P2'!$T$11:$BB$194*1))</f>
        <v>#VALUE!</v>
      </c>
      <c r="AL575" s="14" t="e" cm="1">
        <f t="array" ref="AL575">SUMPRODUCT(('Budget P2'!$T$9:$BB$9=AL$9)*('Budget P2'!$B$11:$B$194=$B575)*('Budget P2'!$T$11:$BB$194*1))</f>
        <v>#VALUE!</v>
      </c>
      <c r="AM575" s="12" t="e" cm="1">
        <f t="array" ref="AM575">SUMPRODUCT(('Budget P2'!$T$9:$BB$9=AM$9)*('Budget P2'!$B$11:$B$194=$B575)*('Budget P2'!$T$11:$BB$194*1))</f>
        <v>#VALUE!</v>
      </c>
      <c r="AN575" s="13" t="e" cm="1">
        <f t="array" ref="AN575">SUMPRODUCT(('Budget P2'!$T$9:$BB$9=AN$9)*('Budget P2'!$B$11:$B$194=$B575)*('Budget P2'!$T$11:$BB$194*1))</f>
        <v>#VALUE!</v>
      </c>
      <c r="AO575" s="14" t="e" cm="1">
        <f t="array" ref="AO575">SUMPRODUCT(('Budget P2'!$T$9:$BB$9=AO$9)*('Budget P2'!$B$11:$B$194=$B575)*('Budget P2'!$T$11:$BB$194*1))</f>
        <v>#VALUE!</v>
      </c>
      <c r="AP575" s="12" t="e" cm="1">
        <f t="array" ref="AP575">SUMPRODUCT(('Budget P2'!$T$9:$BB$9=AP$9)*('Budget P2'!$B$11:$B$194=$B575)*('Budget P2'!$T$11:$BB$194*1))</f>
        <v>#VALUE!</v>
      </c>
      <c r="AQ575" s="13" t="e" cm="1">
        <f t="array" ref="AQ575">SUMPRODUCT(('Budget P2'!$T$9:$BB$9=AQ$9)*('Budget P2'!$B$11:$B$194=$B575)*('Budget P2'!$T$11:$BB$194*1))</f>
        <v>#VALUE!</v>
      </c>
      <c r="AR575" s="14" t="e" cm="1">
        <f t="array" ref="AR575">SUMPRODUCT(('Budget P2'!$T$9:$BB$9=AR$9)*('Budget P2'!$B$11:$B$194=$B575)*('Budget P2'!$T$11:$BB$194*1))</f>
        <v>#VALUE!</v>
      </c>
      <c r="AS575" s="12" t="e" cm="1">
        <f t="array" ref="AS575">SUMPRODUCT(('Budget P2'!$T$9:$BB$9=AS$9)*('Budget P2'!$B$11:$B$194=$B575)*('Budget P2'!$T$11:$BB$194*1))</f>
        <v>#VALUE!</v>
      </c>
      <c r="AT575" s="13" t="e" cm="1">
        <f t="array" ref="AT575">SUMPRODUCT(('Budget P2'!$T$9:$BB$9=AT$9)*('Budget P2'!$B$11:$B$194=$B575)*('Budget P2'!$T$11:$BB$194*1))</f>
        <v>#VALUE!</v>
      </c>
      <c r="AU575" s="14" t="e" cm="1">
        <f t="array" ref="AU575">SUMPRODUCT(('Budget P2'!$T$9:$BB$9=AU$9)*('Budget P2'!$B$11:$B$194=$B575)*('Budget P2'!$T$11:$BB$194*1))</f>
        <v>#VALUE!</v>
      </c>
      <c r="AV575" s="12" t="e" cm="1">
        <f t="array" ref="AV575">SUMPRODUCT(('Budget P2'!$T$9:$BB$9=AV$9)*('Budget P2'!$B$11:$B$194=$B575)*('Budget P2'!$T$11:$BB$194*1))</f>
        <v>#VALUE!</v>
      </c>
      <c r="AW575" s="13" t="e" cm="1">
        <f t="array" ref="AW575">SUMPRODUCT(('Budget P2'!$T$9:$BB$9=AW$9)*('Budget P2'!$B$11:$B$194=$B575)*('Budget P2'!$T$11:$BB$194*1))</f>
        <v>#VALUE!</v>
      </c>
      <c r="AX575" s="14" t="e" cm="1">
        <f t="array" ref="AX575">SUMPRODUCT(('Budget P2'!$T$9:$BB$9=AX$9)*('Budget P2'!$B$11:$B$194=$B575)*('Budget P2'!$T$11:$BB$194*1))</f>
        <v>#VALUE!</v>
      </c>
      <c r="AY575" s="12" t="e" cm="1">
        <f t="array" ref="AY575">SUMPRODUCT(('Budget P2'!$T$9:$BB$9=AY$9)*('Budget P2'!$B$11:$B$194=$B575)*('Budget P2'!$T$11:$BB$194*1))</f>
        <v>#VALUE!</v>
      </c>
      <c r="AZ575" s="13" t="e" cm="1">
        <f t="array" ref="AZ575">SUMPRODUCT(('Budget P2'!$T$9:$BB$9=AZ$9)*('Budget P2'!$B$11:$B$194=$B575)*('Budget P2'!$T$11:$BB$194*1))</f>
        <v>#VALUE!</v>
      </c>
      <c r="BA575" s="14" t="e" cm="1">
        <f t="array" ref="BA575">SUMPRODUCT(('Budget P2'!$T$9:$BB$9=BA$9)*('Budget P2'!$B$11:$B$194=$B575)*('Budget P2'!$T$11:$BB$194*1))</f>
        <v>#VALUE!</v>
      </c>
      <c r="BB575" s="12" t="e" cm="1">
        <f t="array" ref="BB575">SUMPRODUCT(('Budget P2'!$T$9:$BB$9=BB$9)*('Budget P2'!$B$11:$B$194=$B575)*('Budget P2'!$T$11:$BB$194*1))</f>
        <v>#VALUE!</v>
      </c>
      <c r="BC575" s="13" t="e" cm="1">
        <f t="array" ref="BC575">SUMPRODUCT(('Budget P2'!$T$9:$BB$9=BC$9)*('Budget P2'!$B$11:$B$194=$B575)*('Budget P2'!$T$11:$BB$194*1))</f>
        <v>#VALUE!</v>
      </c>
      <c r="BD575" s="14" t="e" cm="1">
        <f t="array" ref="BD575">SUMPRODUCT(('Budget P2'!$T$9:$BB$9=BD$9)*('Budget P2'!$B$11:$B$194=$B575)*('Budget P2'!$T$11:$BB$194*1))</f>
        <v>#VALUE!</v>
      </c>
      <c r="BE575" s="12" t="e" cm="1">
        <f t="array" ref="BE575">SUMPRODUCT(('Budget P2'!$T$9:$BB$9=BE$9)*('Budget P2'!$B$11:$B$194=$B575)*('Budget P2'!$T$11:$BB$194*1))</f>
        <v>#VALUE!</v>
      </c>
      <c r="BF575" s="13" t="e" cm="1">
        <f t="array" ref="BF575">SUMPRODUCT(('Budget P2'!$T$9:$BB$9=BF$9)*('Budget P2'!$B$11:$B$194=$B575)*('Budget P2'!$T$11:$BB$194*1))</f>
        <v>#VALUE!</v>
      </c>
      <c r="BG575" s="14" t="e" cm="1">
        <f t="array" ref="BG575">SUMPRODUCT(('Budget P2'!$T$9:$BB$9=BG$9)*('Budget P2'!$B$11:$B$194=$B575)*('Budget P2'!$T$11:$BB$194*1))</f>
        <v>#VALUE!</v>
      </c>
      <c r="BH575" s="13" t="e" cm="1">
        <f t="array" ref="BH575">SUMPRODUCT(('Budget P2'!$T$9:$BB$9=BH$9)*('Budget P2'!$B$11:$B$194=$B575)*('Budget P2'!$T$11:$BB$194*1))</f>
        <v>#VALUE!</v>
      </c>
      <c r="BI575" s="1"/>
      <c r="BJ575" s="66"/>
      <c r="BK575" s="66"/>
      <c r="BL575" s="1"/>
      <c r="BM575" s="66" t="e">
        <f t="shared" si="421"/>
        <v>#VALUE!</v>
      </c>
      <c r="BN575" s="262">
        <f t="shared" si="422"/>
        <v>0</v>
      </c>
      <c r="BO575" s="1"/>
      <c r="BP575" s="66" t="e">
        <f t="shared" si="423"/>
        <v>#VALUE!</v>
      </c>
      <c r="BQ575" s="262">
        <f t="shared" si="424"/>
        <v>0</v>
      </c>
      <c r="BR575" s="1"/>
    </row>
    <row r="576" spans="2:70" ht="12" hidden="1" customHeight="1" outlineLevel="1">
      <c r="B576" s="88" t="s">
        <v>628</v>
      </c>
      <c r="C576" s="10">
        <f>IFERROR(VLOOKUP($B576,'Budget P2'!$B:$AX,2,FALSE),0)</f>
        <v>0</v>
      </c>
      <c r="D576" s="10"/>
      <c r="E576" s="89">
        <f>IFERROR(VLOOKUP($B576,'Budget P2'!$B:$AX,3,FALSE),0)</f>
        <v>0</v>
      </c>
      <c r="F576" s="90">
        <f>IFERROR(VLOOKUP($B576,'Budget P2'!$B:$AX,4,FALSE),0)</f>
        <v>0</v>
      </c>
      <c r="G576" s="89">
        <f>IFERROR(VLOOKUP($B576,'Budget P2'!$B:$AX,5,FALSE),0)</f>
        <v>0</v>
      </c>
      <c r="H576" s="90">
        <f>IFERROR(VLOOKUP($B576,'Budget P2'!$B:$AX,6,FALSE),0)</f>
        <v>0</v>
      </c>
      <c r="I576" s="90">
        <f>IFERROR(VLOOKUP($B576,'Budget P2'!$B:$AX,7,FALSE),0)</f>
        <v>0</v>
      </c>
      <c r="J576" s="371">
        <f>IFERROR(VLOOKUP($B576,'Budget P2'!$B:$AX,9,FALSE),0)</f>
        <v>0</v>
      </c>
      <c r="K576" s="374">
        <f>IFERROR(VLOOKUP($B576,'Budget P2'!$B:$AX,10,FALSE),0)</f>
        <v>0</v>
      </c>
      <c r="L576" s="334"/>
      <c r="M576" s="102"/>
      <c r="N576" s="100"/>
      <c r="O576" s="12">
        <f>E576*K576</f>
        <v>0</v>
      </c>
      <c r="P576" s="101"/>
      <c r="Q576" s="11">
        <f t="shared" si="425"/>
        <v>0</v>
      </c>
      <c r="R576" s="338"/>
      <c r="S576" s="14"/>
      <c r="T576" s="12"/>
      <c r="U576" s="13"/>
      <c r="V576" s="14"/>
      <c r="W576" s="14"/>
      <c r="X576" s="14">
        <f t="shared" si="386"/>
        <v>0</v>
      </c>
      <c r="Z576" s="14" t="e" cm="1">
        <f t="array" ref="Z576">SUMPRODUCT(('Budget P2'!$T$9:$BB$9=Z$9)*('Budget P2'!$B$11:$B$194=$B576)*('Budget P2'!$T$11:$BB$194*1))</f>
        <v>#VALUE!</v>
      </c>
      <c r="AA576" s="12" t="e" cm="1">
        <f t="array" ref="AA576">SUMPRODUCT(('Budget P2'!$T$9:$BB$9=AA$9)*('Budget P2'!$B$11:$B$194=$B576)*('Budget P2'!$T$11:$BB$194*1))</f>
        <v>#VALUE!</v>
      </c>
      <c r="AB576" s="13" t="e" cm="1">
        <f t="array" ref="AB576">SUMPRODUCT(('Budget P2'!$T$9:$BB$9=AB$9)*('Budget P2'!$B$11:$B$194=$B576)*('Budget P2'!$T$11:$BB$194*1))</f>
        <v>#VALUE!</v>
      </c>
      <c r="AC576" s="14" t="e" cm="1">
        <f t="array" ref="AC576">SUMPRODUCT(('Budget P2'!$T$9:$BB$9=AC$9)*('Budget P2'!$B$11:$B$194=$B576)*('Budget P2'!$T$11:$BB$194*1))</f>
        <v>#VALUE!</v>
      </c>
      <c r="AD576" s="12" t="e" cm="1">
        <f t="array" ref="AD576">SUMPRODUCT(('Budget P2'!$T$9:$BB$9=AD$9)*('Budget P2'!$B$11:$B$194=$B576)*('Budget P2'!$T$11:$BB$194*1))</f>
        <v>#VALUE!</v>
      </c>
      <c r="AE576" s="13" t="e" cm="1">
        <f t="array" ref="AE576">SUMPRODUCT(('Budget P2'!$T$9:$BB$9=AE$9)*('Budget P2'!$B$11:$B$194=$B576)*('Budget P2'!$T$11:$BB$194*1))</f>
        <v>#VALUE!</v>
      </c>
      <c r="AF576" s="14" t="e" cm="1">
        <f t="array" ref="AF576">SUMPRODUCT(('Budget P2'!$T$9:$BB$9=AF$9)*('Budget P2'!$B$11:$B$194=$B576)*('Budget P2'!$T$11:$BB$194*1))</f>
        <v>#VALUE!</v>
      </c>
      <c r="AG576" s="12" t="e" cm="1">
        <f t="array" ref="AG576">SUMPRODUCT(('Budget P2'!$T$9:$BB$9=AG$9)*('Budget P2'!$B$11:$B$194=$B576)*('Budget P2'!$T$11:$BB$194*1))</f>
        <v>#VALUE!</v>
      </c>
      <c r="AH576" s="13" t="e" cm="1">
        <f t="array" ref="AH576">SUMPRODUCT(('Budget P2'!$T$9:$BB$9=AH$9)*('Budget P2'!$B$11:$B$194=$B576)*('Budget P2'!$T$11:$BB$194*1))</f>
        <v>#VALUE!</v>
      </c>
      <c r="AI576" s="14" t="e" cm="1">
        <f t="array" ref="AI576">SUMPRODUCT(('Budget P2'!$T$9:$BB$9=AI$9)*('Budget P2'!$B$11:$B$194=$B576)*('Budget P2'!$T$11:$BB$194*1))</f>
        <v>#VALUE!</v>
      </c>
      <c r="AJ576" s="12" t="e" cm="1">
        <f t="array" ref="AJ576">SUMPRODUCT(('Budget P2'!$T$9:$BB$9=AJ$9)*('Budget P2'!$B$11:$B$194=$B576)*('Budget P2'!$T$11:$BB$194*1))</f>
        <v>#VALUE!</v>
      </c>
      <c r="AK576" s="13" t="e" cm="1">
        <f t="array" ref="AK576">SUMPRODUCT(('Budget P2'!$T$9:$BB$9=AK$9)*('Budget P2'!$B$11:$B$194=$B576)*('Budget P2'!$T$11:$BB$194*1))</f>
        <v>#VALUE!</v>
      </c>
      <c r="AL576" s="14" t="e" cm="1">
        <f t="array" ref="AL576">SUMPRODUCT(('Budget P2'!$T$9:$BB$9=AL$9)*('Budget P2'!$B$11:$B$194=$B576)*('Budget P2'!$T$11:$BB$194*1))</f>
        <v>#VALUE!</v>
      </c>
      <c r="AM576" s="12" t="e" cm="1">
        <f t="array" ref="AM576">SUMPRODUCT(('Budget P2'!$T$9:$BB$9=AM$9)*('Budget P2'!$B$11:$B$194=$B576)*('Budget P2'!$T$11:$BB$194*1))</f>
        <v>#VALUE!</v>
      </c>
      <c r="AN576" s="13" t="e" cm="1">
        <f t="array" ref="AN576">SUMPRODUCT(('Budget P2'!$T$9:$BB$9=AN$9)*('Budget P2'!$B$11:$B$194=$B576)*('Budget P2'!$T$11:$BB$194*1))</f>
        <v>#VALUE!</v>
      </c>
      <c r="AO576" s="14" t="e" cm="1">
        <f t="array" ref="AO576">SUMPRODUCT(('Budget P2'!$T$9:$BB$9=AO$9)*('Budget P2'!$B$11:$B$194=$B576)*('Budget P2'!$T$11:$BB$194*1))</f>
        <v>#VALUE!</v>
      </c>
      <c r="AP576" s="12" t="e" cm="1">
        <f t="array" ref="AP576">SUMPRODUCT(('Budget P2'!$T$9:$BB$9=AP$9)*('Budget P2'!$B$11:$B$194=$B576)*('Budget P2'!$T$11:$BB$194*1))</f>
        <v>#VALUE!</v>
      </c>
      <c r="AQ576" s="13" t="e" cm="1">
        <f t="array" ref="AQ576">SUMPRODUCT(('Budget P2'!$T$9:$BB$9=AQ$9)*('Budget P2'!$B$11:$B$194=$B576)*('Budget P2'!$T$11:$BB$194*1))</f>
        <v>#VALUE!</v>
      </c>
      <c r="AR576" s="14" t="e" cm="1">
        <f t="array" ref="AR576">SUMPRODUCT(('Budget P2'!$T$9:$BB$9=AR$9)*('Budget P2'!$B$11:$B$194=$B576)*('Budget P2'!$T$11:$BB$194*1))</f>
        <v>#VALUE!</v>
      </c>
      <c r="AS576" s="12" t="e" cm="1">
        <f t="array" ref="AS576">SUMPRODUCT(('Budget P2'!$T$9:$BB$9=AS$9)*('Budget P2'!$B$11:$B$194=$B576)*('Budget P2'!$T$11:$BB$194*1))</f>
        <v>#VALUE!</v>
      </c>
      <c r="AT576" s="13" t="e" cm="1">
        <f t="array" ref="AT576">SUMPRODUCT(('Budget P2'!$T$9:$BB$9=AT$9)*('Budget P2'!$B$11:$B$194=$B576)*('Budget P2'!$T$11:$BB$194*1))</f>
        <v>#VALUE!</v>
      </c>
      <c r="AU576" s="14" t="e" cm="1">
        <f t="array" ref="AU576">SUMPRODUCT(('Budget P2'!$T$9:$BB$9=AU$9)*('Budget P2'!$B$11:$B$194=$B576)*('Budget P2'!$T$11:$BB$194*1))</f>
        <v>#VALUE!</v>
      </c>
      <c r="AV576" s="12" t="e" cm="1">
        <f t="array" ref="AV576">SUMPRODUCT(('Budget P2'!$T$9:$BB$9=AV$9)*('Budget P2'!$B$11:$B$194=$B576)*('Budget P2'!$T$11:$BB$194*1))</f>
        <v>#VALUE!</v>
      </c>
      <c r="AW576" s="13" t="e" cm="1">
        <f t="array" ref="AW576">SUMPRODUCT(('Budget P2'!$T$9:$BB$9=AW$9)*('Budget P2'!$B$11:$B$194=$B576)*('Budget P2'!$T$11:$BB$194*1))</f>
        <v>#VALUE!</v>
      </c>
      <c r="AX576" s="14" t="e" cm="1">
        <f t="array" ref="AX576">SUMPRODUCT(('Budget P2'!$T$9:$BB$9=AX$9)*('Budget P2'!$B$11:$B$194=$B576)*('Budget P2'!$T$11:$BB$194*1))</f>
        <v>#VALUE!</v>
      </c>
      <c r="AY576" s="12" t="e" cm="1">
        <f t="array" ref="AY576">SUMPRODUCT(('Budget P2'!$T$9:$BB$9=AY$9)*('Budget P2'!$B$11:$B$194=$B576)*('Budget P2'!$T$11:$BB$194*1))</f>
        <v>#VALUE!</v>
      </c>
      <c r="AZ576" s="13" t="e" cm="1">
        <f t="array" ref="AZ576">SUMPRODUCT(('Budget P2'!$T$9:$BB$9=AZ$9)*('Budget P2'!$B$11:$B$194=$B576)*('Budget P2'!$T$11:$BB$194*1))</f>
        <v>#VALUE!</v>
      </c>
      <c r="BA576" s="14" t="e" cm="1">
        <f t="array" ref="BA576">SUMPRODUCT(('Budget P2'!$T$9:$BB$9=BA$9)*('Budget P2'!$B$11:$B$194=$B576)*('Budget P2'!$T$11:$BB$194*1))</f>
        <v>#VALUE!</v>
      </c>
      <c r="BB576" s="12" t="e" cm="1">
        <f t="array" ref="BB576">SUMPRODUCT(('Budget P2'!$T$9:$BB$9=BB$9)*('Budget P2'!$B$11:$B$194=$B576)*('Budget P2'!$T$11:$BB$194*1))</f>
        <v>#VALUE!</v>
      </c>
      <c r="BC576" s="13" t="e" cm="1">
        <f t="array" ref="BC576">SUMPRODUCT(('Budget P2'!$T$9:$BB$9=BC$9)*('Budget P2'!$B$11:$B$194=$B576)*('Budget P2'!$T$11:$BB$194*1))</f>
        <v>#VALUE!</v>
      </c>
      <c r="BD576" s="14" t="e" cm="1">
        <f t="array" ref="BD576">SUMPRODUCT(('Budget P2'!$T$9:$BB$9=BD$9)*('Budget P2'!$B$11:$B$194=$B576)*('Budget P2'!$T$11:$BB$194*1))</f>
        <v>#VALUE!</v>
      </c>
      <c r="BE576" s="12" t="e" cm="1">
        <f t="array" ref="BE576">SUMPRODUCT(('Budget P2'!$T$9:$BB$9=BE$9)*('Budget P2'!$B$11:$B$194=$B576)*('Budget P2'!$T$11:$BB$194*1))</f>
        <v>#VALUE!</v>
      </c>
      <c r="BF576" s="13" t="e" cm="1">
        <f t="array" ref="BF576">SUMPRODUCT(('Budget P2'!$T$9:$BB$9=BF$9)*('Budget P2'!$B$11:$B$194=$B576)*('Budget P2'!$T$11:$BB$194*1))</f>
        <v>#VALUE!</v>
      </c>
      <c r="BG576" s="14" t="e" cm="1">
        <f t="array" ref="BG576">SUMPRODUCT(('Budget P2'!$T$9:$BB$9=BG$9)*('Budget P2'!$B$11:$B$194=$B576)*('Budget P2'!$T$11:$BB$194*1))</f>
        <v>#VALUE!</v>
      </c>
      <c r="BH576" s="13" t="e" cm="1">
        <f t="array" ref="BH576">SUMPRODUCT(('Budget P2'!$T$9:$BB$9=BH$9)*('Budget P2'!$B$11:$B$194=$B576)*('Budget P2'!$T$11:$BB$194*1))</f>
        <v>#VALUE!</v>
      </c>
      <c r="BI576" s="1"/>
      <c r="BJ576" s="66"/>
      <c r="BK576" s="66"/>
      <c r="BL576" s="1"/>
      <c r="BM576" s="66" t="e">
        <f t="shared" si="421"/>
        <v>#VALUE!</v>
      </c>
      <c r="BN576" s="262">
        <f t="shared" si="422"/>
        <v>0</v>
      </c>
      <c r="BO576" s="1"/>
      <c r="BP576" s="66" t="e">
        <f t="shared" si="423"/>
        <v>#VALUE!</v>
      </c>
      <c r="BQ576" s="262">
        <f t="shared" si="424"/>
        <v>0</v>
      </c>
      <c r="BR576" s="1"/>
    </row>
    <row r="577" spans="2:70" ht="12" hidden="1" customHeight="1" outlineLevel="1">
      <c r="B577" s="88" t="s">
        <v>629</v>
      </c>
      <c r="C577" s="10">
        <f>IFERROR(VLOOKUP($B577,'Budget P2'!$B:$AX,2,FALSE),0)</f>
        <v>0</v>
      </c>
      <c r="D577" s="10"/>
      <c r="E577" s="89">
        <f>IFERROR(VLOOKUP($B577,'Budget P2'!$B:$AX,3,FALSE),0)</f>
        <v>0</v>
      </c>
      <c r="F577" s="90">
        <f>IFERROR(VLOOKUP($B577,'Budget P2'!$B:$AX,4,FALSE),0)</f>
        <v>0</v>
      </c>
      <c r="G577" s="89">
        <f>IFERROR(VLOOKUP($B577,'Budget P2'!$B:$AX,5,FALSE),0)</f>
        <v>0</v>
      </c>
      <c r="H577" s="90">
        <f>IFERROR(VLOOKUP($B577,'Budget P2'!$B:$AX,6,FALSE),0)</f>
        <v>0</v>
      </c>
      <c r="I577" s="90">
        <f>IFERROR(VLOOKUP($B577,'Budget P2'!$B:$AX,7,FALSE),0)</f>
        <v>0</v>
      </c>
      <c r="J577" s="371">
        <f>IFERROR(VLOOKUP($B577,'Budget P2'!$B:$AX,9,FALSE),0)</f>
        <v>0</v>
      </c>
      <c r="K577" s="374">
        <f>IFERROR(VLOOKUP($B577,'Budget P2'!$B:$AX,10,FALSE),0)</f>
        <v>0</v>
      </c>
      <c r="L577" s="334"/>
      <c r="M577" s="102"/>
      <c r="N577" s="100"/>
      <c r="O577" s="12">
        <f>E577*K577</f>
        <v>0</v>
      </c>
      <c r="P577" s="101"/>
      <c r="Q577" s="11">
        <f t="shared" si="425"/>
        <v>0</v>
      </c>
      <c r="R577" s="338"/>
      <c r="S577" s="14"/>
      <c r="T577" s="12"/>
      <c r="U577" s="13"/>
      <c r="V577" s="14"/>
      <c r="W577" s="14"/>
      <c r="X577" s="14">
        <f t="shared" si="386"/>
        <v>0</v>
      </c>
      <c r="Z577" s="14" t="e" cm="1">
        <f t="array" ref="Z577">SUMPRODUCT(('Budget P2'!$T$9:$BB$9=Z$9)*('Budget P2'!$B$11:$B$194=$B577)*('Budget P2'!$T$11:$BB$194*1))</f>
        <v>#VALUE!</v>
      </c>
      <c r="AA577" s="12" t="e" cm="1">
        <f t="array" ref="AA577">SUMPRODUCT(('Budget P2'!$T$9:$BB$9=AA$9)*('Budget P2'!$B$11:$B$194=$B577)*('Budget P2'!$T$11:$BB$194*1))</f>
        <v>#VALUE!</v>
      </c>
      <c r="AB577" s="13" t="e" cm="1">
        <f t="array" ref="AB577">SUMPRODUCT(('Budget P2'!$T$9:$BB$9=AB$9)*('Budget P2'!$B$11:$B$194=$B577)*('Budget P2'!$T$11:$BB$194*1))</f>
        <v>#VALUE!</v>
      </c>
      <c r="AC577" s="14" t="e" cm="1">
        <f t="array" ref="AC577">SUMPRODUCT(('Budget P2'!$T$9:$BB$9=AC$9)*('Budget P2'!$B$11:$B$194=$B577)*('Budget P2'!$T$11:$BB$194*1))</f>
        <v>#VALUE!</v>
      </c>
      <c r="AD577" s="12" t="e" cm="1">
        <f t="array" ref="AD577">SUMPRODUCT(('Budget P2'!$T$9:$BB$9=AD$9)*('Budget P2'!$B$11:$B$194=$B577)*('Budget P2'!$T$11:$BB$194*1))</f>
        <v>#VALUE!</v>
      </c>
      <c r="AE577" s="13" t="e" cm="1">
        <f t="array" ref="AE577">SUMPRODUCT(('Budget P2'!$T$9:$BB$9=AE$9)*('Budget P2'!$B$11:$B$194=$B577)*('Budget P2'!$T$11:$BB$194*1))</f>
        <v>#VALUE!</v>
      </c>
      <c r="AF577" s="14" t="e" cm="1">
        <f t="array" ref="AF577">SUMPRODUCT(('Budget P2'!$T$9:$BB$9=AF$9)*('Budget P2'!$B$11:$B$194=$B577)*('Budget P2'!$T$11:$BB$194*1))</f>
        <v>#VALUE!</v>
      </c>
      <c r="AG577" s="12" t="e" cm="1">
        <f t="array" ref="AG577">SUMPRODUCT(('Budget P2'!$T$9:$BB$9=AG$9)*('Budget P2'!$B$11:$B$194=$B577)*('Budget P2'!$T$11:$BB$194*1))</f>
        <v>#VALUE!</v>
      </c>
      <c r="AH577" s="13" t="e" cm="1">
        <f t="array" ref="AH577">SUMPRODUCT(('Budget P2'!$T$9:$BB$9=AH$9)*('Budget P2'!$B$11:$B$194=$B577)*('Budget P2'!$T$11:$BB$194*1))</f>
        <v>#VALUE!</v>
      </c>
      <c r="AI577" s="14" t="e" cm="1">
        <f t="array" ref="AI577">SUMPRODUCT(('Budget P2'!$T$9:$BB$9=AI$9)*('Budget P2'!$B$11:$B$194=$B577)*('Budget P2'!$T$11:$BB$194*1))</f>
        <v>#VALUE!</v>
      </c>
      <c r="AJ577" s="12" t="e" cm="1">
        <f t="array" ref="AJ577">SUMPRODUCT(('Budget P2'!$T$9:$BB$9=AJ$9)*('Budget P2'!$B$11:$B$194=$B577)*('Budget P2'!$T$11:$BB$194*1))</f>
        <v>#VALUE!</v>
      </c>
      <c r="AK577" s="13" t="e" cm="1">
        <f t="array" ref="AK577">SUMPRODUCT(('Budget P2'!$T$9:$BB$9=AK$9)*('Budget P2'!$B$11:$B$194=$B577)*('Budget P2'!$T$11:$BB$194*1))</f>
        <v>#VALUE!</v>
      </c>
      <c r="AL577" s="14" t="e" cm="1">
        <f t="array" ref="AL577">SUMPRODUCT(('Budget P2'!$T$9:$BB$9=AL$9)*('Budget P2'!$B$11:$B$194=$B577)*('Budget P2'!$T$11:$BB$194*1))</f>
        <v>#VALUE!</v>
      </c>
      <c r="AM577" s="12" t="e" cm="1">
        <f t="array" ref="AM577">SUMPRODUCT(('Budget P2'!$T$9:$BB$9=AM$9)*('Budget P2'!$B$11:$B$194=$B577)*('Budget P2'!$T$11:$BB$194*1))</f>
        <v>#VALUE!</v>
      </c>
      <c r="AN577" s="13" t="e" cm="1">
        <f t="array" ref="AN577">SUMPRODUCT(('Budget P2'!$T$9:$BB$9=AN$9)*('Budget P2'!$B$11:$B$194=$B577)*('Budget P2'!$T$11:$BB$194*1))</f>
        <v>#VALUE!</v>
      </c>
      <c r="AO577" s="14" t="e" cm="1">
        <f t="array" ref="AO577">SUMPRODUCT(('Budget P2'!$T$9:$BB$9=AO$9)*('Budget P2'!$B$11:$B$194=$B577)*('Budget P2'!$T$11:$BB$194*1))</f>
        <v>#VALUE!</v>
      </c>
      <c r="AP577" s="12" t="e" cm="1">
        <f t="array" ref="AP577">SUMPRODUCT(('Budget P2'!$T$9:$BB$9=AP$9)*('Budget P2'!$B$11:$B$194=$B577)*('Budget P2'!$T$11:$BB$194*1))</f>
        <v>#VALUE!</v>
      </c>
      <c r="AQ577" s="13" t="e" cm="1">
        <f t="array" ref="AQ577">SUMPRODUCT(('Budget P2'!$T$9:$BB$9=AQ$9)*('Budget P2'!$B$11:$B$194=$B577)*('Budget P2'!$T$11:$BB$194*1))</f>
        <v>#VALUE!</v>
      </c>
      <c r="AR577" s="14" t="e" cm="1">
        <f t="array" ref="AR577">SUMPRODUCT(('Budget P2'!$T$9:$BB$9=AR$9)*('Budget P2'!$B$11:$B$194=$B577)*('Budget P2'!$T$11:$BB$194*1))</f>
        <v>#VALUE!</v>
      </c>
      <c r="AS577" s="12" t="e" cm="1">
        <f t="array" ref="AS577">SUMPRODUCT(('Budget P2'!$T$9:$BB$9=AS$9)*('Budget P2'!$B$11:$B$194=$B577)*('Budget P2'!$T$11:$BB$194*1))</f>
        <v>#VALUE!</v>
      </c>
      <c r="AT577" s="13" t="e" cm="1">
        <f t="array" ref="AT577">SUMPRODUCT(('Budget P2'!$T$9:$BB$9=AT$9)*('Budget P2'!$B$11:$B$194=$B577)*('Budget P2'!$T$11:$BB$194*1))</f>
        <v>#VALUE!</v>
      </c>
      <c r="AU577" s="14" t="e" cm="1">
        <f t="array" ref="AU577">SUMPRODUCT(('Budget P2'!$T$9:$BB$9=AU$9)*('Budget P2'!$B$11:$B$194=$B577)*('Budget P2'!$T$11:$BB$194*1))</f>
        <v>#VALUE!</v>
      </c>
      <c r="AV577" s="12" t="e" cm="1">
        <f t="array" ref="AV577">SUMPRODUCT(('Budget P2'!$T$9:$BB$9=AV$9)*('Budget P2'!$B$11:$B$194=$B577)*('Budget P2'!$T$11:$BB$194*1))</f>
        <v>#VALUE!</v>
      </c>
      <c r="AW577" s="13" t="e" cm="1">
        <f t="array" ref="AW577">SUMPRODUCT(('Budget P2'!$T$9:$BB$9=AW$9)*('Budget P2'!$B$11:$B$194=$B577)*('Budget P2'!$T$11:$BB$194*1))</f>
        <v>#VALUE!</v>
      </c>
      <c r="AX577" s="14" t="e" cm="1">
        <f t="array" ref="AX577">SUMPRODUCT(('Budget P2'!$T$9:$BB$9=AX$9)*('Budget P2'!$B$11:$B$194=$B577)*('Budget P2'!$T$11:$BB$194*1))</f>
        <v>#VALUE!</v>
      </c>
      <c r="AY577" s="12" t="e" cm="1">
        <f t="array" ref="AY577">SUMPRODUCT(('Budget P2'!$T$9:$BB$9=AY$9)*('Budget P2'!$B$11:$B$194=$B577)*('Budget P2'!$T$11:$BB$194*1))</f>
        <v>#VALUE!</v>
      </c>
      <c r="AZ577" s="13" t="e" cm="1">
        <f t="array" ref="AZ577">SUMPRODUCT(('Budget P2'!$T$9:$BB$9=AZ$9)*('Budget P2'!$B$11:$B$194=$B577)*('Budget P2'!$T$11:$BB$194*1))</f>
        <v>#VALUE!</v>
      </c>
      <c r="BA577" s="14" t="e" cm="1">
        <f t="array" ref="BA577">SUMPRODUCT(('Budget P2'!$T$9:$BB$9=BA$9)*('Budget P2'!$B$11:$B$194=$B577)*('Budget P2'!$T$11:$BB$194*1))</f>
        <v>#VALUE!</v>
      </c>
      <c r="BB577" s="12" t="e" cm="1">
        <f t="array" ref="BB577">SUMPRODUCT(('Budget P2'!$T$9:$BB$9=BB$9)*('Budget P2'!$B$11:$B$194=$B577)*('Budget P2'!$T$11:$BB$194*1))</f>
        <v>#VALUE!</v>
      </c>
      <c r="BC577" s="13" t="e" cm="1">
        <f t="array" ref="BC577">SUMPRODUCT(('Budget P2'!$T$9:$BB$9=BC$9)*('Budget P2'!$B$11:$B$194=$B577)*('Budget P2'!$T$11:$BB$194*1))</f>
        <v>#VALUE!</v>
      </c>
      <c r="BD577" s="14" t="e" cm="1">
        <f t="array" ref="BD577">SUMPRODUCT(('Budget P2'!$T$9:$BB$9=BD$9)*('Budget P2'!$B$11:$B$194=$B577)*('Budget P2'!$T$11:$BB$194*1))</f>
        <v>#VALUE!</v>
      </c>
      <c r="BE577" s="12" t="e" cm="1">
        <f t="array" ref="BE577">SUMPRODUCT(('Budget P2'!$T$9:$BB$9=BE$9)*('Budget P2'!$B$11:$B$194=$B577)*('Budget P2'!$T$11:$BB$194*1))</f>
        <v>#VALUE!</v>
      </c>
      <c r="BF577" s="13" t="e" cm="1">
        <f t="array" ref="BF577">SUMPRODUCT(('Budget P2'!$T$9:$BB$9=BF$9)*('Budget P2'!$B$11:$B$194=$B577)*('Budget P2'!$T$11:$BB$194*1))</f>
        <v>#VALUE!</v>
      </c>
      <c r="BG577" s="14" t="e" cm="1">
        <f t="array" ref="BG577">SUMPRODUCT(('Budget P2'!$T$9:$BB$9=BG$9)*('Budget P2'!$B$11:$B$194=$B577)*('Budget P2'!$T$11:$BB$194*1))</f>
        <v>#VALUE!</v>
      </c>
      <c r="BH577" s="13" t="e" cm="1">
        <f t="array" ref="BH577">SUMPRODUCT(('Budget P2'!$T$9:$BB$9=BH$9)*('Budget P2'!$B$11:$B$194=$B577)*('Budget P2'!$T$11:$BB$194*1))</f>
        <v>#VALUE!</v>
      </c>
      <c r="BI577" s="1"/>
      <c r="BJ577" s="66"/>
      <c r="BK577" s="66"/>
      <c r="BL577" s="1"/>
      <c r="BM577" s="66" t="e">
        <f t="shared" si="421"/>
        <v>#VALUE!</v>
      </c>
      <c r="BN577" s="262">
        <f t="shared" si="422"/>
        <v>0</v>
      </c>
      <c r="BO577" s="1"/>
      <c r="BP577" s="66" t="e">
        <f t="shared" si="423"/>
        <v>#VALUE!</v>
      </c>
      <c r="BQ577" s="262">
        <f t="shared" si="424"/>
        <v>0</v>
      </c>
      <c r="BR577" s="1"/>
    </row>
    <row r="578" spans="2:70" ht="12" hidden="1" customHeight="1" outlineLevel="1">
      <c r="B578" s="88" t="s">
        <v>630</v>
      </c>
      <c r="C578" s="10">
        <f>IFERROR(VLOOKUP($B578,'Budget P2'!$B:$AX,2,FALSE),0)</f>
        <v>0</v>
      </c>
      <c r="D578" s="10"/>
      <c r="E578" s="89">
        <f>IFERROR(VLOOKUP($B578,'Budget P2'!$B:$AX,3,FALSE),0)</f>
        <v>0</v>
      </c>
      <c r="F578" s="90">
        <f>IFERROR(VLOOKUP($B578,'Budget P2'!$B:$AX,4,FALSE),0)</f>
        <v>0</v>
      </c>
      <c r="G578" s="89">
        <f>IFERROR(VLOOKUP($B578,'Budget P2'!$B:$AX,5,FALSE),0)</f>
        <v>0</v>
      </c>
      <c r="H578" s="90">
        <f>IFERROR(VLOOKUP($B578,'Budget P2'!$B:$AX,6,FALSE),0)</f>
        <v>0</v>
      </c>
      <c r="I578" s="90">
        <f>IFERROR(VLOOKUP($B578,'Budget P2'!$B:$AX,7,FALSE),0)</f>
        <v>0</v>
      </c>
      <c r="J578" s="371">
        <f>IFERROR(VLOOKUP($B578,'Budget P2'!$B:$AX,9,FALSE),0)</f>
        <v>0</v>
      </c>
      <c r="K578" s="374">
        <f>IFERROR(VLOOKUP($B578,'Budget P2'!$B:$AX,10,FALSE),0)</f>
        <v>0</v>
      </c>
      <c r="L578" s="334"/>
      <c r="M578" s="102"/>
      <c r="N578" s="100"/>
      <c r="O578" s="12">
        <f>E578*K578</f>
        <v>0</v>
      </c>
      <c r="P578" s="101"/>
      <c r="Q578" s="11">
        <f t="shared" si="425"/>
        <v>0</v>
      </c>
      <c r="R578" s="338"/>
      <c r="S578" s="14"/>
      <c r="T578" s="12"/>
      <c r="U578" s="13"/>
      <c r="V578" s="14"/>
      <c r="W578" s="14"/>
      <c r="X578" s="14">
        <f t="shared" si="386"/>
        <v>0</v>
      </c>
      <c r="Z578" s="14" t="e" cm="1">
        <f t="array" ref="Z578">SUMPRODUCT(('Budget P2'!$T$9:$BB$9=Z$9)*('Budget P2'!$B$11:$B$194=$B578)*('Budget P2'!$T$11:$BB$194*1))</f>
        <v>#VALUE!</v>
      </c>
      <c r="AA578" s="12" t="e" cm="1">
        <f t="array" ref="AA578">SUMPRODUCT(('Budget P2'!$T$9:$BB$9=AA$9)*('Budget P2'!$B$11:$B$194=$B578)*('Budget P2'!$T$11:$BB$194*1))</f>
        <v>#VALUE!</v>
      </c>
      <c r="AB578" s="13" t="e" cm="1">
        <f t="array" ref="AB578">SUMPRODUCT(('Budget P2'!$T$9:$BB$9=AB$9)*('Budget P2'!$B$11:$B$194=$B578)*('Budget P2'!$T$11:$BB$194*1))</f>
        <v>#VALUE!</v>
      </c>
      <c r="AC578" s="14" t="e" cm="1">
        <f t="array" ref="AC578">SUMPRODUCT(('Budget P2'!$T$9:$BB$9=AC$9)*('Budget P2'!$B$11:$B$194=$B578)*('Budget P2'!$T$11:$BB$194*1))</f>
        <v>#VALUE!</v>
      </c>
      <c r="AD578" s="12" t="e" cm="1">
        <f t="array" ref="AD578">SUMPRODUCT(('Budget P2'!$T$9:$BB$9=AD$9)*('Budget P2'!$B$11:$B$194=$B578)*('Budget P2'!$T$11:$BB$194*1))</f>
        <v>#VALUE!</v>
      </c>
      <c r="AE578" s="13" t="e" cm="1">
        <f t="array" ref="AE578">SUMPRODUCT(('Budget P2'!$T$9:$BB$9=AE$9)*('Budget P2'!$B$11:$B$194=$B578)*('Budget P2'!$T$11:$BB$194*1))</f>
        <v>#VALUE!</v>
      </c>
      <c r="AF578" s="14" t="e" cm="1">
        <f t="array" ref="AF578">SUMPRODUCT(('Budget P2'!$T$9:$BB$9=AF$9)*('Budget P2'!$B$11:$B$194=$B578)*('Budget P2'!$T$11:$BB$194*1))</f>
        <v>#VALUE!</v>
      </c>
      <c r="AG578" s="12" t="e" cm="1">
        <f t="array" ref="AG578">SUMPRODUCT(('Budget P2'!$T$9:$BB$9=AG$9)*('Budget P2'!$B$11:$B$194=$B578)*('Budget P2'!$T$11:$BB$194*1))</f>
        <v>#VALUE!</v>
      </c>
      <c r="AH578" s="13" t="e" cm="1">
        <f t="array" ref="AH578">SUMPRODUCT(('Budget P2'!$T$9:$BB$9=AH$9)*('Budget P2'!$B$11:$B$194=$B578)*('Budget P2'!$T$11:$BB$194*1))</f>
        <v>#VALUE!</v>
      </c>
      <c r="AI578" s="14" t="e" cm="1">
        <f t="array" ref="AI578">SUMPRODUCT(('Budget P2'!$T$9:$BB$9=AI$9)*('Budget P2'!$B$11:$B$194=$B578)*('Budget P2'!$T$11:$BB$194*1))</f>
        <v>#VALUE!</v>
      </c>
      <c r="AJ578" s="12" t="e" cm="1">
        <f t="array" ref="AJ578">SUMPRODUCT(('Budget P2'!$T$9:$BB$9=AJ$9)*('Budget P2'!$B$11:$B$194=$B578)*('Budget P2'!$T$11:$BB$194*1))</f>
        <v>#VALUE!</v>
      </c>
      <c r="AK578" s="13" t="e" cm="1">
        <f t="array" ref="AK578">SUMPRODUCT(('Budget P2'!$T$9:$BB$9=AK$9)*('Budget P2'!$B$11:$B$194=$B578)*('Budget P2'!$T$11:$BB$194*1))</f>
        <v>#VALUE!</v>
      </c>
      <c r="AL578" s="14" t="e" cm="1">
        <f t="array" ref="AL578">SUMPRODUCT(('Budget P2'!$T$9:$BB$9=AL$9)*('Budget P2'!$B$11:$B$194=$B578)*('Budget P2'!$T$11:$BB$194*1))</f>
        <v>#VALUE!</v>
      </c>
      <c r="AM578" s="12" t="e" cm="1">
        <f t="array" ref="AM578">SUMPRODUCT(('Budget P2'!$T$9:$BB$9=AM$9)*('Budget P2'!$B$11:$B$194=$B578)*('Budget P2'!$T$11:$BB$194*1))</f>
        <v>#VALUE!</v>
      </c>
      <c r="AN578" s="13" t="e" cm="1">
        <f t="array" ref="AN578">SUMPRODUCT(('Budget P2'!$T$9:$BB$9=AN$9)*('Budget P2'!$B$11:$B$194=$B578)*('Budget P2'!$T$11:$BB$194*1))</f>
        <v>#VALUE!</v>
      </c>
      <c r="AO578" s="14" t="e" cm="1">
        <f t="array" ref="AO578">SUMPRODUCT(('Budget P2'!$T$9:$BB$9=AO$9)*('Budget P2'!$B$11:$B$194=$B578)*('Budget P2'!$T$11:$BB$194*1))</f>
        <v>#VALUE!</v>
      </c>
      <c r="AP578" s="12" t="e" cm="1">
        <f t="array" ref="AP578">SUMPRODUCT(('Budget P2'!$T$9:$BB$9=AP$9)*('Budget P2'!$B$11:$B$194=$B578)*('Budget P2'!$T$11:$BB$194*1))</f>
        <v>#VALUE!</v>
      </c>
      <c r="AQ578" s="13" t="e" cm="1">
        <f t="array" ref="AQ578">SUMPRODUCT(('Budget P2'!$T$9:$BB$9=AQ$9)*('Budget P2'!$B$11:$B$194=$B578)*('Budget P2'!$T$11:$BB$194*1))</f>
        <v>#VALUE!</v>
      </c>
      <c r="AR578" s="14" t="e" cm="1">
        <f t="array" ref="AR578">SUMPRODUCT(('Budget P2'!$T$9:$BB$9=AR$9)*('Budget P2'!$B$11:$B$194=$B578)*('Budget P2'!$T$11:$BB$194*1))</f>
        <v>#VALUE!</v>
      </c>
      <c r="AS578" s="12" t="e" cm="1">
        <f t="array" ref="AS578">SUMPRODUCT(('Budget P2'!$T$9:$BB$9=AS$9)*('Budget P2'!$B$11:$B$194=$B578)*('Budget P2'!$T$11:$BB$194*1))</f>
        <v>#VALUE!</v>
      </c>
      <c r="AT578" s="13" t="e" cm="1">
        <f t="array" ref="AT578">SUMPRODUCT(('Budget P2'!$T$9:$BB$9=AT$9)*('Budget P2'!$B$11:$B$194=$B578)*('Budget P2'!$T$11:$BB$194*1))</f>
        <v>#VALUE!</v>
      </c>
      <c r="AU578" s="14" t="e" cm="1">
        <f t="array" ref="AU578">SUMPRODUCT(('Budget P2'!$T$9:$BB$9=AU$9)*('Budget P2'!$B$11:$B$194=$B578)*('Budget P2'!$T$11:$BB$194*1))</f>
        <v>#VALUE!</v>
      </c>
      <c r="AV578" s="12" t="e" cm="1">
        <f t="array" ref="AV578">SUMPRODUCT(('Budget P2'!$T$9:$BB$9=AV$9)*('Budget P2'!$B$11:$B$194=$B578)*('Budget P2'!$T$11:$BB$194*1))</f>
        <v>#VALUE!</v>
      </c>
      <c r="AW578" s="13" t="e" cm="1">
        <f t="array" ref="AW578">SUMPRODUCT(('Budget P2'!$T$9:$BB$9=AW$9)*('Budget P2'!$B$11:$B$194=$B578)*('Budget P2'!$T$11:$BB$194*1))</f>
        <v>#VALUE!</v>
      </c>
      <c r="AX578" s="14" t="e" cm="1">
        <f t="array" ref="AX578">SUMPRODUCT(('Budget P2'!$T$9:$BB$9=AX$9)*('Budget P2'!$B$11:$B$194=$B578)*('Budget P2'!$T$11:$BB$194*1))</f>
        <v>#VALUE!</v>
      </c>
      <c r="AY578" s="12" t="e" cm="1">
        <f t="array" ref="AY578">SUMPRODUCT(('Budget P2'!$T$9:$BB$9=AY$9)*('Budget P2'!$B$11:$B$194=$B578)*('Budget P2'!$T$11:$BB$194*1))</f>
        <v>#VALUE!</v>
      </c>
      <c r="AZ578" s="13" t="e" cm="1">
        <f t="array" ref="AZ578">SUMPRODUCT(('Budget P2'!$T$9:$BB$9=AZ$9)*('Budget P2'!$B$11:$B$194=$B578)*('Budget P2'!$T$11:$BB$194*1))</f>
        <v>#VALUE!</v>
      </c>
      <c r="BA578" s="14" t="e" cm="1">
        <f t="array" ref="BA578">SUMPRODUCT(('Budget P2'!$T$9:$BB$9=BA$9)*('Budget P2'!$B$11:$B$194=$B578)*('Budget P2'!$T$11:$BB$194*1))</f>
        <v>#VALUE!</v>
      </c>
      <c r="BB578" s="12" t="e" cm="1">
        <f t="array" ref="BB578">SUMPRODUCT(('Budget P2'!$T$9:$BB$9=BB$9)*('Budget P2'!$B$11:$B$194=$B578)*('Budget P2'!$T$11:$BB$194*1))</f>
        <v>#VALUE!</v>
      </c>
      <c r="BC578" s="13" t="e" cm="1">
        <f t="array" ref="BC578">SUMPRODUCT(('Budget P2'!$T$9:$BB$9=BC$9)*('Budget P2'!$B$11:$B$194=$B578)*('Budget P2'!$T$11:$BB$194*1))</f>
        <v>#VALUE!</v>
      </c>
      <c r="BD578" s="14" t="e" cm="1">
        <f t="array" ref="BD578">SUMPRODUCT(('Budget P2'!$T$9:$BB$9=BD$9)*('Budget P2'!$B$11:$B$194=$B578)*('Budget P2'!$T$11:$BB$194*1))</f>
        <v>#VALUE!</v>
      </c>
      <c r="BE578" s="12" t="e" cm="1">
        <f t="array" ref="BE578">SUMPRODUCT(('Budget P2'!$T$9:$BB$9=BE$9)*('Budget P2'!$B$11:$B$194=$B578)*('Budget P2'!$T$11:$BB$194*1))</f>
        <v>#VALUE!</v>
      </c>
      <c r="BF578" s="13" t="e" cm="1">
        <f t="array" ref="BF578">SUMPRODUCT(('Budget P2'!$T$9:$BB$9=BF$9)*('Budget P2'!$B$11:$B$194=$B578)*('Budget P2'!$T$11:$BB$194*1))</f>
        <v>#VALUE!</v>
      </c>
      <c r="BG578" s="14" t="e" cm="1">
        <f t="array" ref="BG578">SUMPRODUCT(('Budget P2'!$T$9:$BB$9=BG$9)*('Budget P2'!$B$11:$B$194=$B578)*('Budget P2'!$T$11:$BB$194*1))</f>
        <v>#VALUE!</v>
      </c>
      <c r="BH578" s="13" t="e" cm="1">
        <f t="array" ref="BH578">SUMPRODUCT(('Budget P2'!$T$9:$BB$9=BH$9)*('Budget P2'!$B$11:$B$194=$B578)*('Budget P2'!$T$11:$BB$194*1))</f>
        <v>#VALUE!</v>
      </c>
      <c r="BI578" s="1"/>
      <c r="BJ578" s="66"/>
      <c r="BK578" s="66"/>
      <c r="BL578" s="1"/>
      <c r="BM578" s="66" t="e">
        <f t="shared" si="421"/>
        <v>#VALUE!</v>
      </c>
      <c r="BN578" s="262">
        <f t="shared" si="422"/>
        <v>0</v>
      </c>
      <c r="BO578" s="1"/>
      <c r="BP578" s="66" t="e">
        <f t="shared" si="423"/>
        <v>#VALUE!</v>
      </c>
      <c r="BQ578" s="262">
        <f t="shared" si="424"/>
        <v>0</v>
      </c>
      <c r="BR578" s="1"/>
    </row>
    <row r="579" spans="2:70" ht="12" hidden="1" customHeight="1" outlineLevel="1">
      <c r="B579" s="88" t="s">
        <v>631</v>
      </c>
      <c r="C579" s="10">
        <f>IFERROR(VLOOKUP($B579,'Budget P2'!$B:$AX,2,FALSE),0)</f>
        <v>0</v>
      </c>
      <c r="D579" s="10"/>
      <c r="E579" s="89">
        <f>IFERROR(VLOOKUP($B579,'Budget P2'!$B:$AX,3,FALSE),0)</f>
        <v>0</v>
      </c>
      <c r="F579" s="90">
        <f>IFERROR(VLOOKUP($B579,'Budget P2'!$B:$AX,4,FALSE),0)</f>
        <v>0</v>
      </c>
      <c r="G579" s="89">
        <f>IFERROR(VLOOKUP($B579,'Budget P2'!$B:$AX,5,FALSE),0)</f>
        <v>0</v>
      </c>
      <c r="H579" s="90">
        <f>IFERROR(VLOOKUP($B579,'Budget P2'!$B:$AX,6,FALSE),0)</f>
        <v>0</v>
      </c>
      <c r="I579" s="90">
        <f>IFERROR(VLOOKUP($B579,'Budget P2'!$B:$AX,7,FALSE),0)</f>
        <v>0</v>
      </c>
      <c r="J579" s="371">
        <f>IFERROR(VLOOKUP($B579,'Budget P2'!$B:$AX,9,FALSE),0)</f>
        <v>0</v>
      </c>
      <c r="K579" s="374">
        <f>IFERROR(VLOOKUP($B579,'Budget P2'!$B:$AX,10,FALSE),0)</f>
        <v>0</v>
      </c>
      <c r="L579" s="334"/>
      <c r="M579" s="102"/>
      <c r="N579" s="100"/>
      <c r="O579" s="12">
        <f>E579*K579</f>
        <v>0</v>
      </c>
      <c r="P579" s="101"/>
      <c r="Q579" s="11">
        <f t="shared" si="425"/>
        <v>0</v>
      </c>
      <c r="R579" s="338"/>
      <c r="S579" s="14"/>
      <c r="T579" s="12"/>
      <c r="U579" s="13"/>
      <c r="V579" s="14"/>
      <c r="W579" s="14"/>
      <c r="X579" s="14">
        <f t="shared" si="386"/>
        <v>0</v>
      </c>
      <c r="Z579" s="14" t="e" cm="1">
        <f t="array" ref="Z579">SUMPRODUCT(('Budget P2'!$T$9:$BB$9=Z$9)*('Budget P2'!$B$11:$B$194=$B579)*('Budget P2'!$T$11:$BB$194*1))</f>
        <v>#VALUE!</v>
      </c>
      <c r="AA579" s="12" t="e" cm="1">
        <f t="array" ref="AA579">SUMPRODUCT(('Budget P2'!$T$9:$BB$9=AA$9)*('Budget P2'!$B$11:$B$194=$B579)*('Budget P2'!$T$11:$BB$194*1))</f>
        <v>#VALUE!</v>
      </c>
      <c r="AB579" s="13" t="e" cm="1">
        <f t="array" ref="AB579">SUMPRODUCT(('Budget P2'!$T$9:$BB$9=AB$9)*('Budget P2'!$B$11:$B$194=$B579)*('Budget P2'!$T$11:$BB$194*1))</f>
        <v>#VALUE!</v>
      </c>
      <c r="AC579" s="14" t="e" cm="1">
        <f t="array" ref="AC579">SUMPRODUCT(('Budget P2'!$T$9:$BB$9=AC$9)*('Budget P2'!$B$11:$B$194=$B579)*('Budget P2'!$T$11:$BB$194*1))</f>
        <v>#VALUE!</v>
      </c>
      <c r="AD579" s="12" t="e" cm="1">
        <f t="array" ref="AD579">SUMPRODUCT(('Budget P2'!$T$9:$BB$9=AD$9)*('Budget P2'!$B$11:$B$194=$B579)*('Budget P2'!$T$11:$BB$194*1))</f>
        <v>#VALUE!</v>
      </c>
      <c r="AE579" s="13" t="e" cm="1">
        <f t="array" ref="AE579">SUMPRODUCT(('Budget P2'!$T$9:$BB$9=AE$9)*('Budget P2'!$B$11:$B$194=$B579)*('Budget P2'!$T$11:$BB$194*1))</f>
        <v>#VALUE!</v>
      </c>
      <c r="AF579" s="14" t="e" cm="1">
        <f t="array" ref="AF579">SUMPRODUCT(('Budget P2'!$T$9:$BB$9=AF$9)*('Budget P2'!$B$11:$B$194=$B579)*('Budget P2'!$T$11:$BB$194*1))</f>
        <v>#VALUE!</v>
      </c>
      <c r="AG579" s="12" t="e" cm="1">
        <f t="array" ref="AG579">SUMPRODUCT(('Budget P2'!$T$9:$BB$9=AG$9)*('Budget P2'!$B$11:$B$194=$B579)*('Budget P2'!$T$11:$BB$194*1))</f>
        <v>#VALUE!</v>
      </c>
      <c r="AH579" s="13" t="e" cm="1">
        <f t="array" ref="AH579">SUMPRODUCT(('Budget P2'!$T$9:$BB$9=AH$9)*('Budget P2'!$B$11:$B$194=$B579)*('Budget P2'!$T$11:$BB$194*1))</f>
        <v>#VALUE!</v>
      </c>
      <c r="AI579" s="14" t="e" cm="1">
        <f t="array" ref="AI579">SUMPRODUCT(('Budget P2'!$T$9:$BB$9=AI$9)*('Budget P2'!$B$11:$B$194=$B579)*('Budget P2'!$T$11:$BB$194*1))</f>
        <v>#VALUE!</v>
      </c>
      <c r="AJ579" s="12" t="e" cm="1">
        <f t="array" ref="AJ579">SUMPRODUCT(('Budget P2'!$T$9:$BB$9=AJ$9)*('Budget P2'!$B$11:$B$194=$B579)*('Budget P2'!$T$11:$BB$194*1))</f>
        <v>#VALUE!</v>
      </c>
      <c r="AK579" s="13" t="e" cm="1">
        <f t="array" ref="AK579">SUMPRODUCT(('Budget P2'!$T$9:$BB$9=AK$9)*('Budget P2'!$B$11:$B$194=$B579)*('Budget P2'!$T$11:$BB$194*1))</f>
        <v>#VALUE!</v>
      </c>
      <c r="AL579" s="14" t="e" cm="1">
        <f t="array" ref="AL579">SUMPRODUCT(('Budget P2'!$T$9:$BB$9=AL$9)*('Budget P2'!$B$11:$B$194=$B579)*('Budget P2'!$T$11:$BB$194*1))</f>
        <v>#VALUE!</v>
      </c>
      <c r="AM579" s="12" t="e" cm="1">
        <f t="array" ref="AM579">SUMPRODUCT(('Budget P2'!$T$9:$BB$9=AM$9)*('Budget P2'!$B$11:$B$194=$B579)*('Budget P2'!$T$11:$BB$194*1))</f>
        <v>#VALUE!</v>
      </c>
      <c r="AN579" s="13" t="e" cm="1">
        <f t="array" ref="AN579">SUMPRODUCT(('Budget P2'!$T$9:$BB$9=AN$9)*('Budget P2'!$B$11:$B$194=$B579)*('Budget P2'!$T$11:$BB$194*1))</f>
        <v>#VALUE!</v>
      </c>
      <c r="AO579" s="14" t="e" cm="1">
        <f t="array" ref="AO579">SUMPRODUCT(('Budget P2'!$T$9:$BB$9=AO$9)*('Budget P2'!$B$11:$B$194=$B579)*('Budget P2'!$T$11:$BB$194*1))</f>
        <v>#VALUE!</v>
      </c>
      <c r="AP579" s="12" t="e" cm="1">
        <f t="array" ref="AP579">SUMPRODUCT(('Budget P2'!$T$9:$BB$9=AP$9)*('Budget P2'!$B$11:$B$194=$B579)*('Budget P2'!$T$11:$BB$194*1))</f>
        <v>#VALUE!</v>
      </c>
      <c r="AQ579" s="13" t="e" cm="1">
        <f t="array" ref="AQ579">SUMPRODUCT(('Budget P2'!$T$9:$BB$9=AQ$9)*('Budget P2'!$B$11:$B$194=$B579)*('Budget P2'!$T$11:$BB$194*1))</f>
        <v>#VALUE!</v>
      </c>
      <c r="AR579" s="14" t="e" cm="1">
        <f t="array" ref="AR579">SUMPRODUCT(('Budget P2'!$T$9:$BB$9=AR$9)*('Budget P2'!$B$11:$B$194=$B579)*('Budget P2'!$T$11:$BB$194*1))</f>
        <v>#VALUE!</v>
      </c>
      <c r="AS579" s="12" t="e" cm="1">
        <f t="array" ref="AS579">SUMPRODUCT(('Budget P2'!$T$9:$BB$9=AS$9)*('Budget P2'!$B$11:$B$194=$B579)*('Budget P2'!$T$11:$BB$194*1))</f>
        <v>#VALUE!</v>
      </c>
      <c r="AT579" s="13" t="e" cm="1">
        <f t="array" ref="AT579">SUMPRODUCT(('Budget P2'!$T$9:$BB$9=AT$9)*('Budget P2'!$B$11:$B$194=$B579)*('Budget P2'!$T$11:$BB$194*1))</f>
        <v>#VALUE!</v>
      </c>
      <c r="AU579" s="14" t="e" cm="1">
        <f t="array" ref="AU579">SUMPRODUCT(('Budget P2'!$T$9:$BB$9=AU$9)*('Budget P2'!$B$11:$B$194=$B579)*('Budget P2'!$T$11:$BB$194*1))</f>
        <v>#VALUE!</v>
      </c>
      <c r="AV579" s="12" t="e" cm="1">
        <f t="array" ref="AV579">SUMPRODUCT(('Budget P2'!$T$9:$BB$9=AV$9)*('Budget P2'!$B$11:$B$194=$B579)*('Budget P2'!$T$11:$BB$194*1))</f>
        <v>#VALUE!</v>
      </c>
      <c r="AW579" s="13" t="e" cm="1">
        <f t="array" ref="AW579">SUMPRODUCT(('Budget P2'!$T$9:$BB$9=AW$9)*('Budget P2'!$B$11:$B$194=$B579)*('Budget P2'!$T$11:$BB$194*1))</f>
        <v>#VALUE!</v>
      </c>
      <c r="AX579" s="14" t="e" cm="1">
        <f t="array" ref="AX579">SUMPRODUCT(('Budget P2'!$T$9:$BB$9=AX$9)*('Budget P2'!$B$11:$B$194=$B579)*('Budget P2'!$T$11:$BB$194*1))</f>
        <v>#VALUE!</v>
      </c>
      <c r="AY579" s="12" t="e" cm="1">
        <f t="array" ref="AY579">SUMPRODUCT(('Budget P2'!$T$9:$BB$9=AY$9)*('Budget P2'!$B$11:$B$194=$B579)*('Budget P2'!$T$11:$BB$194*1))</f>
        <v>#VALUE!</v>
      </c>
      <c r="AZ579" s="13" t="e" cm="1">
        <f t="array" ref="AZ579">SUMPRODUCT(('Budget P2'!$T$9:$BB$9=AZ$9)*('Budget P2'!$B$11:$B$194=$B579)*('Budget P2'!$T$11:$BB$194*1))</f>
        <v>#VALUE!</v>
      </c>
      <c r="BA579" s="14" t="e" cm="1">
        <f t="array" ref="BA579">SUMPRODUCT(('Budget P2'!$T$9:$BB$9=BA$9)*('Budget P2'!$B$11:$B$194=$B579)*('Budget P2'!$T$11:$BB$194*1))</f>
        <v>#VALUE!</v>
      </c>
      <c r="BB579" s="12" t="e" cm="1">
        <f t="array" ref="BB579">SUMPRODUCT(('Budget P2'!$T$9:$BB$9=BB$9)*('Budget P2'!$B$11:$B$194=$B579)*('Budget P2'!$T$11:$BB$194*1))</f>
        <v>#VALUE!</v>
      </c>
      <c r="BC579" s="13" t="e" cm="1">
        <f t="array" ref="BC579">SUMPRODUCT(('Budget P2'!$T$9:$BB$9=BC$9)*('Budget P2'!$B$11:$B$194=$B579)*('Budget P2'!$T$11:$BB$194*1))</f>
        <v>#VALUE!</v>
      </c>
      <c r="BD579" s="14" t="e" cm="1">
        <f t="array" ref="BD579">SUMPRODUCT(('Budget P2'!$T$9:$BB$9=BD$9)*('Budget P2'!$B$11:$B$194=$B579)*('Budget P2'!$T$11:$BB$194*1))</f>
        <v>#VALUE!</v>
      </c>
      <c r="BE579" s="12" t="e" cm="1">
        <f t="array" ref="BE579">SUMPRODUCT(('Budget P2'!$T$9:$BB$9=BE$9)*('Budget P2'!$B$11:$B$194=$B579)*('Budget P2'!$T$11:$BB$194*1))</f>
        <v>#VALUE!</v>
      </c>
      <c r="BF579" s="13" t="e" cm="1">
        <f t="array" ref="BF579">SUMPRODUCT(('Budget P2'!$T$9:$BB$9=BF$9)*('Budget P2'!$B$11:$B$194=$B579)*('Budget P2'!$T$11:$BB$194*1))</f>
        <v>#VALUE!</v>
      </c>
      <c r="BG579" s="14" t="e" cm="1">
        <f t="array" ref="BG579">SUMPRODUCT(('Budget P2'!$T$9:$BB$9=BG$9)*('Budget P2'!$B$11:$B$194=$B579)*('Budget P2'!$T$11:$BB$194*1))</f>
        <v>#VALUE!</v>
      </c>
      <c r="BH579" s="13" t="e" cm="1">
        <f t="array" ref="BH579">SUMPRODUCT(('Budget P2'!$T$9:$BB$9=BH$9)*('Budget P2'!$B$11:$B$194=$B579)*('Budget P2'!$T$11:$BB$194*1))</f>
        <v>#VALUE!</v>
      </c>
      <c r="BI579" s="1"/>
      <c r="BJ579" s="66"/>
      <c r="BK579" s="66"/>
      <c r="BL579" s="1"/>
      <c r="BM579" s="66" t="e">
        <f t="shared" si="421"/>
        <v>#VALUE!</v>
      </c>
      <c r="BN579" s="262">
        <f t="shared" si="422"/>
        <v>0</v>
      </c>
      <c r="BO579" s="1"/>
      <c r="BP579" s="66" t="e">
        <f t="shared" si="423"/>
        <v>#VALUE!</v>
      </c>
      <c r="BQ579" s="262">
        <f t="shared" si="424"/>
        <v>0</v>
      </c>
      <c r="BR579" s="1"/>
    </row>
    <row r="580" spans="2:70" ht="12" hidden="1" customHeight="1" outlineLevel="1">
      <c r="B580" s="88" t="s">
        <v>632</v>
      </c>
      <c r="C580" s="10">
        <f>IFERROR(VLOOKUP($B580,'Budget P2'!$B:$AX,2,FALSE),0)</f>
        <v>0</v>
      </c>
      <c r="D580" s="10"/>
      <c r="E580" s="89">
        <f>IFERROR(VLOOKUP($B580,'Budget P2'!$B:$AX,3,FALSE),0)</f>
        <v>0</v>
      </c>
      <c r="F580" s="90">
        <f>IFERROR(VLOOKUP($B580,'Budget P2'!$B:$AX,4,FALSE),0)</f>
        <v>0</v>
      </c>
      <c r="G580" s="89">
        <f>IFERROR(VLOOKUP($B580,'Budget P2'!$B:$AX,5,FALSE),0)</f>
        <v>0</v>
      </c>
      <c r="H580" s="90">
        <f>IFERROR(VLOOKUP($B580,'Budget P2'!$B:$AX,6,FALSE),0)</f>
        <v>0</v>
      </c>
      <c r="I580" s="90">
        <f>IFERROR(VLOOKUP($B580,'Budget P2'!$B:$AX,7,FALSE),0)</f>
        <v>0</v>
      </c>
      <c r="J580" s="371">
        <f>IFERROR(VLOOKUP($B580,'Budget P2'!$B:$AX,9,FALSE),0)</f>
        <v>0</v>
      </c>
      <c r="K580" s="374">
        <f>IFERROR(VLOOKUP($B580,'Budget P2'!$B:$AX,10,FALSE),0)</f>
        <v>0</v>
      </c>
      <c r="L580" s="334"/>
      <c r="M580" s="102"/>
      <c r="N580" s="100"/>
      <c r="O580" s="12">
        <f>E580*K580</f>
        <v>0</v>
      </c>
      <c r="P580" s="101"/>
      <c r="Q580" s="11">
        <f t="shared" si="425"/>
        <v>0</v>
      </c>
      <c r="R580" s="338"/>
      <c r="S580" s="14"/>
      <c r="T580" s="12"/>
      <c r="U580" s="13"/>
      <c r="V580" s="14"/>
      <c r="W580" s="14"/>
      <c r="X580" s="14">
        <f t="shared" si="386"/>
        <v>0</v>
      </c>
      <c r="Z580" s="14" t="e" cm="1">
        <f t="array" ref="Z580">SUMPRODUCT(('Budget P2'!$T$9:$BB$9=Z$9)*('Budget P2'!$B$11:$B$194=$B580)*('Budget P2'!$T$11:$BB$194*1))</f>
        <v>#VALUE!</v>
      </c>
      <c r="AA580" s="12" t="e" cm="1">
        <f t="array" ref="AA580">SUMPRODUCT(('Budget P2'!$T$9:$BB$9=AA$9)*('Budget P2'!$B$11:$B$194=$B580)*('Budget P2'!$T$11:$BB$194*1))</f>
        <v>#VALUE!</v>
      </c>
      <c r="AB580" s="13" t="e" cm="1">
        <f t="array" ref="AB580">SUMPRODUCT(('Budget P2'!$T$9:$BB$9=AB$9)*('Budget P2'!$B$11:$B$194=$B580)*('Budget P2'!$T$11:$BB$194*1))</f>
        <v>#VALUE!</v>
      </c>
      <c r="AC580" s="14" t="e" cm="1">
        <f t="array" ref="AC580">SUMPRODUCT(('Budget P2'!$T$9:$BB$9=AC$9)*('Budget P2'!$B$11:$B$194=$B580)*('Budget P2'!$T$11:$BB$194*1))</f>
        <v>#VALUE!</v>
      </c>
      <c r="AD580" s="12" t="e" cm="1">
        <f t="array" ref="AD580">SUMPRODUCT(('Budget P2'!$T$9:$BB$9=AD$9)*('Budget P2'!$B$11:$B$194=$B580)*('Budget P2'!$T$11:$BB$194*1))</f>
        <v>#VALUE!</v>
      </c>
      <c r="AE580" s="13" t="e" cm="1">
        <f t="array" ref="AE580">SUMPRODUCT(('Budget P2'!$T$9:$BB$9=AE$9)*('Budget P2'!$B$11:$B$194=$B580)*('Budget P2'!$T$11:$BB$194*1))</f>
        <v>#VALUE!</v>
      </c>
      <c r="AF580" s="14" t="e" cm="1">
        <f t="array" ref="AF580">SUMPRODUCT(('Budget P2'!$T$9:$BB$9=AF$9)*('Budget P2'!$B$11:$B$194=$B580)*('Budget P2'!$T$11:$BB$194*1))</f>
        <v>#VALUE!</v>
      </c>
      <c r="AG580" s="12" t="e" cm="1">
        <f t="array" ref="AG580">SUMPRODUCT(('Budget P2'!$T$9:$BB$9=AG$9)*('Budget P2'!$B$11:$B$194=$B580)*('Budget P2'!$T$11:$BB$194*1))</f>
        <v>#VALUE!</v>
      </c>
      <c r="AH580" s="13" t="e" cm="1">
        <f t="array" ref="AH580">SUMPRODUCT(('Budget P2'!$T$9:$BB$9=AH$9)*('Budget P2'!$B$11:$B$194=$B580)*('Budget P2'!$T$11:$BB$194*1))</f>
        <v>#VALUE!</v>
      </c>
      <c r="AI580" s="14" t="e" cm="1">
        <f t="array" ref="AI580">SUMPRODUCT(('Budget P2'!$T$9:$BB$9=AI$9)*('Budget P2'!$B$11:$B$194=$B580)*('Budget P2'!$T$11:$BB$194*1))</f>
        <v>#VALUE!</v>
      </c>
      <c r="AJ580" s="12" t="e" cm="1">
        <f t="array" ref="AJ580">SUMPRODUCT(('Budget P2'!$T$9:$BB$9=AJ$9)*('Budget P2'!$B$11:$B$194=$B580)*('Budget P2'!$T$11:$BB$194*1))</f>
        <v>#VALUE!</v>
      </c>
      <c r="AK580" s="13" t="e" cm="1">
        <f t="array" ref="AK580">SUMPRODUCT(('Budget P2'!$T$9:$BB$9=AK$9)*('Budget P2'!$B$11:$B$194=$B580)*('Budget P2'!$T$11:$BB$194*1))</f>
        <v>#VALUE!</v>
      </c>
      <c r="AL580" s="14" t="e" cm="1">
        <f t="array" ref="AL580">SUMPRODUCT(('Budget P2'!$T$9:$BB$9=AL$9)*('Budget P2'!$B$11:$B$194=$B580)*('Budget P2'!$T$11:$BB$194*1))</f>
        <v>#VALUE!</v>
      </c>
      <c r="AM580" s="12" t="e" cm="1">
        <f t="array" ref="AM580">SUMPRODUCT(('Budget P2'!$T$9:$BB$9=AM$9)*('Budget P2'!$B$11:$B$194=$B580)*('Budget P2'!$T$11:$BB$194*1))</f>
        <v>#VALUE!</v>
      </c>
      <c r="AN580" s="13" t="e" cm="1">
        <f t="array" ref="AN580">SUMPRODUCT(('Budget P2'!$T$9:$BB$9=AN$9)*('Budget P2'!$B$11:$B$194=$B580)*('Budget P2'!$T$11:$BB$194*1))</f>
        <v>#VALUE!</v>
      </c>
      <c r="AO580" s="14" t="e" cm="1">
        <f t="array" ref="AO580">SUMPRODUCT(('Budget P2'!$T$9:$BB$9=AO$9)*('Budget P2'!$B$11:$B$194=$B580)*('Budget P2'!$T$11:$BB$194*1))</f>
        <v>#VALUE!</v>
      </c>
      <c r="AP580" s="12" t="e" cm="1">
        <f t="array" ref="AP580">SUMPRODUCT(('Budget P2'!$T$9:$BB$9=AP$9)*('Budget P2'!$B$11:$B$194=$B580)*('Budget P2'!$T$11:$BB$194*1))</f>
        <v>#VALUE!</v>
      </c>
      <c r="AQ580" s="13" t="e" cm="1">
        <f t="array" ref="AQ580">SUMPRODUCT(('Budget P2'!$T$9:$BB$9=AQ$9)*('Budget P2'!$B$11:$B$194=$B580)*('Budget P2'!$T$11:$BB$194*1))</f>
        <v>#VALUE!</v>
      </c>
      <c r="AR580" s="14" t="e" cm="1">
        <f t="array" ref="AR580">SUMPRODUCT(('Budget P2'!$T$9:$BB$9=AR$9)*('Budget P2'!$B$11:$B$194=$B580)*('Budget P2'!$T$11:$BB$194*1))</f>
        <v>#VALUE!</v>
      </c>
      <c r="AS580" s="12" t="e" cm="1">
        <f t="array" ref="AS580">SUMPRODUCT(('Budget P2'!$T$9:$BB$9=AS$9)*('Budget P2'!$B$11:$B$194=$B580)*('Budget P2'!$T$11:$BB$194*1))</f>
        <v>#VALUE!</v>
      </c>
      <c r="AT580" s="13" t="e" cm="1">
        <f t="array" ref="AT580">SUMPRODUCT(('Budget P2'!$T$9:$BB$9=AT$9)*('Budget P2'!$B$11:$B$194=$B580)*('Budget P2'!$T$11:$BB$194*1))</f>
        <v>#VALUE!</v>
      </c>
      <c r="AU580" s="14" t="e" cm="1">
        <f t="array" ref="AU580">SUMPRODUCT(('Budget P2'!$T$9:$BB$9=AU$9)*('Budget P2'!$B$11:$B$194=$B580)*('Budget P2'!$T$11:$BB$194*1))</f>
        <v>#VALUE!</v>
      </c>
      <c r="AV580" s="12" t="e" cm="1">
        <f t="array" ref="AV580">SUMPRODUCT(('Budget P2'!$T$9:$BB$9=AV$9)*('Budget P2'!$B$11:$B$194=$B580)*('Budget P2'!$T$11:$BB$194*1))</f>
        <v>#VALUE!</v>
      </c>
      <c r="AW580" s="13" t="e" cm="1">
        <f t="array" ref="AW580">SUMPRODUCT(('Budget P2'!$T$9:$BB$9=AW$9)*('Budget P2'!$B$11:$B$194=$B580)*('Budget P2'!$T$11:$BB$194*1))</f>
        <v>#VALUE!</v>
      </c>
      <c r="AX580" s="14" t="e" cm="1">
        <f t="array" ref="AX580">SUMPRODUCT(('Budget P2'!$T$9:$BB$9=AX$9)*('Budget P2'!$B$11:$B$194=$B580)*('Budget P2'!$T$11:$BB$194*1))</f>
        <v>#VALUE!</v>
      </c>
      <c r="AY580" s="12" t="e" cm="1">
        <f t="array" ref="AY580">SUMPRODUCT(('Budget P2'!$T$9:$BB$9=AY$9)*('Budget P2'!$B$11:$B$194=$B580)*('Budget P2'!$T$11:$BB$194*1))</f>
        <v>#VALUE!</v>
      </c>
      <c r="AZ580" s="13" t="e" cm="1">
        <f t="array" ref="AZ580">SUMPRODUCT(('Budget P2'!$T$9:$BB$9=AZ$9)*('Budget P2'!$B$11:$B$194=$B580)*('Budget P2'!$T$11:$BB$194*1))</f>
        <v>#VALUE!</v>
      </c>
      <c r="BA580" s="14" t="e" cm="1">
        <f t="array" ref="BA580">SUMPRODUCT(('Budget P2'!$T$9:$BB$9=BA$9)*('Budget P2'!$B$11:$B$194=$B580)*('Budget P2'!$T$11:$BB$194*1))</f>
        <v>#VALUE!</v>
      </c>
      <c r="BB580" s="12" t="e" cm="1">
        <f t="array" ref="BB580">SUMPRODUCT(('Budget P2'!$T$9:$BB$9=BB$9)*('Budget P2'!$B$11:$B$194=$B580)*('Budget P2'!$T$11:$BB$194*1))</f>
        <v>#VALUE!</v>
      </c>
      <c r="BC580" s="13" t="e" cm="1">
        <f t="array" ref="BC580">SUMPRODUCT(('Budget P2'!$T$9:$BB$9=BC$9)*('Budget P2'!$B$11:$B$194=$B580)*('Budget P2'!$T$11:$BB$194*1))</f>
        <v>#VALUE!</v>
      </c>
      <c r="BD580" s="14" t="e" cm="1">
        <f t="array" ref="BD580">SUMPRODUCT(('Budget P2'!$T$9:$BB$9=BD$9)*('Budget P2'!$B$11:$B$194=$B580)*('Budget P2'!$T$11:$BB$194*1))</f>
        <v>#VALUE!</v>
      </c>
      <c r="BE580" s="12" t="e" cm="1">
        <f t="array" ref="BE580">SUMPRODUCT(('Budget P2'!$T$9:$BB$9=BE$9)*('Budget P2'!$B$11:$B$194=$B580)*('Budget P2'!$T$11:$BB$194*1))</f>
        <v>#VALUE!</v>
      </c>
      <c r="BF580" s="13" t="e" cm="1">
        <f t="array" ref="BF580">SUMPRODUCT(('Budget P2'!$T$9:$BB$9=BF$9)*('Budget P2'!$B$11:$B$194=$B580)*('Budget P2'!$T$11:$BB$194*1))</f>
        <v>#VALUE!</v>
      </c>
      <c r="BG580" s="14" t="e" cm="1">
        <f t="array" ref="BG580">SUMPRODUCT(('Budget P2'!$T$9:$BB$9=BG$9)*('Budget P2'!$B$11:$B$194=$B580)*('Budget P2'!$T$11:$BB$194*1))</f>
        <v>#VALUE!</v>
      </c>
      <c r="BH580" s="13" t="e" cm="1">
        <f t="array" ref="BH580">SUMPRODUCT(('Budget P2'!$T$9:$BB$9=BH$9)*('Budget P2'!$B$11:$B$194=$B580)*('Budget P2'!$T$11:$BB$194*1))</f>
        <v>#VALUE!</v>
      </c>
      <c r="BI580" s="1"/>
      <c r="BJ580" s="66" t="e">
        <f>SUM(P580:BF580)</f>
        <v>#VALUE!</v>
      </c>
      <c r="BK580" s="66" t="e">
        <f>N580-BJ580</f>
        <v>#VALUE!</v>
      </c>
      <c r="BL580" s="1"/>
      <c r="BM580" s="66" t="e">
        <f t="shared" si="421"/>
        <v>#VALUE!</v>
      </c>
      <c r="BN580" s="66" t="e">
        <f>Q580-BM580</f>
        <v>#VALUE!</v>
      </c>
      <c r="BO580" s="1"/>
      <c r="BP580" s="66" t="e">
        <f>SUM(AC580:BK580)</f>
        <v>#VALUE!</v>
      </c>
      <c r="BQ580" s="66" t="e">
        <f>AA580-BP580</f>
        <v>#VALUE!</v>
      </c>
      <c r="BR580" s="1"/>
    </row>
    <row r="581" spans="2:70" collapsed="1">
      <c r="C581" s="190" t="s">
        <v>139</v>
      </c>
      <c r="D581" s="190"/>
      <c r="E581" s="193"/>
      <c r="F581" s="91"/>
      <c r="G581" s="193"/>
      <c r="H581" s="91"/>
      <c r="I581" s="91"/>
      <c r="J581" s="320"/>
      <c r="K581" s="95">
        <f>SUM(K582:K596)</f>
        <v>0</v>
      </c>
      <c r="L581" s="335"/>
      <c r="M581" s="95">
        <f t="shared" ref="M581:P581" si="426">SUM(M582:M596)</f>
        <v>0</v>
      </c>
      <c r="N581" s="95">
        <f t="shared" si="426"/>
        <v>0</v>
      </c>
      <c r="O581" s="95">
        <f t="shared" si="426"/>
        <v>0</v>
      </c>
      <c r="P581" s="95">
        <f t="shared" si="426"/>
        <v>0</v>
      </c>
      <c r="Q581" s="95"/>
      <c r="R581" s="338"/>
      <c r="S581" s="95">
        <f t="shared" ref="S581:W581" si="427">SUM(S582:S596)</f>
        <v>0</v>
      </c>
      <c r="T581" s="95">
        <f t="shared" si="427"/>
        <v>0</v>
      </c>
      <c r="U581" s="95">
        <f t="shared" si="427"/>
        <v>0</v>
      </c>
      <c r="V581" s="95">
        <f t="shared" si="427"/>
        <v>0</v>
      </c>
      <c r="W581" s="95">
        <f t="shared" si="427"/>
        <v>0</v>
      </c>
      <c r="X581" s="97">
        <f t="shared" si="386"/>
        <v>0</v>
      </c>
      <c r="Y581" s="4"/>
      <c r="Z581" s="97"/>
      <c r="AA581" s="98"/>
      <c r="AB581" s="99"/>
      <c r="AC581" s="97"/>
      <c r="AD581" s="98"/>
      <c r="AE581" s="99"/>
      <c r="AF581" s="97"/>
      <c r="AG581" s="98"/>
      <c r="AH581" s="99"/>
      <c r="AI581" s="97"/>
      <c r="AJ581" s="98"/>
      <c r="AK581" s="99"/>
      <c r="AL581" s="97"/>
      <c r="AM581" s="98"/>
      <c r="AN581" s="99"/>
      <c r="AO581" s="97"/>
      <c r="AP581" s="98"/>
      <c r="AQ581" s="99"/>
      <c r="AR581" s="97"/>
      <c r="AS581" s="98"/>
      <c r="AT581" s="99"/>
      <c r="AU581" s="97"/>
      <c r="AV581" s="98"/>
      <c r="AW581" s="99"/>
      <c r="AX581" s="97"/>
      <c r="AY581" s="98"/>
      <c r="AZ581" s="99"/>
      <c r="BA581" s="97"/>
      <c r="BB581" s="98"/>
      <c r="BC581" s="99"/>
      <c r="BD581" s="97"/>
      <c r="BE581" s="98"/>
      <c r="BF581" s="99"/>
      <c r="BG581" s="97"/>
      <c r="BH581" s="99"/>
      <c r="BI581" s="1"/>
      <c r="BJ581" s="105"/>
      <c r="BK581" s="105"/>
      <c r="BL581" s="1"/>
      <c r="BM581" s="105"/>
      <c r="BN581" s="105"/>
      <c r="BO581" s="1"/>
      <c r="BP581" s="105"/>
      <c r="BQ581" s="105"/>
      <c r="BR581" s="1"/>
    </row>
    <row r="582" spans="2:70">
      <c r="B582" s="88" t="s">
        <v>633</v>
      </c>
      <c r="C582" s="10">
        <f>IFERROR(VLOOKUP($B582,'Budget P3'!$B:$AX,2,FALSE),0)</f>
        <v>0</v>
      </c>
      <c r="D582" s="10"/>
      <c r="E582" s="89">
        <f>IFERROR(VLOOKUP($B582,'Budget P3'!$B:$AX,3,FALSE),0)</f>
        <v>0</v>
      </c>
      <c r="F582" s="90">
        <f>IFERROR(VLOOKUP($B582,'Budget P3'!$B:$AX,4,FALSE),0)</f>
        <v>0</v>
      </c>
      <c r="G582" s="89">
        <f>IFERROR(VLOOKUP($B582,'Budget P3'!$B:$AX,5,FALSE),0)</f>
        <v>0</v>
      </c>
      <c r="H582" s="90">
        <f>IFERROR(VLOOKUP($B582,'Budget P3'!$B:$AX,6,FALSE),0)</f>
        <v>0</v>
      </c>
      <c r="I582" s="90">
        <f>IFERROR(VLOOKUP($B582,'Budget P3'!$B:$AX,7,FALSE),0)</f>
        <v>0</v>
      </c>
      <c r="J582" s="371">
        <f>IFERROR(VLOOKUP($B582,'Budget P3'!$B:$AX,9,FALSE),0)</f>
        <v>0</v>
      </c>
      <c r="K582" s="374">
        <f>IFERROR(VLOOKUP($B582,'Budget P3'!$B:$AX,10,FALSE),0)</f>
        <v>0</v>
      </c>
      <c r="L582" s="334"/>
      <c r="M582" s="102"/>
      <c r="N582" s="100"/>
      <c r="O582" s="100"/>
      <c r="P582" s="13">
        <f>E582*K582</f>
        <v>0</v>
      </c>
      <c r="Q582" s="11">
        <f t="shared" ref="Q582" si="428">SUM(M582:P582)</f>
        <v>0</v>
      </c>
      <c r="R582" s="338"/>
      <c r="S582" s="14"/>
      <c r="T582" s="12"/>
      <c r="U582" s="13"/>
      <c r="V582" s="14"/>
      <c r="W582" s="14"/>
      <c r="X582" s="14">
        <f t="shared" si="386"/>
        <v>0</v>
      </c>
      <c r="Z582" s="14" t="e" cm="1">
        <f t="array" ref="Z582">SUMPRODUCT(('Budget P3'!$T$9:$BB$9=Z$9)*('Budget P3'!$B$11:$B$194=$B582)*('Budget P3'!$T$11:$BB$194*1))</f>
        <v>#VALUE!</v>
      </c>
      <c r="AA582" s="12" t="e" cm="1">
        <f t="array" ref="AA582">SUMPRODUCT(('Budget P3'!$T$9:$BB$9=AA$9)*('Budget P3'!$B$11:$B$194=$B582)*('Budget P3'!$T$11:$BB$194*1))</f>
        <v>#VALUE!</v>
      </c>
      <c r="AB582" s="13" t="e" cm="1">
        <f t="array" ref="AB582">SUMPRODUCT(('Budget P3'!$T$9:$BB$9=AB$9)*('Budget P3'!$B$11:$B$194=$B582)*('Budget P3'!$T$11:$BB$194*1))</f>
        <v>#VALUE!</v>
      </c>
      <c r="AC582" s="14" t="e" cm="1">
        <f t="array" ref="AC582">SUMPRODUCT(('Budget P3'!$T$9:$BB$9=AC$9)*('Budget P3'!$B$11:$B$194=$B582)*('Budget P3'!$T$11:$BB$194*1))</f>
        <v>#VALUE!</v>
      </c>
      <c r="AD582" s="12" t="e" cm="1">
        <f t="array" ref="AD582">SUMPRODUCT(('Budget P3'!$T$9:$BB$9=AD$9)*('Budget P3'!$B$11:$B$194=$B582)*('Budget P3'!$T$11:$BB$194*1))</f>
        <v>#VALUE!</v>
      </c>
      <c r="AE582" s="13" t="e" cm="1">
        <f t="array" ref="AE582">SUMPRODUCT(('Budget P3'!$T$9:$BB$9=AE$9)*('Budget P3'!$B$11:$B$194=$B582)*('Budget P3'!$T$11:$BB$194*1))</f>
        <v>#VALUE!</v>
      </c>
      <c r="AF582" s="14" t="e" cm="1">
        <f t="array" ref="AF582">SUMPRODUCT(('Budget P3'!$T$9:$BB$9=AF$9)*('Budget P3'!$B$11:$B$194=$B582)*('Budget P3'!$T$11:$BB$194*1))</f>
        <v>#VALUE!</v>
      </c>
      <c r="AG582" s="12" t="e" cm="1">
        <f t="array" ref="AG582">SUMPRODUCT(('Budget P3'!$T$9:$BB$9=AG$9)*('Budget P3'!$B$11:$B$194=$B582)*('Budget P3'!$T$11:$BB$194*1))</f>
        <v>#VALUE!</v>
      </c>
      <c r="AH582" s="13" t="e" cm="1">
        <f t="array" ref="AH582">SUMPRODUCT(('Budget P3'!$T$9:$BB$9=AH$9)*('Budget P3'!$B$11:$B$194=$B582)*('Budget P3'!$T$11:$BB$194*1))</f>
        <v>#VALUE!</v>
      </c>
      <c r="AI582" s="14" t="e" cm="1">
        <f t="array" ref="AI582">SUMPRODUCT(('Budget P3'!$T$9:$BB$9=AI$9)*('Budget P3'!$B$11:$B$194=$B582)*('Budget P3'!$T$11:$BB$194*1))</f>
        <v>#VALUE!</v>
      </c>
      <c r="AJ582" s="12" t="e" cm="1">
        <f t="array" ref="AJ582">SUMPRODUCT(('Budget P3'!$T$9:$BB$9=AJ$9)*('Budget P3'!$B$11:$B$194=$B582)*('Budget P3'!$T$11:$BB$194*1))</f>
        <v>#VALUE!</v>
      </c>
      <c r="AK582" s="13" t="e" cm="1">
        <f t="array" ref="AK582">SUMPRODUCT(('Budget P3'!$T$9:$BB$9=AK$9)*('Budget P3'!$B$11:$B$194=$B582)*('Budget P3'!$T$11:$BB$194*1))</f>
        <v>#VALUE!</v>
      </c>
      <c r="AL582" s="14" t="e" cm="1">
        <f t="array" ref="AL582">SUMPRODUCT(('Budget P3'!$T$9:$BB$9=AL$9)*('Budget P3'!$B$11:$B$194=$B582)*('Budget P3'!$T$11:$BB$194*1))</f>
        <v>#VALUE!</v>
      </c>
      <c r="AM582" s="12" t="e" cm="1">
        <f t="array" ref="AM582">SUMPRODUCT(('Budget P3'!$T$9:$BB$9=AM$9)*('Budget P3'!$B$11:$B$194=$B582)*('Budget P3'!$T$11:$BB$194*1))</f>
        <v>#VALUE!</v>
      </c>
      <c r="AN582" s="13" t="e" cm="1">
        <f t="array" ref="AN582">SUMPRODUCT(('Budget P3'!$T$9:$BB$9=AN$9)*('Budget P3'!$B$11:$B$194=$B582)*('Budget P3'!$T$11:$BB$194*1))</f>
        <v>#VALUE!</v>
      </c>
      <c r="AO582" s="14" t="e" cm="1">
        <f t="array" ref="AO582">SUMPRODUCT(('Budget P3'!$T$9:$BB$9=AO$9)*('Budget P3'!$B$11:$B$194=$B582)*('Budget P3'!$T$11:$BB$194*1))</f>
        <v>#VALUE!</v>
      </c>
      <c r="AP582" s="12" t="e" cm="1">
        <f t="array" ref="AP582">SUMPRODUCT(('Budget P3'!$T$9:$BB$9=AP$9)*('Budget P3'!$B$11:$B$194=$B582)*('Budget P3'!$T$11:$BB$194*1))</f>
        <v>#VALUE!</v>
      </c>
      <c r="AQ582" s="13" t="e" cm="1">
        <f t="array" ref="AQ582">SUMPRODUCT(('Budget P3'!$T$9:$BB$9=AQ$9)*('Budget P3'!$B$11:$B$194=$B582)*('Budget P3'!$T$11:$BB$194*1))</f>
        <v>#VALUE!</v>
      </c>
      <c r="AR582" s="14" t="e" cm="1">
        <f t="array" ref="AR582">SUMPRODUCT(('Budget P3'!$T$9:$BB$9=AR$9)*('Budget P3'!$B$11:$B$194=$B582)*('Budget P3'!$T$11:$BB$194*1))</f>
        <v>#VALUE!</v>
      </c>
      <c r="AS582" s="12" t="e" cm="1">
        <f t="array" ref="AS582">SUMPRODUCT(('Budget P3'!$T$9:$BB$9=AS$9)*('Budget P3'!$B$11:$B$194=$B582)*('Budget P3'!$T$11:$BB$194*1))</f>
        <v>#VALUE!</v>
      </c>
      <c r="AT582" s="13" t="e" cm="1">
        <f t="array" ref="AT582">SUMPRODUCT(('Budget P3'!$T$9:$BB$9=AT$9)*('Budget P3'!$B$11:$B$194=$B582)*('Budget P3'!$T$11:$BB$194*1))</f>
        <v>#VALUE!</v>
      </c>
      <c r="AU582" s="14" t="e" cm="1">
        <f t="array" ref="AU582">SUMPRODUCT(('Budget P3'!$T$9:$BB$9=AU$9)*('Budget P3'!$B$11:$B$194=$B582)*('Budget P3'!$T$11:$BB$194*1))</f>
        <v>#VALUE!</v>
      </c>
      <c r="AV582" s="12" t="e" cm="1">
        <f t="array" ref="AV582">SUMPRODUCT(('Budget P3'!$T$9:$BB$9=AV$9)*('Budget P3'!$B$11:$B$194=$B582)*('Budget P3'!$T$11:$BB$194*1))</f>
        <v>#VALUE!</v>
      </c>
      <c r="AW582" s="13" t="e" cm="1">
        <f t="array" ref="AW582">SUMPRODUCT(('Budget P3'!$T$9:$BB$9=AW$9)*('Budget P3'!$B$11:$B$194=$B582)*('Budget P3'!$T$11:$BB$194*1))</f>
        <v>#VALUE!</v>
      </c>
      <c r="AX582" s="14" t="e" cm="1">
        <f t="array" ref="AX582">SUMPRODUCT(('Budget P3'!$T$9:$BB$9=AX$9)*('Budget P3'!$B$11:$B$194=$B582)*('Budget P3'!$T$11:$BB$194*1))</f>
        <v>#VALUE!</v>
      </c>
      <c r="AY582" s="12" t="e" cm="1">
        <f t="array" ref="AY582">SUMPRODUCT(('Budget P3'!$T$9:$BB$9=AY$9)*('Budget P3'!$B$11:$B$194=$B582)*('Budget P3'!$T$11:$BB$194*1))</f>
        <v>#VALUE!</v>
      </c>
      <c r="AZ582" s="13" t="e" cm="1">
        <f t="array" ref="AZ582">SUMPRODUCT(('Budget P3'!$T$9:$BB$9=AZ$9)*('Budget P3'!$B$11:$B$194=$B582)*('Budget P3'!$T$11:$BB$194*1))</f>
        <v>#VALUE!</v>
      </c>
      <c r="BA582" s="14" t="e" cm="1">
        <f t="array" ref="BA582">SUMPRODUCT(('Budget P3'!$T$9:$BB$9=BA$9)*('Budget P3'!$B$11:$B$194=$B582)*('Budget P3'!$T$11:$BB$194*1))</f>
        <v>#VALUE!</v>
      </c>
      <c r="BB582" s="12" t="e" cm="1">
        <f t="array" ref="BB582">SUMPRODUCT(('Budget P3'!$T$9:$BB$9=BB$9)*('Budget P3'!$B$11:$B$194=$B582)*('Budget P3'!$T$11:$BB$194*1))</f>
        <v>#VALUE!</v>
      </c>
      <c r="BC582" s="13" t="e" cm="1">
        <f t="array" ref="BC582">SUMPRODUCT(('Budget P3'!$T$9:$BB$9=BC$9)*('Budget P3'!$B$11:$B$194=$B582)*('Budget P3'!$T$11:$BB$194*1))</f>
        <v>#VALUE!</v>
      </c>
      <c r="BD582" s="14" t="e" cm="1">
        <f t="array" ref="BD582">SUMPRODUCT(('Budget P3'!$T$9:$BB$9=BD$9)*('Budget P3'!$B$11:$B$194=$B582)*('Budget P3'!$T$11:$BB$194*1))</f>
        <v>#VALUE!</v>
      </c>
      <c r="BE582" s="12" t="e" cm="1">
        <f t="array" ref="BE582">SUMPRODUCT(('Budget P3'!$T$9:$BB$9=BE$9)*('Budget P3'!$B$11:$B$194=$B582)*('Budget P3'!$T$11:$BB$194*1))</f>
        <v>#VALUE!</v>
      </c>
      <c r="BF582" s="13" t="e" cm="1">
        <f t="array" ref="BF582">SUMPRODUCT(('Budget P3'!$T$9:$BB$9=BF$9)*('Budget P3'!$B$11:$B$194=$B582)*('Budget P3'!$T$11:$BB$194*1))</f>
        <v>#VALUE!</v>
      </c>
      <c r="BG582" s="14" t="e" cm="1">
        <f t="array" ref="BG582">SUMPRODUCT(('Budget P3'!$T$9:$BB$9=BG$9)*('Budget P3'!$B$11:$B$194=$B582)*('Budget P3'!$T$11:$BB$194*1))</f>
        <v>#VALUE!</v>
      </c>
      <c r="BH582" s="13" t="e" cm="1">
        <f t="array" ref="BH582">SUMPRODUCT(('Budget P3'!$T$9:$BB$9=BH$9)*('Budget P3'!$B$11:$B$194=$B582)*('Budget P3'!$T$11:$BB$194*1))</f>
        <v>#VALUE!</v>
      </c>
      <c r="BI582" s="1"/>
      <c r="BJ582" s="66"/>
      <c r="BK582" s="66"/>
      <c r="BL582" s="1"/>
      <c r="BM582" s="66" t="e">
        <f t="shared" ref="BM582:BM596" si="429">SUM(Z582:BH582)</f>
        <v>#VALUE!</v>
      </c>
      <c r="BN582" s="262">
        <f t="shared" ref="BN582:BN596" si="430">IFERROR(BM582/Q582,0)</f>
        <v>0</v>
      </c>
      <c r="BO582" s="1"/>
      <c r="BP582" s="66" t="e">
        <f t="shared" ref="BP582:BP596" si="431">BJ582+BM582</f>
        <v>#VALUE!</v>
      </c>
      <c r="BQ582" s="262">
        <f t="shared" ref="BQ582:BQ596" si="432">IFERROR(BP582/Q582,0)</f>
        <v>0</v>
      </c>
      <c r="BR582" s="1"/>
    </row>
    <row r="583" spans="2:70" ht="12.6" thickBot="1">
      <c r="B583" s="88" t="s">
        <v>634</v>
      </c>
      <c r="C583" s="10">
        <f>IFERROR(VLOOKUP($B583,'Budget P3'!$B:$AX,2,FALSE),0)</f>
        <v>0</v>
      </c>
      <c r="D583" s="10"/>
      <c r="E583" s="198">
        <f>IFERROR(VLOOKUP($B583,'Budget P3'!$B:$AX,3,FALSE),0)</f>
        <v>0</v>
      </c>
      <c r="F583" s="90">
        <f>IFERROR(VLOOKUP($B583,'Budget P3'!$B:$AX,4,FALSE),0)</f>
        <v>0</v>
      </c>
      <c r="G583" s="89">
        <f>IFERROR(VLOOKUP($B583,'Budget P3'!$B:$AX,5,FALSE),0)</f>
        <v>0</v>
      </c>
      <c r="H583" s="90">
        <f>IFERROR(VLOOKUP($B583,'Budget P3'!$B:$AX,6,FALSE),0)</f>
        <v>0</v>
      </c>
      <c r="I583" s="90">
        <f>IFERROR(VLOOKUP($B583,'Budget P3'!$B:$AX,7,FALSE),0)</f>
        <v>0</v>
      </c>
      <c r="J583" s="371">
        <f>IFERROR(VLOOKUP($B583,'Budget P3'!$B:$AX,9,FALSE),0)</f>
        <v>0</v>
      </c>
      <c r="K583" s="374">
        <f>IFERROR(VLOOKUP($B583,'Budget P3'!$B:$AX,10,FALSE),0)</f>
        <v>0</v>
      </c>
      <c r="L583" s="334"/>
      <c r="M583" s="102"/>
      <c r="N583" s="100"/>
      <c r="O583" s="100"/>
      <c r="P583" s="13">
        <f>E583*K583</f>
        <v>0</v>
      </c>
      <c r="Q583" s="11">
        <f t="shared" ref="Q583:Q596" si="433">SUM(M583:P583)</f>
        <v>0</v>
      </c>
      <c r="R583" s="338"/>
      <c r="S583" s="14"/>
      <c r="T583" s="12"/>
      <c r="U583" s="13"/>
      <c r="V583" s="14"/>
      <c r="W583" s="14"/>
      <c r="X583" s="14">
        <f t="shared" si="386"/>
        <v>0</v>
      </c>
      <c r="Z583" s="14" t="e" cm="1">
        <f t="array" ref="Z583">SUMPRODUCT(('Budget P3'!$T$9:$BB$9=Z$9)*('Budget P3'!$B$11:$B$194=$B583)*('Budget P3'!$T$11:$BB$194*1))</f>
        <v>#VALUE!</v>
      </c>
      <c r="AA583" s="12" t="e" cm="1">
        <f t="array" ref="AA583">SUMPRODUCT(('Budget P3'!$T$9:$BB$9=AA$9)*('Budget P3'!$B$11:$B$194=$B583)*('Budget P3'!$T$11:$BB$194*1))</f>
        <v>#VALUE!</v>
      </c>
      <c r="AB583" s="13" t="e" cm="1">
        <f t="array" ref="AB583">SUMPRODUCT(('Budget P3'!$T$9:$BB$9=AB$9)*('Budget P3'!$B$11:$B$194=$B583)*('Budget P3'!$T$11:$BB$194*1))</f>
        <v>#VALUE!</v>
      </c>
      <c r="AC583" s="14" t="e" cm="1">
        <f t="array" ref="AC583">SUMPRODUCT(('Budget P3'!$T$9:$BB$9=AC$9)*('Budget P3'!$B$11:$B$194=$B583)*('Budget P3'!$T$11:$BB$194*1))</f>
        <v>#VALUE!</v>
      </c>
      <c r="AD583" s="12" t="e" cm="1">
        <f t="array" ref="AD583">SUMPRODUCT(('Budget P3'!$T$9:$BB$9=AD$9)*('Budget P3'!$B$11:$B$194=$B583)*('Budget P3'!$T$11:$BB$194*1))</f>
        <v>#VALUE!</v>
      </c>
      <c r="AE583" s="13" t="e" cm="1">
        <f t="array" ref="AE583">SUMPRODUCT(('Budget P3'!$T$9:$BB$9=AE$9)*('Budget P3'!$B$11:$B$194=$B583)*('Budget P3'!$T$11:$BB$194*1))</f>
        <v>#VALUE!</v>
      </c>
      <c r="AF583" s="14" t="e" cm="1">
        <f t="array" ref="AF583">SUMPRODUCT(('Budget P3'!$T$9:$BB$9=AF$9)*('Budget P3'!$B$11:$B$194=$B583)*('Budget P3'!$T$11:$BB$194*1))</f>
        <v>#VALUE!</v>
      </c>
      <c r="AG583" s="12" t="e" cm="1">
        <f t="array" ref="AG583">SUMPRODUCT(('Budget P3'!$T$9:$BB$9=AG$9)*('Budget P3'!$B$11:$B$194=$B583)*('Budget P3'!$T$11:$BB$194*1))</f>
        <v>#VALUE!</v>
      </c>
      <c r="AH583" s="13" t="e" cm="1">
        <f t="array" ref="AH583">SUMPRODUCT(('Budget P3'!$T$9:$BB$9=AH$9)*('Budget P3'!$B$11:$B$194=$B583)*('Budget P3'!$T$11:$BB$194*1))</f>
        <v>#VALUE!</v>
      </c>
      <c r="AI583" s="14" t="e" cm="1">
        <f t="array" ref="AI583">SUMPRODUCT(('Budget P3'!$T$9:$BB$9=AI$9)*('Budget P3'!$B$11:$B$194=$B583)*('Budget P3'!$T$11:$BB$194*1))</f>
        <v>#VALUE!</v>
      </c>
      <c r="AJ583" s="12" t="e" cm="1">
        <f t="array" ref="AJ583">SUMPRODUCT(('Budget P3'!$T$9:$BB$9=AJ$9)*('Budget P3'!$B$11:$B$194=$B583)*('Budget P3'!$T$11:$BB$194*1))</f>
        <v>#VALUE!</v>
      </c>
      <c r="AK583" s="13" t="e" cm="1">
        <f t="array" ref="AK583">SUMPRODUCT(('Budget P3'!$T$9:$BB$9=AK$9)*('Budget P3'!$B$11:$B$194=$B583)*('Budget P3'!$T$11:$BB$194*1))</f>
        <v>#VALUE!</v>
      </c>
      <c r="AL583" s="14" t="e" cm="1">
        <f t="array" ref="AL583">SUMPRODUCT(('Budget P3'!$T$9:$BB$9=AL$9)*('Budget P3'!$B$11:$B$194=$B583)*('Budget P3'!$T$11:$BB$194*1))</f>
        <v>#VALUE!</v>
      </c>
      <c r="AM583" s="12" t="e" cm="1">
        <f t="array" ref="AM583">SUMPRODUCT(('Budget P3'!$T$9:$BB$9=AM$9)*('Budget P3'!$B$11:$B$194=$B583)*('Budget P3'!$T$11:$BB$194*1))</f>
        <v>#VALUE!</v>
      </c>
      <c r="AN583" s="13" t="e" cm="1">
        <f t="array" ref="AN583">SUMPRODUCT(('Budget P3'!$T$9:$BB$9=AN$9)*('Budget P3'!$B$11:$B$194=$B583)*('Budget P3'!$T$11:$BB$194*1))</f>
        <v>#VALUE!</v>
      </c>
      <c r="AO583" s="14" t="e" cm="1">
        <f t="array" ref="AO583">SUMPRODUCT(('Budget P3'!$T$9:$BB$9=AO$9)*('Budget P3'!$B$11:$B$194=$B583)*('Budget P3'!$T$11:$BB$194*1))</f>
        <v>#VALUE!</v>
      </c>
      <c r="AP583" s="12" t="e" cm="1">
        <f t="array" ref="AP583">SUMPRODUCT(('Budget P3'!$T$9:$BB$9=AP$9)*('Budget P3'!$B$11:$B$194=$B583)*('Budget P3'!$T$11:$BB$194*1))</f>
        <v>#VALUE!</v>
      </c>
      <c r="AQ583" s="13" t="e" cm="1">
        <f t="array" ref="AQ583">SUMPRODUCT(('Budget P3'!$T$9:$BB$9=AQ$9)*('Budget P3'!$B$11:$B$194=$B583)*('Budget P3'!$T$11:$BB$194*1))</f>
        <v>#VALUE!</v>
      </c>
      <c r="AR583" s="14" t="e" cm="1">
        <f t="array" ref="AR583">SUMPRODUCT(('Budget P3'!$T$9:$BB$9=AR$9)*('Budget P3'!$B$11:$B$194=$B583)*('Budget P3'!$T$11:$BB$194*1))</f>
        <v>#VALUE!</v>
      </c>
      <c r="AS583" s="12" t="e" cm="1">
        <f t="array" ref="AS583">SUMPRODUCT(('Budget P3'!$T$9:$BB$9=AS$9)*('Budget P3'!$B$11:$B$194=$B583)*('Budget P3'!$T$11:$BB$194*1))</f>
        <v>#VALUE!</v>
      </c>
      <c r="AT583" s="13" t="e" cm="1">
        <f t="array" ref="AT583">SUMPRODUCT(('Budget P3'!$T$9:$BB$9=AT$9)*('Budget P3'!$B$11:$B$194=$B583)*('Budget P3'!$T$11:$BB$194*1))</f>
        <v>#VALUE!</v>
      </c>
      <c r="AU583" s="14" t="e" cm="1">
        <f t="array" ref="AU583">SUMPRODUCT(('Budget P3'!$T$9:$BB$9=AU$9)*('Budget P3'!$B$11:$B$194=$B583)*('Budget P3'!$T$11:$BB$194*1))</f>
        <v>#VALUE!</v>
      </c>
      <c r="AV583" s="12" t="e" cm="1">
        <f t="array" ref="AV583">SUMPRODUCT(('Budget P3'!$T$9:$BB$9=AV$9)*('Budget P3'!$B$11:$B$194=$B583)*('Budget P3'!$T$11:$BB$194*1))</f>
        <v>#VALUE!</v>
      </c>
      <c r="AW583" s="13" t="e" cm="1">
        <f t="array" ref="AW583">SUMPRODUCT(('Budget P3'!$T$9:$BB$9=AW$9)*('Budget P3'!$B$11:$B$194=$B583)*('Budget P3'!$T$11:$BB$194*1))</f>
        <v>#VALUE!</v>
      </c>
      <c r="AX583" s="14" t="e" cm="1">
        <f t="array" ref="AX583">SUMPRODUCT(('Budget P3'!$T$9:$BB$9=AX$9)*('Budget P3'!$B$11:$B$194=$B583)*('Budget P3'!$T$11:$BB$194*1))</f>
        <v>#VALUE!</v>
      </c>
      <c r="AY583" s="12" t="e" cm="1">
        <f t="array" ref="AY583">SUMPRODUCT(('Budget P3'!$T$9:$BB$9=AY$9)*('Budget P3'!$B$11:$B$194=$B583)*('Budget P3'!$T$11:$BB$194*1))</f>
        <v>#VALUE!</v>
      </c>
      <c r="AZ583" s="13" t="e" cm="1">
        <f t="array" ref="AZ583">SUMPRODUCT(('Budget P3'!$T$9:$BB$9=AZ$9)*('Budget P3'!$B$11:$B$194=$B583)*('Budget P3'!$T$11:$BB$194*1))</f>
        <v>#VALUE!</v>
      </c>
      <c r="BA583" s="14" t="e" cm="1">
        <f t="array" ref="BA583">SUMPRODUCT(('Budget P3'!$T$9:$BB$9=BA$9)*('Budget P3'!$B$11:$B$194=$B583)*('Budget P3'!$T$11:$BB$194*1))</f>
        <v>#VALUE!</v>
      </c>
      <c r="BB583" s="12" t="e" cm="1">
        <f t="array" ref="BB583">SUMPRODUCT(('Budget P3'!$T$9:$BB$9=BB$9)*('Budget P3'!$B$11:$B$194=$B583)*('Budget P3'!$T$11:$BB$194*1))</f>
        <v>#VALUE!</v>
      </c>
      <c r="BC583" s="13" t="e" cm="1">
        <f t="array" ref="BC583">SUMPRODUCT(('Budget P3'!$T$9:$BB$9=BC$9)*('Budget P3'!$B$11:$B$194=$B583)*('Budget P3'!$T$11:$BB$194*1))</f>
        <v>#VALUE!</v>
      </c>
      <c r="BD583" s="14" t="e" cm="1">
        <f t="array" ref="BD583">SUMPRODUCT(('Budget P3'!$T$9:$BB$9=BD$9)*('Budget P3'!$B$11:$B$194=$B583)*('Budget P3'!$T$11:$BB$194*1))</f>
        <v>#VALUE!</v>
      </c>
      <c r="BE583" s="12" t="e" cm="1">
        <f t="array" ref="BE583">SUMPRODUCT(('Budget P3'!$T$9:$BB$9=BE$9)*('Budget P3'!$B$11:$B$194=$B583)*('Budget P3'!$T$11:$BB$194*1))</f>
        <v>#VALUE!</v>
      </c>
      <c r="BF583" s="13" t="e" cm="1">
        <f t="array" ref="BF583">SUMPRODUCT(('Budget P3'!$T$9:$BB$9=BF$9)*('Budget P3'!$B$11:$B$194=$B583)*('Budget P3'!$T$11:$BB$194*1))</f>
        <v>#VALUE!</v>
      </c>
      <c r="BG583" s="14" t="e" cm="1">
        <f t="array" ref="BG583">SUMPRODUCT(('Budget P3'!$T$9:$BB$9=BG$9)*('Budget P3'!$B$11:$B$194=$B583)*('Budget P3'!$T$11:$BB$194*1))</f>
        <v>#VALUE!</v>
      </c>
      <c r="BH583" s="13" t="e" cm="1">
        <f t="array" ref="BH583">SUMPRODUCT(('Budget P3'!$T$9:$BB$9=BH$9)*('Budget P3'!$B$11:$B$194=$B583)*('Budget P3'!$T$11:$BB$194*1))</f>
        <v>#VALUE!</v>
      </c>
      <c r="BI583" s="1"/>
      <c r="BJ583" s="66"/>
      <c r="BK583" s="66"/>
      <c r="BL583" s="1"/>
      <c r="BM583" s="66" t="e">
        <f t="shared" si="429"/>
        <v>#VALUE!</v>
      </c>
      <c r="BN583" s="262">
        <f t="shared" si="430"/>
        <v>0</v>
      </c>
      <c r="BO583" s="1"/>
      <c r="BP583" s="66" t="e">
        <f t="shared" si="431"/>
        <v>#VALUE!</v>
      </c>
      <c r="BQ583" s="262">
        <f t="shared" si="432"/>
        <v>0</v>
      </c>
      <c r="BR583" s="1"/>
    </row>
    <row r="584" spans="2:70" ht="12.6" hidden="1" customHeight="1" outlineLevel="1">
      <c r="B584" s="88" t="s">
        <v>635</v>
      </c>
      <c r="C584" s="10">
        <f>IFERROR(VLOOKUP($B584,'Budget P3'!$B:$AX,2,FALSE),0)</f>
        <v>0</v>
      </c>
      <c r="D584" s="10"/>
      <c r="E584" s="89">
        <f>IFERROR(VLOOKUP($B584,'Budget P3'!$B:$AX,3,FALSE),0)</f>
        <v>0</v>
      </c>
      <c r="F584" s="90">
        <f>IFERROR(VLOOKUP($B584,'Budget P3'!$B:$AX,4,FALSE),0)</f>
        <v>0</v>
      </c>
      <c r="G584" s="89">
        <f>IFERROR(VLOOKUP($B584,'Budget P3'!$B:$AX,5,FALSE),0)</f>
        <v>0</v>
      </c>
      <c r="H584" s="90">
        <f>IFERROR(VLOOKUP($B584,'Budget P3'!$B:$AX,6,FALSE),0)</f>
        <v>0</v>
      </c>
      <c r="I584" s="90">
        <f>IFERROR(VLOOKUP($B584,'Budget P3'!$B:$AX,7,FALSE),0)</f>
        <v>0</v>
      </c>
      <c r="J584" s="371">
        <f>IFERROR(VLOOKUP($B584,'Budget P3'!$B:$AX,9,FALSE),0)</f>
        <v>0</v>
      </c>
      <c r="K584" s="374">
        <f>IFERROR(VLOOKUP($B584,'Budget P3'!$B:$AX,10,FALSE),0)</f>
        <v>0</v>
      </c>
      <c r="L584" s="334"/>
      <c r="M584" s="102"/>
      <c r="N584" s="100"/>
      <c r="O584" s="100"/>
      <c r="P584" s="13">
        <f>E584*K584</f>
        <v>0</v>
      </c>
      <c r="Q584" s="11">
        <f t="shared" si="433"/>
        <v>0</v>
      </c>
      <c r="R584" s="338"/>
      <c r="S584" s="14"/>
      <c r="T584" s="12"/>
      <c r="U584" s="13"/>
      <c r="V584" s="14"/>
      <c r="W584" s="14"/>
      <c r="X584" s="14">
        <f t="shared" si="386"/>
        <v>0</v>
      </c>
      <c r="Z584" s="14" t="e" cm="1">
        <f t="array" ref="Z584">SUMPRODUCT(('Budget P3'!$T$9:$BB$9=Z$9)*('Budget P3'!$B$11:$B$194=$B584)*('Budget P3'!$T$11:$BB$194*1))</f>
        <v>#VALUE!</v>
      </c>
      <c r="AA584" s="12" t="e" cm="1">
        <f t="array" ref="AA584">SUMPRODUCT(('Budget P3'!$T$9:$BB$9=AA$9)*('Budget P3'!$B$11:$B$194=$B584)*('Budget P3'!$T$11:$BB$194*1))</f>
        <v>#VALUE!</v>
      </c>
      <c r="AB584" s="13" t="e" cm="1">
        <f t="array" ref="AB584">SUMPRODUCT(('Budget P3'!$T$9:$BB$9=AB$9)*('Budget P3'!$B$11:$B$194=$B584)*('Budget P3'!$T$11:$BB$194*1))</f>
        <v>#VALUE!</v>
      </c>
      <c r="AC584" s="14" t="e" cm="1">
        <f t="array" ref="AC584">SUMPRODUCT(('Budget P3'!$T$9:$BB$9=AC$9)*('Budget P3'!$B$11:$B$194=$B584)*('Budget P3'!$T$11:$BB$194*1))</f>
        <v>#VALUE!</v>
      </c>
      <c r="AD584" s="12" t="e" cm="1">
        <f t="array" ref="AD584">SUMPRODUCT(('Budget P3'!$T$9:$BB$9=AD$9)*('Budget P3'!$B$11:$B$194=$B584)*('Budget P3'!$T$11:$BB$194*1))</f>
        <v>#VALUE!</v>
      </c>
      <c r="AE584" s="13" t="e" cm="1">
        <f t="array" ref="AE584">SUMPRODUCT(('Budget P3'!$T$9:$BB$9=AE$9)*('Budget P3'!$B$11:$B$194=$B584)*('Budget P3'!$T$11:$BB$194*1))</f>
        <v>#VALUE!</v>
      </c>
      <c r="AF584" s="14" t="e" cm="1">
        <f t="array" ref="AF584">SUMPRODUCT(('Budget P3'!$T$9:$BB$9=AF$9)*('Budget P3'!$B$11:$B$194=$B584)*('Budget P3'!$T$11:$BB$194*1))</f>
        <v>#VALUE!</v>
      </c>
      <c r="AG584" s="12" t="e" cm="1">
        <f t="array" ref="AG584">SUMPRODUCT(('Budget P3'!$T$9:$BB$9=AG$9)*('Budget P3'!$B$11:$B$194=$B584)*('Budget P3'!$T$11:$BB$194*1))</f>
        <v>#VALUE!</v>
      </c>
      <c r="AH584" s="13" t="e" cm="1">
        <f t="array" ref="AH584">SUMPRODUCT(('Budget P3'!$T$9:$BB$9=AH$9)*('Budget P3'!$B$11:$B$194=$B584)*('Budget P3'!$T$11:$BB$194*1))</f>
        <v>#VALUE!</v>
      </c>
      <c r="AI584" s="14" t="e" cm="1">
        <f t="array" ref="AI584">SUMPRODUCT(('Budget P3'!$T$9:$BB$9=AI$9)*('Budget P3'!$B$11:$B$194=$B584)*('Budget P3'!$T$11:$BB$194*1))</f>
        <v>#VALUE!</v>
      </c>
      <c r="AJ584" s="12" t="e" cm="1">
        <f t="array" ref="AJ584">SUMPRODUCT(('Budget P3'!$T$9:$BB$9=AJ$9)*('Budget P3'!$B$11:$B$194=$B584)*('Budget P3'!$T$11:$BB$194*1))</f>
        <v>#VALUE!</v>
      </c>
      <c r="AK584" s="13" t="e" cm="1">
        <f t="array" ref="AK584">SUMPRODUCT(('Budget P3'!$T$9:$BB$9=AK$9)*('Budget P3'!$B$11:$B$194=$B584)*('Budget P3'!$T$11:$BB$194*1))</f>
        <v>#VALUE!</v>
      </c>
      <c r="AL584" s="14" t="e" cm="1">
        <f t="array" ref="AL584">SUMPRODUCT(('Budget P3'!$T$9:$BB$9=AL$9)*('Budget P3'!$B$11:$B$194=$B584)*('Budget P3'!$T$11:$BB$194*1))</f>
        <v>#VALUE!</v>
      </c>
      <c r="AM584" s="12" t="e" cm="1">
        <f t="array" ref="AM584">SUMPRODUCT(('Budget P3'!$T$9:$BB$9=AM$9)*('Budget P3'!$B$11:$B$194=$B584)*('Budget P3'!$T$11:$BB$194*1))</f>
        <v>#VALUE!</v>
      </c>
      <c r="AN584" s="13" t="e" cm="1">
        <f t="array" ref="AN584">SUMPRODUCT(('Budget P3'!$T$9:$BB$9=AN$9)*('Budget P3'!$B$11:$B$194=$B584)*('Budget P3'!$T$11:$BB$194*1))</f>
        <v>#VALUE!</v>
      </c>
      <c r="AO584" s="14" t="e" cm="1">
        <f t="array" ref="AO584">SUMPRODUCT(('Budget P3'!$T$9:$BB$9=AO$9)*('Budget P3'!$B$11:$B$194=$B584)*('Budget P3'!$T$11:$BB$194*1))</f>
        <v>#VALUE!</v>
      </c>
      <c r="AP584" s="12" t="e" cm="1">
        <f t="array" ref="AP584">SUMPRODUCT(('Budget P3'!$T$9:$BB$9=AP$9)*('Budget P3'!$B$11:$B$194=$B584)*('Budget P3'!$T$11:$BB$194*1))</f>
        <v>#VALUE!</v>
      </c>
      <c r="AQ584" s="13" t="e" cm="1">
        <f t="array" ref="AQ584">SUMPRODUCT(('Budget P3'!$T$9:$BB$9=AQ$9)*('Budget P3'!$B$11:$B$194=$B584)*('Budget P3'!$T$11:$BB$194*1))</f>
        <v>#VALUE!</v>
      </c>
      <c r="AR584" s="14" t="e" cm="1">
        <f t="array" ref="AR584">SUMPRODUCT(('Budget P3'!$T$9:$BB$9=AR$9)*('Budget P3'!$B$11:$B$194=$B584)*('Budget P3'!$T$11:$BB$194*1))</f>
        <v>#VALUE!</v>
      </c>
      <c r="AS584" s="12" t="e" cm="1">
        <f t="array" ref="AS584">SUMPRODUCT(('Budget P3'!$T$9:$BB$9=AS$9)*('Budget P3'!$B$11:$B$194=$B584)*('Budget P3'!$T$11:$BB$194*1))</f>
        <v>#VALUE!</v>
      </c>
      <c r="AT584" s="13" t="e" cm="1">
        <f t="array" ref="AT584">SUMPRODUCT(('Budget P3'!$T$9:$BB$9=AT$9)*('Budget P3'!$B$11:$B$194=$B584)*('Budget P3'!$T$11:$BB$194*1))</f>
        <v>#VALUE!</v>
      </c>
      <c r="AU584" s="14" t="e" cm="1">
        <f t="array" ref="AU584">SUMPRODUCT(('Budget P3'!$T$9:$BB$9=AU$9)*('Budget P3'!$B$11:$B$194=$B584)*('Budget P3'!$T$11:$BB$194*1))</f>
        <v>#VALUE!</v>
      </c>
      <c r="AV584" s="12" t="e" cm="1">
        <f t="array" ref="AV584">SUMPRODUCT(('Budget P3'!$T$9:$BB$9=AV$9)*('Budget P3'!$B$11:$B$194=$B584)*('Budget P3'!$T$11:$BB$194*1))</f>
        <v>#VALUE!</v>
      </c>
      <c r="AW584" s="13" t="e" cm="1">
        <f t="array" ref="AW584">SUMPRODUCT(('Budget P3'!$T$9:$BB$9=AW$9)*('Budget P3'!$B$11:$B$194=$B584)*('Budget P3'!$T$11:$BB$194*1))</f>
        <v>#VALUE!</v>
      </c>
      <c r="AX584" s="14" t="e" cm="1">
        <f t="array" ref="AX584">SUMPRODUCT(('Budget P3'!$T$9:$BB$9=AX$9)*('Budget P3'!$B$11:$B$194=$B584)*('Budget P3'!$T$11:$BB$194*1))</f>
        <v>#VALUE!</v>
      </c>
      <c r="AY584" s="12" t="e" cm="1">
        <f t="array" ref="AY584">SUMPRODUCT(('Budget P3'!$T$9:$BB$9=AY$9)*('Budget P3'!$B$11:$B$194=$B584)*('Budget P3'!$T$11:$BB$194*1))</f>
        <v>#VALUE!</v>
      </c>
      <c r="AZ584" s="13" t="e" cm="1">
        <f t="array" ref="AZ584">SUMPRODUCT(('Budget P3'!$T$9:$BB$9=AZ$9)*('Budget P3'!$B$11:$B$194=$B584)*('Budget P3'!$T$11:$BB$194*1))</f>
        <v>#VALUE!</v>
      </c>
      <c r="BA584" s="14" t="e" cm="1">
        <f t="array" ref="BA584">SUMPRODUCT(('Budget P3'!$T$9:$BB$9=BA$9)*('Budget P3'!$B$11:$B$194=$B584)*('Budget P3'!$T$11:$BB$194*1))</f>
        <v>#VALUE!</v>
      </c>
      <c r="BB584" s="12" t="e" cm="1">
        <f t="array" ref="BB584">SUMPRODUCT(('Budget P3'!$T$9:$BB$9=BB$9)*('Budget P3'!$B$11:$B$194=$B584)*('Budget P3'!$T$11:$BB$194*1))</f>
        <v>#VALUE!</v>
      </c>
      <c r="BC584" s="13" t="e" cm="1">
        <f t="array" ref="BC584">SUMPRODUCT(('Budget P3'!$T$9:$BB$9=BC$9)*('Budget P3'!$B$11:$B$194=$B584)*('Budget P3'!$T$11:$BB$194*1))</f>
        <v>#VALUE!</v>
      </c>
      <c r="BD584" s="14" t="e" cm="1">
        <f t="array" ref="BD584">SUMPRODUCT(('Budget P3'!$T$9:$BB$9=BD$9)*('Budget P3'!$B$11:$B$194=$B584)*('Budget P3'!$T$11:$BB$194*1))</f>
        <v>#VALUE!</v>
      </c>
      <c r="BE584" s="12" t="e" cm="1">
        <f t="array" ref="BE584">SUMPRODUCT(('Budget P3'!$T$9:$BB$9=BE$9)*('Budget P3'!$B$11:$B$194=$B584)*('Budget P3'!$T$11:$BB$194*1))</f>
        <v>#VALUE!</v>
      </c>
      <c r="BF584" s="13" t="e" cm="1">
        <f t="array" ref="BF584">SUMPRODUCT(('Budget P3'!$T$9:$BB$9=BF$9)*('Budget P3'!$B$11:$B$194=$B584)*('Budget P3'!$T$11:$BB$194*1))</f>
        <v>#VALUE!</v>
      </c>
      <c r="BG584" s="14" t="e" cm="1">
        <f t="array" ref="BG584">SUMPRODUCT(('Budget P3'!$T$9:$BB$9=BG$9)*('Budget P3'!$B$11:$B$194=$B584)*('Budget P3'!$T$11:$BB$194*1))</f>
        <v>#VALUE!</v>
      </c>
      <c r="BH584" s="13" t="e" cm="1">
        <f t="array" ref="BH584">SUMPRODUCT(('Budget P3'!$T$9:$BB$9=BH$9)*('Budget P3'!$B$11:$B$194=$B584)*('Budget P3'!$T$11:$BB$194*1))</f>
        <v>#VALUE!</v>
      </c>
      <c r="BI584" s="1"/>
      <c r="BJ584" s="66"/>
      <c r="BK584" s="66"/>
      <c r="BL584" s="1"/>
      <c r="BM584" s="66" t="e">
        <f t="shared" si="429"/>
        <v>#VALUE!</v>
      </c>
      <c r="BN584" s="262">
        <f t="shared" si="430"/>
        <v>0</v>
      </c>
      <c r="BO584" s="1"/>
      <c r="BP584" s="66" t="e">
        <f t="shared" si="431"/>
        <v>#VALUE!</v>
      </c>
      <c r="BQ584" s="262">
        <f t="shared" si="432"/>
        <v>0</v>
      </c>
      <c r="BR584" s="1"/>
    </row>
    <row r="585" spans="2:70" ht="12.6" hidden="1" customHeight="1" outlineLevel="1">
      <c r="B585" s="88" t="s">
        <v>636</v>
      </c>
      <c r="C585" s="10">
        <f>IFERROR(VLOOKUP($B585,'Budget P3'!$B:$AX,2,FALSE),0)</f>
        <v>0</v>
      </c>
      <c r="D585" s="10"/>
      <c r="E585" s="89">
        <f>IFERROR(VLOOKUP($B585,'Budget P3'!$B:$AX,3,FALSE),0)</f>
        <v>0</v>
      </c>
      <c r="F585" s="90">
        <f>IFERROR(VLOOKUP($B585,'Budget P3'!$B:$AX,4,FALSE),0)</f>
        <v>0</v>
      </c>
      <c r="G585" s="89">
        <f>IFERROR(VLOOKUP($B585,'Budget P3'!$B:$AX,5,FALSE),0)</f>
        <v>0</v>
      </c>
      <c r="H585" s="90">
        <f>IFERROR(VLOOKUP($B585,'Budget P3'!$B:$AX,6,FALSE),0)</f>
        <v>0</v>
      </c>
      <c r="I585" s="90">
        <f>IFERROR(VLOOKUP($B585,'Budget P3'!$B:$AX,7,FALSE),0)</f>
        <v>0</v>
      </c>
      <c r="J585" s="371">
        <f>IFERROR(VLOOKUP($B585,'Budget P3'!$B:$AX,9,FALSE),0)</f>
        <v>0</v>
      </c>
      <c r="K585" s="374">
        <f>IFERROR(VLOOKUP($B585,'Budget P3'!$B:$AX,10,FALSE),0)</f>
        <v>0</v>
      </c>
      <c r="L585" s="334"/>
      <c r="M585" s="102"/>
      <c r="N585" s="100"/>
      <c r="O585" s="100"/>
      <c r="P585" s="13">
        <f>E585*K585</f>
        <v>0</v>
      </c>
      <c r="Q585" s="11">
        <f t="shared" si="433"/>
        <v>0</v>
      </c>
      <c r="R585" s="338"/>
      <c r="S585" s="14"/>
      <c r="T585" s="12"/>
      <c r="U585" s="13"/>
      <c r="V585" s="14"/>
      <c r="W585" s="14"/>
      <c r="X585" s="14">
        <f t="shared" si="386"/>
        <v>0</v>
      </c>
      <c r="Z585" s="14" t="e" cm="1">
        <f t="array" ref="Z585">SUMPRODUCT(('Budget P3'!$T$9:$BB$9=Z$9)*('Budget P3'!$B$11:$B$194=$B585)*('Budget P3'!$T$11:$BB$194*1))</f>
        <v>#VALUE!</v>
      </c>
      <c r="AA585" s="12" t="e" cm="1">
        <f t="array" ref="AA585">SUMPRODUCT(('Budget P3'!$T$9:$BB$9=AA$9)*('Budget P3'!$B$11:$B$194=$B585)*('Budget P3'!$T$11:$BB$194*1))</f>
        <v>#VALUE!</v>
      </c>
      <c r="AB585" s="13" t="e" cm="1">
        <f t="array" ref="AB585">SUMPRODUCT(('Budget P3'!$T$9:$BB$9=AB$9)*('Budget P3'!$B$11:$B$194=$B585)*('Budget P3'!$T$11:$BB$194*1))</f>
        <v>#VALUE!</v>
      </c>
      <c r="AC585" s="14" t="e" cm="1">
        <f t="array" ref="AC585">SUMPRODUCT(('Budget P3'!$T$9:$BB$9=AC$9)*('Budget P3'!$B$11:$B$194=$B585)*('Budget P3'!$T$11:$BB$194*1))</f>
        <v>#VALUE!</v>
      </c>
      <c r="AD585" s="12" t="e" cm="1">
        <f t="array" ref="AD585">SUMPRODUCT(('Budget P3'!$T$9:$BB$9=AD$9)*('Budget P3'!$B$11:$B$194=$B585)*('Budget P3'!$T$11:$BB$194*1))</f>
        <v>#VALUE!</v>
      </c>
      <c r="AE585" s="13" t="e" cm="1">
        <f t="array" ref="AE585">SUMPRODUCT(('Budget P3'!$T$9:$BB$9=AE$9)*('Budget P3'!$B$11:$B$194=$B585)*('Budget P3'!$T$11:$BB$194*1))</f>
        <v>#VALUE!</v>
      </c>
      <c r="AF585" s="14" t="e" cm="1">
        <f t="array" ref="AF585">SUMPRODUCT(('Budget P3'!$T$9:$BB$9=AF$9)*('Budget P3'!$B$11:$B$194=$B585)*('Budget P3'!$T$11:$BB$194*1))</f>
        <v>#VALUE!</v>
      </c>
      <c r="AG585" s="12" t="e" cm="1">
        <f t="array" ref="AG585">SUMPRODUCT(('Budget P3'!$T$9:$BB$9=AG$9)*('Budget P3'!$B$11:$B$194=$B585)*('Budget P3'!$T$11:$BB$194*1))</f>
        <v>#VALUE!</v>
      </c>
      <c r="AH585" s="13" t="e" cm="1">
        <f t="array" ref="AH585">SUMPRODUCT(('Budget P3'!$T$9:$BB$9=AH$9)*('Budget P3'!$B$11:$B$194=$B585)*('Budget P3'!$T$11:$BB$194*1))</f>
        <v>#VALUE!</v>
      </c>
      <c r="AI585" s="14" t="e" cm="1">
        <f t="array" ref="AI585">SUMPRODUCT(('Budget P3'!$T$9:$BB$9=AI$9)*('Budget P3'!$B$11:$B$194=$B585)*('Budget P3'!$T$11:$BB$194*1))</f>
        <v>#VALUE!</v>
      </c>
      <c r="AJ585" s="12" t="e" cm="1">
        <f t="array" ref="AJ585">SUMPRODUCT(('Budget P3'!$T$9:$BB$9=AJ$9)*('Budget P3'!$B$11:$B$194=$B585)*('Budget P3'!$T$11:$BB$194*1))</f>
        <v>#VALUE!</v>
      </c>
      <c r="AK585" s="13" t="e" cm="1">
        <f t="array" ref="AK585">SUMPRODUCT(('Budget P3'!$T$9:$BB$9=AK$9)*('Budget P3'!$B$11:$B$194=$B585)*('Budget P3'!$T$11:$BB$194*1))</f>
        <v>#VALUE!</v>
      </c>
      <c r="AL585" s="14" t="e" cm="1">
        <f t="array" ref="AL585">SUMPRODUCT(('Budget P3'!$T$9:$BB$9=AL$9)*('Budget P3'!$B$11:$B$194=$B585)*('Budget P3'!$T$11:$BB$194*1))</f>
        <v>#VALUE!</v>
      </c>
      <c r="AM585" s="12" t="e" cm="1">
        <f t="array" ref="AM585">SUMPRODUCT(('Budget P3'!$T$9:$BB$9=AM$9)*('Budget P3'!$B$11:$B$194=$B585)*('Budget P3'!$T$11:$BB$194*1))</f>
        <v>#VALUE!</v>
      </c>
      <c r="AN585" s="13" t="e" cm="1">
        <f t="array" ref="AN585">SUMPRODUCT(('Budget P3'!$T$9:$BB$9=AN$9)*('Budget P3'!$B$11:$B$194=$B585)*('Budget P3'!$T$11:$BB$194*1))</f>
        <v>#VALUE!</v>
      </c>
      <c r="AO585" s="14" t="e" cm="1">
        <f t="array" ref="AO585">SUMPRODUCT(('Budget P3'!$T$9:$BB$9=AO$9)*('Budget P3'!$B$11:$B$194=$B585)*('Budget P3'!$T$11:$BB$194*1))</f>
        <v>#VALUE!</v>
      </c>
      <c r="AP585" s="12" t="e" cm="1">
        <f t="array" ref="AP585">SUMPRODUCT(('Budget P3'!$T$9:$BB$9=AP$9)*('Budget P3'!$B$11:$B$194=$B585)*('Budget P3'!$T$11:$BB$194*1))</f>
        <v>#VALUE!</v>
      </c>
      <c r="AQ585" s="13" t="e" cm="1">
        <f t="array" ref="AQ585">SUMPRODUCT(('Budget P3'!$T$9:$BB$9=AQ$9)*('Budget P3'!$B$11:$B$194=$B585)*('Budget P3'!$T$11:$BB$194*1))</f>
        <v>#VALUE!</v>
      </c>
      <c r="AR585" s="14" t="e" cm="1">
        <f t="array" ref="AR585">SUMPRODUCT(('Budget P3'!$T$9:$BB$9=AR$9)*('Budget P3'!$B$11:$B$194=$B585)*('Budget P3'!$T$11:$BB$194*1))</f>
        <v>#VALUE!</v>
      </c>
      <c r="AS585" s="12" t="e" cm="1">
        <f t="array" ref="AS585">SUMPRODUCT(('Budget P3'!$T$9:$BB$9=AS$9)*('Budget P3'!$B$11:$B$194=$B585)*('Budget P3'!$T$11:$BB$194*1))</f>
        <v>#VALUE!</v>
      </c>
      <c r="AT585" s="13" t="e" cm="1">
        <f t="array" ref="AT585">SUMPRODUCT(('Budget P3'!$T$9:$BB$9=AT$9)*('Budget P3'!$B$11:$B$194=$B585)*('Budget P3'!$T$11:$BB$194*1))</f>
        <v>#VALUE!</v>
      </c>
      <c r="AU585" s="14" t="e" cm="1">
        <f t="array" ref="AU585">SUMPRODUCT(('Budget P3'!$T$9:$BB$9=AU$9)*('Budget P3'!$B$11:$B$194=$B585)*('Budget P3'!$T$11:$BB$194*1))</f>
        <v>#VALUE!</v>
      </c>
      <c r="AV585" s="12" t="e" cm="1">
        <f t="array" ref="AV585">SUMPRODUCT(('Budget P3'!$T$9:$BB$9=AV$9)*('Budget P3'!$B$11:$B$194=$B585)*('Budget P3'!$T$11:$BB$194*1))</f>
        <v>#VALUE!</v>
      </c>
      <c r="AW585" s="13" t="e" cm="1">
        <f t="array" ref="AW585">SUMPRODUCT(('Budget P3'!$T$9:$BB$9=AW$9)*('Budget P3'!$B$11:$B$194=$B585)*('Budget P3'!$T$11:$BB$194*1))</f>
        <v>#VALUE!</v>
      </c>
      <c r="AX585" s="14" t="e" cm="1">
        <f t="array" ref="AX585">SUMPRODUCT(('Budget P3'!$T$9:$BB$9=AX$9)*('Budget P3'!$B$11:$B$194=$B585)*('Budget P3'!$T$11:$BB$194*1))</f>
        <v>#VALUE!</v>
      </c>
      <c r="AY585" s="12" t="e" cm="1">
        <f t="array" ref="AY585">SUMPRODUCT(('Budget P3'!$T$9:$BB$9=AY$9)*('Budget P3'!$B$11:$B$194=$B585)*('Budget P3'!$T$11:$BB$194*1))</f>
        <v>#VALUE!</v>
      </c>
      <c r="AZ585" s="13" t="e" cm="1">
        <f t="array" ref="AZ585">SUMPRODUCT(('Budget P3'!$T$9:$BB$9=AZ$9)*('Budget P3'!$B$11:$B$194=$B585)*('Budget P3'!$T$11:$BB$194*1))</f>
        <v>#VALUE!</v>
      </c>
      <c r="BA585" s="14" t="e" cm="1">
        <f t="array" ref="BA585">SUMPRODUCT(('Budget P3'!$T$9:$BB$9=BA$9)*('Budget P3'!$B$11:$B$194=$B585)*('Budget P3'!$T$11:$BB$194*1))</f>
        <v>#VALUE!</v>
      </c>
      <c r="BB585" s="12" t="e" cm="1">
        <f t="array" ref="BB585">SUMPRODUCT(('Budget P3'!$T$9:$BB$9=BB$9)*('Budget P3'!$B$11:$B$194=$B585)*('Budget P3'!$T$11:$BB$194*1))</f>
        <v>#VALUE!</v>
      </c>
      <c r="BC585" s="13" t="e" cm="1">
        <f t="array" ref="BC585">SUMPRODUCT(('Budget P3'!$T$9:$BB$9=BC$9)*('Budget P3'!$B$11:$B$194=$B585)*('Budget P3'!$T$11:$BB$194*1))</f>
        <v>#VALUE!</v>
      </c>
      <c r="BD585" s="14" t="e" cm="1">
        <f t="array" ref="BD585">SUMPRODUCT(('Budget P3'!$T$9:$BB$9=BD$9)*('Budget P3'!$B$11:$B$194=$B585)*('Budget P3'!$T$11:$BB$194*1))</f>
        <v>#VALUE!</v>
      </c>
      <c r="BE585" s="12" t="e" cm="1">
        <f t="array" ref="BE585">SUMPRODUCT(('Budget P3'!$T$9:$BB$9=BE$9)*('Budget P3'!$B$11:$B$194=$B585)*('Budget P3'!$T$11:$BB$194*1))</f>
        <v>#VALUE!</v>
      </c>
      <c r="BF585" s="13" t="e" cm="1">
        <f t="array" ref="BF585">SUMPRODUCT(('Budget P3'!$T$9:$BB$9=BF$9)*('Budget P3'!$B$11:$B$194=$B585)*('Budget P3'!$T$11:$BB$194*1))</f>
        <v>#VALUE!</v>
      </c>
      <c r="BG585" s="14" t="e" cm="1">
        <f t="array" ref="BG585">SUMPRODUCT(('Budget P3'!$T$9:$BB$9=BG$9)*('Budget P3'!$B$11:$B$194=$B585)*('Budget P3'!$T$11:$BB$194*1))</f>
        <v>#VALUE!</v>
      </c>
      <c r="BH585" s="13" t="e" cm="1">
        <f t="array" ref="BH585">SUMPRODUCT(('Budget P3'!$T$9:$BB$9=BH$9)*('Budget P3'!$B$11:$B$194=$B585)*('Budget P3'!$T$11:$BB$194*1))</f>
        <v>#VALUE!</v>
      </c>
      <c r="BI585" s="1"/>
      <c r="BJ585" s="66"/>
      <c r="BK585" s="66"/>
      <c r="BL585" s="1"/>
      <c r="BM585" s="66" t="e">
        <f t="shared" si="429"/>
        <v>#VALUE!</v>
      </c>
      <c r="BN585" s="262">
        <f t="shared" si="430"/>
        <v>0</v>
      </c>
      <c r="BO585" s="1"/>
      <c r="BP585" s="66" t="e">
        <f t="shared" si="431"/>
        <v>#VALUE!</v>
      </c>
      <c r="BQ585" s="262">
        <f t="shared" si="432"/>
        <v>0</v>
      </c>
      <c r="BR585" s="1"/>
    </row>
    <row r="586" spans="2:70" ht="12.6" hidden="1" customHeight="1" outlineLevel="1">
      <c r="B586" s="88" t="s">
        <v>637</v>
      </c>
      <c r="C586" s="10">
        <f>IFERROR(VLOOKUP($B586,'Budget P3'!$B:$AX,2,FALSE),0)</f>
        <v>0</v>
      </c>
      <c r="D586" s="10"/>
      <c r="E586" s="89">
        <f>IFERROR(VLOOKUP($B586,'Budget P3'!$B:$AX,3,FALSE),0)</f>
        <v>0</v>
      </c>
      <c r="F586" s="90">
        <f>IFERROR(VLOOKUP($B586,'Budget P3'!$B:$AX,4,FALSE),0)</f>
        <v>0</v>
      </c>
      <c r="G586" s="89">
        <f>IFERROR(VLOOKUP($B586,'Budget P3'!$B:$AX,5,FALSE),0)</f>
        <v>0</v>
      </c>
      <c r="H586" s="90">
        <f>IFERROR(VLOOKUP($B586,'Budget P3'!$B:$AX,6,FALSE),0)</f>
        <v>0</v>
      </c>
      <c r="I586" s="90">
        <f>IFERROR(VLOOKUP($B586,'Budget P3'!$B:$AX,7,FALSE),0)</f>
        <v>0</v>
      </c>
      <c r="J586" s="371">
        <f>IFERROR(VLOOKUP($B586,'Budget P3'!$B:$AX,9,FALSE),0)</f>
        <v>0</v>
      </c>
      <c r="K586" s="374">
        <f>IFERROR(VLOOKUP($B586,'Budget P3'!$B:$AX,10,FALSE),0)</f>
        <v>0</v>
      </c>
      <c r="L586" s="334"/>
      <c r="M586" s="102"/>
      <c r="N586" s="100"/>
      <c r="O586" s="100"/>
      <c r="P586" s="13">
        <f>E586*K586</f>
        <v>0</v>
      </c>
      <c r="Q586" s="11">
        <f t="shared" si="433"/>
        <v>0</v>
      </c>
      <c r="R586" s="338"/>
      <c r="S586" s="14"/>
      <c r="T586" s="12"/>
      <c r="U586" s="13"/>
      <c r="V586" s="14"/>
      <c r="W586" s="14"/>
      <c r="X586" s="14">
        <f t="shared" si="386"/>
        <v>0</v>
      </c>
      <c r="Z586" s="14" t="e" cm="1">
        <f t="array" ref="Z586">SUMPRODUCT(('Budget P3'!$T$9:$BB$9=Z$9)*('Budget P3'!$B$11:$B$194=$B586)*('Budget P3'!$T$11:$BB$194*1))</f>
        <v>#VALUE!</v>
      </c>
      <c r="AA586" s="12" t="e" cm="1">
        <f t="array" ref="AA586">SUMPRODUCT(('Budget P3'!$T$9:$BB$9=AA$9)*('Budget P3'!$B$11:$B$194=$B586)*('Budget P3'!$T$11:$BB$194*1))</f>
        <v>#VALUE!</v>
      </c>
      <c r="AB586" s="13" t="e" cm="1">
        <f t="array" ref="AB586">SUMPRODUCT(('Budget P3'!$T$9:$BB$9=AB$9)*('Budget P3'!$B$11:$B$194=$B586)*('Budget P3'!$T$11:$BB$194*1))</f>
        <v>#VALUE!</v>
      </c>
      <c r="AC586" s="14" t="e" cm="1">
        <f t="array" ref="AC586">SUMPRODUCT(('Budget P3'!$T$9:$BB$9=AC$9)*('Budget P3'!$B$11:$B$194=$B586)*('Budget P3'!$T$11:$BB$194*1))</f>
        <v>#VALUE!</v>
      </c>
      <c r="AD586" s="12" t="e" cm="1">
        <f t="array" ref="AD586">SUMPRODUCT(('Budget P3'!$T$9:$BB$9=AD$9)*('Budget P3'!$B$11:$B$194=$B586)*('Budget P3'!$T$11:$BB$194*1))</f>
        <v>#VALUE!</v>
      </c>
      <c r="AE586" s="13" t="e" cm="1">
        <f t="array" ref="AE586">SUMPRODUCT(('Budget P3'!$T$9:$BB$9=AE$9)*('Budget P3'!$B$11:$B$194=$B586)*('Budget P3'!$T$11:$BB$194*1))</f>
        <v>#VALUE!</v>
      </c>
      <c r="AF586" s="14" t="e" cm="1">
        <f t="array" ref="AF586">SUMPRODUCT(('Budget P3'!$T$9:$BB$9=AF$9)*('Budget P3'!$B$11:$B$194=$B586)*('Budget P3'!$T$11:$BB$194*1))</f>
        <v>#VALUE!</v>
      </c>
      <c r="AG586" s="12" t="e" cm="1">
        <f t="array" ref="AG586">SUMPRODUCT(('Budget P3'!$T$9:$BB$9=AG$9)*('Budget P3'!$B$11:$B$194=$B586)*('Budget P3'!$T$11:$BB$194*1))</f>
        <v>#VALUE!</v>
      </c>
      <c r="AH586" s="13" t="e" cm="1">
        <f t="array" ref="AH586">SUMPRODUCT(('Budget P3'!$T$9:$BB$9=AH$9)*('Budget P3'!$B$11:$B$194=$B586)*('Budget P3'!$T$11:$BB$194*1))</f>
        <v>#VALUE!</v>
      </c>
      <c r="AI586" s="14" t="e" cm="1">
        <f t="array" ref="AI586">SUMPRODUCT(('Budget P3'!$T$9:$BB$9=AI$9)*('Budget P3'!$B$11:$B$194=$B586)*('Budget P3'!$T$11:$BB$194*1))</f>
        <v>#VALUE!</v>
      </c>
      <c r="AJ586" s="12" t="e" cm="1">
        <f t="array" ref="AJ586">SUMPRODUCT(('Budget P3'!$T$9:$BB$9=AJ$9)*('Budget P3'!$B$11:$B$194=$B586)*('Budget P3'!$T$11:$BB$194*1))</f>
        <v>#VALUE!</v>
      </c>
      <c r="AK586" s="13" t="e" cm="1">
        <f t="array" ref="AK586">SUMPRODUCT(('Budget P3'!$T$9:$BB$9=AK$9)*('Budget P3'!$B$11:$B$194=$B586)*('Budget P3'!$T$11:$BB$194*1))</f>
        <v>#VALUE!</v>
      </c>
      <c r="AL586" s="14" t="e" cm="1">
        <f t="array" ref="AL586">SUMPRODUCT(('Budget P3'!$T$9:$BB$9=AL$9)*('Budget P3'!$B$11:$B$194=$B586)*('Budget P3'!$T$11:$BB$194*1))</f>
        <v>#VALUE!</v>
      </c>
      <c r="AM586" s="12" t="e" cm="1">
        <f t="array" ref="AM586">SUMPRODUCT(('Budget P3'!$T$9:$BB$9=AM$9)*('Budget P3'!$B$11:$B$194=$B586)*('Budget P3'!$T$11:$BB$194*1))</f>
        <v>#VALUE!</v>
      </c>
      <c r="AN586" s="13" t="e" cm="1">
        <f t="array" ref="AN586">SUMPRODUCT(('Budget P3'!$T$9:$BB$9=AN$9)*('Budget P3'!$B$11:$B$194=$B586)*('Budget P3'!$T$11:$BB$194*1))</f>
        <v>#VALUE!</v>
      </c>
      <c r="AO586" s="14" t="e" cm="1">
        <f t="array" ref="AO586">SUMPRODUCT(('Budget P3'!$T$9:$BB$9=AO$9)*('Budget P3'!$B$11:$B$194=$B586)*('Budget P3'!$T$11:$BB$194*1))</f>
        <v>#VALUE!</v>
      </c>
      <c r="AP586" s="12" t="e" cm="1">
        <f t="array" ref="AP586">SUMPRODUCT(('Budget P3'!$T$9:$BB$9=AP$9)*('Budget P3'!$B$11:$B$194=$B586)*('Budget P3'!$T$11:$BB$194*1))</f>
        <v>#VALUE!</v>
      </c>
      <c r="AQ586" s="13" t="e" cm="1">
        <f t="array" ref="AQ586">SUMPRODUCT(('Budget P3'!$T$9:$BB$9=AQ$9)*('Budget P3'!$B$11:$B$194=$B586)*('Budget P3'!$T$11:$BB$194*1))</f>
        <v>#VALUE!</v>
      </c>
      <c r="AR586" s="14" t="e" cm="1">
        <f t="array" ref="AR586">SUMPRODUCT(('Budget P3'!$T$9:$BB$9=AR$9)*('Budget P3'!$B$11:$B$194=$B586)*('Budget P3'!$T$11:$BB$194*1))</f>
        <v>#VALUE!</v>
      </c>
      <c r="AS586" s="12" t="e" cm="1">
        <f t="array" ref="AS586">SUMPRODUCT(('Budget P3'!$T$9:$BB$9=AS$9)*('Budget P3'!$B$11:$B$194=$B586)*('Budget P3'!$T$11:$BB$194*1))</f>
        <v>#VALUE!</v>
      </c>
      <c r="AT586" s="13" t="e" cm="1">
        <f t="array" ref="AT586">SUMPRODUCT(('Budget P3'!$T$9:$BB$9=AT$9)*('Budget P3'!$B$11:$B$194=$B586)*('Budget P3'!$T$11:$BB$194*1))</f>
        <v>#VALUE!</v>
      </c>
      <c r="AU586" s="14" t="e" cm="1">
        <f t="array" ref="AU586">SUMPRODUCT(('Budget P3'!$T$9:$BB$9=AU$9)*('Budget P3'!$B$11:$B$194=$B586)*('Budget P3'!$T$11:$BB$194*1))</f>
        <v>#VALUE!</v>
      </c>
      <c r="AV586" s="12" t="e" cm="1">
        <f t="array" ref="AV586">SUMPRODUCT(('Budget P3'!$T$9:$BB$9=AV$9)*('Budget P3'!$B$11:$B$194=$B586)*('Budget P3'!$T$11:$BB$194*1))</f>
        <v>#VALUE!</v>
      </c>
      <c r="AW586" s="13" t="e" cm="1">
        <f t="array" ref="AW586">SUMPRODUCT(('Budget P3'!$T$9:$BB$9=AW$9)*('Budget P3'!$B$11:$B$194=$B586)*('Budget P3'!$T$11:$BB$194*1))</f>
        <v>#VALUE!</v>
      </c>
      <c r="AX586" s="14" t="e" cm="1">
        <f t="array" ref="AX586">SUMPRODUCT(('Budget P3'!$T$9:$BB$9=AX$9)*('Budget P3'!$B$11:$B$194=$B586)*('Budget P3'!$T$11:$BB$194*1))</f>
        <v>#VALUE!</v>
      </c>
      <c r="AY586" s="12" t="e" cm="1">
        <f t="array" ref="AY586">SUMPRODUCT(('Budget P3'!$T$9:$BB$9=AY$9)*('Budget P3'!$B$11:$B$194=$B586)*('Budget P3'!$T$11:$BB$194*1))</f>
        <v>#VALUE!</v>
      </c>
      <c r="AZ586" s="13" t="e" cm="1">
        <f t="array" ref="AZ586">SUMPRODUCT(('Budget P3'!$T$9:$BB$9=AZ$9)*('Budget P3'!$B$11:$B$194=$B586)*('Budget P3'!$T$11:$BB$194*1))</f>
        <v>#VALUE!</v>
      </c>
      <c r="BA586" s="14" t="e" cm="1">
        <f t="array" ref="BA586">SUMPRODUCT(('Budget P3'!$T$9:$BB$9=BA$9)*('Budget P3'!$B$11:$B$194=$B586)*('Budget P3'!$T$11:$BB$194*1))</f>
        <v>#VALUE!</v>
      </c>
      <c r="BB586" s="12" t="e" cm="1">
        <f t="array" ref="BB586">SUMPRODUCT(('Budget P3'!$T$9:$BB$9=BB$9)*('Budget P3'!$B$11:$B$194=$B586)*('Budget P3'!$T$11:$BB$194*1))</f>
        <v>#VALUE!</v>
      </c>
      <c r="BC586" s="13" t="e" cm="1">
        <f t="array" ref="BC586">SUMPRODUCT(('Budget P3'!$T$9:$BB$9=BC$9)*('Budget P3'!$B$11:$B$194=$B586)*('Budget P3'!$T$11:$BB$194*1))</f>
        <v>#VALUE!</v>
      </c>
      <c r="BD586" s="14" t="e" cm="1">
        <f t="array" ref="BD586">SUMPRODUCT(('Budget P3'!$T$9:$BB$9=BD$9)*('Budget P3'!$B$11:$B$194=$B586)*('Budget P3'!$T$11:$BB$194*1))</f>
        <v>#VALUE!</v>
      </c>
      <c r="BE586" s="12" t="e" cm="1">
        <f t="array" ref="BE586">SUMPRODUCT(('Budget P3'!$T$9:$BB$9=BE$9)*('Budget P3'!$B$11:$B$194=$B586)*('Budget P3'!$T$11:$BB$194*1))</f>
        <v>#VALUE!</v>
      </c>
      <c r="BF586" s="13" t="e" cm="1">
        <f t="array" ref="BF586">SUMPRODUCT(('Budget P3'!$T$9:$BB$9=BF$9)*('Budget P3'!$B$11:$B$194=$B586)*('Budget P3'!$T$11:$BB$194*1))</f>
        <v>#VALUE!</v>
      </c>
      <c r="BG586" s="14" t="e" cm="1">
        <f t="array" ref="BG586">SUMPRODUCT(('Budget P3'!$T$9:$BB$9=BG$9)*('Budget P3'!$B$11:$B$194=$B586)*('Budget P3'!$T$11:$BB$194*1))</f>
        <v>#VALUE!</v>
      </c>
      <c r="BH586" s="13" t="e" cm="1">
        <f t="array" ref="BH586">SUMPRODUCT(('Budget P3'!$T$9:$BB$9=BH$9)*('Budget P3'!$B$11:$B$194=$B586)*('Budget P3'!$T$11:$BB$194*1))</f>
        <v>#VALUE!</v>
      </c>
      <c r="BI586" s="1"/>
      <c r="BJ586" s="66"/>
      <c r="BK586" s="66"/>
      <c r="BL586" s="1"/>
      <c r="BM586" s="66" t="e">
        <f t="shared" si="429"/>
        <v>#VALUE!</v>
      </c>
      <c r="BN586" s="262">
        <f t="shared" si="430"/>
        <v>0</v>
      </c>
      <c r="BO586" s="1"/>
      <c r="BP586" s="66" t="e">
        <f t="shared" si="431"/>
        <v>#VALUE!</v>
      </c>
      <c r="BQ586" s="262">
        <f t="shared" si="432"/>
        <v>0</v>
      </c>
      <c r="BR586" s="1"/>
    </row>
    <row r="587" spans="2:70" ht="12.6" hidden="1" customHeight="1" outlineLevel="1">
      <c r="B587" s="88" t="s">
        <v>638</v>
      </c>
      <c r="C587" s="10">
        <f>IFERROR(VLOOKUP($B587,'Budget P3'!$B:$AX,2,FALSE),0)</f>
        <v>0</v>
      </c>
      <c r="D587" s="10"/>
      <c r="E587" s="89">
        <f>IFERROR(VLOOKUP($B587,'Budget P3'!$B:$AX,3,FALSE),0)</f>
        <v>0</v>
      </c>
      <c r="F587" s="90">
        <f>IFERROR(VLOOKUP($B587,'Budget P3'!$B:$AX,4,FALSE),0)</f>
        <v>0</v>
      </c>
      <c r="G587" s="89">
        <f>IFERROR(VLOOKUP($B587,'Budget P3'!$B:$AX,5,FALSE),0)</f>
        <v>0</v>
      </c>
      <c r="H587" s="90">
        <f>IFERROR(VLOOKUP($B587,'Budget P3'!$B:$AX,6,FALSE),0)</f>
        <v>0</v>
      </c>
      <c r="I587" s="90">
        <f>IFERROR(VLOOKUP($B587,'Budget P3'!$B:$AX,7,FALSE),0)</f>
        <v>0</v>
      </c>
      <c r="J587" s="371">
        <f>IFERROR(VLOOKUP($B587,'Budget P3'!$B:$AX,9,FALSE),0)</f>
        <v>0</v>
      </c>
      <c r="K587" s="374">
        <f>IFERROR(VLOOKUP($B587,'Budget P3'!$B:$AX,10,FALSE),0)</f>
        <v>0</v>
      </c>
      <c r="L587" s="334"/>
      <c r="M587" s="102"/>
      <c r="N587" s="100"/>
      <c r="O587" s="100"/>
      <c r="P587" s="13">
        <f>E587*K587</f>
        <v>0</v>
      </c>
      <c r="Q587" s="11">
        <f t="shared" si="433"/>
        <v>0</v>
      </c>
      <c r="R587" s="338"/>
      <c r="S587" s="14"/>
      <c r="T587" s="12"/>
      <c r="U587" s="13"/>
      <c r="V587" s="14"/>
      <c r="W587" s="14"/>
      <c r="X587" s="14">
        <f t="shared" ref="X587:X650" si="434">SUM(S587:W587)</f>
        <v>0</v>
      </c>
      <c r="Z587" s="14" t="e" cm="1">
        <f t="array" ref="Z587">SUMPRODUCT(('Budget P3'!$T$9:$BB$9=Z$9)*('Budget P3'!$B$11:$B$194=$B587)*('Budget P3'!$T$11:$BB$194*1))</f>
        <v>#VALUE!</v>
      </c>
      <c r="AA587" s="12" t="e" cm="1">
        <f t="array" ref="AA587">SUMPRODUCT(('Budget P3'!$T$9:$BB$9=AA$9)*('Budget P3'!$B$11:$B$194=$B587)*('Budget P3'!$T$11:$BB$194*1))</f>
        <v>#VALUE!</v>
      </c>
      <c r="AB587" s="13" t="e" cm="1">
        <f t="array" ref="AB587">SUMPRODUCT(('Budget P3'!$T$9:$BB$9=AB$9)*('Budget P3'!$B$11:$B$194=$B587)*('Budget P3'!$T$11:$BB$194*1))</f>
        <v>#VALUE!</v>
      </c>
      <c r="AC587" s="14" t="e" cm="1">
        <f t="array" ref="AC587">SUMPRODUCT(('Budget P3'!$T$9:$BB$9=AC$9)*('Budget P3'!$B$11:$B$194=$B587)*('Budget P3'!$T$11:$BB$194*1))</f>
        <v>#VALUE!</v>
      </c>
      <c r="AD587" s="12" t="e" cm="1">
        <f t="array" ref="AD587">SUMPRODUCT(('Budget P3'!$T$9:$BB$9=AD$9)*('Budget P3'!$B$11:$B$194=$B587)*('Budget P3'!$T$11:$BB$194*1))</f>
        <v>#VALUE!</v>
      </c>
      <c r="AE587" s="13" t="e" cm="1">
        <f t="array" ref="AE587">SUMPRODUCT(('Budget P3'!$T$9:$BB$9=AE$9)*('Budget P3'!$B$11:$B$194=$B587)*('Budget P3'!$T$11:$BB$194*1))</f>
        <v>#VALUE!</v>
      </c>
      <c r="AF587" s="14" t="e" cm="1">
        <f t="array" ref="AF587">SUMPRODUCT(('Budget P3'!$T$9:$BB$9=AF$9)*('Budget P3'!$B$11:$B$194=$B587)*('Budget P3'!$T$11:$BB$194*1))</f>
        <v>#VALUE!</v>
      </c>
      <c r="AG587" s="12" t="e" cm="1">
        <f t="array" ref="AG587">SUMPRODUCT(('Budget P3'!$T$9:$BB$9=AG$9)*('Budget P3'!$B$11:$B$194=$B587)*('Budget P3'!$T$11:$BB$194*1))</f>
        <v>#VALUE!</v>
      </c>
      <c r="AH587" s="13" t="e" cm="1">
        <f t="array" ref="AH587">SUMPRODUCT(('Budget P3'!$T$9:$BB$9=AH$9)*('Budget P3'!$B$11:$B$194=$B587)*('Budget P3'!$T$11:$BB$194*1))</f>
        <v>#VALUE!</v>
      </c>
      <c r="AI587" s="14" t="e" cm="1">
        <f t="array" ref="AI587">SUMPRODUCT(('Budget P3'!$T$9:$BB$9=AI$9)*('Budget P3'!$B$11:$B$194=$B587)*('Budget P3'!$T$11:$BB$194*1))</f>
        <v>#VALUE!</v>
      </c>
      <c r="AJ587" s="12" t="e" cm="1">
        <f t="array" ref="AJ587">SUMPRODUCT(('Budget P3'!$T$9:$BB$9=AJ$9)*('Budget P3'!$B$11:$B$194=$B587)*('Budget P3'!$T$11:$BB$194*1))</f>
        <v>#VALUE!</v>
      </c>
      <c r="AK587" s="13" t="e" cm="1">
        <f t="array" ref="AK587">SUMPRODUCT(('Budget P3'!$T$9:$BB$9=AK$9)*('Budget P3'!$B$11:$B$194=$B587)*('Budget P3'!$T$11:$BB$194*1))</f>
        <v>#VALUE!</v>
      </c>
      <c r="AL587" s="14" t="e" cm="1">
        <f t="array" ref="AL587">SUMPRODUCT(('Budget P3'!$T$9:$BB$9=AL$9)*('Budget P3'!$B$11:$B$194=$B587)*('Budget P3'!$T$11:$BB$194*1))</f>
        <v>#VALUE!</v>
      </c>
      <c r="AM587" s="12" t="e" cm="1">
        <f t="array" ref="AM587">SUMPRODUCT(('Budget P3'!$T$9:$BB$9=AM$9)*('Budget P3'!$B$11:$B$194=$B587)*('Budget P3'!$T$11:$BB$194*1))</f>
        <v>#VALUE!</v>
      </c>
      <c r="AN587" s="13" t="e" cm="1">
        <f t="array" ref="AN587">SUMPRODUCT(('Budget P3'!$T$9:$BB$9=AN$9)*('Budget P3'!$B$11:$B$194=$B587)*('Budget P3'!$T$11:$BB$194*1))</f>
        <v>#VALUE!</v>
      </c>
      <c r="AO587" s="14" t="e" cm="1">
        <f t="array" ref="AO587">SUMPRODUCT(('Budget P3'!$T$9:$BB$9=AO$9)*('Budget P3'!$B$11:$B$194=$B587)*('Budget P3'!$T$11:$BB$194*1))</f>
        <v>#VALUE!</v>
      </c>
      <c r="AP587" s="12" t="e" cm="1">
        <f t="array" ref="AP587">SUMPRODUCT(('Budget P3'!$T$9:$BB$9=AP$9)*('Budget P3'!$B$11:$B$194=$B587)*('Budget P3'!$T$11:$BB$194*1))</f>
        <v>#VALUE!</v>
      </c>
      <c r="AQ587" s="13" t="e" cm="1">
        <f t="array" ref="AQ587">SUMPRODUCT(('Budget P3'!$T$9:$BB$9=AQ$9)*('Budget P3'!$B$11:$B$194=$B587)*('Budget P3'!$T$11:$BB$194*1))</f>
        <v>#VALUE!</v>
      </c>
      <c r="AR587" s="14" t="e" cm="1">
        <f t="array" ref="AR587">SUMPRODUCT(('Budget P3'!$T$9:$BB$9=AR$9)*('Budget P3'!$B$11:$B$194=$B587)*('Budget P3'!$T$11:$BB$194*1))</f>
        <v>#VALUE!</v>
      </c>
      <c r="AS587" s="12" t="e" cm="1">
        <f t="array" ref="AS587">SUMPRODUCT(('Budget P3'!$T$9:$BB$9=AS$9)*('Budget P3'!$B$11:$B$194=$B587)*('Budget P3'!$T$11:$BB$194*1))</f>
        <v>#VALUE!</v>
      </c>
      <c r="AT587" s="13" t="e" cm="1">
        <f t="array" ref="AT587">SUMPRODUCT(('Budget P3'!$T$9:$BB$9=AT$9)*('Budget P3'!$B$11:$B$194=$B587)*('Budget P3'!$T$11:$BB$194*1))</f>
        <v>#VALUE!</v>
      </c>
      <c r="AU587" s="14" t="e" cm="1">
        <f t="array" ref="AU587">SUMPRODUCT(('Budget P3'!$T$9:$BB$9=AU$9)*('Budget P3'!$B$11:$B$194=$B587)*('Budget P3'!$T$11:$BB$194*1))</f>
        <v>#VALUE!</v>
      </c>
      <c r="AV587" s="12" t="e" cm="1">
        <f t="array" ref="AV587">SUMPRODUCT(('Budget P3'!$T$9:$BB$9=AV$9)*('Budget P3'!$B$11:$B$194=$B587)*('Budget P3'!$T$11:$BB$194*1))</f>
        <v>#VALUE!</v>
      </c>
      <c r="AW587" s="13" t="e" cm="1">
        <f t="array" ref="AW587">SUMPRODUCT(('Budget P3'!$T$9:$BB$9=AW$9)*('Budget P3'!$B$11:$B$194=$B587)*('Budget P3'!$T$11:$BB$194*1))</f>
        <v>#VALUE!</v>
      </c>
      <c r="AX587" s="14" t="e" cm="1">
        <f t="array" ref="AX587">SUMPRODUCT(('Budget P3'!$T$9:$BB$9=AX$9)*('Budget P3'!$B$11:$B$194=$B587)*('Budget P3'!$T$11:$BB$194*1))</f>
        <v>#VALUE!</v>
      </c>
      <c r="AY587" s="12" t="e" cm="1">
        <f t="array" ref="AY587">SUMPRODUCT(('Budget P3'!$T$9:$BB$9=AY$9)*('Budget P3'!$B$11:$B$194=$B587)*('Budget P3'!$T$11:$BB$194*1))</f>
        <v>#VALUE!</v>
      </c>
      <c r="AZ587" s="13" t="e" cm="1">
        <f t="array" ref="AZ587">SUMPRODUCT(('Budget P3'!$T$9:$BB$9=AZ$9)*('Budget P3'!$B$11:$B$194=$B587)*('Budget P3'!$T$11:$BB$194*1))</f>
        <v>#VALUE!</v>
      </c>
      <c r="BA587" s="14" t="e" cm="1">
        <f t="array" ref="BA587">SUMPRODUCT(('Budget P3'!$T$9:$BB$9=BA$9)*('Budget P3'!$B$11:$B$194=$B587)*('Budget P3'!$T$11:$BB$194*1))</f>
        <v>#VALUE!</v>
      </c>
      <c r="BB587" s="12" t="e" cm="1">
        <f t="array" ref="BB587">SUMPRODUCT(('Budget P3'!$T$9:$BB$9=BB$9)*('Budget P3'!$B$11:$B$194=$B587)*('Budget P3'!$T$11:$BB$194*1))</f>
        <v>#VALUE!</v>
      </c>
      <c r="BC587" s="13" t="e" cm="1">
        <f t="array" ref="BC587">SUMPRODUCT(('Budget P3'!$T$9:$BB$9=BC$9)*('Budget P3'!$B$11:$B$194=$B587)*('Budget P3'!$T$11:$BB$194*1))</f>
        <v>#VALUE!</v>
      </c>
      <c r="BD587" s="14" t="e" cm="1">
        <f t="array" ref="BD587">SUMPRODUCT(('Budget P3'!$T$9:$BB$9=BD$9)*('Budget P3'!$B$11:$B$194=$B587)*('Budget P3'!$T$11:$BB$194*1))</f>
        <v>#VALUE!</v>
      </c>
      <c r="BE587" s="12" t="e" cm="1">
        <f t="array" ref="BE587">SUMPRODUCT(('Budget P3'!$T$9:$BB$9=BE$9)*('Budget P3'!$B$11:$B$194=$B587)*('Budget P3'!$T$11:$BB$194*1))</f>
        <v>#VALUE!</v>
      </c>
      <c r="BF587" s="13" t="e" cm="1">
        <f t="array" ref="BF587">SUMPRODUCT(('Budget P3'!$T$9:$BB$9=BF$9)*('Budget P3'!$B$11:$B$194=$B587)*('Budget P3'!$T$11:$BB$194*1))</f>
        <v>#VALUE!</v>
      </c>
      <c r="BG587" s="14" t="e" cm="1">
        <f t="array" ref="BG587">SUMPRODUCT(('Budget P3'!$T$9:$BB$9=BG$9)*('Budget P3'!$B$11:$B$194=$B587)*('Budget P3'!$T$11:$BB$194*1))</f>
        <v>#VALUE!</v>
      </c>
      <c r="BH587" s="13" t="e" cm="1">
        <f t="array" ref="BH587">SUMPRODUCT(('Budget P3'!$T$9:$BB$9=BH$9)*('Budget P3'!$B$11:$B$194=$B587)*('Budget P3'!$T$11:$BB$194*1))</f>
        <v>#VALUE!</v>
      </c>
      <c r="BI587" s="1"/>
      <c r="BJ587" s="66"/>
      <c r="BK587" s="66"/>
      <c r="BL587" s="1"/>
      <c r="BM587" s="66" t="e">
        <f t="shared" si="429"/>
        <v>#VALUE!</v>
      </c>
      <c r="BN587" s="262">
        <f t="shared" si="430"/>
        <v>0</v>
      </c>
      <c r="BO587" s="1"/>
      <c r="BP587" s="66" t="e">
        <f t="shared" si="431"/>
        <v>#VALUE!</v>
      </c>
      <c r="BQ587" s="262">
        <f t="shared" si="432"/>
        <v>0</v>
      </c>
      <c r="BR587" s="1"/>
    </row>
    <row r="588" spans="2:70" ht="12.6" hidden="1" customHeight="1" outlineLevel="1">
      <c r="B588" s="88" t="s">
        <v>639</v>
      </c>
      <c r="C588" s="10">
        <f>IFERROR(VLOOKUP($B588,'Budget P3'!$B:$AX,2,FALSE),0)</f>
        <v>0</v>
      </c>
      <c r="D588" s="10"/>
      <c r="E588" s="89">
        <f>IFERROR(VLOOKUP($B588,'Budget P3'!$B:$AX,3,FALSE),0)</f>
        <v>0</v>
      </c>
      <c r="F588" s="90">
        <f>IFERROR(VLOOKUP($B588,'Budget P3'!$B:$AX,4,FALSE),0)</f>
        <v>0</v>
      </c>
      <c r="G588" s="89">
        <f>IFERROR(VLOOKUP($B588,'Budget P3'!$B:$AX,5,FALSE),0)</f>
        <v>0</v>
      </c>
      <c r="H588" s="90">
        <f>IFERROR(VLOOKUP($B588,'Budget P3'!$B:$AX,6,FALSE),0)</f>
        <v>0</v>
      </c>
      <c r="I588" s="90">
        <f>IFERROR(VLOOKUP($B588,'Budget P3'!$B:$AX,7,FALSE),0)</f>
        <v>0</v>
      </c>
      <c r="J588" s="371">
        <f>IFERROR(VLOOKUP($B588,'Budget P3'!$B:$AX,9,FALSE),0)</f>
        <v>0</v>
      </c>
      <c r="K588" s="374">
        <f>IFERROR(VLOOKUP($B588,'Budget P3'!$B:$AX,10,FALSE),0)</f>
        <v>0</v>
      </c>
      <c r="L588" s="334"/>
      <c r="M588" s="102"/>
      <c r="N588" s="100"/>
      <c r="O588" s="100"/>
      <c r="P588" s="13">
        <f>E588*K588</f>
        <v>0</v>
      </c>
      <c r="Q588" s="11">
        <f t="shared" si="433"/>
        <v>0</v>
      </c>
      <c r="R588" s="338"/>
      <c r="S588" s="14"/>
      <c r="T588" s="12"/>
      <c r="U588" s="13"/>
      <c r="V588" s="14"/>
      <c r="W588" s="14"/>
      <c r="X588" s="14">
        <f t="shared" si="434"/>
        <v>0</v>
      </c>
      <c r="Z588" s="14" t="e" cm="1">
        <f t="array" ref="Z588">SUMPRODUCT(('Budget P3'!$T$9:$BB$9=Z$9)*('Budget P3'!$B$11:$B$194=$B588)*('Budget P3'!$T$11:$BB$194*1))</f>
        <v>#VALUE!</v>
      </c>
      <c r="AA588" s="12" t="e" cm="1">
        <f t="array" ref="AA588">SUMPRODUCT(('Budget P3'!$T$9:$BB$9=AA$9)*('Budget P3'!$B$11:$B$194=$B588)*('Budget P3'!$T$11:$BB$194*1))</f>
        <v>#VALUE!</v>
      </c>
      <c r="AB588" s="13" t="e" cm="1">
        <f t="array" ref="AB588">SUMPRODUCT(('Budget P3'!$T$9:$BB$9=AB$9)*('Budget P3'!$B$11:$B$194=$B588)*('Budget P3'!$T$11:$BB$194*1))</f>
        <v>#VALUE!</v>
      </c>
      <c r="AC588" s="14" t="e" cm="1">
        <f t="array" ref="AC588">SUMPRODUCT(('Budget P3'!$T$9:$BB$9=AC$9)*('Budget P3'!$B$11:$B$194=$B588)*('Budget P3'!$T$11:$BB$194*1))</f>
        <v>#VALUE!</v>
      </c>
      <c r="AD588" s="12" t="e" cm="1">
        <f t="array" ref="AD588">SUMPRODUCT(('Budget P3'!$T$9:$BB$9=AD$9)*('Budget P3'!$B$11:$B$194=$B588)*('Budget P3'!$T$11:$BB$194*1))</f>
        <v>#VALUE!</v>
      </c>
      <c r="AE588" s="13" t="e" cm="1">
        <f t="array" ref="AE588">SUMPRODUCT(('Budget P3'!$T$9:$BB$9=AE$9)*('Budget P3'!$B$11:$B$194=$B588)*('Budget P3'!$T$11:$BB$194*1))</f>
        <v>#VALUE!</v>
      </c>
      <c r="AF588" s="14" t="e" cm="1">
        <f t="array" ref="AF588">SUMPRODUCT(('Budget P3'!$T$9:$BB$9=AF$9)*('Budget P3'!$B$11:$B$194=$B588)*('Budget P3'!$T$11:$BB$194*1))</f>
        <v>#VALUE!</v>
      </c>
      <c r="AG588" s="12" t="e" cm="1">
        <f t="array" ref="AG588">SUMPRODUCT(('Budget P3'!$T$9:$BB$9=AG$9)*('Budget P3'!$B$11:$B$194=$B588)*('Budget P3'!$T$11:$BB$194*1))</f>
        <v>#VALUE!</v>
      </c>
      <c r="AH588" s="13" t="e" cm="1">
        <f t="array" ref="AH588">SUMPRODUCT(('Budget P3'!$T$9:$BB$9=AH$9)*('Budget P3'!$B$11:$B$194=$B588)*('Budget P3'!$T$11:$BB$194*1))</f>
        <v>#VALUE!</v>
      </c>
      <c r="AI588" s="14" t="e" cm="1">
        <f t="array" ref="AI588">SUMPRODUCT(('Budget P3'!$T$9:$BB$9=AI$9)*('Budget P3'!$B$11:$B$194=$B588)*('Budget P3'!$T$11:$BB$194*1))</f>
        <v>#VALUE!</v>
      </c>
      <c r="AJ588" s="12" t="e" cm="1">
        <f t="array" ref="AJ588">SUMPRODUCT(('Budget P3'!$T$9:$BB$9=AJ$9)*('Budget P3'!$B$11:$B$194=$B588)*('Budget P3'!$T$11:$BB$194*1))</f>
        <v>#VALUE!</v>
      </c>
      <c r="AK588" s="13" t="e" cm="1">
        <f t="array" ref="AK588">SUMPRODUCT(('Budget P3'!$T$9:$BB$9=AK$9)*('Budget P3'!$B$11:$B$194=$B588)*('Budget P3'!$T$11:$BB$194*1))</f>
        <v>#VALUE!</v>
      </c>
      <c r="AL588" s="14" t="e" cm="1">
        <f t="array" ref="AL588">SUMPRODUCT(('Budget P3'!$T$9:$BB$9=AL$9)*('Budget P3'!$B$11:$B$194=$B588)*('Budget P3'!$T$11:$BB$194*1))</f>
        <v>#VALUE!</v>
      </c>
      <c r="AM588" s="12" t="e" cm="1">
        <f t="array" ref="AM588">SUMPRODUCT(('Budget P3'!$T$9:$BB$9=AM$9)*('Budget P3'!$B$11:$B$194=$B588)*('Budget P3'!$T$11:$BB$194*1))</f>
        <v>#VALUE!</v>
      </c>
      <c r="AN588" s="13" t="e" cm="1">
        <f t="array" ref="AN588">SUMPRODUCT(('Budget P3'!$T$9:$BB$9=AN$9)*('Budget P3'!$B$11:$B$194=$B588)*('Budget P3'!$T$11:$BB$194*1))</f>
        <v>#VALUE!</v>
      </c>
      <c r="AO588" s="14" t="e" cm="1">
        <f t="array" ref="AO588">SUMPRODUCT(('Budget P3'!$T$9:$BB$9=AO$9)*('Budget P3'!$B$11:$B$194=$B588)*('Budget P3'!$T$11:$BB$194*1))</f>
        <v>#VALUE!</v>
      </c>
      <c r="AP588" s="12" t="e" cm="1">
        <f t="array" ref="AP588">SUMPRODUCT(('Budget P3'!$T$9:$BB$9=AP$9)*('Budget P3'!$B$11:$B$194=$B588)*('Budget P3'!$T$11:$BB$194*1))</f>
        <v>#VALUE!</v>
      </c>
      <c r="AQ588" s="13" t="e" cm="1">
        <f t="array" ref="AQ588">SUMPRODUCT(('Budget P3'!$T$9:$BB$9=AQ$9)*('Budget P3'!$B$11:$B$194=$B588)*('Budget P3'!$T$11:$BB$194*1))</f>
        <v>#VALUE!</v>
      </c>
      <c r="AR588" s="14" t="e" cm="1">
        <f t="array" ref="AR588">SUMPRODUCT(('Budget P3'!$T$9:$BB$9=AR$9)*('Budget P3'!$B$11:$B$194=$B588)*('Budget P3'!$T$11:$BB$194*1))</f>
        <v>#VALUE!</v>
      </c>
      <c r="AS588" s="12" t="e" cm="1">
        <f t="array" ref="AS588">SUMPRODUCT(('Budget P3'!$T$9:$BB$9=AS$9)*('Budget P3'!$B$11:$B$194=$B588)*('Budget P3'!$T$11:$BB$194*1))</f>
        <v>#VALUE!</v>
      </c>
      <c r="AT588" s="13" t="e" cm="1">
        <f t="array" ref="AT588">SUMPRODUCT(('Budget P3'!$T$9:$BB$9=AT$9)*('Budget P3'!$B$11:$B$194=$B588)*('Budget P3'!$T$11:$BB$194*1))</f>
        <v>#VALUE!</v>
      </c>
      <c r="AU588" s="14" t="e" cm="1">
        <f t="array" ref="AU588">SUMPRODUCT(('Budget P3'!$T$9:$BB$9=AU$9)*('Budget P3'!$B$11:$B$194=$B588)*('Budget P3'!$T$11:$BB$194*1))</f>
        <v>#VALUE!</v>
      </c>
      <c r="AV588" s="12" t="e" cm="1">
        <f t="array" ref="AV588">SUMPRODUCT(('Budget P3'!$T$9:$BB$9=AV$9)*('Budget P3'!$B$11:$B$194=$B588)*('Budget P3'!$T$11:$BB$194*1))</f>
        <v>#VALUE!</v>
      </c>
      <c r="AW588" s="13" t="e" cm="1">
        <f t="array" ref="AW588">SUMPRODUCT(('Budget P3'!$T$9:$BB$9=AW$9)*('Budget P3'!$B$11:$B$194=$B588)*('Budget P3'!$T$11:$BB$194*1))</f>
        <v>#VALUE!</v>
      </c>
      <c r="AX588" s="14" t="e" cm="1">
        <f t="array" ref="AX588">SUMPRODUCT(('Budget P3'!$T$9:$BB$9=AX$9)*('Budget P3'!$B$11:$B$194=$B588)*('Budget P3'!$T$11:$BB$194*1))</f>
        <v>#VALUE!</v>
      </c>
      <c r="AY588" s="12" t="e" cm="1">
        <f t="array" ref="AY588">SUMPRODUCT(('Budget P3'!$T$9:$BB$9=AY$9)*('Budget P3'!$B$11:$B$194=$B588)*('Budget P3'!$T$11:$BB$194*1))</f>
        <v>#VALUE!</v>
      </c>
      <c r="AZ588" s="13" t="e" cm="1">
        <f t="array" ref="AZ588">SUMPRODUCT(('Budget P3'!$T$9:$BB$9=AZ$9)*('Budget P3'!$B$11:$B$194=$B588)*('Budget P3'!$T$11:$BB$194*1))</f>
        <v>#VALUE!</v>
      </c>
      <c r="BA588" s="14" t="e" cm="1">
        <f t="array" ref="BA588">SUMPRODUCT(('Budget P3'!$T$9:$BB$9=BA$9)*('Budget P3'!$B$11:$B$194=$B588)*('Budget P3'!$T$11:$BB$194*1))</f>
        <v>#VALUE!</v>
      </c>
      <c r="BB588" s="12" t="e" cm="1">
        <f t="array" ref="BB588">SUMPRODUCT(('Budget P3'!$T$9:$BB$9=BB$9)*('Budget P3'!$B$11:$B$194=$B588)*('Budget P3'!$T$11:$BB$194*1))</f>
        <v>#VALUE!</v>
      </c>
      <c r="BC588" s="13" t="e" cm="1">
        <f t="array" ref="BC588">SUMPRODUCT(('Budget P3'!$T$9:$BB$9=BC$9)*('Budget P3'!$B$11:$B$194=$B588)*('Budget P3'!$T$11:$BB$194*1))</f>
        <v>#VALUE!</v>
      </c>
      <c r="BD588" s="14" t="e" cm="1">
        <f t="array" ref="BD588">SUMPRODUCT(('Budget P3'!$T$9:$BB$9=BD$9)*('Budget P3'!$B$11:$B$194=$B588)*('Budget P3'!$T$11:$BB$194*1))</f>
        <v>#VALUE!</v>
      </c>
      <c r="BE588" s="12" t="e" cm="1">
        <f t="array" ref="BE588">SUMPRODUCT(('Budget P3'!$T$9:$BB$9=BE$9)*('Budget P3'!$B$11:$B$194=$B588)*('Budget P3'!$T$11:$BB$194*1))</f>
        <v>#VALUE!</v>
      </c>
      <c r="BF588" s="13" t="e" cm="1">
        <f t="array" ref="BF588">SUMPRODUCT(('Budget P3'!$T$9:$BB$9=BF$9)*('Budget P3'!$B$11:$B$194=$B588)*('Budget P3'!$T$11:$BB$194*1))</f>
        <v>#VALUE!</v>
      </c>
      <c r="BG588" s="14" t="e" cm="1">
        <f t="array" ref="BG588">SUMPRODUCT(('Budget P3'!$T$9:$BB$9=BG$9)*('Budget P3'!$B$11:$B$194=$B588)*('Budget P3'!$T$11:$BB$194*1))</f>
        <v>#VALUE!</v>
      </c>
      <c r="BH588" s="13" t="e" cm="1">
        <f t="array" ref="BH588">SUMPRODUCT(('Budget P3'!$T$9:$BB$9=BH$9)*('Budget P3'!$B$11:$B$194=$B588)*('Budget P3'!$T$11:$BB$194*1))</f>
        <v>#VALUE!</v>
      </c>
      <c r="BI588" s="1"/>
      <c r="BJ588" s="66"/>
      <c r="BK588" s="66"/>
      <c r="BL588" s="1"/>
      <c r="BM588" s="66" t="e">
        <f t="shared" si="429"/>
        <v>#VALUE!</v>
      </c>
      <c r="BN588" s="262">
        <f t="shared" si="430"/>
        <v>0</v>
      </c>
      <c r="BO588" s="1"/>
      <c r="BP588" s="66" t="e">
        <f t="shared" si="431"/>
        <v>#VALUE!</v>
      </c>
      <c r="BQ588" s="262">
        <f t="shared" si="432"/>
        <v>0</v>
      </c>
      <c r="BR588" s="1"/>
    </row>
    <row r="589" spans="2:70" ht="12.6" hidden="1" customHeight="1" outlineLevel="1">
      <c r="B589" s="88" t="s">
        <v>640</v>
      </c>
      <c r="C589" s="10">
        <f>IFERROR(VLOOKUP($B589,'Budget P3'!$B:$AX,2,FALSE),0)</f>
        <v>0</v>
      </c>
      <c r="D589" s="10"/>
      <c r="E589" s="89">
        <f>IFERROR(VLOOKUP($B589,'Budget P3'!$B:$AX,3,FALSE),0)</f>
        <v>0</v>
      </c>
      <c r="F589" s="90">
        <f>IFERROR(VLOOKUP($B589,'Budget P3'!$B:$AX,4,FALSE),0)</f>
        <v>0</v>
      </c>
      <c r="G589" s="89">
        <f>IFERROR(VLOOKUP($B589,'Budget P3'!$B:$AX,5,FALSE),0)</f>
        <v>0</v>
      </c>
      <c r="H589" s="90">
        <f>IFERROR(VLOOKUP($B589,'Budget P3'!$B:$AX,6,FALSE),0)</f>
        <v>0</v>
      </c>
      <c r="I589" s="90">
        <f>IFERROR(VLOOKUP($B589,'Budget P3'!$B:$AX,7,FALSE),0)</f>
        <v>0</v>
      </c>
      <c r="J589" s="371">
        <f>IFERROR(VLOOKUP($B589,'Budget P3'!$B:$AX,9,FALSE),0)</f>
        <v>0</v>
      </c>
      <c r="K589" s="374">
        <f>IFERROR(VLOOKUP($B589,'Budget P3'!$B:$AX,10,FALSE),0)</f>
        <v>0</v>
      </c>
      <c r="L589" s="334"/>
      <c r="M589" s="102"/>
      <c r="N589" s="100"/>
      <c r="O589" s="100"/>
      <c r="P589" s="13">
        <f>E589*K589</f>
        <v>0</v>
      </c>
      <c r="Q589" s="11">
        <f t="shared" si="433"/>
        <v>0</v>
      </c>
      <c r="R589" s="338"/>
      <c r="S589" s="14"/>
      <c r="T589" s="12"/>
      <c r="U589" s="13"/>
      <c r="V589" s="14"/>
      <c r="W589" s="14"/>
      <c r="X589" s="14">
        <f t="shared" si="434"/>
        <v>0</v>
      </c>
      <c r="Z589" s="14" t="e" cm="1">
        <f t="array" ref="Z589">SUMPRODUCT(('Budget P3'!$T$9:$BB$9=Z$9)*('Budget P3'!$B$11:$B$194=$B589)*('Budget P3'!$T$11:$BB$194*1))</f>
        <v>#VALUE!</v>
      </c>
      <c r="AA589" s="12" t="e" cm="1">
        <f t="array" ref="AA589">SUMPRODUCT(('Budget P3'!$T$9:$BB$9=AA$9)*('Budget P3'!$B$11:$B$194=$B589)*('Budget P3'!$T$11:$BB$194*1))</f>
        <v>#VALUE!</v>
      </c>
      <c r="AB589" s="13" t="e" cm="1">
        <f t="array" ref="AB589">SUMPRODUCT(('Budget P3'!$T$9:$BB$9=AB$9)*('Budget P3'!$B$11:$B$194=$B589)*('Budget P3'!$T$11:$BB$194*1))</f>
        <v>#VALUE!</v>
      </c>
      <c r="AC589" s="14" t="e" cm="1">
        <f t="array" ref="AC589">SUMPRODUCT(('Budget P3'!$T$9:$BB$9=AC$9)*('Budget P3'!$B$11:$B$194=$B589)*('Budget P3'!$T$11:$BB$194*1))</f>
        <v>#VALUE!</v>
      </c>
      <c r="AD589" s="12" t="e" cm="1">
        <f t="array" ref="AD589">SUMPRODUCT(('Budget P3'!$T$9:$BB$9=AD$9)*('Budget P3'!$B$11:$B$194=$B589)*('Budget P3'!$T$11:$BB$194*1))</f>
        <v>#VALUE!</v>
      </c>
      <c r="AE589" s="13" t="e" cm="1">
        <f t="array" ref="AE589">SUMPRODUCT(('Budget P3'!$T$9:$BB$9=AE$9)*('Budget P3'!$B$11:$B$194=$B589)*('Budget P3'!$T$11:$BB$194*1))</f>
        <v>#VALUE!</v>
      </c>
      <c r="AF589" s="14" t="e" cm="1">
        <f t="array" ref="AF589">SUMPRODUCT(('Budget P3'!$T$9:$BB$9=AF$9)*('Budget P3'!$B$11:$B$194=$B589)*('Budget P3'!$T$11:$BB$194*1))</f>
        <v>#VALUE!</v>
      </c>
      <c r="AG589" s="12" t="e" cm="1">
        <f t="array" ref="AG589">SUMPRODUCT(('Budget P3'!$T$9:$BB$9=AG$9)*('Budget P3'!$B$11:$B$194=$B589)*('Budget P3'!$T$11:$BB$194*1))</f>
        <v>#VALUE!</v>
      </c>
      <c r="AH589" s="13" t="e" cm="1">
        <f t="array" ref="AH589">SUMPRODUCT(('Budget P3'!$T$9:$BB$9=AH$9)*('Budget P3'!$B$11:$B$194=$B589)*('Budget P3'!$T$11:$BB$194*1))</f>
        <v>#VALUE!</v>
      </c>
      <c r="AI589" s="14" t="e" cm="1">
        <f t="array" ref="AI589">SUMPRODUCT(('Budget P3'!$T$9:$BB$9=AI$9)*('Budget P3'!$B$11:$B$194=$B589)*('Budget P3'!$T$11:$BB$194*1))</f>
        <v>#VALUE!</v>
      </c>
      <c r="AJ589" s="12" t="e" cm="1">
        <f t="array" ref="AJ589">SUMPRODUCT(('Budget P3'!$T$9:$BB$9=AJ$9)*('Budget P3'!$B$11:$B$194=$B589)*('Budget P3'!$T$11:$BB$194*1))</f>
        <v>#VALUE!</v>
      </c>
      <c r="AK589" s="13" t="e" cm="1">
        <f t="array" ref="AK589">SUMPRODUCT(('Budget P3'!$T$9:$BB$9=AK$9)*('Budget P3'!$B$11:$B$194=$B589)*('Budget P3'!$T$11:$BB$194*1))</f>
        <v>#VALUE!</v>
      </c>
      <c r="AL589" s="14" t="e" cm="1">
        <f t="array" ref="AL589">SUMPRODUCT(('Budget P3'!$T$9:$BB$9=AL$9)*('Budget P3'!$B$11:$B$194=$B589)*('Budget P3'!$T$11:$BB$194*1))</f>
        <v>#VALUE!</v>
      </c>
      <c r="AM589" s="12" t="e" cm="1">
        <f t="array" ref="AM589">SUMPRODUCT(('Budget P3'!$T$9:$BB$9=AM$9)*('Budget P3'!$B$11:$B$194=$B589)*('Budget P3'!$T$11:$BB$194*1))</f>
        <v>#VALUE!</v>
      </c>
      <c r="AN589" s="13" t="e" cm="1">
        <f t="array" ref="AN589">SUMPRODUCT(('Budget P3'!$T$9:$BB$9=AN$9)*('Budget P3'!$B$11:$B$194=$B589)*('Budget P3'!$T$11:$BB$194*1))</f>
        <v>#VALUE!</v>
      </c>
      <c r="AO589" s="14" t="e" cm="1">
        <f t="array" ref="AO589">SUMPRODUCT(('Budget P3'!$T$9:$BB$9=AO$9)*('Budget P3'!$B$11:$B$194=$B589)*('Budget P3'!$T$11:$BB$194*1))</f>
        <v>#VALUE!</v>
      </c>
      <c r="AP589" s="12" t="e" cm="1">
        <f t="array" ref="AP589">SUMPRODUCT(('Budget P3'!$T$9:$BB$9=AP$9)*('Budget P3'!$B$11:$B$194=$B589)*('Budget P3'!$T$11:$BB$194*1))</f>
        <v>#VALUE!</v>
      </c>
      <c r="AQ589" s="13" t="e" cm="1">
        <f t="array" ref="AQ589">SUMPRODUCT(('Budget P3'!$T$9:$BB$9=AQ$9)*('Budget P3'!$B$11:$B$194=$B589)*('Budget P3'!$T$11:$BB$194*1))</f>
        <v>#VALUE!</v>
      </c>
      <c r="AR589" s="14" t="e" cm="1">
        <f t="array" ref="AR589">SUMPRODUCT(('Budget P3'!$T$9:$BB$9=AR$9)*('Budget P3'!$B$11:$B$194=$B589)*('Budget P3'!$T$11:$BB$194*1))</f>
        <v>#VALUE!</v>
      </c>
      <c r="AS589" s="12" t="e" cm="1">
        <f t="array" ref="AS589">SUMPRODUCT(('Budget P3'!$T$9:$BB$9=AS$9)*('Budget P3'!$B$11:$B$194=$B589)*('Budget P3'!$T$11:$BB$194*1))</f>
        <v>#VALUE!</v>
      </c>
      <c r="AT589" s="13" t="e" cm="1">
        <f t="array" ref="AT589">SUMPRODUCT(('Budget P3'!$T$9:$BB$9=AT$9)*('Budget P3'!$B$11:$B$194=$B589)*('Budget P3'!$T$11:$BB$194*1))</f>
        <v>#VALUE!</v>
      </c>
      <c r="AU589" s="14" t="e" cm="1">
        <f t="array" ref="AU589">SUMPRODUCT(('Budget P3'!$T$9:$BB$9=AU$9)*('Budget P3'!$B$11:$B$194=$B589)*('Budget P3'!$T$11:$BB$194*1))</f>
        <v>#VALUE!</v>
      </c>
      <c r="AV589" s="12" t="e" cm="1">
        <f t="array" ref="AV589">SUMPRODUCT(('Budget P3'!$T$9:$BB$9=AV$9)*('Budget P3'!$B$11:$B$194=$B589)*('Budget P3'!$T$11:$BB$194*1))</f>
        <v>#VALUE!</v>
      </c>
      <c r="AW589" s="13" t="e" cm="1">
        <f t="array" ref="AW589">SUMPRODUCT(('Budget P3'!$T$9:$BB$9=AW$9)*('Budget P3'!$B$11:$B$194=$B589)*('Budget P3'!$T$11:$BB$194*1))</f>
        <v>#VALUE!</v>
      </c>
      <c r="AX589" s="14" t="e" cm="1">
        <f t="array" ref="AX589">SUMPRODUCT(('Budget P3'!$T$9:$BB$9=AX$9)*('Budget P3'!$B$11:$B$194=$B589)*('Budget P3'!$T$11:$BB$194*1))</f>
        <v>#VALUE!</v>
      </c>
      <c r="AY589" s="12" t="e" cm="1">
        <f t="array" ref="AY589">SUMPRODUCT(('Budget P3'!$T$9:$BB$9=AY$9)*('Budget P3'!$B$11:$B$194=$B589)*('Budget P3'!$T$11:$BB$194*1))</f>
        <v>#VALUE!</v>
      </c>
      <c r="AZ589" s="13" t="e" cm="1">
        <f t="array" ref="AZ589">SUMPRODUCT(('Budget P3'!$T$9:$BB$9=AZ$9)*('Budget P3'!$B$11:$B$194=$B589)*('Budget P3'!$T$11:$BB$194*1))</f>
        <v>#VALUE!</v>
      </c>
      <c r="BA589" s="14" t="e" cm="1">
        <f t="array" ref="BA589">SUMPRODUCT(('Budget P3'!$T$9:$BB$9=BA$9)*('Budget P3'!$B$11:$B$194=$B589)*('Budget P3'!$T$11:$BB$194*1))</f>
        <v>#VALUE!</v>
      </c>
      <c r="BB589" s="12" t="e" cm="1">
        <f t="array" ref="BB589">SUMPRODUCT(('Budget P3'!$T$9:$BB$9=BB$9)*('Budget P3'!$B$11:$B$194=$B589)*('Budget P3'!$T$11:$BB$194*1))</f>
        <v>#VALUE!</v>
      </c>
      <c r="BC589" s="13" t="e" cm="1">
        <f t="array" ref="BC589">SUMPRODUCT(('Budget P3'!$T$9:$BB$9=BC$9)*('Budget P3'!$B$11:$B$194=$B589)*('Budget P3'!$T$11:$BB$194*1))</f>
        <v>#VALUE!</v>
      </c>
      <c r="BD589" s="14" t="e" cm="1">
        <f t="array" ref="BD589">SUMPRODUCT(('Budget P3'!$T$9:$BB$9=BD$9)*('Budget P3'!$B$11:$B$194=$B589)*('Budget P3'!$T$11:$BB$194*1))</f>
        <v>#VALUE!</v>
      </c>
      <c r="BE589" s="12" t="e" cm="1">
        <f t="array" ref="BE589">SUMPRODUCT(('Budget P3'!$T$9:$BB$9=BE$9)*('Budget P3'!$B$11:$B$194=$B589)*('Budget P3'!$T$11:$BB$194*1))</f>
        <v>#VALUE!</v>
      </c>
      <c r="BF589" s="13" t="e" cm="1">
        <f t="array" ref="BF589">SUMPRODUCT(('Budget P3'!$T$9:$BB$9=BF$9)*('Budget P3'!$B$11:$B$194=$B589)*('Budget P3'!$T$11:$BB$194*1))</f>
        <v>#VALUE!</v>
      </c>
      <c r="BG589" s="14" t="e" cm="1">
        <f t="array" ref="BG589">SUMPRODUCT(('Budget P3'!$T$9:$BB$9=BG$9)*('Budget P3'!$B$11:$B$194=$B589)*('Budget P3'!$T$11:$BB$194*1))</f>
        <v>#VALUE!</v>
      </c>
      <c r="BH589" s="13" t="e" cm="1">
        <f t="array" ref="BH589">SUMPRODUCT(('Budget P3'!$T$9:$BB$9=BH$9)*('Budget P3'!$B$11:$B$194=$B589)*('Budget P3'!$T$11:$BB$194*1))</f>
        <v>#VALUE!</v>
      </c>
      <c r="BI589" s="1"/>
      <c r="BJ589" s="66"/>
      <c r="BK589" s="66"/>
      <c r="BL589" s="1"/>
      <c r="BM589" s="66" t="e">
        <f t="shared" si="429"/>
        <v>#VALUE!</v>
      </c>
      <c r="BN589" s="262">
        <f t="shared" si="430"/>
        <v>0</v>
      </c>
      <c r="BO589" s="1"/>
      <c r="BP589" s="66" t="e">
        <f t="shared" si="431"/>
        <v>#VALUE!</v>
      </c>
      <c r="BQ589" s="262">
        <f t="shared" si="432"/>
        <v>0</v>
      </c>
      <c r="BR589" s="1"/>
    </row>
    <row r="590" spans="2:70" ht="12.6" hidden="1" customHeight="1" outlineLevel="1">
      <c r="B590" s="88" t="s">
        <v>641</v>
      </c>
      <c r="C590" s="10">
        <f>IFERROR(VLOOKUP($B590,'Budget P3'!$B:$AX,2,FALSE),0)</f>
        <v>0</v>
      </c>
      <c r="D590" s="10"/>
      <c r="E590" s="89">
        <f>IFERROR(VLOOKUP($B590,'Budget P3'!$B:$AX,3,FALSE),0)</f>
        <v>0</v>
      </c>
      <c r="F590" s="90">
        <f>IFERROR(VLOOKUP($B590,'Budget P3'!$B:$AX,4,FALSE),0)</f>
        <v>0</v>
      </c>
      <c r="G590" s="89">
        <f>IFERROR(VLOOKUP($B590,'Budget P3'!$B:$AX,5,FALSE),0)</f>
        <v>0</v>
      </c>
      <c r="H590" s="90">
        <f>IFERROR(VLOOKUP($B590,'Budget P3'!$B:$AX,6,FALSE),0)</f>
        <v>0</v>
      </c>
      <c r="I590" s="90">
        <f>IFERROR(VLOOKUP($B590,'Budget P3'!$B:$AX,7,FALSE),0)</f>
        <v>0</v>
      </c>
      <c r="J590" s="371">
        <f>IFERROR(VLOOKUP($B590,'Budget P3'!$B:$AX,9,FALSE),0)</f>
        <v>0</v>
      </c>
      <c r="K590" s="374">
        <f>IFERROR(VLOOKUP($B590,'Budget P3'!$B:$AX,10,FALSE),0)</f>
        <v>0</v>
      </c>
      <c r="L590" s="334"/>
      <c r="M590" s="102"/>
      <c r="N590" s="100"/>
      <c r="O590" s="100"/>
      <c r="P590" s="13">
        <f>E590*K590</f>
        <v>0</v>
      </c>
      <c r="Q590" s="11">
        <f t="shared" si="433"/>
        <v>0</v>
      </c>
      <c r="R590" s="338"/>
      <c r="S590" s="14"/>
      <c r="T590" s="12"/>
      <c r="U590" s="13"/>
      <c r="V590" s="14"/>
      <c r="W590" s="14"/>
      <c r="X590" s="14">
        <f t="shared" si="434"/>
        <v>0</v>
      </c>
      <c r="Z590" s="14" t="e" cm="1">
        <f t="array" ref="Z590">SUMPRODUCT(('Budget P3'!$T$9:$BB$9=Z$9)*('Budget P3'!$B$11:$B$194=$B590)*('Budget P3'!$T$11:$BB$194*1))</f>
        <v>#VALUE!</v>
      </c>
      <c r="AA590" s="12" t="e" cm="1">
        <f t="array" ref="AA590">SUMPRODUCT(('Budget P3'!$T$9:$BB$9=AA$9)*('Budget P3'!$B$11:$B$194=$B590)*('Budget P3'!$T$11:$BB$194*1))</f>
        <v>#VALUE!</v>
      </c>
      <c r="AB590" s="13" t="e" cm="1">
        <f t="array" ref="AB590">SUMPRODUCT(('Budget P3'!$T$9:$BB$9=AB$9)*('Budget P3'!$B$11:$B$194=$B590)*('Budget P3'!$T$11:$BB$194*1))</f>
        <v>#VALUE!</v>
      </c>
      <c r="AC590" s="14" t="e" cm="1">
        <f t="array" ref="AC590">SUMPRODUCT(('Budget P3'!$T$9:$BB$9=AC$9)*('Budget P3'!$B$11:$B$194=$B590)*('Budget P3'!$T$11:$BB$194*1))</f>
        <v>#VALUE!</v>
      </c>
      <c r="AD590" s="12" t="e" cm="1">
        <f t="array" ref="AD590">SUMPRODUCT(('Budget P3'!$T$9:$BB$9=AD$9)*('Budget P3'!$B$11:$B$194=$B590)*('Budget P3'!$T$11:$BB$194*1))</f>
        <v>#VALUE!</v>
      </c>
      <c r="AE590" s="13" t="e" cm="1">
        <f t="array" ref="AE590">SUMPRODUCT(('Budget P3'!$T$9:$BB$9=AE$9)*('Budget P3'!$B$11:$B$194=$B590)*('Budget P3'!$T$11:$BB$194*1))</f>
        <v>#VALUE!</v>
      </c>
      <c r="AF590" s="14" t="e" cm="1">
        <f t="array" ref="AF590">SUMPRODUCT(('Budget P3'!$T$9:$BB$9=AF$9)*('Budget P3'!$B$11:$B$194=$B590)*('Budget P3'!$T$11:$BB$194*1))</f>
        <v>#VALUE!</v>
      </c>
      <c r="AG590" s="12" t="e" cm="1">
        <f t="array" ref="AG590">SUMPRODUCT(('Budget P3'!$T$9:$BB$9=AG$9)*('Budget P3'!$B$11:$B$194=$B590)*('Budget P3'!$T$11:$BB$194*1))</f>
        <v>#VALUE!</v>
      </c>
      <c r="AH590" s="13" t="e" cm="1">
        <f t="array" ref="AH590">SUMPRODUCT(('Budget P3'!$T$9:$BB$9=AH$9)*('Budget P3'!$B$11:$B$194=$B590)*('Budget P3'!$T$11:$BB$194*1))</f>
        <v>#VALUE!</v>
      </c>
      <c r="AI590" s="14" t="e" cm="1">
        <f t="array" ref="AI590">SUMPRODUCT(('Budget P3'!$T$9:$BB$9=AI$9)*('Budget P3'!$B$11:$B$194=$B590)*('Budget P3'!$T$11:$BB$194*1))</f>
        <v>#VALUE!</v>
      </c>
      <c r="AJ590" s="12" t="e" cm="1">
        <f t="array" ref="AJ590">SUMPRODUCT(('Budget P3'!$T$9:$BB$9=AJ$9)*('Budget P3'!$B$11:$B$194=$B590)*('Budget P3'!$T$11:$BB$194*1))</f>
        <v>#VALUE!</v>
      </c>
      <c r="AK590" s="13" t="e" cm="1">
        <f t="array" ref="AK590">SUMPRODUCT(('Budget P3'!$T$9:$BB$9=AK$9)*('Budget P3'!$B$11:$B$194=$B590)*('Budget P3'!$T$11:$BB$194*1))</f>
        <v>#VALUE!</v>
      </c>
      <c r="AL590" s="14" t="e" cm="1">
        <f t="array" ref="AL590">SUMPRODUCT(('Budget P3'!$T$9:$BB$9=AL$9)*('Budget P3'!$B$11:$B$194=$B590)*('Budget P3'!$T$11:$BB$194*1))</f>
        <v>#VALUE!</v>
      </c>
      <c r="AM590" s="12" t="e" cm="1">
        <f t="array" ref="AM590">SUMPRODUCT(('Budget P3'!$T$9:$BB$9=AM$9)*('Budget P3'!$B$11:$B$194=$B590)*('Budget P3'!$T$11:$BB$194*1))</f>
        <v>#VALUE!</v>
      </c>
      <c r="AN590" s="13" t="e" cm="1">
        <f t="array" ref="AN590">SUMPRODUCT(('Budget P3'!$T$9:$BB$9=AN$9)*('Budget P3'!$B$11:$B$194=$B590)*('Budget P3'!$T$11:$BB$194*1))</f>
        <v>#VALUE!</v>
      </c>
      <c r="AO590" s="14" t="e" cm="1">
        <f t="array" ref="AO590">SUMPRODUCT(('Budget P3'!$T$9:$BB$9=AO$9)*('Budget P3'!$B$11:$B$194=$B590)*('Budget P3'!$T$11:$BB$194*1))</f>
        <v>#VALUE!</v>
      </c>
      <c r="AP590" s="12" t="e" cm="1">
        <f t="array" ref="AP590">SUMPRODUCT(('Budget P3'!$T$9:$BB$9=AP$9)*('Budget P3'!$B$11:$B$194=$B590)*('Budget P3'!$T$11:$BB$194*1))</f>
        <v>#VALUE!</v>
      </c>
      <c r="AQ590" s="13" t="e" cm="1">
        <f t="array" ref="AQ590">SUMPRODUCT(('Budget P3'!$T$9:$BB$9=AQ$9)*('Budget P3'!$B$11:$B$194=$B590)*('Budget P3'!$T$11:$BB$194*1))</f>
        <v>#VALUE!</v>
      </c>
      <c r="AR590" s="14" t="e" cm="1">
        <f t="array" ref="AR590">SUMPRODUCT(('Budget P3'!$T$9:$BB$9=AR$9)*('Budget P3'!$B$11:$B$194=$B590)*('Budget P3'!$T$11:$BB$194*1))</f>
        <v>#VALUE!</v>
      </c>
      <c r="AS590" s="12" t="e" cm="1">
        <f t="array" ref="AS590">SUMPRODUCT(('Budget P3'!$T$9:$BB$9=AS$9)*('Budget P3'!$B$11:$B$194=$B590)*('Budget P3'!$T$11:$BB$194*1))</f>
        <v>#VALUE!</v>
      </c>
      <c r="AT590" s="13" t="e" cm="1">
        <f t="array" ref="AT590">SUMPRODUCT(('Budget P3'!$T$9:$BB$9=AT$9)*('Budget P3'!$B$11:$B$194=$B590)*('Budget P3'!$T$11:$BB$194*1))</f>
        <v>#VALUE!</v>
      </c>
      <c r="AU590" s="14" t="e" cm="1">
        <f t="array" ref="AU590">SUMPRODUCT(('Budget P3'!$T$9:$BB$9=AU$9)*('Budget P3'!$B$11:$B$194=$B590)*('Budget P3'!$T$11:$BB$194*1))</f>
        <v>#VALUE!</v>
      </c>
      <c r="AV590" s="12" t="e" cm="1">
        <f t="array" ref="AV590">SUMPRODUCT(('Budget P3'!$T$9:$BB$9=AV$9)*('Budget P3'!$B$11:$B$194=$B590)*('Budget P3'!$T$11:$BB$194*1))</f>
        <v>#VALUE!</v>
      </c>
      <c r="AW590" s="13" t="e" cm="1">
        <f t="array" ref="AW590">SUMPRODUCT(('Budget P3'!$T$9:$BB$9=AW$9)*('Budget P3'!$B$11:$B$194=$B590)*('Budget P3'!$T$11:$BB$194*1))</f>
        <v>#VALUE!</v>
      </c>
      <c r="AX590" s="14" t="e" cm="1">
        <f t="array" ref="AX590">SUMPRODUCT(('Budget P3'!$T$9:$BB$9=AX$9)*('Budget P3'!$B$11:$B$194=$B590)*('Budget P3'!$T$11:$BB$194*1))</f>
        <v>#VALUE!</v>
      </c>
      <c r="AY590" s="12" t="e" cm="1">
        <f t="array" ref="AY590">SUMPRODUCT(('Budget P3'!$T$9:$BB$9=AY$9)*('Budget P3'!$B$11:$B$194=$B590)*('Budget P3'!$T$11:$BB$194*1))</f>
        <v>#VALUE!</v>
      </c>
      <c r="AZ590" s="13" t="e" cm="1">
        <f t="array" ref="AZ590">SUMPRODUCT(('Budget P3'!$T$9:$BB$9=AZ$9)*('Budget P3'!$B$11:$B$194=$B590)*('Budget P3'!$T$11:$BB$194*1))</f>
        <v>#VALUE!</v>
      </c>
      <c r="BA590" s="14" t="e" cm="1">
        <f t="array" ref="BA590">SUMPRODUCT(('Budget P3'!$T$9:$BB$9=BA$9)*('Budget P3'!$B$11:$B$194=$B590)*('Budget P3'!$T$11:$BB$194*1))</f>
        <v>#VALUE!</v>
      </c>
      <c r="BB590" s="12" t="e" cm="1">
        <f t="array" ref="BB590">SUMPRODUCT(('Budget P3'!$T$9:$BB$9=BB$9)*('Budget P3'!$B$11:$B$194=$B590)*('Budget P3'!$T$11:$BB$194*1))</f>
        <v>#VALUE!</v>
      </c>
      <c r="BC590" s="13" t="e" cm="1">
        <f t="array" ref="BC590">SUMPRODUCT(('Budget P3'!$T$9:$BB$9=BC$9)*('Budget P3'!$B$11:$B$194=$B590)*('Budget P3'!$T$11:$BB$194*1))</f>
        <v>#VALUE!</v>
      </c>
      <c r="BD590" s="14" t="e" cm="1">
        <f t="array" ref="BD590">SUMPRODUCT(('Budget P3'!$T$9:$BB$9=BD$9)*('Budget P3'!$B$11:$B$194=$B590)*('Budget P3'!$T$11:$BB$194*1))</f>
        <v>#VALUE!</v>
      </c>
      <c r="BE590" s="12" t="e" cm="1">
        <f t="array" ref="BE590">SUMPRODUCT(('Budget P3'!$T$9:$BB$9=BE$9)*('Budget P3'!$B$11:$B$194=$B590)*('Budget P3'!$T$11:$BB$194*1))</f>
        <v>#VALUE!</v>
      </c>
      <c r="BF590" s="13" t="e" cm="1">
        <f t="array" ref="BF590">SUMPRODUCT(('Budget P3'!$T$9:$BB$9=BF$9)*('Budget P3'!$B$11:$B$194=$B590)*('Budget P3'!$T$11:$BB$194*1))</f>
        <v>#VALUE!</v>
      </c>
      <c r="BG590" s="14" t="e" cm="1">
        <f t="array" ref="BG590">SUMPRODUCT(('Budget P3'!$T$9:$BB$9=BG$9)*('Budget P3'!$B$11:$B$194=$B590)*('Budget P3'!$T$11:$BB$194*1))</f>
        <v>#VALUE!</v>
      </c>
      <c r="BH590" s="13" t="e" cm="1">
        <f t="array" ref="BH590">SUMPRODUCT(('Budget P3'!$T$9:$BB$9=BH$9)*('Budget P3'!$B$11:$B$194=$B590)*('Budget P3'!$T$11:$BB$194*1))</f>
        <v>#VALUE!</v>
      </c>
      <c r="BI590" s="1"/>
      <c r="BJ590" s="66"/>
      <c r="BK590" s="66"/>
      <c r="BL590" s="1"/>
      <c r="BM590" s="66" t="e">
        <f t="shared" si="429"/>
        <v>#VALUE!</v>
      </c>
      <c r="BN590" s="262">
        <f t="shared" si="430"/>
        <v>0</v>
      </c>
      <c r="BO590" s="1"/>
      <c r="BP590" s="66" t="e">
        <f t="shared" si="431"/>
        <v>#VALUE!</v>
      </c>
      <c r="BQ590" s="262">
        <f t="shared" si="432"/>
        <v>0</v>
      </c>
      <c r="BR590" s="1"/>
    </row>
    <row r="591" spans="2:70" ht="12.6" hidden="1" customHeight="1" outlineLevel="1">
      <c r="B591" s="88" t="s">
        <v>642</v>
      </c>
      <c r="C591" s="10">
        <f>IFERROR(VLOOKUP($B591,'Budget P3'!$B:$AX,2,FALSE),0)</f>
        <v>0</v>
      </c>
      <c r="D591" s="10"/>
      <c r="E591" s="89">
        <f>IFERROR(VLOOKUP($B591,'Budget P3'!$B:$AX,3,FALSE),0)</f>
        <v>0</v>
      </c>
      <c r="F591" s="90">
        <f>IFERROR(VLOOKUP($B591,'Budget P3'!$B:$AX,4,FALSE),0)</f>
        <v>0</v>
      </c>
      <c r="G591" s="89">
        <f>IFERROR(VLOOKUP($B591,'Budget P3'!$B:$AX,5,FALSE),0)</f>
        <v>0</v>
      </c>
      <c r="H591" s="90">
        <f>IFERROR(VLOOKUP($B591,'Budget P3'!$B:$AX,6,FALSE),0)</f>
        <v>0</v>
      </c>
      <c r="I591" s="90">
        <f>IFERROR(VLOOKUP($B591,'Budget P3'!$B:$AX,7,FALSE),0)</f>
        <v>0</v>
      </c>
      <c r="J591" s="371">
        <f>IFERROR(VLOOKUP($B591,'Budget P3'!$B:$AX,9,FALSE),0)</f>
        <v>0</v>
      </c>
      <c r="K591" s="374">
        <f>IFERROR(VLOOKUP($B591,'Budget P3'!$B:$AX,10,FALSE),0)</f>
        <v>0</v>
      </c>
      <c r="L591" s="334"/>
      <c r="M591" s="102"/>
      <c r="N591" s="100"/>
      <c r="O591" s="100"/>
      <c r="P591" s="13">
        <f>E591*K591</f>
        <v>0</v>
      </c>
      <c r="Q591" s="11">
        <f t="shared" si="433"/>
        <v>0</v>
      </c>
      <c r="R591" s="338"/>
      <c r="S591" s="14"/>
      <c r="T591" s="12"/>
      <c r="U591" s="13"/>
      <c r="V591" s="14"/>
      <c r="W591" s="14"/>
      <c r="X591" s="14">
        <f t="shared" si="434"/>
        <v>0</v>
      </c>
      <c r="Z591" s="14" t="e" cm="1">
        <f t="array" ref="Z591">SUMPRODUCT(('Budget P3'!$T$9:$BB$9=Z$9)*('Budget P3'!$B$11:$B$194=$B591)*('Budget P3'!$T$11:$BB$194*1))</f>
        <v>#VALUE!</v>
      </c>
      <c r="AA591" s="12" t="e" cm="1">
        <f t="array" ref="AA591">SUMPRODUCT(('Budget P3'!$T$9:$BB$9=AA$9)*('Budget P3'!$B$11:$B$194=$B591)*('Budget P3'!$T$11:$BB$194*1))</f>
        <v>#VALUE!</v>
      </c>
      <c r="AB591" s="13" t="e" cm="1">
        <f t="array" ref="AB591">SUMPRODUCT(('Budget P3'!$T$9:$BB$9=AB$9)*('Budget P3'!$B$11:$B$194=$B591)*('Budget P3'!$T$11:$BB$194*1))</f>
        <v>#VALUE!</v>
      </c>
      <c r="AC591" s="14" t="e" cm="1">
        <f t="array" ref="AC591">SUMPRODUCT(('Budget P3'!$T$9:$BB$9=AC$9)*('Budget P3'!$B$11:$B$194=$B591)*('Budget P3'!$T$11:$BB$194*1))</f>
        <v>#VALUE!</v>
      </c>
      <c r="AD591" s="12" t="e" cm="1">
        <f t="array" ref="AD591">SUMPRODUCT(('Budget P3'!$T$9:$BB$9=AD$9)*('Budget P3'!$B$11:$B$194=$B591)*('Budget P3'!$T$11:$BB$194*1))</f>
        <v>#VALUE!</v>
      </c>
      <c r="AE591" s="13" t="e" cm="1">
        <f t="array" ref="AE591">SUMPRODUCT(('Budget P3'!$T$9:$BB$9=AE$9)*('Budget P3'!$B$11:$B$194=$B591)*('Budget P3'!$T$11:$BB$194*1))</f>
        <v>#VALUE!</v>
      </c>
      <c r="AF591" s="14" t="e" cm="1">
        <f t="array" ref="AF591">SUMPRODUCT(('Budget P3'!$T$9:$BB$9=AF$9)*('Budget P3'!$B$11:$B$194=$B591)*('Budget P3'!$T$11:$BB$194*1))</f>
        <v>#VALUE!</v>
      </c>
      <c r="AG591" s="12" t="e" cm="1">
        <f t="array" ref="AG591">SUMPRODUCT(('Budget P3'!$T$9:$BB$9=AG$9)*('Budget P3'!$B$11:$B$194=$B591)*('Budget P3'!$T$11:$BB$194*1))</f>
        <v>#VALUE!</v>
      </c>
      <c r="AH591" s="13" t="e" cm="1">
        <f t="array" ref="AH591">SUMPRODUCT(('Budget P3'!$T$9:$BB$9=AH$9)*('Budget P3'!$B$11:$B$194=$B591)*('Budget P3'!$T$11:$BB$194*1))</f>
        <v>#VALUE!</v>
      </c>
      <c r="AI591" s="14" t="e" cm="1">
        <f t="array" ref="AI591">SUMPRODUCT(('Budget P3'!$T$9:$BB$9=AI$9)*('Budget P3'!$B$11:$B$194=$B591)*('Budget P3'!$T$11:$BB$194*1))</f>
        <v>#VALUE!</v>
      </c>
      <c r="AJ591" s="12" t="e" cm="1">
        <f t="array" ref="AJ591">SUMPRODUCT(('Budget P3'!$T$9:$BB$9=AJ$9)*('Budget P3'!$B$11:$B$194=$B591)*('Budget P3'!$T$11:$BB$194*1))</f>
        <v>#VALUE!</v>
      </c>
      <c r="AK591" s="13" t="e" cm="1">
        <f t="array" ref="AK591">SUMPRODUCT(('Budget P3'!$T$9:$BB$9=AK$9)*('Budget P3'!$B$11:$B$194=$B591)*('Budget P3'!$T$11:$BB$194*1))</f>
        <v>#VALUE!</v>
      </c>
      <c r="AL591" s="14" t="e" cm="1">
        <f t="array" ref="AL591">SUMPRODUCT(('Budget P3'!$T$9:$BB$9=AL$9)*('Budget P3'!$B$11:$B$194=$B591)*('Budget P3'!$T$11:$BB$194*1))</f>
        <v>#VALUE!</v>
      </c>
      <c r="AM591" s="12" t="e" cm="1">
        <f t="array" ref="AM591">SUMPRODUCT(('Budget P3'!$T$9:$BB$9=AM$9)*('Budget P3'!$B$11:$B$194=$B591)*('Budget P3'!$T$11:$BB$194*1))</f>
        <v>#VALUE!</v>
      </c>
      <c r="AN591" s="13" t="e" cm="1">
        <f t="array" ref="AN591">SUMPRODUCT(('Budget P3'!$T$9:$BB$9=AN$9)*('Budget P3'!$B$11:$B$194=$B591)*('Budget P3'!$T$11:$BB$194*1))</f>
        <v>#VALUE!</v>
      </c>
      <c r="AO591" s="14" t="e" cm="1">
        <f t="array" ref="AO591">SUMPRODUCT(('Budget P3'!$T$9:$BB$9=AO$9)*('Budget P3'!$B$11:$B$194=$B591)*('Budget P3'!$T$11:$BB$194*1))</f>
        <v>#VALUE!</v>
      </c>
      <c r="AP591" s="12" t="e" cm="1">
        <f t="array" ref="AP591">SUMPRODUCT(('Budget P3'!$T$9:$BB$9=AP$9)*('Budget P3'!$B$11:$B$194=$B591)*('Budget P3'!$T$11:$BB$194*1))</f>
        <v>#VALUE!</v>
      </c>
      <c r="AQ591" s="13" t="e" cm="1">
        <f t="array" ref="AQ591">SUMPRODUCT(('Budget P3'!$T$9:$BB$9=AQ$9)*('Budget P3'!$B$11:$B$194=$B591)*('Budget P3'!$T$11:$BB$194*1))</f>
        <v>#VALUE!</v>
      </c>
      <c r="AR591" s="14" t="e" cm="1">
        <f t="array" ref="AR591">SUMPRODUCT(('Budget P3'!$T$9:$BB$9=AR$9)*('Budget P3'!$B$11:$B$194=$B591)*('Budget P3'!$T$11:$BB$194*1))</f>
        <v>#VALUE!</v>
      </c>
      <c r="AS591" s="12" t="e" cm="1">
        <f t="array" ref="AS591">SUMPRODUCT(('Budget P3'!$T$9:$BB$9=AS$9)*('Budget P3'!$B$11:$B$194=$B591)*('Budget P3'!$T$11:$BB$194*1))</f>
        <v>#VALUE!</v>
      </c>
      <c r="AT591" s="13" t="e" cm="1">
        <f t="array" ref="AT591">SUMPRODUCT(('Budget P3'!$T$9:$BB$9=AT$9)*('Budget P3'!$B$11:$B$194=$B591)*('Budget P3'!$T$11:$BB$194*1))</f>
        <v>#VALUE!</v>
      </c>
      <c r="AU591" s="14" t="e" cm="1">
        <f t="array" ref="AU591">SUMPRODUCT(('Budget P3'!$T$9:$BB$9=AU$9)*('Budget P3'!$B$11:$B$194=$B591)*('Budget P3'!$T$11:$BB$194*1))</f>
        <v>#VALUE!</v>
      </c>
      <c r="AV591" s="12" t="e" cm="1">
        <f t="array" ref="AV591">SUMPRODUCT(('Budget P3'!$T$9:$BB$9=AV$9)*('Budget P3'!$B$11:$B$194=$B591)*('Budget P3'!$T$11:$BB$194*1))</f>
        <v>#VALUE!</v>
      </c>
      <c r="AW591" s="13" t="e" cm="1">
        <f t="array" ref="AW591">SUMPRODUCT(('Budget P3'!$T$9:$BB$9=AW$9)*('Budget P3'!$B$11:$B$194=$B591)*('Budget P3'!$T$11:$BB$194*1))</f>
        <v>#VALUE!</v>
      </c>
      <c r="AX591" s="14" t="e" cm="1">
        <f t="array" ref="AX591">SUMPRODUCT(('Budget P3'!$T$9:$BB$9=AX$9)*('Budget P3'!$B$11:$B$194=$B591)*('Budget P3'!$T$11:$BB$194*1))</f>
        <v>#VALUE!</v>
      </c>
      <c r="AY591" s="12" t="e" cm="1">
        <f t="array" ref="AY591">SUMPRODUCT(('Budget P3'!$T$9:$BB$9=AY$9)*('Budget P3'!$B$11:$B$194=$B591)*('Budget P3'!$T$11:$BB$194*1))</f>
        <v>#VALUE!</v>
      </c>
      <c r="AZ591" s="13" t="e" cm="1">
        <f t="array" ref="AZ591">SUMPRODUCT(('Budget P3'!$T$9:$BB$9=AZ$9)*('Budget P3'!$B$11:$B$194=$B591)*('Budget P3'!$T$11:$BB$194*1))</f>
        <v>#VALUE!</v>
      </c>
      <c r="BA591" s="14" t="e" cm="1">
        <f t="array" ref="BA591">SUMPRODUCT(('Budget P3'!$T$9:$BB$9=BA$9)*('Budget P3'!$B$11:$B$194=$B591)*('Budget P3'!$T$11:$BB$194*1))</f>
        <v>#VALUE!</v>
      </c>
      <c r="BB591" s="12" t="e" cm="1">
        <f t="array" ref="BB591">SUMPRODUCT(('Budget P3'!$T$9:$BB$9=BB$9)*('Budget P3'!$B$11:$B$194=$B591)*('Budget P3'!$T$11:$BB$194*1))</f>
        <v>#VALUE!</v>
      </c>
      <c r="BC591" s="13" t="e" cm="1">
        <f t="array" ref="BC591">SUMPRODUCT(('Budget P3'!$T$9:$BB$9=BC$9)*('Budget P3'!$B$11:$B$194=$B591)*('Budget P3'!$T$11:$BB$194*1))</f>
        <v>#VALUE!</v>
      </c>
      <c r="BD591" s="14" t="e" cm="1">
        <f t="array" ref="BD591">SUMPRODUCT(('Budget P3'!$T$9:$BB$9=BD$9)*('Budget P3'!$B$11:$B$194=$B591)*('Budget P3'!$T$11:$BB$194*1))</f>
        <v>#VALUE!</v>
      </c>
      <c r="BE591" s="12" t="e" cm="1">
        <f t="array" ref="BE591">SUMPRODUCT(('Budget P3'!$T$9:$BB$9=BE$9)*('Budget P3'!$B$11:$B$194=$B591)*('Budget P3'!$T$11:$BB$194*1))</f>
        <v>#VALUE!</v>
      </c>
      <c r="BF591" s="13" t="e" cm="1">
        <f t="array" ref="BF591">SUMPRODUCT(('Budget P3'!$T$9:$BB$9=BF$9)*('Budget P3'!$B$11:$B$194=$B591)*('Budget P3'!$T$11:$BB$194*1))</f>
        <v>#VALUE!</v>
      </c>
      <c r="BG591" s="14" t="e" cm="1">
        <f t="array" ref="BG591">SUMPRODUCT(('Budget P3'!$T$9:$BB$9=BG$9)*('Budget P3'!$B$11:$B$194=$B591)*('Budget P3'!$T$11:$BB$194*1))</f>
        <v>#VALUE!</v>
      </c>
      <c r="BH591" s="13" t="e" cm="1">
        <f t="array" ref="BH591">SUMPRODUCT(('Budget P3'!$T$9:$BB$9=BH$9)*('Budget P3'!$B$11:$B$194=$B591)*('Budget P3'!$T$11:$BB$194*1))</f>
        <v>#VALUE!</v>
      </c>
      <c r="BI591" s="1"/>
      <c r="BJ591" s="66"/>
      <c r="BK591" s="66"/>
      <c r="BL591" s="1"/>
      <c r="BM591" s="66" t="e">
        <f t="shared" si="429"/>
        <v>#VALUE!</v>
      </c>
      <c r="BN591" s="262">
        <f t="shared" si="430"/>
        <v>0</v>
      </c>
      <c r="BO591" s="1"/>
      <c r="BP591" s="66" t="e">
        <f t="shared" si="431"/>
        <v>#VALUE!</v>
      </c>
      <c r="BQ591" s="262">
        <f t="shared" si="432"/>
        <v>0</v>
      </c>
      <c r="BR591" s="1"/>
    </row>
    <row r="592" spans="2:70" ht="12.6" hidden="1" customHeight="1" outlineLevel="1">
      <c r="B592" s="88" t="s">
        <v>643</v>
      </c>
      <c r="C592" s="10">
        <f>IFERROR(VLOOKUP($B592,'Budget P3'!$B:$AX,2,FALSE),0)</f>
        <v>0</v>
      </c>
      <c r="D592" s="10"/>
      <c r="E592" s="89">
        <f>IFERROR(VLOOKUP($B592,'Budget P3'!$B:$AX,3,FALSE),0)</f>
        <v>0</v>
      </c>
      <c r="F592" s="90">
        <f>IFERROR(VLOOKUP($B592,'Budget P3'!$B:$AX,4,FALSE),0)</f>
        <v>0</v>
      </c>
      <c r="G592" s="89">
        <f>IFERROR(VLOOKUP($B592,'Budget P3'!$B:$AX,5,FALSE),0)</f>
        <v>0</v>
      </c>
      <c r="H592" s="90">
        <f>IFERROR(VLOOKUP($B592,'Budget P3'!$B:$AX,6,FALSE),0)</f>
        <v>0</v>
      </c>
      <c r="I592" s="90">
        <f>IFERROR(VLOOKUP($B592,'Budget P3'!$B:$AX,7,FALSE),0)</f>
        <v>0</v>
      </c>
      <c r="J592" s="371">
        <f>IFERROR(VLOOKUP($B592,'Budget P3'!$B:$AX,9,FALSE),0)</f>
        <v>0</v>
      </c>
      <c r="K592" s="374">
        <f>IFERROR(VLOOKUP($B592,'Budget P3'!$B:$AX,10,FALSE),0)</f>
        <v>0</v>
      </c>
      <c r="L592" s="334"/>
      <c r="M592" s="102"/>
      <c r="N592" s="100"/>
      <c r="O592" s="100"/>
      <c r="P592" s="13">
        <f>E592*K592</f>
        <v>0</v>
      </c>
      <c r="Q592" s="11">
        <f t="shared" si="433"/>
        <v>0</v>
      </c>
      <c r="R592" s="338"/>
      <c r="S592" s="14"/>
      <c r="T592" s="12"/>
      <c r="U592" s="13"/>
      <c r="V592" s="14"/>
      <c r="W592" s="14"/>
      <c r="X592" s="14">
        <f t="shared" si="434"/>
        <v>0</v>
      </c>
      <c r="Z592" s="14" t="e" cm="1">
        <f t="array" ref="Z592">SUMPRODUCT(('Budget P3'!$T$9:$BB$9=Z$9)*('Budget P3'!$B$11:$B$194=$B592)*('Budget P3'!$T$11:$BB$194*1))</f>
        <v>#VALUE!</v>
      </c>
      <c r="AA592" s="12" t="e" cm="1">
        <f t="array" ref="AA592">SUMPRODUCT(('Budget P3'!$T$9:$BB$9=AA$9)*('Budget P3'!$B$11:$B$194=$B592)*('Budget P3'!$T$11:$BB$194*1))</f>
        <v>#VALUE!</v>
      </c>
      <c r="AB592" s="13" t="e" cm="1">
        <f t="array" ref="AB592">SUMPRODUCT(('Budget P3'!$T$9:$BB$9=AB$9)*('Budget P3'!$B$11:$B$194=$B592)*('Budget P3'!$T$11:$BB$194*1))</f>
        <v>#VALUE!</v>
      </c>
      <c r="AC592" s="14" t="e" cm="1">
        <f t="array" ref="AC592">SUMPRODUCT(('Budget P3'!$T$9:$BB$9=AC$9)*('Budget P3'!$B$11:$B$194=$B592)*('Budget P3'!$T$11:$BB$194*1))</f>
        <v>#VALUE!</v>
      </c>
      <c r="AD592" s="12" t="e" cm="1">
        <f t="array" ref="AD592">SUMPRODUCT(('Budget P3'!$T$9:$BB$9=AD$9)*('Budget P3'!$B$11:$B$194=$B592)*('Budget P3'!$T$11:$BB$194*1))</f>
        <v>#VALUE!</v>
      </c>
      <c r="AE592" s="13" t="e" cm="1">
        <f t="array" ref="AE592">SUMPRODUCT(('Budget P3'!$T$9:$BB$9=AE$9)*('Budget P3'!$B$11:$B$194=$B592)*('Budget P3'!$T$11:$BB$194*1))</f>
        <v>#VALUE!</v>
      </c>
      <c r="AF592" s="14" t="e" cm="1">
        <f t="array" ref="AF592">SUMPRODUCT(('Budget P3'!$T$9:$BB$9=AF$9)*('Budget P3'!$B$11:$B$194=$B592)*('Budget P3'!$T$11:$BB$194*1))</f>
        <v>#VALUE!</v>
      </c>
      <c r="AG592" s="12" t="e" cm="1">
        <f t="array" ref="AG592">SUMPRODUCT(('Budget P3'!$T$9:$BB$9=AG$9)*('Budget P3'!$B$11:$B$194=$B592)*('Budget P3'!$T$11:$BB$194*1))</f>
        <v>#VALUE!</v>
      </c>
      <c r="AH592" s="13" t="e" cm="1">
        <f t="array" ref="AH592">SUMPRODUCT(('Budget P3'!$T$9:$BB$9=AH$9)*('Budget P3'!$B$11:$B$194=$B592)*('Budget P3'!$T$11:$BB$194*1))</f>
        <v>#VALUE!</v>
      </c>
      <c r="AI592" s="14" t="e" cm="1">
        <f t="array" ref="AI592">SUMPRODUCT(('Budget P3'!$T$9:$BB$9=AI$9)*('Budget P3'!$B$11:$B$194=$B592)*('Budget P3'!$T$11:$BB$194*1))</f>
        <v>#VALUE!</v>
      </c>
      <c r="AJ592" s="12" t="e" cm="1">
        <f t="array" ref="AJ592">SUMPRODUCT(('Budget P3'!$T$9:$BB$9=AJ$9)*('Budget P3'!$B$11:$B$194=$B592)*('Budget P3'!$T$11:$BB$194*1))</f>
        <v>#VALUE!</v>
      </c>
      <c r="AK592" s="13" t="e" cm="1">
        <f t="array" ref="AK592">SUMPRODUCT(('Budget P3'!$T$9:$BB$9=AK$9)*('Budget P3'!$B$11:$B$194=$B592)*('Budget P3'!$T$11:$BB$194*1))</f>
        <v>#VALUE!</v>
      </c>
      <c r="AL592" s="14" t="e" cm="1">
        <f t="array" ref="AL592">SUMPRODUCT(('Budget P3'!$T$9:$BB$9=AL$9)*('Budget P3'!$B$11:$B$194=$B592)*('Budget P3'!$T$11:$BB$194*1))</f>
        <v>#VALUE!</v>
      </c>
      <c r="AM592" s="12" t="e" cm="1">
        <f t="array" ref="AM592">SUMPRODUCT(('Budget P3'!$T$9:$BB$9=AM$9)*('Budget P3'!$B$11:$B$194=$B592)*('Budget P3'!$T$11:$BB$194*1))</f>
        <v>#VALUE!</v>
      </c>
      <c r="AN592" s="13" t="e" cm="1">
        <f t="array" ref="AN592">SUMPRODUCT(('Budget P3'!$T$9:$BB$9=AN$9)*('Budget P3'!$B$11:$B$194=$B592)*('Budget P3'!$T$11:$BB$194*1))</f>
        <v>#VALUE!</v>
      </c>
      <c r="AO592" s="14" t="e" cm="1">
        <f t="array" ref="AO592">SUMPRODUCT(('Budget P3'!$T$9:$BB$9=AO$9)*('Budget P3'!$B$11:$B$194=$B592)*('Budget P3'!$T$11:$BB$194*1))</f>
        <v>#VALUE!</v>
      </c>
      <c r="AP592" s="12" t="e" cm="1">
        <f t="array" ref="AP592">SUMPRODUCT(('Budget P3'!$T$9:$BB$9=AP$9)*('Budget P3'!$B$11:$B$194=$B592)*('Budget P3'!$T$11:$BB$194*1))</f>
        <v>#VALUE!</v>
      </c>
      <c r="AQ592" s="13" t="e" cm="1">
        <f t="array" ref="AQ592">SUMPRODUCT(('Budget P3'!$T$9:$BB$9=AQ$9)*('Budget P3'!$B$11:$B$194=$B592)*('Budget P3'!$T$11:$BB$194*1))</f>
        <v>#VALUE!</v>
      </c>
      <c r="AR592" s="14" t="e" cm="1">
        <f t="array" ref="AR592">SUMPRODUCT(('Budget P3'!$T$9:$BB$9=AR$9)*('Budget P3'!$B$11:$B$194=$B592)*('Budget P3'!$T$11:$BB$194*1))</f>
        <v>#VALUE!</v>
      </c>
      <c r="AS592" s="12" t="e" cm="1">
        <f t="array" ref="AS592">SUMPRODUCT(('Budget P3'!$T$9:$BB$9=AS$9)*('Budget P3'!$B$11:$B$194=$B592)*('Budget P3'!$T$11:$BB$194*1))</f>
        <v>#VALUE!</v>
      </c>
      <c r="AT592" s="13" t="e" cm="1">
        <f t="array" ref="AT592">SUMPRODUCT(('Budget P3'!$T$9:$BB$9=AT$9)*('Budget P3'!$B$11:$B$194=$B592)*('Budget P3'!$T$11:$BB$194*1))</f>
        <v>#VALUE!</v>
      </c>
      <c r="AU592" s="14" t="e" cm="1">
        <f t="array" ref="AU592">SUMPRODUCT(('Budget P3'!$T$9:$BB$9=AU$9)*('Budget P3'!$B$11:$B$194=$B592)*('Budget P3'!$T$11:$BB$194*1))</f>
        <v>#VALUE!</v>
      </c>
      <c r="AV592" s="12" t="e" cm="1">
        <f t="array" ref="AV592">SUMPRODUCT(('Budget P3'!$T$9:$BB$9=AV$9)*('Budget P3'!$B$11:$B$194=$B592)*('Budget P3'!$T$11:$BB$194*1))</f>
        <v>#VALUE!</v>
      </c>
      <c r="AW592" s="13" t="e" cm="1">
        <f t="array" ref="AW592">SUMPRODUCT(('Budget P3'!$T$9:$BB$9=AW$9)*('Budget P3'!$B$11:$B$194=$B592)*('Budget P3'!$T$11:$BB$194*1))</f>
        <v>#VALUE!</v>
      </c>
      <c r="AX592" s="14" t="e" cm="1">
        <f t="array" ref="AX592">SUMPRODUCT(('Budget P3'!$T$9:$BB$9=AX$9)*('Budget P3'!$B$11:$B$194=$B592)*('Budget P3'!$T$11:$BB$194*1))</f>
        <v>#VALUE!</v>
      </c>
      <c r="AY592" s="12" t="e" cm="1">
        <f t="array" ref="AY592">SUMPRODUCT(('Budget P3'!$T$9:$BB$9=AY$9)*('Budget P3'!$B$11:$B$194=$B592)*('Budget P3'!$T$11:$BB$194*1))</f>
        <v>#VALUE!</v>
      </c>
      <c r="AZ592" s="13" t="e" cm="1">
        <f t="array" ref="AZ592">SUMPRODUCT(('Budget P3'!$T$9:$BB$9=AZ$9)*('Budget P3'!$B$11:$B$194=$B592)*('Budget P3'!$T$11:$BB$194*1))</f>
        <v>#VALUE!</v>
      </c>
      <c r="BA592" s="14" t="e" cm="1">
        <f t="array" ref="BA592">SUMPRODUCT(('Budget P3'!$T$9:$BB$9=BA$9)*('Budget P3'!$B$11:$B$194=$B592)*('Budget P3'!$T$11:$BB$194*1))</f>
        <v>#VALUE!</v>
      </c>
      <c r="BB592" s="12" t="e" cm="1">
        <f t="array" ref="BB592">SUMPRODUCT(('Budget P3'!$T$9:$BB$9=BB$9)*('Budget P3'!$B$11:$B$194=$B592)*('Budget P3'!$T$11:$BB$194*1))</f>
        <v>#VALUE!</v>
      </c>
      <c r="BC592" s="13" t="e" cm="1">
        <f t="array" ref="BC592">SUMPRODUCT(('Budget P3'!$T$9:$BB$9=BC$9)*('Budget P3'!$B$11:$B$194=$B592)*('Budget P3'!$T$11:$BB$194*1))</f>
        <v>#VALUE!</v>
      </c>
      <c r="BD592" s="14" t="e" cm="1">
        <f t="array" ref="BD592">SUMPRODUCT(('Budget P3'!$T$9:$BB$9=BD$9)*('Budget P3'!$B$11:$B$194=$B592)*('Budget P3'!$T$11:$BB$194*1))</f>
        <v>#VALUE!</v>
      </c>
      <c r="BE592" s="12" t="e" cm="1">
        <f t="array" ref="BE592">SUMPRODUCT(('Budget P3'!$T$9:$BB$9=BE$9)*('Budget P3'!$B$11:$B$194=$B592)*('Budget P3'!$T$11:$BB$194*1))</f>
        <v>#VALUE!</v>
      </c>
      <c r="BF592" s="13" t="e" cm="1">
        <f t="array" ref="BF592">SUMPRODUCT(('Budget P3'!$T$9:$BB$9=BF$9)*('Budget P3'!$B$11:$B$194=$B592)*('Budget P3'!$T$11:$BB$194*1))</f>
        <v>#VALUE!</v>
      </c>
      <c r="BG592" s="14" t="e" cm="1">
        <f t="array" ref="BG592">SUMPRODUCT(('Budget P3'!$T$9:$BB$9=BG$9)*('Budget P3'!$B$11:$B$194=$B592)*('Budget P3'!$T$11:$BB$194*1))</f>
        <v>#VALUE!</v>
      </c>
      <c r="BH592" s="13" t="e" cm="1">
        <f t="array" ref="BH592">SUMPRODUCT(('Budget P3'!$T$9:$BB$9=BH$9)*('Budget P3'!$B$11:$B$194=$B592)*('Budget P3'!$T$11:$BB$194*1))</f>
        <v>#VALUE!</v>
      </c>
      <c r="BI592" s="1"/>
      <c r="BJ592" s="66"/>
      <c r="BK592" s="66"/>
      <c r="BL592" s="1"/>
      <c r="BM592" s="66" t="e">
        <f t="shared" si="429"/>
        <v>#VALUE!</v>
      </c>
      <c r="BN592" s="262">
        <f t="shared" si="430"/>
        <v>0</v>
      </c>
      <c r="BO592" s="1"/>
      <c r="BP592" s="66" t="e">
        <f t="shared" si="431"/>
        <v>#VALUE!</v>
      </c>
      <c r="BQ592" s="262">
        <f t="shared" si="432"/>
        <v>0</v>
      </c>
      <c r="BR592" s="1"/>
    </row>
    <row r="593" spans="2:70" ht="12.6" hidden="1" customHeight="1" outlineLevel="1">
      <c r="B593" s="88" t="s">
        <v>644</v>
      </c>
      <c r="C593" s="10">
        <f>IFERROR(VLOOKUP($B593,'Budget P3'!$B:$AX,2,FALSE),0)</f>
        <v>0</v>
      </c>
      <c r="D593" s="10"/>
      <c r="E593" s="89">
        <f>IFERROR(VLOOKUP($B593,'Budget P3'!$B:$AX,3,FALSE),0)</f>
        <v>0</v>
      </c>
      <c r="F593" s="90">
        <f>IFERROR(VLOOKUP($B593,'Budget P3'!$B:$AX,4,FALSE),0)</f>
        <v>0</v>
      </c>
      <c r="G593" s="89">
        <f>IFERROR(VLOOKUP($B593,'Budget P3'!$B:$AX,5,FALSE),0)</f>
        <v>0</v>
      </c>
      <c r="H593" s="90">
        <f>IFERROR(VLOOKUP($B593,'Budget P3'!$B:$AX,6,FALSE),0)</f>
        <v>0</v>
      </c>
      <c r="I593" s="90">
        <f>IFERROR(VLOOKUP($B593,'Budget P3'!$B:$AX,7,FALSE),0)</f>
        <v>0</v>
      </c>
      <c r="J593" s="371">
        <f>IFERROR(VLOOKUP($B593,'Budget P3'!$B:$AX,9,FALSE),0)</f>
        <v>0</v>
      </c>
      <c r="K593" s="374">
        <f>IFERROR(VLOOKUP($B593,'Budget P3'!$B:$AX,10,FALSE),0)</f>
        <v>0</v>
      </c>
      <c r="L593" s="334"/>
      <c r="M593" s="102"/>
      <c r="N593" s="100"/>
      <c r="O593" s="100"/>
      <c r="P593" s="13">
        <f>E593*K593</f>
        <v>0</v>
      </c>
      <c r="Q593" s="11">
        <f t="shared" si="433"/>
        <v>0</v>
      </c>
      <c r="R593" s="338"/>
      <c r="S593" s="14"/>
      <c r="T593" s="12"/>
      <c r="U593" s="13"/>
      <c r="V593" s="14"/>
      <c r="W593" s="14"/>
      <c r="X593" s="14">
        <f t="shared" si="434"/>
        <v>0</v>
      </c>
      <c r="Z593" s="14" t="e" cm="1">
        <f t="array" ref="Z593">SUMPRODUCT(('Budget P3'!$T$9:$BB$9=Z$9)*('Budget P3'!$B$11:$B$194=$B593)*('Budget P3'!$T$11:$BB$194*1))</f>
        <v>#VALUE!</v>
      </c>
      <c r="AA593" s="12" t="e" cm="1">
        <f t="array" ref="AA593">SUMPRODUCT(('Budget P3'!$T$9:$BB$9=AA$9)*('Budget P3'!$B$11:$B$194=$B593)*('Budget P3'!$T$11:$BB$194*1))</f>
        <v>#VALUE!</v>
      </c>
      <c r="AB593" s="13" t="e" cm="1">
        <f t="array" ref="AB593">SUMPRODUCT(('Budget P3'!$T$9:$BB$9=AB$9)*('Budget P3'!$B$11:$B$194=$B593)*('Budget P3'!$T$11:$BB$194*1))</f>
        <v>#VALUE!</v>
      </c>
      <c r="AC593" s="14" t="e" cm="1">
        <f t="array" ref="AC593">SUMPRODUCT(('Budget P3'!$T$9:$BB$9=AC$9)*('Budget P3'!$B$11:$B$194=$B593)*('Budget P3'!$T$11:$BB$194*1))</f>
        <v>#VALUE!</v>
      </c>
      <c r="AD593" s="12" t="e" cm="1">
        <f t="array" ref="AD593">SUMPRODUCT(('Budget P3'!$T$9:$BB$9=AD$9)*('Budget P3'!$B$11:$B$194=$B593)*('Budget P3'!$T$11:$BB$194*1))</f>
        <v>#VALUE!</v>
      </c>
      <c r="AE593" s="13" t="e" cm="1">
        <f t="array" ref="AE593">SUMPRODUCT(('Budget P3'!$T$9:$BB$9=AE$9)*('Budget P3'!$B$11:$B$194=$B593)*('Budget P3'!$T$11:$BB$194*1))</f>
        <v>#VALUE!</v>
      </c>
      <c r="AF593" s="14" t="e" cm="1">
        <f t="array" ref="AF593">SUMPRODUCT(('Budget P3'!$T$9:$BB$9=AF$9)*('Budget P3'!$B$11:$B$194=$B593)*('Budget P3'!$T$11:$BB$194*1))</f>
        <v>#VALUE!</v>
      </c>
      <c r="AG593" s="12" t="e" cm="1">
        <f t="array" ref="AG593">SUMPRODUCT(('Budget P3'!$T$9:$BB$9=AG$9)*('Budget P3'!$B$11:$B$194=$B593)*('Budget P3'!$T$11:$BB$194*1))</f>
        <v>#VALUE!</v>
      </c>
      <c r="AH593" s="13" t="e" cm="1">
        <f t="array" ref="AH593">SUMPRODUCT(('Budget P3'!$T$9:$BB$9=AH$9)*('Budget P3'!$B$11:$B$194=$B593)*('Budget P3'!$T$11:$BB$194*1))</f>
        <v>#VALUE!</v>
      </c>
      <c r="AI593" s="14" t="e" cm="1">
        <f t="array" ref="AI593">SUMPRODUCT(('Budget P3'!$T$9:$BB$9=AI$9)*('Budget P3'!$B$11:$B$194=$B593)*('Budget P3'!$T$11:$BB$194*1))</f>
        <v>#VALUE!</v>
      </c>
      <c r="AJ593" s="12" t="e" cm="1">
        <f t="array" ref="AJ593">SUMPRODUCT(('Budget P3'!$T$9:$BB$9=AJ$9)*('Budget P3'!$B$11:$B$194=$B593)*('Budget P3'!$T$11:$BB$194*1))</f>
        <v>#VALUE!</v>
      </c>
      <c r="AK593" s="13" t="e" cm="1">
        <f t="array" ref="AK593">SUMPRODUCT(('Budget P3'!$T$9:$BB$9=AK$9)*('Budget P3'!$B$11:$B$194=$B593)*('Budget P3'!$T$11:$BB$194*1))</f>
        <v>#VALUE!</v>
      </c>
      <c r="AL593" s="14" t="e" cm="1">
        <f t="array" ref="AL593">SUMPRODUCT(('Budget P3'!$T$9:$BB$9=AL$9)*('Budget P3'!$B$11:$B$194=$B593)*('Budget P3'!$T$11:$BB$194*1))</f>
        <v>#VALUE!</v>
      </c>
      <c r="AM593" s="12" t="e" cm="1">
        <f t="array" ref="AM593">SUMPRODUCT(('Budget P3'!$T$9:$BB$9=AM$9)*('Budget P3'!$B$11:$B$194=$B593)*('Budget P3'!$T$11:$BB$194*1))</f>
        <v>#VALUE!</v>
      </c>
      <c r="AN593" s="13" t="e" cm="1">
        <f t="array" ref="AN593">SUMPRODUCT(('Budget P3'!$T$9:$BB$9=AN$9)*('Budget P3'!$B$11:$B$194=$B593)*('Budget P3'!$T$11:$BB$194*1))</f>
        <v>#VALUE!</v>
      </c>
      <c r="AO593" s="14" t="e" cm="1">
        <f t="array" ref="AO593">SUMPRODUCT(('Budget P3'!$T$9:$BB$9=AO$9)*('Budget P3'!$B$11:$B$194=$B593)*('Budget P3'!$T$11:$BB$194*1))</f>
        <v>#VALUE!</v>
      </c>
      <c r="AP593" s="12" t="e" cm="1">
        <f t="array" ref="AP593">SUMPRODUCT(('Budget P3'!$T$9:$BB$9=AP$9)*('Budget P3'!$B$11:$B$194=$B593)*('Budget P3'!$T$11:$BB$194*1))</f>
        <v>#VALUE!</v>
      </c>
      <c r="AQ593" s="13" t="e" cm="1">
        <f t="array" ref="AQ593">SUMPRODUCT(('Budget P3'!$T$9:$BB$9=AQ$9)*('Budget P3'!$B$11:$B$194=$B593)*('Budget P3'!$T$11:$BB$194*1))</f>
        <v>#VALUE!</v>
      </c>
      <c r="AR593" s="14" t="e" cm="1">
        <f t="array" ref="AR593">SUMPRODUCT(('Budget P3'!$T$9:$BB$9=AR$9)*('Budget P3'!$B$11:$B$194=$B593)*('Budget P3'!$T$11:$BB$194*1))</f>
        <v>#VALUE!</v>
      </c>
      <c r="AS593" s="12" t="e" cm="1">
        <f t="array" ref="AS593">SUMPRODUCT(('Budget P3'!$T$9:$BB$9=AS$9)*('Budget P3'!$B$11:$B$194=$B593)*('Budget P3'!$T$11:$BB$194*1))</f>
        <v>#VALUE!</v>
      </c>
      <c r="AT593" s="13" t="e" cm="1">
        <f t="array" ref="AT593">SUMPRODUCT(('Budget P3'!$T$9:$BB$9=AT$9)*('Budget P3'!$B$11:$B$194=$B593)*('Budget P3'!$T$11:$BB$194*1))</f>
        <v>#VALUE!</v>
      </c>
      <c r="AU593" s="14" t="e" cm="1">
        <f t="array" ref="AU593">SUMPRODUCT(('Budget P3'!$T$9:$BB$9=AU$9)*('Budget P3'!$B$11:$B$194=$B593)*('Budget P3'!$T$11:$BB$194*1))</f>
        <v>#VALUE!</v>
      </c>
      <c r="AV593" s="12" t="e" cm="1">
        <f t="array" ref="AV593">SUMPRODUCT(('Budget P3'!$T$9:$BB$9=AV$9)*('Budget P3'!$B$11:$B$194=$B593)*('Budget P3'!$T$11:$BB$194*1))</f>
        <v>#VALUE!</v>
      </c>
      <c r="AW593" s="13" t="e" cm="1">
        <f t="array" ref="AW593">SUMPRODUCT(('Budget P3'!$T$9:$BB$9=AW$9)*('Budget P3'!$B$11:$B$194=$B593)*('Budget P3'!$T$11:$BB$194*1))</f>
        <v>#VALUE!</v>
      </c>
      <c r="AX593" s="14" t="e" cm="1">
        <f t="array" ref="AX593">SUMPRODUCT(('Budget P3'!$T$9:$BB$9=AX$9)*('Budget P3'!$B$11:$B$194=$B593)*('Budget P3'!$T$11:$BB$194*1))</f>
        <v>#VALUE!</v>
      </c>
      <c r="AY593" s="12" t="e" cm="1">
        <f t="array" ref="AY593">SUMPRODUCT(('Budget P3'!$T$9:$BB$9=AY$9)*('Budget P3'!$B$11:$B$194=$B593)*('Budget P3'!$T$11:$BB$194*1))</f>
        <v>#VALUE!</v>
      </c>
      <c r="AZ593" s="13" t="e" cm="1">
        <f t="array" ref="AZ593">SUMPRODUCT(('Budget P3'!$T$9:$BB$9=AZ$9)*('Budget P3'!$B$11:$B$194=$B593)*('Budget P3'!$T$11:$BB$194*1))</f>
        <v>#VALUE!</v>
      </c>
      <c r="BA593" s="14" t="e" cm="1">
        <f t="array" ref="BA593">SUMPRODUCT(('Budget P3'!$T$9:$BB$9=BA$9)*('Budget P3'!$B$11:$B$194=$B593)*('Budget P3'!$T$11:$BB$194*1))</f>
        <v>#VALUE!</v>
      </c>
      <c r="BB593" s="12" t="e" cm="1">
        <f t="array" ref="BB593">SUMPRODUCT(('Budget P3'!$T$9:$BB$9=BB$9)*('Budget P3'!$B$11:$B$194=$B593)*('Budget P3'!$T$11:$BB$194*1))</f>
        <v>#VALUE!</v>
      </c>
      <c r="BC593" s="13" t="e" cm="1">
        <f t="array" ref="BC593">SUMPRODUCT(('Budget P3'!$T$9:$BB$9=BC$9)*('Budget P3'!$B$11:$B$194=$B593)*('Budget P3'!$T$11:$BB$194*1))</f>
        <v>#VALUE!</v>
      </c>
      <c r="BD593" s="14" t="e" cm="1">
        <f t="array" ref="BD593">SUMPRODUCT(('Budget P3'!$T$9:$BB$9=BD$9)*('Budget P3'!$B$11:$B$194=$B593)*('Budget P3'!$T$11:$BB$194*1))</f>
        <v>#VALUE!</v>
      </c>
      <c r="BE593" s="12" t="e" cm="1">
        <f t="array" ref="BE593">SUMPRODUCT(('Budget P3'!$T$9:$BB$9=BE$9)*('Budget P3'!$B$11:$B$194=$B593)*('Budget P3'!$T$11:$BB$194*1))</f>
        <v>#VALUE!</v>
      </c>
      <c r="BF593" s="13" t="e" cm="1">
        <f t="array" ref="BF593">SUMPRODUCT(('Budget P3'!$T$9:$BB$9=BF$9)*('Budget P3'!$B$11:$B$194=$B593)*('Budget P3'!$T$11:$BB$194*1))</f>
        <v>#VALUE!</v>
      </c>
      <c r="BG593" s="14" t="e" cm="1">
        <f t="array" ref="BG593">SUMPRODUCT(('Budget P3'!$T$9:$BB$9=BG$9)*('Budget P3'!$B$11:$B$194=$B593)*('Budget P3'!$T$11:$BB$194*1))</f>
        <v>#VALUE!</v>
      </c>
      <c r="BH593" s="13" t="e" cm="1">
        <f t="array" ref="BH593">SUMPRODUCT(('Budget P3'!$T$9:$BB$9=BH$9)*('Budget P3'!$B$11:$B$194=$B593)*('Budget P3'!$T$11:$BB$194*1))</f>
        <v>#VALUE!</v>
      </c>
      <c r="BI593" s="1"/>
      <c r="BJ593" s="66"/>
      <c r="BK593" s="66"/>
      <c r="BL593" s="1"/>
      <c r="BM593" s="66" t="e">
        <f t="shared" si="429"/>
        <v>#VALUE!</v>
      </c>
      <c r="BN593" s="262">
        <f t="shared" si="430"/>
        <v>0</v>
      </c>
      <c r="BO593" s="1"/>
      <c r="BP593" s="66" t="e">
        <f t="shared" si="431"/>
        <v>#VALUE!</v>
      </c>
      <c r="BQ593" s="262">
        <f t="shared" si="432"/>
        <v>0</v>
      </c>
      <c r="BR593" s="1"/>
    </row>
    <row r="594" spans="2:70" ht="12.6" hidden="1" customHeight="1" outlineLevel="1">
      <c r="B594" s="88" t="s">
        <v>645</v>
      </c>
      <c r="C594" s="10">
        <f>IFERROR(VLOOKUP($B594,'Budget P3'!$B:$AX,2,FALSE),0)</f>
        <v>0</v>
      </c>
      <c r="D594" s="10"/>
      <c r="E594" s="89">
        <f>IFERROR(VLOOKUP($B594,'Budget P3'!$B:$AX,3,FALSE),0)</f>
        <v>0</v>
      </c>
      <c r="F594" s="90">
        <f>IFERROR(VLOOKUP($B594,'Budget P3'!$B:$AX,4,FALSE),0)</f>
        <v>0</v>
      </c>
      <c r="G594" s="89">
        <f>IFERROR(VLOOKUP($B594,'Budget P3'!$B:$AX,5,FALSE),0)</f>
        <v>0</v>
      </c>
      <c r="H594" s="90">
        <f>IFERROR(VLOOKUP($B594,'Budget P3'!$B:$AX,6,FALSE),0)</f>
        <v>0</v>
      </c>
      <c r="I594" s="90">
        <f>IFERROR(VLOOKUP($B594,'Budget P3'!$B:$AX,7,FALSE),0)</f>
        <v>0</v>
      </c>
      <c r="J594" s="371">
        <f>IFERROR(VLOOKUP($B594,'Budget P3'!$B:$AX,9,FALSE),0)</f>
        <v>0</v>
      </c>
      <c r="K594" s="374">
        <f>IFERROR(VLOOKUP($B594,'Budget P3'!$B:$AX,10,FALSE),0)</f>
        <v>0</v>
      </c>
      <c r="L594" s="334"/>
      <c r="M594" s="102"/>
      <c r="N594" s="100"/>
      <c r="O594" s="100"/>
      <c r="P594" s="13">
        <f>E594*K594</f>
        <v>0</v>
      </c>
      <c r="Q594" s="11">
        <f t="shared" si="433"/>
        <v>0</v>
      </c>
      <c r="R594" s="338"/>
      <c r="S594" s="14"/>
      <c r="T594" s="12"/>
      <c r="U594" s="13"/>
      <c r="V594" s="14"/>
      <c r="W594" s="14"/>
      <c r="X594" s="14">
        <f t="shared" si="434"/>
        <v>0</v>
      </c>
      <c r="Z594" s="14" t="e" cm="1">
        <f t="array" ref="Z594">SUMPRODUCT(('Budget P3'!$T$9:$BB$9=Z$9)*('Budget P3'!$B$11:$B$194=$B594)*('Budget P3'!$T$11:$BB$194*1))</f>
        <v>#VALUE!</v>
      </c>
      <c r="AA594" s="12" t="e" cm="1">
        <f t="array" ref="AA594">SUMPRODUCT(('Budget P3'!$T$9:$BB$9=AA$9)*('Budget P3'!$B$11:$B$194=$B594)*('Budget P3'!$T$11:$BB$194*1))</f>
        <v>#VALUE!</v>
      </c>
      <c r="AB594" s="13" t="e" cm="1">
        <f t="array" ref="AB594">SUMPRODUCT(('Budget P3'!$T$9:$BB$9=AB$9)*('Budget P3'!$B$11:$B$194=$B594)*('Budget P3'!$T$11:$BB$194*1))</f>
        <v>#VALUE!</v>
      </c>
      <c r="AC594" s="14" t="e" cm="1">
        <f t="array" ref="AC594">SUMPRODUCT(('Budget P3'!$T$9:$BB$9=AC$9)*('Budget P3'!$B$11:$B$194=$B594)*('Budget P3'!$T$11:$BB$194*1))</f>
        <v>#VALUE!</v>
      </c>
      <c r="AD594" s="12" t="e" cm="1">
        <f t="array" ref="AD594">SUMPRODUCT(('Budget P3'!$T$9:$BB$9=AD$9)*('Budget P3'!$B$11:$B$194=$B594)*('Budget P3'!$T$11:$BB$194*1))</f>
        <v>#VALUE!</v>
      </c>
      <c r="AE594" s="13" t="e" cm="1">
        <f t="array" ref="AE594">SUMPRODUCT(('Budget P3'!$T$9:$BB$9=AE$9)*('Budget P3'!$B$11:$B$194=$B594)*('Budget P3'!$T$11:$BB$194*1))</f>
        <v>#VALUE!</v>
      </c>
      <c r="AF594" s="14" t="e" cm="1">
        <f t="array" ref="AF594">SUMPRODUCT(('Budget P3'!$T$9:$BB$9=AF$9)*('Budget P3'!$B$11:$B$194=$B594)*('Budget P3'!$T$11:$BB$194*1))</f>
        <v>#VALUE!</v>
      </c>
      <c r="AG594" s="12" t="e" cm="1">
        <f t="array" ref="AG594">SUMPRODUCT(('Budget P3'!$T$9:$BB$9=AG$9)*('Budget P3'!$B$11:$B$194=$B594)*('Budget P3'!$T$11:$BB$194*1))</f>
        <v>#VALUE!</v>
      </c>
      <c r="AH594" s="13" t="e" cm="1">
        <f t="array" ref="AH594">SUMPRODUCT(('Budget P3'!$T$9:$BB$9=AH$9)*('Budget P3'!$B$11:$B$194=$B594)*('Budget P3'!$T$11:$BB$194*1))</f>
        <v>#VALUE!</v>
      </c>
      <c r="AI594" s="14" t="e" cm="1">
        <f t="array" ref="AI594">SUMPRODUCT(('Budget P3'!$T$9:$BB$9=AI$9)*('Budget P3'!$B$11:$B$194=$B594)*('Budget P3'!$T$11:$BB$194*1))</f>
        <v>#VALUE!</v>
      </c>
      <c r="AJ594" s="12" t="e" cm="1">
        <f t="array" ref="AJ594">SUMPRODUCT(('Budget P3'!$T$9:$BB$9=AJ$9)*('Budget P3'!$B$11:$B$194=$B594)*('Budget P3'!$T$11:$BB$194*1))</f>
        <v>#VALUE!</v>
      </c>
      <c r="AK594" s="13" t="e" cm="1">
        <f t="array" ref="AK594">SUMPRODUCT(('Budget P3'!$T$9:$BB$9=AK$9)*('Budget P3'!$B$11:$B$194=$B594)*('Budget P3'!$T$11:$BB$194*1))</f>
        <v>#VALUE!</v>
      </c>
      <c r="AL594" s="14" t="e" cm="1">
        <f t="array" ref="AL594">SUMPRODUCT(('Budget P3'!$T$9:$BB$9=AL$9)*('Budget P3'!$B$11:$B$194=$B594)*('Budget P3'!$T$11:$BB$194*1))</f>
        <v>#VALUE!</v>
      </c>
      <c r="AM594" s="12" t="e" cm="1">
        <f t="array" ref="AM594">SUMPRODUCT(('Budget P3'!$T$9:$BB$9=AM$9)*('Budget P3'!$B$11:$B$194=$B594)*('Budget P3'!$T$11:$BB$194*1))</f>
        <v>#VALUE!</v>
      </c>
      <c r="AN594" s="13" t="e" cm="1">
        <f t="array" ref="AN594">SUMPRODUCT(('Budget P3'!$T$9:$BB$9=AN$9)*('Budget P3'!$B$11:$B$194=$B594)*('Budget P3'!$T$11:$BB$194*1))</f>
        <v>#VALUE!</v>
      </c>
      <c r="AO594" s="14" t="e" cm="1">
        <f t="array" ref="AO594">SUMPRODUCT(('Budget P3'!$T$9:$BB$9=AO$9)*('Budget P3'!$B$11:$B$194=$B594)*('Budget P3'!$T$11:$BB$194*1))</f>
        <v>#VALUE!</v>
      </c>
      <c r="AP594" s="12" t="e" cm="1">
        <f t="array" ref="AP594">SUMPRODUCT(('Budget P3'!$T$9:$BB$9=AP$9)*('Budget P3'!$B$11:$B$194=$B594)*('Budget P3'!$T$11:$BB$194*1))</f>
        <v>#VALUE!</v>
      </c>
      <c r="AQ594" s="13" t="e" cm="1">
        <f t="array" ref="AQ594">SUMPRODUCT(('Budget P3'!$T$9:$BB$9=AQ$9)*('Budget P3'!$B$11:$B$194=$B594)*('Budget P3'!$T$11:$BB$194*1))</f>
        <v>#VALUE!</v>
      </c>
      <c r="AR594" s="14" t="e" cm="1">
        <f t="array" ref="AR594">SUMPRODUCT(('Budget P3'!$T$9:$BB$9=AR$9)*('Budget P3'!$B$11:$B$194=$B594)*('Budget P3'!$T$11:$BB$194*1))</f>
        <v>#VALUE!</v>
      </c>
      <c r="AS594" s="12" t="e" cm="1">
        <f t="array" ref="AS594">SUMPRODUCT(('Budget P3'!$T$9:$BB$9=AS$9)*('Budget P3'!$B$11:$B$194=$B594)*('Budget P3'!$T$11:$BB$194*1))</f>
        <v>#VALUE!</v>
      </c>
      <c r="AT594" s="13" t="e" cm="1">
        <f t="array" ref="AT594">SUMPRODUCT(('Budget P3'!$T$9:$BB$9=AT$9)*('Budget P3'!$B$11:$B$194=$B594)*('Budget P3'!$T$11:$BB$194*1))</f>
        <v>#VALUE!</v>
      </c>
      <c r="AU594" s="14" t="e" cm="1">
        <f t="array" ref="AU594">SUMPRODUCT(('Budget P3'!$T$9:$BB$9=AU$9)*('Budget P3'!$B$11:$B$194=$B594)*('Budget P3'!$T$11:$BB$194*1))</f>
        <v>#VALUE!</v>
      </c>
      <c r="AV594" s="12" t="e" cm="1">
        <f t="array" ref="AV594">SUMPRODUCT(('Budget P3'!$T$9:$BB$9=AV$9)*('Budget P3'!$B$11:$B$194=$B594)*('Budget P3'!$T$11:$BB$194*1))</f>
        <v>#VALUE!</v>
      </c>
      <c r="AW594" s="13" t="e" cm="1">
        <f t="array" ref="AW594">SUMPRODUCT(('Budget P3'!$T$9:$BB$9=AW$9)*('Budget P3'!$B$11:$B$194=$B594)*('Budget P3'!$T$11:$BB$194*1))</f>
        <v>#VALUE!</v>
      </c>
      <c r="AX594" s="14" t="e" cm="1">
        <f t="array" ref="AX594">SUMPRODUCT(('Budget P3'!$T$9:$BB$9=AX$9)*('Budget P3'!$B$11:$B$194=$B594)*('Budget P3'!$T$11:$BB$194*1))</f>
        <v>#VALUE!</v>
      </c>
      <c r="AY594" s="12" t="e" cm="1">
        <f t="array" ref="AY594">SUMPRODUCT(('Budget P3'!$T$9:$BB$9=AY$9)*('Budget P3'!$B$11:$B$194=$B594)*('Budget P3'!$T$11:$BB$194*1))</f>
        <v>#VALUE!</v>
      </c>
      <c r="AZ594" s="13" t="e" cm="1">
        <f t="array" ref="AZ594">SUMPRODUCT(('Budget P3'!$T$9:$BB$9=AZ$9)*('Budget P3'!$B$11:$B$194=$B594)*('Budget P3'!$T$11:$BB$194*1))</f>
        <v>#VALUE!</v>
      </c>
      <c r="BA594" s="14" t="e" cm="1">
        <f t="array" ref="BA594">SUMPRODUCT(('Budget P3'!$T$9:$BB$9=BA$9)*('Budget P3'!$B$11:$B$194=$B594)*('Budget P3'!$T$11:$BB$194*1))</f>
        <v>#VALUE!</v>
      </c>
      <c r="BB594" s="12" t="e" cm="1">
        <f t="array" ref="BB594">SUMPRODUCT(('Budget P3'!$T$9:$BB$9=BB$9)*('Budget P3'!$B$11:$B$194=$B594)*('Budget P3'!$T$11:$BB$194*1))</f>
        <v>#VALUE!</v>
      </c>
      <c r="BC594" s="13" t="e" cm="1">
        <f t="array" ref="BC594">SUMPRODUCT(('Budget P3'!$T$9:$BB$9=BC$9)*('Budget P3'!$B$11:$B$194=$B594)*('Budget P3'!$T$11:$BB$194*1))</f>
        <v>#VALUE!</v>
      </c>
      <c r="BD594" s="14" t="e" cm="1">
        <f t="array" ref="BD594">SUMPRODUCT(('Budget P3'!$T$9:$BB$9=BD$9)*('Budget P3'!$B$11:$B$194=$B594)*('Budget P3'!$T$11:$BB$194*1))</f>
        <v>#VALUE!</v>
      </c>
      <c r="BE594" s="12" t="e" cm="1">
        <f t="array" ref="BE594">SUMPRODUCT(('Budget P3'!$T$9:$BB$9=BE$9)*('Budget P3'!$B$11:$B$194=$B594)*('Budget P3'!$T$11:$BB$194*1))</f>
        <v>#VALUE!</v>
      </c>
      <c r="BF594" s="13" t="e" cm="1">
        <f t="array" ref="BF594">SUMPRODUCT(('Budget P3'!$T$9:$BB$9=BF$9)*('Budget P3'!$B$11:$B$194=$B594)*('Budget P3'!$T$11:$BB$194*1))</f>
        <v>#VALUE!</v>
      </c>
      <c r="BG594" s="14" t="e" cm="1">
        <f t="array" ref="BG594">SUMPRODUCT(('Budget P3'!$T$9:$BB$9=BG$9)*('Budget P3'!$B$11:$B$194=$B594)*('Budget P3'!$T$11:$BB$194*1))</f>
        <v>#VALUE!</v>
      </c>
      <c r="BH594" s="13" t="e" cm="1">
        <f t="array" ref="BH594">SUMPRODUCT(('Budget P3'!$T$9:$BB$9=BH$9)*('Budget P3'!$B$11:$B$194=$B594)*('Budget P3'!$T$11:$BB$194*1))</f>
        <v>#VALUE!</v>
      </c>
      <c r="BI594" s="1"/>
      <c r="BJ594" s="66"/>
      <c r="BK594" s="66"/>
      <c r="BL594" s="1"/>
      <c r="BM594" s="66" t="e">
        <f t="shared" si="429"/>
        <v>#VALUE!</v>
      </c>
      <c r="BN594" s="262">
        <f t="shared" si="430"/>
        <v>0</v>
      </c>
      <c r="BO594" s="1"/>
      <c r="BP594" s="66" t="e">
        <f t="shared" si="431"/>
        <v>#VALUE!</v>
      </c>
      <c r="BQ594" s="262">
        <f t="shared" si="432"/>
        <v>0</v>
      </c>
      <c r="BR594" s="1"/>
    </row>
    <row r="595" spans="2:70" ht="12.6" hidden="1" customHeight="1" outlineLevel="1">
      <c r="B595" s="88" t="s">
        <v>646</v>
      </c>
      <c r="C595" s="10">
        <f>IFERROR(VLOOKUP($B595,'Budget P3'!$B:$AX,2,FALSE),0)</f>
        <v>0</v>
      </c>
      <c r="D595" s="10"/>
      <c r="E595" s="89">
        <f>IFERROR(VLOOKUP($B595,'Budget P3'!$B:$AX,3,FALSE),0)</f>
        <v>0</v>
      </c>
      <c r="F595" s="90">
        <f>IFERROR(VLOOKUP($B595,'Budget P3'!$B:$AX,4,FALSE),0)</f>
        <v>0</v>
      </c>
      <c r="G595" s="89">
        <f>IFERROR(VLOOKUP($B595,'Budget P3'!$B:$AX,5,FALSE),0)</f>
        <v>0</v>
      </c>
      <c r="H595" s="90">
        <f>IFERROR(VLOOKUP($B595,'Budget P3'!$B:$AX,6,FALSE),0)</f>
        <v>0</v>
      </c>
      <c r="I595" s="90">
        <f>IFERROR(VLOOKUP($B595,'Budget P3'!$B:$AX,7,FALSE),0)</f>
        <v>0</v>
      </c>
      <c r="J595" s="371">
        <f>IFERROR(VLOOKUP($B595,'Budget P3'!$B:$AX,9,FALSE),0)</f>
        <v>0</v>
      </c>
      <c r="K595" s="374">
        <f>IFERROR(VLOOKUP($B595,'Budget P3'!$B:$AX,10,FALSE),0)</f>
        <v>0</v>
      </c>
      <c r="L595" s="334"/>
      <c r="M595" s="102"/>
      <c r="N595" s="100"/>
      <c r="O595" s="100"/>
      <c r="P595" s="13">
        <f>E595*K595</f>
        <v>0</v>
      </c>
      <c r="Q595" s="11">
        <f t="shared" si="433"/>
        <v>0</v>
      </c>
      <c r="R595" s="338"/>
      <c r="S595" s="14"/>
      <c r="T595" s="12"/>
      <c r="U595" s="13"/>
      <c r="V595" s="14"/>
      <c r="W595" s="14"/>
      <c r="X595" s="14">
        <f t="shared" si="434"/>
        <v>0</v>
      </c>
      <c r="Z595" s="14" t="e" cm="1">
        <f t="array" ref="Z595">SUMPRODUCT(('Budget P3'!$T$9:$BB$9=Z$9)*('Budget P3'!$B$11:$B$194=$B595)*('Budget P3'!$T$11:$BB$194*1))</f>
        <v>#VALUE!</v>
      </c>
      <c r="AA595" s="12" t="e" cm="1">
        <f t="array" ref="AA595">SUMPRODUCT(('Budget P3'!$T$9:$BB$9=AA$9)*('Budget P3'!$B$11:$B$194=$B595)*('Budget P3'!$T$11:$BB$194*1))</f>
        <v>#VALUE!</v>
      </c>
      <c r="AB595" s="13" t="e" cm="1">
        <f t="array" ref="AB595">SUMPRODUCT(('Budget P3'!$T$9:$BB$9=AB$9)*('Budget P3'!$B$11:$B$194=$B595)*('Budget P3'!$T$11:$BB$194*1))</f>
        <v>#VALUE!</v>
      </c>
      <c r="AC595" s="14" t="e" cm="1">
        <f t="array" ref="AC595">SUMPRODUCT(('Budget P3'!$T$9:$BB$9=AC$9)*('Budget P3'!$B$11:$B$194=$B595)*('Budget P3'!$T$11:$BB$194*1))</f>
        <v>#VALUE!</v>
      </c>
      <c r="AD595" s="12" t="e" cm="1">
        <f t="array" ref="AD595">SUMPRODUCT(('Budget P3'!$T$9:$BB$9=AD$9)*('Budget P3'!$B$11:$B$194=$B595)*('Budget P3'!$T$11:$BB$194*1))</f>
        <v>#VALUE!</v>
      </c>
      <c r="AE595" s="13" t="e" cm="1">
        <f t="array" ref="AE595">SUMPRODUCT(('Budget P3'!$T$9:$BB$9=AE$9)*('Budget P3'!$B$11:$B$194=$B595)*('Budget P3'!$T$11:$BB$194*1))</f>
        <v>#VALUE!</v>
      </c>
      <c r="AF595" s="14" t="e" cm="1">
        <f t="array" ref="AF595">SUMPRODUCT(('Budget P3'!$T$9:$BB$9=AF$9)*('Budget P3'!$B$11:$B$194=$B595)*('Budget P3'!$T$11:$BB$194*1))</f>
        <v>#VALUE!</v>
      </c>
      <c r="AG595" s="12" t="e" cm="1">
        <f t="array" ref="AG595">SUMPRODUCT(('Budget P3'!$T$9:$BB$9=AG$9)*('Budget P3'!$B$11:$B$194=$B595)*('Budget P3'!$T$11:$BB$194*1))</f>
        <v>#VALUE!</v>
      </c>
      <c r="AH595" s="13" t="e" cm="1">
        <f t="array" ref="AH595">SUMPRODUCT(('Budget P3'!$T$9:$BB$9=AH$9)*('Budget P3'!$B$11:$B$194=$B595)*('Budget P3'!$T$11:$BB$194*1))</f>
        <v>#VALUE!</v>
      </c>
      <c r="AI595" s="14" t="e" cm="1">
        <f t="array" ref="AI595">SUMPRODUCT(('Budget P3'!$T$9:$BB$9=AI$9)*('Budget P3'!$B$11:$B$194=$B595)*('Budget P3'!$T$11:$BB$194*1))</f>
        <v>#VALUE!</v>
      </c>
      <c r="AJ595" s="12" t="e" cm="1">
        <f t="array" ref="AJ595">SUMPRODUCT(('Budget P3'!$T$9:$BB$9=AJ$9)*('Budget P3'!$B$11:$B$194=$B595)*('Budget P3'!$T$11:$BB$194*1))</f>
        <v>#VALUE!</v>
      </c>
      <c r="AK595" s="13" t="e" cm="1">
        <f t="array" ref="AK595">SUMPRODUCT(('Budget P3'!$T$9:$BB$9=AK$9)*('Budget P3'!$B$11:$B$194=$B595)*('Budget P3'!$T$11:$BB$194*1))</f>
        <v>#VALUE!</v>
      </c>
      <c r="AL595" s="14" t="e" cm="1">
        <f t="array" ref="AL595">SUMPRODUCT(('Budget P3'!$T$9:$BB$9=AL$9)*('Budget P3'!$B$11:$B$194=$B595)*('Budget P3'!$T$11:$BB$194*1))</f>
        <v>#VALUE!</v>
      </c>
      <c r="AM595" s="12" t="e" cm="1">
        <f t="array" ref="AM595">SUMPRODUCT(('Budget P3'!$T$9:$BB$9=AM$9)*('Budget P3'!$B$11:$B$194=$B595)*('Budget P3'!$T$11:$BB$194*1))</f>
        <v>#VALUE!</v>
      </c>
      <c r="AN595" s="13" t="e" cm="1">
        <f t="array" ref="AN595">SUMPRODUCT(('Budget P3'!$T$9:$BB$9=AN$9)*('Budget P3'!$B$11:$B$194=$B595)*('Budget P3'!$T$11:$BB$194*1))</f>
        <v>#VALUE!</v>
      </c>
      <c r="AO595" s="14" t="e" cm="1">
        <f t="array" ref="AO595">SUMPRODUCT(('Budget P3'!$T$9:$BB$9=AO$9)*('Budget P3'!$B$11:$B$194=$B595)*('Budget P3'!$T$11:$BB$194*1))</f>
        <v>#VALUE!</v>
      </c>
      <c r="AP595" s="12" t="e" cm="1">
        <f t="array" ref="AP595">SUMPRODUCT(('Budget P3'!$T$9:$BB$9=AP$9)*('Budget P3'!$B$11:$B$194=$B595)*('Budget P3'!$T$11:$BB$194*1))</f>
        <v>#VALUE!</v>
      </c>
      <c r="AQ595" s="13" t="e" cm="1">
        <f t="array" ref="AQ595">SUMPRODUCT(('Budget P3'!$T$9:$BB$9=AQ$9)*('Budget P3'!$B$11:$B$194=$B595)*('Budget P3'!$T$11:$BB$194*1))</f>
        <v>#VALUE!</v>
      </c>
      <c r="AR595" s="14" t="e" cm="1">
        <f t="array" ref="AR595">SUMPRODUCT(('Budget P3'!$T$9:$BB$9=AR$9)*('Budget P3'!$B$11:$B$194=$B595)*('Budget P3'!$T$11:$BB$194*1))</f>
        <v>#VALUE!</v>
      </c>
      <c r="AS595" s="12" t="e" cm="1">
        <f t="array" ref="AS595">SUMPRODUCT(('Budget P3'!$T$9:$BB$9=AS$9)*('Budget P3'!$B$11:$B$194=$B595)*('Budget P3'!$T$11:$BB$194*1))</f>
        <v>#VALUE!</v>
      </c>
      <c r="AT595" s="13" t="e" cm="1">
        <f t="array" ref="AT595">SUMPRODUCT(('Budget P3'!$T$9:$BB$9=AT$9)*('Budget P3'!$B$11:$B$194=$B595)*('Budget P3'!$T$11:$BB$194*1))</f>
        <v>#VALUE!</v>
      </c>
      <c r="AU595" s="14" t="e" cm="1">
        <f t="array" ref="AU595">SUMPRODUCT(('Budget P3'!$T$9:$BB$9=AU$9)*('Budget P3'!$B$11:$B$194=$B595)*('Budget P3'!$T$11:$BB$194*1))</f>
        <v>#VALUE!</v>
      </c>
      <c r="AV595" s="12" t="e" cm="1">
        <f t="array" ref="AV595">SUMPRODUCT(('Budget P3'!$T$9:$BB$9=AV$9)*('Budget P3'!$B$11:$B$194=$B595)*('Budget P3'!$T$11:$BB$194*1))</f>
        <v>#VALUE!</v>
      </c>
      <c r="AW595" s="13" t="e" cm="1">
        <f t="array" ref="AW595">SUMPRODUCT(('Budget P3'!$T$9:$BB$9=AW$9)*('Budget P3'!$B$11:$B$194=$B595)*('Budget P3'!$T$11:$BB$194*1))</f>
        <v>#VALUE!</v>
      </c>
      <c r="AX595" s="14" t="e" cm="1">
        <f t="array" ref="AX595">SUMPRODUCT(('Budget P3'!$T$9:$BB$9=AX$9)*('Budget P3'!$B$11:$B$194=$B595)*('Budget P3'!$T$11:$BB$194*1))</f>
        <v>#VALUE!</v>
      </c>
      <c r="AY595" s="12" t="e" cm="1">
        <f t="array" ref="AY595">SUMPRODUCT(('Budget P3'!$T$9:$BB$9=AY$9)*('Budget P3'!$B$11:$B$194=$B595)*('Budget P3'!$T$11:$BB$194*1))</f>
        <v>#VALUE!</v>
      </c>
      <c r="AZ595" s="13" t="e" cm="1">
        <f t="array" ref="AZ595">SUMPRODUCT(('Budget P3'!$T$9:$BB$9=AZ$9)*('Budget P3'!$B$11:$B$194=$B595)*('Budget P3'!$T$11:$BB$194*1))</f>
        <v>#VALUE!</v>
      </c>
      <c r="BA595" s="14" t="e" cm="1">
        <f t="array" ref="BA595">SUMPRODUCT(('Budget P3'!$T$9:$BB$9=BA$9)*('Budget P3'!$B$11:$B$194=$B595)*('Budget P3'!$T$11:$BB$194*1))</f>
        <v>#VALUE!</v>
      </c>
      <c r="BB595" s="12" t="e" cm="1">
        <f t="array" ref="BB595">SUMPRODUCT(('Budget P3'!$T$9:$BB$9=BB$9)*('Budget P3'!$B$11:$B$194=$B595)*('Budget P3'!$T$11:$BB$194*1))</f>
        <v>#VALUE!</v>
      </c>
      <c r="BC595" s="13" t="e" cm="1">
        <f t="array" ref="BC595">SUMPRODUCT(('Budget P3'!$T$9:$BB$9=BC$9)*('Budget P3'!$B$11:$B$194=$B595)*('Budget P3'!$T$11:$BB$194*1))</f>
        <v>#VALUE!</v>
      </c>
      <c r="BD595" s="14" t="e" cm="1">
        <f t="array" ref="BD595">SUMPRODUCT(('Budget P3'!$T$9:$BB$9=BD$9)*('Budget P3'!$B$11:$B$194=$B595)*('Budget P3'!$T$11:$BB$194*1))</f>
        <v>#VALUE!</v>
      </c>
      <c r="BE595" s="12" t="e" cm="1">
        <f t="array" ref="BE595">SUMPRODUCT(('Budget P3'!$T$9:$BB$9=BE$9)*('Budget P3'!$B$11:$B$194=$B595)*('Budget P3'!$T$11:$BB$194*1))</f>
        <v>#VALUE!</v>
      </c>
      <c r="BF595" s="13" t="e" cm="1">
        <f t="array" ref="BF595">SUMPRODUCT(('Budget P3'!$T$9:$BB$9=BF$9)*('Budget P3'!$B$11:$B$194=$B595)*('Budget P3'!$T$11:$BB$194*1))</f>
        <v>#VALUE!</v>
      </c>
      <c r="BG595" s="14" t="e" cm="1">
        <f t="array" ref="BG595">SUMPRODUCT(('Budget P3'!$T$9:$BB$9=BG$9)*('Budget P3'!$B$11:$B$194=$B595)*('Budget P3'!$T$11:$BB$194*1))</f>
        <v>#VALUE!</v>
      </c>
      <c r="BH595" s="13" t="e" cm="1">
        <f t="array" ref="BH595">SUMPRODUCT(('Budget P3'!$T$9:$BB$9=BH$9)*('Budget P3'!$B$11:$B$194=$B595)*('Budget P3'!$T$11:$BB$194*1))</f>
        <v>#VALUE!</v>
      </c>
      <c r="BI595" s="1"/>
      <c r="BJ595" s="66"/>
      <c r="BK595" s="66"/>
      <c r="BL595" s="1"/>
      <c r="BM595" s="66" t="e">
        <f t="shared" si="429"/>
        <v>#VALUE!</v>
      </c>
      <c r="BN595" s="262">
        <f t="shared" si="430"/>
        <v>0</v>
      </c>
      <c r="BO595" s="1"/>
      <c r="BP595" s="66" t="e">
        <f t="shared" si="431"/>
        <v>#VALUE!</v>
      </c>
      <c r="BQ595" s="262">
        <f t="shared" si="432"/>
        <v>0</v>
      </c>
      <c r="BR595" s="1"/>
    </row>
    <row r="596" spans="2:70" ht="12.6" hidden="1" customHeight="1" outlineLevel="1">
      <c r="B596" s="88" t="s">
        <v>647</v>
      </c>
      <c r="C596" s="10">
        <f>IFERROR(VLOOKUP($B596,'Budget P3'!$B:$AX,2,FALSE),0)</f>
        <v>0</v>
      </c>
      <c r="D596" s="10"/>
      <c r="E596" s="194">
        <f>IFERROR(VLOOKUP($B596,'Budget P3'!$B:$AX,3,FALSE),0)</f>
        <v>0</v>
      </c>
      <c r="F596" s="90">
        <f>IFERROR(VLOOKUP($B596,'Budget P3'!$B:$AX,4,FALSE),0)</f>
        <v>0</v>
      </c>
      <c r="G596" s="89">
        <f>IFERROR(VLOOKUP($B596,'Budget P3'!$B:$AX,5,FALSE),0)</f>
        <v>0</v>
      </c>
      <c r="H596" s="90">
        <f>IFERROR(VLOOKUP($B596,'Budget P3'!$B:$AX,6,FALSE),0)</f>
        <v>0</v>
      </c>
      <c r="I596" s="90">
        <f>IFERROR(VLOOKUP($B596,'Budget P3'!$B:$AX,7,FALSE),0)</f>
        <v>0</v>
      </c>
      <c r="J596" s="371">
        <f>IFERROR(VLOOKUP($B596,'Budget P3'!$B:$AX,9,FALSE),0)</f>
        <v>0</v>
      </c>
      <c r="K596" s="374">
        <f>IFERROR(VLOOKUP($B596,'Budget P3'!$B:$AX,10,FALSE),0)</f>
        <v>0</v>
      </c>
      <c r="L596" s="334"/>
      <c r="M596" s="102"/>
      <c r="N596" s="100"/>
      <c r="O596" s="100"/>
      <c r="P596" s="13">
        <f>E596*K596</f>
        <v>0</v>
      </c>
      <c r="Q596" s="11">
        <f t="shared" si="433"/>
        <v>0</v>
      </c>
      <c r="R596" s="338"/>
      <c r="S596" s="14"/>
      <c r="T596" s="12"/>
      <c r="U596" s="13"/>
      <c r="V596" s="14"/>
      <c r="W596" s="14"/>
      <c r="X596" s="14">
        <f t="shared" si="434"/>
        <v>0</v>
      </c>
      <c r="Z596" s="14" t="e" cm="1">
        <f t="array" ref="Z596">SUMPRODUCT(('Budget P3'!$T$9:$BB$9=Z$9)*('Budget P3'!$B$11:$B$194=$B596)*('Budget P3'!$T$11:$BB$194*1))</f>
        <v>#VALUE!</v>
      </c>
      <c r="AA596" s="12" t="e" cm="1">
        <f t="array" ref="AA596">SUMPRODUCT(('Budget P3'!$T$9:$BB$9=AA$9)*('Budget P3'!$B$11:$B$194=$B596)*('Budget P3'!$T$11:$BB$194*1))</f>
        <v>#VALUE!</v>
      </c>
      <c r="AB596" s="13" t="e" cm="1">
        <f t="array" ref="AB596">SUMPRODUCT(('Budget P3'!$T$9:$BB$9=AB$9)*('Budget P3'!$B$11:$B$194=$B596)*('Budget P3'!$T$11:$BB$194*1))</f>
        <v>#VALUE!</v>
      </c>
      <c r="AC596" s="14" t="e" cm="1">
        <f t="array" ref="AC596">SUMPRODUCT(('Budget P3'!$T$9:$BB$9=AC$9)*('Budget P3'!$B$11:$B$194=$B596)*('Budget P3'!$T$11:$BB$194*1))</f>
        <v>#VALUE!</v>
      </c>
      <c r="AD596" s="12" t="e" cm="1">
        <f t="array" ref="AD596">SUMPRODUCT(('Budget P3'!$T$9:$BB$9=AD$9)*('Budget P3'!$B$11:$B$194=$B596)*('Budget P3'!$T$11:$BB$194*1))</f>
        <v>#VALUE!</v>
      </c>
      <c r="AE596" s="13" t="e" cm="1">
        <f t="array" ref="AE596">SUMPRODUCT(('Budget P3'!$T$9:$BB$9=AE$9)*('Budget P3'!$B$11:$B$194=$B596)*('Budget P3'!$T$11:$BB$194*1))</f>
        <v>#VALUE!</v>
      </c>
      <c r="AF596" s="14" t="e" cm="1">
        <f t="array" ref="AF596">SUMPRODUCT(('Budget P3'!$T$9:$BB$9=AF$9)*('Budget P3'!$B$11:$B$194=$B596)*('Budget P3'!$T$11:$BB$194*1))</f>
        <v>#VALUE!</v>
      </c>
      <c r="AG596" s="12" t="e" cm="1">
        <f t="array" ref="AG596">SUMPRODUCT(('Budget P3'!$T$9:$BB$9=AG$9)*('Budget P3'!$B$11:$B$194=$B596)*('Budget P3'!$T$11:$BB$194*1))</f>
        <v>#VALUE!</v>
      </c>
      <c r="AH596" s="13" t="e" cm="1">
        <f t="array" ref="AH596">SUMPRODUCT(('Budget P3'!$T$9:$BB$9=AH$9)*('Budget P3'!$B$11:$B$194=$B596)*('Budget P3'!$T$11:$BB$194*1))</f>
        <v>#VALUE!</v>
      </c>
      <c r="AI596" s="14" t="e" cm="1">
        <f t="array" ref="AI596">SUMPRODUCT(('Budget P3'!$T$9:$BB$9=AI$9)*('Budget P3'!$B$11:$B$194=$B596)*('Budget P3'!$T$11:$BB$194*1))</f>
        <v>#VALUE!</v>
      </c>
      <c r="AJ596" s="12" t="e" cm="1">
        <f t="array" ref="AJ596">SUMPRODUCT(('Budget P3'!$T$9:$BB$9=AJ$9)*('Budget P3'!$B$11:$B$194=$B596)*('Budget P3'!$T$11:$BB$194*1))</f>
        <v>#VALUE!</v>
      </c>
      <c r="AK596" s="13" t="e" cm="1">
        <f t="array" ref="AK596">SUMPRODUCT(('Budget P3'!$T$9:$BB$9=AK$9)*('Budget P3'!$B$11:$B$194=$B596)*('Budget P3'!$T$11:$BB$194*1))</f>
        <v>#VALUE!</v>
      </c>
      <c r="AL596" s="14" t="e" cm="1">
        <f t="array" ref="AL596">SUMPRODUCT(('Budget P3'!$T$9:$BB$9=AL$9)*('Budget P3'!$B$11:$B$194=$B596)*('Budget P3'!$T$11:$BB$194*1))</f>
        <v>#VALUE!</v>
      </c>
      <c r="AM596" s="12" t="e" cm="1">
        <f t="array" ref="AM596">SUMPRODUCT(('Budget P3'!$T$9:$BB$9=AM$9)*('Budget P3'!$B$11:$B$194=$B596)*('Budget P3'!$T$11:$BB$194*1))</f>
        <v>#VALUE!</v>
      </c>
      <c r="AN596" s="13" t="e" cm="1">
        <f t="array" ref="AN596">SUMPRODUCT(('Budget P3'!$T$9:$BB$9=AN$9)*('Budget P3'!$B$11:$B$194=$B596)*('Budget P3'!$T$11:$BB$194*1))</f>
        <v>#VALUE!</v>
      </c>
      <c r="AO596" s="14" t="e" cm="1">
        <f t="array" ref="AO596">SUMPRODUCT(('Budget P3'!$T$9:$BB$9=AO$9)*('Budget P3'!$B$11:$B$194=$B596)*('Budget P3'!$T$11:$BB$194*1))</f>
        <v>#VALUE!</v>
      </c>
      <c r="AP596" s="12" t="e" cm="1">
        <f t="array" ref="AP596">SUMPRODUCT(('Budget P3'!$T$9:$BB$9=AP$9)*('Budget P3'!$B$11:$B$194=$B596)*('Budget P3'!$T$11:$BB$194*1))</f>
        <v>#VALUE!</v>
      </c>
      <c r="AQ596" s="13" t="e" cm="1">
        <f t="array" ref="AQ596">SUMPRODUCT(('Budget P3'!$T$9:$BB$9=AQ$9)*('Budget P3'!$B$11:$B$194=$B596)*('Budget P3'!$T$11:$BB$194*1))</f>
        <v>#VALUE!</v>
      </c>
      <c r="AR596" s="14" t="e" cm="1">
        <f t="array" ref="AR596">SUMPRODUCT(('Budget P3'!$T$9:$BB$9=AR$9)*('Budget P3'!$B$11:$B$194=$B596)*('Budget P3'!$T$11:$BB$194*1))</f>
        <v>#VALUE!</v>
      </c>
      <c r="AS596" s="12" t="e" cm="1">
        <f t="array" ref="AS596">SUMPRODUCT(('Budget P3'!$T$9:$BB$9=AS$9)*('Budget P3'!$B$11:$B$194=$B596)*('Budget P3'!$T$11:$BB$194*1))</f>
        <v>#VALUE!</v>
      </c>
      <c r="AT596" s="13" t="e" cm="1">
        <f t="array" ref="AT596">SUMPRODUCT(('Budget P3'!$T$9:$BB$9=AT$9)*('Budget P3'!$B$11:$B$194=$B596)*('Budget P3'!$T$11:$BB$194*1))</f>
        <v>#VALUE!</v>
      </c>
      <c r="AU596" s="14" t="e" cm="1">
        <f t="array" ref="AU596">SUMPRODUCT(('Budget P3'!$T$9:$BB$9=AU$9)*('Budget P3'!$B$11:$B$194=$B596)*('Budget P3'!$T$11:$BB$194*1))</f>
        <v>#VALUE!</v>
      </c>
      <c r="AV596" s="12" t="e" cm="1">
        <f t="array" ref="AV596">SUMPRODUCT(('Budget P3'!$T$9:$BB$9=AV$9)*('Budget P3'!$B$11:$B$194=$B596)*('Budget P3'!$T$11:$BB$194*1))</f>
        <v>#VALUE!</v>
      </c>
      <c r="AW596" s="13" t="e" cm="1">
        <f t="array" ref="AW596">SUMPRODUCT(('Budget P3'!$T$9:$BB$9=AW$9)*('Budget P3'!$B$11:$B$194=$B596)*('Budget P3'!$T$11:$BB$194*1))</f>
        <v>#VALUE!</v>
      </c>
      <c r="AX596" s="14" t="e" cm="1">
        <f t="array" ref="AX596">SUMPRODUCT(('Budget P3'!$T$9:$BB$9=AX$9)*('Budget P3'!$B$11:$B$194=$B596)*('Budget P3'!$T$11:$BB$194*1))</f>
        <v>#VALUE!</v>
      </c>
      <c r="AY596" s="12" t="e" cm="1">
        <f t="array" ref="AY596">SUMPRODUCT(('Budget P3'!$T$9:$BB$9=AY$9)*('Budget P3'!$B$11:$B$194=$B596)*('Budget P3'!$T$11:$BB$194*1))</f>
        <v>#VALUE!</v>
      </c>
      <c r="AZ596" s="13" t="e" cm="1">
        <f t="array" ref="AZ596">SUMPRODUCT(('Budget P3'!$T$9:$BB$9=AZ$9)*('Budget P3'!$B$11:$B$194=$B596)*('Budget P3'!$T$11:$BB$194*1))</f>
        <v>#VALUE!</v>
      </c>
      <c r="BA596" s="14" t="e" cm="1">
        <f t="array" ref="BA596">SUMPRODUCT(('Budget P3'!$T$9:$BB$9=BA$9)*('Budget P3'!$B$11:$B$194=$B596)*('Budget P3'!$T$11:$BB$194*1))</f>
        <v>#VALUE!</v>
      </c>
      <c r="BB596" s="12" t="e" cm="1">
        <f t="array" ref="BB596">SUMPRODUCT(('Budget P3'!$T$9:$BB$9=BB$9)*('Budget P3'!$B$11:$B$194=$B596)*('Budget P3'!$T$11:$BB$194*1))</f>
        <v>#VALUE!</v>
      </c>
      <c r="BC596" s="13" t="e" cm="1">
        <f t="array" ref="BC596">SUMPRODUCT(('Budget P3'!$T$9:$BB$9=BC$9)*('Budget P3'!$B$11:$B$194=$B596)*('Budget P3'!$T$11:$BB$194*1))</f>
        <v>#VALUE!</v>
      </c>
      <c r="BD596" s="14" t="e" cm="1">
        <f t="array" ref="BD596">SUMPRODUCT(('Budget P3'!$T$9:$BB$9=BD$9)*('Budget P3'!$B$11:$B$194=$B596)*('Budget P3'!$T$11:$BB$194*1))</f>
        <v>#VALUE!</v>
      </c>
      <c r="BE596" s="12" t="e" cm="1">
        <f t="array" ref="BE596">SUMPRODUCT(('Budget P3'!$T$9:$BB$9=BE$9)*('Budget P3'!$B$11:$B$194=$B596)*('Budget P3'!$T$11:$BB$194*1))</f>
        <v>#VALUE!</v>
      </c>
      <c r="BF596" s="13" t="e" cm="1">
        <f t="array" ref="BF596">SUMPRODUCT(('Budget P3'!$T$9:$BB$9=BF$9)*('Budget P3'!$B$11:$B$194=$B596)*('Budget P3'!$T$11:$BB$194*1))</f>
        <v>#VALUE!</v>
      </c>
      <c r="BG596" s="14" t="e" cm="1">
        <f t="array" ref="BG596">SUMPRODUCT(('Budget P3'!$T$9:$BB$9=BG$9)*('Budget P3'!$B$11:$B$194=$B596)*('Budget P3'!$T$11:$BB$194*1))</f>
        <v>#VALUE!</v>
      </c>
      <c r="BH596" s="13" t="e" cm="1">
        <f t="array" ref="BH596">SUMPRODUCT(('Budget P3'!$T$9:$BB$9=BH$9)*('Budget P3'!$B$11:$B$194=$B596)*('Budget P3'!$T$11:$BB$194*1))</f>
        <v>#VALUE!</v>
      </c>
      <c r="BI596" s="1"/>
      <c r="BJ596" s="66"/>
      <c r="BK596" s="66"/>
      <c r="BL596" s="1"/>
      <c r="BM596" s="66" t="e">
        <f t="shared" si="429"/>
        <v>#VALUE!</v>
      </c>
      <c r="BN596" s="262">
        <f t="shared" si="430"/>
        <v>0</v>
      </c>
      <c r="BO596" s="1"/>
      <c r="BP596" s="66" t="e">
        <f t="shared" si="431"/>
        <v>#VALUE!</v>
      </c>
      <c r="BQ596" s="262">
        <f t="shared" si="432"/>
        <v>0</v>
      </c>
      <c r="BR596" s="1"/>
    </row>
    <row r="597" spans="2:70" collapsed="1">
      <c r="C597" s="5" t="s">
        <v>648</v>
      </c>
      <c r="D597" s="5"/>
      <c r="E597" s="192"/>
      <c r="F597" s="77"/>
      <c r="G597" s="192"/>
      <c r="H597" s="77"/>
      <c r="I597" s="77"/>
      <c r="J597" s="114"/>
      <c r="K597" s="6">
        <f>K598+K614+K630+K646</f>
        <v>0</v>
      </c>
      <c r="L597" s="333"/>
      <c r="M597" s="9">
        <f>SUM(M598:M661)</f>
        <v>0</v>
      </c>
      <c r="N597" s="7">
        <f>SUM(N598:N661)</f>
        <v>0</v>
      </c>
      <c r="O597" s="7">
        <f>SUM(O598:O661)</f>
        <v>0</v>
      </c>
      <c r="P597" s="8">
        <f>SUM(P598:P661)</f>
        <v>0</v>
      </c>
      <c r="Q597" s="6">
        <f>SUM(Q598:Q661)</f>
        <v>0</v>
      </c>
      <c r="R597" s="338"/>
      <c r="S597" s="9"/>
      <c r="T597" s="7"/>
      <c r="U597" s="8"/>
      <c r="V597" s="9"/>
      <c r="W597" s="9"/>
      <c r="X597" s="9">
        <f t="shared" si="434"/>
        <v>0</v>
      </c>
      <c r="Y597" s="4"/>
      <c r="Z597" s="9" t="e">
        <f t="shared" ref="Z597:BD597" si="435">SUM(Z598:Z661)</f>
        <v>#VALUE!</v>
      </c>
      <c r="AA597" s="7" t="e">
        <f t="shared" si="435"/>
        <v>#VALUE!</v>
      </c>
      <c r="AB597" s="8" t="e">
        <f t="shared" si="435"/>
        <v>#VALUE!</v>
      </c>
      <c r="AC597" s="9" t="e">
        <f t="shared" si="435"/>
        <v>#VALUE!</v>
      </c>
      <c r="AD597" s="7" t="e">
        <f t="shared" si="435"/>
        <v>#VALUE!</v>
      </c>
      <c r="AE597" s="8" t="e">
        <f t="shared" si="435"/>
        <v>#VALUE!</v>
      </c>
      <c r="AF597" s="9" t="e">
        <f t="shared" si="435"/>
        <v>#VALUE!</v>
      </c>
      <c r="AG597" s="7" t="e">
        <f t="shared" si="435"/>
        <v>#VALUE!</v>
      </c>
      <c r="AH597" s="8" t="e">
        <f t="shared" si="435"/>
        <v>#VALUE!</v>
      </c>
      <c r="AI597" s="9" t="e">
        <f t="shared" si="435"/>
        <v>#VALUE!</v>
      </c>
      <c r="AJ597" s="7" t="e">
        <f t="shared" si="435"/>
        <v>#VALUE!</v>
      </c>
      <c r="AK597" s="8" t="e">
        <f t="shared" si="435"/>
        <v>#VALUE!</v>
      </c>
      <c r="AL597" s="9" t="e">
        <f t="shared" si="435"/>
        <v>#VALUE!</v>
      </c>
      <c r="AM597" s="7" t="e">
        <f t="shared" si="435"/>
        <v>#VALUE!</v>
      </c>
      <c r="AN597" s="8" t="e">
        <f t="shared" si="435"/>
        <v>#VALUE!</v>
      </c>
      <c r="AO597" s="9" t="e">
        <f t="shared" si="435"/>
        <v>#VALUE!</v>
      </c>
      <c r="AP597" s="7" t="e">
        <f t="shared" si="435"/>
        <v>#VALUE!</v>
      </c>
      <c r="AQ597" s="8" t="e">
        <f t="shared" si="435"/>
        <v>#VALUE!</v>
      </c>
      <c r="AR597" s="9" t="e">
        <f t="shared" si="435"/>
        <v>#VALUE!</v>
      </c>
      <c r="AS597" s="7" t="e">
        <f t="shared" si="435"/>
        <v>#VALUE!</v>
      </c>
      <c r="AT597" s="8" t="e">
        <f t="shared" si="435"/>
        <v>#VALUE!</v>
      </c>
      <c r="AU597" s="9" t="e">
        <f t="shared" si="435"/>
        <v>#VALUE!</v>
      </c>
      <c r="AV597" s="7" t="e">
        <f t="shared" si="435"/>
        <v>#VALUE!</v>
      </c>
      <c r="AW597" s="8" t="e">
        <f t="shared" si="435"/>
        <v>#VALUE!</v>
      </c>
      <c r="AX597" s="9" t="e">
        <f t="shared" si="435"/>
        <v>#VALUE!</v>
      </c>
      <c r="AY597" s="7" t="e">
        <f t="shared" si="435"/>
        <v>#VALUE!</v>
      </c>
      <c r="AZ597" s="8" t="e">
        <f t="shared" si="435"/>
        <v>#VALUE!</v>
      </c>
      <c r="BA597" s="9" t="e">
        <f t="shared" si="435"/>
        <v>#VALUE!</v>
      </c>
      <c r="BB597" s="7" t="e">
        <f t="shared" si="435"/>
        <v>#VALUE!</v>
      </c>
      <c r="BC597" s="8" t="e">
        <f t="shared" si="435"/>
        <v>#VALUE!</v>
      </c>
      <c r="BD597" s="9" t="e">
        <f t="shared" si="435"/>
        <v>#VALUE!</v>
      </c>
      <c r="BE597" s="7" t="e">
        <f t="shared" ref="BE597:BH597" si="436">SUM(BE598:BE661)</f>
        <v>#VALUE!</v>
      </c>
      <c r="BF597" s="8" t="e">
        <f t="shared" si="436"/>
        <v>#VALUE!</v>
      </c>
      <c r="BG597" s="9" t="e">
        <f t="shared" si="436"/>
        <v>#VALUE!</v>
      </c>
      <c r="BH597" s="8" t="e">
        <f t="shared" si="436"/>
        <v>#VALUE!</v>
      </c>
      <c r="BI597" s="1"/>
      <c r="BJ597" s="104">
        <f>SUM(BJ598:BJ661)</f>
        <v>0</v>
      </c>
      <c r="BK597" s="104">
        <f>SUM(BK598:BK661)</f>
        <v>0</v>
      </c>
      <c r="BL597" s="1"/>
      <c r="BM597" s="104" t="e">
        <f>SUM(BM598:BM661)</f>
        <v>#VALUE!</v>
      </c>
      <c r="BN597" s="104">
        <f>SUM(BN598:BN661)</f>
        <v>0</v>
      </c>
      <c r="BO597" s="1"/>
      <c r="BP597" s="104" t="e">
        <f>SUM(BP598:BP661)</f>
        <v>#VALUE!</v>
      </c>
      <c r="BQ597" s="104">
        <f>SUM(BQ598:BQ661)</f>
        <v>0</v>
      </c>
      <c r="BR597" s="1"/>
    </row>
    <row r="598" spans="2:70">
      <c r="C598" s="190" t="s">
        <v>59</v>
      </c>
      <c r="D598" s="190"/>
      <c r="E598" s="193"/>
      <c r="F598" s="91"/>
      <c r="G598" s="193"/>
      <c r="H598" s="91"/>
      <c r="I598" s="91"/>
      <c r="J598" s="320"/>
      <c r="K598" s="95">
        <f>SUM(K599:K613)</f>
        <v>0</v>
      </c>
      <c r="L598" s="333"/>
      <c r="M598" s="95">
        <f t="shared" ref="M598:P598" si="437">SUM(M599:M613)</f>
        <v>0</v>
      </c>
      <c r="N598" s="95">
        <f t="shared" si="437"/>
        <v>0</v>
      </c>
      <c r="O598" s="95">
        <f t="shared" si="437"/>
        <v>0</v>
      </c>
      <c r="P598" s="95">
        <f t="shared" si="437"/>
        <v>0</v>
      </c>
      <c r="Q598" s="95"/>
      <c r="R598" s="338"/>
      <c r="S598" s="95">
        <f t="shared" ref="S598:W598" si="438">SUM(S599:S613)</f>
        <v>0</v>
      </c>
      <c r="T598" s="95">
        <f t="shared" si="438"/>
        <v>0</v>
      </c>
      <c r="U598" s="95">
        <f t="shared" si="438"/>
        <v>0</v>
      </c>
      <c r="V598" s="95">
        <f t="shared" si="438"/>
        <v>0</v>
      </c>
      <c r="W598" s="95">
        <f t="shared" si="438"/>
        <v>0</v>
      </c>
      <c r="X598" s="92">
        <f t="shared" si="434"/>
        <v>0</v>
      </c>
      <c r="Y598" s="4"/>
      <c r="Z598" s="92"/>
      <c r="AA598" s="93"/>
      <c r="AB598" s="94"/>
      <c r="AC598" s="92"/>
      <c r="AD598" s="93"/>
      <c r="AE598" s="94"/>
      <c r="AF598" s="92"/>
      <c r="AG598" s="93"/>
      <c r="AH598" s="94"/>
      <c r="AI598" s="92"/>
      <c r="AJ598" s="93"/>
      <c r="AK598" s="94"/>
      <c r="AL598" s="92"/>
      <c r="AM598" s="93"/>
      <c r="AN598" s="94"/>
      <c r="AO598" s="92"/>
      <c r="AP598" s="93"/>
      <c r="AQ598" s="94"/>
      <c r="AR598" s="92"/>
      <c r="AS598" s="93"/>
      <c r="AT598" s="94"/>
      <c r="AU598" s="92"/>
      <c r="AV598" s="93"/>
      <c r="AW598" s="94"/>
      <c r="AX598" s="92"/>
      <c r="AY598" s="93"/>
      <c r="AZ598" s="94"/>
      <c r="BA598" s="92"/>
      <c r="BB598" s="93"/>
      <c r="BC598" s="94"/>
      <c r="BD598" s="92"/>
      <c r="BE598" s="93"/>
      <c r="BF598" s="94"/>
      <c r="BG598" s="92"/>
      <c r="BH598" s="94"/>
      <c r="BI598" s="1"/>
      <c r="BJ598" s="105"/>
      <c r="BK598" s="105"/>
      <c r="BL598" s="1"/>
      <c r="BM598" s="105"/>
      <c r="BN598" s="105"/>
      <c r="BO598" s="1"/>
      <c r="BP598" s="105"/>
      <c r="BQ598" s="105"/>
      <c r="BR598" s="1"/>
    </row>
    <row r="599" spans="2:70">
      <c r="B599" s="88" t="s">
        <v>649</v>
      </c>
      <c r="C599" s="10">
        <f>IFERROR(VLOOKUP(B599,'Budget Lead'!B:AX,2,FALSE),0)</f>
        <v>0</v>
      </c>
      <c r="D599" s="10"/>
      <c r="E599" s="89">
        <f>IFERROR(VLOOKUP(B599,'Budget Lead'!B:AX,3,FALSE),0)</f>
        <v>0</v>
      </c>
      <c r="F599" s="90">
        <f>IFERROR(VLOOKUP(B599,'Budget Lead'!B:AX,4,FALSE),0)</f>
        <v>0</v>
      </c>
      <c r="G599" s="89">
        <f>IFERROR(VLOOKUP(B599,'Budget Lead'!B:AX,5,FALSE),0)</f>
        <v>0</v>
      </c>
      <c r="H599" s="90">
        <f>IFERROR(VLOOKUP(B599,'Budget Lead'!B:AX,6,FALSE),0)</f>
        <v>0</v>
      </c>
      <c r="I599" s="90">
        <f>IFERROR(VLOOKUP(B599,'Budget Lead'!B:AX,7,FALSE),0)</f>
        <v>0</v>
      </c>
      <c r="J599" s="371">
        <f>IFERROR(VLOOKUP(B599,'Budget Lead'!B:AX,9,FALSE),0)</f>
        <v>0</v>
      </c>
      <c r="K599" s="374">
        <f>IFERROR(VLOOKUP(B599,'Budget Lead'!B:AX,10,FALSE),0)</f>
        <v>0</v>
      </c>
      <c r="L599" s="334"/>
      <c r="M599" s="14">
        <f>E599*K599</f>
        <v>0</v>
      </c>
      <c r="N599" s="100"/>
      <c r="O599" s="100"/>
      <c r="P599" s="101"/>
      <c r="Q599" s="11">
        <f>SUM(M599:P599)</f>
        <v>0</v>
      </c>
      <c r="R599" s="338"/>
      <c r="S599" s="14"/>
      <c r="T599" s="12"/>
      <c r="U599" s="13"/>
      <c r="V599" s="14"/>
      <c r="W599" s="14"/>
      <c r="X599" s="14">
        <f t="shared" si="434"/>
        <v>0</v>
      </c>
      <c r="Z599" s="14" t="e" cm="1">
        <f t="array" ref="Z599">SUMPRODUCT(('Budget Lead'!$T$9:$BB$9=Z$9)*('Budget Lead'!$B$11:$B$194=$B599)*('Budget Lead'!$T$11:$BB$194*1))</f>
        <v>#VALUE!</v>
      </c>
      <c r="AA599" s="12" t="e" cm="1">
        <f t="array" ref="AA599">SUMPRODUCT(('Budget Lead'!$T$9:$BB$9=AA$9)*('Budget Lead'!$B$11:$B$194=$B599)*('Budget Lead'!$T$11:$BB$194*1))</f>
        <v>#VALUE!</v>
      </c>
      <c r="AB599" s="13" t="e" cm="1">
        <f t="array" ref="AB599">SUMPRODUCT(('Budget Lead'!$T$9:$BB$9=AB$9)*('Budget Lead'!$B$11:$B$194=$B599)*('Budget Lead'!$T$11:$BB$194*1))</f>
        <v>#VALUE!</v>
      </c>
      <c r="AC599" s="14" t="e" cm="1">
        <f t="array" ref="AC599">SUMPRODUCT(('Budget Lead'!$T$9:$BB$9=AC$9)*('Budget Lead'!$B$11:$B$194=$B599)*('Budget Lead'!$T$11:$BB$194*1))</f>
        <v>#VALUE!</v>
      </c>
      <c r="AD599" s="12" t="e" cm="1">
        <f t="array" ref="AD599">SUMPRODUCT(('Budget Lead'!$T$9:$BB$9=AD$9)*('Budget Lead'!$B$11:$B$194=$B599)*('Budget Lead'!$T$11:$BB$194*1))</f>
        <v>#VALUE!</v>
      </c>
      <c r="AE599" s="13" t="e" cm="1">
        <f t="array" ref="AE599">SUMPRODUCT(('Budget Lead'!$T$9:$BB$9=AE$9)*('Budget Lead'!$B$11:$B$194=$B599)*('Budget Lead'!$T$11:$BB$194*1))</f>
        <v>#VALUE!</v>
      </c>
      <c r="AF599" s="14" t="e" cm="1">
        <f t="array" ref="AF599">SUMPRODUCT(('Budget Lead'!$T$9:$BB$9=AF$9)*('Budget Lead'!$B$11:$B$194=$B599)*('Budget Lead'!$T$11:$BB$194*1))</f>
        <v>#VALUE!</v>
      </c>
      <c r="AG599" s="12" t="e" cm="1">
        <f t="array" ref="AG599">SUMPRODUCT(('Budget Lead'!$T$9:$BB$9=AG$9)*('Budget Lead'!$B$11:$B$194=$B599)*('Budget Lead'!$T$11:$BB$194*1))</f>
        <v>#VALUE!</v>
      </c>
      <c r="AH599" s="13" t="e" cm="1">
        <f t="array" ref="AH599">SUMPRODUCT(('Budget Lead'!$T$9:$BB$9=AH$9)*('Budget Lead'!$B$11:$B$194=$B599)*('Budget Lead'!$T$11:$BB$194*1))</f>
        <v>#VALUE!</v>
      </c>
      <c r="AI599" s="14" t="e" cm="1">
        <f t="array" ref="AI599">SUMPRODUCT(('Budget Lead'!$T$9:$BB$9=AI$9)*('Budget Lead'!$B$11:$B$194=$B599)*('Budget Lead'!$T$11:$BB$194*1))</f>
        <v>#VALUE!</v>
      </c>
      <c r="AJ599" s="12" t="e" cm="1">
        <f t="array" ref="AJ599">SUMPRODUCT(('Budget Lead'!$T$9:$BB$9=AJ$9)*('Budget Lead'!$B$11:$B$194=$B599)*('Budget Lead'!$T$11:$BB$194*1))</f>
        <v>#VALUE!</v>
      </c>
      <c r="AK599" s="13" t="e" cm="1">
        <f t="array" ref="AK599">SUMPRODUCT(('Budget Lead'!$T$9:$BB$9=AK$9)*('Budget Lead'!$B$11:$B$194=$B599)*('Budget Lead'!$T$11:$BB$194*1))</f>
        <v>#VALUE!</v>
      </c>
      <c r="AL599" s="14" t="e" cm="1">
        <f t="array" ref="AL599">SUMPRODUCT(('Budget Lead'!$T$9:$BB$9=AL$9)*('Budget Lead'!$B$11:$B$194=$B599)*('Budget Lead'!$T$11:$BB$194*1))</f>
        <v>#VALUE!</v>
      </c>
      <c r="AM599" s="12" t="e" cm="1">
        <f t="array" ref="AM599">SUMPRODUCT(('Budget Lead'!$T$9:$BB$9=AM$9)*('Budget Lead'!$B$11:$B$194=$B599)*('Budget Lead'!$T$11:$BB$194*1))</f>
        <v>#VALUE!</v>
      </c>
      <c r="AN599" s="13" t="e" cm="1">
        <f t="array" ref="AN599">SUMPRODUCT(('Budget Lead'!$T$9:$BB$9=AN$9)*('Budget Lead'!$B$11:$B$194=$B599)*('Budget Lead'!$T$11:$BB$194*1))</f>
        <v>#VALUE!</v>
      </c>
      <c r="AO599" s="14" t="e" cm="1">
        <f t="array" ref="AO599">SUMPRODUCT(('Budget Lead'!$T$9:$BB$9=AO$9)*('Budget Lead'!$B$11:$B$194=$B599)*('Budget Lead'!$T$11:$BB$194*1))</f>
        <v>#VALUE!</v>
      </c>
      <c r="AP599" s="12" t="e" cm="1">
        <f t="array" ref="AP599">SUMPRODUCT(('Budget Lead'!$T$9:$BB$9=AP$9)*('Budget Lead'!$B$11:$B$194=$B599)*('Budget Lead'!$T$11:$BB$194*1))</f>
        <v>#VALUE!</v>
      </c>
      <c r="AQ599" s="13" t="e" cm="1">
        <f t="array" ref="AQ599">SUMPRODUCT(('Budget Lead'!$T$9:$BB$9=AQ$9)*('Budget Lead'!$B$11:$B$194=$B599)*('Budget Lead'!$T$11:$BB$194*1))</f>
        <v>#VALUE!</v>
      </c>
      <c r="AR599" s="14" t="e" cm="1">
        <f t="array" ref="AR599">SUMPRODUCT(('Budget Lead'!$T$9:$BB$9=AR$9)*('Budget Lead'!$B$11:$B$194=$B599)*('Budget Lead'!$T$11:$BB$194*1))</f>
        <v>#VALUE!</v>
      </c>
      <c r="AS599" s="12" t="e" cm="1">
        <f t="array" ref="AS599">SUMPRODUCT(('Budget Lead'!$T$9:$BB$9=AS$9)*('Budget Lead'!$B$11:$B$194=$B599)*('Budget Lead'!$T$11:$BB$194*1))</f>
        <v>#VALUE!</v>
      </c>
      <c r="AT599" s="13" t="e" cm="1">
        <f t="array" ref="AT599">SUMPRODUCT(('Budget Lead'!$T$9:$BB$9=AT$9)*('Budget Lead'!$B$11:$B$194=$B599)*('Budget Lead'!$T$11:$BB$194*1))</f>
        <v>#VALUE!</v>
      </c>
      <c r="AU599" s="14" t="e" cm="1">
        <f t="array" ref="AU599">SUMPRODUCT(('Budget Lead'!$T$9:$BB$9=AU$9)*('Budget Lead'!$B$11:$B$194=$B599)*('Budget Lead'!$T$11:$BB$194*1))</f>
        <v>#VALUE!</v>
      </c>
      <c r="AV599" s="12" t="e" cm="1">
        <f t="array" ref="AV599">SUMPRODUCT(('Budget Lead'!$T$9:$BB$9=AV$9)*('Budget Lead'!$B$11:$B$194=$B599)*('Budget Lead'!$T$11:$BB$194*1))</f>
        <v>#VALUE!</v>
      </c>
      <c r="AW599" s="13" t="e" cm="1">
        <f t="array" ref="AW599">SUMPRODUCT(('Budget Lead'!$T$9:$BB$9=AW$9)*('Budget Lead'!$B$11:$B$194=$B599)*('Budget Lead'!$T$11:$BB$194*1))</f>
        <v>#VALUE!</v>
      </c>
      <c r="AX599" s="14" t="e" cm="1">
        <f t="array" ref="AX599">SUMPRODUCT(('Budget Lead'!$T$9:$BB$9=AX$9)*('Budget Lead'!$B$11:$B$194=$B599)*('Budget Lead'!$T$11:$BB$194*1))</f>
        <v>#VALUE!</v>
      </c>
      <c r="AY599" s="12" t="e" cm="1">
        <f t="array" ref="AY599">SUMPRODUCT(('Budget Lead'!$T$9:$BB$9=AY$9)*('Budget Lead'!$B$11:$B$194=$B599)*('Budget Lead'!$T$11:$BB$194*1))</f>
        <v>#VALUE!</v>
      </c>
      <c r="AZ599" s="13" t="e" cm="1">
        <f t="array" ref="AZ599">SUMPRODUCT(('Budget Lead'!$T$9:$BB$9=AZ$9)*('Budget Lead'!$B$11:$B$194=$B599)*('Budget Lead'!$T$11:$BB$194*1))</f>
        <v>#VALUE!</v>
      </c>
      <c r="BA599" s="14" t="e" cm="1">
        <f t="array" ref="BA599">SUMPRODUCT(('Budget Lead'!$T$9:$BB$9=BA$9)*('Budget Lead'!$B$11:$B$194=$B599)*('Budget Lead'!$T$11:$BB$194*1))</f>
        <v>#VALUE!</v>
      </c>
      <c r="BB599" s="12" t="e" cm="1">
        <f t="array" ref="BB599">SUMPRODUCT(('Budget Lead'!$T$9:$BB$9=BB$9)*('Budget Lead'!$B$11:$B$194=$B599)*('Budget Lead'!$T$11:$BB$194*1))</f>
        <v>#VALUE!</v>
      </c>
      <c r="BC599" s="13" t="e" cm="1">
        <f t="array" ref="BC599">SUMPRODUCT(('Budget Lead'!$T$9:$BB$9=BC$9)*('Budget Lead'!$B$11:$B$194=$B599)*('Budget Lead'!$T$11:$BB$194*1))</f>
        <v>#VALUE!</v>
      </c>
      <c r="BD599" s="14" t="e" cm="1">
        <f t="array" ref="BD599">SUMPRODUCT(('Budget Lead'!$T$9:$BB$9=BD$9)*('Budget Lead'!$B$11:$B$194=$B599)*('Budget Lead'!$T$11:$BB$194*1))</f>
        <v>#VALUE!</v>
      </c>
      <c r="BE599" s="12" t="e" cm="1">
        <f t="array" ref="BE599">SUMPRODUCT(('Budget Lead'!$T$9:$BB$9=BE$9)*('Budget Lead'!$B$11:$B$194=$B599)*('Budget Lead'!$T$11:$BB$194*1))</f>
        <v>#VALUE!</v>
      </c>
      <c r="BF599" s="13" t="e" cm="1">
        <f t="array" ref="BF599">SUMPRODUCT(('Budget Lead'!$T$9:$BB$9=BF$9)*('Budget Lead'!$B$11:$B$194=$B599)*('Budget Lead'!$T$11:$BB$194*1))</f>
        <v>#VALUE!</v>
      </c>
      <c r="BG599" s="14" t="e" cm="1">
        <f t="array" ref="BG599">SUMPRODUCT(('Budget Lead'!$T$9:$BB$9=BG$9)*('Budget Lead'!$B$11:$B$194=$B599)*('Budget Lead'!$T$11:$BB$194*1))</f>
        <v>#VALUE!</v>
      </c>
      <c r="BH599" s="13" t="e" cm="1">
        <f t="array" ref="BH599">SUMPRODUCT(('Budget Lead'!$T$9:$BB$9=BH$9)*('Budget Lead'!$B$11:$B$194=$B599)*('Budget Lead'!$T$11:$BB$194*1))</f>
        <v>#VALUE!</v>
      </c>
      <c r="BI599" s="1"/>
      <c r="BJ599" s="66"/>
      <c r="BK599" s="66"/>
      <c r="BL599" s="1"/>
      <c r="BM599" s="66" t="e">
        <f t="shared" ref="BM599:BM613" si="439">SUM(Z599:BH599)</f>
        <v>#VALUE!</v>
      </c>
      <c r="BN599" s="262">
        <f t="shared" ref="BN599:BN613" si="440">IFERROR(BM599/Q599,0)</f>
        <v>0</v>
      </c>
      <c r="BO599" s="1"/>
      <c r="BP599" s="66" t="e">
        <f t="shared" ref="BP599:BP613" si="441">BJ599+BM599</f>
        <v>#VALUE!</v>
      </c>
      <c r="BQ599" s="262">
        <f t="shared" ref="BQ599:BQ613" si="442">IFERROR(BP599/Q599,0)</f>
        <v>0</v>
      </c>
      <c r="BR599" s="1"/>
    </row>
    <row r="600" spans="2:70">
      <c r="B600" s="88" t="s">
        <v>650</v>
      </c>
      <c r="C600" s="10">
        <f>IFERROR(VLOOKUP(B600,'Budget Lead'!B:AX,2,FALSE),0)</f>
        <v>0</v>
      </c>
      <c r="D600" s="10"/>
      <c r="E600" s="89">
        <f>IFERROR(VLOOKUP(B600,'Budget Lead'!B:AX,3,FALSE),0)</f>
        <v>0</v>
      </c>
      <c r="F600" s="90">
        <f>IFERROR(VLOOKUP(B600,'Budget Lead'!B:AX,4,FALSE),0)</f>
        <v>0</v>
      </c>
      <c r="G600" s="89">
        <f>IFERROR(VLOOKUP(B600,'Budget Lead'!B:AX,5,FALSE),0)</f>
        <v>0</v>
      </c>
      <c r="H600" s="90">
        <f>IFERROR(VLOOKUP(B600,'Budget Lead'!B:AX,6,FALSE),0)</f>
        <v>0</v>
      </c>
      <c r="I600" s="90">
        <f>IFERROR(VLOOKUP(B600,'Budget Lead'!B:AX,7,FALSE),0)</f>
        <v>0</v>
      </c>
      <c r="J600" s="371">
        <f>IFERROR(VLOOKUP(B600,'Budget Lead'!B:AX,9,FALSE),0)</f>
        <v>0</v>
      </c>
      <c r="K600" s="374">
        <f>IFERROR(VLOOKUP(B600,'Budget Lead'!B:AX,10,FALSE),0)</f>
        <v>0</v>
      </c>
      <c r="L600" s="334"/>
      <c r="M600" s="14">
        <f>E600*K600</f>
        <v>0</v>
      </c>
      <c r="N600" s="100"/>
      <c r="O600" s="100"/>
      <c r="P600" s="101"/>
      <c r="Q600" s="11">
        <f t="shared" ref="Q600:Q613" si="443">SUM(M600:P600)</f>
        <v>0</v>
      </c>
      <c r="R600" s="338"/>
      <c r="S600" s="14"/>
      <c r="T600" s="12"/>
      <c r="U600" s="13"/>
      <c r="V600" s="14"/>
      <c r="W600" s="14"/>
      <c r="X600" s="14">
        <f t="shared" si="434"/>
        <v>0</v>
      </c>
      <c r="Z600" s="14" t="e" cm="1">
        <f t="array" ref="Z600">SUMPRODUCT(('Budget Lead'!$T$9:$BB$9=Z$9)*('Budget Lead'!$B$11:$B$194=$B600)*('Budget Lead'!$T$11:$BB$194*1))</f>
        <v>#VALUE!</v>
      </c>
      <c r="AA600" s="12" t="e" cm="1">
        <f t="array" ref="AA600">SUMPRODUCT(('Budget Lead'!$T$9:$BB$9=AA$9)*('Budget Lead'!$B$11:$B$194=$B600)*('Budget Lead'!$T$11:$BB$194*1))</f>
        <v>#VALUE!</v>
      </c>
      <c r="AB600" s="13" t="e" cm="1">
        <f t="array" ref="AB600">SUMPRODUCT(('Budget Lead'!$T$9:$BB$9=AB$9)*('Budget Lead'!$B$11:$B$194=$B600)*('Budget Lead'!$T$11:$BB$194*1))</f>
        <v>#VALUE!</v>
      </c>
      <c r="AC600" s="14" t="e" cm="1">
        <f t="array" ref="AC600">SUMPRODUCT(('Budget Lead'!$T$9:$BB$9=AC$9)*('Budget Lead'!$B$11:$B$194=$B600)*('Budget Lead'!$T$11:$BB$194*1))</f>
        <v>#VALUE!</v>
      </c>
      <c r="AD600" s="12" t="e" cm="1">
        <f t="array" ref="AD600">SUMPRODUCT(('Budget Lead'!$T$9:$BB$9=AD$9)*('Budget Lead'!$B$11:$B$194=$B600)*('Budget Lead'!$T$11:$BB$194*1))</f>
        <v>#VALUE!</v>
      </c>
      <c r="AE600" s="13" t="e" cm="1">
        <f t="array" ref="AE600">SUMPRODUCT(('Budget Lead'!$T$9:$BB$9=AE$9)*('Budget Lead'!$B$11:$B$194=$B600)*('Budget Lead'!$T$11:$BB$194*1))</f>
        <v>#VALUE!</v>
      </c>
      <c r="AF600" s="14" t="e" cm="1">
        <f t="array" ref="AF600">SUMPRODUCT(('Budget Lead'!$T$9:$BB$9=AF$9)*('Budget Lead'!$B$11:$B$194=$B600)*('Budget Lead'!$T$11:$BB$194*1))</f>
        <v>#VALUE!</v>
      </c>
      <c r="AG600" s="12" t="e" cm="1">
        <f t="array" ref="AG600">SUMPRODUCT(('Budget Lead'!$T$9:$BB$9=AG$9)*('Budget Lead'!$B$11:$B$194=$B600)*('Budget Lead'!$T$11:$BB$194*1))</f>
        <v>#VALUE!</v>
      </c>
      <c r="AH600" s="13" t="e" cm="1">
        <f t="array" ref="AH600">SUMPRODUCT(('Budget Lead'!$T$9:$BB$9=AH$9)*('Budget Lead'!$B$11:$B$194=$B600)*('Budget Lead'!$T$11:$BB$194*1))</f>
        <v>#VALUE!</v>
      </c>
      <c r="AI600" s="14" t="e" cm="1">
        <f t="array" ref="AI600">SUMPRODUCT(('Budget Lead'!$T$9:$BB$9=AI$9)*('Budget Lead'!$B$11:$B$194=$B600)*('Budget Lead'!$T$11:$BB$194*1))</f>
        <v>#VALUE!</v>
      </c>
      <c r="AJ600" s="12" t="e" cm="1">
        <f t="array" ref="AJ600">SUMPRODUCT(('Budget Lead'!$T$9:$BB$9=AJ$9)*('Budget Lead'!$B$11:$B$194=$B600)*('Budget Lead'!$T$11:$BB$194*1))</f>
        <v>#VALUE!</v>
      </c>
      <c r="AK600" s="13" t="e" cm="1">
        <f t="array" ref="AK600">SUMPRODUCT(('Budget Lead'!$T$9:$BB$9=AK$9)*('Budget Lead'!$B$11:$B$194=$B600)*('Budget Lead'!$T$11:$BB$194*1))</f>
        <v>#VALUE!</v>
      </c>
      <c r="AL600" s="14" t="e" cm="1">
        <f t="array" ref="AL600">SUMPRODUCT(('Budget Lead'!$T$9:$BB$9=AL$9)*('Budget Lead'!$B$11:$B$194=$B600)*('Budget Lead'!$T$11:$BB$194*1))</f>
        <v>#VALUE!</v>
      </c>
      <c r="AM600" s="12" t="e" cm="1">
        <f t="array" ref="AM600">SUMPRODUCT(('Budget Lead'!$T$9:$BB$9=AM$9)*('Budget Lead'!$B$11:$B$194=$B600)*('Budget Lead'!$T$11:$BB$194*1))</f>
        <v>#VALUE!</v>
      </c>
      <c r="AN600" s="13" t="e" cm="1">
        <f t="array" ref="AN600">SUMPRODUCT(('Budget Lead'!$T$9:$BB$9=AN$9)*('Budget Lead'!$B$11:$B$194=$B600)*('Budget Lead'!$T$11:$BB$194*1))</f>
        <v>#VALUE!</v>
      </c>
      <c r="AO600" s="14" t="e" cm="1">
        <f t="array" ref="AO600">SUMPRODUCT(('Budget Lead'!$T$9:$BB$9=AO$9)*('Budget Lead'!$B$11:$B$194=$B600)*('Budget Lead'!$T$11:$BB$194*1))</f>
        <v>#VALUE!</v>
      </c>
      <c r="AP600" s="12" t="e" cm="1">
        <f t="array" ref="AP600">SUMPRODUCT(('Budget Lead'!$T$9:$BB$9=AP$9)*('Budget Lead'!$B$11:$B$194=$B600)*('Budget Lead'!$T$11:$BB$194*1))</f>
        <v>#VALUE!</v>
      </c>
      <c r="AQ600" s="13" t="e" cm="1">
        <f t="array" ref="AQ600">SUMPRODUCT(('Budget Lead'!$T$9:$BB$9=AQ$9)*('Budget Lead'!$B$11:$B$194=$B600)*('Budget Lead'!$T$11:$BB$194*1))</f>
        <v>#VALUE!</v>
      </c>
      <c r="AR600" s="14" t="e" cm="1">
        <f t="array" ref="AR600">SUMPRODUCT(('Budget Lead'!$T$9:$BB$9=AR$9)*('Budget Lead'!$B$11:$B$194=$B600)*('Budget Lead'!$T$11:$BB$194*1))</f>
        <v>#VALUE!</v>
      </c>
      <c r="AS600" s="12" t="e" cm="1">
        <f t="array" ref="AS600">SUMPRODUCT(('Budget Lead'!$T$9:$BB$9=AS$9)*('Budget Lead'!$B$11:$B$194=$B600)*('Budget Lead'!$T$11:$BB$194*1))</f>
        <v>#VALUE!</v>
      </c>
      <c r="AT600" s="13" t="e" cm="1">
        <f t="array" ref="AT600">SUMPRODUCT(('Budget Lead'!$T$9:$BB$9=AT$9)*('Budget Lead'!$B$11:$B$194=$B600)*('Budget Lead'!$T$11:$BB$194*1))</f>
        <v>#VALUE!</v>
      </c>
      <c r="AU600" s="14" t="e" cm="1">
        <f t="array" ref="AU600">SUMPRODUCT(('Budget Lead'!$T$9:$BB$9=AU$9)*('Budget Lead'!$B$11:$B$194=$B600)*('Budget Lead'!$T$11:$BB$194*1))</f>
        <v>#VALUE!</v>
      </c>
      <c r="AV600" s="12" t="e" cm="1">
        <f t="array" ref="AV600">SUMPRODUCT(('Budget Lead'!$T$9:$BB$9=AV$9)*('Budget Lead'!$B$11:$B$194=$B600)*('Budget Lead'!$T$11:$BB$194*1))</f>
        <v>#VALUE!</v>
      </c>
      <c r="AW600" s="13" t="e" cm="1">
        <f t="array" ref="AW600">SUMPRODUCT(('Budget Lead'!$T$9:$BB$9=AW$9)*('Budget Lead'!$B$11:$B$194=$B600)*('Budget Lead'!$T$11:$BB$194*1))</f>
        <v>#VALUE!</v>
      </c>
      <c r="AX600" s="14" t="e" cm="1">
        <f t="array" ref="AX600">SUMPRODUCT(('Budget Lead'!$T$9:$BB$9=AX$9)*('Budget Lead'!$B$11:$B$194=$B600)*('Budget Lead'!$T$11:$BB$194*1))</f>
        <v>#VALUE!</v>
      </c>
      <c r="AY600" s="12" t="e" cm="1">
        <f t="array" ref="AY600">SUMPRODUCT(('Budget Lead'!$T$9:$BB$9=AY$9)*('Budget Lead'!$B$11:$B$194=$B600)*('Budget Lead'!$T$11:$BB$194*1))</f>
        <v>#VALUE!</v>
      </c>
      <c r="AZ600" s="13" t="e" cm="1">
        <f t="array" ref="AZ600">SUMPRODUCT(('Budget Lead'!$T$9:$BB$9=AZ$9)*('Budget Lead'!$B$11:$B$194=$B600)*('Budget Lead'!$T$11:$BB$194*1))</f>
        <v>#VALUE!</v>
      </c>
      <c r="BA600" s="14" t="e" cm="1">
        <f t="array" ref="BA600">SUMPRODUCT(('Budget Lead'!$T$9:$BB$9=BA$9)*('Budget Lead'!$B$11:$B$194=$B600)*('Budget Lead'!$T$11:$BB$194*1))</f>
        <v>#VALUE!</v>
      </c>
      <c r="BB600" s="12" t="e" cm="1">
        <f t="array" ref="BB600">SUMPRODUCT(('Budget Lead'!$T$9:$BB$9=BB$9)*('Budget Lead'!$B$11:$B$194=$B600)*('Budget Lead'!$T$11:$BB$194*1))</f>
        <v>#VALUE!</v>
      </c>
      <c r="BC600" s="13" t="e" cm="1">
        <f t="array" ref="BC600">SUMPRODUCT(('Budget Lead'!$T$9:$BB$9=BC$9)*('Budget Lead'!$B$11:$B$194=$B600)*('Budget Lead'!$T$11:$BB$194*1))</f>
        <v>#VALUE!</v>
      </c>
      <c r="BD600" s="14" t="e" cm="1">
        <f t="array" ref="BD600">SUMPRODUCT(('Budget Lead'!$T$9:$BB$9=BD$9)*('Budget Lead'!$B$11:$B$194=$B600)*('Budget Lead'!$T$11:$BB$194*1))</f>
        <v>#VALUE!</v>
      </c>
      <c r="BE600" s="12" t="e" cm="1">
        <f t="array" ref="BE600">SUMPRODUCT(('Budget Lead'!$T$9:$BB$9=BE$9)*('Budget Lead'!$B$11:$B$194=$B600)*('Budget Lead'!$T$11:$BB$194*1))</f>
        <v>#VALUE!</v>
      </c>
      <c r="BF600" s="13" t="e" cm="1">
        <f t="array" ref="BF600">SUMPRODUCT(('Budget Lead'!$T$9:$BB$9=BF$9)*('Budget Lead'!$B$11:$B$194=$B600)*('Budget Lead'!$T$11:$BB$194*1))</f>
        <v>#VALUE!</v>
      </c>
      <c r="BG600" s="14" t="e" cm="1">
        <f t="array" ref="BG600">SUMPRODUCT(('Budget Lead'!$T$9:$BB$9=BG$9)*('Budget Lead'!$B$11:$B$194=$B600)*('Budget Lead'!$T$11:$BB$194*1))</f>
        <v>#VALUE!</v>
      </c>
      <c r="BH600" s="13" t="e" cm="1">
        <f t="array" ref="BH600">SUMPRODUCT(('Budget Lead'!$T$9:$BB$9=BH$9)*('Budget Lead'!$B$11:$B$194=$B600)*('Budget Lead'!$T$11:$BB$194*1))</f>
        <v>#VALUE!</v>
      </c>
      <c r="BI600" s="1"/>
      <c r="BJ600" s="66"/>
      <c r="BK600" s="66"/>
      <c r="BL600" s="1"/>
      <c r="BM600" s="66" t="e">
        <f t="shared" si="439"/>
        <v>#VALUE!</v>
      </c>
      <c r="BN600" s="262">
        <f t="shared" si="440"/>
        <v>0</v>
      </c>
      <c r="BO600" s="1"/>
      <c r="BP600" s="66" t="e">
        <f t="shared" si="441"/>
        <v>#VALUE!</v>
      </c>
      <c r="BQ600" s="262">
        <f t="shared" si="442"/>
        <v>0</v>
      </c>
      <c r="BR600" s="1"/>
    </row>
    <row r="601" spans="2:70" ht="12" hidden="1" customHeight="1" outlineLevel="1">
      <c r="B601" s="88" t="s">
        <v>651</v>
      </c>
      <c r="C601" s="10">
        <f>IFERROR(VLOOKUP(B601,'Budget Lead'!B:AX,2,FALSE),0)</f>
        <v>0</v>
      </c>
      <c r="D601" s="10"/>
      <c r="E601" s="89">
        <f>IFERROR(VLOOKUP(B601,'Budget Lead'!B:BE,3,FALSE),0)</f>
        <v>0</v>
      </c>
      <c r="F601" s="90">
        <f>IFERROR(VLOOKUP(B601,'Budget Lead'!B:BE,4,FALSE),0)</f>
        <v>0</v>
      </c>
      <c r="G601" s="89">
        <f>IFERROR(VLOOKUP(B601,'Budget Lead'!B:AX,5,FALSE),0)</f>
        <v>0</v>
      </c>
      <c r="H601" s="90">
        <f>IFERROR(VLOOKUP(B601,'Budget Lead'!B:AX,6,FALSE),0)</f>
        <v>0</v>
      </c>
      <c r="I601" s="90">
        <f>IFERROR(VLOOKUP(B601,'Budget Lead'!B:AX,7,FALSE),0)</f>
        <v>0</v>
      </c>
      <c r="J601" s="371">
        <f>IFERROR(VLOOKUP(B601,'Budget Lead'!B:AX,9,FALSE),0)</f>
        <v>0</v>
      </c>
      <c r="K601" s="374">
        <f>IFERROR(VLOOKUP(B601,'Budget Lead'!B:AX,10,FALSE),0)</f>
        <v>0</v>
      </c>
      <c r="L601" s="334"/>
      <c r="M601" s="14">
        <f>E601*K601</f>
        <v>0</v>
      </c>
      <c r="N601" s="100"/>
      <c r="O601" s="100"/>
      <c r="P601" s="101"/>
      <c r="Q601" s="11">
        <f t="shared" si="443"/>
        <v>0</v>
      </c>
      <c r="R601" s="338"/>
      <c r="S601" s="14"/>
      <c r="T601" s="12"/>
      <c r="U601" s="13"/>
      <c r="V601" s="14"/>
      <c r="W601" s="14"/>
      <c r="X601" s="14">
        <f t="shared" si="434"/>
        <v>0</v>
      </c>
      <c r="Z601" s="14" t="e" cm="1">
        <f t="array" ref="Z601">SUMPRODUCT(('Budget Lead'!$T$9:$BB$9=Z$9)*('Budget Lead'!$B$11:$B$194=$B601)*('Budget Lead'!$T$11:$BB$194*1))</f>
        <v>#VALUE!</v>
      </c>
      <c r="AA601" s="12" t="e" cm="1">
        <f t="array" ref="AA601">SUMPRODUCT(('Budget Lead'!$T$9:$BB$9=AA$9)*('Budget Lead'!$B$11:$B$194=$B601)*('Budget Lead'!$T$11:$BB$194*1))</f>
        <v>#VALUE!</v>
      </c>
      <c r="AB601" s="13" t="e" cm="1">
        <f t="array" ref="AB601">SUMPRODUCT(('Budget Lead'!$T$9:$BB$9=AB$9)*('Budget Lead'!$B$11:$B$194=$B601)*('Budget Lead'!$T$11:$BB$194*1))</f>
        <v>#VALUE!</v>
      </c>
      <c r="AC601" s="14" t="e" cm="1">
        <f t="array" ref="AC601">SUMPRODUCT(('Budget Lead'!$T$9:$BB$9=AC$9)*('Budget Lead'!$B$11:$B$194=$B601)*('Budget Lead'!$T$11:$BB$194*1))</f>
        <v>#VALUE!</v>
      </c>
      <c r="AD601" s="12" t="e" cm="1">
        <f t="array" ref="AD601">SUMPRODUCT(('Budget Lead'!$T$9:$BB$9=AD$9)*('Budget Lead'!$B$11:$B$194=$B601)*('Budget Lead'!$T$11:$BB$194*1))</f>
        <v>#VALUE!</v>
      </c>
      <c r="AE601" s="13" t="e" cm="1">
        <f t="array" ref="AE601">SUMPRODUCT(('Budget Lead'!$T$9:$BB$9=AE$9)*('Budget Lead'!$B$11:$B$194=$B601)*('Budget Lead'!$T$11:$BB$194*1))</f>
        <v>#VALUE!</v>
      </c>
      <c r="AF601" s="14" t="e" cm="1">
        <f t="array" ref="AF601">SUMPRODUCT(('Budget Lead'!$T$9:$BB$9=AF$9)*('Budget Lead'!$B$11:$B$194=$B601)*('Budget Lead'!$T$11:$BB$194*1))</f>
        <v>#VALUE!</v>
      </c>
      <c r="AG601" s="12" t="e" cm="1">
        <f t="array" ref="AG601">SUMPRODUCT(('Budget Lead'!$T$9:$BB$9=AG$9)*('Budget Lead'!$B$11:$B$194=$B601)*('Budget Lead'!$T$11:$BB$194*1))</f>
        <v>#VALUE!</v>
      </c>
      <c r="AH601" s="13" t="e" cm="1">
        <f t="array" ref="AH601">SUMPRODUCT(('Budget Lead'!$T$9:$BB$9=AH$9)*('Budget Lead'!$B$11:$B$194=$B601)*('Budget Lead'!$T$11:$BB$194*1))</f>
        <v>#VALUE!</v>
      </c>
      <c r="AI601" s="14" t="e" cm="1">
        <f t="array" ref="AI601">SUMPRODUCT(('Budget Lead'!$T$9:$BB$9=AI$9)*('Budget Lead'!$B$11:$B$194=$B601)*('Budget Lead'!$T$11:$BB$194*1))</f>
        <v>#VALUE!</v>
      </c>
      <c r="AJ601" s="12" t="e" cm="1">
        <f t="array" ref="AJ601">SUMPRODUCT(('Budget Lead'!$T$9:$BB$9=AJ$9)*('Budget Lead'!$B$11:$B$194=$B601)*('Budget Lead'!$T$11:$BB$194*1))</f>
        <v>#VALUE!</v>
      </c>
      <c r="AK601" s="13" t="e" cm="1">
        <f t="array" ref="AK601">SUMPRODUCT(('Budget Lead'!$T$9:$BB$9=AK$9)*('Budget Lead'!$B$11:$B$194=$B601)*('Budget Lead'!$T$11:$BB$194*1))</f>
        <v>#VALUE!</v>
      </c>
      <c r="AL601" s="14" t="e" cm="1">
        <f t="array" ref="AL601">SUMPRODUCT(('Budget Lead'!$T$9:$BB$9=AL$9)*('Budget Lead'!$B$11:$B$194=$B601)*('Budget Lead'!$T$11:$BB$194*1))</f>
        <v>#VALUE!</v>
      </c>
      <c r="AM601" s="12" t="e" cm="1">
        <f t="array" ref="AM601">SUMPRODUCT(('Budget Lead'!$T$9:$BB$9=AM$9)*('Budget Lead'!$B$11:$B$194=$B601)*('Budget Lead'!$T$11:$BB$194*1))</f>
        <v>#VALUE!</v>
      </c>
      <c r="AN601" s="13" t="e" cm="1">
        <f t="array" ref="AN601">SUMPRODUCT(('Budget Lead'!$T$9:$BB$9=AN$9)*('Budget Lead'!$B$11:$B$194=$B601)*('Budget Lead'!$T$11:$BB$194*1))</f>
        <v>#VALUE!</v>
      </c>
      <c r="AO601" s="14" t="e" cm="1">
        <f t="array" ref="AO601">SUMPRODUCT(('Budget Lead'!$T$9:$BB$9=AO$9)*('Budget Lead'!$B$11:$B$194=$B601)*('Budget Lead'!$T$11:$BB$194*1))</f>
        <v>#VALUE!</v>
      </c>
      <c r="AP601" s="12" t="e" cm="1">
        <f t="array" ref="AP601">SUMPRODUCT(('Budget Lead'!$T$9:$BB$9=AP$9)*('Budget Lead'!$B$11:$B$194=$B601)*('Budget Lead'!$T$11:$BB$194*1))</f>
        <v>#VALUE!</v>
      </c>
      <c r="AQ601" s="13" t="e" cm="1">
        <f t="array" ref="AQ601">SUMPRODUCT(('Budget Lead'!$T$9:$BB$9=AQ$9)*('Budget Lead'!$B$11:$B$194=$B601)*('Budget Lead'!$T$11:$BB$194*1))</f>
        <v>#VALUE!</v>
      </c>
      <c r="AR601" s="14" t="e" cm="1">
        <f t="array" ref="AR601">SUMPRODUCT(('Budget Lead'!$T$9:$BB$9=AR$9)*('Budget Lead'!$B$11:$B$194=$B601)*('Budget Lead'!$T$11:$BB$194*1))</f>
        <v>#VALUE!</v>
      </c>
      <c r="AS601" s="12" t="e" cm="1">
        <f t="array" ref="AS601">SUMPRODUCT(('Budget Lead'!$T$9:$BB$9=AS$9)*('Budget Lead'!$B$11:$B$194=$B601)*('Budget Lead'!$T$11:$BB$194*1))</f>
        <v>#VALUE!</v>
      </c>
      <c r="AT601" s="13" t="e" cm="1">
        <f t="array" ref="AT601">SUMPRODUCT(('Budget Lead'!$T$9:$BB$9=AT$9)*('Budget Lead'!$B$11:$B$194=$B601)*('Budget Lead'!$T$11:$BB$194*1))</f>
        <v>#VALUE!</v>
      </c>
      <c r="AU601" s="14" t="e" cm="1">
        <f t="array" ref="AU601">SUMPRODUCT(('Budget Lead'!$T$9:$BB$9=AU$9)*('Budget Lead'!$B$11:$B$194=$B601)*('Budget Lead'!$T$11:$BB$194*1))</f>
        <v>#VALUE!</v>
      </c>
      <c r="AV601" s="12" t="e" cm="1">
        <f t="array" ref="AV601">SUMPRODUCT(('Budget Lead'!$T$9:$BB$9=AV$9)*('Budget Lead'!$B$11:$B$194=$B601)*('Budget Lead'!$T$11:$BB$194*1))</f>
        <v>#VALUE!</v>
      </c>
      <c r="AW601" s="13" t="e" cm="1">
        <f t="array" ref="AW601">SUMPRODUCT(('Budget Lead'!$T$9:$BB$9=AW$9)*('Budget Lead'!$B$11:$B$194=$B601)*('Budget Lead'!$T$11:$BB$194*1))</f>
        <v>#VALUE!</v>
      </c>
      <c r="AX601" s="14" t="e" cm="1">
        <f t="array" ref="AX601">SUMPRODUCT(('Budget Lead'!$T$9:$BB$9=AX$9)*('Budget Lead'!$B$11:$B$194=$B601)*('Budget Lead'!$T$11:$BB$194*1))</f>
        <v>#VALUE!</v>
      </c>
      <c r="AY601" s="12" t="e" cm="1">
        <f t="array" ref="AY601">SUMPRODUCT(('Budget Lead'!$T$9:$BB$9=AY$9)*('Budget Lead'!$B$11:$B$194=$B601)*('Budget Lead'!$T$11:$BB$194*1))</f>
        <v>#VALUE!</v>
      </c>
      <c r="AZ601" s="13" t="e" cm="1">
        <f t="array" ref="AZ601">SUMPRODUCT(('Budget Lead'!$T$9:$BB$9=AZ$9)*('Budget Lead'!$B$11:$B$194=$B601)*('Budget Lead'!$T$11:$BB$194*1))</f>
        <v>#VALUE!</v>
      </c>
      <c r="BA601" s="14" t="e" cm="1">
        <f t="array" ref="BA601">SUMPRODUCT(('Budget Lead'!$T$9:$BB$9=BA$9)*('Budget Lead'!$B$11:$B$194=$B601)*('Budget Lead'!$T$11:$BB$194*1))</f>
        <v>#VALUE!</v>
      </c>
      <c r="BB601" s="12" t="e" cm="1">
        <f t="array" ref="BB601">SUMPRODUCT(('Budget Lead'!$T$9:$BB$9=BB$9)*('Budget Lead'!$B$11:$B$194=$B601)*('Budget Lead'!$T$11:$BB$194*1))</f>
        <v>#VALUE!</v>
      </c>
      <c r="BC601" s="13" t="e" cm="1">
        <f t="array" ref="BC601">SUMPRODUCT(('Budget Lead'!$T$9:$BB$9=BC$9)*('Budget Lead'!$B$11:$B$194=$B601)*('Budget Lead'!$T$11:$BB$194*1))</f>
        <v>#VALUE!</v>
      </c>
      <c r="BD601" s="14" t="e" cm="1">
        <f t="array" ref="BD601">SUMPRODUCT(('Budget Lead'!$T$9:$BB$9=BD$9)*('Budget Lead'!$B$11:$B$194=$B601)*('Budget Lead'!$T$11:$BB$194*1))</f>
        <v>#VALUE!</v>
      </c>
      <c r="BE601" s="12" t="e" cm="1">
        <f t="array" ref="BE601">SUMPRODUCT(('Budget Lead'!$T$9:$BB$9=BE$9)*('Budget Lead'!$B$11:$B$194=$B601)*('Budget Lead'!$T$11:$BB$194*1))</f>
        <v>#VALUE!</v>
      </c>
      <c r="BF601" s="13" t="e" cm="1">
        <f t="array" ref="BF601">SUMPRODUCT(('Budget Lead'!$T$9:$BB$9=BF$9)*('Budget Lead'!$B$11:$B$194=$B601)*('Budget Lead'!$T$11:$BB$194*1))</f>
        <v>#VALUE!</v>
      </c>
      <c r="BG601" s="14" t="e" cm="1">
        <f t="array" ref="BG601">SUMPRODUCT(('Budget Lead'!$T$9:$BB$9=BG$9)*('Budget Lead'!$B$11:$B$194=$B601)*('Budget Lead'!$T$11:$BB$194*1))</f>
        <v>#VALUE!</v>
      </c>
      <c r="BH601" s="13" t="e" cm="1">
        <f t="array" ref="BH601">SUMPRODUCT(('Budget Lead'!$T$9:$BB$9=BH$9)*('Budget Lead'!$B$11:$B$194=$B601)*('Budget Lead'!$T$11:$BB$194*1))</f>
        <v>#VALUE!</v>
      </c>
      <c r="BI601" s="1"/>
      <c r="BJ601" s="66"/>
      <c r="BK601" s="66"/>
      <c r="BL601" s="1"/>
      <c r="BM601" s="66" t="e">
        <f t="shared" si="439"/>
        <v>#VALUE!</v>
      </c>
      <c r="BN601" s="262">
        <f t="shared" si="440"/>
        <v>0</v>
      </c>
      <c r="BO601" s="1"/>
      <c r="BP601" s="66" t="e">
        <f t="shared" si="441"/>
        <v>#VALUE!</v>
      </c>
      <c r="BQ601" s="262">
        <f t="shared" si="442"/>
        <v>0</v>
      </c>
      <c r="BR601" s="1"/>
    </row>
    <row r="602" spans="2:70" ht="12" hidden="1" customHeight="1" outlineLevel="1">
      <c r="B602" s="88" t="s">
        <v>652</v>
      </c>
      <c r="C602" s="10">
        <f>IFERROR(VLOOKUP(B602,'Budget Lead'!B:AX,2,FALSE),0)</f>
        <v>0</v>
      </c>
      <c r="D602" s="10"/>
      <c r="E602" s="89">
        <f>IFERROR(VLOOKUP(B602,'Budget Lead'!B:BE,3,FALSE),0)</f>
        <v>0</v>
      </c>
      <c r="F602" s="90">
        <f>IFERROR(VLOOKUP(B602,'Budget Lead'!B:BE,4,FALSE),0)</f>
        <v>0</v>
      </c>
      <c r="G602" s="89">
        <f>IFERROR(VLOOKUP(B602,'Budget Lead'!B:AX,5,FALSE),0)</f>
        <v>0</v>
      </c>
      <c r="H602" s="90">
        <f>IFERROR(VLOOKUP(B602,'Budget Lead'!B:AX,6,FALSE),0)</f>
        <v>0</v>
      </c>
      <c r="I602" s="90">
        <f>IFERROR(VLOOKUP(B602,'Budget Lead'!B:AX,7,FALSE),0)</f>
        <v>0</v>
      </c>
      <c r="J602" s="371">
        <f>IFERROR(VLOOKUP(B602,'Budget Lead'!B:AX,9,FALSE),0)</f>
        <v>0</v>
      </c>
      <c r="K602" s="374">
        <f>IFERROR(VLOOKUP(B602,'Budget Lead'!B:AX,10,FALSE),0)</f>
        <v>0</v>
      </c>
      <c r="L602" s="334"/>
      <c r="M602" s="14">
        <f>E602*K602</f>
        <v>0</v>
      </c>
      <c r="N602" s="100"/>
      <c r="O602" s="100"/>
      <c r="P602" s="101"/>
      <c r="Q602" s="11">
        <f t="shared" si="443"/>
        <v>0</v>
      </c>
      <c r="R602" s="338"/>
      <c r="S602" s="14"/>
      <c r="T602" s="12"/>
      <c r="U602" s="13"/>
      <c r="V602" s="14"/>
      <c r="W602" s="14"/>
      <c r="X602" s="14">
        <f t="shared" si="434"/>
        <v>0</v>
      </c>
      <c r="Z602" s="14" t="e" cm="1">
        <f t="array" ref="Z602">SUMPRODUCT(('Budget Lead'!$T$9:$BB$9=Z$9)*('Budget Lead'!$B$11:$B$194=$B602)*('Budget Lead'!$T$11:$BB$194*1))</f>
        <v>#VALUE!</v>
      </c>
      <c r="AA602" s="12" t="e" cm="1">
        <f t="array" ref="AA602">SUMPRODUCT(('Budget Lead'!$T$9:$BB$9=AA$9)*('Budget Lead'!$B$11:$B$194=$B602)*('Budget Lead'!$T$11:$BB$194*1))</f>
        <v>#VALUE!</v>
      </c>
      <c r="AB602" s="13" t="e" cm="1">
        <f t="array" ref="AB602">SUMPRODUCT(('Budget Lead'!$T$9:$BB$9=AB$9)*('Budget Lead'!$B$11:$B$194=$B602)*('Budget Lead'!$T$11:$BB$194*1))</f>
        <v>#VALUE!</v>
      </c>
      <c r="AC602" s="14" t="e" cm="1">
        <f t="array" ref="AC602">SUMPRODUCT(('Budget Lead'!$T$9:$BB$9=AC$9)*('Budget Lead'!$B$11:$B$194=$B602)*('Budget Lead'!$T$11:$BB$194*1))</f>
        <v>#VALUE!</v>
      </c>
      <c r="AD602" s="12" t="e" cm="1">
        <f t="array" ref="AD602">SUMPRODUCT(('Budget Lead'!$T$9:$BB$9=AD$9)*('Budget Lead'!$B$11:$B$194=$B602)*('Budget Lead'!$T$11:$BB$194*1))</f>
        <v>#VALUE!</v>
      </c>
      <c r="AE602" s="13" t="e" cm="1">
        <f t="array" ref="AE602">SUMPRODUCT(('Budget Lead'!$T$9:$BB$9=AE$9)*('Budget Lead'!$B$11:$B$194=$B602)*('Budget Lead'!$T$11:$BB$194*1))</f>
        <v>#VALUE!</v>
      </c>
      <c r="AF602" s="14" t="e" cm="1">
        <f t="array" ref="AF602">SUMPRODUCT(('Budget Lead'!$T$9:$BB$9=AF$9)*('Budget Lead'!$B$11:$B$194=$B602)*('Budget Lead'!$T$11:$BB$194*1))</f>
        <v>#VALUE!</v>
      </c>
      <c r="AG602" s="12" t="e" cm="1">
        <f t="array" ref="AG602">SUMPRODUCT(('Budget Lead'!$T$9:$BB$9=AG$9)*('Budget Lead'!$B$11:$B$194=$B602)*('Budget Lead'!$T$11:$BB$194*1))</f>
        <v>#VALUE!</v>
      </c>
      <c r="AH602" s="13" t="e" cm="1">
        <f t="array" ref="AH602">SUMPRODUCT(('Budget Lead'!$T$9:$BB$9=AH$9)*('Budget Lead'!$B$11:$B$194=$B602)*('Budget Lead'!$T$11:$BB$194*1))</f>
        <v>#VALUE!</v>
      </c>
      <c r="AI602" s="14" t="e" cm="1">
        <f t="array" ref="AI602">SUMPRODUCT(('Budget Lead'!$T$9:$BB$9=AI$9)*('Budget Lead'!$B$11:$B$194=$B602)*('Budget Lead'!$T$11:$BB$194*1))</f>
        <v>#VALUE!</v>
      </c>
      <c r="AJ602" s="12" t="e" cm="1">
        <f t="array" ref="AJ602">SUMPRODUCT(('Budget Lead'!$T$9:$BB$9=AJ$9)*('Budget Lead'!$B$11:$B$194=$B602)*('Budget Lead'!$T$11:$BB$194*1))</f>
        <v>#VALUE!</v>
      </c>
      <c r="AK602" s="13" t="e" cm="1">
        <f t="array" ref="AK602">SUMPRODUCT(('Budget Lead'!$T$9:$BB$9=AK$9)*('Budget Lead'!$B$11:$B$194=$B602)*('Budget Lead'!$T$11:$BB$194*1))</f>
        <v>#VALUE!</v>
      </c>
      <c r="AL602" s="14" t="e" cm="1">
        <f t="array" ref="AL602">SUMPRODUCT(('Budget Lead'!$T$9:$BB$9=AL$9)*('Budget Lead'!$B$11:$B$194=$B602)*('Budget Lead'!$T$11:$BB$194*1))</f>
        <v>#VALUE!</v>
      </c>
      <c r="AM602" s="12" t="e" cm="1">
        <f t="array" ref="AM602">SUMPRODUCT(('Budget Lead'!$T$9:$BB$9=AM$9)*('Budget Lead'!$B$11:$B$194=$B602)*('Budget Lead'!$T$11:$BB$194*1))</f>
        <v>#VALUE!</v>
      </c>
      <c r="AN602" s="13" t="e" cm="1">
        <f t="array" ref="AN602">SUMPRODUCT(('Budget Lead'!$T$9:$BB$9=AN$9)*('Budget Lead'!$B$11:$B$194=$B602)*('Budget Lead'!$T$11:$BB$194*1))</f>
        <v>#VALUE!</v>
      </c>
      <c r="AO602" s="14" t="e" cm="1">
        <f t="array" ref="AO602">SUMPRODUCT(('Budget Lead'!$T$9:$BB$9=AO$9)*('Budget Lead'!$B$11:$B$194=$B602)*('Budget Lead'!$T$11:$BB$194*1))</f>
        <v>#VALUE!</v>
      </c>
      <c r="AP602" s="12" t="e" cm="1">
        <f t="array" ref="AP602">SUMPRODUCT(('Budget Lead'!$T$9:$BB$9=AP$9)*('Budget Lead'!$B$11:$B$194=$B602)*('Budget Lead'!$T$11:$BB$194*1))</f>
        <v>#VALUE!</v>
      </c>
      <c r="AQ602" s="13" t="e" cm="1">
        <f t="array" ref="AQ602">SUMPRODUCT(('Budget Lead'!$T$9:$BB$9=AQ$9)*('Budget Lead'!$B$11:$B$194=$B602)*('Budget Lead'!$T$11:$BB$194*1))</f>
        <v>#VALUE!</v>
      </c>
      <c r="AR602" s="14" t="e" cm="1">
        <f t="array" ref="AR602">SUMPRODUCT(('Budget Lead'!$T$9:$BB$9=AR$9)*('Budget Lead'!$B$11:$B$194=$B602)*('Budget Lead'!$T$11:$BB$194*1))</f>
        <v>#VALUE!</v>
      </c>
      <c r="AS602" s="12" t="e" cm="1">
        <f t="array" ref="AS602">SUMPRODUCT(('Budget Lead'!$T$9:$BB$9=AS$9)*('Budget Lead'!$B$11:$B$194=$B602)*('Budget Lead'!$T$11:$BB$194*1))</f>
        <v>#VALUE!</v>
      </c>
      <c r="AT602" s="13" t="e" cm="1">
        <f t="array" ref="AT602">SUMPRODUCT(('Budget Lead'!$T$9:$BB$9=AT$9)*('Budget Lead'!$B$11:$B$194=$B602)*('Budget Lead'!$T$11:$BB$194*1))</f>
        <v>#VALUE!</v>
      </c>
      <c r="AU602" s="14" t="e" cm="1">
        <f t="array" ref="AU602">SUMPRODUCT(('Budget Lead'!$T$9:$BB$9=AU$9)*('Budget Lead'!$B$11:$B$194=$B602)*('Budget Lead'!$T$11:$BB$194*1))</f>
        <v>#VALUE!</v>
      </c>
      <c r="AV602" s="12" t="e" cm="1">
        <f t="array" ref="AV602">SUMPRODUCT(('Budget Lead'!$T$9:$BB$9=AV$9)*('Budget Lead'!$B$11:$B$194=$B602)*('Budget Lead'!$T$11:$BB$194*1))</f>
        <v>#VALUE!</v>
      </c>
      <c r="AW602" s="13" t="e" cm="1">
        <f t="array" ref="AW602">SUMPRODUCT(('Budget Lead'!$T$9:$BB$9=AW$9)*('Budget Lead'!$B$11:$B$194=$B602)*('Budget Lead'!$T$11:$BB$194*1))</f>
        <v>#VALUE!</v>
      </c>
      <c r="AX602" s="14" t="e" cm="1">
        <f t="array" ref="AX602">SUMPRODUCT(('Budget Lead'!$T$9:$BB$9=AX$9)*('Budget Lead'!$B$11:$B$194=$B602)*('Budget Lead'!$T$11:$BB$194*1))</f>
        <v>#VALUE!</v>
      </c>
      <c r="AY602" s="12" t="e" cm="1">
        <f t="array" ref="AY602">SUMPRODUCT(('Budget Lead'!$T$9:$BB$9=AY$9)*('Budget Lead'!$B$11:$B$194=$B602)*('Budget Lead'!$T$11:$BB$194*1))</f>
        <v>#VALUE!</v>
      </c>
      <c r="AZ602" s="13" t="e" cm="1">
        <f t="array" ref="AZ602">SUMPRODUCT(('Budget Lead'!$T$9:$BB$9=AZ$9)*('Budget Lead'!$B$11:$B$194=$B602)*('Budget Lead'!$T$11:$BB$194*1))</f>
        <v>#VALUE!</v>
      </c>
      <c r="BA602" s="14" t="e" cm="1">
        <f t="array" ref="BA602">SUMPRODUCT(('Budget Lead'!$T$9:$BB$9=BA$9)*('Budget Lead'!$B$11:$B$194=$B602)*('Budget Lead'!$T$11:$BB$194*1))</f>
        <v>#VALUE!</v>
      </c>
      <c r="BB602" s="12" t="e" cm="1">
        <f t="array" ref="BB602">SUMPRODUCT(('Budget Lead'!$T$9:$BB$9=BB$9)*('Budget Lead'!$B$11:$B$194=$B602)*('Budget Lead'!$T$11:$BB$194*1))</f>
        <v>#VALUE!</v>
      </c>
      <c r="BC602" s="13" t="e" cm="1">
        <f t="array" ref="BC602">SUMPRODUCT(('Budget Lead'!$T$9:$BB$9=BC$9)*('Budget Lead'!$B$11:$B$194=$B602)*('Budget Lead'!$T$11:$BB$194*1))</f>
        <v>#VALUE!</v>
      </c>
      <c r="BD602" s="14" t="e" cm="1">
        <f t="array" ref="BD602">SUMPRODUCT(('Budget Lead'!$T$9:$BB$9=BD$9)*('Budget Lead'!$B$11:$B$194=$B602)*('Budget Lead'!$T$11:$BB$194*1))</f>
        <v>#VALUE!</v>
      </c>
      <c r="BE602" s="12" t="e" cm="1">
        <f t="array" ref="BE602">SUMPRODUCT(('Budget Lead'!$T$9:$BB$9=BE$9)*('Budget Lead'!$B$11:$B$194=$B602)*('Budget Lead'!$T$11:$BB$194*1))</f>
        <v>#VALUE!</v>
      </c>
      <c r="BF602" s="13" t="e" cm="1">
        <f t="array" ref="BF602">SUMPRODUCT(('Budget Lead'!$T$9:$BB$9=BF$9)*('Budget Lead'!$B$11:$B$194=$B602)*('Budget Lead'!$T$11:$BB$194*1))</f>
        <v>#VALUE!</v>
      </c>
      <c r="BG602" s="14" t="e" cm="1">
        <f t="array" ref="BG602">SUMPRODUCT(('Budget Lead'!$T$9:$BB$9=BG$9)*('Budget Lead'!$B$11:$B$194=$B602)*('Budget Lead'!$T$11:$BB$194*1))</f>
        <v>#VALUE!</v>
      </c>
      <c r="BH602" s="13" t="e" cm="1">
        <f t="array" ref="BH602">SUMPRODUCT(('Budget Lead'!$T$9:$BB$9=BH$9)*('Budget Lead'!$B$11:$B$194=$B602)*('Budget Lead'!$T$11:$BB$194*1))</f>
        <v>#VALUE!</v>
      </c>
      <c r="BI602" s="1"/>
      <c r="BJ602" s="66"/>
      <c r="BK602" s="66"/>
      <c r="BL602" s="1"/>
      <c r="BM602" s="66" t="e">
        <f t="shared" si="439"/>
        <v>#VALUE!</v>
      </c>
      <c r="BN602" s="262">
        <f t="shared" si="440"/>
        <v>0</v>
      </c>
      <c r="BO602" s="1"/>
      <c r="BP602" s="66" t="e">
        <f t="shared" si="441"/>
        <v>#VALUE!</v>
      </c>
      <c r="BQ602" s="262">
        <f t="shared" si="442"/>
        <v>0</v>
      </c>
      <c r="BR602" s="1"/>
    </row>
    <row r="603" spans="2:70" ht="12" hidden="1" customHeight="1" outlineLevel="1">
      <c r="B603" s="88" t="s">
        <v>653</v>
      </c>
      <c r="C603" s="10">
        <f>IFERROR(VLOOKUP(B603,'Budget Lead'!B:AX,2,FALSE),0)</f>
        <v>0</v>
      </c>
      <c r="D603" s="10"/>
      <c r="E603" s="89">
        <f>IFERROR(VLOOKUP(B603,'Budget Lead'!B:BE,3,FALSE),0)</f>
        <v>0</v>
      </c>
      <c r="F603" s="90">
        <f>IFERROR(VLOOKUP(B603,'Budget Lead'!B:BE,4,FALSE),0)</f>
        <v>0</v>
      </c>
      <c r="G603" s="89">
        <f>IFERROR(VLOOKUP(B603,'Budget Lead'!B:AX,5,FALSE),0)</f>
        <v>0</v>
      </c>
      <c r="H603" s="90">
        <f>IFERROR(VLOOKUP(B603,'Budget Lead'!B:AX,6,FALSE),0)</f>
        <v>0</v>
      </c>
      <c r="I603" s="90">
        <f>IFERROR(VLOOKUP(B603,'Budget Lead'!B:AX,7,FALSE),0)</f>
        <v>0</v>
      </c>
      <c r="J603" s="371">
        <f>IFERROR(VLOOKUP(B603,'Budget Lead'!B:AX,9,FALSE),0)</f>
        <v>0</v>
      </c>
      <c r="K603" s="374">
        <f>IFERROR(VLOOKUP(B603,'Budget Lead'!B:AX,10,FALSE),0)</f>
        <v>0</v>
      </c>
      <c r="L603" s="334"/>
      <c r="M603" s="14">
        <f>E603*K603</f>
        <v>0</v>
      </c>
      <c r="N603" s="100"/>
      <c r="O603" s="100"/>
      <c r="P603" s="101"/>
      <c r="Q603" s="11">
        <f t="shared" si="443"/>
        <v>0</v>
      </c>
      <c r="R603" s="338"/>
      <c r="S603" s="14"/>
      <c r="T603" s="12"/>
      <c r="U603" s="13"/>
      <c r="V603" s="14"/>
      <c r="W603" s="14"/>
      <c r="X603" s="14">
        <f t="shared" si="434"/>
        <v>0</v>
      </c>
      <c r="Z603" s="14" t="e" cm="1">
        <f t="array" ref="Z603">SUMPRODUCT(('Budget Lead'!$T$9:$BB$9=Z$9)*('Budget Lead'!$B$11:$B$194=$B603)*('Budget Lead'!$T$11:$BB$194*1))</f>
        <v>#VALUE!</v>
      </c>
      <c r="AA603" s="12" t="e" cm="1">
        <f t="array" ref="AA603">SUMPRODUCT(('Budget Lead'!$T$9:$BB$9=AA$9)*('Budget Lead'!$B$11:$B$194=$B603)*('Budget Lead'!$T$11:$BB$194*1))</f>
        <v>#VALUE!</v>
      </c>
      <c r="AB603" s="13" t="e" cm="1">
        <f t="array" ref="AB603">SUMPRODUCT(('Budget Lead'!$T$9:$BB$9=AB$9)*('Budget Lead'!$B$11:$B$194=$B603)*('Budget Lead'!$T$11:$BB$194*1))</f>
        <v>#VALUE!</v>
      </c>
      <c r="AC603" s="14" t="e" cm="1">
        <f t="array" ref="AC603">SUMPRODUCT(('Budget Lead'!$T$9:$BB$9=AC$9)*('Budget Lead'!$B$11:$B$194=$B603)*('Budget Lead'!$T$11:$BB$194*1))</f>
        <v>#VALUE!</v>
      </c>
      <c r="AD603" s="12" t="e" cm="1">
        <f t="array" ref="AD603">SUMPRODUCT(('Budget Lead'!$T$9:$BB$9=AD$9)*('Budget Lead'!$B$11:$B$194=$B603)*('Budget Lead'!$T$11:$BB$194*1))</f>
        <v>#VALUE!</v>
      </c>
      <c r="AE603" s="13" t="e" cm="1">
        <f t="array" ref="AE603">SUMPRODUCT(('Budget Lead'!$T$9:$BB$9=AE$9)*('Budget Lead'!$B$11:$B$194=$B603)*('Budget Lead'!$T$11:$BB$194*1))</f>
        <v>#VALUE!</v>
      </c>
      <c r="AF603" s="14" t="e" cm="1">
        <f t="array" ref="AF603">SUMPRODUCT(('Budget Lead'!$T$9:$BB$9=AF$9)*('Budget Lead'!$B$11:$B$194=$B603)*('Budget Lead'!$T$11:$BB$194*1))</f>
        <v>#VALUE!</v>
      </c>
      <c r="AG603" s="12" t="e" cm="1">
        <f t="array" ref="AG603">SUMPRODUCT(('Budget Lead'!$T$9:$BB$9=AG$9)*('Budget Lead'!$B$11:$B$194=$B603)*('Budget Lead'!$T$11:$BB$194*1))</f>
        <v>#VALUE!</v>
      </c>
      <c r="AH603" s="13" t="e" cm="1">
        <f t="array" ref="AH603">SUMPRODUCT(('Budget Lead'!$T$9:$BB$9=AH$9)*('Budget Lead'!$B$11:$B$194=$B603)*('Budget Lead'!$T$11:$BB$194*1))</f>
        <v>#VALUE!</v>
      </c>
      <c r="AI603" s="14" t="e" cm="1">
        <f t="array" ref="AI603">SUMPRODUCT(('Budget Lead'!$T$9:$BB$9=AI$9)*('Budget Lead'!$B$11:$B$194=$B603)*('Budget Lead'!$T$11:$BB$194*1))</f>
        <v>#VALUE!</v>
      </c>
      <c r="AJ603" s="12" t="e" cm="1">
        <f t="array" ref="AJ603">SUMPRODUCT(('Budget Lead'!$T$9:$BB$9=AJ$9)*('Budget Lead'!$B$11:$B$194=$B603)*('Budget Lead'!$T$11:$BB$194*1))</f>
        <v>#VALUE!</v>
      </c>
      <c r="AK603" s="13" t="e" cm="1">
        <f t="array" ref="AK603">SUMPRODUCT(('Budget Lead'!$T$9:$BB$9=AK$9)*('Budget Lead'!$B$11:$B$194=$B603)*('Budget Lead'!$T$11:$BB$194*1))</f>
        <v>#VALUE!</v>
      </c>
      <c r="AL603" s="14" t="e" cm="1">
        <f t="array" ref="AL603">SUMPRODUCT(('Budget Lead'!$T$9:$BB$9=AL$9)*('Budget Lead'!$B$11:$B$194=$B603)*('Budget Lead'!$T$11:$BB$194*1))</f>
        <v>#VALUE!</v>
      </c>
      <c r="AM603" s="12" t="e" cm="1">
        <f t="array" ref="AM603">SUMPRODUCT(('Budget Lead'!$T$9:$BB$9=AM$9)*('Budget Lead'!$B$11:$B$194=$B603)*('Budget Lead'!$T$11:$BB$194*1))</f>
        <v>#VALUE!</v>
      </c>
      <c r="AN603" s="13" t="e" cm="1">
        <f t="array" ref="AN603">SUMPRODUCT(('Budget Lead'!$T$9:$BB$9=AN$9)*('Budget Lead'!$B$11:$B$194=$B603)*('Budget Lead'!$T$11:$BB$194*1))</f>
        <v>#VALUE!</v>
      </c>
      <c r="AO603" s="14" t="e" cm="1">
        <f t="array" ref="AO603">SUMPRODUCT(('Budget Lead'!$T$9:$BB$9=AO$9)*('Budget Lead'!$B$11:$B$194=$B603)*('Budget Lead'!$T$11:$BB$194*1))</f>
        <v>#VALUE!</v>
      </c>
      <c r="AP603" s="12" t="e" cm="1">
        <f t="array" ref="AP603">SUMPRODUCT(('Budget Lead'!$T$9:$BB$9=AP$9)*('Budget Lead'!$B$11:$B$194=$B603)*('Budget Lead'!$T$11:$BB$194*1))</f>
        <v>#VALUE!</v>
      </c>
      <c r="AQ603" s="13" t="e" cm="1">
        <f t="array" ref="AQ603">SUMPRODUCT(('Budget Lead'!$T$9:$BB$9=AQ$9)*('Budget Lead'!$B$11:$B$194=$B603)*('Budget Lead'!$T$11:$BB$194*1))</f>
        <v>#VALUE!</v>
      </c>
      <c r="AR603" s="14" t="e" cm="1">
        <f t="array" ref="AR603">SUMPRODUCT(('Budget Lead'!$T$9:$BB$9=AR$9)*('Budget Lead'!$B$11:$B$194=$B603)*('Budget Lead'!$T$11:$BB$194*1))</f>
        <v>#VALUE!</v>
      </c>
      <c r="AS603" s="12" t="e" cm="1">
        <f t="array" ref="AS603">SUMPRODUCT(('Budget Lead'!$T$9:$BB$9=AS$9)*('Budget Lead'!$B$11:$B$194=$B603)*('Budget Lead'!$T$11:$BB$194*1))</f>
        <v>#VALUE!</v>
      </c>
      <c r="AT603" s="13" t="e" cm="1">
        <f t="array" ref="AT603">SUMPRODUCT(('Budget Lead'!$T$9:$BB$9=AT$9)*('Budget Lead'!$B$11:$B$194=$B603)*('Budget Lead'!$T$11:$BB$194*1))</f>
        <v>#VALUE!</v>
      </c>
      <c r="AU603" s="14" t="e" cm="1">
        <f t="array" ref="AU603">SUMPRODUCT(('Budget Lead'!$T$9:$BB$9=AU$9)*('Budget Lead'!$B$11:$B$194=$B603)*('Budget Lead'!$T$11:$BB$194*1))</f>
        <v>#VALUE!</v>
      </c>
      <c r="AV603" s="12" t="e" cm="1">
        <f t="array" ref="AV603">SUMPRODUCT(('Budget Lead'!$T$9:$BB$9=AV$9)*('Budget Lead'!$B$11:$B$194=$B603)*('Budget Lead'!$T$11:$BB$194*1))</f>
        <v>#VALUE!</v>
      </c>
      <c r="AW603" s="13" t="e" cm="1">
        <f t="array" ref="AW603">SUMPRODUCT(('Budget Lead'!$T$9:$BB$9=AW$9)*('Budget Lead'!$B$11:$B$194=$B603)*('Budget Lead'!$T$11:$BB$194*1))</f>
        <v>#VALUE!</v>
      </c>
      <c r="AX603" s="14" t="e" cm="1">
        <f t="array" ref="AX603">SUMPRODUCT(('Budget Lead'!$T$9:$BB$9=AX$9)*('Budget Lead'!$B$11:$B$194=$B603)*('Budget Lead'!$T$11:$BB$194*1))</f>
        <v>#VALUE!</v>
      </c>
      <c r="AY603" s="12" t="e" cm="1">
        <f t="array" ref="AY603">SUMPRODUCT(('Budget Lead'!$T$9:$BB$9=AY$9)*('Budget Lead'!$B$11:$B$194=$B603)*('Budget Lead'!$T$11:$BB$194*1))</f>
        <v>#VALUE!</v>
      </c>
      <c r="AZ603" s="13" t="e" cm="1">
        <f t="array" ref="AZ603">SUMPRODUCT(('Budget Lead'!$T$9:$BB$9=AZ$9)*('Budget Lead'!$B$11:$B$194=$B603)*('Budget Lead'!$T$11:$BB$194*1))</f>
        <v>#VALUE!</v>
      </c>
      <c r="BA603" s="14" t="e" cm="1">
        <f t="array" ref="BA603">SUMPRODUCT(('Budget Lead'!$T$9:$BB$9=BA$9)*('Budget Lead'!$B$11:$B$194=$B603)*('Budget Lead'!$T$11:$BB$194*1))</f>
        <v>#VALUE!</v>
      </c>
      <c r="BB603" s="12" t="e" cm="1">
        <f t="array" ref="BB603">SUMPRODUCT(('Budget Lead'!$T$9:$BB$9=BB$9)*('Budget Lead'!$B$11:$B$194=$B603)*('Budget Lead'!$T$11:$BB$194*1))</f>
        <v>#VALUE!</v>
      </c>
      <c r="BC603" s="13" t="e" cm="1">
        <f t="array" ref="BC603">SUMPRODUCT(('Budget Lead'!$T$9:$BB$9=BC$9)*('Budget Lead'!$B$11:$B$194=$B603)*('Budget Lead'!$T$11:$BB$194*1))</f>
        <v>#VALUE!</v>
      </c>
      <c r="BD603" s="14" t="e" cm="1">
        <f t="array" ref="BD603">SUMPRODUCT(('Budget Lead'!$T$9:$BB$9=BD$9)*('Budget Lead'!$B$11:$B$194=$B603)*('Budget Lead'!$T$11:$BB$194*1))</f>
        <v>#VALUE!</v>
      </c>
      <c r="BE603" s="12" t="e" cm="1">
        <f t="array" ref="BE603">SUMPRODUCT(('Budget Lead'!$T$9:$BB$9=BE$9)*('Budget Lead'!$B$11:$B$194=$B603)*('Budget Lead'!$T$11:$BB$194*1))</f>
        <v>#VALUE!</v>
      </c>
      <c r="BF603" s="13" t="e" cm="1">
        <f t="array" ref="BF603">SUMPRODUCT(('Budget Lead'!$T$9:$BB$9=BF$9)*('Budget Lead'!$B$11:$B$194=$B603)*('Budget Lead'!$T$11:$BB$194*1))</f>
        <v>#VALUE!</v>
      </c>
      <c r="BG603" s="14" t="e" cm="1">
        <f t="array" ref="BG603">SUMPRODUCT(('Budget Lead'!$T$9:$BB$9=BG$9)*('Budget Lead'!$B$11:$B$194=$B603)*('Budget Lead'!$T$11:$BB$194*1))</f>
        <v>#VALUE!</v>
      </c>
      <c r="BH603" s="13" t="e" cm="1">
        <f t="array" ref="BH603">SUMPRODUCT(('Budget Lead'!$T$9:$BB$9=BH$9)*('Budget Lead'!$B$11:$B$194=$B603)*('Budget Lead'!$T$11:$BB$194*1))</f>
        <v>#VALUE!</v>
      </c>
      <c r="BI603" s="1"/>
      <c r="BJ603" s="66"/>
      <c r="BK603" s="66"/>
      <c r="BL603" s="1"/>
      <c r="BM603" s="66" t="e">
        <f t="shared" si="439"/>
        <v>#VALUE!</v>
      </c>
      <c r="BN603" s="262">
        <f t="shared" si="440"/>
        <v>0</v>
      </c>
      <c r="BO603" s="1"/>
      <c r="BP603" s="66" t="e">
        <f t="shared" si="441"/>
        <v>#VALUE!</v>
      </c>
      <c r="BQ603" s="262">
        <f t="shared" si="442"/>
        <v>0</v>
      </c>
      <c r="BR603" s="1"/>
    </row>
    <row r="604" spans="2:70" ht="12" hidden="1" customHeight="1" outlineLevel="1">
      <c r="B604" s="88" t="s">
        <v>654</v>
      </c>
      <c r="C604" s="10">
        <f>IFERROR(VLOOKUP(B604,'Budget Lead'!B:AX,2,FALSE),0)</f>
        <v>0</v>
      </c>
      <c r="D604" s="10"/>
      <c r="E604" s="89">
        <f>IFERROR(VLOOKUP(B604,'Budget Lead'!B:BE,3,FALSE),0)</f>
        <v>0</v>
      </c>
      <c r="F604" s="90">
        <f>IFERROR(VLOOKUP(B604,'Budget Lead'!B:BE,4,FALSE),0)</f>
        <v>0</v>
      </c>
      <c r="G604" s="89">
        <f>IFERROR(VLOOKUP(B604,'Budget Lead'!B:AX,5,FALSE),0)</f>
        <v>0</v>
      </c>
      <c r="H604" s="90">
        <f>IFERROR(VLOOKUP(B604,'Budget Lead'!B:AX,6,FALSE),0)</f>
        <v>0</v>
      </c>
      <c r="I604" s="90">
        <f>IFERROR(VLOOKUP(B604,'Budget Lead'!B:AX,7,FALSE),0)</f>
        <v>0</v>
      </c>
      <c r="J604" s="371">
        <f>IFERROR(VLOOKUP(B604,'Budget Lead'!B:AX,9,FALSE),0)</f>
        <v>0</v>
      </c>
      <c r="K604" s="374">
        <f>IFERROR(VLOOKUP(B604,'Budget Lead'!B:AX,10,FALSE),0)</f>
        <v>0</v>
      </c>
      <c r="L604" s="334"/>
      <c r="M604" s="14">
        <f>E604*K604</f>
        <v>0</v>
      </c>
      <c r="N604" s="100"/>
      <c r="O604" s="100"/>
      <c r="P604" s="101"/>
      <c r="Q604" s="11">
        <f t="shared" si="443"/>
        <v>0</v>
      </c>
      <c r="R604" s="338"/>
      <c r="S604" s="14"/>
      <c r="T604" s="12"/>
      <c r="U604" s="13"/>
      <c r="V604" s="14"/>
      <c r="W604" s="14"/>
      <c r="X604" s="14">
        <f t="shared" si="434"/>
        <v>0</v>
      </c>
      <c r="Z604" s="14" t="e" cm="1">
        <f t="array" ref="Z604">SUMPRODUCT(('Budget Lead'!$T$9:$BB$9=Z$9)*('Budget Lead'!$B$11:$B$194=$B604)*('Budget Lead'!$T$11:$BB$194*1))</f>
        <v>#VALUE!</v>
      </c>
      <c r="AA604" s="12" t="e" cm="1">
        <f t="array" ref="AA604">SUMPRODUCT(('Budget Lead'!$T$9:$BB$9=AA$9)*('Budget Lead'!$B$11:$B$194=$B604)*('Budget Lead'!$T$11:$BB$194*1))</f>
        <v>#VALUE!</v>
      </c>
      <c r="AB604" s="13" t="e" cm="1">
        <f t="array" ref="AB604">SUMPRODUCT(('Budget Lead'!$T$9:$BB$9=AB$9)*('Budget Lead'!$B$11:$B$194=$B604)*('Budget Lead'!$T$11:$BB$194*1))</f>
        <v>#VALUE!</v>
      </c>
      <c r="AC604" s="14" t="e" cm="1">
        <f t="array" ref="AC604">SUMPRODUCT(('Budget Lead'!$T$9:$BB$9=AC$9)*('Budget Lead'!$B$11:$B$194=$B604)*('Budget Lead'!$T$11:$BB$194*1))</f>
        <v>#VALUE!</v>
      </c>
      <c r="AD604" s="12" t="e" cm="1">
        <f t="array" ref="AD604">SUMPRODUCT(('Budget Lead'!$T$9:$BB$9=AD$9)*('Budget Lead'!$B$11:$B$194=$B604)*('Budget Lead'!$T$11:$BB$194*1))</f>
        <v>#VALUE!</v>
      </c>
      <c r="AE604" s="13" t="e" cm="1">
        <f t="array" ref="AE604">SUMPRODUCT(('Budget Lead'!$T$9:$BB$9=AE$9)*('Budget Lead'!$B$11:$B$194=$B604)*('Budget Lead'!$T$11:$BB$194*1))</f>
        <v>#VALUE!</v>
      </c>
      <c r="AF604" s="14" t="e" cm="1">
        <f t="array" ref="AF604">SUMPRODUCT(('Budget Lead'!$T$9:$BB$9=AF$9)*('Budget Lead'!$B$11:$B$194=$B604)*('Budget Lead'!$T$11:$BB$194*1))</f>
        <v>#VALUE!</v>
      </c>
      <c r="AG604" s="12" t="e" cm="1">
        <f t="array" ref="AG604">SUMPRODUCT(('Budget Lead'!$T$9:$BB$9=AG$9)*('Budget Lead'!$B$11:$B$194=$B604)*('Budget Lead'!$T$11:$BB$194*1))</f>
        <v>#VALUE!</v>
      </c>
      <c r="AH604" s="13" t="e" cm="1">
        <f t="array" ref="AH604">SUMPRODUCT(('Budget Lead'!$T$9:$BB$9=AH$9)*('Budget Lead'!$B$11:$B$194=$B604)*('Budget Lead'!$T$11:$BB$194*1))</f>
        <v>#VALUE!</v>
      </c>
      <c r="AI604" s="14" t="e" cm="1">
        <f t="array" ref="AI604">SUMPRODUCT(('Budget Lead'!$T$9:$BB$9=AI$9)*('Budget Lead'!$B$11:$B$194=$B604)*('Budget Lead'!$T$11:$BB$194*1))</f>
        <v>#VALUE!</v>
      </c>
      <c r="AJ604" s="12" t="e" cm="1">
        <f t="array" ref="AJ604">SUMPRODUCT(('Budget Lead'!$T$9:$BB$9=AJ$9)*('Budget Lead'!$B$11:$B$194=$B604)*('Budget Lead'!$T$11:$BB$194*1))</f>
        <v>#VALUE!</v>
      </c>
      <c r="AK604" s="13" t="e" cm="1">
        <f t="array" ref="AK604">SUMPRODUCT(('Budget Lead'!$T$9:$BB$9=AK$9)*('Budget Lead'!$B$11:$B$194=$B604)*('Budget Lead'!$T$11:$BB$194*1))</f>
        <v>#VALUE!</v>
      </c>
      <c r="AL604" s="14" t="e" cm="1">
        <f t="array" ref="AL604">SUMPRODUCT(('Budget Lead'!$T$9:$BB$9=AL$9)*('Budget Lead'!$B$11:$B$194=$B604)*('Budget Lead'!$T$11:$BB$194*1))</f>
        <v>#VALUE!</v>
      </c>
      <c r="AM604" s="12" t="e" cm="1">
        <f t="array" ref="AM604">SUMPRODUCT(('Budget Lead'!$T$9:$BB$9=AM$9)*('Budget Lead'!$B$11:$B$194=$B604)*('Budget Lead'!$T$11:$BB$194*1))</f>
        <v>#VALUE!</v>
      </c>
      <c r="AN604" s="13" t="e" cm="1">
        <f t="array" ref="AN604">SUMPRODUCT(('Budget Lead'!$T$9:$BB$9=AN$9)*('Budget Lead'!$B$11:$B$194=$B604)*('Budget Lead'!$T$11:$BB$194*1))</f>
        <v>#VALUE!</v>
      </c>
      <c r="AO604" s="14" t="e" cm="1">
        <f t="array" ref="AO604">SUMPRODUCT(('Budget Lead'!$T$9:$BB$9=AO$9)*('Budget Lead'!$B$11:$B$194=$B604)*('Budget Lead'!$T$11:$BB$194*1))</f>
        <v>#VALUE!</v>
      </c>
      <c r="AP604" s="12" t="e" cm="1">
        <f t="array" ref="AP604">SUMPRODUCT(('Budget Lead'!$T$9:$BB$9=AP$9)*('Budget Lead'!$B$11:$B$194=$B604)*('Budget Lead'!$T$11:$BB$194*1))</f>
        <v>#VALUE!</v>
      </c>
      <c r="AQ604" s="13" t="e" cm="1">
        <f t="array" ref="AQ604">SUMPRODUCT(('Budget Lead'!$T$9:$BB$9=AQ$9)*('Budget Lead'!$B$11:$B$194=$B604)*('Budget Lead'!$T$11:$BB$194*1))</f>
        <v>#VALUE!</v>
      </c>
      <c r="AR604" s="14" t="e" cm="1">
        <f t="array" ref="AR604">SUMPRODUCT(('Budget Lead'!$T$9:$BB$9=AR$9)*('Budget Lead'!$B$11:$B$194=$B604)*('Budget Lead'!$T$11:$BB$194*1))</f>
        <v>#VALUE!</v>
      </c>
      <c r="AS604" s="12" t="e" cm="1">
        <f t="array" ref="AS604">SUMPRODUCT(('Budget Lead'!$T$9:$BB$9=AS$9)*('Budget Lead'!$B$11:$B$194=$B604)*('Budget Lead'!$T$11:$BB$194*1))</f>
        <v>#VALUE!</v>
      </c>
      <c r="AT604" s="13" t="e" cm="1">
        <f t="array" ref="AT604">SUMPRODUCT(('Budget Lead'!$T$9:$BB$9=AT$9)*('Budget Lead'!$B$11:$B$194=$B604)*('Budget Lead'!$T$11:$BB$194*1))</f>
        <v>#VALUE!</v>
      </c>
      <c r="AU604" s="14" t="e" cm="1">
        <f t="array" ref="AU604">SUMPRODUCT(('Budget Lead'!$T$9:$BB$9=AU$9)*('Budget Lead'!$B$11:$B$194=$B604)*('Budget Lead'!$T$11:$BB$194*1))</f>
        <v>#VALUE!</v>
      </c>
      <c r="AV604" s="12" t="e" cm="1">
        <f t="array" ref="AV604">SUMPRODUCT(('Budget Lead'!$T$9:$BB$9=AV$9)*('Budget Lead'!$B$11:$B$194=$B604)*('Budget Lead'!$T$11:$BB$194*1))</f>
        <v>#VALUE!</v>
      </c>
      <c r="AW604" s="13" t="e" cm="1">
        <f t="array" ref="AW604">SUMPRODUCT(('Budget Lead'!$T$9:$BB$9=AW$9)*('Budget Lead'!$B$11:$B$194=$B604)*('Budget Lead'!$T$11:$BB$194*1))</f>
        <v>#VALUE!</v>
      </c>
      <c r="AX604" s="14" t="e" cm="1">
        <f t="array" ref="AX604">SUMPRODUCT(('Budget Lead'!$T$9:$BB$9=AX$9)*('Budget Lead'!$B$11:$B$194=$B604)*('Budget Lead'!$T$11:$BB$194*1))</f>
        <v>#VALUE!</v>
      </c>
      <c r="AY604" s="12" t="e" cm="1">
        <f t="array" ref="AY604">SUMPRODUCT(('Budget Lead'!$T$9:$BB$9=AY$9)*('Budget Lead'!$B$11:$B$194=$B604)*('Budget Lead'!$T$11:$BB$194*1))</f>
        <v>#VALUE!</v>
      </c>
      <c r="AZ604" s="13" t="e" cm="1">
        <f t="array" ref="AZ604">SUMPRODUCT(('Budget Lead'!$T$9:$BB$9=AZ$9)*('Budget Lead'!$B$11:$B$194=$B604)*('Budget Lead'!$T$11:$BB$194*1))</f>
        <v>#VALUE!</v>
      </c>
      <c r="BA604" s="14" t="e" cm="1">
        <f t="array" ref="BA604">SUMPRODUCT(('Budget Lead'!$T$9:$BB$9=BA$9)*('Budget Lead'!$B$11:$B$194=$B604)*('Budget Lead'!$T$11:$BB$194*1))</f>
        <v>#VALUE!</v>
      </c>
      <c r="BB604" s="12" t="e" cm="1">
        <f t="array" ref="BB604">SUMPRODUCT(('Budget Lead'!$T$9:$BB$9=BB$9)*('Budget Lead'!$B$11:$B$194=$B604)*('Budget Lead'!$T$11:$BB$194*1))</f>
        <v>#VALUE!</v>
      </c>
      <c r="BC604" s="13" t="e" cm="1">
        <f t="array" ref="BC604">SUMPRODUCT(('Budget Lead'!$T$9:$BB$9=BC$9)*('Budget Lead'!$B$11:$B$194=$B604)*('Budget Lead'!$T$11:$BB$194*1))</f>
        <v>#VALUE!</v>
      </c>
      <c r="BD604" s="14" t="e" cm="1">
        <f t="array" ref="BD604">SUMPRODUCT(('Budget Lead'!$T$9:$BB$9=BD$9)*('Budget Lead'!$B$11:$B$194=$B604)*('Budget Lead'!$T$11:$BB$194*1))</f>
        <v>#VALUE!</v>
      </c>
      <c r="BE604" s="12" t="e" cm="1">
        <f t="array" ref="BE604">SUMPRODUCT(('Budget Lead'!$T$9:$BB$9=BE$9)*('Budget Lead'!$B$11:$B$194=$B604)*('Budget Lead'!$T$11:$BB$194*1))</f>
        <v>#VALUE!</v>
      </c>
      <c r="BF604" s="13" t="e" cm="1">
        <f t="array" ref="BF604">SUMPRODUCT(('Budget Lead'!$T$9:$BB$9=BF$9)*('Budget Lead'!$B$11:$B$194=$B604)*('Budget Lead'!$T$11:$BB$194*1))</f>
        <v>#VALUE!</v>
      </c>
      <c r="BG604" s="14" t="e" cm="1">
        <f t="array" ref="BG604">SUMPRODUCT(('Budget Lead'!$T$9:$BB$9=BG$9)*('Budget Lead'!$B$11:$B$194=$B604)*('Budget Lead'!$T$11:$BB$194*1))</f>
        <v>#VALUE!</v>
      </c>
      <c r="BH604" s="13" t="e" cm="1">
        <f t="array" ref="BH604">SUMPRODUCT(('Budget Lead'!$T$9:$BB$9=BH$9)*('Budget Lead'!$B$11:$B$194=$B604)*('Budget Lead'!$T$11:$BB$194*1))</f>
        <v>#VALUE!</v>
      </c>
      <c r="BI604" s="1"/>
      <c r="BJ604" s="66"/>
      <c r="BK604" s="66"/>
      <c r="BL604" s="1"/>
      <c r="BM604" s="66" t="e">
        <f t="shared" si="439"/>
        <v>#VALUE!</v>
      </c>
      <c r="BN604" s="262">
        <f t="shared" si="440"/>
        <v>0</v>
      </c>
      <c r="BO604" s="1"/>
      <c r="BP604" s="66" t="e">
        <f t="shared" si="441"/>
        <v>#VALUE!</v>
      </c>
      <c r="BQ604" s="262">
        <f t="shared" si="442"/>
        <v>0</v>
      </c>
      <c r="BR604" s="1"/>
    </row>
    <row r="605" spans="2:70" ht="12" hidden="1" customHeight="1" outlineLevel="1">
      <c r="B605" s="88" t="s">
        <v>655</v>
      </c>
      <c r="C605" s="10">
        <f>IFERROR(VLOOKUP(B605,'Budget Lead'!B:AX,2,FALSE),0)</f>
        <v>0</v>
      </c>
      <c r="D605" s="10"/>
      <c r="E605" s="89">
        <f>IFERROR(VLOOKUP(B605,'Budget Lead'!B:BE,3,FALSE),0)</f>
        <v>0</v>
      </c>
      <c r="F605" s="90">
        <f>IFERROR(VLOOKUP(B605,'Budget Lead'!B:BE,4,FALSE),0)</f>
        <v>0</v>
      </c>
      <c r="G605" s="89">
        <f>IFERROR(VLOOKUP(B605,'Budget Lead'!B:AX,5,FALSE),0)</f>
        <v>0</v>
      </c>
      <c r="H605" s="90">
        <f>IFERROR(VLOOKUP(B605,'Budget Lead'!B:AX,6,FALSE),0)</f>
        <v>0</v>
      </c>
      <c r="I605" s="90">
        <f>IFERROR(VLOOKUP(B605,'Budget Lead'!B:AX,7,FALSE),0)</f>
        <v>0</v>
      </c>
      <c r="J605" s="371">
        <f>IFERROR(VLOOKUP(B605,'Budget Lead'!B:AX,9,FALSE),0)</f>
        <v>0</v>
      </c>
      <c r="K605" s="374">
        <f>IFERROR(VLOOKUP(B605,'Budget Lead'!B:AX,10,FALSE),0)</f>
        <v>0</v>
      </c>
      <c r="L605" s="334"/>
      <c r="M605" s="14">
        <f>E605*K605</f>
        <v>0</v>
      </c>
      <c r="N605" s="100"/>
      <c r="O605" s="100"/>
      <c r="P605" s="101"/>
      <c r="Q605" s="11">
        <f t="shared" si="443"/>
        <v>0</v>
      </c>
      <c r="R605" s="338"/>
      <c r="S605" s="14"/>
      <c r="T605" s="12"/>
      <c r="U605" s="13"/>
      <c r="V605" s="14"/>
      <c r="W605" s="14"/>
      <c r="X605" s="14">
        <f t="shared" si="434"/>
        <v>0</v>
      </c>
      <c r="Z605" s="14" t="e" cm="1">
        <f t="array" ref="Z605">SUMPRODUCT(('Budget Lead'!$T$9:$BB$9=Z$9)*('Budget Lead'!$B$11:$B$194=$B605)*('Budget Lead'!$T$11:$BB$194*1))</f>
        <v>#VALUE!</v>
      </c>
      <c r="AA605" s="12" t="e" cm="1">
        <f t="array" ref="AA605">SUMPRODUCT(('Budget Lead'!$T$9:$BB$9=AA$9)*('Budget Lead'!$B$11:$B$194=$B605)*('Budget Lead'!$T$11:$BB$194*1))</f>
        <v>#VALUE!</v>
      </c>
      <c r="AB605" s="13" t="e" cm="1">
        <f t="array" ref="AB605">SUMPRODUCT(('Budget Lead'!$T$9:$BB$9=AB$9)*('Budget Lead'!$B$11:$B$194=$B605)*('Budget Lead'!$T$11:$BB$194*1))</f>
        <v>#VALUE!</v>
      </c>
      <c r="AC605" s="14" t="e" cm="1">
        <f t="array" ref="AC605">SUMPRODUCT(('Budget Lead'!$T$9:$BB$9=AC$9)*('Budget Lead'!$B$11:$B$194=$B605)*('Budget Lead'!$T$11:$BB$194*1))</f>
        <v>#VALUE!</v>
      </c>
      <c r="AD605" s="12" t="e" cm="1">
        <f t="array" ref="AD605">SUMPRODUCT(('Budget Lead'!$T$9:$BB$9=AD$9)*('Budget Lead'!$B$11:$B$194=$B605)*('Budget Lead'!$T$11:$BB$194*1))</f>
        <v>#VALUE!</v>
      </c>
      <c r="AE605" s="13" t="e" cm="1">
        <f t="array" ref="AE605">SUMPRODUCT(('Budget Lead'!$T$9:$BB$9=AE$9)*('Budget Lead'!$B$11:$B$194=$B605)*('Budget Lead'!$T$11:$BB$194*1))</f>
        <v>#VALUE!</v>
      </c>
      <c r="AF605" s="14" t="e" cm="1">
        <f t="array" ref="AF605">SUMPRODUCT(('Budget Lead'!$T$9:$BB$9=AF$9)*('Budget Lead'!$B$11:$B$194=$B605)*('Budget Lead'!$T$11:$BB$194*1))</f>
        <v>#VALUE!</v>
      </c>
      <c r="AG605" s="12" t="e" cm="1">
        <f t="array" ref="AG605">SUMPRODUCT(('Budget Lead'!$T$9:$BB$9=AG$9)*('Budget Lead'!$B$11:$B$194=$B605)*('Budget Lead'!$T$11:$BB$194*1))</f>
        <v>#VALUE!</v>
      </c>
      <c r="AH605" s="13" t="e" cm="1">
        <f t="array" ref="AH605">SUMPRODUCT(('Budget Lead'!$T$9:$BB$9=AH$9)*('Budget Lead'!$B$11:$B$194=$B605)*('Budget Lead'!$T$11:$BB$194*1))</f>
        <v>#VALUE!</v>
      </c>
      <c r="AI605" s="14" t="e" cm="1">
        <f t="array" ref="AI605">SUMPRODUCT(('Budget Lead'!$T$9:$BB$9=AI$9)*('Budget Lead'!$B$11:$B$194=$B605)*('Budget Lead'!$T$11:$BB$194*1))</f>
        <v>#VALUE!</v>
      </c>
      <c r="AJ605" s="12" t="e" cm="1">
        <f t="array" ref="AJ605">SUMPRODUCT(('Budget Lead'!$T$9:$BB$9=AJ$9)*('Budget Lead'!$B$11:$B$194=$B605)*('Budget Lead'!$T$11:$BB$194*1))</f>
        <v>#VALUE!</v>
      </c>
      <c r="AK605" s="13" t="e" cm="1">
        <f t="array" ref="AK605">SUMPRODUCT(('Budget Lead'!$T$9:$BB$9=AK$9)*('Budget Lead'!$B$11:$B$194=$B605)*('Budget Lead'!$T$11:$BB$194*1))</f>
        <v>#VALUE!</v>
      </c>
      <c r="AL605" s="14" t="e" cm="1">
        <f t="array" ref="AL605">SUMPRODUCT(('Budget Lead'!$T$9:$BB$9=AL$9)*('Budget Lead'!$B$11:$B$194=$B605)*('Budget Lead'!$T$11:$BB$194*1))</f>
        <v>#VALUE!</v>
      </c>
      <c r="AM605" s="12" t="e" cm="1">
        <f t="array" ref="AM605">SUMPRODUCT(('Budget Lead'!$T$9:$BB$9=AM$9)*('Budget Lead'!$B$11:$B$194=$B605)*('Budget Lead'!$T$11:$BB$194*1))</f>
        <v>#VALUE!</v>
      </c>
      <c r="AN605" s="13" t="e" cm="1">
        <f t="array" ref="AN605">SUMPRODUCT(('Budget Lead'!$T$9:$BB$9=AN$9)*('Budget Lead'!$B$11:$B$194=$B605)*('Budget Lead'!$T$11:$BB$194*1))</f>
        <v>#VALUE!</v>
      </c>
      <c r="AO605" s="14" t="e" cm="1">
        <f t="array" ref="AO605">SUMPRODUCT(('Budget Lead'!$T$9:$BB$9=AO$9)*('Budget Lead'!$B$11:$B$194=$B605)*('Budget Lead'!$T$11:$BB$194*1))</f>
        <v>#VALUE!</v>
      </c>
      <c r="AP605" s="12" t="e" cm="1">
        <f t="array" ref="AP605">SUMPRODUCT(('Budget Lead'!$T$9:$BB$9=AP$9)*('Budget Lead'!$B$11:$B$194=$B605)*('Budget Lead'!$T$11:$BB$194*1))</f>
        <v>#VALUE!</v>
      </c>
      <c r="AQ605" s="13" t="e" cm="1">
        <f t="array" ref="AQ605">SUMPRODUCT(('Budget Lead'!$T$9:$BB$9=AQ$9)*('Budget Lead'!$B$11:$B$194=$B605)*('Budget Lead'!$T$11:$BB$194*1))</f>
        <v>#VALUE!</v>
      </c>
      <c r="AR605" s="14" t="e" cm="1">
        <f t="array" ref="AR605">SUMPRODUCT(('Budget Lead'!$T$9:$BB$9=AR$9)*('Budget Lead'!$B$11:$B$194=$B605)*('Budget Lead'!$T$11:$BB$194*1))</f>
        <v>#VALUE!</v>
      </c>
      <c r="AS605" s="12" t="e" cm="1">
        <f t="array" ref="AS605">SUMPRODUCT(('Budget Lead'!$T$9:$BB$9=AS$9)*('Budget Lead'!$B$11:$B$194=$B605)*('Budget Lead'!$T$11:$BB$194*1))</f>
        <v>#VALUE!</v>
      </c>
      <c r="AT605" s="13" t="e" cm="1">
        <f t="array" ref="AT605">SUMPRODUCT(('Budget Lead'!$T$9:$BB$9=AT$9)*('Budget Lead'!$B$11:$B$194=$B605)*('Budget Lead'!$T$11:$BB$194*1))</f>
        <v>#VALUE!</v>
      </c>
      <c r="AU605" s="14" t="e" cm="1">
        <f t="array" ref="AU605">SUMPRODUCT(('Budget Lead'!$T$9:$BB$9=AU$9)*('Budget Lead'!$B$11:$B$194=$B605)*('Budget Lead'!$T$11:$BB$194*1))</f>
        <v>#VALUE!</v>
      </c>
      <c r="AV605" s="12" t="e" cm="1">
        <f t="array" ref="AV605">SUMPRODUCT(('Budget Lead'!$T$9:$BB$9=AV$9)*('Budget Lead'!$B$11:$B$194=$B605)*('Budget Lead'!$T$11:$BB$194*1))</f>
        <v>#VALUE!</v>
      </c>
      <c r="AW605" s="13" t="e" cm="1">
        <f t="array" ref="AW605">SUMPRODUCT(('Budget Lead'!$T$9:$BB$9=AW$9)*('Budget Lead'!$B$11:$B$194=$B605)*('Budget Lead'!$T$11:$BB$194*1))</f>
        <v>#VALUE!</v>
      </c>
      <c r="AX605" s="14" t="e" cm="1">
        <f t="array" ref="AX605">SUMPRODUCT(('Budget Lead'!$T$9:$BB$9=AX$9)*('Budget Lead'!$B$11:$B$194=$B605)*('Budget Lead'!$T$11:$BB$194*1))</f>
        <v>#VALUE!</v>
      </c>
      <c r="AY605" s="12" t="e" cm="1">
        <f t="array" ref="AY605">SUMPRODUCT(('Budget Lead'!$T$9:$BB$9=AY$9)*('Budget Lead'!$B$11:$B$194=$B605)*('Budget Lead'!$T$11:$BB$194*1))</f>
        <v>#VALUE!</v>
      </c>
      <c r="AZ605" s="13" t="e" cm="1">
        <f t="array" ref="AZ605">SUMPRODUCT(('Budget Lead'!$T$9:$BB$9=AZ$9)*('Budget Lead'!$B$11:$B$194=$B605)*('Budget Lead'!$T$11:$BB$194*1))</f>
        <v>#VALUE!</v>
      </c>
      <c r="BA605" s="14" t="e" cm="1">
        <f t="array" ref="BA605">SUMPRODUCT(('Budget Lead'!$T$9:$BB$9=BA$9)*('Budget Lead'!$B$11:$B$194=$B605)*('Budget Lead'!$T$11:$BB$194*1))</f>
        <v>#VALUE!</v>
      </c>
      <c r="BB605" s="12" t="e" cm="1">
        <f t="array" ref="BB605">SUMPRODUCT(('Budget Lead'!$T$9:$BB$9=BB$9)*('Budget Lead'!$B$11:$B$194=$B605)*('Budget Lead'!$T$11:$BB$194*1))</f>
        <v>#VALUE!</v>
      </c>
      <c r="BC605" s="13" t="e" cm="1">
        <f t="array" ref="BC605">SUMPRODUCT(('Budget Lead'!$T$9:$BB$9=BC$9)*('Budget Lead'!$B$11:$B$194=$B605)*('Budget Lead'!$T$11:$BB$194*1))</f>
        <v>#VALUE!</v>
      </c>
      <c r="BD605" s="14" t="e" cm="1">
        <f t="array" ref="BD605">SUMPRODUCT(('Budget Lead'!$T$9:$BB$9=BD$9)*('Budget Lead'!$B$11:$B$194=$B605)*('Budget Lead'!$T$11:$BB$194*1))</f>
        <v>#VALUE!</v>
      </c>
      <c r="BE605" s="12" t="e" cm="1">
        <f t="array" ref="BE605">SUMPRODUCT(('Budget Lead'!$T$9:$BB$9=BE$9)*('Budget Lead'!$B$11:$B$194=$B605)*('Budget Lead'!$T$11:$BB$194*1))</f>
        <v>#VALUE!</v>
      </c>
      <c r="BF605" s="13" t="e" cm="1">
        <f t="array" ref="BF605">SUMPRODUCT(('Budget Lead'!$T$9:$BB$9=BF$9)*('Budget Lead'!$B$11:$B$194=$B605)*('Budget Lead'!$T$11:$BB$194*1))</f>
        <v>#VALUE!</v>
      </c>
      <c r="BG605" s="14" t="e" cm="1">
        <f t="array" ref="BG605">SUMPRODUCT(('Budget Lead'!$T$9:$BB$9=BG$9)*('Budget Lead'!$B$11:$B$194=$B605)*('Budget Lead'!$T$11:$BB$194*1))</f>
        <v>#VALUE!</v>
      </c>
      <c r="BH605" s="13" t="e" cm="1">
        <f t="array" ref="BH605">SUMPRODUCT(('Budget Lead'!$T$9:$BB$9=BH$9)*('Budget Lead'!$B$11:$B$194=$B605)*('Budget Lead'!$T$11:$BB$194*1))</f>
        <v>#VALUE!</v>
      </c>
      <c r="BI605" s="1"/>
      <c r="BJ605" s="66"/>
      <c r="BK605" s="66"/>
      <c r="BL605" s="1"/>
      <c r="BM605" s="66" t="e">
        <f t="shared" si="439"/>
        <v>#VALUE!</v>
      </c>
      <c r="BN605" s="262">
        <f t="shared" si="440"/>
        <v>0</v>
      </c>
      <c r="BO605" s="1"/>
      <c r="BP605" s="66" t="e">
        <f t="shared" si="441"/>
        <v>#VALUE!</v>
      </c>
      <c r="BQ605" s="262">
        <f t="shared" si="442"/>
        <v>0</v>
      </c>
      <c r="BR605" s="1"/>
    </row>
    <row r="606" spans="2:70" ht="12" hidden="1" customHeight="1" outlineLevel="1">
      <c r="B606" s="88" t="s">
        <v>656</v>
      </c>
      <c r="C606" s="10">
        <f>IFERROR(VLOOKUP(B606,'Budget Lead'!B:AX,2,FALSE),0)</f>
        <v>0</v>
      </c>
      <c r="D606" s="10"/>
      <c r="E606" s="89">
        <f>IFERROR(VLOOKUP(B606,'Budget Lead'!B:BE,3,FALSE),0)</f>
        <v>0</v>
      </c>
      <c r="F606" s="90">
        <f>IFERROR(VLOOKUP(B606,'Budget Lead'!B:BE,4,FALSE),0)</f>
        <v>0</v>
      </c>
      <c r="G606" s="89">
        <f>IFERROR(VLOOKUP(B606,'Budget Lead'!B:AX,5,FALSE),0)</f>
        <v>0</v>
      </c>
      <c r="H606" s="90">
        <f>IFERROR(VLOOKUP(B606,'Budget Lead'!B:AX,6,FALSE),0)</f>
        <v>0</v>
      </c>
      <c r="I606" s="90">
        <f>IFERROR(VLOOKUP(B606,'Budget Lead'!B:AX,7,FALSE),0)</f>
        <v>0</v>
      </c>
      <c r="J606" s="371">
        <f>IFERROR(VLOOKUP(B606,'Budget Lead'!B:AX,9,FALSE),0)</f>
        <v>0</v>
      </c>
      <c r="K606" s="374">
        <f>IFERROR(VLOOKUP(B606,'Budget Lead'!B:AX,10,FALSE),0)</f>
        <v>0</v>
      </c>
      <c r="L606" s="334"/>
      <c r="M606" s="14">
        <f>E606*K606</f>
        <v>0</v>
      </c>
      <c r="N606" s="100"/>
      <c r="O606" s="100"/>
      <c r="P606" s="101"/>
      <c r="Q606" s="11">
        <f t="shared" si="443"/>
        <v>0</v>
      </c>
      <c r="R606" s="338"/>
      <c r="S606" s="14"/>
      <c r="T606" s="12"/>
      <c r="U606" s="13"/>
      <c r="V606" s="14"/>
      <c r="W606" s="14"/>
      <c r="X606" s="14">
        <f t="shared" si="434"/>
        <v>0</v>
      </c>
      <c r="Z606" s="14" t="e" cm="1">
        <f t="array" ref="Z606">SUMPRODUCT(('Budget Lead'!$T$9:$BB$9=Z$9)*('Budget Lead'!$B$11:$B$194=$B606)*('Budget Lead'!$T$11:$BB$194*1))</f>
        <v>#VALUE!</v>
      </c>
      <c r="AA606" s="12" t="e" cm="1">
        <f t="array" ref="AA606">SUMPRODUCT(('Budget Lead'!$T$9:$BB$9=AA$9)*('Budget Lead'!$B$11:$B$194=$B606)*('Budget Lead'!$T$11:$BB$194*1))</f>
        <v>#VALUE!</v>
      </c>
      <c r="AB606" s="13" t="e" cm="1">
        <f t="array" ref="AB606">SUMPRODUCT(('Budget Lead'!$T$9:$BB$9=AB$9)*('Budget Lead'!$B$11:$B$194=$B606)*('Budget Lead'!$T$11:$BB$194*1))</f>
        <v>#VALUE!</v>
      </c>
      <c r="AC606" s="14" t="e" cm="1">
        <f t="array" ref="AC606">SUMPRODUCT(('Budget Lead'!$T$9:$BB$9=AC$9)*('Budget Lead'!$B$11:$B$194=$B606)*('Budget Lead'!$T$11:$BB$194*1))</f>
        <v>#VALUE!</v>
      </c>
      <c r="AD606" s="12" t="e" cm="1">
        <f t="array" ref="AD606">SUMPRODUCT(('Budget Lead'!$T$9:$BB$9=AD$9)*('Budget Lead'!$B$11:$B$194=$B606)*('Budget Lead'!$T$11:$BB$194*1))</f>
        <v>#VALUE!</v>
      </c>
      <c r="AE606" s="13" t="e" cm="1">
        <f t="array" ref="AE606">SUMPRODUCT(('Budget Lead'!$T$9:$BB$9=AE$9)*('Budget Lead'!$B$11:$B$194=$B606)*('Budget Lead'!$T$11:$BB$194*1))</f>
        <v>#VALUE!</v>
      </c>
      <c r="AF606" s="14" t="e" cm="1">
        <f t="array" ref="AF606">SUMPRODUCT(('Budget Lead'!$T$9:$BB$9=AF$9)*('Budget Lead'!$B$11:$B$194=$B606)*('Budget Lead'!$T$11:$BB$194*1))</f>
        <v>#VALUE!</v>
      </c>
      <c r="AG606" s="12" t="e" cm="1">
        <f t="array" ref="AG606">SUMPRODUCT(('Budget Lead'!$T$9:$BB$9=AG$9)*('Budget Lead'!$B$11:$B$194=$B606)*('Budget Lead'!$T$11:$BB$194*1))</f>
        <v>#VALUE!</v>
      </c>
      <c r="AH606" s="13" t="e" cm="1">
        <f t="array" ref="AH606">SUMPRODUCT(('Budget Lead'!$T$9:$BB$9=AH$9)*('Budget Lead'!$B$11:$B$194=$B606)*('Budget Lead'!$T$11:$BB$194*1))</f>
        <v>#VALUE!</v>
      </c>
      <c r="AI606" s="14" t="e" cm="1">
        <f t="array" ref="AI606">SUMPRODUCT(('Budget Lead'!$T$9:$BB$9=AI$9)*('Budget Lead'!$B$11:$B$194=$B606)*('Budget Lead'!$T$11:$BB$194*1))</f>
        <v>#VALUE!</v>
      </c>
      <c r="AJ606" s="12" t="e" cm="1">
        <f t="array" ref="AJ606">SUMPRODUCT(('Budget Lead'!$T$9:$BB$9=AJ$9)*('Budget Lead'!$B$11:$B$194=$B606)*('Budget Lead'!$T$11:$BB$194*1))</f>
        <v>#VALUE!</v>
      </c>
      <c r="AK606" s="13" t="e" cm="1">
        <f t="array" ref="AK606">SUMPRODUCT(('Budget Lead'!$T$9:$BB$9=AK$9)*('Budget Lead'!$B$11:$B$194=$B606)*('Budget Lead'!$T$11:$BB$194*1))</f>
        <v>#VALUE!</v>
      </c>
      <c r="AL606" s="14" t="e" cm="1">
        <f t="array" ref="AL606">SUMPRODUCT(('Budget Lead'!$T$9:$BB$9=AL$9)*('Budget Lead'!$B$11:$B$194=$B606)*('Budget Lead'!$T$11:$BB$194*1))</f>
        <v>#VALUE!</v>
      </c>
      <c r="AM606" s="12" t="e" cm="1">
        <f t="array" ref="AM606">SUMPRODUCT(('Budget Lead'!$T$9:$BB$9=AM$9)*('Budget Lead'!$B$11:$B$194=$B606)*('Budget Lead'!$T$11:$BB$194*1))</f>
        <v>#VALUE!</v>
      </c>
      <c r="AN606" s="13" t="e" cm="1">
        <f t="array" ref="AN606">SUMPRODUCT(('Budget Lead'!$T$9:$BB$9=AN$9)*('Budget Lead'!$B$11:$B$194=$B606)*('Budget Lead'!$T$11:$BB$194*1))</f>
        <v>#VALUE!</v>
      </c>
      <c r="AO606" s="14" t="e" cm="1">
        <f t="array" ref="AO606">SUMPRODUCT(('Budget Lead'!$T$9:$BB$9=AO$9)*('Budget Lead'!$B$11:$B$194=$B606)*('Budget Lead'!$T$11:$BB$194*1))</f>
        <v>#VALUE!</v>
      </c>
      <c r="AP606" s="12" t="e" cm="1">
        <f t="array" ref="AP606">SUMPRODUCT(('Budget Lead'!$T$9:$BB$9=AP$9)*('Budget Lead'!$B$11:$B$194=$B606)*('Budget Lead'!$T$11:$BB$194*1))</f>
        <v>#VALUE!</v>
      </c>
      <c r="AQ606" s="13" t="e" cm="1">
        <f t="array" ref="AQ606">SUMPRODUCT(('Budget Lead'!$T$9:$BB$9=AQ$9)*('Budget Lead'!$B$11:$B$194=$B606)*('Budget Lead'!$T$11:$BB$194*1))</f>
        <v>#VALUE!</v>
      </c>
      <c r="AR606" s="14" t="e" cm="1">
        <f t="array" ref="AR606">SUMPRODUCT(('Budget Lead'!$T$9:$BB$9=AR$9)*('Budget Lead'!$B$11:$B$194=$B606)*('Budget Lead'!$T$11:$BB$194*1))</f>
        <v>#VALUE!</v>
      </c>
      <c r="AS606" s="12" t="e" cm="1">
        <f t="array" ref="AS606">SUMPRODUCT(('Budget Lead'!$T$9:$BB$9=AS$9)*('Budget Lead'!$B$11:$B$194=$B606)*('Budget Lead'!$T$11:$BB$194*1))</f>
        <v>#VALUE!</v>
      </c>
      <c r="AT606" s="13" t="e" cm="1">
        <f t="array" ref="AT606">SUMPRODUCT(('Budget Lead'!$T$9:$BB$9=AT$9)*('Budget Lead'!$B$11:$B$194=$B606)*('Budget Lead'!$T$11:$BB$194*1))</f>
        <v>#VALUE!</v>
      </c>
      <c r="AU606" s="14" t="e" cm="1">
        <f t="array" ref="AU606">SUMPRODUCT(('Budget Lead'!$T$9:$BB$9=AU$9)*('Budget Lead'!$B$11:$B$194=$B606)*('Budget Lead'!$T$11:$BB$194*1))</f>
        <v>#VALUE!</v>
      </c>
      <c r="AV606" s="12" t="e" cm="1">
        <f t="array" ref="AV606">SUMPRODUCT(('Budget Lead'!$T$9:$BB$9=AV$9)*('Budget Lead'!$B$11:$B$194=$B606)*('Budget Lead'!$T$11:$BB$194*1))</f>
        <v>#VALUE!</v>
      </c>
      <c r="AW606" s="13" t="e" cm="1">
        <f t="array" ref="AW606">SUMPRODUCT(('Budget Lead'!$T$9:$BB$9=AW$9)*('Budget Lead'!$B$11:$B$194=$B606)*('Budget Lead'!$T$11:$BB$194*1))</f>
        <v>#VALUE!</v>
      </c>
      <c r="AX606" s="14" t="e" cm="1">
        <f t="array" ref="AX606">SUMPRODUCT(('Budget Lead'!$T$9:$BB$9=AX$9)*('Budget Lead'!$B$11:$B$194=$B606)*('Budget Lead'!$T$11:$BB$194*1))</f>
        <v>#VALUE!</v>
      </c>
      <c r="AY606" s="12" t="e" cm="1">
        <f t="array" ref="AY606">SUMPRODUCT(('Budget Lead'!$T$9:$BB$9=AY$9)*('Budget Lead'!$B$11:$B$194=$B606)*('Budget Lead'!$T$11:$BB$194*1))</f>
        <v>#VALUE!</v>
      </c>
      <c r="AZ606" s="13" t="e" cm="1">
        <f t="array" ref="AZ606">SUMPRODUCT(('Budget Lead'!$T$9:$BB$9=AZ$9)*('Budget Lead'!$B$11:$B$194=$B606)*('Budget Lead'!$T$11:$BB$194*1))</f>
        <v>#VALUE!</v>
      </c>
      <c r="BA606" s="14" t="e" cm="1">
        <f t="array" ref="BA606">SUMPRODUCT(('Budget Lead'!$T$9:$BB$9=BA$9)*('Budget Lead'!$B$11:$B$194=$B606)*('Budget Lead'!$T$11:$BB$194*1))</f>
        <v>#VALUE!</v>
      </c>
      <c r="BB606" s="12" t="e" cm="1">
        <f t="array" ref="BB606">SUMPRODUCT(('Budget Lead'!$T$9:$BB$9=BB$9)*('Budget Lead'!$B$11:$B$194=$B606)*('Budget Lead'!$T$11:$BB$194*1))</f>
        <v>#VALUE!</v>
      </c>
      <c r="BC606" s="13" t="e" cm="1">
        <f t="array" ref="BC606">SUMPRODUCT(('Budget Lead'!$T$9:$BB$9=BC$9)*('Budget Lead'!$B$11:$B$194=$B606)*('Budget Lead'!$T$11:$BB$194*1))</f>
        <v>#VALUE!</v>
      </c>
      <c r="BD606" s="14" t="e" cm="1">
        <f t="array" ref="BD606">SUMPRODUCT(('Budget Lead'!$T$9:$BB$9=BD$9)*('Budget Lead'!$B$11:$B$194=$B606)*('Budget Lead'!$T$11:$BB$194*1))</f>
        <v>#VALUE!</v>
      </c>
      <c r="BE606" s="12" t="e" cm="1">
        <f t="array" ref="BE606">SUMPRODUCT(('Budget Lead'!$T$9:$BB$9=BE$9)*('Budget Lead'!$B$11:$B$194=$B606)*('Budget Lead'!$T$11:$BB$194*1))</f>
        <v>#VALUE!</v>
      </c>
      <c r="BF606" s="13" t="e" cm="1">
        <f t="array" ref="BF606">SUMPRODUCT(('Budget Lead'!$T$9:$BB$9=BF$9)*('Budget Lead'!$B$11:$B$194=$B606)*('Budget Lead'!$T$11:$BB$194*1))</f>
        <v>#VALUE!</v>
      </c>
      <c r="BG606" s="14" t="e" cm="1">
        <f t="array" ref="BG606">SUMPRODUCT(('Budget Lead'!$T$9:$BB$9=BG$9)*('Budget Lead'!$B$11:$B$194=$B606)*('Budget Lead'!$T$11:$BB$194*1))</f>
        <v>#VALUE!</v>
      </c>
      <c r="BH606" s="13" t="e" cm="1">
        <f t="array" ref="BH606">SUMPRODUCT(('Budget Lead'!$T$9:$BB$9=BH$9)*('Budget Lead'!$B$11:$B$194=$B606)*('Budget Lead'!$T$11:$BB$194*1))</f>
        <v>#VALUE!</v>
      </c>
      <c r="BI606" s="1"/>
      <c r="BJ606" s="66"/>
      <c r="BK606" s="66"/>
      <c r="BL606" s="1"/>
      <c r="BM606" s="66" t="e">
        <f t="shared" si="439"/>
        <v>#VALUE!</v>
      </c>
      <c r="BN606" s="262">
        <f t="shared" si="440"/>
        <v>0</v>
      </c>
      <c r="BO606" s="1"/>
      <c r="BP606" s="66" t="e">
        <f t="shared" si="441"/>
        <v>#VALUE!</v>
      </c>
      <c r="BQ606" s="262">
        <f t="shared" si="442"/>
        <v>0</v>
      </c>
      <c r="BR606" s="1"/>
    </row>
    <row r="607" spans="2:70" ht="12" hidden="1" customHeight="1" outlineLevel="1">
      <c r="B607" s="88" t="s">
        <v>657</v>
      </c>
      <c r="C607" s="10">
        <f>IFERROR(VLOOKUP(B607,'Budget Lead'!B:AX,2,FALSE),0)</f>
        <v>0</v>
      </c>
      <c r="D607" s="10"/>
      <c r="E607" s="89">
        <f>IFERROR(VLOOKUP(B607,'Budget Lead'!B:BE,3,FALSE),0)</f>
        <v>0</v>
      </c>
      <c r="F607" s="90">
        <f>IFERROR(VLOOKUP(B607,'Budget Lead'!B:BE,4,FALSE),0)</f>
        <v>0</v>
      </c>
      <c r="G607" s="89">
        <f>IFERROR(VLOOKUP(B607,'Budget Lead'!B:AX,5,FALSE),0)</f>
        <v>0</v>
      </c>
      <c r="H607" s="90">
        <f>IFERROR(VLOOKUP(B607,'Budget Lead'!B:AX,6,FALSE),0)</f>
        <v>0</v>
      </c>
      <c r="I607" s="90">
        <f>IFERROR(VLOOKUP(B607,'Budget Lead'!B:AX,7,FALSE),0)</f>
        <v>0</v>
      </c>
      <c r="J607" s="371">
        <f>IFERROR(VLOOKUP(B607,'Budget Lead'!B:AX,9,FALSE),0)</f>
        <v>0</v>
      </c>
      <c r="K607" s="374">
        <f>IFERROR(VLOOKUP(B607,'Budget Lead'!B:AX,10,FALSE),0)</f>
        <v>0</v>
      </c>
      <c r="L607" s="334"/>
      <c r="M607" s="14">
        <f>E607*K607</f>
        <v>0</v>
      </c>
      <c r="N607" s="100"/>
      <c r="O607" s="100"/>
      <c r="P607" s="101"/>
      <c r="Q607" s="11">
        <f t="shared" si="443"/>
        <v>0</v>
      </c>
      <c r="R607" s="338"/>
      <c r="S607" s="14"/>
      <c r="T607" s="12"/>
      <c r="U607" s="13"/>
      <c r="V607" s="14"/>
      <c r="W607" s="14"/>
      <c r="X607" s="14">
        <f t="shared" si="434"/>
        <v>0</v>
      </c>
      <c r="Z607" s="14" t="e" cm="1">
        <f t="array" ref="Z607">SUMPRODUCT(('Budget Lead'!$T$9:$BB$9=Z$9)*('Budget Lead'!$B$11:$B$194=$B607)*('Budget Lead'!$T$11:$BB$194*1))</f>
        <v>#VALUE!</v>
      </c>
      <c r="AA607" s="12" t="e" cm="1">
        <f t="array" ref="AA607">SUMPRODUCT(('Budget Lead'!$T$9:$BB$9=AA$9)*('Budget Lead'!$B$11:$B$194=$B607)*('Budget Lead'!$T$11:$BB$194*1))</f>
        <v>#VALUE!</v>
      </c>
      <c r="AB607" s="13" t="e" cm="1">
        <f t="array" ref="AB607">SUMPRODUCT(('Budget Lead'!$T$9:$BB$9=AB$9)*('Budget Lead'!$B$11:$B$194=$B607)*('Budget Lead'!$T$11:$BB$194*1))</f>
        <v>#VALUE!</v>
      </c>
      <c r="AC607" s="14" t="e" cm="1">
        <f t="array" ref="AC607">SUMPRODUCT(('Budget Lead'!$T$9:$BB$9=AC$9)*('Budget Lead'!$B$11:$B$194=$B607)*('Budget Lead'!$T$11:$BB$194*1))</f>
        <v>#VALUE!</v>
      </c>
      <c r="AD607" s="12" t="e" cm="1">
        <f t="array" ref="AD607">SUMPRODUCT(('Budget Lead'!$T$9:$BB$9=AD$9)*('Budget Lead'!$B$11:$B$194=$B607)*('Budget Lead'!$T$11:$BB$194*1))</f>
        <v>#VALUE!</v>
      </c>
      <c r="AE607" s="13" t="e" cm="1">
        <f t="array" ref="AE607">SUMPRODUCT(('Budget Lead'!$T$9:$BB$9=AE$9)*('Budget Lead'!$B$11:$B$194=$B607)*('Budget Lead'!$T$11:$BB$194*1))</f>
        <v>#VALUE!</v>
      </c>
      <c r="AF607" s="14" t="e" cm="1">
        <f t="array" ref="AF607">SUMPRODUCT(('Budget Lead'!$T$9:$BB$9=AF$9)*('Budget Lead'!$B$11:$B$194=$B607)*('Budget Lead'!$T$11:$BB$194*1))</f>
        <v>#VALUE!</v>
      </c>
      <c r="AG607" s="12" t="e" cm="1">
        <f t="array" ref="AG607">SUMPRODUCT(('Budget Lead'!$T$9:$BB$9=AG$9)*('Budget Lead'!$B$11:$B$194=$B607)*('Budget Lead'!$T$11:$BB$194*1))</f>
        <v>#VALUE!</v>
      </c>
      <c r="AH607" s="13" t="e" cm="1">
        <f t="array" ref="AH607">SUMPRODUCT(('Budget Lead'!$T$9:$BB$9=AH$9)*('Budget Lead'!$B$11:$B$194=$B607)*('Budget Lead'!$T$11:$BB$194*1))</f>
        <v>#VALUE!</v>
      </c>
      <c r="AI607" s="14" t="e" cm="1">
        <f t="array" ref="AI607">SUMPRODUCT(('Budget Lead'!$T$9:$BB$9=AI$9)*('Budget Lead'!$B$11:$B$194=$B607)*('Budget Lead'!$T$11:$BB$194*1))</f>
        <v>#VALUE!</v>
      </c>
      <c r="AJ607" s="12" t="e" cm="1">
        <f t="array" ref="AJ607">SUMPRODUCT(('Budget Lead'!$T$9:$BB$9=AJ$9)*('Budget Lead'!$B$11:$B$194=$B607)*('Budget Lead'!$T$11:$BB$194*1))</f>
        <v>#VALUE!</v>
      </c>
      <c r="AK607" s="13" t="e" cm="1">
        <f t="array" ref="AK607">SUMPRODUCT(('Budget Lead'!$T$9:$BB$9=AK$9)*('Budget Lead'!$B$11:$B$194=$B607)*('Budget Lead'!$T$11:$BB$194*1))</f>
        <v>#VALUE!</v>
      </c>
      <c r="AL607" s="14" t="e" cm="1">
        <f t="array" ref="AL607">SUMPRODUCT(('Budget Lead'!$T$9:$BB$9=AL$9)*('Budget Lead'!$B$11:$B$194=$B607)*('Budget Lead'!$T$11:$BB$194*1))</f>
        <v>#VALUE!</v>
      </c>
      <c r="AM607" s="12" t="e" cm="1">
        <f t="array" ref="AM607">SUMPRODUCT(('Budget Lead'!$T$9:$BB$9=AM$9)*('Budget Lead'!$B$11:$B$194=$B607)*('Budget Lead'!$T$11:$BB$194*1))</f>
        <v>#VALUE!</v>
      </c>
      <c r="AN607" s="13" t="e" cm="1">
        <f t="array" ref="AN607">SUMPRODUCT(('Budget Lead'!$T$9:$BB$9=AN$9)*('Budget Lead'!$B$11:$B$194=$B607)*('Budget Lead'!$T$11:$BB$194*1))</f>
        <v>#VALUE!</v>
      </c>
      <c r="AO607" s="14" t="e" cm="1">
        <f t="array" ref="AO607">SUMPRODUCT(('Budget Lead'!$T$9:$BB$9=AO$9)*('Budget Lead'!$B$11:$B$194=$B607)*('Budget Lead'!$T$11:$BB$194*1))</f>
        <v>#VALUE!</v>
      </c>
      <c r="AP607" s="12" t="e" cm="1">
        <f t="array" ref="AP607">SUMPRODUCT(('Budget Lead'!$T$9:$BB$9=AP$9)*('Budget Lead'!$B$11:$B$194=$B607)*('Budget Lead'!$T$11:$BB$194*1))</f>
        <v>#VALUE!</v>
      </c>
      <c r="AQ607" s="13" t="e" cm="1">
        <f t="array" ref="AQ607">SUMPRODUCT(('Budget Lead'!$T$9:$BB$9=AQ$9)*('Budget Lead'!$B$11:$B$194=$B607)*('Budget Lead'!$T$11:$BB$194*1))</f>
        <v>#VALUE!</v>
      </c>
      <c r="AR607" s="14" t="e" cm="1">
        <f t="array" ref="AR607">SUMPRODUCT(('Budget Lead'!$T$9:$BB$9=AR$9)*('Budget Lead'!$B$11:$B$194=$B607)*('Budget Lead'!$T$11:$BB$194*1))</f>
        <v>#VALUE!</v>
      </c>
      <c r="AS607" s="12" t="e" cm="1">
        <f t="array" ref="AS607">SUMPRODUCT(('Budget Lead'!$T$9:$BB$9=AS$9)*('Budget Lead'!$B$11:$B$194=$B607)*('Budget Lead'!$T$11:$BB$194*1))</f>
        <v>#VALUE!</v>
      </c>
      <c r="AT607" s="13" t="e" cm="1">
        <f t="array" ref="AT607">SUMPRODUCT(('Budget Lead'!$T$9:$BB$9=AT$9)*('Budget Lead'!$B$11:$B$194=$B607)*('Budget Lead'!$T$11:$BB$194*1))</f>
        <v>#VALUE!</v>
      </c>
      <c r="AU607" s="14" t="e" cm="1">
        <f t="array" ref="AU607">SUMPRODUCT(('Budget Lead'!$T$9:$BB$9=AU$9)*('Budget Lead'!$B$11:$B$194=$B607)*('Budget Lead'!$T$11:$BB$194*1))</f>
        <v>#VALUE!</v>
      </c>
      <c r="AV607" s="12" t="e" cm="1">
        <f t="array" ref="AV607">SUMPRODUCT(('Budget Lead'!$T$9:$BB$9=AV$9)*('Budget Lead'!$B$11:$B$194=$B607)*('Budget Lead'!$T$11:$BB$194*1))</f>
        <v>#VALUE!</v>
      </c>
      <c r="AW607" s="13" t="e" cm="1">
        <f t="array" ref="AW607">SUMPRODUCT(('Budget Lead'!$T$9:$BB$9=AW$9)*('Budget Lead'!$B$11:$B$194=$B607)*('Budget Lead'!$T$11:$BB$194*1))</f>
        <v>#VALUE!</v>
      </c>
      <c r="AX607" s="14" t="e" cm="1">
        <f t="array" ref="AX607">SUMPRODUCT(('Budget Lead'!$T$9:$BB$9=AX$9)*('Budget Lead'!$B$11:$B$194=$B607)*('Budget Lead'!$T$11:$BB$194*1))</f>
        <v>#VALUE!</v>
      </c>
      <c r="AY607" s="12" t="e" cm="1">
        <f t="array" ref="AY607">SUMPRODUCT(('Budget Lead'!$T$9:$BB$9=AY$9)*('Budget Lead'!$B$11:$B$194=$B607)*('Budget Lead'!$T$11:$BB$194*1))</f>
        <v>#VALUE!</v>
      </c>
      <c r="AZ607" s="13" t="e" cm="1">
        <f t="array" ref="AZ607">SUMPRODUCT(('Budget Lead'!$T$9:$BB$9=AZ$9)*('Budget Lead'!$B$11:$B$194=$B607)*('Budget Lead'!$T$11:$BB$194*1))</f>
        <v>#VALUE!</v>
      </c>
      <c r="BA607" s="14" t="e" cm="1">
        <f t="array" ref="BA607">SUMPRODUCT(('Budget Lead'!$T$9:$BB$9=BA$9)*('Budget Lead'!$B$11:$B$194=$B607)*('Budget Lead'!$T$11:$BB$194*1))</f>
        <v>#VALUE!</v>
      </c>
      <c r="BB607" s="12" t="e" cm="1">
        <f t="array" ref="BB607">SUMPRODUCT(('Budget Lead'!$T$9:$BB$9=BB$9)*('Budget Lead'!$B$11:$B$194=$B607)*('Budget Lead'!$T$11:$BB$194*1))</f>
        <v>#VALUE!</v>
      </c>
      <c r="BC607" s="13" t="e" cm="1">
        <f t="array" ref="BC607">SUMPRODUCT(('Budget Lead'!$T$9:$BB$9=BC$9)*('Budget Lead'!$B$11:$B$194=$B607)*('Budget Lead'!$T$11:$BB$194*1))</f>
        <v>#VALUE!</v>
      </c>
      <c r="BD607" s="14" t="e" cm="1">
        <f t="array" ref="BD607">SUMPRODUCT(('Budget Lead'!$T$9:$BB$9=BD$9)*('Budget Lead'!$B$11:$B$194=$B607)*('Budget Lead'!$T$11:$BB$194*1))</f>
        <v>#VALUE!</v>
      </c>
      <c r="BE607" s="12" t="e" cm="1">
        <f t="array" ref="BE607">SUMPRODUCT(('Budget Lead'!$T$9:$BB$9=BE$9)*('Budget Lead'!$B$11:$B$194=$B607)*('Budget Lead'!$T$11:$BB$194*1))</f>
        <v>#VALUE!</v>
      </c>
      <c r="BF607" s="13" t="e" cm="1">
        <f t="array" ref="BF607">SUMPRODUCT(('Budget Lead'!$T$9:$BB$9=BF$9)*('Budget Lead'!$B$11:$B$194=$B607)*('Budget Lead'!$T$11:$BB$194*1))</f>
        <v>#VALUE!</v>
      </c>
      <c r="BG607" s="14" t="e" cm="1">
        <f t="array" ref="BG607">SUMPRODUCT(('Budget Lead'!$T$9:$BB$9=BG$9)*('Budget Lead'!$B$11:$B$194=$B607)*('Budget Lead'!$T$11:$BB$194*1))</f>
        <v>#VALUE!</v>
      </c>
      <c r="BH607" s="13" t="e" cm="1">
        <f t="array" ref="BH607">SUMPRODUCT(('Budget Lead'!$T$9:$BB$9=BH$9)*('Budget Lead'!$B$11:$B$194=$B607)*('Budget Lead'!$T$11:$BB$194*1))</f>
        <v>#VALUE!</v>
      </c>
      <c r="BI607" s="1"/>
      <c r="BJ607" s="66"/>
      <c r="BK607" s="66"/>
      <c r="BL607" s="1"/>
      <c r="BM607" s="66" t="e">
        <f t="shared" si="439"/>
        <v>#VALUE!</v>
      </c>
      <c r="BN607" s="262">
        <f t="shared" si="440"/>
        <v>0</v>
      </c>
      <c r="BO607" s="1"/>
      <c r="BP607" s="66" t="e">
        <f t="shared" si="441"/>
        <v>#VALUE!</v>
      </c>
      <c r="BQ607" s="262">
        <f t="shared" si="442"/>
        <v>0</v>
      </c>
      <c r="BR607" s="1"/>
    </row>
    <row r="608" spans="2:70" ht="12" hidden="1" customHeight="1" outlineLevel="1">
      <c r="B608" s="88" t="s">
        <v>658</v>
      </c>
      <c r="C608" s="10">
        <f>IFERROR(VLOOKUP(B608,'Budget Lead'!B:AX,2,FALSE),0)</f>
        <v>0</v>
      </c>
      <c r="D608" s="10"/>
      <c r="E608" s="89">
        <f>IFERROR(VLOOKUP(B608,'Budget Lead'!B:BE,3,FALSE),0)</f>
        <v>0</v>
      </c>
      <c r="F608" s="90">
        <f>IFERROR(VLOOKUP(B608,'Budget Lead'!B:BE,4,FALSE),0)</f>
        <v>0</v>
      </c>
      <c r="G608" s="89">
        <f>IFERROR(VLOOKUP(B608,'Budget Lead'!B:AX,5,FALSE),0)</f>
        <v>0</v>
      </c>
      <c r="H608" s="90">
        <f>IFERROR(VLOOKUP(B608,'Budget Lead'!B:AX,6,FALSE),0)</f>
        <v>0</v>
      </c>
      <c r="I608" s="90">
        <f>IFERROR(VLOOKUP(B608,'Budget Lead'!B:AX,7,FALSE),0)</f>
        <v>0</v>
      </c>
      <c r="J608" s="371">
        <f>IFERROR(VLOOKUP(B608,'Budget Lead'!B:AX,9,FALSE),0)</f>
        <v>0</v>
      </c>
      <c r="K608" s="374">
        <f>IFERROR(VLOOKUP(B608,'Budget Lead'!B:AX,10,FALSE),0)</f>
        <v>0</v>
      </c>
      <c r="L608" s="334"/>
      <c r="M608" s="14">
        <f>E608*K608</f>
        <v>0</v>
      </c>
      <c r="N608" s="100"/>
      <c r="O608" s="100"/>
      <c r="P608" s="101"/>
      <c r="Q608" s="11">
        <f t="shared" si="443"/>
        <v>0</v>
      </c>
      <c r="R608" s="338"/>
      <c r="S608" s="14"/>
      <c r="T608" s="12"/>
      <c r="U608" s="13"/>
      <c r="V608" s="14"/>
      <c r="W608" s="14"/>
      <c r="X608" s="14">
        <f t="shared" si="434"/>
        <v>0</v>
      </c>
      <c r="Z608" s="14" t="e" cm="1">
        <f t="array" ref="Z608">SUMPRODUCT(('Budget Lead'!$T$9:$BB$9=Z$9)*('Budget Lead'!$B$11:$B$194=$B608)*('Budget Lead'!$T$11:$BB$194*1))</f>
        <v>#VALUE!</v>
      </c>
      <c r="AA608" s="12" t="e" cm="1">
        <f t="array" ref="AA608">SUMPRODUCT(('Budget Lead'!$T$9:$BB$9=AA$9)*('Budget Lead'!$B$11:$B$194=$B608)*('Budget Lead'!$T$11:$BB$194*1))</f>
        <v>#VALUE!</v>
      </c>
      <c r="AB608" s="13" t="e" cm="1">
        <f t="array" ref="AB608">SUMPRODUCT(('Budget Lead'!$T$9:$BB$9=AB$9)*('Budget Lead'!$B$11:$B$194=$B608)*('Budget Lead'!$T$11:$BB$194*1))</f>
        <v>#VALUE!</v>
      </c>
      <c r="AC608" s="14" t="e" cm="1">
        <f t="array" ref="AC608">SUMPRODUCT(('Budget Lead'!$T$9:$BB$9=AC$9)*('Budget Lead'!$B$11:$B$194=$B608)*('Budget Lead'!$T$11:$BB$194*1))</f>
        <v>#VALUE!</v>
      </c>
      <c r="AD608" s="12" t="e" cm="1">
        <f t="array" ref="AD608">SUMPRODUCT(('Budget Lead'!$T$9:$BB$9=AD$9)*('Budget Lead'!$B$11:$B$194=$B608)*('Budget Lead'!$T$11:$BB$194*1))</f>
        <v>#VALUE!</v>
      </c>
      <c r="AE608" s="13" t="e" cm="1">
        <f t="array" ref="AE608">SUMPRODUCT(('Budget Lead'!$T$9:$BB$9=AE$9)*('Budget Lead'!$B$11:$B$194=$B608)*('Budget Lead'!$T$11:$BB$194*1))</f>
        <v>#VALUE!</v>
      </c>
      <c r="AF608" s="14" t="e" cm="1">
        <f t="array" ref="AF608">SUMPRODUCT(('Budget Lead'!$T$9:$BB$9=AF$9)*('Budget Lead'!$B$11:$B$194=$B608)*('Budget Lead'!$T$11:$BB$194*1))</f>
        <v>#VALUE!</v>
      </c>
      <c r="AG608" s="12" t="e" cm="1">
        <f t="array" ref="AG608">SUMPRODUCT(('Budget Lead'!$T$9:$BB$9=AG$9)*('Budget Lead'!$B$11:$B$194=$B608)*('Budget Lead'!$T$11:$BB$194*1))</f>
        <v>#VALUE!</v>
      </c>
      <c r="AH608" s="13" t="e" cm="1">
        <f t="array" ref="AH608">SUMPRODUCT(('Budget Lead'!$T$9:$BB$9=AH$9)*('Budget Lead'!$B$11:$B$194=$B608)*('Budget Lead'!$T$11:$BB$194*1))</f>
        <v>#VALUE!</v>
      </c>
      <c r="AI608" s="14" t="e" cm="1">
        <f t="array" ref="AI608">SUMPRODUCT(('Budget Lead'!$T$9:$BB$9=AI$9)*('Budget Lead'!$B$11:$B$194=$B608)*('Budget Lead'!$T$11:$BB$194*1))</f>
        <v>#VALUE!</v>
      </c>
      <c r="AJ608" s="12" t="e" cm="1">
        <f t="array" ref="AJ608">SUMPRODUCT(('Budget Lead'!$T$9:$BB$9=AJ$9)*('Budget Lead'!$B$11:$B$194=$B608)*('Budget Lead'!$T$11:$BB$194*1))</f>
        <v>#VALUE!</v>
      </c>
      <c r="AK608" s="13" t="e" cm="1">
        <f t="array" ref="AK608">SUMPRODUCT(('Budget Lead'!$T$9:$BB$9=AK$9)*('Budget Lead'!$B$11:$B$194=$B608)*('Budget Lead'!$T$11:$BB$194*1))</f>
        <v>#VALUE!</v>
      </c>
      <c r="AL608" s="14" t="e" cm="1">
        <f t="array" ref="AL608">SUMPRODUCT(('Budget Lead'!$T$9:$BB$9=AL$9)*('Budget Lead'!$B$11:$B$194=$B608)*('Budget Lead'!$T$11:$BB$194*1))</f>
        <v>#VALUE!</v>
      </c>
      <c r="AM608" s="12" t="e" cm="1">
        <f t="array" ref="AM608">SUMPRODUCT(('Budget Lead'!$T$9:$BB$9=AM$9)*('Budget Lead'!$B$11:$B$194=$B608)*('Budget Lead'!$T$11:$BB$194*1))</f>
        <v>#VALUE!</v>
      </c>
      <c r="AN608" s="13" t="e" cm="1">
        <f t="array" ref="AN608">SUMPRODUCT(('Budget Lead'!$T$9:$BB$9=AN$9)*('Budget Lead'!$B$11:$B$194=$B608)*('Budget Lead'!$T$11:$BB$194*1))</f>
        <v>#VALUE!</v>
      </c>
      <c r="AO608" s="14" t="e" cm="1">
        <f t="array" ref="AO608">SUMPRODUCT(('Budget Lead'!$T$9:$BB$9=AO$9)*('Budget Lead'!$B$11:$B$194=$B608)*('Budget Lead'!$T$11:$BB$194*1))</f>
        <v>#VALUE!</v>
      </c>
      <c r="AP608" s="12" t="e" cm="1">
        <f t="array" ref="AP608">SUMPRODUCT(('Budget Lead'!$T$9:$BB$9=AP$9)*('Budget Lead'!$B$11:$B$194=$B608)*('Budget Lead'!$T$11:$BB$194*1))</f>
        <v>#VALUE!</v>
      </c>
      <c r="AQ608" s="13" t="e" cm="1">
        <f t="array" ref="AQ608">SUMPRODUCT(('Budget Lead'!$T$9:$BB$9=AQ$9)*('Budget Lead'!$B$11:$B$194=$B608)*('Budget Lead'!$T$11:$BB$194*1))</f>
        <v>#VALUE!</v>
      </c>
      <c r="AR608" s="14" t="e" cm="1">
        <f t="array" ref="AR608">SUMPRODUCT(('Budget Lead'!$T$9:$BB$9=AR$9)*('Budget Lead'!$B$11:$B$194=$B608)*('Budget Lead'!$T$11:$BB$194*1))</f>
        <v>#VALUE!</v>
      </c>
      <c r="AS608" s="12" t="e" cm="1">
        <f t="array" ref="AS608">SUMPRODUCT(('Budget Lead'!$T$9:$BB$9=AS$9)*('Budget Lead'!$B$11:$B$194=$B608)*('Budget Lead'!$T$11:$BB$194*1))</f>
        <v>#VALUE!</v>
      </c>
      <c r="AT608" s="13" t="e" cm="1">
        <f t="array" ref="AT608">SUMPRODUCT(('Budget Lead'!$T$9:$BB$9=AT$9)*('Budget Lead'!$B$11:$B$194=$B608)*('Budget Lead'!$T$11:$BB$194*1))</f>
        <v>#VALUE!</v>
      </c>
      <c r="AU608" s="14" t="e" cm="1">
        <f t="array" ref="AU608">SUMPRODUCT(('Budget Lead'!$T$9:$BB$9=AU$9)*('Budget Lead'!$B$11:$B$194=$B608)*('Budget Lead'!$T$11:$BB$194*1))</f>
        <v>#VALUE!</v>
      </c>
      <c r="AV608" s="12" t="e" cm="1">
        <f t="array" ref="AV608">SUMPRODUCT(('Budget Lead'!$T$9:$BB$9=AV$9)*('Budget Lead'!$B$11:$B$194=$B608)*('Budget Lead'!$T$11:$BB$194*1))</f>
        <v>#VALUE!</v>
      </c>
      <c r="AW608" s="13" t="e" cm="1">
        <f t="array" ref="AW608">SUMPRODUCT(('Budget Lead'!$T$9:$BB$9=AW$9)*('Budget Lead'!$B$11:$B$194=$B608)*('Budget Lead'!$T$11:$BB$194*1))</f>
        <v>#VALUE!</v>
      </c>
      <c r="AX608" s="14" t="e" cm="1">
        <f t="array" ref="AX608">SUMPRODUCT(('Budget Lead'!$T$9:$BB$9=AX$9)*('Budget Lead'!$B$11:$B$194=$B608)*('Budget Lead'!$T$11:$BB$194*1))</f>
        <v>#VALUE!</v>
      </c>
      <c r="AY608" s="12" t="e" cm="1">
        <f t="array" ref="AY608">SUMPRODUCT(('Budget Lead'!$T$9:$BB$9=AY$9)*('Budget Lead'!$B$11:$B$194=$B608)*('Budget Lead'!$T$11:$BB$194*1))</f>
        <v>#VALUE!</v>
      </c>
      <c r="AZ608" s="13" t="e" cm="1">
        <f t="array" ref="AZ608">SUMPRODUCT(('Budget Lead'!$T$9:$BB$9=AZ$9)*('Budget Lead'!$B$11:$B$194=$B608)*('Budget Lead'!$T$11:$BB$194*1))</f>
        <v>#VALUE!</v>
      </c>
      <c r="BA608" s="14" t="e" cm="1">
        <f t="array" ref="BA608">SUMPRODUCT(('Budget Lead'!$T$9:$BB$9=BA$9)*('Budget Lead'!$B$11:$B$194=$B608)*('Budget Lead'!$T$11:$BB$194*1))</f>
        <v>#VALUE!</v>
      </c>
      <c r="BB608" s="12" t="e" cm="1">
        <f t="array" ref="BB608">SUMPRODUCT(('Budget Lead'!$T$9:$BB$9=BB$9)*('Budget Lead'!$B$11:$B$194=$B608)*('Budget Lead'!$T$11:$BB$194*1))</f>
        <v>#VALUE!</v>
      </c>
      <c r="BC608" s="13" t="e" cm="1">
        <f t="array" ref="BC608">SUMPRODUCT(('Budget Lead'!$T$9:$BB$9=BC$9)*('Budget Lead'!$B$11:$B$194=$B608)*('Budget Lead'!$T$11:$BB$194*1))</f>
        <v>#VALUE!</v>
      </c>
      <c r="BD608" s="14" t="e" cm="1">
        <f t="array" ref="BD608">SUMPRODUCT(('Budget Lead'!$T$9:$BB$9=BD$9)*('Budget Lead'!$B$11:$B$194=$B608)*('Budget Lead'!$T$11:$BB$194*1))</f>
        <v>#VALUE!</v>
      </c>
      <c r="BE608" s="12" t="e" cm="1">
        <f t="array" ref="BE608">SUMPRODUCT(('Budget Lead'!$T$9:$BB$9=BE$9)*('Budget Lead'!$B$11:$B$194=$B608)*('Budget Lead'!$T$11:$BB$194*1))</f>
        <v>#VALUE!</v>
      </c>
      <c r="BF608" s="13" t="e" cm="1">
        <f t="array" ref="BF608">SUMPRODUCT(('Budget Lead'!$T$9:$BB$9=BF$9)*('Budget Lead'!$B$11:$B$194=$B608)*('Budget Lead'!$T$11:$BB$194*1))</f>
        <v>#VALUE!</v>
      </c>
      <c r="BG608" s="14" t="e" cm="1">
        <f t="array" ref="BG608">SUMPRODUCT(('Budget Lead'!$T$9:$BB$9=BG$9)*('Budget Lead'!$B$11:$B$194=$B608)*('Budget Lead'!$T$11:$BB$194*1))</f>
        <v>#VALUE!</v>
      </c>
      <c r="BH608" s="13" t="e" cm="1">
        <f t="array" ref="BH608">SUMPRODUCT(('Budget Lead'!$T$9:$BB$9=BH$9)*('Budget Lead'!$B$11:$B$194=$B608)*('Budget Lead'!$T$11:$BB$194*1))</f>
        <v>#VALUE!</v>
      </c>
      <c r="BI608" s="1"/>
      <c r="BJ608" s="66"/>
      <c r="BK608" s="66"/>
      <c r="BL608" s="1"/>
      <c r="BM608" s="66" t="e">
        <f t="shared" si="439"/>
        <v>#VALUE!</v>
      </c>
      <c r="BN608" s="262">
        <f t="shared" si="440"/>
        <v>0</v>
      </c>
      <c r="BO608" s="1"/>
      <c r="BP608" s="66" t="e">
        <f t="shared" si="441"/>
        <v>#VALUE!</v>
      </c>
      <c r="BQ608" s="262">
        <f t="shared" si="442"/>
        <v>0</v>
      </c>
      <c r="BR608" s="1"/>
    </row>
    <row r="609" spans="2:70" ht="12" hidden="1" customHeight="1" outlineLevel="1">
      <c r="B609" s="88" t="s">
        <v>659</v>
      </c>
      <c r="C609" s="10">
        <f>IFERROR(VLOOKUP(B609,'Budget Lead'!B:AX,2,FALSE),0)</f>
        <v>0</v>
      </c>
      <c r="D609" s="10"/>
      <c r="E609" s="89">
        <f>IFERROR(VLOOKUP(B609,'Budget Lead'!B:BE,3,FALSE),0)</f>
        <v>0</v>
      </c>
      <c r="F609" s="90">
        <f>IFERROR(VLOOKUP(B609,'Budget Lead'!B:BE,4,FALSE),0)</f>
        <v>0</v>
      </c>
      <c r="G609" s="89">
        <f>IFERROR(VLOOKUP(B609,'Budget Lead'!B:AX,5,FALSE),0)</f>
        <v>0</v>
      </c>
      <c r="H609" s="90">
        <f>IFERROR(VLOOKUP(B609,'Budget Lead'!B:AX,6,FALSE),0)</f>
        <v>0</v>
      </c>
      <c r="I609" s="90">
        <f>IFERROR(VLOOKUP(B609,'Budget Lead'!B:AX,7,FALSE),0)</f>
        <v>0</v>
      </c>
      <c r="J609" s="371">
        <f>IFERROR(VLOOKUP(B609,'Budget Lead'!B:AX,9,FALSE),0)</f>
        <v>0</v>
      </c>
      <c r="K609" s="374">
        <f>IFERROR(VLOOKUP(B609,'Budget Lead'!B:AX,10,FALSE),0)</f>
        <v>0</v>
      </c>
      <c r="L609" s="334"/>
      <c r="M609" s="14">
        <f>E609*K609</f>
        <v>0</v>
      </c>
      <c r="N609" s="100"/>
      <c r="O609" s="100"/>
      <c r="P609" s="101"/>
      <c r="Q609" s="11">
        <f t="shared" si="443"/>
        <v>0</v>
      </c>
      <c r="R609" s="338"/>
      <c r="S609" s="14"/>
      <c r="T609" s="12"/>
      <c r="U609" s="13"/>
      <c r="V609" s="14"/>
      <c r="W609" s="14"/>
      <c r="X609" s="14">
        <f t="shared" si="434"/>
        <v>0</v>
      </c>
      <c r="Z609" s="14" t="e" cm="1">
        <f t="array" ref="Z609">SUMPRODUCT(('Budget Lead'!$T$9:$BB$9=Z$9)*('Budget Lead'!$B$11:$B$194=$B609)*('Budget Lead'!$T$11:$BB$194*1))</f>
        <v>#VALUE!</v>
      </c>
      <c r="AA609" s="12" t="e" cm="1">
        <f t="array" ref="AA609">SUMPRODUCT(('Budget Lead'!$T$9:$BB$9=AA$9)*('Budget Lead'!$B$11:$B$194=$B609)*('Budget Lead'!$T$11:$BB$194*1))</f>
        <v>#VALUE!</v>
      </c>
      <c r="AB609" s="13" t="e" cm="1">
        <f t="array" ref="AB609">SUMPRODUCT(('Budget Lead'!$T$9:$BB$9=AB$9)*('Budget Lead'!$B$11:$B$194=$B609)*('Budget Lead'!$T$11:$BB$194*1))</f>
        <v>#VALUE!</v>
      </c>
      <c r="AC609" s="14" t="e" cm="1">
        <f t="array" ref="AC609">SUMPRODUCT(('Budget Lead'!$T$9:$BB$9=AC$9)*('Budget Lead'!$B$11:$B$194=$B609)*('Budget Lead'!$T$11:$BB$194*1))</f>
        <v>#VALUE!</v>
      </c>
      <c r="AD609" s="12" t="e" cm="1">
        <f t="array" ref="AD609">SUMPRODUCT(('Budget Lead'!$T$9:$BB$9=AD$9)*('Budget Lead'!$B$11:$B$194=$B609)*('Budget Lead'!$T$11:$BB$194*1))</f>
        <v>#VALUE!</v>
      </c>
      <c r="AE609" s="13" t="e" cm="1">
        <f t="array" ref="AE609">SUMPRODUCT(('Budget Lead'!$T$9:$BB$9=AE$9)*('Budget Lead'!$B$11:$B$194=$B609)*('Budget Lead'!$T$11:$BB$194*1))</f>
        <v>#VALUE!</v>
      </c>
      <c r="AF609" s="14" t="e" cm="1">
        <f t="array" ref="AF609">SUMPRODUCT(('Budget Lead'!$T$9:$BB$9=AF$9)*('Budget Lead'!$B$11:$B$194=$B609)*('Budget Lead'!$T$11:$BB$194*1))</f>
        <v>#VALUE!</v>
      </c>
      <c r="AG609" s="12" t="e" cm="1">
        <f t="array" ref="AG609">SUMPRODUCT(('Budget Lead'!$T$9:$BB$9=AG$9)*('Budget Lead'!$B$11:$B$194=$B609)*('Budget Lead'!$T$11:$BB$194*1))</f>
        <v>#VALUE!</v>
      </c>
      <c r="AH609" s="13" t="e" cm="1">
        <f t="array" ref="AH609">SUMPRODUCT(('Budget Lead'!$T$9:$BB$9=AH$9)*('Budget Lead'!$B$11:$B$194=$B609)*('Budget Lead'!$T$11:$BB$194*1))</f>
        <v>#VALUE!</v>
      </c>
      <c r="AI609" s="14" t="e" cm="1">
        <f t="array" ref="AI609">SUMPRODUCT(('Budget Lead'!$T$9:$BB$9=AI$9)*('Budget Lead'!$B$11:$B$194=$B609)*('Budget Lead'!$T$11:$BB$194*1))</f>
        <v>#VALUE!</v>
      </c>
      <c r="AJ609" s="12" t="e" cm="1">
        <f t="array" ref="AJ609">SUMPRODUCT(('Budget Lead'!$T$9:$BB$9=AJ$9)*('Budget Lead'!$B$11:$B$194=$B609)*('Budget Lead'!$T$11:$BB$194*1))</f>
        <v>#VALUE!</v>
      </c>
      <c r="AK609" s="13" t="e" cm="1">
        <f t="array" ref="AK609">SUMPRODUCT(('Budget Lead'!$T$9:$BB$9=AK$9)*('Budget Lead'!$B$11:$B$194=$B609)*('Budget Lead'!$T$11:$BB$194*1))</f>
        <v>#VALUE!</v>
      </c>
      <c r="AL609" s="14" t="e" cm="1">
        <f t="array" ref="AL609">SUMPRODUCT(('Budget Lead'!$T$9:$BB$9=AL$9)*('Budget Lead'!$B$11:$B$194=$B609)*('Budget Lead'!$T$11:$BB$194*1))</f>
        <v>#VALUE!</v>
      </c>
      <c r="AM609" s="12" t="e" cm="1">
        <f t="array" ref="AM609">SUMPRODUCT(('Budget Lead'!$T$9:$BB$9=AM$9)*('Budget Lead'!$B$11:$B$194=$B609)*('Budget Lead'!$T$11:$BB$194*1))</f>
        <v>#VALUE!</v>
      </c>
      <c r="AN609" s="13" t="e" cm="1">
        <f t="array" ref="AN609">SUMPRODUCT(('Budget Lead'!$T$9:$BB$9=AN$9)*('Budget Lead'!$B$11:$B$194=$B609)*('Budget Lead'!$T$11:$BB$194*1))</f>
        <v>#VALUE!</v>
      </c>
      <c r="AO609" s="14" t="e" cm="1">
        <f t="array" ref="AO609">SUMPRODUCT(('Budget Lead'!$T$9:$BB$9=AO$9)*('Budget Lead'!$B$11:$B$194=$B609)*('Budget Lead'!$T$11:$BB$194*1))</f>
        <v>#VALUE!</v>
      </c>
      <c r="AP609" s="12" t="e" cm="1">
        <f t="array" ref="AP609">SUMPRODUCT(('Budget Lead'!$T$9:$BB$9=AP$9)*('Budget Lead'!$B$11:$B$194=$B609)*('Budget Lead'!$T$11:$BB$194*1))</f>
        <v>#VALUE!</v>
      </c>
      <c r="AQ609" s="13" t="e" cm="1">
        <f t="array" ref="AQ609">SUMPRODUCT(('Budget Lead'!$T$9:$BB$9=AQ$9)*('Budget Lead'!$B$11:$B$194=$B609)*('Budget Lead'!$T$11:$BB$194*1))</f>
        <v>#VALUE!</v>
      </c>
      <c r="AR609" s="14" t="e" cm="1">
        <f t="array" ref="AR609">SUMPRODUCT(('Budget Lead'!$T$9:$BB$9=AR$9)*('Budget Lead'!$B$11:$B$194=$B609)*('Budget Lead'!$T$11:$BB$194*1))</f>
        <v>#VALUE!</v>
      </c>
      <c r="AS609" s="12" t="e" cm="1">
        <f t="array" ref="AS609">SUMPRODUCT(('Budget Lead'!$T$9:$BB$9=AS$9)*('Budget Lead'!$B$11:$B$194=$B609)*('Budget Lead'!$T$11:$BB$194*1))</f>
        <v>#VALUE!</v>
      </c>
      <c r="AT609" s="13" t="e" cm="1">
        <f t="array" ref="AT609">SUMPRODUCT(('Budget Lead'!$T$9:$BB$9=AT$9)*('Budget Lead'!$B$11:$B$194=$B609)*('Budget Lead'!$T$11:$BB$194*1))</f>
        <v>#VALUE!</v>
      </c>
      <c r="AU609" s="14" t="e" cm="1">
        <f t="array" ref="AU609">SUMPRODUCT(('Budget Lead'!$T$9:$BB$9=AU$9)*('Budget Lead'!$B$11:$B$194=$B609)*('Budget Lead'!$T$11:$BB$194*1))</f>
        <v>#VALUE!</v>
      </c>
      <c r="AV609" s="12" t="e" cm="1">
        <f t="array" ref="AV609">SUMPRODUCT(('Budget Lead'!$T$9:$BB$9=AV$9)*('Budget Lead'!$B$11:$B$194=$B609)*('Budget Lead'!$T$11:$BB$194*1))</f>
        <v>#VALUE!</v>
      </c>
      <c r="AW609" s="13" t="e" cm="1">
        <f t="array" ref="AW609">SUMPRODUCT(('Budget Lead'!$T$9:$BB$9=AW$9)*('Budget Lead'!$B$11:$B$194=$B609)*('Budget Lead'!$T$11:$BB$194*1))</f>
        <v>#VALUE!</v>
      </c>
      <c r="AX609" s="14" t="e" cm="1">
        <f t="array" ref="AX609">SUMPRODUCT(('Budget Lead'!$T$9:$BB$9=AX$9)*('Budget Lead'!$B$11:$B$194=$B609)*('Budget Lead'!$T$11:$BB$194*1))</f>
        <v>#VALUE!</v>
      </c>
      <c r="AY609" s="12" t="e" cm="1">
        <f t="array" ref="AY609">SUMPRODUCT(('Budget Lead'!$T$9:$BB$9=AY$9)*('Budget Lead'!$B$11:$B$194=$B609)*('Budget Lead'!$T$11:$BB$194*1))</f>
        <v>#VALUE!</v>
      </c>
      <c r="AZ609" s="13" t="e" cm="1">
        <f t="array" ref="AZ609">SUMPRODUCT(('Budget Lead'!$T$9:$BB$9=AZ$9)*('Budget Lead'!$B$11:$B$194=$B609)*('Budget Lead'!$T$11:$BB$194*1))</f>
        <v>#VALUE!</v>
      </c>
      <c r="BA609" s="14" t="e" cm="1">
        <f t="array" ref="BA609">SUMPRODUCT(('Budget Lead'!$T$9:$BB$9=BA$9)*('Budget Lead'!$B$11:$B$194=$B609)*('Budget Lead'!$T$11:$BB$194*1))</f>
        <v>#VALUE!</v>
      </c>
      <c r="BB609" s="12" t="e" cm="1">
        <f t="array" ref="BB609">SUMPRODUCT(('Budget Lead'!$T$9:$BB$9=BB$9)*('Budget Lead'!$B$11:$B$194=$B609)*('Budget Lead'!$T$11:$BB$194*1))</f>
        <v>#VALUE!</v>
      </c>
      <c r="BC609" s="13" t="e" cm="1">
        <f t="array" ref="BC609">SUMPRODUCT(('Budget Lead'!$T$9:$BB$9=BC$9)*('Budget Lead'!$B$11:$B$194=$B609)*('Budget Lead'!$T$11:$BB$194*1))</f>
        <v>#VALUE!</v>
      </c>
      <c r="BD609" s="14" t="e" cm="1">
        <f t="array" ref="BD609">SUMPRODUCT(('Budget Lead'!$T$9:$BB$9=BD$9)*('Budget Lead'!$B$11:$B$194=$B609)*('Budget Lead'!$T$11:$BB$194*1))</f>
        <v>#VALUE!</v>
      </c>
      <c r="BE609" s="12" t="e" cm="1">
        <f t="array" ref="BE609">SUMPRODUCT(('Budget Lead'!$T$9:$BB$9=BE$9)*('Budget Lead'!$B$11:$B$194=$B609)*('Budget Lead'!$T$11:$BB$194*1))</f>
        <v>#VALUE!</v>
      </c>
      <c r="BF609" s="13" t="e" cm="1">
        <f t="array" ref="BF609">SUMPRODUCT(('Budget Lead'!$T$9:$BB$9=BF$9)*('Budget Lead'!$B$11:$B$194=$B609)*('Budget Lead'!$T$11:$BB$194*1))</f>
        <v>#VALUE!</v>
      </c>
      <c r="BG609" s="14" t="e" cm="1">
        <f t="array" ref="BG609">SUMPRODUCT(('Budget Lead'!$T$9:$BB$9=BG$9)*('Budget Lead'!$B$11:$B$194=$B609)*('Budget Lead'!$T$11:$BB$194*1))</f>
        <v>#VALUE!</v>
      </c>
      <c r="BH609" s="13" t="e" cm="1">
        <f t="array" ref="BH609">SUMPRODUCT(('Budget Lead'!$T$9:$BB$9=BH$9)*('Budget Lead'!$B$11:$B$194=$B609)*('Budget Lead'!$T$11:$BB$194*1))</f>
        <v>#VALUE!</v>
      </c>
      <c r="BI609" s="1"/>
      <c r="BJ609" s="66"/>
      <c r="BK609" s="66"/>
      <c r="BL609" s="1"/>
      <c r="BM609" s="66" t="e">
        <f t="shared" si="439"/>
        <v>#VALUE!</v>
      </c>
      <c r="BN609" s="262">
        <f t="shared" si="440"/>
        <v>0</v>
      </c>
      <c r="BO609" s="1"/>
      <c r="BP609" s="66" t="e">
        <f t="shared" si="441"/>
        <v>#VALUE!</v>
      </c>
      <c r="BQ609" s="262">
        <f t="shared" si="442"/>
        <v>0</v>
      </c>
      <c r="BR609" s="1"/>
    </row>
    <row r="610" spans="2:70" ht="12" hidden="1" customHeight="1" outlineLevel="1">
      <c r="B610" s="88" t="s">
        <v>660</v>
      </c>
      <c r="C610" s="10">
        <f>IFERROR(VLOOKUP(B610,'Budget Lead'!B:AX,2,FALSE),0)</f>
        <v>0</v>
      </c>
      <c r="D610" s="10"/>
      <c r="E610" s="89">
        <f>IFERROR(VLOOKUP(B610,'Budget Lead'!B:BE,3,FALSE),0)</f>
        <v>0</v>
      </c>
      <c r="F610" s="90">
        <f>IFERROR(VLOOKUP(B610,'Budget Lead'!B:BE,4,FALSE),0)</f>
        <v>0</v>
      </c>
      <c r="G610" s="89">
        <f>IFERROR(VLOOKUP(B610,'Budget Lead'!B:AX,5,FALSE),0)</f>
        <v>0</v>
      </c>
      <c r="H610" s="90">
        <f>IFERROR(VLOOKUP(B610,'Budget Lead'!B:AX,6,FALSE),0)</f>
        <v>0</v>
      </c>
      <c r="I610" s="90">
        <f>IFERROR(VLOOKUP(B610,'Budget Lead'!B:AX,7,FALSE),0)</f>
        <v>0</v>
      </c>
      <c r="J610" s="371">
        <f>IFERROR(VLOOKUP(B610,'Budget Lead'!B:AX,9,FALSE),0)</f>
        <v>0</v>
      </c>
      <c r="K610" s="374">
        <f>IFERROR(VLOOKUP(B610,'Budget Lead'!B:AX,10,FALSE),0)</f>
        <v>0</v>
      </c>
      <c r="L610" s="334"/>
      <c r="M610" s="14">
        <f>E610*K610</f>
        <v>0</v>
      </c>
      <c r="N610" s="100"/>
      <c r="O610" s="100"/>
      <c r="P610" s="101"/>
      <c r="Q610" s="11">
        <f t="shared" si="443"/>
        <v>0</v>
      </c>
      <c r="R610" s="338"/>
      <c r="S610" s="14"/>
      <c r="T610" s="12"/>
      <c r="U610" s="13"/>
      <c r="V610" s="14"/>
      <c r="W610" s="14"/>
      <c r="X610" s="14">
        <f t="shared" si="434"/>
        <v>0</v>
      </c>
      <c r="Z610" s="14" t="e" cm="1">
        <f t="array" ref="Z610">SUMPRODUCT(('Budget Lead'!$T$9:$BB$9=Z$9)*('Budget Lead'!$B$11:$B$194=$B610)*('Budget Lead'!$T$11:$BB$194*1))</f>
        <v>#VALUE!</v>
      </c>
      <c r="AA610" s="12" t="e" cm="1">
        <f t="array" ref="AA610">SUMPRODUCT(('Budget Lead'!$T$9:$BB$9=AA$9)*('Budget Lead'!$B$11:$B$194=$B610)*('Budget Lead'!$T$11:$BB$194*1))</f>
        <v>#VALUE!</v>
      </c>
      <c r="AB610" s="13" t="e" cm="1">
        <f t="array" ref="AB610">SUMPRODUCT(('Budget Lead'!$T$9:$BB$9=AB$9)*('Budget Lead'!$B$11:$B$194=$B610)*('Budget Lead'!$T$11:$BB$194*1))</f>
        <v>#VALUE!</v>
      </c>
      <c r="AC610" s="14" t="e" cm="1">
        <f t="array" ref="AC610">SUMPRODUCT(('Budget Lead'!$T$9:$BB$9=AC$9)*('Budget Lead'!$B$11:$B$194=$B610)*('Budget Lead'!$T$11:$BB$194*1))</f>
        <v>#VALUE!</v>
      </c>
      <c r="AD610" s="12" t="e" cm="1">
        <f t="array" ref="AD610">SUMPRODUCT(('Budget Lead'!$T$9:$BB$9=AD$9)*('Budget Lead'!$B$11:$B$194=$B610)*('Budget Lead'!$T$11:$BB$194*1))</f>
        <v>#VALUE!</v>
      </c>
      <c r="AE610" s="13" t="e" cm="1">
        <f t="array" ref="AE610">SUMPRODUCT(('Budget Lead'!$T$9:$BB$9=AE$9)*('Budget Lead'!$B$11:$B$194=$B610)*('Budget Lead'!$T$11:$BB$194*1))</f>
        <v>#VALUE!</v>
      </c>
      <c r="AF610" s="14" t="e" cm="1">
        <f t="array" ref="AF610">SUMPRODUCT(('Budget Lead'!$T$9:$BB$9=AF$9)*('Budget Lead'!$B$11:$B$194=$B610)*('Budget Lead'!$T$11:$BB$194*1))</f>
        <v>#VALUE!</v>
      </c>
      <c r="AG610" s="12" t="e" cm="1">
        <f t="array" ref="AG610">SUMPRODUCT(('Budget Lead'!$T$9:$BB$9=AG$9)*('Budget Lead'!$B$11:$B$194=$B610)*('Budget Lead'!$T$11:$BB$194*1))</f>
        <v>#VALUE!</v>
      </c>
      <c r="AH610" s="13" t="e" cm="1">
        <f t="array" ref="AH610">SUMPRODUCT(('Budget Lead'!$T$9:$BB$9=AH$9)*('Budget Lead'!$B$11:$B$194=$B610)*('Budget Lead'!$T$11:$BB$194*1))</f>
        <v>#VALUE!</v>
      </c>
      <c r="AI610" s="14" t="e" cm="1">
        <f t="array" ref="AI610">SUMPRODUCT(('Budget Lead'!$T$9:$BB$9=AI$9)*('Budget Lead'!$B$11:$B$194=$B610)*('Budget Lead'!$T$11:$BB$194*1))</f>
        <v>#VALUE!</v>
      </c>
      <c r="AJ610" s="12" t="e" cm="1">
        <f t="array" ref="AJ610">SUMPRODUCT(('Budget Lead'!$T$9:$BB$9=AJ$9)*('Budget Lead'!$B$11:$B$194=$B610)*('Budget Lead'!$T$11:$BB$194*1))</f>
        <v>#VALUE!</v>
      </c>
      <c r="AK610" s="13" t="e" cm="1">
        <f t="array" ref="AK610">SUMPRODUCT(('Budget Lead'!$T$9:$BB$9=AK$9)*('Budget Lead'!$B$11:$B$194=$B610)*('Budget Lead'!$T$11:$BB$194*1))</f>
        <v>#VALUE!</v>
      </c>
      <c r="AL610" s="14" t="e" cm="1">
        <f t="array" ref="AL610">SUMPRODUCT(('Budget Lead'!$T$9:$BB$9=AL$9)*('Budget Lead'!$B$11:$B$194=$B610)*('Budget Lead'!$T$11:$BB$194*1))</f>
        <v>#VALUE!</v>
      </c>
      <c r="AM610" s="12" t="e" cm="1">
        <f t="array" ref="AM610">SUMPRODUCT(('Budget Lead'!$T$9:$BB$9=AM$9)*('Budget Lead'!$B$11:$B$194=$B610)*('Budget Lead'!$T$11:$BB$194*1))</f>
        <v>#VALUE!</v>
      </c>
      <c r="AN610" s="13" t="e" cm="1">
        <f t="array" ref="AN610">SUMPRODUCT(('Budget Lead'!$T$9:$BB$9=AN$9)*('Budget Lead'!$B$11:$B$194=$B610)*('Budget Lead'!$T$11:$BB$194*1))</f>
        <v>#VALUE!</v>
      </c>
      <c r="AO610" s="14" t="e" cm="1">
        <f t="array" ref="AO610">SUMPRODUCT(('Budget Lead'!$T$9:$BB$9=AO$9)*('Budget Lead'!$B$11:$B$194=$B610)*('Budget Lead'!$T$11:$BB$194*1))</f>
        <v>#VALUE!</v>
      </c>
      <c r="AP610" s="12" t="e" cm="1">
        <f t="array" ref="AP610">SUMPRODUCT(('Budget Lead'!$T$9:$BB$9=AP$9)*('Budget Lead'!$B$11:$B$194=$B610)*('Budget Lead'!$T$11:$BB$194*1))</f>
        <v>#VALUE!</v>
      </c>
      <c r="AQ610" s="13" t="e" cm="1">
        <f t="array" ref="AQ610">SUMPRODUCT(('Budget Lead'!$T$9:$BB$9=AQ$9)*('Budget Lead'!$B$11:$B$194=$B610)*('Budget Lead'!$T$11:$BB$194*1))</f>
        <v>#VALUE!</v>
      </c>
      <c r="AR610" s="14" t="e" cm="1">
        <f t="array" ref="AR610">SUMPRODUCT(('Budget Lead'!$T$9:$BB$9=AR$9)*('Budget Lead'!$B$11:$B$194=$B610)*('Budget Lead'!$T$11:$BB$194*1))</f>
        <v>#VALUE!</v>
      </c>
      <c r="AS610" s="12" t="e" cm="1">
        <f t="array" ref="AS610">SUMPRODUCT(('Budget Lead'!$T$9:$BB$9=AS$9)*('Budget Lead'!$B$11:$B$194=$B610)*('Budget Lead'!$T$11:$BB$194*1))</f>
        <v>#VALUE!</v>
      </c>
      <c r="AT610" s="13" t="e" cm="1">
        <f t="array" ref="AT610">SUMPRODUCT(('Budget Lead'!$T$9:$BB$9=AT$9)*('Budget Lead'!$B$11:$B$194=$B610)*('Budget Lead'!$T$11:$BB$194*1))</f>
        <v>#VALUE!</v>
      </c>
      <c r="AU610" s="14" t="e" cm="1">
        <f t="array" ref="AU610">SUMPRODUCT(('Budget Lead'!$T$9:$BB$9=AU$9)*('Budget Lead'!$B$11:$B$194=$B610)*('Budget Lead'!$T$11:$BB$194*1))</f>
        <v>#VALUE!</v>
      </c>
      <c r="AV610" s="12" t="e" cm="1">
        <f t="array" ref="AV610">SUMPRODUCT(('Budget Lead'!$T$9:$BB$9=AV$9)*('Budget Lead'!$B$11:$B$194=$B610)*('Budget Lead'!$T$11:$BB$194*1))</f>
        <v>#VALUE!</v>
      </c>
      <c r="AW610" s="13" t="e" cm="1">
        <f t="array" ref="AW610">SUMPRODUCT(('Budget Lead'!$T$9:$BB$9=AW$9)*('Budget Lead'!$B$11:$B$194=$B610)*('Budget Lead'!$T$11:$BB$194*1))</f>
        <v>#VALUE!</v>
      </c>
      <c r="AX610" s="14" t="e" cm="1">
        <f t="array" ref="AX610">SUMPRODUCT(('Budget Lead'!$T$9:$BB$9=AX$9)*('Budget Lead'!$B$11:$B$194=$B610)*('Budget Lead'!$T$11:$BB$194*1))</f>
        <v>#VALUE!</v>
      </c>
      <c r="AY610" s="12" t="e" cm="1">
        <f t="array" ref="AY610">SUMPRODUCT(('Budget Lead'!$T$9:$BB$9=AY$9)*('Budget Lead'!$B$11:$B$194=$B610)*('Budget Lead'!$T$11:$BB$194*1))</f>
        <v>#VALUE!</v>
      </c>
      <c r="AZ610" s="13" t="e" cm="1">
        <f t="array" ref="AZ610">SUMPRODUCT(('Budget Lead'!$T$9:$BB$9=AZ$9)*('Budget Lead'!$B$11:$B$194=$B610)*('Budget Lead'!$T$11:$BB$194*1))</f>
        <v>#VALUE!</v>
      </c>
      <c r="BA610" s="14" t="e" cm="1">
        <f t="array" ref="BA610">SUMPRODUCT(('Budget Lead'!$T$9:$BB$9=BA$9)*('Budget Lead'!$B$11:$B$194=$B610)*('Budget Lead'!$T$11:$BB$194*1))</f>
        <v>#VALUE!</v>
      </c>
      <c r="BB610" s="12" t="e" cm="1">
        <f t="array" ref="BB610">SUMPRODUCT(('Budget Lead'!$T$9:$BB$9=BB$9)*('Budget Lead'!$B$11:$B$194=$B610)*('Budget Lead'!$T$11:$BB$194*1))</f>
        <v>#VALUE!</v>
      </c>
      <c r="BC610" s="13" t="e" cm="1">
        <f t="array" ref="BC610">SUMPRODUCT(('Budget Lead'!$T$9:$BB$9=BC$9)*('Budget Lead'!$B$11:$B$194=$B610)*('Budget Lead'!$T$11:$BB$194*1))</f>
        <v>#VALUE!</v>
      </c>
      <c r="BD610" s="14" t="e" cm="1">
        <f t="array" ref="BD610">SUMPRODUCT(('Budget Lead'!$T$9:$BB$9=BD$9)*('Budget Lead'!$B$11:$B$194=$B610)*('Budget Lead'!$T$11:$BB$194*1))</f>
        <v>#VALUE!</v>
      </c>
      <c r="BE610" s="12" t="e" cm="1">
        <f t="array" ref="BE610">SUMPRODUCT(('Budget Lead'!$T$9:$BB$9=BE$9)*('Budget Lead'!$B$11:$B$194=$B610)*('Budget Lead'!$T$11:$BB$194*1))</f>
        <v>#VALUE!</v>
      </c>
      <c r="BF610" s="13" t="e" cm="1">
        <f t="array" ref="BF610">SUMPRODUCT(('Budget Lead'!$T$9:$BB$9=BF$9)*('Budget Lead'!$B$11:$B$194=$B610)*('Budget Lead'!$T$11:$BB$194*1))</f>
        <v>#VALUE!</v>
      </c>
      <c r="BG610" s="14" t="e" cm="1">
        <f t="array" ref="BG610">SUMPRODUCT(('Budget Lead'!$T$9:$BB$9=BG$9)*('Budget Lead'!$B$11:$B$194=$B610)*('Budget Lead'!$T$11:$BB$194*1))</f>
        <v>#VALUE!</v>
      </c>
      <c r="BH610" s="13" t="e" cm="1">
        <f t="array" ref="BH610">SUMPRODUCT(('Budget Lead'!$T$9:$BB$9=BH$9)*('Budget Lead'!$B$11:$B$194=$B610)*('Budget Lead'!$T$11:$BB$194*1))</f>
        <v>#VALUE!</v>
      </c>
      <c r="BI610" s="1"/>
      <c r="BJ610" s="66"/>
      <c r="BK610" s="66"/>
      <c r="BL610" s="1"/>
      <c r="BM610" s="66" t="e">
        <f t="shared" si="439"/>
        <v>#VALUE!</v>
      </c>
      <c r="BN610" s="262">
        <f t="shared" si="440"/>
        <v>0</v>
      </c>
      <c r="BO610" s="1"/>
      <c r="BP610" s="66" t="e">
        <f t="shared" si="441"/>
        <v>#VALUE!</v>
      </c>
      <c r="BQ610" s="262">
        <f t="shared" si="442"/>
        <v>0</v>
      </c>
      <c r="BR610" s="1"/>
    </row>
    <row r="611" spans="2:70" ht="12" hidden="1" customHeight="1" outlineLevel="1">
      <c r="B611" s="88" t="s">
        <v>661</v>
      </c>
      <c r="C611" s="10">
        <f>IFERROR(VLOOKUP(B611,'Budget Lead'!B:AX,2,FALSE),0)</f>
        <v>0</v>
      </c>
      <c r="D611" s="10"/>
      <c r="E611" s="89">
        <f>IFERROR(VLOOKUP(B611,'Budget Lead'!B:BE,3,FALSE),0)</f>
        <v>0</v>
      </c>
      <c r="F611" s="90">
        <f>IFERROR(VLOOKUP(B611,'Budget Lead'!B:BE,4,FALSE),0)</f>
        <v>0</v>
      </c>
      <c r="G611" s="89">
        <f>IFERROR(VLOOKUP(B611,'Budget Lead'!B:AX,5,FALSE),0)</f>
        <v>0</v>
      </c>
      <c r="H611" s="90">
        <f>IFERROR(VLOOKUP(B611,'Budget Lead'!B:AX,6,FALSE),0)</f>
        <v>0</v>
      </c>
      <c r="I611" s="90">
        <f>IFERROR(VLOOKUP(B611,'Budget Lead'!B:AX,7,FALSE),0)</f>
        <v>0</v>
      </c>
      <c r="J611" s="371">
        <f>IFERROR(VLOOKUP(B611,'Budget Lead'!B:AX,9,FALSE),0)</f>
        <v>0</v>
      </c>
      <c r="K611" s="374">
        <f>IFERROR(VLOOKUP(B611,'Budget Lead'!B:AX,10,FALSE),0)</f>
        <v>0</v>
      </c>
      <c r="L611" s="334"/>
      <c r="M611" s="14">
        <f>E611*K611</f>
        <v>0</v>
      </c>
      <c r="N611" s="100"/>
      <c r="O611" s="100"/>
      <c r="P611" s="101"/>
      <c r="Q611" s="11">
        <f t="shared" si="443"/>
        <v>0</v>
      </c>
      <c r="R611" s="338"/>
      <c r="S611" s="14"/>
      <c r="T611" s="12"/>
      <c r="U611" s="13"/>
      <c r="V611" s="14"/>
      <c r="W611" s="14"/>
      <c r="X611" s="14">
        <f t="shared" si="434"/>
        <v>0</v>
      </c>
      <c r="Z611" s="14" t="e" cm="1">
        <f t="array" ref="Z611">SUMPRODUCT(('Budget Lead'!$T$9:$BB$9=Z$9)*('Budget Lead'!$B$11:$B$194=$B611)*('Budget Lead'!$T$11:$BB$194*1))</f>
        <v>#VALUE!</v>
      </c>
      <c r="AA611" s="12" t="e" cm="1">
        <f t="array" ref="AA611">SUMPRODUCT(('Budget Lead'!$T$9:$BB$9=AA$9)*('Budget Lead'!$B$11:$B$194=$B611)*('Budget Lead'!$T$11:$BB$194*1))</f>
        <v>#VALUE!</v>
      </c>
      <c r="AB611" s="13" t="e" cm="1">
        <f t="array" ref="AB611">SUMPRODUCT(('Budget Lead'!$T$9:$BB$9=AB$9)*('Budget Lead'!$B$11:$B$194=$B611)*('Budget Lead'!$T$11:$BB$194*1))</f>
        <v>#VALUE!</v>
      </c>
      <c r="AC611" s="14" t="e" cm="1">
        <f t="array" ref="AC611">SUMPRODUCT(('Budget Lead'!$T$9:$BB$9=AC$9)*('Budget Lead'!$B$11:$B$194=$B611)*('Budget Lead'!$T$11:$BB$194*1))</f>
        <v>#VALUE!</v>
      </c>
      <c r="AD611" s="12" t="e" cm="1">
        <f t="array" ref="AD611">SUMPRODUCT(('Budget Lead'!$T$9:$BB$9=AD$9)*('Budget Lead'!$B$11:$B$194=$B611)*('Budget Lead'!$T$11:$BB$194*1))</f>
        <v>#VALUE!</v>
      </c>
      <c r="AE611" s="13" t="e" cm="1">
        <f t="array" ref="AE611">SUMPRODUCT(('Budget Lead'!$T$9:$BB$9=AE$9)*('Budget Lead'!$B$11:$B$194=$B611)*('Budget Lead'!$T$11:$BB$194*1))</f>
        <v>#VALUE!</v>
      </c>
      <c r="AF611" s="14" t="e" cm="1">
        <f t="array" ref="AF611">SUMPRODUCT(('Budget Lead'!$T$9:$BB$9=AF$9)*('Budget Lead'!$B$11:$B$194=$B611)*('Budget Lead'!$T$11:$BB$194*1))</f>
        <v>#VALUE!</v>
      </c>
      <c r="AG611" s="12" t="e" cm="1">
        <f t="array" ref="AG611">SUMPRODUCT(('Budget Lead'!$T$9:$BB$9=AG$9)*('Budget Lead'!$B$11:$B$194=$B611)*('Budget Lead'!$T$11:$BB$194*1))</f>
        <v>#VALUE!</v>
      </c>
      <c r="AH611" s="13" t="e" cm="1">
        <f t="array" ref="AH611">SUMPRODUCT(('Budget Lead'!$T$9:$BB$9=AH$9)*('Budget Lead'!$B$11:$B$194=$B611)*('Budget Lead'!$T$11:$BB$194*1))</f>
        <v>#VALUE!</v>
      </c>
      <c r="AI611" s="14" t="e" cm="1">
        <f t="array" ref="AI611">SUMPRODUCT(('Budget Lead'!$T$9:$BB$9=AI$9)*('Budget Lead'!$B$11:$B$194=$B611)*('Budget Lead'!$T$11:$BB$194*1))</f>
        <v>#VALUE!</v>
      </c>
      <c r="AJ611" s="12" t="e" cm="1">
        <f t="array" ref="AJ611">SUMPRODUCT(('Budget Lead'!$T$9:$BB$9=AJ$9)*('Budget Lead'!$B$11:$B$194=$B611)*('Budget Lead'!$T$11:$BB$194*1))</f>
        <v>#VALUE!</v>
      </c>
      <c r="AK611" s="13" t="e" cm="1">
        <f t="array" ref="AK611">SUMPRODUCT(('Budget Lead'!$T$9:$BB$9=AK$9)*('Budget Lead'!$B$11:$B$194=$B611)*('Budget Lead'!$T$11:$BB$194*1))</f>
        <v>#VALUE!</v>
      </c>
      <c r="AL611" s="14" t="e" cm="1">
        <f t="array" ref="AL611">SUMPRODUCT(('Budget Lead'!$T$9:$BB$9=AL$9)*('Budget Lead'!$B$11:$B$194=$B611)*('Budget Lead'!$T$11:$BB$194*1))</f>
        <v>#VALUE!</v>
      </c>
      <c r="AM611" s="12" t="e" cm="1">
        <f t="array" ref="AM611">SUMPRODUCT(('Budget Lead'!$T$9:$BB$9=AM$9)*('Budget Lead'!$B$11:$B$194=$B611)*('Budget Lead'!$T$11:$BB$194*1))</f>
        <v>#VALUE!</v>
      </c>
      <c r="AN611" s="13" t="e" cm="1">
        <f t="array" ref="AN611">SUMPRODUCT(('Budget Lead'!$T$9:$BB$9=AN$9)*('Budget Lead'!$B$11:$B$194=$B611)*('Budget Lead'!$T$11:$BB$194*1))</f>
        <v>#VALUE!</v>
      </c>
      <c r="AO611" s="14" t="e" cm="1">
        <f t="array" ref="AO611">SUMPRODUCT(('Budget Lead'!$T$9:$BB$9=AO$9)*('Budget Lead'!$B$11:$B$194=$B611)*('Budget Lead'!$T$11:$BB$194*1))</f>
        <v>#VALUE!</v>
      </c>
      <c r="AP611" s="12" t="e" cm="1">
        <f t="array" ref="AP611">SUMPRODUCT(('Budget Lead'!$T$9:$BB$9=AP$9)*('Budget Lead'!$B$11:$B$194=$B611)*('Budget Lead'!$T$11:$BB$194*1))</f>
        <v>#VALUE!</v>
      </c>
      <c r="AQ611" s="13" t="e" cm="1">
        <f t="array" ref="AQ611">SUMPRODUCT(('Budget Lead'!$T$9:$BB$9=AQ$9)*('Budget Lead'!$B$11:$B$194=$B611)*('Budget Lead'!$T$11:$BB$194*1))</f>
        <v>#VALUE!</v>
      </c>
      <c r="AR611" s="14" t="e" cm="1">
        <f t="array" ref="AR611">SUMPRODUCT(('Budget Lead'!$T$9:$BB$9=AR$9)*('Budget Lead'!$B$11:$B$194=$B611)*('Budget Lead'!$T$11:$BB$194*1))</f>
        <v>#VALUE!</v>
      </c>
      <c r="AS611" s="12" t="e" cm="1">
        <f t="array" ref="AS611">SUMPRODUCT(('Budget Lead'!$T$9:$BB$9=AS$9)*('Budget Lead'!$B$11:$B$194=$B611)*('Budget Lead'!$T$11:$BB$194*1))</f>
        <v>#VALUE!</v>
      </c>
      <c r="AT611" s="13" t="e" cm="1">
        <f t="array" ref="AT611">SUMPRODUCT(('Budget Lead'!$T$9:$BB$9=AT$9)*('Budget Lead'!$B$11:$B$194=$B611)*('Budget Lead'!$T$11:$BB$194*1))</f>
        <v>#VALUE!</v>
      </c>
      <c r="AU611" s="14" t="e" cm="1">
        <f t="array" ref="AU611">SUMPRODUCT(('Budget Lead'!$T$9:$BB$9=AU$9)*('Budget Lead'!$B$11:$B$194=$B611)*('Budget Lead'!$T$11:$BB$194*1))</f>
        <v>#VALUE!</v>
      </c>
      <c r="AV611" s="12" t="e" cm="1">
        <f t="array" ref="AV611">SUMPRODUCT(('Budget Lead'!$T$9:$BB$9=AV$9)*('Budget Lead'!$B$11:$B$194=$B611)*('Budget Lead'!$T$11:$BB$194*1))</f>
        <v>#VALUE!</v>
      </c>
      <c r="AW611" s="13" t="e" cm="1">
        <f t="array" ref="AW611">SUMPRODUCT(('Budget Lead'!$T$9:$BB$9=AW$9)*('Budget Lead'!$B$11:$B$194=$B611)*('Budget Lead'!$T$11:$BB$194*1))</f>
        <v>#VALUE!</v>
      </c>
      <c r="AX611" s="14" t="e" cm="1">
        <f t="array" ref="AX611">SUMPRODUCT(('Budget Lead'!$T$9:$BB$9=AX$9)*('Budget Lead'!$B$11:$B$194=$B611)*('Budget Lead'!$T$11:$BB$194*1))</f>
        <v>#VALUE!</v>
      </c>
      <c r="AY611" s="12" t="e" cm="1">
        <f t="array" ref="AY611">SUMPRODUCT(('Budget Lead'!$T$9:$BB$9=AY$9)*('Budget Lead'!$B$11:$B$194=$B611)*('Budget Lead'!$T$11:$BB$194*1))</f>
        <v>#VALUE!</v>
      </c>
      <c r="AZ611" s="13" t="e" cm="1">
        <f t="array" ref="AZ611">SUMPRODUCT(('Budget Lead'!$T$9:$BB$9=AZ$9)*('Budget Lead'!$B$11:$B$194=$B611)*('Budget Lead'!$T$11:$BB$194*1))</f>
        <v>#VALUE!</v>
      </c>
      <c r="BA611" s="14" t="e" cm="1">
        <f t="array" ref="BA611">SUMPRODUCT(('Budget Lead'!$T$9:$BB$9=BA$9)*('Budget Lead'!$B$11:$B$194=$B611)*('Budget Lead'!$T$11:$BB$194*1))</f>
        <v>#VALUE!</v>
      </c>
      <c r="BB611" s="12" t="e" cm="1">
        <f t="array" ref="BB611">SUMPRODUCT(('Budget Lead'!$T$9:$BB$9=BB$9)*('Budget Lead'!$B$11:$B$194=$B611)*('Budget Lead'!$T$11:$BB$194*1))</f>
        <v>#VALUE!</v>
      </c>
      <c r="BC611" s="13" t="e" cm="1">
        <f t="array" ref="BC611">SUMPRODUCT(('Budget Lead'!$T$9:$BB$9=BC$9)*('Budget Lead'!$B$11:$B$194=$B611)*('Budget Lead'!$T$11:$BB$194*1))</f>
        <v>#VALUE!</v>
      </c>
      <c r="BD611" s="14" t="e" cm="1">
        <f t="array" ref="BD611">SUMPRODUCT(('Budget Lead'!$T$9:$BB$9=BD$9)*('Budget Lead'!$B$11:$B$194=$B611)*('Budget Lead'!$T$11:$BB$194*1))</f>
        <v>#VALUE!</v>
      </c>
      <c r="BE611" s="12" t="e" cm="1">
        <f t="array" ref="BE611">SUMPRODUCT(('Budget Lead'!$T$9:$BB$9=BE$9)*('Budget Lead'!$B$11:$B$194=$B611)*('Budget Lead'!$T$11:$BB$194*1))</f>
        <v>#VALUE!</v>
      </c>
      <c r="BF611" s="13" t="e" cm="1">
        <f t="array" ref="BF611">SUMPRODUCT(('Budget Lead'!$T$9:$BB$9=BF$9)*('Budget Lead'!$B$11:$B$194=$B611)*('Budget Lead'!$T$11:$BB$194*1))</f>
        <v>#VALUE!</v>
      </c>
      <c r="BG611" s="14" t="e" cm="1">
        <f t="array" ref="BG611">SUMPRODUCT(('Budget Lead'!$T$9:$BB$9=BG$9)*('Budget Lead'!$B$11:$B$194=$B611)*('Budget Lead'!$T$11:$BB$194*1))</f>
        <v>#VALUE!</v>
      </c>
      <c r="BH611" s="13" t="e" cm="1">
        <f t="array" ref="BH611">SUMPRODUCT(('Budget Lead'!$T$9:$BB$9=BH$9)*('Budget Lead'!$B$11:$B$194=$B611)*('Budget Lead'!$T$11:$BB$194*1))</f>
        <v>#VALUE!</v>
      </c>
      <c r="BI611" s="1"/>
      <c r="BJ611" s="66"/>
      <c r="BK611" s="66"/>
      <c r="BL611" s="1"/>
      <c r="BM611" s="66" t="e">
        <f t="shared" si="439"/>
        <v>#VALUE!</v>
      </c>
      <c r="BN611" s="262">
        <f t="shared" si="440"/>
        <v>0</v>
      </c>
      <c r="BO611" s="1"/>
      <c r="BP611" s="66" t="e">
        <f t="shared" si="441"/>
        <v>#VALUE!</v>
      </c>
      <c r="BQ611" s="262">
        <f t="shared" si="442"/>
        <v>0</v>
      </c>
      <c r="BR611" s="1"/>
    </row>
    <row r="612" spans="2:70" ht="12" hidden="1" customHeight="1" outlineLevel="1">
      <c r="B612" s="88" t="s">
        <v>662</v>
      </c>
      <c r="C612" s="10">
        <f>IFERROR(VLOOKUP(B612,'Budget Lead'!B:AX,2,FALSE),0)</f>
        <v>0</v>
      </c>
      <c r="D612" s="10"/>
      <c r="E612" s="89">
        <f>IFERROR(VLOOKUP(B612,'Budget Lead'!B:BE,3,FALSE),0)</f>
        <v>0</v>
      </c>
      <c r="F612" s="90">
        <f>IFERROR(VLOOKUP(B612,'Budget Lead'!B:BE,4,FALSE),0)</f>
        <v>0</v>
      </c>
      <c r="G612" s="89">
        <f>IFERROR(VLOOKUP(B612,'Budget Lead'!B:AX,5,FALSE),0)</f>
        <v>0</v>
      </c>
      <c r="H612" s="90">
        <f>IFERROR(VLOOKUP(B612,'Budget Lead'!B:AX,6,FALSE),0)</f>
        <v>0</v>
      </c>
      <c r="I612" s="90">
        <f>IFERROR(VLOOKUP(B612,'Budget Lead'!B:AX,7,FALSE),0)</f>
        <v>0</v>
      </c>
      <c r="J612" s="371">
        <f>IFERROR(VLOOKUP(B612,'Budget Lead'!B:AX,9,FALSE),0)</f>
        <v>0</v>
      </c>
      <c r="K612" s="374">
        <f>IFERROR(VLOOKUP(B612,'Budget Lead'!B:AX,10,FALSE),0)</f>
        <v>0</v>
      </c>
      <c r="L612" s="334"/>
      <c r="M612" s="14">
        <f>E612*K612</f>
        <v>0</v>
      </c>
      <c r="N612" s="100"/>
      <c r="O612" s="100"/>
      <c r="P612" s="101"/>
      <c r="Q612" s="11">
        <f t="shared" si="443"/>
        <v>0</v>
      </c>
      <c r="R612" s="338"/>
      <c r="S612" s="14"/>
      <c r="T612" s="12"/>
      <c r="U612" s="13"/>
      <c r="V612" s="14"/>
      <c r="W612" s="14"/>
      <c r="X612" s="14">
        <f t="shared" si="434"/>
        <v>0</v>
      </c>
      <c r="Z612" s="14" t="e" cm="1">
        <f t="array" ref="Z612">SUMPRODUCT(('Budget Lead'!$T$9:$BB$9=Z$9)*('Budget Lead'!$B$11:$B$194=$B612)*('Budget Lead'!$T$11:$BB$194*1))</f>
        <v>#VALUE!</v>
      </c>
      <c r="AA612" s="12" t="e" cm="1">
        <f t="array" ref="AA612">SUMPRODUCT(('Budget Lead'!$T$9:$BB$9=AA$9)*('Budget Lead'!$B$11:$B$194=$B612)*('Budget Lead'!$T$11:$BB$194*1))</f>
        <v>#VALUE!</v>
      </c>
      <c r="AB612" s="13" t="e" cm="1">
        <f t="array" ref="AB612">SUMPRODUCT(('Budget Lead'!$T$9:$BB$9=AB$9)*('Budget Lead'!$B$11:$B$194=$B612)*('Budget Lead'!$T$11:$BB$194*1))</f>
        <v>#VALUE!</v>
      </c>
      <c r="AC612" s="14" t="e" cm="1">
        <f t="array" ref="AC612">SUMPRODUCT(('Budget Lead'!$T$9:$BB$9=AC$9)*('Budget Lead'!$B$11:$B$194=$B612)*('Budget Lead'!$T$11:$BB$194*1))</f>
        <v>#VALUE!</v>
      </c>
      <c r="AD612" s="12" t="e" cm="1">
        <f t="array" ref="AD612">SUMPRODUCT(('Budget Lead'!$T$9:$BB$9=AD$9)*('Budget Lead'!$B$11:$B$194=$B612)*('Budget Lead'!$T$11:$BB$194*1))</f>
        <v>#VALUE!</v>
      </c>
      <c r="AE612" s="13" t="e" cm="1">
        <f t="array" ref="AE612">SUMPRODUCT(('Budget Lead'!$T$9:$BB$9=AE$9)*('Budget Lead'!$B$11:$B$194=$B612)*('Budget Lead'!$T$11:$BB$194*1))</f>
        <v>#VALUE!</v>
      </c>
      <c r="AF612" s="14" t="e" cm="1">
        <f t="array" ref="AF612">SUMPRODUCT(('Budget Lead'!$T$9:$BB$9=AF$9)*('Budget Lead'!$B$11:$B$194=$B612)*('Budget Lead'!$T$11:$BB$194*1))</f>
        <v>#VALUE!</v>
      </c>
      <c r="AG612" s="12" t="e" cm="1">
        <f t="array" ref="AG612">SUMPRODUCT(('Budget Lead'!$T$9:$BB$9=AG$9)*('Budget Lead'!$B$11:$B$194=$B612)*('Budget Lead'!$T$11:$BB$194*1))</f>
        <v>#VALUE!</v>
      </c>
      <c r="AH612" s="13" t="e" cm="1">
        <f t="array" ref="AH612">SUMPRODUCT(('Budget Lead'!$T$9:$BB$9=AH$9)*('Budget Lead'!$B$11:$B$194=$B612)*('Budget Lead'!$T$11:$BB$194*1))</f>
        <v>#VALUE!</v>
      </c>
      <c r="AI612" s="14" t="e" cm="1">
        <f t="array" ref="AI612">SUMPRODUCT(('Budget Lead'!$T$9:$BB$9=AI$9)*('Budget Lead'!$B$11:$B$194=$B612)*('Budget Lead'!$T$11:$BB$194*1))</f>
        <v>#VALUE!</v>
      </c>
      <c r="AJ612" s="12" t="e" cm="1">
        <f t="array" ref="AJ612">SUMPRODUCT(('Budget Lead'!$T$9:$BB$9=AJ$9)*('Budget Lead'!$B$11:$B$194=$B612)*('Budget Lead'!$T$11:$BB$194*1))</f>
        <v>#VALUE!</v>
      </c>
      <c r="AK612" s="13" t="e" cm="1">
        <f t="array" ref="AK612">SUMPRODUCT(('Budget Lead'!$T$9:$BB$9=AK$9)*('Budget Lead'!$B$11:$B$194=$B612)*('Budget Lead'!$T$11:$BB$194*1))</f>
        <v>#VALUE!</v>
      </c>
      <c r="AL612" s="14" t="e" cm="1">
        <f t="array" ref="AL612">SUMPRODUCT(('Budget Lead'!$T$9:$BB$9=AL$9)*('Budget Lead'!$B$11:$B$194=$B612)*('Budget Lead'!$T$11:$BB$194*1))</f>
        <v>#VALUE!</v>
      </c>
      <c r="AM612" s="12" t="e" cm="1">
        <f t="array" ref="AM612">SUMPRODUCT(('Budget Lead'!$T$9:$BB$9=AM$9)*('Budget Lead'!$B$11:$B$194=$B612)*('Budget Lead'!$T$11:$BB$194*1))</f>
        <v>#VALUE!</v>
      </c>
      <c r="AN612" s="13" t="e" cm="1">
        <f t="array" ref="AN612">SUMPRODUCT(('Budget Lead'!$T$9:$BB$9=AN$9)*('Budget Lead'!$B$11:$B$194=$B612)*('Budget Lead'!$T$11:$BB$194*1))</f>
        <v>#VALUE!</v>
      </c>
      <c r="AO612" s="14" t="e" cm="1">
        <f t="array" ref="AO612">SUMPRODUCT(('Budget Lead'!$T$9:$BB$9=AO$9)*('Budget Lead'!$B$11:$B$194=$B612)*('Budget Lead'!$T$11:$BB$194*1))</f>
        <v>#VALUE!</v>
      </c>
      <c r="AP612" s="12" t="e" cm="1">
        <f t="array" ref="AP612">SUMPRODUCT(('Budget Lead'!$T$9:$BB$9=AP$9)*('Budget Lead'!$B$11:$B$194=$B612)*('Budget Lead'!$T$11:$BB$194*1))</f>
        <v>#VALUE!</v>
      </c>
      <c r="AQ612" s="13" t="e" cm="1">
        <f t="array" ref="AQ612">SUMPRODUCT(('Budget Lead'!$T$9:$BB$9=AQ$9)*('Budget Lead'!$B$11:$B$194=$B612)*('Budget Lead'!$T$11:$BB$194*1))</f>
        <v>#VALUE!</v>
      </c>
      <c r="AR612" s="14" t="e" cm="1">
        <f t="array" ref="AR612">SUMPRODUCT(('Budget Lead'!$T$9:$BB$9=AR$9)*('Budget Lead'!$B$11:$B$194=$B612)*('Budget Lead'!$T$11:$BB$194*1))</f>
        <v>#VALUE!</v>
      </c>
      <c r="AS612" s="12" t="e" cm="1">
        <f t="array" ref="AS612">SUMPRODUCT(('Budget Lead'!$T$9:$BB$9=AS$9)*('Budget Lead'!$B$11:$B$194=$B612)*('Budget Lead'!$T$11:$BB$194*1))</f>
        <v>#VALUE!</v>
      </c>
      <c r="AT612" s="13" t="e" cm="1">
        <f t="array" ref="AT612">SUMPRODUCT(('Budget Lead'!$T$9:$BB$9=AT$9)*('Budget Lead'!$B$11:$B$194=$B612)*('Budget Lead'!$T$11:$BB$194*1))</f>
        <v>#VALUE!</v>
      </c>
      <c r="AU612" s="14" t="e" cm="1">
        <f t="array" ref="AU612">SUMPRODUCT(('Budget Lead'!$T$9:$BB$9=AU$9)*('Budget Lead'!$B$11:$B$194=$B612)*('Budget Lead'!$T$11:$BB$194*1))</f>
        <v>#VALUE!</v>
      </c>
      <c r="AV612" s="12" t="e" cm="1">
        <f t="array" ref="AV612">SUMPRODUCT(('Budget Lead'!$T$9:$BB$9=AV$9)*('Budget Lead'!$B$11:$B$194=$B612)*('Budget Lead'!$T$11:$BB$194*1))</f>
        <v>#VALUE!</v>
      </c>
      <c r="AW612" s="13" t="e" cm="1">
        <f t="array" ref="AW612">SUMPRODUCT(('Budget Lead'!$T$9:$BB$9=AW$9)*('Budget Lead'!$B$11:$B$194=$B612)*('Budget Lead'!$T$11:$BB$194*1))</f>
        <v>#VALUE!</v>
      </c>
      <c r="AX612" s="14" t="e" cm="1">
        <f t="array" ref="AX612">SUMPRODUCT(('Budget Lead'!$T$9:$BB$9=AX$9)*('Budget Lead'!$B$11:$B$194=$B612)*('Budget Lead'!$T$11:$BB$194*1))</f>
        <v>#VALUE!</v>
      </c>
      <c r="AY612" s="12" t="e" cm="1">
        <f t="array" ref="AY612">SUMPRODUCT(('Budget Lead'!$T$9:$BB$9=AY$9)*('Budget Lead'!$B$11:$B$194=$B612)*('Budget Lead'!$T$11:$BB$194*1))</f>
        <v>#VALUE!</v>
      </c>
      <c r="AZ612" s="13" t="e" cm="1">
        <f t="array" ref="AZ612">SUMPRODUCT(('Budget Lead'!$T$9:$BB$9=AZ$9)*('Budget Lead'!$B$11:$B$194=$B612)*('Budget Lead'!$T$11:$BB$194*1))</f>
        <v>#VALUE!</v>
      </c>
      <c r="BA612" s="14" t="e" cm="1">
        <f t="array" ref="BA612">SUMPRODUCT(('Budget Lead'!$T$9:$BB$9=BA$9)*('Budget Lead'!$B$11:$B$194=$B612)*('Budget Lead'!$T$11:$BB$194*1))</f>
        <v>#VALUE!</v>
      </c>
      <c r="BB612" s="12" t="e" cm="1">
        <f t="array" ref="BB612">SUMPRODUCT(('Budget Lead'!$T$9:$BB$9=BB$9)*('Budget Lead'!$B$11:$B$194=$B612)*('Budget Lead'!$T$11:$BB$194*1))</f>
        <v>#VALUE!</v>
      </c>
      <c r="BC612" s="13" t="e" cm="1">
        <f t="array" ref="BC612">SUMPRODUCT(('Budget Lead'!$T$9:$BB$9=BC$9)*('Budget Lead'!$B$11:$B$194=$B612)*('Budget Lead'!$T$11:$BB$194*1))</f>
        <v>#VALUE!</v>
      </c>
      <c r="BD612" s="14" t="e" cm="1">
        <f t="array" ref="BD612">SUMPRODUCT(('Budget Lead'!$T$9:$BB$9=BD$9)*('Budget Lead'!$B$11:$B$194=$B612)*('Budget Lead'!$T$11:$BB$194*1))</f>
        <v>#VALUE!</v>
      </c>
      <c r="BE612" s="12" t="e" cm="1">
        <f t="array" ref="BE612">SUMPRODUCT(('Budget Lead'!$T$9:$BB$9=BE$9)*('Budget Lead'!$B$11:$B$194=$B612)*('Budget Lead'!$T$11:$BB$194*1))</f>
        <v>#VALUE!</v>
      </c>
      <c r="BF612" s="13" t="e" cm="1">
        <f t="array" ref="BF612">SUMPRODUCT(('Budget Lead'!$T$9:$BB$9=BF$9)*('Budget Lead'!$B$11:$B$194=$B612)*('Budget Lead'!$T$11:$BB$194*1))</f>
        <v>#VALUE!</v>
      </c>
      <c r="BG612" s="14" t="e" cm="1">
        <f t="array" ref="BG612">SUMPRODUCT(('Budget Lead'!$T$9:$BB$9=BG$9)*('Budget Lead'!$B$11:$B$194=$B612)*('Budget Lead'!$T$11:$BB$194*1))</f>
        <v>#VALUE!</v>
      </c>
      <c r="BH612" s="13" t="e" cm="1">
        <f t="array" ref="BH612">SUMPRODUCT(('Budget Lead'!$T$9:$BB$9=BH$9)*('Budget Lead'!$B$11:$B$194=$B612)*('Budget Lead'!$T$11:$BB$194*1))</f>
        <v>#VALUE!</v>
      </c>
      <c r="BI612" s="1"/>
      <c r="BJ612" s="66"/>
      <c r="BK612" s="66"/>
      <c r="BL612" s="1"/>
      <c r="BM612" s="66" t="e">
        <f t="shared" si="439"/>
        <v>#VALUE!</v>
      </c>
      <c r="BN612" s="262">
        <f t="shared" si="440"/>
        <v>0</v>
      </c>
      <c r="BO612" s="1"/>
      <c r="BP612" s="66" t="e">
        <f t="shared" si="441"/>
        <v>#VALUE!</v>
      </c>
      <c r="BQ612" s="262">
        <f t="shared" si="442"/>
        <v>0</v>
      </c>
      <c r="BR612" s="1"/>
    </row>
    <row r="613" spans="2:70" ht="12" hidden="1" customHeight="1" outlineLevel="1">
      <c r="B613" s="88" t="s">
        <v>663</v>
      </c>
      <c r="C613" s="10">
        <f>IFERROR(VLOOKUP(B613,'Budget Lead'!B:AX,2,FALSE),0)</f>
        <v>0</v>
      </c>
      <c r="D613" s="10"/>
      <c r="E613" s="89">
        <f>IFERROR(VLOOKUP(B613,'Budget Lead'!B:BE,3,FALSE),0)</f>
        <v>0</v>
      </c>
      <c r="F613" s="90">
        <f>IFERROR(VLOOKUP(B613,'Budget Lead'!B:BE,4,FALSE),0)</f>
        <v>0</v>
      </c>
      <c r="G613" s="89">
        <f>IFERROR(VLOOKUP(B613,'Budget Lead'!B:AX,5,FALSE),0)</f>
        <v>0</v>
      </c>
      <c r="H613" s="90">
        <f>IFERROR(VLOOKUP(B613,'Budget Lead'!B:AX,6,FALSE),0)</f>
        <v>0</v>
      </c>
      <c r="I613" s="90">
        <f>IFERROR(VLOOKUP(B613,'Budget Lead'!B:AX,7,FALSE),0)</f>
        <v>0</v>
      </c>
      <c r="J613" s="371">
        <f>IFERROR(VLOOKUP(B613,'Budget Lead'!B:AX,9,FALSE),0)</f>
        <v>0</v>
      </c>
      <c r="K613" s="374">
        <f>IFERROR(VLOOKUP(B613,'Budget Lead'!B:AX,10,FALSE),0)</f>
        <v>0</v>
      </c>
      <c r="L613" s="334"/>
      <c r="M613" s="14">
        <f>E613*K613</f>
        <v>0</v>
      </c>
      <c r="N613" s="100"/>
      <c r="O613" s="100"/>
      <c r="P613" s="101"/>
      <c r="Q613" s="11">
        <f t="shared" si="443"/>
        <v>0</v>
      </c>
      <c r="R613" s="338"/>
      <c r="S613" s="14"/>
      <c r="T613" s="12"/>
      <c r="U613" s="13"/>
      <c r="V613" s="14"/>
      <c r="W613" s="14"/>
      <c r="X613" s="14">
        <f t="shared" si="434"/>
        <v>0</v>
      </c>
      <c r="Z613" s="14" t="e" cm="1">
        <f t="array" ref="Z613">SUMPRODUCT(('Budget Lead'!$T$9:$BB$9=Z$9)*('Budget Lead'!$B$11:$B$194=$B613)*('Budget Lead'!$T$11:$BB$194*1))</f>
        <v>#VALUE!</v>
      </c>
      <c r="AA613" s="12" t="e" cm="1">
        <f t="array" ref="AA613">SUMPRODUCT(('Budget Lead'!$T$9:$BB$9=AA$9)*('Budget Lead'!$B$11:$B$194=$B613)*('Budget Lead'!$T$11:$BB$194*1))</f>
        <v>#VALUE!</v>
      </c>
      <c r="AB613" s="13" t="e" cm="1">
        <f t="array" ref="AB613">SUMPRODUCT(('Budget Lead'!$T$9:$BB$9=AB$9)*('Budget Lead'!$B$11:$B$194=$B613)*('Budget Lead'!$T$11:$BB$194*1))</f>
        <v>#VALUE!</v>
      </c>
      <c r="AC613" s="14" t="e" cm="1">
        <f t="array" ref="AC613">SUMPRODUCT(('Budget Lead'!$T$9:$BB$9=AC$9)*('Budget Lead'!$B$11:$B$194=$B613)*('Budget Lead'!$T$11:$BB$194*1))</f>
        <v>#VALUE!</v>
      </c>
      <c r="AD613" s="12" t="e" cm="1">
        <f t="array" ref="AD613">SUMPRODUCT(('Budget Lead'!$T$9:$BB$9=AD$9)*('Budget Lead'!$B$11:$B$194=$B613)*('Budget Lead'!$T$11:$BB$194*1))</f>
        <v>#VALUE!</v>
      </c>
      <c r="AE613" s="13" t="e" cm="1">
        <f t="array" ref="AE613">SUMPRODUCT(('Budget Lead'!$T$9:$BB$9=AE$9)*('Budget Lead'!$B$11:$B$194=$B613)*('Budget Lead'!$T$11:$BB$194*1))</f>
        <v>#VALUE!</v>
      </c>
      <c r="AF613" s="14" t="e" cm="1">
        <f t="array" ref="AF613">SUMPRODUCT(('Budget Lead'!$T$9:$BB$9=AF$9)*('Budget Lead'!$B$11:$B$194=$B613)*('Budget Lead'!$T$11:$BB$194*1))</f>
        <v>#VALUE!</v>
      </c>
      <c r="AG613" s="12" t="e" cm="1">
        <f t="array" ref="AG613">SUMPRODUCT(('Budget Lead'!$T$9:$BB$9=AG$9)*('Budget Lead'!$B$11:$B$194=$B613)*('Budget Lead'!$T$11:$BB$194*1))</f>
        <v>#VALUE!</v>
      </c>
      <c r="AH613" s="13" t="e" cm="1">
        <f t="array" ref="AH613">SUMPRODUCT(('Budget Lead'!$T$9:$BB$9=AH$9)*('Budget Lead'!$B$11:$B$194=$B613)*('Budget Lead'!$T$11:$BB$194*1))</f>
        <v>#VALUE!</v>
      </c>
      <c r="AI613" s="14" t="e" cm="1">
        <f t="array" ref="AI613">SUMPRODUCT(('Budget Lead'!$T$9:$BB$9=AI$9)*('Budget Lead'!$B$11:$B$194=$B613)*('Budget Lead'!$T$11:$BB$194*1))</f>
        <v>#VALUE!</v>
      </c>
      <c r="AJ613" s="12" t="e" cm="1">
        <f t="array" ref="AJ613">SUMPRODUCT(('Budget Lead'!$T$9:$BB$9=AJ$9)*('Budget Lead'!$B$11:$B$194=$B613)*('Budget Lead'!$T$11:$BB$194*1))</f>
        <v>#VALUE!</v>
      </c>
      <c r="AK613" s="13" t="e" cm="1">
        <f t="array" ref="AK613">SUMPRODUCT(('Budget Lead'!$T$9:$BB$9=AK$9)*('Budget Lead'!$B$11:$B$194=$B613)*('Budget Lead'!$T$11:$BB$194*1))</f>
        <v>#VALUE!</v>
      </c>
      <c r="AL613" s="14" t="e" cm="1">
        <f t="array" ref="AL613">SUMPRODUCT(('Budget Lead'!$T$9:$BB$9=AL$9)*('Budget Lead'!$B$11:$B$194=$B613)*('Budget Lead'!$T$11:$BB$194*1))</f>
        <v>#VALUE!</v>
      </c>
      <c r="AM613" s="12" t="e" cm="1">
        <f t="array" ref="AM613">SUMPRODUCT(('Budget Lead'!$T$9:$BB$9=AM$9)*('Budget Lead'!$B$11:$B$194=$B613)*('Budget Lead'!$T$11:$BB$194*1))</f>
        <v>#VALUE!</v>
      </c>
      <c r="AN613" s="13" t="e" cm="1">
        <f t="array" ref="AN613">SUMPRODUCT(('Budget Lead'!$T$9:$BB$9=AN$9)*('Budget Lead'!$B$11:$B$194=$B613)*('Budget Lead'!$T$11:$BB$194*1))</f>
        <v>#VALUE!</v>
      </c>
      <c r="AO613" s="14" t="e" cm="1">
        <f t="array" ref="AO613">SUMPRODUCT(('Budget Lead'!$T$9:$BB$9=AO$9)*('Budget Lead'!$B$11:$B$194=$B613)*('Budget Lead'!$T$11:$BB$194*1))</f>
        <v>#VALUE!</v>
      </c>
      <c r="AP613" s="12" t="e" cm="1">
        <f t="array" ref="AP613">SUMPRODUCT(('Budget Lead'!$T$9:$BB$9=AP$9)*('Budget Lead'!$B$11:$B$194=$B613)*('Budget Lead'!$T$11:$BB$194*1))</f>
        <v>#VALUE!</v>
      </c>
      <c r="AQ613" s="13" t="e" cm="1">
        <f t="array" ref="AQ613">SUMPRODUCT(('Budget Lead'!$T$9:$BB$9=AQ$9)*('Budget Lead'!$B$11:$B$194=$B613)*('Budget Lead'!$T$11:$BB$194*1))</f>
        <v>#VALUE!</v>
      </c>
      <c r="AR613" s="14" t="e" cm="1">
        <f t="array" ref="AR613">SUMPRODUCT(('Budget Lead'!$T$9:$BB$9=AR$9)*('Budget Lead'!$B$11:$B$194=$B613)*('Budget Lead'!$T$11:$BB$194*1))</f>
        <v>#VALUE!</v>
      </c>
      <c r="AS613" s="12" t="e" cm="1">
        <f t="array" ref="AS613">SUMPRODUCT(('Budget Lead'!$T$9:$BB$9=AS$9)*('Budget Lead'!$B$11:$B$194=$B613)*('Budget Lead'!$T$11:$BB$194*1))</f>
        <v>#VALUE!</v>
      </c>
      <c r="AT613" s="13" t="e" cm="1">
        <f t="array" ref="AT613">SUMPRODUCT(('Budget Lead'!$T$9:$BB$9=AT$9)*('Budget Lead'!$B$11:$B$194=$B613)*('Budget Lead'!$T$11:$BB$194*1))</f>
        <v>#VALUE!</v>
      </c>
      <c r="AU613" s="14" t="e" cm="1">
        <f t="array" ref="AU613">SUMPRODUCT(('Budget Lead'!$T$9:$BB$9=AU$9)*('Budget Lead'!$B$11:$B$194=$B613)*('Budget Lead'!$T$11:$BB$194*1))</f>
        <v>#VALUE!</v>
      </c>
      <c r="AV613" s="12" t="e" cm="1">
        <f t="array" ref="AV613">SUMPRODUCT(('Budget Lead'!$T$9:$BB$9=AV$9)*('Budget Lead'!$B$11:$B$194=$B613)*('Budget Lead'!$T$11:$BB$194*1))</f>
        <v>#VALUE!</v>
      </c>
      <c r="AW613" s="13" t="e" cm="1">
        <f t="array" ref="AW613">SUMPRODUCT(('Budget Lead'!$T$9:$BB$9=AW$9)*('Budget Lead'!$B$11:$B$194=$B613)*('Budget Lead'!$T$11:$BB$194*1))</f>
        <v>#VALUE!</v>
      </c>
      <c r="AX613" s="14" t="e" cm="1">
        <f t="array" ref="AX613">SUMPRODUCT(('Budget Lead'!$T$9:$BB$9=AX$9)*('Budget Lead'!$B$11:$B$194=$B613)*('Budget Lead'!$T$11:$BB$194*1))</f>
        <v>#VALUE!</v>
      </c>
      <c r="AY613" s="12" t="e" cm="1">
        <f t="array" ref="AY613">SUMPRODUCT(('Budget Lead'!$T$9:$BB$9=AY$9)*('Budget Lead'!$B$11:$B$194=$B613)*('Budget Lead'!$T$11:$BB$194*1))</f>
        <v>#VALUE!</v>
      </c>
      <c r="AZ613" s="13" t="e" cm="1">
        <f t="array" ref="AZ613">SUMPRODUCT(('Budget Lead'!$T$9:$BB$9=AZ$9)*('Budget Lead'!$B$11:$B$194=$B613)*('Budget Lead'!$T$11:$BB$194*1))</f>
        <v>#VALUE!</v>
      </c>
      <c r="BA613" s="14" t="e" cm="1">
        <f t="array" ref="BA613">SUMPRODUCT(('Budget Lead'!$T$9:$BB$9=BA$9)*('Budget Lead'!$B$11:$B$194=$B613)*('Budget Lead'!$T$11:$BB$194*1))</f>
        <v>#VALUE!</v>
      </c>
      <c r="BB613" s="12" t="e" cm="1">
        <f t="array" ref="BB613">SUMPRODUCT(('Budget Lead'!$T$9:$BB$9=BB$9)*('Budget Lead'!$B$11:$B$194=$B613)*('Budget Lead'!$T$11:$BB$194*1))</f>
        <v>#VALUE!</v>
      </c>
      <c r="BC613" s="13" t="e" cm="1">
        <f t="array" ref="BC613">SUMPRODUCT(('Budget Lead'!$T$9:$BB$9=BC$9)*('Budget Lead'!$B$11:$B$194=$B613)*('Budget Lead'!$T$11:$BB$194*1))</f>
        <v>#VALUE!</v>
      </c>
      <c r="BD613" s="14" t="e" cm="1">
        <f t="array" ref="BD613">SUMPRODUCT(('Budget Lead'!$T$9:$BB$9=BD$9)*('Budget Lead'!$B$11:$B$194=$B613)*('Budget Lead'!$T$11:$BB$194*1))</f>
        <v>#VALUE!</v>
      </c>
      <c r="BE613" s="12" t="e" cm="1">
        <f t="array" ref="BE613">SUMPRODUCT(('Budget Lead'!$T$9:$BB$9=BE$9)*('Budget Lead'!$B$11:$B$194=$B613)*('Budget Lead'!$T$11:$BB$194*1))</f>
        <v>#VALUE!</v>
      </c>
      <c r="BF613" s="13" t="e" cm="1">
        <f t="array" ref="BF613">SUMPRODUCT(('Budget Lead'!$T$9:$BB$9=BF$9)*('Budget Lead'!$B$11:$B$194=$B613)*('Budget Lead'!$T$11:$BB$194*1))</f>
        <v>#VALUE!</v>
      </c>
      <c r="BG613" s="14" t="e" cm="1">
        <f t="array" ref="BG613">SUMPRODUCT(('Budget Lead'!$T$9:$BB$9=BG$9)*('Budget Lead'!$B$11:$B$194=$B613)*('Budget Lead'!$T$11:$BB$194*1))</f>
        <v>#VALUE!</v>
      </c>
      <c r="BH613" s="13" t="e" cm="1">
        <f t="array" ref="BH613">SUMPRODUCT(('Budget Lead'!$T$9:$BB$9=BH$9)*('Budget Lead'!$B$11:$B$194=$B613)*('Budget Lead'!$T$11:$BB$194*1))</f>
        <v>#VALUE!</v>
      </c>
      <c r="BI613" s="1"/>
      <c r="BJ613" s="66"/>
      <c r="BK613" s="66"/>
      <c r="BL613" s="1"/>
      <c r="BM613" s="66" t="e">
        <f t="shared" si="439"/>
        <v>#VALUE!</v>
      </c>
      <c r="BN613" s="262">
        <f t="shared" si="440"/>
        <v>0</v>
      </c>
      <c r="BO613" s="1"/>
      <c r="BP613" s="66" t="e">
        <f t="shared" si="441"/>
        <v>#VALUE!</v>
      </c>
      <c r="BQ613" s="262">
        <f t="shared" si="442"/>
        <v>0</v>
      </c>
      <c r="BR613" s="1"/>
    </row>
    <row r="614" spans="2:70" collapsed="1">
      <c r="C614" s="190" t="s">
        <v>107</v>
      </c>
      <c r="D614" s="190"/>
      <c r="E614" s="193"/>
      <c r="F614" s="91"/>
      <c r="G614" s="193"/>
      <c r="H614" s="91"/>
      <c r="I614" s="91"/>
      <c r="J614" s="320"/>
      <c r="K614" s="95">
        <f>SUM(K615:K629)</f>
        <v>0</v>
      </c>
      <c r="L614" s="335"/>
      <c r="M614" s="95">
        <f t="shared" ref="M614:P614" si="444">SUM(M615:M629)</f>
        <v>0</v>
      </c>
      <c r="N614" s="95">
        <f t="shared" si="444"/>
        <v>0</v>
      </c>
      <c r="O614" s="95">
        <f t="shared" si="444"/>
        <v>0</v>
      </c>
      <c r="P614" s="95">
        <f t="shared" si="444"/>
        <v>0</v>
      </c>
      <c r="Q614" s="95"/>
      <c r="R614" s="338"/>
      <c r="S614" s="95">
        <f t="shared" ref="S614:W614" si="445">SUM(S615:S629)</f>
        <v>0</v>
      </c>
      <c r="T614" s="95">
        <f t="shared" si="445"/>
        <v>0</v>
      </c>
      <c r="U614" s="95">
        <f t="shared" si="445"/>
        <v>0</v>
      </c>
      <c r="V614" s="95">
        <f t="shared" si="445"/>
        <v>0</v>
      </c>
      <c r="W614" s="95">
        <f t="shared" si="445"/>
        <v>0</v>
      </c>
      <c r="X614" s="97">
        <f t="shared" si="434"/>
        <v>0</v>
      </c>
      <c r="Y614" s="4"/>
      <c r="Z614" s="97"/>
      <c r="AA614" s="98"/>
      <c r="AB614" s="99"/>
      <c r="AC614" s="97"/>
      <c r="AD614" s="98"/>
      <c r="AE614" s="99"/>
      <c r="AF614" s="97"/>
      <c r="AG614" s="98"/>
      <c r="AH614" s="99"/>
      <c r="AI614" s="97"/>
      <c r="AJ614" s="98"/>
      <c r="AK614" s="99"/>
      <c r="AL614" s="97"/>
      <c r="AM614" s="98"/>
      <c r="AN614" s="99"/>
      <c r="AO614" s="97"/>
      <c r="AP614" s="98"/>
      <c r="AQ614" s="99"/>
      <c r="AR614" s="97"/>
      <c r="AS614" s="98"/>
      <c r="AT614" s="99"/>
      <c r="AU614" s="97"/>
      <c r="AV614" s="98"/>
      <c r="AW614" s="99"/>
      <c r="AX614" s="97"/>
      <c r="AY614" s="98"/>
      <c r="AZ614" s="99"/>
      <c r="BA614" s="97"/>
      <c r="BB614" s="98"/>
      <c r="BC614" s="99"/>
      <c r="BD614" s="97"/>
      <c r="BE614" s="98"/>
      <c r="BF614" s="99"/>
      <c r="BG614" s="97"/>
      <c r="BH614" s="99"/>
      <c r="BI614" s="1"/>
      <c r="BJ614" s="106"/>
      <c r="BK614" s="106"/>
      <c r="BL614" s="1"/>
      <c r="BM614" s="106"/>
      <c r="BN614" s="106"/>
      <c r="BO614" s="1"/>
      <c r="BP614" s="106"/>
      <c r="BQ614" s="106"/>
      <c r="BR614" s="1"/>
    </row>
    <row r="615" spans="2:70">
      <c r="B615" s="88" t="s">
        <v>664</v>
      </c>
      <c r="C615" s="10">
        <f>IFERROR(VLOOKUP($B615,'Budget P1'!$B:$AX,2,FALSE),0)</f>
        <v>0</v>
      </c>
      <c r="D615" s="10"/>
      <c r="E615" s="160">
        <f>IFERROR(VLOOKUP($B615,'Budget P1'!$B:$AX,3,FALSE),0)</f>
        <v>0</v>
      </c>
      <c r="F615" s="90">
        <f>IFERROR(VLOOKUP($B615,'Budget P1'!$B:$AX,4,FALSE),0)</f>
        <v>0</v>
      </c>
      <c r="G615" s="89">
        <f>IFERROR(VLOOKUP($B615,'Budget P1'!$B:$AX,5,FALSE),0)</f>
        <v>0</v>
      </c>
      <c r="H615" s="90">
        <f>IFERROR(VLOOKUP($B615,'Budget P1'!$B:$AX,6,FALSE),0)</f>
        <v>0</v>
      </c>
      <c r="I615" s="90">
        <f>IFERROR(VLOOKUP($B615,'Budget P1'!$B:$AX,7,FALSE),0)</f>
        <v>0</v>
      </c>
      <c r="J615" s="371">
        <f>IFERROR(VLOOKUP($B615,'Budget P1'!$B:$AX,9,FALSE),0)</f>
        <v>0</v>
      </c>
      <c r="K615" s="374">
        <f>IFERROR(VLOOKUP($B615,'Budget P1'!$B:$AX,10,FALSE),0)</f>
        <v>0</v>
      </c>
      <c r="L615" s="334"/>
      <c r="M615" s="102"/>
      <c r="N615" s="12">
        <f>K615*E615</f>
        <v>0</v>
      </c>
      <c r="O615" s="100"/>
      <c r="P615" s="101"/>
      <c r="Q615" s="11">
        <f t="shared" ref="Q615" si="446">SUM(M615:P615)</f>
        <v>0</v>
      </c>
      <c r="R615" s="338"/>
      <c r="S615" s="14"/>
      <c r="T615" s="12"/>
      <c r="U615" s="13"/>
      <c r="V615" s="14"/>
      <c r="W615" s="14"/>
      <c r="X615" s="14">
        <f t="shared" si="434"/>
        <v>0</v>
      </c>
      <c r="Z615" s="14" t="e" cm="1">
        <f t="array" ref="Z615">SUMPRODUCT(('Budget P1'!$T$9:$BB$9=Z$9)*('Budget P1'!$B$11:$B$194=$B615)*('Budget P1'!$T$11:$BB$194*1))</f>
        <v>#VALUE!</v>
      </c>
      <c r="AA615" s="12" t="e" cm="1">
        <f t="array" ref="AA615">SUMPRODUCT(('Budget P1'!$T$9:$BB$9=AA$9)*('Budget P1'!$B$11:$B$194=$B615)*('Budget P1'!$T$11:$BB$194*1))</f>
        <v>#VALUE!</v>
      </c>
      <c r="AB615" s="13" t="e" cm="1">
        <f t="array" ref="AB615">SUMPRODUCT(('Budget P1'!$T$9:$BB$9=AB$9)*('Budget P1'!$B$11:$B$194=$B615)*('Budget P1'!$T$11:$BB$194*1))</f>
        <v>#VALUE!</v>
      </c>
      <c r="AC615" s="14" t="e" cm="1">
        <f t="array" ref="AC615">SUMPRODUCT(('Budget P1'!$T$9:$BB$9=AC$9)*('Budget P1'!$B$11:$B$194=$B615)*('Budget P1'!$T$11:$BB$194*1))</f>
        <v>#VALUE!</v>
      </c>
      <c r="AD615" s="12" t="e" cm="1">
        <f t="array" ref="AD615">SUMPRODUCT(('Budget P1'!$T$9:$BB$9=AD$9)*('Budget P1'!$B$11:$B$194=$B615)*('Budget P1'!$T$11:$BB$194*1))</f>
        <v>#VALUE!</v>
      </c>
      <c r="AE615" s="13" t="e" cm="1">
        <f t="array" ref="AE615">SUMPRODUCT(('Budget P1'!$T$9:$BB$9=AE$9)*('Budget P1'!$B$11:$B$194=$B615)*('Budget P1'!$T$11:$BB$194*1))</f>
        <v>#VALUE!</v>
      </c>
      <c r="AF615" s="14" t="e" cm="1">
        <f t="array" ref="AF615">SUMPRODUCT(('Budget P1'!$T$9:$BB$9=AF$9)*('Budget P1'!$B$11:$B$194=$B615)*('Budget P1'!$T$11:$BB$194*1))</f>
        <v>#VALUE!</v>
      </c>
      <c r="AG615" s="12" t="e" cm="1">
        <f t="array" ref="AG615">SUMPRODUCT(('Budget P1'!$T$9:$BB$9=AG$9)*('Budget P1'!$B$11:$B$194=$B615)*('Budget P1'!$T$11:$BB$194*1))</f>
        <v>#VALUE!</v>
      </c>
      <c r="AH615" s="13" t="e" cm="1">
        <f t="array" ref="AH615">SUMPRODUCT(('Budget P1'!$T$9:$BB$9=AH$9)*('Budget P1'!$B$11:$B$194=$B615)*('Budget P1'!$T$11:$BB$194*1))</f>
        <v>#VALUE!</v>
      </c>
      <c r="AI615" s="14" t="e" cm="1">
        <f t="array" ref="AI615">SUMPRODUCT(('Budget P1'!$T$9:$BB$9=AI$9)*('Budget P1'!$B$11:$B$194=$B615)*('Budget P1'!$T$11:$BB$194*1))</f>
        <v>#VALUE!</v>
      </c>
      <c r="AJ615" s="12" t="e" cm="1">
        <f t="array" ref="AJ615">SUMPRODUCT(('Budget P1'!$T$9:$BB$9=AJ$9)*('Budget P1'!$B$11:$B$194=$B615)*('Budget P1'!$T$11:$BB$194*1))</f>
        <v>#VALUE!</v>
      </c>
      <c r="AK615" s="13" t="e" cm="1">
        <f t="array" ref="AK615">SUMPRODUCT(('Budget P1'!$T$9:$BB$9=AK$9)*('Budget P1'!$B$11:$B$194=$B615)*('Budget P1'!$T$11:$BB$194*1))</f>
        <v>#VALUE!</v>
      </c>
      <c r="AL615" s="14" t="e" cm="1">
        <f t="array" ref="AL615">SUMPRODUCT(('Budget P1'!$T$9:$BB$9=AL$9)*('Budget P1'!$B$11:$B$194=$B615)*('Budget P1'!$T$11:$BB$194*1))</f>
        <v>#VALUE!</v>
      </c>
      <c r="AM615" s="12" t="e" cm="1">
        <f t="array" ref="AM615">SUMPRODUCT(('Budget P1'!$T$9:$BB$9=AM$9)*('Budget P1'!$B$11:$B$194=$B615)*('Budget P1'!$T$11:$BB$194*1))</f>
        <v>#VALUE!</v>
      </c>
      <c r="AN615" s="13" t="e" cm="1">
        <f t="array" ref="AN615">SUMPRODUCT(('Budget P1'!$T$9:$BB$9=AN$9)*('Budget P1'!$B$11:$B$194=$B615)*('Budget P1'!$T$11:$BB$194*1))</f>
        <v>#VALUE!</v>
      </c>
      <c r="AO615" s="14" t="e" cm="1">
        <f t="array" ref="AO615">SUMPRODUCT(('Budget P1'!$T$9:$BB$9=AO$9)*('Budget P1'!$B$11:$B$194=$B615)*('Budget P1'!$T$11:$BB$194*1))</f>
        <v>#VALUE!</v>
      </c>
      <c r="AP615" s="12" t="e" cm="1">
        <f t="array" ref="AP615">SUMPRODUCT(('Budget P1'!$T$9:$BB$9=AP$9)*('Budget P1'!$B$11:$B$194=$B615)*('Budget P1'!$T$11:$BB$194*1))</f>
        <v>#VALUE!</v>
      </c>
      <c r="AQ615" s="13" t="e" cm="1">
        <f t="array" ref="AQ615">SUMPRODUCT(('Budget P1'!$T$9:$BB$9=AQ$9)*('Budget P1'!$B$11:$B$194=$B615)*('Budget P1'!$T$11:$BB$194*1))</f>
        <v>#VALUE!</v>
      </c>
      <c r="AR615" s="14" t="e" cm="1">
        <f t="array" ref="AR615">SUMPRODUCT(('Budget P1'!$T$9:$BB$9=AR$9)*('Budget P1'!$B$11:$B$194=$B615)*('Budget P1'!$T$11:$BB$194*1))</f>
        <v>#VALUE!</v>
      </c>
      <c r="AS615" s="12" t="e" cm="1">
        <f t="array" ref="AS615">SUMPRODUCT(('Budget P1'!$T$9:$BB$9=AS$9)*('Budget P1'!$B$11:$B$194=$B615)*('Budget P1'!$T$11:$BB$194*1))</f>
        <v>#VALUE!</v>
      </c>
      <c r="AT615" s="13" t="e" cm="1">
        <f t="array" ref="AT615">SUMPRODUCT(('Budget P1'!$T$9:$BB$9=AT$9)*('Budget P1'!$B$11:$B$194=$B615)*('Budget P1'!$T$11:$BB$194*1))</f>
        <v>#VALUE!</v>
      </c>
      <c r="AU615" s="14" t="e" cm="1">
        <f t="array" ref="AU615">SUMPRODUCT(('Budget P1'!$T$9:$BB$9=AU$9)*('Budget P1'!$B$11:$B$194=$B615)*('Budget P1'!$T$11:$BB$194*1))</f>
        <v>#VALUE!</v>
      </c>
      <c r="AV615" s="12" t="e" cm="1">
        <f t="array" ref="AV615">SUMPRODUCT(('Budget P1'!$T$9:$BB$9=AV$9)*('Budget P1'!$B$11:$B$194=$B615)*('Budget P1'!$T$11:$BB$194*1))</f>
        <v>#VALUE!</v>
      </c>
      <c r="AW615" s="13" t="e" cm="1">
        <f t="array" ref="AW615">SUMPRODUCT(('Budget P1'!$T$9:$BB$9=AW$9)*('Budget P1'!$B$11:$B$194=$B615)*('Budget P1'!$T$11:$BB$194*1))</f>
        <v>#VALUE!</v>
      </c>
      <c r="AX615" s="14" t="e" cm="1">
        <f t="array" ref="AX615">SUMPRODUCT(('Budget P1'!$T$9:$BB$9=AX$9)*('Budget P1'!$B$11:$B$194=$B615)*('Budget P1'!$T$11:$BB$194*1))</f>
        <v>#VALUE!</v>
      </c>
      <c r="AY615" s="12" t="e" cm="1">
        <f t="array" ref="AY615">SUMPRODUCT(('Budget P1'!$T$9:$BB$9=AY$9)*('Budget P1'!$B$11:$B$194=$B615)*('Budget P1'!$T$11:$BB$194*1))</f>
        <v>#VALUE!</v>
      </c>
      <c r="AZ615" s="13" t="e" cm="1">
        <f t="array" ref="AZ615">SUMPRODUCT(('Budget P1'!$T$9:$BB$9=AZ$9)*('Budget P1'!$B$11:$B$194=$B615)*('Budget P1'!$T$11:$BB$194*1))</f>
        <v>#VALUE!</v>
      </c>
      <c r="BA615" s="14" t="e" cm="1">
        <f t="array" ref="BA615">SUMPRODUCT(('Budget P1'!$T$9:$BB$9=BA$9)*('Budget P1'!$B$11:$B$194=$B615)*('Budget P1'!$T$11:$BB$194*1))</f>
        <v>#VALUE!</v>
      </c>
      <c r="BB615" s="12" t="e" cm="1">
        <f t="array" ref="BB615">SUMPRODUCT(('Budget P1'!$T$9:$BB$9=BB$9)*('Budget P1'!$B$11:$B$194=$B615)*('Budget P1'!$T$11:$BB$194*1))</f>
        <v>#VALUE!</v>
      </c>
      <c r="BC615" s="13" t="e" cm="1">
        <f t="array" ref="BC615">SUMPRODUCT(('Budget P1'!$T$9:$BB$9=BC$9)*('Budget P1'!$B$11:$B$194=$B615)*('Budget P1'!$T$11:$BB$194*1))</f>
        <v>#VALUE!</v>
      </c>
      <c r="BD615" s="14" t="e" cm="1">
        <f t="array" ref="BD615">SUMPRODUCT(('Budget P1'!$T$9:$BB$9=BD$9)*('Budget P1'!$B$11:$B$194=$B615)*('Budget P1'!$T$11:$BB$194*1))</f>
        <v>#VALUE!</v>
      </c>
      <c r="BE615" s="12" t="e" cm="1">
        <f t="array" ref="BE615">SUMPRODUCT(('Budget P1'!$T$9:$BB$9=BE$9)*('Budget P1'!$B$11:$B$194=$B615)*('Budget P1'!$T$11:$BB$194*1))</f>
        <v>#VALUE!</v>
      </c>
      <c r="BF615" s="13" t="e" cm="1">
        <f t="array" ref="BF615">SUMPRODUCT(('Budget P1'!$T$9:$BB$9=BF$9)*('Budget P1'!$B$11:$B$194=$B615)*('Budget P1'!$T$11:$BB$194*1))</f>
        <v>#VALUE!</v>
      </c>
      <c r="BG615" s="14" t="e" cm="1">
        <f t="array" ref="BG615">SUMPRODUCT(('Budget P1'!$T$9:$BB$9=BG$9)*('Budget P1'!$B$11:$B$194=$B615)*('Budget P1'!$T$11:$BB$194*1))</f>
        <v>#VALUE!</v>
      </c>
      <c r="BH615" s="13" t="e" cm="1">
        <f t="array" ref="BH615">SUMPRODUCT(('Budget P1'!$T$9:$BB$9=BH$9)*('Budget P1'!$B$11:$B$194=$B615)*('Budget P1'!$T$11:$BB$194*1))</f>
        <v>#VALUE!</v>
      </c>
      <c r="BI615" s="1"/>
      <c r="BJ615" s="66"/>
      <c r="BK615" s="66"/>
      <c r="BL615" s="1"/>
      <c r="BM615" s="66" t="e">
        <f t="shared" ref="BM615:BM629" si="447">SUM(Z615:BH615)</f>
        <v>#VALUE!</v>
      </c>
      <c r="BN615" s="262">
        <f t="shared" ref="BN615:BN629" si="448">IFERROR(BM615/Q615,0)</f>
        <v>0</v>
      </c>
      <c r="BO615" s="1"/>
      <c r="BP615" s="66" t="e">
        <f t="shared" ref="BP615:BP629" si="449">BJ615+BM615</f>
        <v>#VALUE!</v>
      </c>
      <c r="BQ615" s="262">
        <f t="shared" ref="BQ615:BQ629" si="450">IFERROR(BP615/Q615,0)</f>
        <v>0</v>
      </c>
      <c r="BR615" s="1"/>
    </row>
    <row r="616" spans="2:70">
      <c r="B616" s="88" t="s">
        <v>665</v>
      </c>
      <c r="C616" s="10">
        <f>IFERROR(VLOOKUP($B616,'Budget P1'!$B:$AX,2,FALSE),0)</f>
        <v>0</v>
      </c>
      <c r="D616" s="10"/>
      <c r="E616" s="160">
        <f>IFERROR(VLOOKUP($B616,'Budget P1'!$B:$AX,3,FALSE),0)</f>
        <v>0</v>
      </c>
      <c r="F616" s="90">
        <f>IFERROR(VLOOKUP($B616,'Budget P1'!$B:$AX,4,FALSE),0)</f>
        <v>0</v>
      </c>
      <c r="G616" s="89">
        <f>IFERROR(VLOOKUP($B616,'Budget P1'!$B:$AX,5,FALSE),0)</f>
        <v>0</v>
      </c>
      <c r="H616" s="90">
        <f>IFERROR(VLOOKUP($B616,'Budget P1'!$B:$AX,6,FALSE),0)</f>
        <v>0</v>
      </c>
      <c r="I616" s="90">
        <f>IFERROR(VLOOKUP($B616,'Budget P1'!$B:$AX,7,FALSE),0)</f>
        <v>0</v>
      </c>
      <c r="J616" s="371">
        <f>IFERROR(VLOOKUP($B616,'Budget P1'!$B:$AX,9,FALSE),0)</f>
        <v>0</v>
      </c>
      <c r="K616" s="374">
        <f>IFERROR(VLOOKUP($B616,'Budget P1'!$B:$AX,10,FALSE),0)</f>
        <v>0</v>
      </c>
      <c r="L616" s="334"/>
      <c r="M616" s="102"/>
      <c r="N616" s="12">
        <f>K616*E616</f>
        <v>0</v>
      </c>
      <c r="O616" s="100"/>
      <c r="P616" s="101"/>
      <c r="Q616" s="11">
        <f t="shared" ref="Q616:Q629" si="451">SUM(M616:P616)</f>
        <v>0</v>
      </c>
      <c r="R616" s="338"/>
      <c r="S616" s="14"/>
      <c r="T616" s="12"/>
      <c r="U616" s="13"/>
      <c r="V616" s="14"/>
      <c r="W616" s="14"/>
      <c r="X616" s="14">
        <f t="shared" si="434"/>
        <v>0</v>
      </c>
      <c r="Z616" s="14" t="e" cm="1">
        <f t="array" ref="Z616">SUMPRODUCT(('Budget P1'!$T$9:$BB$9=Z$9)*('Budget P1'!$B$11:$B$194=$B616)*('Budget P1'!$T$11:$BB$194*1))</f>
        <v>#VALUE!</v>
      </c>
      <c r="AA616" s="12" t="e" cm="1">
        <f t="array" ref="AA616">SUMPRODUCT(('Budget P1'!$T$9:$BB$9=AA$9)*('Budget P1'!$B$11:$B$194=$B616)*('Budget P1'!$T$11:$BB$194*1))</f>
        <v>#VALUE!</v>
      </c>
      <c r="AB616" s="13" t="e" cm="1">
        <f t="array" ref="AB616">SUMPRODUCT(('Budget P1'!$T$9:$BB$9=AB$9)*('Budget P1'!$B$11:$B$194=$B616)*('Budget P1'!$T$11:$BB$194*1))</f>
        <v>#VALUE!</v>
      </c>
      <c r="AC616" s="14" t="e" cm="1">
        <f t="array" ref="AC616">SUMPRODUCT(('Budget P1'!$T$9:$BB$9=AC$9)*('Budget P1'!$B$11:$B$194=$B616)*('Budget P1'!$T$11:$BB$194*1))</f>
        <v>#VALUE!</v>
      </c>
      <c r="AD616" s="12" t="e" cm="1">
        <f t="array" ref="AD616">SUMPRODUCT(('Budget P1'!$T$9:$BB$9=AD$9)*('Budget P1'!$B$11:$B$194=$B616)*('Budget P1'!$T$11:$BB$194*1))</f>
        <v>#VALUE!</v>
      </c>
      <c r="AE616" s="13" t="e" cm="1">
        <f t="array" ref="AE616">SUMPRODUCT(('Budget P1'!$T$9:$BB$9=AE$9)*('Budget P1'!$B$11:$B$194=$B616)*('Budget P1'!$T$11:$BB$194*1))</f>
        <v>#VALUE!</v>
      </c>
      <c r="AF616" s="14" t="e" cm="1">
        <f t="array" ref="AF616">SUMPRODUCT(('Budget P1'!$T$9:$BB$9=AF$9)*('Budget P1'!$B$11:$B$194=$B616)*('Budget P1'!$T$11:$BB$194*1))</f>
        <v>#VALUE!</v>
      </c>
      <c r="AG616" s="12" t="e" cm="1">
        <f t="array" ref="AG616">SUMPRODUCT(('Budget P1'!$T$9:$BB$9=AG$9)*('Budget P1'!$B$11:$B$194=$B616)*('Budget P1'!$T$11:$BB$194*1))</f>
        <v>#VALUE!</v>
      </c>
      <c r="AH616" s="13" t="e" cm="1">
        <f t="array" ref="AH616">SUMPRODUCT(('Budget P1'!$T$9:$BB$9=AH$9)*('Budget P1'!$B$11:$B$194=$B616)*('Budget P1'!$T$11:$BB$194*1))</f>
        <v>#VALUE!</v>
      </c>
      <c r="AI616" s="14" t="e" cm="1">
        <f t="array" ref="AI616">SUMPRODUCT(('Budget P1'!$T$9:$BB$9=AI$9)*('Budget P1'!$B$11:$B$194=$B616)*('Budget P1'!$T$11:$BB$194*1))</f>
        <v>#VALUE!</v>
      </c>
      <c r="AJ616" s="12" t="e" cm="1">
        <f t="array" ref="AJ616">SUMPRODUCT(('Budget P1'!$T$9:$BB$9=AJ$9)*('Budget P1'!$B$11:$B$194=$B616)*('Budget P1'!$T$11:$BB$194*1))</f>
        <v>#VALUE!</v>
      </c>
      <c r="AK616" s="13" t="e" cm="1">
        <f t="array" ref="AK616">SUMPRODUCT(('Budget P1'!$T$9:$BB$9=AK$9)*('Budget P1'!$B$11:$B$194=$B616)*('Budget P1'!$T$11:$BB$194*1))</f>
        <v>#VALUE!</v>
      </c>
      <c r="AL616" s="14" t="e" cm="1">
        <f t="array" ref="AL616">SUMPRODUCT(('Budget P1'!$T$9:$BB$9=AL$9)*('Budget P1'!$B$11:$B$194=$B616)*('Budget P1'!$T$11:$BB$194*1))</f>
        <v>#VALUE!</v>
      </c>
      <c r="AM616" s="12" t="e" cm="1">
        <f t="array" ref="AM616">SUMPRODUCT(('Budget P1'!$T$9:$BB$9=AM$9)*('Budget P1'!$B$11:$B$194=$B616)*('Budget P1'!$T$11:$BB$194*1))</f>
        <v>#VALUE!</v>
      </c>
      <c r="AN616" s="13" t="e" cm="1">
        <f t="array" ref="AN616">SUMPRODUCT(('Budget P1'!$T$9:$BB$9=AN$9)*('Budget P1'!$B$11:$B$194=$B616)*('Budget P1'!$T$11:$BB$194*1))</f>
        <v>#VALUE!</v>
      </c>
      <c r="AO616" s="14" t="e" cm="1">
        <f t="array" ref="AO616">SUMPRODUCT(('Budget P1'!$T$9:$BB$9=AO$9)*('Budget P1'!$B$11:$B$194=$B616)*('Budget P1'!$T$11:$BB$194*1))</f>
        <v>#VALUE!</v>
      </c>
      <c r="AP616" s="12" t="e" cm="1">
        <f t="array" ref="AP616">SUMPRODUCT(('Budget P1'!$T$9:$BB$9=AP$9)*('Budget P1'!$B$11:$B$194=$B616)*('Budget P1'!$T$11:$BB$194*1))</f>
        <v>#VALUE!</v>
      </c>
      <c r="AQ616" s="13" t="e" cm="1">
        <f t="array" ref="AQ616">SUMPRODUCT(('Budget P1'!$T$9:$BB$9=AQ$9)*('Budget P1'!$B$11:$B$194=$B616)*('Budget P1'!$T$11:$BB$194*1))</f>
        <v>#VALUE!</v>
      </c>
      <c r="AR616" s="14" t="e" cm="1">
        <f t="array" ref="AR616">SUMPRODUCT(('Budget P1'!$T$9:$BB$9=AR$9)*('Budget P1'!$B$11:$B$194=$B616)*('Budget P1'!$T$11:$BB$194*1))</f>
        <v>#VALUE!</v>
      </c>
      <c r="AS616" s="12" t="e" cm="1">
        <f t="array" ref="AS616">SUMPRODUCT(('Budget P1'!$T$9:$BB$9=AS$9)*('Budget P1'!$B$11:$B$194=$B616)*('Budget P1'!$T$11:$BB$194*1))</f>
        <v>#VALUE!</v>
      </c>
      <c r="AT616" s="13" t="e" cm="1">
        <f t="array" ref="AT616">SUMPRODUCT(('Budget P1'!$T$9:$BB$9=AT$9)*('Budget P1'!$B$11:$B$194=$B616)*('Budget P1'!$T$11:$BB$194*1))</f>
        <v>#VALUE!</v>
      </c>
      <c r="AU616" s="14" t="e" cm="1">
        <f t="array" ref="AU616">SUMPRODUCT(('Budget P1'!$T$9:$BB$9=AU$9)*('Budget P1'!$B$11:$B$194=$B616)*('Budget P1'!$T$11:$BB$194*1))</f>
        <v>#VALUE!</v>
      </c>
      <c r="AV616" s="12" t="e" cm="1">
        <f t="array" ref="AV616">SUMPRODUCT(('Budget P1'!$T$9:$BB$9=AV$9)*('Budget P1'!$B$11:$B$194=$B616)*('Budget P1'!$T$11:$BB$194*1))</f>
        <v>#VALUE!</v>
      </c>
      <c r="AW616" s="13" t="e" cm="1">
        <f t="array" ref="AW616">SUMPRODUCT(('Budget P1'!$T$9:$BB$9=AW$9)*('Budget P1'!$B$11:$B$194=$B616)*('Budget P1'!$T$11:$BB$194*1))</f>
        <v>#VALUE!</v>
      </c>
      <c r="AX616" s="14" t="e" cm="1">
        <f t="array" ref="AX616">SUMPRODUCT(('Budget P1'!$T$9:$BB$9=AX$9)*('Budget P1'!$B$11:$B$194=$B616)*('Budget P1'!$T$11:$BB$194*1))</f>
        <v>#VALUE!</v>
      </c>
      <c r="AY616" s="12" t="e" cm="1">
        <f t="array" ref="AY616">SUMPRODUCT(('Budget P1'!$T$9:$BB$9=AY$9)*('Budget P1'!$B$11:$B$194=$B616)*('Budget P1'!$T$11:$BB$194*1))</f>
        <v>#VALUE!</v>
      </c>
      <c r="AZ616" s="13" t="e" cm="1">
        <f t="array" ref="AZ616">SUMPRODUCT(('Budget P1'!$T$9:$BB$9=AZ$9)*('Budget P1'!$B$11:$B$194=$B616)*('Budget P1'!$T$11:$BB$194*1))</f>
        <v>#VALUE!</v>
      </c>
      <c r="BA616" s="14" t="e" cm="1">
        <f t="array" ref="BA616">SUMPRODUCT(('Budget P1'!$T$9:$BB$9=BA$9)*('Budget P1'!$B$11:$B$194=$B616)*('Budget P1'!$T$11:$BB$194*1))</f>
        <v>#VALUE!</v>
      </c>
      <c r="BB616" s="12" t="e" cm="1">
        <f t="array" ref="BB616">SUMPRODUCT(('Budget P1'!$T$9:$BB$9=BB$9)*('Budget P1'!$B$11:$B$194=$B616)*('Budget P1'!$T$11:$BB$194*1))</f>
        <v>#VALUE!</v>
      </c>
      <c r="BC616" s="13" t="e" cm="1">
        <f t="array" ref="BC616">SUMPRODUCT(('Budget P1'!$T$9:$BB$9=BC$9)*('Budget P1'!$B$11:$B$194=$B616)*('Budget P1'!$T$11:$BB$194*1))</f>
        <v>#VALUE!</v>
      </c>
      <c r="BD616" s="14" t="e" cm="1">
        <f t="array" ref="BD616">SUMPRODUCT(('Budget P1'!$T$9:$BB$9=BD$9)*('Budget P1'!$B$11:$B$194=$B616)*('Budget P1'!$T$11:$BB$194*1))</f>
        <v>#VALUE!</v>
      </c>
      <c r="BE616" s="12" t="e" cm="1">
        <f t="array" ref="BE616">SUMPRODUCT(('Budget P1'!$T$9:$BB$9=BE$9)*('Budget P1'!$B$11:$B$194=$B616)*('Budget P1'!$T$11:$BB$194*1))</f>
        <v>#VALUE!</v>
      </c>
      <c r="BF616" s="13" t="e" cm="1">
        <f t="array" ref="BF616">SUMPRODUCT(('Budget P1'!$T$9:$BB$9=BF$9)*('Budget P1'!$B$11:$B$194=$B616)*('Budget P1'!$T$11:$BB$194*1))</f>
        <v>#VALUE!</v>
      </c>
      <c r="BG616" s="14" t="e" cm="1">
        <f t="array" ref="BG616">SUMPRODUCT(('Budget P1'!$T$9:$BB$9=BG$9)*('Budget P1'!$B$11:$B$194=$B616)*('Budget P1'!$T$11:$BB$194*1))</f>
        <v>#VALUE!</v>
      </c>
      <c r="BH616" s="13" t="e" cm="1">
        <f t="array" ref="BH616">SUMPRODUCT(('Budget P1'!$T$9:$BB$9=BH$9)*('Budget P1'!$B$11:$B$194=$B616)*('Budget P1'!$T$11:$BB$194*1))</f>
        <v>#VALUE!</v>
      </c>
      <c r="BI616" s="1"/>
      <c r="BJ616" s="66"/>
      <c r="BK616" s="66"/>
      <c r="BL616" s="1"/>
      <c r="BM616" s="66" t="e">
        <f t="shared" si="447"/>
        <v>#VALUE!</v>
      </c>
      <c r="BN616" s="262">
        <f t="shared" si="448"/>
        <v>0</v>
      </c>
      <c r="BO616" s="1"/>
      <c r="BP616" s="66" t="e">
        <f t="shared" si="449"/>
        <v>#VALUE!</v>
      </c>
      <c r="BQ616" s="262">
        <f t="shared" si="450"/>
        <v>0</v>
      </c>
      <c r="BR616" s="1"/>
    </row>
    <row r="617" spans="2:70" ht="12" hidden="1" customHeight="1" outlineLevel="1">
      <c r="B617" s="88" t="s">
        <v>666</v>
      </c>
      <c r="C617" s="10">
        <f>IFERROR(VLOOKUP($B617,'Budget P1'!$B:$AX,2,FALSE),0)</f>
        <v>0</v>
      </c>
      <c r="D617" s="10"/>
      <c r="E617" s="160">
        <f>IFERROR(VLOOKUP($B617,'Budget P1'!$B:$AX,3,FALSE),0)</f>
        <v>0</v>
      </c>
      <c r="F617" s="90">
        <f>IFERROR(VLOOKUP($B617,'Budget P1'!$B:$AX,4,FALSE),0)</f>
        <v>0</v>
      </c>
      <c r="G617" s="89">
        <f>IFERROR(VLOOKUP($B617,'Budget P1'!$B:$AX,5,FALSE),0)</f>
        <v>0</v>
      </c>
      <c r="H617" s="90">
        <f>IFERROR(VLOOKUP($B617,'Budget P1'!$B:$AX,6,FALSE),0)</f>
        <v>0</v>
      </c>
      <c r="I617" s="90">
        <f>IFERROR(VLOOKUP($B617,'Budget P1'!$B:$AX,7,FALSE),0)</f>
        <v>0</v>
      </c>
      <c r="J617" s="371">
        <f>IFERROR(VLOOKUP($B617,'Budget P1'!$B:$AX,9,FALSE),0)</f>
        <v>0</v>
      </c>
      <c r="K617" s="374">
        <f>IFERROR(VLOOKUP($B617,'Budget P1'!$B:$AX,10,FALSE),0)</f>
        <v>0</v>
      </c>
      <c r="L617" s="334"/>
      <c r="M617" s="102"/>
      <c r="N617" s="12">
        <f>K617*E617</f>
        <v>0</v>
      </c>
      <c r="O617" s="100"/>
      <c r="P617" s="101"/>
      <c r="Q617" s="11">
        <f t="shared" si="451"/>
        <v>0</v>
      </c>
      <c r="R617" s="338"/>
      <c r="S617" s="14"/>
      <c r="T617" s="12"/>
      <c r="U617" s="13"/>
      <c r="V617" s="14"/>
      <c r="W617" s="14"/>
      <c r="X617" s="14">
        <f t="shared" si="434"/>
        <v>0</v>
      </c>
      <c r="Z617" s="14" t="e" cm="1">
        <f t="array" ref="Z617">SUMPRODUCT(('Budget P1'!$T$9:$BB$9=Z$9)*('Budget P1'!$B$11:$B$194=$B617)*('Budget P1'!$T$11:$BB$194*1))</f>
        <v>#VALUE!</v>
      </c>
      <c r="AA617" s="12" t="e" cm="1">
        <f t="array" ref="AA617">SUMPRODUCT(('Budget P1'!$T$9:$BB$9=AA$9)*('Budget P1'!$B$11:$B$194=$B617)*('Budget P1'!$T$11:$BB$194*1))</f>
        <v>#VALUE!</v>
      </c>
      <c r="AB617" s="13" t="e" cm="1">
        <f t="array" ref="AB617">SUMPRODUCT(('Budget P1'!$T$9:$BB$9=AB$9)*('Budget P1'!$B$11:$B$194=$B617)*('Budget P1'!$T$11:$BB$194*1))</f>
        <v>#VALUE!</v>
      </c>
      <c r="AC617" s="14" t="e" cm="1">
        <f t="array" ref="AC617">SUMPRODUCT(('Budget P1'!$T$9:$BB$9=AC$9)*('Budget P1'!$B$11:$B$194=$B617)*('Budget P1'!$T$11:$BB$194*1))</f>
        <v>#VALUE!</v>
      </c>
      <c r="AD617" s="12" t="e" cm="1">
        <f t="array" ref="AD617">SUMPRODUCT(('Budget P1'!$T$9:$BB$9=AD$9)*('Budget P1'!$B$11:$B$194=$B617)*('Budget P1'!$T$11:$BB$194*1))</f>
        <v>#VALUE!</v>
      </c>
      <c r="AE617" s="13" t="e" cm="1">
        <f t="array" ref="AE617">SUMPRODUCT(('Budget P1'!$T$9:$BB$9=AE$9)*('Budget P1'!$B$11:$B$194=$B617)*('Budget P1'!$T$11:$BB$194*1))</f>
        <v>#VALUE!</v>
      </c>
      <c r="AF617" s="14" t="e" cm="1">
        <f t="array" ref="AF617">SUMPRODUCT(('Budget P1'!$T$9:$BB$9=AF$9)*('Budget P1'!$B$11:$B$194=$B617)*('Budget P1'!$T$11:$BB$194*1))</f>
        <v>#VALUE!</v>
      </c>
      <c r="AG617" s="12" t="e" cm="1">
        <f t="array" ref="AG617">SUMPRODUCT(('Budget P1'!$T$9:$BB$9=AG$9)*('Budget P1'!$B$11:$B$194=$B617)*('Budget P1'!$T$11:$BB$194*1))</f>
        <v>#VALUE!</v>
      </c>
      <c r="AH617" s="13" t="e" cm="1">
        <f t="array" ref="AH617">SUMPRODUCT(('Budget P1'!$T$9:$BB$9=AH$9)*('Budget P1'!$B$11:$B$194=$B617)*('Budget P1'!$T$11:$BB$194*1))</f>
        <v>#VALUE!</v>
      </c>
      <c r="AI617" s="14" t="e" cm="1">
        <f t="array" ref="AI617">SUMPRODUCT(('Budget P1'!$T$9:$BB$9=AI$9)*('Budget P1'!$B$11:$B$194=$B617)*('Budget P1'!$T$11:$BB$194*1))</f>
        <v>#VALUE!</v>
      </c>
      <c r="AJ617" s="12" t="e" cm="1">
        <f t="array" ref="AJ617">SUMPRODUCT(('Budget P1'!$T$9:$BB$9=AJ$9)*('Budget P1'!$B$11:$B$194=$B617)*('Budget P1'!$T$11:$BB$194*1))</f>
        <v>#VALUE!</v>
      </c>
      <c r="AK617" s="13" t="e" cm="1">
        <f t="array" ref="AK617">SUMPRODUCT(('Budget P1'!$T$9:$BB$9=AK$9)*('Budget P1'!$B$11:$B$194=$B617)*('Budget P1'!$T$11:$BB$194*1))</f>
        <v>#VALUE!</v>
      </c>
      <c r="AL617" s="14" t="e" cm="1">
        <f t="array" ref="AL617">SUMPRODUCT(('Budget P1'!$T$9:$BB$9=AL$9)*('Budget P1'!$B$11:$B$194=$B617)*('Budget P1'!$T$11:$BB$194*1))</f>
        <v>#VALUE!</v>
      </c>
      <c r="AM617" s="12" t="e" cm="1">
        <f t="array" ref="AM617">SUMPRODUCT(('Budget P1'!$T$9:$BB$9=AM$9)*('Budget P1'!$B$11:$B$194=$B617)*('Budget P1'!$T$11:$BB$194*1))</f>
        <v>#VALUE!</v>
      </c>
      <c r="AN617" s="13" t="e" cm="1">
        <f t="array" ref="AN617">SUMPRODUCT(('Budget P1'!$T$9:$BB$9=AN$9)*('Budget P1'!$B$11:$B$194=$B617)*('Budget P1'!$T$11:$BB$194*1))</f>
        <v>#VALUE!</v>
      </c>
      <c r="AO617" s="14" t="e" cm="1">
        <f t="array" ref="AO617">SUMPRODUCT(('Budget P1'!$T$9:$BB$9=AO$9)*('Budget P1'!$B$11:$B$194=$B617)*('Budget P1'!$T$11:$BB$194*1))</f>
        <v>#VALUE!</v>
      </c>
      <c r="AP617" s="12" t="e" cm="1">
        <f t="array" ref="AP617">SUMPRODUCT(('Budget P1'!$T$9:$BB$9=AP$9)*('Budget P1'!$B$11:$B$194=$B617)*('Budget P1'!$T$11:$BB$194*1))</f>
        <v>#VALUE!</v>
      </c>
      <c r="AQ617" s="13" t="e" cm="1">
        <f t="array" ref="AQ617">SUMPRODUCT(('Budget P1'!$T$9:$BB$9=AQ$9)*('Budget P1'!$B$11:$B$194=$B617)*('Budget P1'!$T$11:$BB$194*1))</f>
        <v>#VALUE!</v>
      </c>
      <c r="AR617" s="14" t="e" cm="1">
        <f t="array" ref="AR617">SUMPRODUCT(('Budget P1'!$T$9:$BB$9=AR$9)*('Budget P1'!$B$11:$B$194=$B617)*('Budget P1'!$T$11:$BB$194*1))</f>
        <v>#VALUE!</v>
      </c>
      <c r="AS617" s="12" t="e" cm="1">
        <f t="array" ref="AS617">SUMPRODUCT(('Budget P1'!$T$9:$BB$9=AS$9)*('Budget P1'!$B$11:$B$194=$B617)*('Budget P1'!$T$11:$BB$194*1))</f>
        <v>#VALUE!</v>
      </c>
      <c r="AT617" s="13" t="e" cm="1">
        <f t="array" ref="AT617">SUMPRODUCT(('Budget P1'!$T$9:$BB$9=AT$9)*('Budget P1'!$B$11:$B$194=$B617)*('Budget P1'!$T$11:$BB$194*1))</f>
        <v>#VALUE!</v>
      </c>
      <c r="AU617" s="14" t="e" cm="1">
        <f t="array" ref="AU617">SUMPRODUCT(('Budget P1'!$T$9:$BB$9=AU$9)*('Budget P1'!$B$11:$B$194=$B617)*('Budget P1'!$T$11:$BB$194*1))</f>
        <v>#VALUE!</v>
      </c>
      <c r="AV617" s="12" t="e" cm="1">
        <f t="array" ref="AV617">SUMPRODUCT(('Budget P1'!$T$9:$BB$9=AV$9)*('Budget P1'!$B$11:$B$194=$B617)*('Budget P1'!$T$11:$BB$194*1))</f>
        <v>#VALUE!</v>
      </c>
      <c r="AW617" s="13" t="e" cm="1">
        <f t="array" ref="AW617">SUMPRODUCT(('Budget P1'!$T$9:$BB$9=AW$9)*('Budget P1'!$B$11:$B$194=$B617)*('Budget P1'!$T$11:$BB$194*1))</f>
        <v>#VALUE!</v>
      </c>
      <c r="AX617" s="14" t="e" cm="1">
        <f t="array" ref="AX617">SUMPRODUCT(('Budget P1'!$T$9:$BB$9=AX$9)*('Budget P1'!$B$11:$B$194=$B617)*('Budget P1'!$T$11:$BB$194*1))</f>
        <v>#VALUE!</v>
      </c>
      <c r="AY617" s="12" t="e" cm="1">
        <f t="array" ref="AY617">SUMPRODUCT(('Budget P1'!$T$9:$BB$9=AY$9)*('Budget P1'!$B$11:$B$194=$B617)*('Budget P1'!$T$11:$BB$194*1))</f>
        <v>#VALUE!</v>
      </c>
      <c r="AZ617" s="13" t="e" cm="1">
        <f t="array" ref="AZ617">SUMPRODUCT(('Budget P1'!$T$9:$BB$9=AZ$9)*('Budget P1'!$B$11:$B$194=$B617)*('Budget P1'!$T$11:$BB$194*1))</f>
        <v>#VALUE!</v>
      </c>
      <c r="BA617" s="14" t="e" cm="1">
        <f t="array" ref="BA617">SUMPRODUCT(('Budget P1'!$T$9:$BB$9=BA$9)*('Budget P1'!$B$11:$B$194=$B617)*('Budget P1'!$T$11:$BB$194*1))</f>
        <v>#VALUE!</v>
      </c>
      <c r="BB617" s="12" t="e" cm="1">
        <f t="array" ref="BB617">SUMPRODUCT(('Budget P1'!$T$9:$BB$9=BB$9)*('Budget P1'!$B$11:$B$194=$B617)*('Budget P1'!$T$11:$BB$194*1))</f>
        <v>#VALUE!</v>
      </c>
      <c r="BC617" s="13" t="e" cm="1">
        <f t="array" ref="BC617">SUMPRODUCT(('Budget P1'!$T$9:$BB$9=BC$9)*('Budget P1'!$B$11:$B$194=$B617)*('Budget P1'!$T$11:$BB$194*1))</f>
        <v>#VALUE!</v>
      </c>
      <c r="BD617" s="14" t="e" cm="1">
        <f t="array" ref="BD617">SUMPRODUCT(('Budget P1'!$T$9:$BB$9=BD$9)*('Budget P1'!$B$11:$B$194=$B617)*('Budget P1'!$T$11:$BB$194*1))</f>
        <v>#VALUE!</v>
      </c>
      <c r="BE617" s="12" t="e" cm="1">
        <f t="array" ref="BE617">SUMPRODUCT(('Budget P1'!$T$9:$BB$9=BE$9)*('Budget P1'!$B$11:$B$194=$B617)*('Budget P1'!$T$11:$BB$194*1))</f>
        <v>#VALUE!</v>
      </c>
      <c r="BF617" s="13" t="e" cm="1">
        <f t="array" ref="BF617">SUMPRODUCT(('Budget P1'!$T$9:$BB$9=BF$9)*('Budget P1'!$B$11:$B$194=$B617)*('Budget P1'!$T$11:$BB$194*1))</f>
        <v>#VALUE!</v>
      </c>
      <c r="BG617" s="14" t="e" cm="1">
        <f t="array" ref="BG617">SUMPRODUCT(('Budget P1'!$T$9:$BB$9=BG$9)*('Budget P1'!$B$11:$B$194=$B617)*('Budget P1'!$T$11:$BB$194*1))</f>
        <v>#VALUE!</v>
      </c>
      <c r="BH617" s="13" t="e" cm="1">
        <f t="array" ref="BH617">SUMPRODUCT(('Budget P1'!$T$9:$BB$9=BH$9)*('Budget P1'!$B$11:$B$194=$B617)*('Budget P1'!$T$11:$BB$194*1))</f>
        <v>#VALUE!</v>
      </c>
      <c r="BI617" s="1"/>
      <c r="BJ617" s="66"/>
      <c r="BK617" s="66"/>
      <c r="BL617" s="1"/>
      <c r="BM617" s="66" t="e">
        <f t="shared" si="447"/>
        <v>#VALUE!</v>
      </c>
      <c r="BN617" s="262">
        <f t="shared" si="448"/>
        <v>0</v>
      </c>
      <c r="BO617" s="1"/>
      <c r="BP617" s="66" t="e">
        <f t="shared" si="449"/>
        <v>#VALUE!</v>
      </c>
      <c r="BQ617" s="262">
        <f t="shared" si="450"/>
        <v>0</v>
      </c>
      <c r="BR617" s="1"/>
    </row>
    <row r="618" spans="2:70" ht="12" hidden="1" customHeight="1" outlineLevel="1">
      <c r="B618" s="88" t="s">
        <v>667</v>
      </c>
      <c r="C618" s="10">
        <f>IFERROR(VLOOKUP($B618,'Budget P1'!$B:$AX,2,FALSE),0)</f>
        <v>0</v>
      </c>
      <c r="D618" s="10"/>
      <c r="E618" s="160">
        <f>IFERROR(VLOOKUP($B618,'Budget P1'!$B:$AX,3,FALSE),0)</f>
        <v>0</v>
      </c>
      <c r="F618" s="90">
        <f>IFERROR(VLOOKUP($B618,'Budget P1'!$B:$AX,4,FALSE),0)</f>
        <v>0</v>
      </c>
      <c r="G618" s="89">
        <f>IFERROR(VLOOKUP($B618,'Budget P1'!$B:$AX,5,FALSE),0)</f>
        <v>0</v>
      </c>
      <c r="H618" s="90">
        <f>IFERROR(VLOOKUP($B618,'Budget P1'!$B:$AX,6,FALSE),0)</f>
        <v>0</v>
      </c>
      <c r="I618" s="90">
        <f>IFERROR(VLOOKUP($B618,'Budget P1'!$B:$AX,7,FALSE),0)</f>
        <v>0</v>
      </c>
      <c r="J618" s="371">
        <f>IFERROR(VLOOKUP($B618,'Budget P1'!$B:$AX,9,FALSE),0)</f>
        <v>0</v>
      </c>
      <c r="K618" s="374">
        <f>IFERROR(VLOOKUP($B618,'Budget P1'!$B:$AX,10,FALSE),0)</f>
        <v>0</v>
      </c>
      <c r="L618" s="334"/>
      <c r="M618" s="102"/>
      <c r="N618" s="12">
        <f>K618*E618</f>
        <v>0</v>
      </c>
      <c r="O618" s="100"/>
      <c r="P618" s="101"/>
      <c r="Q618" s="11">
        <f t="shared" si="451"/>
        <v>0</v>
      </c>
      <c r="R618" s="338"/>
      <c r="S618" s="14"/>
      <c r="T618" s="12"/>
      <c r="U618" s="13"/>
      <c r="V618" s="14"/>
      <c r="W618" s="14"/>
      <c r="X618" s="14">
        <f t="shared" si="434"/>
        <v>0</v>
      </c>
      <c r="Z618" s="14" t="e" cm="1">
        <f t="array" ref="Z618">SUMPRODUCT(('Budget P1'!$T$9:$BB$9=Z$9)*('Budget P1'!$B$11:$B$194=$B618)*('Budget P1'!$T$11:$BB$194*1))</f>
        <v>#VALUE!</v>
      </c>
      <c r="AA618" s="12" t="e" cm="1">
        <f t="array" ref="AA618">SUMPRODUCT(('Budget P1'!$T$9:$BB$9=AA$9)*('Budget P1'!$B$11:$B$194=$B618)*('Budget P1'!$T$11:$BB$194*1))</f>
        <v>#VALUE!</v>
      </c>
      <c r="AB618" s="13" t="e" cm="1">
        <f t="array" ref="AB618">SUMPRODUCT(('Budget P1'!$T$9:$BB$9=AB$9)*('Budget P1'!$B$11:$B$194=$B618)*('Budget P1'!$T$11:$BB$194*1))</f>
        <v>#VALUE!</v>
      </c>
      <c r="AC618" s="14" t="e" cm="1">
        <f t="array" ref="AC618">SUMPRODUCT(('Budget P1'!$T$9:$BB$9=AC$9)*('Budget P1'!$B$11:$B$194=$B618)*('Budget P1'!$T$11:$BB$194*1))</f>
        <v>#VALUE!</v>
      </c>
      <c r="AD618" s="12" t="e" cm="1">
        <f t="array" ref="AD618">SUMPRODUCT(('Budget P1'!$T$9:$BB$9=AD$9)*('Budget P1'!$B$11:$B$194=$B618)*('Budget P1'!$T$11:$BB$194*1))</f>
        <v>#VALUE!</v>
      </c>
      <c r="AE618" s="13" t="e" cm="1">
        <f t="array" ref="AE618">SUMPRODUCT(('Budget P1'!$T$9:$BB$9=AE$9)*('Budget P1'!$B$11:$B$194=$B618)*('Budget P1'!$T$11:$BB$194*1))</f>
        <v>#VALUE!</v>
      </c>
      <c r="AF618" s="14" t="e" cm="1">
        <f t="array" ref="AF618">SUMPRODUCT(('Budget P1'!$T$9:$BB$9=AF$9)*('Budget P1'!$B$11:$B$194=$B618)*('Budget P1'!$T$11:$BB$194*1))</f>
        <v>#VALUE!</v>
      </c>
      <c r="AG618" s="12" t="e" cm="1">
        <f t="array" ref="AG618">SUMPRODUCT(('Budget P1'!$T$9:$BB$9=AG$9)*('Budget P1'!$B$11:$B$194=$B618)*('Budget P1'!$T$11:$BB$194*1))</f>
        <v>#VALUE!</v>
      </c>
      <c r="AH618" s="13" t="e" cm="1">
        <f t="array" ref="AH618">SUMPRODUCT(('Budget P1'!$T$9:$BB$9=AH$9)*('Budget P1'!$B$11:$B$194=$B618)*('Budget P1'!$T$11:$BB$194*1))</f>
        <v>#VALUE!</v>
      </c>
      <c r="AI618" s="14" t="e" cm="1">
        <f t="array" ref="AI618">SUMPRODUCT(('Budget P1'!$T$9:$BB$9=AI$9)*('Budget P1'!$B$11:$B$194=$B618)*('Budget P1'!$T$11:$BB$194*1))</f>
        <v>#VALUE!</v>
      </c>
      <c r="AJ618" s="12" t="e" cm="1">
        <f t="array" ref="AJ618">SUMPRODUCT(('Budget P1'!$T$9:$BB$9=AJ$9)*('Budget P1'!$B$11:$B$194=$B618)*('Budget P1'!$T$11:$BB$194*1))</f>
        <v>#VALUE!</v>
      </c>
      <c r="AK618" s="13" t="e" cm="1">
        <f t="array" ref="AK618">SUMPRODUCT(('Budget P1'!$T$9:$BB$9=AK$9)*('Budget P1'!$B$11:$B$194=$B618)*('Budget P1'!$T$11:$BB$194*1))</f>
        <v>#VALUE!</v>
      </c>
      <c r="AL618" s="14" t="e" cm="1">
        <f t="array" ref="AL618">SUMPRODUCT(('Budget P1'!$T$9:$BB$9=AL$9)*('Budget P1'!$B$11:$B$194=$B618)*('Budget P1'!$T$11:$BB$194*1))</f>
        <v>#VALUE!</v>
      </c>
      <c r="AM618" s="12" t="e" cm="1">
        <f t="array" ref="AM618">SUMPRODUCT(('Budget P1'!$T$9:$BB$9=AM$9)*('Budget P1'!$B$11:$B$194=$B618)*('Budget P1'!$T$11:$BB$194*1))</f>
        <v>#VALUE!</v>
      </c>
      <c r="AN618" s="13" t="e" cm="1">
        <f t="array" ref="AN618">SUMPRODUCT(('Budget P1'!$T$9:$BB$9=AN$9)*('Budget P1'!$B$11:$B$194=$B618)*('Budget P1'!$T$11:$BB$194*1))</f>
        <v>#VALUE!</v>
      </c>
      <c r="AO618" s="14" t="e" cm="1">
        <f t="array" ref="AO618">SUMPRODUCT(('Budget P1'!$T$9:$BB$9=AO$9)*('Budget P1'!$B$11:$B$194=$B618)*('Budget P1'!$T$11:$BB$194*1))</f>
        <v>#VALUE!</v>
      </c>
      <c r="AP618" s="12" t="e" cm="1">
        <f t="array" ref="AP618">SUMPRODUCT(('Budget P1'!$T$9:$BB$9=AP$9)*('Budget P1'!$B$11:$B$194=$B618)*('Budget P1'!$T$11:$BB$194*1))</f>
        <v>#VALUE!</v>
      </c>
      <c r="AQ618" s="13" t="e" cm="1">
        <f t="array" ref="AQ618">SUMPRODUCT(('Budget P1'!$T$9:$BB$9=AQ$9)*('Budget P1'!$B$11:$B$194=$B618)*('Budget P1'!$T$11:$BB$194*1))</f>
        <v>#VALUE!</v>
      </c>
      <c r="AR618" s="14" t="e" cm="1">
        <f t="array" ref="AR618">SUMPRODUCT(('Budget P1'!$T$9:$BB$9=AR$9)*('Budget P1'!$B$11:$B$194=$B618)*('Budget P1'!$T$11:$BB$194*1))</f>
        <v>#VALUE!</v>
      </c>
      <c r="AS618" s="12" t="e" cm="1">
        <f t="array" ref="AS618">SUMPRODUCT(('Budget P1'!$T$9:$BB$9=AS$9)*('Budget P1'!$B$11:$B$194=$B618)*('Budget P1'!$T$11:$BB$194*1))</f>
        <v>#VALUE!</v>
      </c>
      <c r="AT618" s="13" t="e" cm="1">
        <f t="array" ref="AT618">SUMPRODUCT(('Budget P1'!$T$9:$BB$9=AT$9)*('Budget P1'!$B$11:$B$194=$B618)*('Budget P1'!$T$11:$BB$194*1))</f>
        <v>#VALUE!</v>
      </c>
      <c r="AU618" s="14" t="e" cm="1">
        <f t="array" ref="AU618">SUMPRODUCT(('Budget P1'!$T$9:$BB$9=AU$9)*('Budget P1'!$B$11:$B$194=$B618)*('Budget P1'!$T$11:$BB$194*1))</f>
        <v>#VALUE!</v>
      </c>
      <c r="AV618" s="12" t="e" cm="1">
        <f t="array" ref="AV618">SUMPRODUCT(('Budget P1'!$T$9:$BB$9=AV$9)*('Budget P1'!$B$11:$B$194=$B618)*('Budget P1'!$T$11:$BB$194*1))</f>
        <v>#VALUE!</v>
      </c>
      <c r="AW618" s="13" t="e" cm="1">
        <f t="array" ref="AW618">SUMPRODUCT(('Budget P1'!$T$9:$BB$9=AW$9)*('Budget P1'!$B$11:$B$194=$B618)*('Budget P1'!$T$11:$BB$194*1))</f>
        <v>#VALUE!</v>
      </c>
      <c r="AX618" s="14" t="e" cm="1">
        <f t="array" ref="AX618">SUMPRODUCT(('Budget P1'!$T$9:$BB$9=AX$9)*('Budget P1'!$B$11:$B$194=$B618)*('Budget P1'!$T$11:$BB$194*1))</f>
        <v>#VALUE!</v>
      </c>
      <c r="AY618" s="12" t="e" cm="1">
        <f t="array" ref="AY618">SUMPRODUCT(('Budget P1'!$T$9:$BB$9=AY$9)*('Budget P1'!$B$11:$B$194=$B618)*('Budget P1'!$T$11:$BB$194*1))</f>
        <v>#VALUE!</v>
      </c>
      <c r="AZ618" s="13" t="e" cm="1">
        <f t="array" ref="AZ618">SUMPRODUCT(('Budget P1'!$T$9:$BB$9=AZ$9)*('Budget P1'!$B$11:$B$194=$B618)*('Budget P1'!$T$11:$BB$194*1))</f>
        <v>#VALUE!</v>
      </c>
      <c r="BA618" s="14" t="e" cm="1">
        <f t="array" ref="BA618">SUMPRODUCT(('Budget P1'!$T$9:$BB$9=BA$9)*('Budget P1'!$B$11:$B$194=$B618)*('Budget P1'!$T$11:$BB$194*1))</f>
        <v>#VALUE!</v>
      </c>
      <c r="BB618" s="12" t="e" cm="1">
        <f t="array" ref="BB618">SUMPRODUCT(('Budget P1'!$T$9:$BB$9=BB$9)*('Budget P1'!$B$11:$B$194=$B618)*('Budget P1'!$T$11:$BB$194*1))</f>
        <v>#VALUE!</v>
      </c>
      <c r="BC618" s="13" t="e" cm="1">
        <f t="array" ref="BC618">SUMPRODUCT(('Budget P1'!$T$9:$BB$9=BC$9)*('Budget P1'!$B$11:$B$194=$B618)*('Budget P1'!$T$11:$BB$194*1))</f>
        <v>#VALUE!</v>
      </c>
      <c r="BD618" s="14" t="e" cm="1">
        <f t="array" ref="BD618">SUMPRODUCT(('Budget P1'!$T$9:$BB$9=BD$9)*('Budget P1'!$B$11:$B$194=$B618)*('Budget P1'!$T$11:$BB$194*1))</f>
        <v>#VALUE!</v>
      </c>
      <c r="BE618" s="12" t="e" cm="1">
        <f t="array" ref="BE618">SUMPRODUCT(('Budget P1'!$T$9:$BB$9=BE$9)*('Budget P1'!$B$11:$B$194=$B618)*('Budget P1'!$T$11:$BB$194*1))</f>
        <v>#VALUE!</v>
      </c>
      <c r="BF618" s="13" t="e" cm="1">
        <f t="array" ref="BF618">SUMPRODUCT(('Budget P1'!$T$9:$BB$9=BF$9)*('Budget P1'!$B$11:$B$194=$B618)*('Budget P1'!$T$11:$BB$194*1))</f>
        <v>#VALUE!</v>
      </c>
      <c r="BG618" s="14" t="e" cm="1">
        <f t="array" ref="BG618">SUMPRODUCT(('Budget P1'!$T$9:$BB$9=BG$9)*('Budget P1'!$B$11:$B$194=$B618)*('Budget P1'!$T$11:$BB$194*1))</f>
        <v>#VALUE!</v>
      </c>
      <c r="BH618" s="13" t="e" cm="1">
        <f t="array" ref="BH618">SUMPRODUCT(('Budget P1'!$T$9:$BB$9=BH$9)*('Budget P1'!$B$11:$B$194=$B618)*('Budget P1'!$T$11:$BB$194*1))</f>
        <v>#VALUE!</v>
      </c>
      <c r="BI618" s="1"/>
      <c r="BJ618" s="66"/>
      <c r="BK618" s="66"/>
      <c r="BL618" s="1"/>
      <c r="BM618" s="66" t="e">
        <f t="shared" si="447"/>
        <v>#VALUE!</v>
      </c>
      <c r="BN618" s="262">
        <f t="shared" si="448"/>
        <v>0</v>
      </c>
      <c r="BO618" s="1"/>
      <c r="BP618" s="66" t="e">
        <f t="shared" si="449"/>
        <v>#VALUE!</v>
      </c>
      <c r="BQ618" s="262">
        <f t="shared" si="450"/>
        <v>0</v>
      </c>
      <c r="BR618" s="1"/>
    </row>
    <row r="619" spans="2:70" ht="12" hidden="1" customHeight="1" outlineLevel="1">
      <c r="B619" s="88" t="s">
        <v>668</v>
      </c>
      <c r="C619" s="10">
        <f>IFERROR(VLOOKUP($B619,'Budget P1'!$B:$AX,2,FALSE),0)</f>
        <v>0</v>
      </c>
      <c r="D619" s="10"/>
      <c r="E619" s="160">
        <f>IFERROR(VLOOKUP($B619,'Budget P1'!$B:$AX,3,FALSE),0)</f>
        <v>0</v>
      </c>
      <c r="F619" s="90">
        <f>IFERROR(VLOOKUP($B619,'Budget P1'!$B:$AX,4,FALSE),0)</f>
        <v>0</v>
      </c>
      <c r="G619" s="89">
        <f>IFERROR(VLOOKUP($B619,'Budget P1'!$B:$AX,5,FALSE),0)</f>
        <v>0</v>
      </c>
      <c r="H619" s="90">
        <f>IFERROR(VLOOKUP($B619,'Budget P1'!$B:$AX,6,FALSE),0)</f>
        <v>0</v>
      </c>
      <c r="I619" s="90">
        <f>IFERROR(VLOOKUP($B619,'Budget P1'!$B:$AX,7,FALSE),0)</f>
        <v>0</v>
      </c>
      <c r="J619" s="371">
        <f>IFERROR(VLOOKUP($B619,'Budget P1'!$B:$AX,9,FALSE),0)</f>
        <v>0</v>
      </c>
      <c r="K619" s="374">
        <f>IFERROR(VLOOKUP($B619,'Budget P1'!$B:$AX,10,FALSE),0)</f>
        <v>0</v>
      </c>
      <c r="L619" s="334"/>
      <c r="M619" s="102"/>
      <c r="N619" s="12">
        <f>K619*E619</f>
        <v>0</v>
      </c>
      <c r="O619" s="100"/>
      <c r="P619" s="101"/>
      <c r="Q619" s="11">
        <f t="shared" si="451"/>
        <v>0</v>
      </c>
      <c r="R619" s="338"/>
      <c r="S619" s="14"/>
      <c r="T619" s="12"/>
      <c r="U619" s="13"/>
      <c r="V619" s="14"/>
      <c r="W619" s="14"/>
      <c r="X619" s="14">
        <f t="shared" si="434"/>
        <v>0</v>
      </c>
      <c r="Z619" s="14" t="e" cm="1">
        <f t="array" ref="Z619">SUMPRODUCT(('Budget P1'!$T$9:$BB$9=Z$9)*('Budget P1'!$B$11:$B$194=$B619)*('Budget P1'!$T$11:$BB$194*1))</f>
        <v>#VALUE!</v>
      </c>
      <c r="AA619" s="12" t="e" cm="1">
        <f t="array" ref="AA619">SUMPRODUCT(('Budget P1'!$T$9:$BB$9=AA$9)*('Budget P1'!$B$11:$B$194=$B619)*('Budget P1'!$T$11:$BB$194*1))</f>
        <v>#VALUE!</v>
      </c>
      <c r="AB619" s="13" t="e" cm="1">
        <f t="array" ref="AB619">SUMPRODUCT(('Budget P1'!$T$9:$BB$9=AB$9)*('Budget P1'!$B$11:$B$194=$B619)*('Budget P1'!$T$11:$BB$194*1))</f>
        <v>#VALUE!</v>
      </c>
      <c r="AC619" s="14" t="e" cm="1">
        <f t="array" ref="AC619">SUMPRODUCT(('Budget P1'!$T$9:$BB$9=AC$9)*('Budget P1'!$B$11:$B$194=$B619)*('Budget P1'!$T$11:$BB$194*1))</f>
        <v>#VALUE!</v>
      </c>
      <c r="AD619" s="12" t="e" cm="1">
        <f t="array" ref="AD619">SUMPRODUCT(('Budget P1'!$T$9:$BB$9=AD$9)*('Budget P1'!$B$11:$B$194=$B619)*('Budget P1'!$T$11:$BB$194*1))</f>
        <v>#VALUE!</v>
      </c>
      <c r="AE619" s="13" t="e" cm="1">
        <f t="array" ref="AE619">SUMPRODUCT(('Budget P1'!$T$9:$BB$9=AE$9)*('Budget P1'!$B$11:$B$194=$B619)*('Budget P1'!$T$11:$BB$194*1))</f>
        <v>#VALUE!</v>
      </c>
      <c r="AF619" s="14" t="e" cm="1">
        <f t="array" ref="AF619">SUMPRODUCT(('Budget P1'!$T$9:$BB$9=AF$9)*('Budget P1'!$B$11:$B$194=$B619)*('Budget P1'!$T$11:$BB$194*1))</f>
        <v>#VALUE!</v>
      </c>
      <c r="AG619" s="12" t="e" cm="1">
        <f t="array" ref="AG619">SUMPRODUCT(('Budget P1'!$T$9:$BB$9=AG$9)*('Budget P1'!$B$11:$B$194=$B619)*('Budget P1'!$T$11:$BB$194*1))</f>
        <v>#VALUE!</v>
      </c>
      <c r="AH619" s="13" t="e" cm="1">
        <f t="array" ref="AH619">SUMPRODUCT(('Budget P1'!$T$9:$BB$9=AH$9)*('Budget P1'!$B$11:$B$194=$B619)*('Budget P1'!$T$11:$BB$194*1))</f>
        <v>#VALUE!</v>
      </c>
      <c r="AI619" s="14" t="e" cm="1">
        <f t="array" ref="AI619">SUMPRODUCT(('Budget P1'!$T$9:$BB$9=AI$9)*('Budget P1'!$B$11:$B$194=$B619)*('Budget P1'!$T$11:$BB$194*1))</f>
        <v>#VALUE!</v>
      </c>
      <c r="AJ619" s="12" t="e" cm="1">
        <f t="array" ref="AJ619">SUMPRODUCT(('Budget P1'!$T$9:$BB$9=AJ$9)*('Budget P1'!$B$11:$B$194=$B619)*('Budget P1'!$T$11:$BB$194*1))</f>
        <v>#VALUE!</v>
      </c>
      <c r="AK619" s="13" t="e" cm="1">
        <f t="array" ref="AK619">SUMPRODUCT(('Budget P1'!$T$9:$BB$9=AK$9)*('Budget P1'!$B$11:$B$194=$B619)*('Budget P1'!$T$11:$BB$194*1))</f>
        <v>#VALUE!</v>
      </c>
      <c r="AL619" s="14" t="e" cm="1">
        <f t="array" ref="AL619">SUMPRODUCT(('Budget P1'!$T$9:$BB$9=AL$9)*('Budget P1'!$B$11:$B$194=$B619)*('Budget P1'!$T$11:$BB$194*1))</f>
        <v>#VALUE!</v>
      </c>
      <c r="AM619" s="12" t="e" cm="1">
        <f t="array" ref="AM619">SUMPRODUCT(('Budget P1'!$T$9:$BB$9=AM$9)*('Budget P1'!$B$11:$B$194=$B619)*('Budget P1'!$T$11:$BB$194*1))</f>
        <v>#VALUE!</v>
      </c>
      <c r="AN619" s="13" t="e" cm="1">
        <f t="array" ref="AN619">SUMPRODUCT(('Budget P1'!$T$9:$BB$9=AN$9)*('Budget P1'!$B$11:$B$194=$B619)*('Budget P1'!$T$11:$BB$194*1))</f>
        <v>#VALUE!</v>
      </c>
      <c r="AO619" s="14" t="e" cm="1">
        <f t="array" ref="AO619">SUMPRODUCT(('Budget P1'!$T$9:$BB$9=AO$9)*('Budget P1'!$B$11:$B$194=$B619)*('Budget P1'!$T$11:$BB$194*1))</f>
        <v>#VALUE!</v>
      </c>
      <c r="AP619" s="12" t="e" cm="1">
        <f t="array" ref="AP619">SUMPRODUCT(('Budget P1'!$T$9:$BB$9=AP$9)*('Budget P1'!$B$11:$B$194=$B619)*('Budget P1'!$T$11:$BB$194*1))</f>
        <v>#VALUE!</v>
      </c>
      <c r="AQ619" s="13" t="e" cm="1">
        <f t="array" ref="AQ619">SUMPRODUCT(('Budget P1'!$T$9:$BB$9=AQ$9)*('Budget P1'!$B$11:$B$194=$B619)*('Budget P1'!$T$11:$BB$194*1))</f>
        <v>#VALUE!</v>
      </c>
      <c r="AR619" s="14" t="e" cm="1">
        <f t="array" ref="AR619">SUMPRODUCT(('Budget P1'!$T$9:$BB$9=AR$9)*('Budget P1'!$B$11:$B$194=$B619)*('Budget P1'!$T$11:$BB$194*1))</f>
        <v>#VALUE!</v>
      </c>
      <c r="AS619" s="12" t="e" cm="1">
        <f t="array" ref="AS619">SUMPRODUCT(('Budget P1'!$T$9:$BB$9=AS$9)*('Budget P1'!$B$11:$B$194=$B619)*('Budget P1'!$T$11:$BB$194*1))</f>
        <v>#VALUE!</v>
      </c>
      <c r="AT619" s="13" t="e" cm="1">
        <f t="array" ref="AT619">SUMPRODUCT(('Budget P1'!$T$9:$BB$9=AT$9)*('Budget P1'!$B$11:$B$194=$B619)*('Budget P1'!$T$11:$BB$194*1))</f>
        <v>#VALUE!</v>
      </c>
      <c r="AU619" s="14" t="e" cm="1">
        <f t="array" ref="AU619">SUMPRODUCT(('Budget P1'!$T$9:$BB$9=AU$9)*('Budget P1'!$B$11:$B$194=$B619)*('Budget P1'!$T$11:$BB$194*1))</f>
        <v>#VALUE!</v>
      </c>
      <c r="AV619" s="12" t="e" cm="1">
        <f t="array" ref="AV619">SUMPRODUCT(('Budget P1'!$T$9:$BB$9=AV$9)*('Budget P1'!$B$11:$B$194=$B619)*('Budget P1'!$T$11:$BB$194*1))</f>
        <v>#VALUE!</v>
      </c>
      <c r="AW619" s="13" t="e" cm="1">
        <f t="array" ref="AW619">SUMPRODUCT(('Budget P1'!$T$9:$BB$9=AW$9)*('Budget P1'!$B$11:$B$194=$B619)*('Budget P1'!$T$11:$BB$194*1))</f>
        <v>#VALUE!</v>
      </c>
      <c r="AX619" s="14" t="e" cm="1">
        <f t="array" ref="AX619">SUMPRODUCT(('Budget P1'!$T$9:$BB$9=AX$9)*('Budget P1'!$B$11:$B$194=$B619)*('Budget P1'!$T$11:$BB$194*1))</f>
        <v>#VALUE!</v>
      </c>
      <c r="AY619" s="12" t="e" cm="1">
        <f t="array" ref="AY619">SUMPRODUCT(('Budget P1'!$T$9:$BB$9=AY$9)*('Budget P1'!$B$11:$B$194=$B619)*('Budget P1'!$T$11:$BB$194*1))</f>
        <v>#VALUE!</v>
      </c>
      <c r="AZ619" s="13" t="e" cm="1">
        <f t="array" ref="AZ619">SUMPRODUCT(('Budget P1'!$T$9:$BB$9=AZ$9)*('Budget P1'!$B$11:$B$194=$B619)*('Budget P1'!$T$11:$BB$194*1))</f>
        <v>#VALUE!</v>
      </c>
      <c r="BA619" s="14" t="e" cm="1">
        <f t="array" ref="BA619">SUMPRODUCT(('Budget P1'!$T$9:$BB$9=BA$9)*('Budget P1'!$B$11:$B$194=$B619)*('Budget P1'!$T$11:$BB$194*1))</f>
        <v>#VALUE!</v>
      </c>
      <c r="BB619" s="12" t="e" cm="1">
        <f t="array" ref="BB619">SUMPRODUCT(('Budget P1'!$T$9:$BB$9=BB$9)*('Budget P1'!$B$11:$B$194=$B619)*('Budget P1'!$T$11:$BB$194*1))</f>
        <v>#VALUE!</v>
      </c>
      <c r="BC619" s="13" t="e" cm="1">
        <f t="array" ref="BC619">SUMPRODUCT(('Budget P1'!$T$9:$BB$9=BC$9)*('Budget P1'!$B$11:$B$194=$B619)*('Budget P1'!$T$11:$BB$194*1))</f>
        <v>#VALUE!</v>
      </c>
      <c r="BD619" s="14" t="e" cm="1">
        <f t="array" ref="BD619">SUMPRODUCT(('Budget P1'!$T$9:$BB$9=BD$9)*('Budget P1'!$B$11:$B$194=$B619)*('Budget P1'!$T$11:$BB$194*1))</f>
        <v>#VALUE!</v>
      </c>
      <c r="BE619" s="12" t="e" cm="1">
        <f t="array" ref="BE619">SUMPRODUCT(('Budget P1'!$T$9:$BB$9=BE$9)*('Budget P1'!$B$11:$B$194=$B619)*('Budget P1'!$T$11:$BB$194*1))</f>
        <v>#VALUE!</v>
      </c>
      <c r="BF619" s="13" t="e" cm="1">
        <f t="array" ref="BF619">SUMPRODUCT(('Budget P1'!$T$9:$BB$9=BF$9)*('Budget P1'!$B$11:$B$194=$B619)*('Budget P1'!$T$11:$BB$194*1))</f>
        <v>#VALUE!</v>
      </c>
      <c r="BG619" s="14" t="e" cm="1">
        <f t="array" ref="BG619">SUMPRODUCT(('Budget P1'!$T$9:$BB$9=BG$9)*('Budget P1'!$B$11:$B$194=$B619)*('Budget P1'!$T$11:$BB$194*1))</f>
        <v>#VALUE!</v>
      </c>
      <c r="BH619" s="13" t="e" cm="1">
        <f t="array" ref="BH619">SUMPRODUCT(('Budget P1'!$T$9:$BB$9=BH$9)*('Budget P1'!$B$11:$B$194=$B619)*('Budget P1'!$T$11:$BB$194*1))</f>
        <v>#VALUE!</v>
      </c>
      <c r="BI619" s="1"/>
      <c r="BJ619" s="66"/>
      <c r="BK619" s="66"/>
      <c r="BL619" s="1"/>
      <c r="BM619" s="66" t="e">
        <f t="shared" si="447"/>
        <v>#VALUE!</v>
      </c>
      <c r="BN619" s="262">
        <f t="shared" si="448"/>
        <v>0</v>
      </c>
      <c r="BO619" s="1"/>
      <c r="BP619" s="66" t="e">
        <f t="shared" si="449"/>
        <v>#VALUE!</v>
      </c>
      <c r="BQ619" s="262">
        <f t="shared" si="450"/>
        <v>0</v>
      </c>
      <c r="BR619" s="1"/>
    </row>
    <row r="620" spans="2:70" ht="12" hidden="1" customHeight="1" outlineLevel="1">
      <c r="B620" s="88" t="s">
        <v>669</v>
      </c>
      <c r="C620" s="10">
        <f>IFERROR(VLOOKUP($B620,'Budget P1'!$B:$AX,2,FALSE),0)</f>
        <v>0</v>
      </c>
      <c r="D620" s="10"/>
      <c r="E620" s="160">
        <f>IFERROR(VLOOKUP($B620,'Budget P1'!$B:$AX,3,FALSE),0)</f>
        <v>0</v>
      </c>
      <c r="F620" s="90">
        <f>IFERROR(VLOOKUP($B620,'Budget P1'!$B:$AX,4,FALSE),0)</f>
        <v>0</v>
      </c>
      <c r="G620" s="89">
        <f>IFERROR(VLOOKUP($B620,'Budget P1'!$B:$AX,5,FALSE),0)</f>
        <v>0</v>
      </c>
      <c r="H620" s="90">
        <f>IFERROR(VLOOKUP($B620,'Budget P1'!$B:$AX,6,FALSE),0)</f>
        <v>0</v>
      </c>
      <c r="I620" s="90">
        <f>IFERROR(VLOOKUP($B620,'Budget P1'!$B:$AX,7,FALSE),0)</f>
        <v>0</v>
      </c>
      <c r="J620" s="371">
        <f>IFERROR(VLOOKUP($B620,'Budget P1'!$B:$AX,9,FALSE),0)</f>
        <v>0</v>
      </c>
      <c r="K620" s="374">
        <f>IFERROR(VLOOKUP($B620,'Budget P1'!$B:$AX,10,FALSE),0)</f>
        <v>0</v>
      </c>
      <c r="L620" s="334"/>
      <c r="M620" s="102"/>
      <c r="N620" s="12">
        <f>K620*E620</f>
        <v>0</v>
      </c>
      <c r="O620" s="100"/>
      <c r="P620" s="101"/>
      <c r="Q620" s="11">
        <f t="shared" si="451"/>
        <v>0</v>
      </c>
      <c r="R620" s="338"/>
      <c r="S620" s="14"/>
      <c r="T620" s="12"/>
      <c r="U620" s="13"/>
      <c r="V620" s="14"/>
      <c r="W620" s="14"/>
      <c r="X620" s="14">
        <f t="shared" si="434"/>
        <v>0</v>
      </c>
      <c r="Z620" s="14" t="e" cm="1">
        <f t="array" ref="Z620">SUMPRODUCT(('Budget P1'!$T$9:$BB$9=Z$9)*('Budget P1'!$B$11:$B$194=$B620)*('Budget P1'!$T$11:$BB$194*1))</f>
        <v>#VALUE!</v>
      </c>
      <c r="AA620" s="12" t="e" cm="1">
        <f t="array" ref="AA620">SUMPRODUCT(('Budget P1'!$T$9:$BB$9=AA$9)*('Budget P1'!$B$11:$B$194=$B620)*('Budget P1'!$T$11:$BB$194*1))</f>
        <v>#VALUE!</v>
      </c>
      <c r="AB620" s="13" t="e" cm="1">
        <f t="array" ref="AB620">SUMPRODUCT(('Budget P1'!$T$9:$BB$9=AB$9)*('Budget P1'!$B$11:$B$194=$B620)*('Budget P1'!$T$11:$BB$194*1))</f>
        <v>#VALUE!</v>
      </c>
      <c r="AC620" s="14" t="e" cm="1">
        <f t="array" ref="AC620">SUMPRODUCT(('Budget P1'!$T$9:$BB$9=AC$9)*('Budget P1'!$B$11:$B$194=$B620)*('Budget P1'!$T$11:$BB$194*1))</f>
        <v>#VALUE!</v>
      </c>
      <c r="AD620" s="12" t="e" cm="1">
        <f t="array" ref="AD620">SUMPRODUCT(('Budget P1'!$T$9:$BB$9=AD$9)*('Budget P1'!$B$11:$B$194=$B620)*('Budget P1'!$T$11:$BB$194*1))</f>
        <v>#VALUE!</v>
      </c>
      <c r="AE620" s="13" t="e" cm="1">
        <f t="array" ref="AE620">SUMPRODUCT(('Budget P1'!$T$9:$BB$9=AE$9)*('Budget P1'!$B$11:$B$194=$B620)*('Budget P1'!$T$11:$BB$194*1))</f>
        <v>#VALUE!</v>
      </c>
      <c r="AF620" s="14" t="e" cm="1">
        <f t="array" ref="AF620">SUMPRODUCT(('Budget P1'!$T$9:$BB$9=AF$9)*('Budget P1'!$B$11:$B$194=$B620)*('Budget P1'!$T$11:$BB$194*1))</f>
        <v>#VALUE!</v>
      </c>
      <c r="AG620" s="12" t="e" cm="1">
        <f t="array" ref="AG620">SUMPRODUCT(('Budget P1'!$T$9:$BB$9=AG$9)*('Budget P1'!$B$11:$B$194=$B620)*('Budget P1'!$T$11:$BB$194*1))</f>
        <v>#VALUE!</v>
      </c>
      <c r="AH620" s="13" t="e" cm="1">
        <f t="array" ref="AH620">SUMPRODUCT(('Budget P1'!$T$9:$BB$9=AH$9)*('Budget P1'!$B$11:$B$194=$B620)*('Budget P1'!$T$11:$BB$194*1))</f>
        <v>#VALUE!</v>
      </c>
      <c r="AI620" s="14" t="e" cm="1">
        <f t="array" ref="AI620">SUMPRODUCT(('Budget P1'!$T$9:$BB$9=AI$9)*('Budget P1'!$B$11:$B$194=$B620)*('Budget P1'!$T$11:$BB$194*1))</f>
        <v>#VALUE!</v>
      </c>
      <c r="AJ620" s="12" t="e" cm="1">
        <f t="array" ref="AJ620">SUMPRODUCT(('Budget P1'!$T$9:$BB$9=AJ$9)*('Budget P1'!$B$11:$B$194=$B620)*('Budget P1'!$T$11:$BB$194*1))</f>
        <v>#VALUE!</v>
      </c>
      <c r="AK620" s="13" t="e" cm="1">
        <f t="array" ref="AK620">SUMPRODUCT(('Budget P1'!$T$9:$BB$9=AK$9)*('Budget P1'!$B$11:$B$194=$B620)*('Budget P1'!$T$11:$BB$194*1))</f>
        <v>#VALUE!</v>
      </c>
      <c r="AL620" s="14" t="e" cm="1">
        <f t="array" ref="AL620">SUMPRODUCT(('Budget P1'!$T$9:$BB$9=AL$9)*('Budget P1'!$B$11:$B$194=$B620)*('Budget P1'!$T$11:$BB$194*1))</f>
        <v>#VALUE!</v>
      </c>
      <c r="AM620" s="12" t="e" cm="1">
        <f t="array" ref="AM620">SUMPRODUCT(('Budget P1'!$T$9:$BB$9=AM$9)*('Budget P1'!$B$11:$B$194=$B620)*('Budget P1'!$T$11:$BB$194*1))</f>
        <v>#VALUE!</v>
      </c>
      <c r="AN620" s="13" t="e" cm="1">
        <f t="array" ref="AN620">SUMPRODUCT(('Budget P1'!$T$9:$BB$9=AN$9)*('Budget P1'!$B$11:$B$194=$B620)*('Budget P1'!$T$11:$BB$194*1))</f>
        <v>#VALUE!</v>
      </c>
      <c r="AO620" s="14" t="e" cm="1">
        <f t="array" ref="AO620">SUMPRODUCT(('Budget P1'!$T$9:$BB$9=AO$9)*('Budget P1'!$B$11:$B$194=$B620)*('Budget P1'!$T$11:$BB$194*1))</f>
        <v>#VALUE!</v>
      </c>
      <c r="AP620" s="12" t="e" cm="1">
        <f t="array" ref="AP620">SUMPRODUCT(('Budget P1'!$T$9:$BB$9=AP$9)*('Budget P1'!$B$11:$B$194=$B620)*('Budget P1'!$T$11:$BB$194*1))</f>
        <v>#VALUE!</v>
      </c>
      <c r="AQ620" s="13" t="e" cm="1">
        <f t="array" ref="AQ620">SUMPRODUCT(('Budget P1'!$T$9:$BB$9=AQ$9)*('Budget P1'!$B$11:$B$194=$B620)*('Budget P1'!$T$11:$BB$194*1))</f>
        <v>#VALUE!</v>
      </c>
      <c r="AR620" s="14" t="e" cm="1">
        <f t="array" ref="AR620">SUMPRODUCT(('Budget P1'!$T$9:$BB$9=AR$9)*('Budget P1'!$B$11:$B$194=$B620)*('Budget P1'!$T$11:$BB$194*1))</f>
        <v>#VALUE!</v>
      </c>
      <c r="AS620" s="12" t="e" cm="1">
        <f t="array" ref="AS620">SUMPRODUCT(('Budget P1'!$T$9:$BB$9=AS$9)*('Budget P1'!$B$11:$B$194=$B620)*('Budget P1'!$T$11:$BB$194*1))</f>
        <v>#VALUE!</v>
      </c>
      <c r="AT620" s="13" t="e" cm="1">
        <f t="array" ref="AT620">SUMPRODUCT(('Budget P1'!$T$9:$BB$9=AT$9)*('Budget P1'!$B$11:$B$194=$B620)*('Budget P1'!$T$11:$BB$194*1))</f>
        <v>#VALUE!</v>
      </c>
      <c r="AU620" s="14" t="e" cm="1">
        <f t="array" ref="AU620">SUMPRODUCT(('Budget P1'!$T$9:$BB$9=AU$9)*('Budget P1'!$B$11:$B$194=$B620)*('Budget P1'!$T$11:$BB$194*1))</f>
        <v>#VALUE!</v>
      </c>
      <c r="AV620" s="12" t="e" cm="1">
        <f t="array" ref="AV620">SUMPRODUCT(('Budget P1'!$T$9:$BB$9=AV$9)*('Budget P1'!$B$11:$B$194=$B620)*('Budget P1'!$T$11:$BB$194*1))</f>
        <v>#VALUE!</v>
      </c>
      <c r="AW620" s="13" t="e" cm="1">
        <f t="array" ref="AW620">SUMPRODUCT(('Budget P1'!$T$9:$BB$9=AW$9)*('Budget P1'!$B$11:$B$194=$B620)*('Budget P1'!$T$11:$BB$194*1))</f>
        <v>#VALUE!</v>
      </c>
      <c r="AX620" s="14" t="e" cm="1">
        <f t="array" ref="AX620">SUMPRODUCT(('Budget P1'!$T$9:$BB$9=AX$9)*('Budget P1'!$B$11:$B$194=$B620)*('Budget P1'!$T$11:$BB$194*1))</f>
        <v>#VALUE!</v>
      </c>
      <c r="AY620" s="12" t="e" cm="1">
        <f t="array" ref="AY620">SUMPRODUCT(('Budget P1'!$T$9:$BB$9=AY$9)*('Budget P1'!$B$11:$B$194=$B620)*('Budget P1'!$T$11:$BB$194*1))</f>
        <v>#VALUE!</v>
      </c>
      <c r="AZ620" s="13" t="e" cm="1">
        <f t="array" ref="AZ620">SUMPRODUCT(('Budget P1'!$T$9:$BB$9=AZ$9)*('Budget P1'!$B$11:$B$194=$B620)*('Budget P1'!$T$11:$BB$194*1))</f>
        <v>#VALUE!</v>
      </c>
      <c r="BA620" s="14" t="e" cm="1">
        <f t="array" ref="BA620">SUMPRODUCT(('Budget P1'!$T$9:$BB$9=BA$9)*('Budget P1'!$B$11:$B$194=$B620)*('Budget P1'!$T$11:$BB$194*1))</f>
        <v>#VALUE!</v>
      </c>
      <c r="BB620" s="12" t="e" cm="1">
        <f t="array" ref="BB620">SUMPRODUCT(('Budget P1'!$T$9:$BB$9=BB$9)*('Budget P1'!$B$11:$B$194=$B620)*('Budget P1'!$T$11:$BB$194*1))</f>
        <v>#VALUE!</v>
      </c>
      <c r="BC620" s="13" t="e" cm="1">
        <f t="array" ref="BC620">SUMPRODUCT(('Budget P1'!$T$9:$BB$9=BC$9)*('Budget P1'!$B$11:$B$194=$B620)*('Budget P1'!$T$11:$BB$194*1))</f>
        <v>#VALUE!</v>
      </c>
      <c r="BD620" s="14" t="e" cm="1">
        <f t="array" ref="BD620">SUMPRODUCT(('Budget P1'!$T$9:$BB$9=BD$9)*('Budget P1'!$B$11:$B$194=$B620)*('Budget P1'!$T$11:$BB$194*1))</f>
        <v>#VALUE!</v>
      </c>
      <c r="BE620" s="12" t="e" cm="1">
        <f t="array" ref="BE620">SUMPRODUCT(('Budget P1'!$T$9:$BB$9=BE$9)*('Budget P1'!$B$11:$B$194=$B620)*('Budget P1'!$T$11:$BB$194*1))</f>
        <v>#VALUE!</v>
      </c>
      <c r="BF620" s="13" t="e" cm="1">
        <f t="array" ref="BF620">SUMPRODUCT(('Budget P1'!$T$9:$BB$9=BF$9)*('Budget P1'!$B$11:$B$194=$B620)*('Budget P1'!$T$11:$BB$194*1))</f>
        <v>#VALUE!</v>
      </c>
      <c r="BG620" s="14" t="e" cm="1">
        <f t="array" ref="BG620">SUMPRODUCT(('Budget P1'!$T$9:$BB$9=BG$9)*('Budget P1'!$B$11:$B$194=$B620)*('Budget P1'!$T$11:$BB$194*1))</f>
        <v>#VALUE!</v>
      </c>
      <c r="BH620" s="13" t="e" cm="1">
        <f t="array" ref="BH620">SUMPRODUCT(('Budget P1'!$T$9:$BB$9=BH$9)*('Budget P1'!$B$11:$B$194=$B620)*('Budget P1'!$T$11:$BB$194*1))</f>
        <v>#VALUE!</v>
      </c>
      <c r="BI620" s="1"/>
      <c r="BJ620" s="66"/>
      <c r="BK620" s="66"/>
      <c r="BL620" s="1"/>
      <c r="BM620" s="66" t="e">
        <f t="shared" si="447"/>
        <v>#VALUE!</v>
      </c>
      <c r="BN620" s="262">
        <f t="shared" si="448"/>
        <v>0</v>
      </c>
      <c r="BO620" s="1"/>
      <c r="BP620" s="66" t="e">
        <f t="shared" si="449"/>
        <v>#VALUE!</v>
      </c>
      <c r="BQ620" s="262">
        <f t="shared" si="450"/>
        <v>0</v>
      </c>
      <c r="BR620" s="1"/>
    </row>
    <row r="621" spans="2:70" ht="12" hidden="1" customHeight="1" outlineLevel="1">
      <c r="B621" s="88" t="s">
        <v>670</v>
      </c>
      <c r="C621" s="10">
        <f>IFERROR(VLOOKUP($B621,'Budget P1'!$B:$AX,2,FALSE),0)</f>
        <v>0</v>
      </c>
      <c r="D621" s="10"/>
      <c r="E621" s="160">
        <f>IFERROR(VLOOKUP($B621,'Budget P1'!$B:$AX,3,FALSE),0)</f>
        <v>0</v>
      </c>
      <c r="F621" s="90">
        <f>IFERROR(VLOOKUP($B621,'Budget P1'!$B:$AX,4,FALSE),0)</f>
        <v>0</v>
      </c>
      <c r="G621" s="89">
        <f>IFERROR(VLOOKUP($B621,'Budget P1'!$B:$AX,5,FALSE),0)</f>
        <v>0</v>
      </c>
      <c r="H621" s="90">
        <f>IFERROR(VLOOKUP($B621,'Budget P1'!$B:$AX,6,FALSE),0)</f>
        <v>0</v>
      </c>
      <c r="I621" s="90">
        <f>IFERROR(VLOOKUP($B621,'Budget P1'!$B:$AX,7,FALSE),0)</f>
        <v>0</v>
      </c>
      <c r="J621" s="371">
        <f>IFERROR(VLOOKUP($B621,'Budget P1'!$B:$AX,9,FALSE),0)</f>
        <v>0</v>
      </c>
      <c r="K621" s="374">
        <f>IFERROR(VLOOKUP($B621,'Budget P1'!$B:$AX,10,FALSE),0)</f>
        <v>0</v>
      </c>
      <c r="L621" s="334"/>
      <c r="M621" s="102"/>
      <c r="N621" s="12">
        <f>K621*E621</f>
        <v>0</v>
      </c>
      <c r="O621" s="100"/>
      <c r="P621" s="101"/>
      <c r="Q621" s="11">
        <f t="shared" si="451"/>
        <v>0</v>
      </c>
      <c r="R621" s="338"/>
      <c r="S621" s="14"/>
      <c r="T621" s="12"/>
      <c r="U621" s="13"/>
      <c r="V621" s="14"/>
      <c r="W621" s="14"/>
      <c r="X621" s="14">
        <f t="shared" si="434"/>
        <v>0</v>
      </c>
      <c r="Z621" s="14" t="e" cm="1">
        <f t="array" ref="Z621">SUMPRODUCT(('Budget P1'!$T$9:$BB$9=Z$9)*('Budget P1'!$B$11:$B$194=$B621)*('Budget P1'!$T$11:$BB$194*1))</f>
        <v>#VALUE!</v>
      </c>
      <c r="AA621" s="12" t="e" cm="1">
        <f t="array" ref="AA621">SUMPRODUCT(('Budget P1'!$T$9:$BB$9=AA$9)*('Budget P1'!$B$11:$B$194=$B621)*('Budget P1'!$T$11:$BB$194*1))</f>
        <v>#VALUE!</v>
      </c>
      <c r="AB621" s="13" t="e" cm="1">
        <f t="array" ref="AB621">SUMPRODUCT(('Budget P1'!$T$9:$BB$9=AB$9)*('Budget P1'!$B$11:$B$194=$B621)*('Budget P1'!$T$11:$BB$194*1))</f>
        <v>#VALUE!</v>
      </c>
      <c r="AC621" s="14" t="e" cm="1">
        <f t="array" ref="AC621">SUMPRODUCT(('Budget P1'!$T$9:$BB$9=AC$9)*('Budget P1'!$B$11:$B$194=$B621)*('Budget P1'!$T$11:$BB$194*1))</f>
        <v>#VALUE!</v>
      </c>
      <c r="AD621" s="12" t="e" cm="1">
        <f t="array" ref="AD621">SUMPRODUCT(('Budget P1'!$T$9:$BB$9=AD$9)*('Budget P1'!$B$11:$B$194=$B621)*('Budget P1'!$T$11:$BB$194*1))</f>
        <v>#VALUE!</v>
      </c>
      <c r="AE621" s="13" t="e" cm="1">
        <f t="array" ref="AE621">SUMPRODUCT(('Budget P1'!$T$9:$BB$9=AE$9)*('Budget P1'!$B$11:$B$194=$B621)*('Budget P1'!$T$11:$BB$194*1))</f>
        <v>#VALUE!</v>
      </c>
      <c r="AF621" s="14" t="e" cm="1">
        <f t="array" ref="AF621">SUMPRODUCT(('Budget P1'!$T$9:$BB$9=AF$9)*('Budget P1'!$B$11:$B$194=$B621)*('Budget P1'!$T$11:$BB$194*1))</f>
        <v>#VALUE!</v>
      </c>
      <c r="AG621" s="12" t="e" cm="1">
        <f t="array" ref="AG621">SUMPRODUCT(('Budget P1'!$T$9:$BB$9=AG$9)*('Budget P1'!$B$11:$B$194=$B621)*('Budget P1'!$T$11:$BB$194*1))</f>
        <v>#VALUE!</v>
      </c>
      <c r="AH621" s="13" t="e" cm="1">
        <f t="array" ref="AH621">SUMPRODUCT(('Budget P1'!$T$9:$BB$9=AH$9)*('Budget P1'!$B$11:$B$194=$B621)*('Budget P1'!$T$11:$BB$194*1))</f>
        <v>#VALUE!</v>
      </c>
      <c r="AI621" s="14" t="e" cm="1">
        <f t="array" ref="AI621">SUMPRODUCT(('Budget P1'!$T$9:$BB$9=AI$9)*('Budget P1'!$B$11:$B$194=$B621)*('Budget P1'!$T$11:$BB$194*1))</f>
        <v>#VALUE!</v>
      </c>
      <c r="AJ621" s="12" t="e" cm="1">
        <f t="array" ref="AJ621">SUMPRODUCT(('Budget P1'!$T$9:$BB$9=AJ$9)*('Budget P1'!$B$11:$B$194=$B621)*('Budget P1'!$T$11:$BB$194*1))</f>
        <v>#VALUE!</v>
      </c>
      <c r="AK621" s="13" t="e" cm="1">
        <f t="array" ref="AK621">SUMPRODUCT(('Budget P1'!$T$9:$BB$9=AK$9)*('Budget P1'!$B$11:$B$194=$B621)*('Budget P1'!$T$11:$BB$194*1))</f>
        <v>#VALUE!</v>
      </c>
      <c r="AL621" s="14" t="e" cm="1">
        <f t="array" ref="AL621">SUMPRODUCT(('Budget P1'!$T$9:$BB$9=AL$9)*('Budget P1'!$B$11:$B$194=$B621)*('Budget P1'!$T$11:$BB$194*1))</f>
        <v>#VALUE!</v>
      </c>
      <c r="AM621" s="12" t="e" cm="1">
        <f t="array" ref="AM621">SUMPRODUCT(('Budget P1'!$T$9:$BB$9=AM$9)*('Budget P1'!$B$11:$B$194=$B621)*('Budget P1'!$T$11:$BB$194*1))</f>
        <v>#VALUE!</v>
      </c>
      <c r="AN621" s="13" t="e" cm="1">
        <f t="array" ref="AN621">SUMPRODUCT(('Budget P1'!$T$9:$BB$9=AN$9)*('Budget P1'!$B$11:$B$194=$B621)*('Budget P1'!$T$11:$BB$194*1))</f>
        <v>#VALUE!</v>
      </c>
      <c r="AO621" s="14" t="e" cm="1">
        <f t="array" ref="AO621">SUMPRODUCT(('Budget P1'!$T$9:$BB$9=AO$9)*('Budget P1'!$B$11:$B$194=$B621)*('Budget P1'!$T$11:$BB$194*1))</f>
        <v>#VALUE!</v>
      </c>
      <c r="AP621" s="12" t="e" cm="1">
        <f t="array" ref="AP621">SUMPRODUCT(('Budget P1'!$T$9:$BB$9=AP$9)*('Budget P1'!$B$11:$B$194=$B621)*('Budget P1'!$T$11:$BB$194*1))</f>
        <v>#VALUE!</v>
      </c>
      <c r="AQ621" s="13" t="e" cm="1">
        <f t="array" ref="AQ621">SUMPRODUCT(('Budget P1'!$T$9:$BB$9=AQ$9)*('Budget P1'!$B$11:$B$194=$B621)*('Budget P1'!$T$11:$BB$194*1))</f>
        <v>#VALUE!</v>
      </c>
      <c r="AR621" s="14" t="e" cm="1">
        <f t="array" ref="AR621">SUMPRODUCT(('Budget P1'!$T$9:$BB$9=AR$9)*('Budget P1'!$B$11:$B$194=$B621)*('Budget P1'!$T$11:$BB$194*1))</f>
        <v>#VALUE!</v>
      </c>
      <c r="AS621" s="12" t="e" cm="1">
        <f t="array" ref="AS621">SUMPRODUCT(('Budget P1'!$T$9:$BB$9=AS$9)*('Budget P1'!$B$11:$B$194=$B621)*('Budget P1'!$T$11:$BB$194*1))</f>
        <v>#VALUE!</v>
      </c>
      <c r="AT621" s="13" t="e" cm="1">
        <f t="array" ref="AT621">SUMPRODUCT(('Budget P1'!$T$9:$BB$9=AT$9)*('Budget P1'!$B$11:$B$194=$B621)*('Budget P1'!$T$11:$BB$194*1))</f>
        <v>#VALUE!</v>
      </c>
      <c r="AU621" s="14" t="e" cm="1">
        <f t="array" ref="AU621">SUMPRODUCT(('Budget P1'!$T$9:$BB$9=AU$9)*('Budget P1'!$B$11:$B$194=$B621)*('Budget P1'!$T$11:$BB$194*1))</f>
        <v>#VALUE!</v>
      </c>
      <c r="AV621" s="12" t="e" cm="1">
        <f t="array" ref="AV621">SUMPRODUCT(('Budget P1'!$T$9:$BB$9=AV$9)*('Budget P1'!$B$11:$B$194=$B621)*('Budget P1'!$T$11:$BB$194*1))</f>
        <v>#VALUE!</v>
      </c>
      <c r="AW621" s="13" t="e" cm="1">
        <f t="array" ref="AW621">SUMPRODUCT(('Budget P1'!$T$9:$BB$9=AW$9)*('Budget P1'!$B$11:$B$194=$B621)*('Budget P1'!$T$11:$BB$194*1))</f>
        <v>#VALUE!</v>
      </c>
      <c r="AX621" s="14" t="e" cm="1">
        <f t="array" ref="AX621">SUMPRODUCT(('Budget P1'!$T$9:$BB$9=AX$9)*('Budget P1'!$B$11:$B$194=$B621)*('Budget P1'!$T$11:$BB$194*1))</f>
        <v>#VALUE!</v>
      </c>
      <c r="AY621" s="12" t="e" cm="1">
        <f t="array" ref="AY621">SUMPRODUCT(('Budget P1'!$T$9:$BB$9=AY$9)*('Budget P1'!$B$11:$B$194=$B621)*('Budget P1'!$T$11:$BB$194*1))</f>
        <v>#VALUE!</v>
      </c>
      <c r="AZ621" s="13" t="e" cm="1">
        <f t="array" ref="AZ621">SUMPRODUCT(('Budget P1'!$T$9:$BB$9=AZ$9)*('Budget P1'!$B$11:$B$194=$B621)*('Budget P1'!$T$11:$BB$194*1))</f>
        <v>#VALUE!</v>
      </c>
      <c r="BA621" s="14" t="e" cm="1">
        <f t="array" ref="BA621">SUMPRODUCT(('Budget P1'!$T$9:$BB$9=BA$9)*('Budget P1'!$B$11:$B$194=$B621)*('Budget P1'!$T$11:$BB$194*1))</f>
        <v>#VALUE!</v>
      </c>
      <c r="BB621" s="12" t="e" cm="1">
        <f t="array" ref="BB621">SUMPRODUCT(('Budget P1'!$T$9:$BB$9=BB$9)*('Budget P1'!$B$11:$B$194=$B621)*('Budget P1'!$T$11:$BB$194*1))</f>
        <v>#VALUE!</v>
      </c>
      <c r="BC621" s="13" t="e" cm="1">
        <f t="array" ref="BC621">SUMPRODUCT(('Budget P1'!$T$9:$BB$9=BC$9)*('Budget P1'!$B$11:$B$194=$B621)*('Budget P1'!$T$11:$BB$194*1))</f>
        <v>#VALUE!</v>
      </c>
      <c r="BD621" s="14" t="e" cm="1">
        <f t="array" ref="BD621">SUMPRODUCT(('Budget P1'!$T$9:$BB$9=BD$9)*('Budget P1'!$B$11:$B$194=$B621)*('Budget P1'!$T$11:$BB$194*1))</f>
        <v>#VALUE!</v>
      </c>
      <c r="BE621" s="12" t="e" cm="1">
        <f t="array" ref="BE621">SUMPRODUCT(('Budget P1'!$T$9:$BB$9=BE$9)*('Budget P1'!$B$11:$B$194=$B621)*('Budget P1'!$T$11:$BB$194*1))</f>
        <v>#VALUE!</v>
      </c>
      <c r="BF621" s="13" t="e" cm="1">
        <f t="array" ref="BF621">SUMPRODUCT(('Budget P1'!$T$9:$BB$9=BF$9)*('Budget P1'!$B$11:$B$194=$B621)*('Budget P1'!$T$11:$BB$194*1))</f>
        <v>#VALUE!</v>
      </c>
      <c r="BG621" s="14" t="e" cm="1">
        <f t="array" ref="BG621">SUMPRODUCT(('Budget P1'!$T$9:$BB$9=BG$9)*('Budget P1'!$B$11:$B$194=$B621)*('Budget P1'!$T$11:$BB$194*1))</f>
        <v>#VALUE!</v>
      </c>
      <c r="BH621" s="13" t="e" cm="1">
        <f t="array" ref="BH621">SUMPRODUCT(('Budget P1'!$T$9:$BB$9=BH$9)*('Budget P1'!$B$11:$B$194=$B621)*('Budget P1'!$T$11:$BB$194*1))</f>
        <v>#VALUE!</v>
      </c>
      <c r="BI621" s="1"/>
      <c r="BJ621" s="66"/>
      <c r="BK621" s="66"/>
      <c r="BL621" s="1"/>
      <c r="BM621" s="66" t="e">
        <f t="shared" si="447"/>
        <v>#VALUE!</v>
      </c>
      <c r="BN621" s="262">
        <f t="shared" si="448"/>
        <v>0</v>
      </c>
      <c r="BO621" s="1"/>
      <c r="BP621" s="66" t="e">
        <f t="shared" si="449"/>
        <v>#VALUE!</v>
      </c>
      <c r="BQ621" s="262">
        <f t="shared" si="450"/>
        <v>0</v>
      </c>
      <c r="BR621" s="1"/>
    </row>
    <row r="622" spans="2:70" ht="12" hidden="1" customHeight="1" outlineLevel="1">
      <c r="B622" s="88" t="s">
        <v>671</v>
      </c>
      <c r="C622" s="10">
        <f>IFERROR(VLOOKUP($B622,'Budget P1'!$B:$AX,2,FALSE),0)</f>
        <v>0</v>
      </c>
      <c r="D622" s="10"/>
      <c r="E622" s="160">
        <f>IFERROR(VLOOKUP($B622,'Budget P1'!$B:$AX,3,FALSE),0)</f>
        <v>0</v>
      </c>
      <c r="F622" s="90">
        <f>IFERROR(VLOOKUP($B622,'Budget P1'!$B:$AX,4,FALSE),0)</f>
        <v>0</v>
      </c>
      <c r="G622" s="89">
        <f>IFERROR(VLOOKUP($B622,'Budget P1'!$B:$AX,5,FALSE),0)</f>
        <v>0</v>
      </c>
      <c r="H622" s="90">
        <f>IFERROR(VLOOKUP($B622,'Budget P1'!$B:$AX,6,FALSE),0)</f>
        <v>0</v>
      </c>
      <c r="I622" s="90">
        <f>IFERROR(VLOOKUP($B622,'Budget P1'!$B:$AX,7,FALSE),0)</f>
        <v>0</v>
      </c>
      <c r="J622" s="371">
        <f>IFERROR(VLOOKUP($B622,'Budget P1'!$B:$AX,9,FALSE),0)</f>
        <v>0</v>
      </c>
      <c r="K622" s="374">
        <f>IFERROR(VLOOKUP($B622,'Budget P1'!$B:$AX,10,FALSE),0)</f>
        <v>0</v>
      </c>
      <c r="L622" s="334"/>
      <c r="M622" s="102"/>
      <c r="N622" s="12">
        <f>K622*E622</f>
        <v>0</v>
      </c>
      <c r="O622" s="100"/>
      <c r="P622" s="101"/>
      <c r="Q622" s="11">
        <f t="shared" si="451"/>
        <v>0</v>
      </c>
      <c r="R622" s="338"/>
      <c r="S622" s="14"/>
      <c r="T622" s="12"/>
      <c r="U622" s="13"/>
      <c r="V622" s="14"/>
      <c r="W622" s="14"/>
      <c r="X622" s="14">
        <f t="shared" si="434"/>
        <v>0</v>
      </c>
      <c r="Z622" s="14" t="e" cm="1">
        <f t="array" ref="Z622">SUMPRODUCT(('Budget P1'!$T$9:$BB$9=Z$9)*('Budget P1'!$B$11:$B$194=$B622)*('Budget P1'!$T$11:$BB$194*1))</f>
        <v>#VALUE!</v>
      </c>
      <c r="AA622" s="12" t="e" cm="1">
        <f t="array" ref="AA622">SUMPRODUCT(('Budget P1'!$T$9:$BB$9=AA$9)*('Budget P1'!$B$11:$B$194=$B622)*('Budget P1'!$T$11:$BB$194*1))</f>
        <v>#VALUE!</v>
      </c>
      <c r="AB622" s="13" t="e" cm="1">
        <f t="array" ref="AB622">SUMPRODUCT(('Budget P1'!$T$9:$BB$9=AB$9)*('Budget P1'!$B$11:$B$194=$B622)*('Budget P1'!$T$11:$BB$194*1))</f>
        <v>#VALUE!</v>
      </c>
      <c r="AC622" s="14" t="e" cm="1">
        <f t="array" ref="AC622">SUMPRODUCT(('Budget P1'!$T$9:$BB$9=AC$9)*('Budget P1'!$B$11:$B$194=$B622)*('Budget P1'!$T$11:$BB$194*1))</f>
        <v>#VALUE!</v>
      </c>
      <c r="AD622" s="12" t="e" cm="1">
        <f t="array" ref="AD622">SUMPRODUCT(('Budget P1'!$T$9:$BB$9=AD$9)*('Budget P1'!$B$11:$B$194=$B622)*('Budget P1'!$T$11:$BB$194*1))</f>
        <v>#VALUE!</v>
      </c>
      <c r="AE622" s="13" t="e" cm="1">
        <f t="array" ref="AE622">SUMPRODUCT(('Budget P1'!$T$9:$BB$9=AE$9)*('Budget P1'!$B$11:$B$194=$B622)*('Budget P1'!$T$11:$BB$194*1))</f>
        <v>#VALUE!</v>
      </c>
      <c r="AF622" s="14" t="e" cm="1">
        <f t="array" ref="AF622">SUMPRODUCT(('Budget P1'!$T$9:$BB$9=AF$9)*('Budget P1'!$B$11:$B$194=$B622)*('Budget P1'!$T$11:$BB$194*1))</f>
        <v>#VALUE!</v>
      </c>
      <c r="AG622" s="12" t="e" cm="1">
        <f t="array" ref="AG622">SUMPRODUCT(('Budget P1'!$T$9:$BB$9=AG$9)*('Budget P1'!$B$11:$B$194=$B622)*('Budget P1'!$T$11:$BB$194*1))</f>
        <v>#VALUE!</v>
      </c>
      <c r="AH622" s="13" t="e" cm="1">
        <f t="array" ref="AH622">SUMPRODUCT(('Budget P1'!$T$9:$BB$9=AH$9)*('Budget P1'!$B$11:$B$194=$B622)*('Budget P1'!$T$11:$BB$194*1))</f>
        <v>#VALUE!</v>
      </c>
      <c r="AI622" s="14" t="e" cm="1">
        <f t="array" ref="AI622">SUMPRODUCT(('Budget P1'!$T$9:$BB$9=AI$9)*('Budget P1'!$B$11:$B$194=$B622)*('Budget P1'!$T$11:$BB$194*1))</f>
        <v>#VALUE!</v>
      </c>
      <c r="AJ622" s="12" t="e" cm="1">
        <f t="array" ref="AJ622">SUMPRODUCT(('Budget P1'!$T$9:$BB$9=AJ$9)*('Budget P1'!$B$11:$B$194=$B622)*('Budget P1'!$T$11:$BB$194*1))</f>
        <v>#VALUE!</v>
      </c>
      <c r="AK622" s="13" t="e" cm="1">
        <f t="array" ref="AK622">SUMPRODUCT(('Budget P1'!$T$9:$BB$9=AK$9)*('Budget P1'!$B$11:$B$194=$B622)*('Budget P1'!$T$11:$BB$194*1))</f>
        <v>#VALUE!</v>
      </c>
      <c r="AL622" s="14" t="e" cm="1">
        <f t="array" ref="AL622">SUMPRODUCT(('Budget P1'!$T$9:$BB$9=AL$9)*('Budget P1'!$B$11:$B$194=$B622)*('Budget P1'!$T$11:$BB$194*1))</f>
        <v>#VALUE!</v>
      </c>
      <c r="AM622" s="12" t="e" cm="1">
        <f t="array" ref="AM622">SUMPRODUCT(('Budget P1'!$T$9:$BB$9=AM$9)*('Budget P1'!$B$11:$B$194=$B622)*('Budget P1'!$T$11:$BB$194*1))</f>
        <v>#VALUE!</v>
      </c>
      <c r="AN622" s="13" t="e" cm="1">
        <f t="array" ref="AN622">SUMPRODUCT(('Budget P1'!$T$9:$BB$9=AN$9)*('Budget P1'!$B$11:$B$194=$B622)*('Budget P1'!$T$11:$BB$194*1))</f>
        <v>#VALUE!</v>
      </c>
      <c r="AO622" s="14" t="e" cm="1">
        <f t="array" ref="AO622">SUMPRODUCT(('Budget P1'!$T$9:$BB$9=AO$9)*('Budget P1'!$B$11:$B$194=$B622)*('Budget P1'!$T$11:$BB$194*1))</f>
        <v>#VALUE!</v>
      </c>
      <c r="AP622" s="12" t="e" cm="1">
        <f t="array" ref="AP622">SUMPRODUCT(('Budget P1'!$T$9:$BB$9=AP$9)*('Budget P1'!$B$11:$B$194=$B622)*('Budget P1'!$T$11:$BB$194*1))</f>
        <v>#VALUE!</v>
      </c>
      <c r="AQ622" s="13" t="e" cm="1">
        <f t="array" ref="AQ622">SUMPRODUCT(('Budget P1'!$T$9:$BB$9=AQ$9)*('Budget P1'!$B$11:$B$194=$B622)*('Budget P1'!$T$11:$BB$194*1))</f>
        <v>#VALUE!</v>
      </c>
      <c r="AR622" s="14" t="e" cm="1">
        <f t="array" ref="AR622">SUMPRODUCT(('Budget P1'!$T$9:$BB$9=AR$9)*('Budget P1'!$B$11:$B$194=$B622)*('Budget P1'!$T$11:$BB$194*1))</f>
        <v>#VALUE!</v>
      </c>
      <c r="AS622" s="12" t="e" cm="1">
        <f t="array" ref="AS622">SUMPRODUCT(('Budget P1'!$T$9:$BB$9=AS$9)*('Budget P1'!$B$11:$B$194=$B622)*('Budget P1'!$T$11:$BB$194*1))</f>
        <v>#VALUE!</v>
      </c>
      <c r="AT622" s="13" t="e" cm="1">
        <f t="array" ref="AT622">SUMPRODUCT(('Budget P1'!$T$9:$BB$9=AT$9)*('Budget P1'!$B$11:$B$194=$B622)*('Budget P1'!$T$11:$BB$194*1))</f>
        <v>#VALUE!</v>
      </c>
      <c r="AU622" s="14" t="e" cm="1">
        <f t="array" ref="AU622">SUMPRODUCT(('Budget P1'!$T$9:$BB$9=AU$9)*('Budget P1'!$B$11:$B$194=$B622)*('Budget P1'!$T$11:$BB$194*1))</f>
        <v>#VALUE!</v>
      </c>
      <c r="AV622" s="12" t="e" cm="1">
        <f t="array" ref="AV622">SUMPRODUCT(('Budget P1'!$T$9:$BB$9=AV$9)*('Budget P1'!$B$11:$B$194=$B622)*('Budget P1'!$T$11:$BB$194*1))</f>
        <v>#VALUE!</v>
      </c>
      <c r="AW622" s="13" t="e" cm="1">
        <f t="array" ref="AW622">SUMPRODUCT(('Budget P1'!$T$9:$BB$9=AW$9)*('Budget P1'!$B$11:$B$194=$B622)*('Budget P1'!$T$11:$BB$194*1))</f>
        <v>#VALUE!</v>
      </c>
      <c r="AX622" s="14" t="e" cm="1">
        <f t="array" ref="AX622">SUMPRODUCT(('Budget P1'!$T$9:$BB$9=AX$9)*('Budget P1'!$B$11:$B$194=$B622)*('Budget P1'!$T$11:$BB$194*1))</f>
        <v>#VALUE!</v>
      </c>
      <c r="AY622" s="12" t="e" cm="1">
        <f t="array" ref="AY622">SUMPRODUCT(('Budget P1'!$T$9:$BB$9=AY$9)*('Budget P1'!$B$11:$B$194=$B622)*('Budget P1'!$T$11:$BB$194*1))</f>
        <v>#VALUE!</v>
      </c>
      <c r="AZ622" s="13" t="e" cm="1">
        <f t="array" ref="AZ622">SUMPRODUCT(('Budget P1'!$T$9:$BB$9=AZ$9)*('Budget P1'!$B$11:$B$194=$B622)*('Budget P1'!$T$11:$BB$194*1))</f>
        <v>#VALUE!</v>
      </c>
      <c r="BA622" s="14" t="e" cm="1">
        <f t="array" ref="BA622">SUMPRODUCT(('Budget P1'!$T$9:$BB$9=BA$9)*('Budget P1'!$B$11:$B$194=$B622)*('Budget P1'!$T$11:$BB$194*1))</f>
        <v>#VALUE!</v>
      </c>
      <c r="BB622" s="12" t="e" cm="1">
        <f t="array" ref="BB622">SUMPRODUCT(('Budget P1'!$T$9:$BB$9=BB$9)*('Budget P1'!$B$11:$B$194=$B622)*('Budget P1'!$T$11:$BB$194*1))</f>
        <v>#VALUE!</v>
      </c>
      <c r="BC622" s="13" t="e" cm="1">
        <f t="array" ref="BC622">SUMPRODUCT(('Budget P1'!$T$9:$BB$9=BC$9)*('Budget P1'!$B$11:$B$194=$B622)*('Budget P1'!$T$11:$BB$194*1))</f>
        <v>#VALUE!</v>
      </c>
      <c r="BD622" s="14" t="e" cm="1">
        <f t="array" ref="BD622">SUMPRODUCT(('Budget P1'!$T$9:$BB$9=BD$9)*('Budget P1'!$B$11:$B$194=$B622)*('Budget P1'!$T$11:$BB$194*1))</f>
        <v>#VALUE!</v>
      </c>
      <c r="BE622" s="12" t="e" cm="1">
        <f t="array" ref="BE622">SUMPRODUCT(('Budget P1'!$T$9:$BB$9=BE$9)*('Budget P1'!$B$11:$B$194=$B622)*('Budget P1'!$T$11:$BB$194*1))</f>
        <v>#VALUE!</v>
      </c>
      <c r="BF622" s="13" t="e" cm="1">
        <f t="array" ref="BF622">SUMPRODUCT(('Budget P1'!$T$9:$BB$9=BF$9)*('Budget P1'!$B$11:$B$194=$B622)*('Budget P1'!$T$11:$BB$194*1))</f>
        <v>#VALUE!</v>
      </c>
      <c r="BG622" s="14" t="e" cm="1">
        <f t="array" ref="BG622">SUMPRODUCT(('Budget P1'!$T$9:$BB$9=BG$9)*('Budget P1'!$B$11:$B$194=$B622)*('Budget P1'!$T$11:$BB$194*1))</f>
        <v>#VALUE!</v>
      </c>
      <c r="BH622" s="13" t="e" cm="1">
        <f t="array" ref="BH622">SUMPRODUCT(('Budget P1'!$T$9:$BB$9=BH$9)*('Budget P1'!$B$11:$B$194=$B622)*('Budget P1'!$T$11:$BB$194*1))</f>
        <v>#VALUE!</v>
      </c>
      <c r="BI622" s="1"/>
      <c r="BJ622" s="66"/>
      <c r="BK622" s="66"/>
      <c r="BL622" s="1"/>
      <c r="BM622" s="66" t="e">
        <f t="shared" si="447"/>
        <v>#VALUE!</v>
      </c>
      <c r="BN622" s="262">
        <f t="shared" si="448"/>
        <v>0</v>
      </c>
      <c r="BO622" s="1"/>
      <c r="BP622" s="66" t="e">
        <f t="shared" si="449"/>
        <v>#VALUE!</v>
      </c>
      <c r="BQ622" s="262">
        <f t="shared" si="450"/>
        <v>0</v>
      </c>
      <c r="BR622" s="1"/>
    </row>
    <row r="623" spans="2:70" ht="12" hidden="1" customHeight="1" outlineLevel="1">
      <c r="B623" s="88" t="s">
        <v>672</v>
      </c>
      <c r="C623" s="10">
        <f>IFERROR(VLOOKUP($B623,'Budget P1'!$B:$AX,2,FALSE),0)</f>
        <v>0</v>
      </c>
      <c r="D623" s="10"/>
      <c r="E623" s="160">
        <f>IFERROR(VLOOKUP($B623,'Budget P1'!$B:$AX,3,FALSE),0)</f>
        <v>0</v>
      </c>
      <c r="F623" s="90">
        <f>IFERROR(VLOOKUP($B623,'Budget P1'!$B:$AX,4,FALSE),0)</f>
        <v>0</v>
      </c>
      <c r="G623" s="89">
        <f>IFERROR(VLOOKUP($B623,'Budget P1'!$B:$AX,5,FALSE),0)</f>
        <v>0</v>
      </c>
      <c r="H623" s="90">
        <f>IFERROR(VLOOKUP($B623,'Budget P1'!$B:$AX,6,FALSE),0)</f>
        <v>0</v>
      </c>
      <c r="I623" s="90">
        <f>IFERROR(VLOOKUP($B623,'Budget P1'!$B:$AX,7,FALSE),0)</f>
        <v>0</v>
      </c>
      <c r="J623" s="371">
        <f>IFERROR(VLOOKUP($B623,'Budget P1'!$B:$AX,9,FALSE),0)</f>
        <v>0</v>
      </c>
      <c r="K623" s="374">
        <f>IFERROR(VLOOKUP($B623,'Budget P1'!$B:$AX,10,FALSE),0)</f>
        <v>0</v>
      </c>
      <c r="L623" s="334"/>
      <c r="M623" s="102"/>
      <c r="N623" s="12">
        <f>K623*E623</f>
        <v>0</v>
      </c>
      <c r="O623" s="100"/>
      <c r="P623" s="101"/>
      <c r="Q623" s="11">
        <f t="shared" si="451"/>
        <v>0</v>
      </c>
      <c r="R623" s="338"/>
      <c r="S623" s="14"/>
      <c r="T623" s="12"/>
      <c r="U623" s="13"/>
      <c r="V623" s="14"/>
      <c r="W623" s="14"/>
      <c r="X623" s="14">
        <f t="shared" si="434"/>
        <v>0</v>
      </c>
      <c r="Z623" s="14" t="e" cm="1">
        <f t="array" ref="Z623">SUMPRODUCT(('Budget P1'!$T$9:$BB$9=Z$9)*('Budget P1'!$B$11:$B$194=$B623)*('Budget P1'!$T$11:$BB$194*1))</f>
        <v>#VALUE!</v>
      </c>
      <c r="AA623" s="12" t="e" cm="1">
        <f t="array" ref="AA623">SUMPRODUCT(('Budget P1'!$T$9:$BB$9=AA$9)*('Budget P1'!$B$11:$B$194=$B623)*('Budget P1'!$T$11:$BB$194*1))</f>
        <v>#VALUE!</v>
      </c>
      <c r="AB623" s="13" t="e" cm="1">
        <f t="array" ref="AB623">SUMPRODUCT(('Budget P1'!$T$9:$BB$9=AB$9)*('Budget P1'!$B$11:$B$194=$B623)*('Budget P1'!$T$11:$BB$194*1))</f>
        <v>#VALUE!</v>
      </c>
      <c r="AC623" s="14" t="e" cm="1">
        <f t="array" ref="AC623">SUMPRODUCT(('Budget P1'!$T$9:$BB$9=AC$9)*('Budget P1'!$B$11:$B$194=$B623)*('Budget P1'!$T$11:$BB$194*1))</f>
        <v>#VALUE!</v>
      </c>
      <c r="AD623" s="12" t="e" cm="1">
        <f t="array" ref="AD623">SUMPRODUCT(('Budget P1'!$T$9:$BB$9=AD$9)*('Budget P1'!$B$11:$B$194=$B623)*('Budget P1'!$T$11:$BB$194*1))</f>
        <v>#VALUE!</v>
      </c>
      <c r="AE623" s="13" t="e" cm="1">
        <f t="array" ref="AE623">SUMPRODUCT(('Budget P1'!$T$9:$BB$9=AE$9)*('Budget P1'!$B$11:$B$194=$B623)*('Budget P1'!$T$11:$BB$194*1))</f>
        <v>#VALUE!</v>
      </c>
      <c r="AF623" s="14" t="e" cm="1">
        <f t="array" ref="AF623">SUMPRODUCT(('Budget P1'!$T$9:$BB$9=AF$9)*('Budget P1'!$B$11:$B$194=$B623)*('Budget P1'!$T$11:$BB$194*1))</f>
        <v>#VALUE!</v>
      </c>
      <c r="AG623" s="12" t="e" cm="1">
        <f t="array" ref="AG623">SUMPRODUCT(('Budget P1'!$T$9:$BB$9=AG$9)*('Budget P1'!$B$11:$B$194=$B623)*('Budget P1'!$T$11:$BB$194*1))</f>
        <v>#VALUE!</v>
      </c>
      <c r="AH623" s="13" t="e" cm="1">
        <f t="array" ref="AH623">SUMPRODUCT(('Budget P1'!$T$9:$BB$9=AH$9)*('Budget P1'!$B$11:$B$194=$B623)*('Budget P1'!$T$11:$BB$194*1))</f>
        <v>#VALUE!</v>
      </c>
      <c r="AI623" s="14" t="e" cm="1">
        <f t="array" ref="AI623">SUMPRODUCT(('Budget P1'!$T$9:$BB$9=AI$9)*('Budget P1'!$B$11:$B$194=$B623)*('Budget P1'!$T$11:$BB$194*1))</f>
        <v>#VALUE!</v>
      </c>
      <c r="AJ623" s="12" t="e" cm="1">
        <f t="array" ref="AJ623">SUMPRODUCT(('Budget P1'!$T$9:$BB$9=AJ$9)*('Budget P1'!$B$11:$B$194=$B623)*('Budget P1'!$T$11:$BB$194*1))</f>
        <v>#VALUE!</v>
      </c>
      <c r="AK623" s="13" t="e" cm="1">
        <f t="array" ref="AK623">SUMPRODUCT(('Budget P1'!$T$9:$BB$9=AK$9)*('Budget P1'!$B$11:$B$194=$B623)*('Budget P1'!$T$11:$BB$194*1))</f>
        <v>#VALUE!</v>
      </c>
      <c r="AL623" s="14" t="e" cm="1">
        <f t="array" ref="AL623">SUMPRODUCT(('Budget P1'!$T$9:$BB$9=AL$9)*('Budget P1'!$B$11:$B$194=$B623)*('Budget P1'!$T$11:$BB$194*1))</f>
        <v>#VALUE!</v>
      </c>
      <c r="AM623" s="12" t="e" cm="1">
        <f t="array" ref="AM623">SUMPRODUCT(('Budget P1'!$T$9:$BB$9=AM$9)*('Budget P1'!$B$11:$B$194=$B623)*('Budget P1'!$T$11:$BB$194*1))</f>
        <v>#VALUE!</v>
      </c>
      <c r="AN623" s="13" t="e" cm="1">
        <f t="array" ref="AN623">SUMPRODUCT(('Budget P1'!$T$9:$BB$9=AN$9)*('Budget P1'!$B$11:$B$194=$B623)*('Budget P1'!$T$11:$BB$194*1))</f>
        <v>#VALUE!</v>
      </c>
      <c r="AO623" s="14" t="e" cm="1">
        <f t="array" ref="AO623">SUMPRODUCT(('Budget P1'!$T$9:$BB$9=AO$9)*('Budget P1'!$B$11:$B$194=$B623)*('Budget P1'!$T$11:$BB$194*1))</f>
        <v>#VALUE!</v>
      </c>
      <c r="AP623" s="12" t="e" cm="1">
        <f t="array" ref="AP623">SUMPRODUCT(('Budget P1'!$T$9:$BB$9=AP$9)*('Budget P1'!$B$11:$B$194=$B623)*('Budget P1'!$T$11:$BB$194*1))</f>
        <v>#VALUE!</v>
      </c>
      <c r="AQ623" s="13" t="e" cm="1">
        <f t="array" ref="AQ623">SUMPRODUCT(('Budget P1'!$T$9:$BB$9=AQ$9)*('Budget P1'!$B$11:$B$194=$B623)*('Budget P1'!$T$11:$BB$194*1))</f>
        <v>#VALUE!</v>
      </c>
      <c r="AR623" s="14" t="e" cm="1">
        <f t="array" ref="AR623">SUMPRODUCT(('Budget P1'!$T$9:$BB$9=AR$9)*('Budget P1'!$B$11:$B$194=$B623)*('Budget P1'!$T$11:$BB$194*1))</f>
        <v>#VALUE!</v>
      </c>
      <c r="AS623" s="12" t="e" cm="1">
        <f t="array" ref="AS623">SUMPRODUCT(('Budget P1'!$T$9:$BB$9=AS$9)*('Budget P1'!$B$11:$B$194=$B623)*('Budget P1'!$T$11:$BB$194*1))</f>
        <v>#VALUE!</v>
      </c>
      <c r="AT623" s="13" t="e" cm="1">
        <f t="array" ref="AT623">SUMPRODUCT(('Budget P1'!$T$9:$BB$9=AT$9)*('Budget P1'!$B$11:$B$194=$B623)*('Budget P1'!$T$11:$BB$194*1))</f>
        <v>#VALUE!</v>
      </c>
      <c r="AU623" s="14" t="e" cm="1">
        <f t="array" ref="AU623">SUMPRODUCT(('Budget P1'!$T$9:$BB$9=AU$9)*('Budget P1'!$B$11:$B$194=$B623)*('Budget P1'!$T$11:$BB$194*1))</f>
        <v>#VALUE!</v>
      </c>
      <c r="AV623" s="12" t="e" cm="1">
        <f t="array" ref="AV623">SUMPRODUCT(('Budget P1'!$T$9:$BB$9=AV$9)*('Budget P1'!$B$11:$B$194=$B623)*('Budget P1'!$T$11:$BB$194*1))</f>
        <v>#VALUE!</v>
      </c>
      <c r="AW623" s="13" t="e" cm="1">
        <f t="array" ref="AW623">SUMPRODUCT(('Budget P1'!$T$9:$BB$9=AW$9)*('Budget P1'!$B$11:$B$194=$B623)*('Budget P1'!$T$11:$BB$194*1))</f>
        <v>#VALUE!</v>
      </c>
      <c r="AX623" s="14" t="e" cm="1">
        <f t="array" ref="AX623">SUMPRODUCT(('Budget P1'!$T$9:$BB$9=AX$9)*('Budget P1'!$B$11:$B$194=$B623)*('Budget P1'!$T$11:$BB$194*1))</f>
        <v>#VALUE!</v>
      </c>
      <c r="AY623" s="12" t="e" cm="1">
        <f t="array" ref="AY623">SUMPRODUCT(('Budget P1'!$T$9:$BB$9=AY$9)*('Budget P1'!$B$11:$B$194=$B623)*('Budget P1'!$T$11:$BB$194*1))</f>
        <v>#VALUE!</v>
      </c>
      <c r="AZ623" s="13" t="e" cm="1">
        <f t="array" ref="AZ623">SUMPRODUCT(('Budget P1'!$T$9:$BB$9=AZ$9)*('Budget P1'!$B$11:$B$194=$B623)*('Budget P1'!$T$11:$BB$194*1))</f>
        <v>#VALUE!</v>
      </c>
      <c r="BA623" s="14" t="e" cm="1">
        <f t="array" ref="BA623">SUMPRODUCT(('Budget P1'!$T$9:$BB$9=BA$9)*('Budget P1'!$B$11:$B$194=$B623)*('Budget P1'!$T$11:$BB$194*1))</f>
        <v>#VALUE!</v>
      </c>
      <c r="BB623" s="12" t="e" cm="1">
        <f t="array" ref="BB623">SUMPRODUCT(('Budget P1'!$T$9:$BB$9=BB$9)*('Budget P1'!$B$11:$B$194=$B623)*('Budget P1'!$T$11:$BB$194*1))</f>
        <v>#VALUE!</v>
      </c>
      <c r="BC623" s="13" t="e" cm="1">
        <f t="array" ref="BC623">SUMPRODUCT(('Budget P1'!$T$9:$BB$9=BC$9)*('Budget P1'!$B$11:$B$194=$B623)*('Budget P1'!$T$11:$BB$194*1))</f>
        <v>#VALUE!</v>
      </c>
      <c r="BD623" s="14" t="e" cm="1">
        <f t="array" ref="BD623">SUMPRODUCT(('Budget P1'!$T$9:$BB$9=BD$9)*('Budget P1'!$B$11:$B$194=$B623)*('Budget P1'!$T$11:$BB$194*1))</f>
        <v>#VALUE!</v>
      </c>
      <c r="BE623" s="12" t="e" cm="1">
        <f t="array" ref="BE623">SUMPRODUCT(('Budget P1'!$T$9:$BB$9=BE$9)*('Budget P1'!$B$11:$B$194=$B623)*('Budget P1'!$T$11:$BB$194*1))</f>
        <v>#VALUE!</v>
      </c>
      <c r="BF623" s="13" t="e" cm="1">
        <f t="array" ref="BF623">SUMPRODUCT(('Budget P1'!$T$9:$BB$9=BF$9)*('Budget P1'!$B$11:$B$194=$B623)*('Budget P1'!$T$11:$BB$194*1))</f>
        <v>#VALUE!</v>
      </c>
      <c r="BG623" s="14" t="e" cm="1">
        <f t="array" ref="BG623">SUMPRODUCT(('Budget P1'!$T$9:$BB$9=BG$9)*('Budget P1'!$B$11:$B$194=$B623)*('Budget P1'!$T$11:$BB$194*1))</f>
        <v>#VALUE!</v>
      </c>
      <c r="BH623" s="13" t="e" cm="1">
        <f t="array" ref="BH623">SUMPRODUCT(('Budget P1'!$T$9:$BB$9=BH$9)*('Budget P1'!$B$11:$B$194=$B623)*('Budget P1'!$T$11:$BB$194*1))</f>
        <v>#VALUE!</v>
      </c>
      <c r="BI623" s="1"/>
      <c r="BJ623" s="66"/>
      <c r="BK623" s="66"/>
      <c r="BL623" s="1"/>
      <c r="BM623" s="66" t="e">
        <f t="shared" si="447"/>
        <v>#VALUE!</v>
      </c>
      <c r="BN623" s="262">
        <f t="shared" si="448"/>
        <v>0</v>
      </c>
      <c r="BO623" s="1"/>
      <c r="BP623" s="66" t="e">
        <f t="shared" si="449"/>
        <v>#VALUE!</v>
      </c>
      <c r="BQ623" s="262">
        <f t="shared" si="450"/>
        <v>0</v>
      </c>
      <c r="BR623" s="1"/>
    </row>
    <row r="624" spans="2:70" ht="12" hidden="1" customHeight="1" outlineLevel="1">
      <c r="B624" s="88" t="s">
        <v>673</v>
      </c>
      <c r="C624" s="10">
        <f>IFERROR(VLOOKUP($B624,'Budget P1'!$B:$AX,2,FALSE),0)</f>
        <v>0</v>
      </c>
      <c r="D624" s="10"/>
      <c r="E624" s="160">
        <f>IFERROR(VLOOKUP($B624,'Budget P1'!$B:$AX,3,FALSE),0)</f>
        <v>0</v>
      </c>
      <c r="F624" s="90">
        <f>IFERROR(VLOOKUP($B624,'Budget P1'!$B:$AX,4,FALSE),0)</f>
        <v>0</v>
      </c>
      <c r="G624" s="89">
        <f>IFERROR(VLOOKUP($B624,'Budget P1'!$B:$AX,5,FALSE),0)</f>
        <v>0</v>
      </c>
      <c r="H624" s="90">
        <f>IFERROR(VLOOKUP($B624,'Budget P1'!$B:$AX,6,FALSE),0)</f>
        <v>0</v>
      </c>
      <c r="I624" s="90">
        <f>IFERROR(VLOOKUP($B624,'Budget P1'!$B:$AX,7,FALSE),0)</f>
        <v>0</v>
      </c>
      <c r="J624" s="371">
        <f>IFERROR(VLOOKUP($B624,'Budget P1'!$B:$AX,9,FALSE),0)</f>
        <v>0</v>
      </c>
      <c r="K624" s="374">
        <f>IFERROR(VLOOKUP($B624,'Budget P1'!$B:$AX,10,FALSE),0)</f>
        <v>0</v>
      </c>
      <c r="L624" s="334"/>
      <c r="M624" s="102"/>
      <c r="N624" s="12">
        <f>K624*E624</f>
        <v>0</v>
      </c>
      <c r="O624" s="100"/>
      <c r="P624" s="101"/>
      <c r="Q624" s="11">
        <f t="shared" si="451"/>
        <v>0</v>
      </c>
      <c r="R624" s="338"/>
      <c r="S624" s="14"/>
      <c r="T624" s="12"/>
      <c r="U624" s="13"/>
      <c r="V624" s="14"/>
      <c r="W624" s="14"/>
      <c r="X624" s="14">
        <f t="shared" si="434"/>
        <v>0</v>
      </c>
      <c r="Z624" s="14" t="e" cm="1">
        <f t="array" ref="Z624">SUMPRODUCT(('Budget P1'!$T$9:$BB$9=Z$9)*('Budget P1'!$B$11:$B$194=$B624)*('Budget P1'!$T$11:$BB$194*1))</f>
        <v>#VALUE!</v>
      </c>
      <c r="AA624" s="12" t="e" cm="1">
        <f t="array" ref="AA624">SUMPRODUCT(('Budget P1'!$T$9:$BB$9=AA$9)*('Budget P1'!$B$11:$B$194=$B624)*('Budget P1'!$T$11:$BB$194*1))</f>
        <v>#VALUE!</v>
      </c>
      <c r="AB624" s="13" t="e" cm="1">
        <f t="array" ref="AB624">SUMPRODUCT(('Budget P1'!$T$9:$BB$9=AB$9)*('Budget P1'!$B$11:$B$194=$B624)*('Budget P1'!$T$11:$BB$194*1))</f>
        <v>#VALUE!</v>
      </c>
      <c r="AC624" s="14" t="e" cm="1">
        <f t="array" ref="AC624">SUMPRODUCT(('Budget P1'!$T$9:$BB$9=AC$9)*('Budget P1'!$B$11:$B$194=$B624)*('Budget P1'!$T$11:$BB$194*1))</f>
        <v>#VALUE!</v>
      </c>
      <c r="AD624" s="12" t="e" cm="1">
        <f t="array" ref="AD624">SUMPRODUCT(('Budget P1'!$T$9:$BB$9=AD$9)*('Budget P1'!$B$11:$B$194=$B624)*('Budget P1'!$T$11:$BB$194*1))</f>
        <v>#VALUE!</v>
      </c>
      <c r="AE624" s="13" t="e" cm="1">
        <f t="array" ref="AE624">SUMPRODUCT(('Budget P1'!$T$9:$BB$9=AE$9)*('Budget P1'!$B$11:$B$194=$B624)*('Budget P1'!$T$11:$BB$194*1))</f>
        <v>#VALUE!</v>
      </c>
      <c r="AF624" s="14" t="e" cm="1">
        <f t="array" ref="AF624">SUMPRODUCT(('Budget P1'!$T$9:$BB$9=AF$9)*('Budget P1'!$B$11:$B$194=$B624)*('Budget P1'!$T$11:$BB$194*1))</f>
        <v>#VALUE!</v>
      </c>
      <c r="AG624" s="12" t="e" cm="1">
        <f t="array" ref="AG624">SUMPRODUCT(('Budget P1'!$T$9:$BB$9=AG$9)*('Budget P1'!$B$11:$B$194=$B624)*('Budget P1'!$T$11:$BB$194*1))</f>
        <v>#VALUE!</v>
      </c>
      <c r="AH624" s="13" t="e" cm="1">
        <f t="array" ref="AH624">SUMPRODUCT(('Budget P1'!$T$9:$BB$9=AH$9)*('Budget P1'!$B$11:$B$194=$B624)*('Budget P1'!$T$11:$BB$194*1))</f>
        <v>#VALUE!</v>
      </c>
      <c r="AI624" s="14" t="e" cm="1">
        <f t="array" ref="AI624">SUMPRODUCT(('Budget P1'!$T$9:$BB$9=AI$9)*('Budget P1'!$B$11:$B$194=$B624)*('Budget P1'!$T$11:$BB$194*1))</f>
        <v>#VALUE!</v>
      </c>
      <c r="AJ624" s="12" t="e" cm="1">
        <f t="array" ref="AJ624">SUMPRODUCT(('Budget P1'!$T$9:$BB$9=AJ$9)*('Budget P1'!$B$11:$B$194=$B624)*('Budget P1'!$T$11:$BB$194*1))</f>
        <v>#VALUE!</v>
      </c>
      <c r="AK624" s="13" t="e" cm="1">
        <f t="array" ref="AK624">SUMPRODUCT(('Budget P1'!$T$9:$BB$9=AK$9)*('Budget P1'!$B$11:$B$194=$B624)*('Budget P1'!$T$11:$BB$194*1))</f>
        <v>#VALUE!</v>
      </c>
      <c r="AL624" s="14" t="e" cm="1">
        <f t="array" ref="AL624">SUMPRODUCT(('Budget P1'!$T$9:$BB$9=AL$9)*('Budget P1'!$B$11:$B$194=$B624)*('Budget P1'!$T$11:$BB$194*1))</f>
        <v>#VALUE!</v>
      </c>
      <c r="AM624" s="12" t="e" cm="1">
        <f t="array" ref="AM624">SUMPRODUCT(('Budget P1'!$T$9:$BB$9=AM$9)*('Budget P1'!$B$11:$B$194=$B624)*('Budget P1'!$T$11:$BB$194*1))</f>
        <v>#VALUE!</v>
      </c>
      <c r="AN624" s="13" t="e" cm="1">
        <f t="array" ref="AN624">SUMPRODUCT(('Budget P1'!$T$9:$BB$9=AN$9)*('Budget P1'!$B$11:$B$194=$B624)*('Budget P1'!$T$11:$BB$194*1))</f>
        <v>#VALUE!</v>
      </c>
      <c r="AO624" s="14" t="e" cm="1">
        <f t="array" ref="AO624">SUMPRODUCT(('Budget P1'!$T$9:$BB$9=AO$9)*('Budget P1'!$B$11:$B$194=$B624)*('Budget P1'!$T$11:$BB$194*1))</f>
        <v>#VALUE!</v>
      </c>
      <c r="AP624" s="12" t="e" cm="1">
        <f t="array" ref="AP624">SUMPRODUCT(('Budget P1'!$T$9:$BB$9=AP$9)*('Budget P1'!$B$11:$B$194=$B624)*('Budget P1'!$T$11:$BB$194*1))</f>
        <v>#VALUE!</v>
      </c>
      <c r="AQ624" s="13" t="e" cm="1">
        <f t="array" ref="AQ624">SUMPRODUCT(('Budget P1'!$T$9:$BB$9=AQ$9)*('Budget P1'!$B$11:$B$194=$B624)*('Budget P1'!$T$11:$BB$194*1))</f>
        <v>#VALUE!</v>
      </c>
      <c r="AR624" s="14" t="e" cm="1">
        <f t="array" ref="AR624">SUMPRODUCT(('Budget P1'!$T$9:$BB$9=AR$9)*('Budget P1'!$B$11:$B$194=$B624)*('Budget P1'!$T$11:$BB$194*1))</f>
        <v>#VALUE!</v>
      </c>
      <c r="AS624" s="12" t="e" cm="1">
        <f t="array" ref="AS624">SUMPRODUCT(('Budget P1'!$T$9:$BB$9=AS$9)*('Budget P1'!$B$11:$B$194=$B624)*('Budget P1'!$T$11:$BB$194*1))</f>
        <v>#VALUE!</v>
      </c>
      <c r="AT624" s="13" t="e" cm="1">
        <f t="array" ref="AT624">SUMPRODUCT(('Budget P1'!$T$9:$BB$9=AT$9)*('Budget P1'!$B$11:$B$194=$B624)*('Budget P1'!$T$11:$BB$194*1))</f>
        <v>#VALUE!</v>
      </c>
      <c r="AU624" s="14" t="e" cm="1">
        <f t="array" ref="AU624">SUMPRODUCT(('Budget P1'!$T$9:$BB$9=AU$9)*('Budget P1'!$B$11:$B$194=$B624)*('Budget P1'!$T$11:$BB$194*1))</f>
        <v>#VALUE!</v>
      </c>
      <c r="AV624" s="12" t="e" cm="1">
        <f t="array" ref="AV624">SUMPRODUCT(('Budget P1'!$T$9:$BB$9=AV$9)*('Budget P1'!$B$11:$B$194=$B624)*('Budget P1'!$T$11:$BB$194*1))</f>
        <v>#VALUE!</v>
      </c>
      <c r="AW624" s="13" t="e" cm="1">
        <f t="array" ref="AW624">SUMPRODUCT(('Budget P1'!$T$9:$BB$9=AW$9)*('Budget P1'!$B$11:$B$194=$B624)*('Budget P1'!$T$11:$BB$194*1))</f>
        <v>#VALUE!</v>
      </c>
      <c r="AX624" s="14" t="e" cm="1">
        <f t="array" ref="AX624">SUMPRODUCT(('Budget P1'!$T$9:$BB$9=AX$9)*('Budget P1'!$B$11:$B$194=$B624)*('Budget P1'!$T$11:$BB$194*1))</f>
        <v>#VALUE!</v>
      </c>
      <c r="AY624" s="12" t="e" cm="1">
        <f t="array" ref="AY624">SUMPRODUCT(('Budget P1'!$T$9:$BB$9=AY$9)*('Budget P1'!$B$11:$B$194=$B624)*('Budget P1'!$T$11:$BB$194*1))</f>
        <v>#VALUE!</v>
      </c>
      <c r="AZ624" s="13" t="e" cm="1">
        <f t="array" ref="AZ624">SUMPRODUCT(('Budget P1'!$T$9:$BB$9=AZ$9)*('Budget P1'!$B$11:$B$194=$B624)*('Budget P1'!$T$11:$BB$194*1))</f>
        <v>#VALUE!</v>
      </c>
      <c r="BA624" s="14" t="e" cm="1">
        <f t="array" ref="BA624">SUMPRODUCT(('Budget P1'!$T$9:$BB$9=BA$9)*('Budget P1'!$B$11:$B$194=$B624)*('Budget P1'!$T$11:$BB$194*1))</f>
        <v>#VALUE!</v>
      </c>
      <c r="BB624" s="12" t="e" cm="1">
        <f t="array" ref="BB624">SUMPRODUCT(('Budget P1'!$T$9:$BB$9=BB$9)*('Budget P1'!$B$11:$B$194=$B624)*('Budget P1'!$T$11:$BB$194*1))</f>
        <v>#VALUE!</v>
      </c>
      <c r="BC624" s="13" t="e" cm="1">
        <f t="array" ref="BC624">SUMPRODUCT(('Budget P1'!$T$9:$BB$9=BC$9)*('Budget P1'!$B$11:$B$194=$B624)*('Budget P1'!$T$11:$BB$194*1))</f>
        <v>#VALUE!</v>
      </c>
      <c r="BD624" s="14" t="e" cm="1">
        <f t="array" ref="BD624">SUMPRODUCT(('Budget P1'!$T$9:$BB$9=BD$9)*('Budget P1'!$B$11:$B$194=$B624)*('Budget P1'!$T$11:$BB$194*1))</f>
        <v>#VALUE!</v>
      </c>
      <c r="BE624" s="12" t="e" cm="1">
        <f t="array" ref="BE624">SUMPRODUCT(('Budget P1'!$T$9:$BB$9=BE$9)*('Budget P1'!$B$11:$B$194=$B624)*('Budget P1'!$T$11:$BB$194*1))</f>
        <v>#VALUE!</v>
      </c>
      <c r="BF624" s="13" t="e" cm="1">
        <f t="array" ref="BF624">SUMPRODUCT(('Budget P1'!$T$9:$BB$9=BF$9)*('Budget P1'!$B$11:$B$194=$B624)*('Budget P1'!$T$11:$BB$194*1))</f>
        <v>#VALUE!</v>
      </c>
      <c r="BG624" s="14" t="e" cm="1">
        <f t="array" ref="BG624">SUMPRODUCT(('Budget P1'!$T$9:$BB$9=BG$9)*('Budget P1'!$B$11:$B$194=$B624)*('Budget P1'!$T$11:$BB$194*1))</f>
        <v>#VALUE!</v>
      </c>
      <c r="BH624" s="13" t="e" cm="1">
        <f t="array" ref="BH624">SUMPRODUCT(('Budget P1'!$T$9:$BB$9=BH$9)*('Budget P1'!$B$11:$B$194=$B624)*('Budget P1'!$T$11:$BB$194*1))</f>
        <v>#VALUE!</v>
      </c>
      <c r="BI624" s="1"/>
      <c r="BJ624" s="66"/>
      <c r="BK624" s="66"/>
      <c r="BL624" s="1"/>
      <c r="BM624" s="66" t="e">
        <f t="shared" si="447"/>
        <v>#VALUE!</v>
      </c>
      <c r="BN624" s="262">
        <f t="shared" si="448"/>
        <v>0</v>
      </c>
      <c r="BO624" s="1"/>
      <c r="BP624" s="66" t="e">
        <f t="shared" si="449"/>
        <v>#VALUE!</v>
      </c>
      <c r="BQ624" s="262">
        <f t="shared" si="450"/>
        <v>0</v>
      </c>
      <c r="BR624" s="1"/>
    </row>
    <row r="625" spans="2:70" ht="12" hidden="1" customHeight="1" outlineLevel="1">
      <c r="B625" s="88" t="s">
        <v>674</v>
      </c>
      <c r="C625" s="10">
        <f>IFERROR(VLOOKUP($B625,'Budget P1'!$B:$AX,2,FALSE),0)</f>
        <v>0</v>
      </c>
      <c r="D625" s="10"/>
      <c r="E625" s="160">
        <f>IFERROR(VLOOKUP($B625,'Budget P1'!$B:$AX,3,FALSE),0)</f>
        <v>0</v>
      </c>
      <c r="F625" s="90">
        <f>IFERROR(VLOOKUP($B625,'Budget P1'!$B:$AX,4,FALSE),0)</f>
        <v>0</v>
      </c>
      <c r="G625" s="89">
        <f>IFERROR(VLOOKUP($B625,'Budget P1'!$B:$AX,5,FALSE),0)</f>
        <v>0</v>
      </c>
      <c r="H625" s="90">
        <f>IFERROR(VLOOKUP($B625,'Budget P1'!$B:$AX,6,FALSE),0)</f>
        <v>0</v>
      </c>
      <c r="I625" s="90">
        <f>IFERROR(VLOOKUP($B625,'Budget P1'!$B:$AX,7,FALSE),0)</f>
        <v>0</v>
      </c>
      <c r="J625" s="371">
        <f>IFERROR(VLOOKUP($B625,'Budget P1'!$B:$AX,9,FALSE),0)</f>
        <v>0</v>
      </c>
      <c r="K625" s="374">
        <f>IFERROR(VLOOKUP($B625,'Budget P1'!$B:$AX,10,FALSE),0)</f>
        <v>0</v>
      </c>
      <c r="L625" s="334"/>
      <c r="M625" s="102"/>
      <c r="N625" s="12">
        <f>K625*E625</f>
        <v>0</v>
      </c>
      <c r="O625" s="100"/>
      <c r="P625" s="101"/>
      <c r="Q625" s="11">
        <f t="shared" si="451"/>
        <v>0</v>
      </c>
      <c r="R625" s="338"/>
      <c r="S625" s="14"/>
      <c r="T625" s="12"/>
      <c r="U625" s="13"/>
      <c r="V625" s="14"/>
      <c r="W625" s="14"/>
      <c r="X625" s="14">
        <f t="shared" si="434"/>
        <v>0</v>
      </c>
      <c r="Z625" s="14" t="e" cm="1">
        <f t="array" ref="Z625">SUMPRODUCT(('Budget P1'!$T$9:$BB$9=Z$9)*('Budget P1'!$B$11:$B$194=$B625)*('Budget P1'!$T$11:$BB$194*1))</f>
        <v>#VALUE!</v>
      </c>
      <c r="AA625" s="12" t="e" cm="1">
        <f t="array" ref="AA625">SUMPRODUCT(('Budget P1'!$T$9:$BB$9=AA$9)*('Budget P1'!$B$11:$B$194=$B625)*('Budget P1'!$T$11:$BB$194*1))</f>
        <v>#VALUE!</v>
      </c>
      <c r="AB625" s="13" t="e" cm="1">
        <f t="array" ref="AB625">SUMPRODUCT(('Budget P1'!$T$9:$BB$9=AB$9)*('Budget P1'!$B$11:$B$194=$B625)*('Budget P1'!$T$11:$BB$194*1))</f>
        <v>#VALUE!</v>
      </c>
      <c r="AC625" s="14" t="e" cm="1">
        <f t="array" ref="AC625">SUMPRODUCT(('Budget P1'!$T$9:$BB$9=AC$9)*('Budget P1'!$B$11:$B$194=$B625)*('Budget P1'!$T$11:$BB$194*1))</f>
        <v>#VALUE!</v>
      </c>
      <c r="AD625" s="12" t="e" cm="1">
        <f t="array" ref="AD625">SUMPRODUCT(('Budget P1'!$T$9:$BB$9=AD$9)*('Budget P1'!$B$11:$B$194=$B625)*('Budget P1'!$T$11:$BB$194*1))</f>
        <v>#VALUE!</v>
      </c>
      <c r="AE625" s="13" t="e" cm="1">
        <f t="array" ref="AE625">SUMPRODUCT(('Budget P1'!$T$9:$BB$9=AE$9)*('Budget P1'!$B$11:$B$194=$B625)*('Budget P1'!$T$11:$BB$194*1))</f>
        <v>#VALUE!</v>
      </c>
      <c r="AF625" s="14" t="e" cm="1">
        <f t="array" ref="AF625">SUMPRODUCT(('Budget P1'!$T$9:$BB$9=AF$9)*('Budget P1'!$B$11:$B$194=$B625)*('Budget P1'!$T$11:$BB$194*1))</f>
        <v>#VALUE!</v>
      </c>
      <c r="AG625" s="12" t="e" cm="1">
        <f t="array" ref="AG625">SUMPRODUCT(('Budget P1'!$T$9:$BB$9=AG$9)*('Budget P1'!$B$11:$B$194=$B625)*('Budget P1'!$T$11:$BB$194*1))</f>
        <v>#VALUE!</v>
      </c>
      <c r="AH625" s="13" t="e" cm="1">
        <f t="array" ref="AH625">SUMPRODUCT(('Budget P1'!$T$9:$BB$9=AH$9)*('Budget P1'!$B$11:$B$194=$B625)*('Budget P1'!$T$11:$BB$194*1))</f>
        <v>#VALUE!</v>
      </c>
      <c r="AI625" s="14" t="e" cm="1">
        <f t="array" ref="AI625">SUMPRODUCT(('Budget P1'!$T$9:$BB$9=AI$9)*('Budget P1'!$B$11:$B$194=$B625)*('Budget P1'!$T$11:$BB$194*1))</f>
        <v>#VALUE!</v>
      </c>
      <c r="AJ625" s="12" t="e" cm="1">
        <f t="array" ref="AJ625">SUMPRODUCT(('Budget P1'!$T$9:$BB$9=AJ$9)*('Budget P1'!$B$11:$B$194=$B625)*('Budget P1'!$T$11:$BB$194*1))</f>
        <v>#VALUE!</v>
      </c>
      <c r="AK625" s="13" t="e" cm="1">
        <f t="array" ref="AK625">SUMPRODUCT(('Budget P1'!$T$9:$BB$9=AK$9)*('Budget P1'!$B$11:$B$194=$B625)*('Budget P1'!$T$11:$BB$194*1))</f>
        <v>#VALUE!</v>
      </c>
      <c r="AL625" s="14" t="e" cm="1">
        <f t="array" ref="AL625">SUMPRODUCT(('Budget P1'!$T$9:$BB$9=AL$9)*('Budget P1'!$B$11:$B$194=$B625)*('Budget P1'!$T$11:$BB$194*1))</f>
        <v>#VALUE!</v>
      </c>
      <c r="AM625" s="12" t="e" cm="1">
        <f t="array" ref="AM625">SUMPRODUCT(('Budget P1'!$T$9:$BB$9=AM$9)*('Budget P1'!$B$11:$B$194=$B625)*('Budget P1'!$T$11:$BB$194*1))</f>
        <v>#VALUE!</v>
      </c>
      <c r="AN625" s="13" t="e" cm="1">
        <f t="array" ref="AN625">SUMPRODUCT(('Budget P1'!$T$9:$BB$9=AN$9)*('Budget P1'!$B$11:$B$194=$B625)*('Budget P1'!$T$11:$BB$194*1))</f>
        <v>#VALUE!</v>
      </c>
      <c r="AO625" s="14" t="e" cm="1">
        <f t="array" ref="AO625">SUMPRODUCT(('Budget P1'!$T$9:$BB$9=AO$9)*('Budget P1'!$B$11:$B$194=$B625)*('Budget P1'!$T$11:$BB$194*1))</f>
        <v>#VALUE!</v>
      </c>
      <c r="AP625" s="12" t="e" cm="1">
        <f t="array" ref="AP625">SUMPRODUCT(('Budget P1'!$T$9:$BB$9=AP$9)*('Budget P1'!$B$11:$B$194=$B625)*('Budget P1'!$T$11:$BB$194*1))</f>
        <v>#VALUE!</v>
      </c>
      <c r="AQ625" s="13" t="e" cm="1">
        <f t="array" ref="AQ625">SUMPRODUCT(('Budget P1'!$T$9:$BB$9=AQ$9)*('Budget P1'!$B$11:$B$194=$B625)*('Budget P1'!$T$11:$BB$194*1))</f>
        <v>#VALUE!</v>
      </c>
      <c r="AR625" s="14" t="e" cm="1">
        <f t="array" ref="AR625">SUMPRODUCT(('Budget P1'!$T$9:$BB$9=AR$9)*('Budget P1'!$B$11:$B$194=$B625)*('Budget P1'!$T$11:$BB$194*1))</f>
        <v>#VALUE!</v>
      </c>
      <c r="AS625" s="12" t="e" cm="1">
        <f t="array" ref="AS625">SUMPRODUCT(('Budget P1'!$T$9:$BB$9=AS$9)*('Budget P1'!$B$11:$B$194=$B625)*('Budget P1'!$T$11:$BB$194*1))</f>
        <v>#VALUE!</v>
      </c>
      <c r="AT625" s="13" t="e" cm="1">
        <f t="array" ref="AT625">SUMPRODUCT(('Budget P1'!$T$9:$BB$9=AT$9)*('Budget P1'!$B$11:$B$194=$B625)*('Budget P1'!$T$11:$BB$194*1))</f>
        <v>#VALUE!</v>
      </c>
      <c r="AU625" s="14" t="e" cm="1">
        <f t="array" ref="AU625">SUMPRODUCT(('Budget P1'!$T$9:$BB$9=AU$9)*('Budget P1'!$B$11:$B$194=$B625)*('Budget P1'!$T$11:$BB$194*1))</f>
        <v>#VALUE!</v>
      </c>
      <c r="AV625" s="12" t="e" cm="1">
        <f t="array" ref="AV625">SUMPRODUCT(('Budget P1'!$T$9:$BB$9=AV$9)*('Budget P1'!$B$11:$B$194=$B625)*('Budget P1'!$T$11:$BB$194*1))</f>
        <v>#VALUE!</v>
      </c>
      <c r="AW625" s="13" t="e" cm="1">
        <f t="array" ref="AW625">SUMPRODUCT(('Budget P1'!$T$9:$BB$9=AW$9)*('Budget P1'!$B$11:$B$194=$B625)*('Budget P1'!$T$11:$BB$194*1))</f>
        <v>#VALUE!</v>
      </c>
      <c r="AX625" s="14" t="e" cm="1">
        <f t="array" ref="AX625">SUMPRODUCT(('Budget P1'!$T$9:$BB$9=AX$9)*('Budget P1'!$B$11:$B$194=$B625)*('Budget P1'!$T$11:$BB$194*1))</f>
        <v>#VALUE!</v>
      </c>
      <c r="AY625" s="12" t="e" cm="1">
        <f t="array" ref="AY625">SUMPRODUCT(('Budget P1'!$T$9:$BB$9=AY$9)*('Budget P1'!$B$11:$B$194=$B625)*('Budget P1'!$T$11:$BB$194*1))</f>
        <v>#VALUE!</v>
      </c>
      <c r="AZ625" s="13" t="e" cm="1">
        <f t="array" ref="AZ625">SUMPRODUCT(('Budget P1'!$T$9:$BB$9=AZ$9)*('Budget P1'!$B$11:$B$194=$B625)*('Budget P1'!$T$11:$BB$194*1))</f>
        <v>#VALUE!</v>
      </c>
      <c r="BA625" s="14" t="e" cm="1">
        <f t="array" ref="BA625">SUMPRODUCT(('Budget P1'!$T$9:$BB$9=BA$9)*('Budget P1'!$B$11:$B$194=$B625)*('Budget P1'!$T$11:$BB$194*1))</f>
        <v>#VALUE!</v>
      </c>
      <c r="BB625" s="12" t="e" cm="1">
        <f t="array" ref="BB625">SUMPRODUCT(('Budget P1'!$T$9:$BB$9=BB$9)*('Budget P1'!$B$11:$B$194=$B625)*('Budget P1'!$T$11:$BB$194*1))</f>
        <v>#VALUE!</v>
      </c>
      <c r="BC625" s="13" t="e" cm="1">
        <f t="array" ref="BC625">SUMPRODUCT(('Budget P1'!$T$9:$BB$9=BC$9)*('Budget P1'!$B$11:$B$194=$B625)*('Budget P1'!$T$11:$BB$194*1))</f>
        <v>#VALUE!</v>
      </c>
      <c r="BD625" s="14" t="e" cm="1">
        <f t="array" ref="BD625">SUMPRODUCT(('Budget P1'!$T$9:$BB$9=BD$9)*('Budget P1'!$B$11:$B$194=$B625)*('Budget P1'!$T$11:$BB$194*1))</f>
        <v>#VALUE!</v>
      </c>
      <c r="BE625" s="12" t="e" cm="1">
        <f t="array" ref="BE625">SUMPRODUCT(('Budget P1'!$T$9:$BB$9=BE$9)*('Budget P1'!$B$11:$B$194=$B625)*('Budget P1'!$T$11:$BB$194*1))</f>
        <v>#VALUE!</v>
      </c>
      <c r="BF625" s="13" t="e" cm="1">
        <f t="array" ref="BF625">SUMPRODUCT(('Budget P1'!$T$9:$BB$9=BF$9)*('Budget P1'!$B$11:$B$194=$B625)*('Budget P1'!$T$11:$BB$194*1))</f>
        <v>#VALUE!</v>
      </c>
      <c r="BG625" s="14" t="e" cm="1">
        <f t="array" ref="BG625">SUMPRODUCT(('Budget P1'!$T$9:$BB$9=BG$9)*('Budget P1'!$B$11:$B$194=$B625)*('Budget P1'!$T$11:$BB$194*1))</f>
        <v>#VALUE!</v>
      </c>
      <c r="BH625" s="13" t="e" cm="1">
        <f t="array" ref="BH625">SUMPRODUCT(('Budget P1'!$T$9:$BB$9=BH$9)*('Budget P1'!$B$11:$B$194=$B625)*('Budget P1'!$T$11:$BB$194*1))</f>
        <v>#VALUE!</v>
      </c>
      <c r="BI625" s="1"/>
      <c r="BJ625" s="66"/>
      <c r="BK625" s="66"/>
      <c r="BL625" s="1"/>
      <c r="BM625" s="66" t="e">
        <f t="shared" si="447"/>
        <v>#VALUE!</v>
      </c>
      <c r="BN625" s="262">
        <f t="shared" si="448"/>
        <v>0</v>
      </c>
      <c r="BO625" s="1"/>
      <c r="BP625" s="66" t="e">
        <f t="shared" si="449"/>
        <v>#VALUE!</v>
      </c>
      <c r="BQ625" s="262">
        <f t="shared" si="450"/>
        <v>0</v>
      </c>
      <c r="BR625" s="1"/>
    </row>
    <row r="626" spans="2:70" ht="12" hidden="1" customHeight="1" outlineLevel="1">
      <c r="B626" s="88" t="s">
        <v>675</v>
      </c>
      <c r="C626" s="10">
        <f>IFERROR(VLOOKUP($B626,'Budget P1'!$B:$AX,2,FALSE),0)</f>
        <v>0</v>
      </c>
      <c r="D626" s="10"/>
      <c r="E626" s="160">
        <f>IFERROR(VLOOKUP($B626,'Budget P1'!$B:$AX,3,FALSE),0)</f>
        <v>0</v>
      </c>
      <c r="F626" s="90">
        <f>IFERROR(VLOOKUP($B626,'Budget P1'!$B:$AX,4,FALSE),0)</f>
        <v>0</v>
      </c>
      <c r="G626" s="89">
        <f>IFERROR(VLOOKUP($B626,'Budget P1'!$B:$AX,5,FALSE),0)</f>
        <v>0</v>
      </c>
      <c r="H626" s="90">
        <f>IFERROR(VLOOKUP($B626,'Budget P1'!$B:$AX,6,FALSE),0)</f>
        <v>0</v>
      </c>
      <c r="I626" s="90">
        <f>IFERROR(VLOOKUP($B626,'Budget P1'!$B:$AX,7,FALSE),0)</f>
        <v>0</v>
      </c>
      <c r="J626" s="371">
        <f>IFERROR(VLOOKUP($B626,'Budget P1'!$B:$AX,9,FALSE),0)</f>
        <v>0</v>
      </c>
      <c r="K626" s="374">
        <f>IFERROR(VLOOKUP($B626,'Budget P1'!$B:$AX,10,FALSE),0)</f>
        <v>0</v>
      </c>
      <c r="L626" s="334"/>
      <c r="M626" s="102"/>
      <c r="N626" s="12">
        <f>K626*E626</f>
        <v>0</v>
      </c>
      <c r="O626" s="100"/>
      <c r="P626" s="101"/>
      <c r="Q626" s="11">
        <f t="shared" si="451"/>
        <v>0</v>
      </c>
      <c r="R626" s="338"/>
      <c r="S626" s="14"/>
      <c r="T626" s="12"/>
      <c r="U626" s="13"/>
      <c r="V626" s="14"/>
      <c r="W626" s="14"/>
      <c r="X626" s="14">
        <f t="shared" si="434"/>
        <v>0</v>
      </c>
      <c r="Z626" s="14" t="e" cm="1">
        <f t="array" ref="Z626">SUMPRODUCT(('Budget P1'!$T$9:$BB$9=Z$9)*('Budget P1'!$B$11:$B$194=$B626)*('Budget P1'!$T$11:$BB$194*1))</f>
        <v>#VALUE!</v>
      </c>
      <c r="AA626" s="12" t="e" cm="1">
        <f t="array" ref="AA626">SUMPRODUCT(('Budget P1'!$T$9:$BB$9=AA$9)*('Budget P1'!$B$11:$B$194=$B626)*('Budget P1'!$T$11:$BB$194*1))</f>
        <v>#VALUE!</v>
      </c>
      <c r="AB626" s="13" t="e" cm="1">
        <f t="array" ref="AB626">SUMPRODUCT(('Budget P1'!$T$9:$BB$9=AB$9)*('Budget P1'!$B$11:$B$194=$B626)*('Budget P1'!$T$11:$BB$194*1))</f>
        <v>#VALUE!</v>
      </c>
      <c r="AC626" s="14" t="e" cm="1">
        <f t="array" ref="AC626">SUMPRODUCT(('Budget P1'!$T$9:$BB$9=AC$9)*('Budget P1'!$B$11:$B$194=$B626)*('Budget P1'!$T$11:$BB$194*1))</f>
        <v>#VALUE!</v>
      </c>
      <c r="AD626" s="12" t="e" cm="1">
        <f t="array" ref="AD626">SUMPRODUCT(('Budget P1'!$T$9:$BB$9=AD$9)*('Budget P1'!$B$11:$B$194=$B626)*('Budget P1'!$T$11:$BB$194*1))</f>
        <v>#VALUE!</v>
      </c>
      <c r="AE626" s="13" t="e" cm="1">
        <f t="array" ref="AE626">SUMPRODUCT(('Budget P1'!$T$9:$BB$9=AE$9)*('Budget P1'!$B$11:$B$194=$B626)*('Budget P1'!$T$11:$BB$194*1))</f>
        <v>#VALUE!</v>
      </c>
      <c r="AF626" s="14" t="e" cm="1">
        <f t="array" ref="AF626">SUMPRODUCT(('Budget P1'!$T$9:$BB$9=AF$9)*('Budget P1'!$B$11:$B$194=$B626)*('Budget P1'!$T$11:$BB$194*1))</f>
        <v>#VALUE!</v>
      </c>
      <c r="AG626" s="12" t="e" cm="1">
        <f t="array" ref="AG626">SUMPRODUCT(('Budget P1'!$T$9:$BB$9=AG$9)*('Budget P1'!$B$11:$B$194=$B626)*('Budget P1'!$T$11:$BB$194*1))</f>
        <v>#VALUE!</v>
      </c>
      <c r="AH626" s="13" t="e" cm="1">
        <f t="array" ref="AH626">SUMPRODUCT(('Budget P1'!$T$9:$BB$9=AH$9)*('Budget P1'!$B$11:$B$194=$B626)*('Budget P1'!$T$11:$BB$194*1))</f>
        <v>#VALUE!</v>
      </c>
      <c r="AI626" s="14" t="e" cm="1">
        <f t="array" ref="AI626">SUMPRODUCT(('Budget P1'!$T$9:$BB$9=AI$9)*('Budget P1'!$B$11:$B$194=$B626)*('Budget P1'!$T$11:$BB$194*1))</f>
        <v>#VALUE!</v>
      </c>
      <c r="AJ626" s="12" t="e" cm="1">
        <f t="array" ref="AJ626">SUMPRODUCT(('Budget P1'!$T$9:$BB$9=AJ$9)*('Budget P1'!$B$11:$B$194=$B626)*('Budget P1'!$T$11:$BB$194*1))</f>
        <v>#VALUE!</v>
      </c>
      <c r="AK626" s="13" t="e" cm="1">
        <f t="array" ref="AK626">SUMPRODUCT(('Budget P1'!$T$9:$BB$9=AK$9)*('Budget P1'!$B$11:$B$194=$B626)*('Budget P1'!$T$11:$BB$194*1))</f>
        <v>#VALUE!</v>
      </c>
      <c r="AL626" s="14" t="e" cm="1">
        <f t="array" ref="AL626">SUMPRODUCT(('Budget P1'!$T$9:$BB$9=AL$9)*('Budget P1'!$B$11:$B$194=$B626)*('Budget P1'!$T$11:$BB$194*1))</f>
        <v>#VALUE!</v>
      </c>
      <c r="AM626" s="12" t="e" cm="1">
        <f t="array" ref="AM626">SUMPRODUCT(('Budget P1'!$T$9:$BB$9=AM$9)*('Budget P1'!$B$11:$B$194=$B626)*('Budget P1'!$T$11:$BB$194*1))</f>
        <v>#VALUE!</v>
      </c>
      <c r="AN626" s="13" t="e" cm="1">
        <f t="array" ref="AN626">SUMPRODUCT(('Budget P1'!$T$9:$BB$9=AN$9)*('Budget P1'!$B$11:$B$194=$B626)*('Budget P1'!$T$11:$BB$194*1))</f>
        <v>#VALUE!</v>
      </c>
      <c r="AO626" s="14" t="e" cm="1">
        <f t="array" ref="AO626">SUMPRODUCT(('Budget P1'!$T$9:$BB$9=AO$9)*('Budget P1'!$B$11:$B$194=$B626)*('Budget P1'!$T$11:$BB$194*1))</f>
        <v>#VALUE!</v>
      </c>
      <c r="AP626" s="12" t="e" cm="1">
        <f t="array" ref="AP626">SUMPRODUCT(('Budget P1'!$T$9:$BB$9=AP$9)*('Budget P1'!$B$11:$B$194=$B626)*('Budget P1'!$T$11:$BB$194*1))</f>
        <v>#VALUE!</v>
      </c>
      <c r="AQ626" s="13" t="e" cm="1">
        <f t="array" ref="AQ626">SUMPRODUCT(('Budget P1'!$T$9:$BB$9=AQ$9)*('Budget P1'!$B$11:$B$194=$B626)*('Budget P1'!$T$11:$BB$194*1))</f>
        <v>#VALUE!</v>
      </c>
      <c r="AR626" s="14" t="e" cm="1">
        <f t="array" ref="AR626">SUMPRODUCT(('Budget P1'!$T$9:$BB$9=AR$9)*('Budget P1'!$B$11:$B$194=$B626)*('Budget P1'!$T$11:$BB$194*1))</f>
        <v>#VALUE!</v>
      </c>
      <c r="AS626" s="12" t="e" cm="1">
        <f t="array" ref="AS626">SUMPRODUCT(('Budget P1'!$T$9:$BB$9=AS$9)*('Budget P1'!$B$11:$B$194=$B626)*('Budget P1'!$T$11:$BB$194*1))</f>
        <v>#VALUE!</v>
      </c>
      <c r="AT626" s="13" t="e" cm="1">
        <f t="array" ref="AT626">SUMPRODUCT(('Budget P1'!$T$9:$BB$9=AT$9)*('Budget P1'!$B$11:$B$194=$B626)*('Budget P1'!$T$11:$BB$194*1))</f>
        <v>#VALUE!</v>
      </c>
      <c r="AU626" s="14" t="e" cm="1">
        <f t="array" ref="AU626">SUMPRODUCT(('Budget P1'!$T$9:$BB$9=AU$9)*('Budget P1'!$B$11:$B$194=$B626)*('Budget P1'!$T$11:$BB$194*1))</f>
        <v>#VALUE!</v>
      </c>
      <c r="AV626" s="12" t="e" cm="1">
        <f t="array" ref="AV626">SUMPRODUCT(('Budget P1'!$T$9:$BB$9=AV$9)*('Budget P1'!$B$11:$B$194=$B626)*('Budget P1'!$T$11:$BB$194*1))</f>
        <v>#VALUE!</v>
      </c>
      <c r="AW626" s="13" t="e" cm="1">
        <f t="array" ref="AW626">SUMPRODUCT(('Budget P1'!$T$9:$BB$9=AW$9)*('Budget P1'!$B$11:$B$194=$B626)*('Budget P1'!$T$11:$BB$194*1))</f>
        <v>#VALUE!</v>
      </c>
      <c r="AX626" s="14" t="e" cm="1">
        <f t="array" ref="AX626">SUMPRODUCT(('Budget P1'!$T$9:$BB$9=AX$9)*('Budget P1'!$B$11:$B$194=$B626)*('Budget P1'!$T$11:$BB$194*1))</f>
        <v>#VALUE!</v>
      </c>
      <c r="AY626" s="12" t="e" cm="1">
        <f t="array" ref="AY626">SUMPRODUCT(('Budget P1'!$T$9:$BB$9=AY$9)*('Budget P1'!$B$11:$B$194=$B626)*('Budget P1'!$T$11:$BB$194*1))</f>
        <v>#VALUE!</v>
      </c>
      <c r="AZ626" s="13" t="e" cm="1">
        <f t="array" ref="AZ626">SUMPRODUCT(('Budget P1'!$T$9:$BB$9=AZ$9)*('Budget P1'!$B$11:$B$194=$B626)*('Budget P1'!$T$11:$BB$194*1))</f>
        <v>#VALUE!</v>
      </c>
      <c r="BA626" s="14" t="e" cm="1">
        <f t="array" ref="BA626">SUMPRODUCT(('Budget P1'!$T$9:$BB$9=BA$9)*('Budget P1'!$B$11:$B$194=$B626)*('Budget P1'!$T$11:$BB$194*1))</f>
        <v>#VALUE!</v>
      </c>
      <c r="BB626" s="12" t="e" cm="1">
        <f t="array" ref="BB626">SUMPRODUCT(('Budget P1'!$T$9:$BB$9=BB$9)*('Budget P1'!$B$11:$B$194=$B626)*('Budget P1'!$T$11:$BB$194*1))</f>
        <v>#VALUE!</v>
      </c>
      <c r="BC626" s="13" t="e" cm="1">
        <f t="array" ref="BC626">SUMPRODUCT(('Budget P1'!$T$9:$BB$9=BC$9)*('Budget P1'!$B$11:$B$194=$B626)*('Budget P1'!$T$11:$BB$194*1))</f>
        <v>#VALUE!</v>
      </c>
      <c r="BD626" s="14" t="e" cm="1">
        <f t="array" ref="BD626">SUMPRODUCT(('Budget P1'!$T$9:$BB$9=BD$9)*('Budget P1'!$B$11:$B$194=$B626)*('Budget P1'!$T$11:$BB$194*1))</f>
        <v>#VALUE!</v>
      </c>
      <c r="BE626" s="12" t="e" cm="1">
        <f t="array" ref="BE626">SUMPRODUCT(('Budget P1'!$T$9:$BB$9=BE$9)*('Budget P1'!$B$11:$B$194=$B626)*('Budget P1'!$T$11:$BB$194*1))</f>
        <v>#VALUE!</v>
      </c>
      <c r="BF626" s="13" t="e" cm="1">
        <f t="array" ref="BF626">SUMPRODUCT(('Budget P1'!$T$9:$BB$9=BF$9)*('Budget P1'!$B$11:$B$194=$B626)*('Budget P1'!$T$11:$BB$194*1))</f>
        <v>#VALUE!</v>
      </c>
      <c r="BG626" s="14" t="e" cm="1">
        <f t="array" ref="BG626">SUMPRODUCT(('Budget P1'!$T$9:$BB$9=BG$9)*('Budget P1'!$B$11:$B$194=$B626)*('Budget P1'!$T$11:$BB$194*1))</f>
        <v>#VALUE!</v>
      </c>
      <c r="BH626" s="13" t="e" cm="1">
        <f t="array" ref="BH626">SUMPRODUCT(('Budget P1'!$T$9:$BB$9=BH$9)*('Budget P1'!$B$11:$B$194=$B626)*('Budget P1'!$T$11:$BB$194*1))</f>
        <v>#VALUE!</v>
      </c>
      <c r="BI626" s="1"/>
      <c r="BJ626" s="66"/>
      <c r="BK626" s="66"/>
      <c r="BL626" s="1"/>
      <c r="BM626" s="66" t="e">
        <f t="shared" si="447"/>
        <v>#VALUE!</v>
      </c>
      <c r="BN626" s="262">
        <f t="shared" si="448"/>
        <v>0</v>
      </c>
      <c r="BO626" s="1"/>
      <c r="BP626" s="66" t="e">
        <f t="shared" si="449"/>
        <v>#VALUE!</v>
      </c>
      <c r="BQ626" s="262">
        <f t="shared" si="450"/>
        <v>0</v>
      </c>
      <c r="BR626" s="1"/>
    </row>
    <row r="627" spans="2:70" ht="12" hidden="1" customHeight="1" outlineLevel="1">
      <c r="B627" s="88" t="s">
        <v>676</v>
      </c>
      <c r="C627" s="10">
        <f>IFERROR(VLOOKUP($B627,'Budget P1'!$B:$AX,2,FALSE),0)</f>
        <v>0</v>
      </c>
      <c r="D627" s="10"/>
      <c r="E627" s="160">
        <f>IFERROR(VLOOKUP($B627,'Budget P1'!$B:$AX,3,FALSE),0)</f>
        <v>0</v>
      </c>
      <c r="F627" s="90">
        <f>IFERROR(VLOOKUP($B627,'Budget P1'!$B:$AX,4,FALSE),0)</f>
        <v>0</v>
      </c>
      <c r="G627" s="89">
        <f>IFERROR(VLOOKUP($B627,'Budget P1'!$B:$AX,5,FALSE),0)</f>
        <v>0</v>
      </c>
      <c r="H627" s="90">
        <f>IFERROR(VLOOKUP($B627,'Budget P1'!$B:$AX,6,FALSE),0)</f>
        <v>0</v>
      </c>
      <c r="I627" s="90">
        <f>IFERROR(VLOOKUP($B627,'Budget P1'!$B:$AX,7,FALSE),0)</f>
        <v>0</v>
      </c>
      <c r="J627" s="371">
        <f>IFERROR(VLOOKUP($B627,'Budget P1'!$B:$AX,9,FALSE),0)</f>
        <v>0</v>
      </c>
      <c r="K627" s="374">
        <f>IFERROR(VLOOKUP($B627,'Budget P1'!$B:$AX,10,FALSE),0)</f>
        <v>0</v>
      </c>
      <c r="L627" s="334"/>
      <c r="M627" s="102"/>
      <c r="N627" s="12">
        <f>K627*E627</f>
        <v>0</v>
      </c>
      <c r="O627" s="100"/>
      <c r="P627" s="101"/>
      <c r="Q627" s="11">
        <f t="shared" si="451"/>
        <v>0</v>
      </c>
      <c r="R627" s="338"/>
      <c r="S627" s="14"/>
      <c r="T627" s="12"/>
      <c r="U627" s="13"/>
      <c r="V627" s="14"/>
      <c r="W627" s="14"/>
      <c r="X627" s="14">
        <f t="shared" si="434"/>
        <v>0</v>
      </c>
      <c r="Z627" s="14" t="e" cm="1">
        <f t="array" ref="Z627">SUMPRODUCT(('Budget P1'!$T$9:$BB$9=Z$9)*('Budget P1'!$B$11:$B$194=$B627)*('Budget P1'!$T$11:$BB$194*1))</f>
        <v>#VALUE!</v>
      </c>
      <c r="AA627" s="12" t="e" cm="1">
        <f t="array" ref="AA627">SUMPRODUCT(('Budget P1'!$T$9:$BB$9=AA$9)*('Budget P1'!$B$11:$B$194=$B627)*('Budget P1'!$T$11:$BB$194*1))</f>
        <v>#VALUE!</v>
      </c>
      <c r="AB627" s="13" t="e" cm="1">
        <f t="array" ref="AB627">SUMPRODUCT(('Budget P1'!$T$9:$BB$9=AB$9)*('Budget P1'!$B$11:$B$194=$B627)*('Budget P1'!$T$11:$BB$194*1))</f>
        <v>#VALUE!</v>
      </c>
      <c r="AC627" s="14" t="e" cm="1">
        <f t="array" ref="AC627">SUMPRODUCT(('Budget P1'!$T$9:$BB$9=AC$9)*('Budget P1'!$B$11:$B$194=$B627)*('Budget P1'!$T$11:$BB$194*1))</f>
        <v>#VALUE!</v>
      </c>
      <c r="AD627" s="12" t="e" cm="1">
        <f t="array" ref="AD627">SUMPRODUCT(('Budget P1'!$T$9:$BB$9=AD$9)*('Budget P1'!$B$11:$B$194=$B627)*('Budget P1'!$T$11:$BB$194*1))</f>
        <v>#VALUE!</v>
      </c>
      <c r="AE627" s="13" t="e" cm="1">
        <f t="array" ref="AE627">SUMPRODUCT(('Budget P1'!$T$9:$BB$9=AE$9)*('Budget P1'!$B$11:$B$194=$B627)*('Budget P1'!$T$11:$BB$194*1))</f>
        <v>#VALUE!</v>
      </c>
      <c r="AF627" s="14" t="e" cm="1">
        <f t="array" ref="AF627">SUMPRODUCT(('Budget P1'!$T$9:$BB$9=AF$9)*('Budget P1'!$B$11:$B$194=$B627)*('Budget P1'!$T$11:$BB$194*1))</f>
        <v>#VALUE!</v>
      </c>
      <c r="AG627" s="12" t="e" cm="1">
        <f t="array" ref="AG627">SUMPRODUCT(('Budget P1'!$T$9:$BB$9=AG$9)*('Budget P1'!$B$11:$B$194=$B627)*('Budget P1'!$T$11:$BB$194*1))</f>
        <v>#VALUE!</v>
      </c>
      <c r="AH627" s="13" t="e" cm="1">
        <f t="array" ref="AH627">SUMPRODUCT(('Budget P1'!$T$9:$BB$9=AH$9)*('Budget P1'!$B$11:$B$194=$B627)*('Budget P1'!$T$11:$BB$194*1))</f>
        <v>#VALUE!</v>
      </c>
      <c r="AI627" s="14" t="e" cm="1">
        <f t="array" ref="AI627">SUMPRODUCT(('Budget P1'!$T$9:$BB$9=AI$9)*('Budget P1'!$B$11:$B$194=$B627)*('Budget P1'!$T$11:$BB$194*1))</f>
        <v>#VALUE!</v>
      </c>
      <c r="AJ627" s="12" t="e" cm="1">
        <f t="array" ref="AJ627">SUMPRODUCT(('Budget P1'!$T$9:$BB$9=AJ$9)*('Budget P1'!$B$11:$B$194=$B627)*('Budget P1'!$T$11:$BB$194*1))</f>
        <v>#VALUE!</v>
      </c>
      <c r="AK627" s="13" t="e" cm="1">
        <f t="array" ref="AK627">SUMPRODUCT(('Budget P1'!$T$9:$BB$9=AK$9)*('Budget P1'!$B$11:$B$194=$B627)*('Budget P1'!$T$11:$BB$194*1))</f>
        <v>#VALUE!</v>
      </c>
      <c r="AL627" s="14" t="e" cm="1">
        <f t="array" ref="AL627">SUMPRODUCT(('Budget P1'!$T$9:$BB$9=AL$9)*('Budget P1'!$B$11:$B$194=$B627)*('Budget P1'!$T$11:$BB$194*1))</f>
        <v>#VALUE!</v>
      </c>
      <c r="AM627" s="12" t="e" cm="1">
        <f t="array" ref="AM627">SUMPRODUCT(('Budget P1'!$T$9:$BB$9=AM$9)*('Budget P1'!$B$11:$B$194=$B627)*('Budget P1'!$T$11:$BB$194*1))</f>
        <v>#VALUE!</v>
      </c>
      <c r="AN627" s="13" t="e" cm="1">
        <f t="array" ref="AN627">SUMPRODUCT(('Budget P1'!$T$9:$BB$9=AN$9)*('Budget P1'!$B$11:$B$194=$B627)*('Budget P1'!$T$11:$BB$194*1))</f>
        <v>#VALUE!</v>
      </c>
      <c r="AO627" s="14" t="e" cm="1">
        <f t="array" ref="AO627">SUMPRODUCT(('Budget P1'!$T$9:$BB$9=AO$9)*('Budget P1'!$B$11:$B$194=$B627)*('Budget P1'!$T$11:$BB$194*1))</f>
        <v>#VALUE!</v>
      </c>
      <c r="AP627" s="12" t="e" cm="1">
        <f t="array" ref="AP627">SUMPRODUCT(('Budget P1'!$T$9:$BB$9=AP$9)*('Budget P1'!$B$11:$B$194=$B627)*('Budget P1'!$T$11:$BB$194*1))</f>
        <v>#VALUE!</v>
      </c>
      <c r="AQ627" s="13" t="e" cm="1">
        <f t="array" ref="AQ627">SUMPRODUCT(('Budget P1'!$T$9:$BB$9=AQ$9)*('Budget P1'!$B$11:$B$194=$B627)*('Budget P1'!$T$11:$BB$194*1))</f>
        <v>#VALUE!</v>
      </c>
      <c r="AR627" s="14" t="e" cm="1">
        <f t="array" ref="AR627">SUMPRODUCT(('Budget P1'!$T$9:$BB$9=AR$9)*('Budget P1'!$B$11:$B$194=$B627)*('Budget P1'!$T$11:$BB$194*1))</f>
        <v>#VALUE!</v>
      </c>
      <c r="AS627" s="12" t="e" cm="1">
        <f t="array" ref="AS627">SUMPRODUCT(('Budget P1'!$T$9:$BB$9=AS$9)*('Budget P1'!$B$11:$B$194=$B627)*('Budget P1'!$T$11:$BB$194*1))</f>
        <v>#VALUE!</v>
      </c>
      <c r="AT627" s="13" t="e" cm="1">
        <f t="array" ref="AT627">SUMPRODUCT(('Budget P1'!$T$9:$BB$9=AT$9)*('Budget P1'!$B$11:$B$194=$B627)*('Budget P1'!$T$11:$BB$194*1))</f>
        <v>#VALUE!</v>
      </c>
      <c r="AU627" s="14" t="e" cm="1">
        <f t="array" ref="AU627">SUMPRODUCT(('Budget P1'!$T$9:$BB$9=AU$9)*('Budget P1'!$B$11:$B$194=$B627)*('Budget P1'!$T$11:$BB$194*1))</f>
        <v>#VALUE!</v>
      </c>
      <c r="AV627" s="12" t="e" cm="1">
        <f t="array" ref="AV627">SUMPRODUCT(('Budget P1'!$T$9:$BB$9=AV$9)*('Budget P1'!$B$11:$B$194=$B627)*('Budget P1'!$T$11:$BB$194*1))</f>
        <v>#VALUE!</v>
      </c>
      <c r="AW627" s="13" t="e" cm="1">
        <f t="array" ref="AW627">SUMPRODUCT(('Budget P1'!$T$9:$BB$9=AW$9)*('Budget P1'!$B$11:$B$194=$B627)*('Budget P1'!$T$11:$BB$194*1))</f>
        <v>#VALUE!</v>
      </c>
      <c r="AX627" s="14" t="e" cm="1">
        <f t="array" ref="AX627">SUMPRODUCT(('Budget P1'!$T$9:$BB$9=AX$9)*('Budget P1'!$B$11:$B$194=$B627)*('Budget P1'!$T$11:$BB$194*1))</f>
        <v>#VALUE!</v>
      </c>
      <c r="AY627" s="12" t="e" cm="1">
        <f t="array" ref="AY627">SUMPRODUCT(('Budget P1'!$T$9:$BB$9=AY$9)*('Budget P1'!$B$11:$B$194=$B627)*('Budget P1'!$T$11:$BB$194*1))</f>
        <v>#VALUE!</v>
      </c>
      <c r="AZ627" s="13" t="e" cm="1">
        <f t="array" ref="AZ627">SUMPRODUCT(('Budget P1'!$T$9:$BB$9=AZ$9)*('Budget P1'!$B$11:$B$194=$B627)*('Budget P1'!$T$11:$BB$194*1))</f>
        <v>#VALUE!</v>
      </c>
      <c r="BA627" s="14" t="e" cm="1">
        <f t="array" ref="BA627">SUMPRODUCT(('Budget P1'!$T$9:$BB$9=BA$9)*('Budget P1'!$B$11:$B$194=$B627)*('Budget P1'!$T$11:$BB$194*1))</f>
        <v>#VALUE!</v>
      </c>
      <c r="BB627" s="12" t="e" cm="1">
        <f t="array" ref="BB627">SUMPRODUCT(('Budget P1'!$T$9:$BB$9=BB$9)*('Budget P1'!$B$11:$B$194=$B627)*('Budget P1'!$T$11:$BB$194*1))</f>
        <v>#VALUE!</v>
      </c>
      <c r="BC627" s="13" t="e" cm="1">
        <f t="array" ref="BC627">SUMPRODUCT(('Budget P1'!$T$9:$BB$9=BC$9)*('Budget P1'!$B$11:$B$194=$B627)*('Budget P1'!$T$11:$BB$194*1))</f>
        <v>#VALUE!</v>
      </c>
      <c r="BD627" s="14" t="e" cm="1">
        <f t="array" ref="BD627">SUMPRODUCT(('Budget P1'!$T$9:$BB$9=BD$9)*('Budget P1'!$B$11:$B$194=$B627)*('Budget P1'!$T$11:$BB$194*1))</f>
        <v>#VALUE!</v>
      </c>
      <c r="BE627" s="12" t="e" cm="1">
        <f t="array" ref="BE627">SUMPRODUCT(('Budget P1'!$T$9:$BB$9=BE$9)*('Budget P1'!$B$11:$B$194=$B627)*('Budget P1'!$T$11:$BB$194*1))</f>
        <v>#VALUE!</v>
      </c>
      <c r="BF627" s="13" t="e" cm="1">
        <f t="array" ref="BF627">SUMPRODUCT(('Budget P1'!$T$9:$BB$9=BF$9)*('Budget P1'!$B$11:$B$194=$B627)*('Budget P1'!$T$11:$BB$194*1))</f>
        <v>#VALUE!</v>
      </c>
      <c r="BG627" s="14" t="e" cm="1">
        <f t="array" ref="BG627">SUMPRODUCT(('Budget P1'!$T$9:$BB$9=BG$9)*('Budget P1'!$B$11:$B$194=$B627)*('Budget P1'!$T$11:$BB$194*1))</f>
        <v>#VALUE!</v>
      </c>
      <c r="BH627" s="13" t="e" cm="1">
        <f t="array" ref="BH627">SUMPRODUCT(('Budget P1'!$T$9:$BB$9=BH$9)*('Budget P1'!$B$11:$B$194=$B627)*('Budget P1'!$T$11:$BB$194*1))</f>
        <v>#VALUE!</v>
      </c>
      <c r="BI627" s="1"/>
      <c r="BJ627" s="66"/>
      <c r="BK627" s="66"/>
      <c r="BL627" s="1"/>
      <c r="BM627" s="66" t="e">
        <f t="shared" si="447"/>
        <v>#VALUE!</v>
      </c>
      <c r="BN627" s="262">
        <f t="shared" si="448"/>
        <v>0</v>
      </c>
      <c r="BO627" s="1"/>
      <c r="BP627" s="66" t="e">
        <f t="shared" si="449"/>
        <v>#VALUE!</v>
      </c>
      <c r="BQ627" s="262">
        <f t="shared" si="450"/>
        <v>0</v>
      </c>
      <c r="BR627" s="1"/>
    </row>
    <row r="628" spans="2:70" ht="12" hidden="1" customHeight="1" outlineLevel="1">
      <c r="B628" s="88" t="s">
        <v>677</v>
      </c>
      <c r="C628" s="10">
        <f>IFERROR(VLOOKUP($B628,'Budget P1'!$B:$AX,2,FALSE),0)</f>
        <v>0</v>
      </c>
      <c r="D628" s="10"/>
      <c r="E628" s="160">
        <f>IFERROR(VLOOKUP($B628,'Budget P1'!$B:$AX,3,FALSE),0)</f>
        <v>0</v>
      </c>
      <c r="F628" s="90">
        <f>IFERROR(VLOOKUP($B628,'Budget P1'!$B:$AX,4,FALSE),0)</f>
        <v>0</v>
      </c>
      <c r="G628" s="89">
        <f>IFERROR(VLOOKUP($B628,'Budget P1'!$B:$AX,5,FALSE),0)</f>
        <v>0</v>
      </c>
      <c r="H628" s="90">
        <f>IFERROR(VLOOKUP($B628,'Budget P1'!$B:$AX,6,FALSE),0)</f>
        <v>0</v>
      </c>
      <c r="I628" s="90">
        <f>IFERROR(VLOOKUP($B628,'Budget P1'!$B:$AX,7,FALSE),0)</f>
        <v>0</v>
      </c>
      <c r="J628" s="371">
        <f>IFERROR(VLOOKUP($B628,'Budget P1'!$B:$AX,9,FALSE),0)</f>
        <v>0</v>
      </c>
      <c r="K628" s="374">
        <f>IFERROR(VLOOKUP($B628,'Budget P1'!$B:$AX,10,FALSE),0)</f>
        <v>0</v>
      </c>
      <c r="L628" s="334"/>
      <c r="M628" s="102"/>
      <c r="N628" s="12">
        <f>K628*E628</f>
        <v>0</v>
      </c>
      <c r="O628" s="100"/>
      <c r="P628" s="101"/>
      <c r="Q628" s="11">
        <f t="shared" si="451"/>
        <v>0</v>
      </c>
      <c r="R628" s="338"/>
      <c r="S628" s="14"/>
      <c r="T628" s="12"/>
      <c r="U628" s="13"/>
      <c r="V628" s="14"/>
      <c r="W628" s="14"/>
      <c r="X628" s="14">
        <f t="shared" si="434"/>
        <v>0</v>
      </c>
      <c r="Z628" s="14" t="e" cm="1">
        <f t="array" ref="Z628">SUMPRODUCT(('Budget P1'!$T$9:$BB$9=Z$9)*('Budget P1'!$B$11:$B$194=$B628)*('Budget P1'!$T$11:$BB$194*1))</f>
        <v>#VALUE!</v>
      </c>
      <c r="AA628" s="12" t="e" cm="1">
        <f t="array" ref="AA628">SUMPRODUCT(('Budget P1'!$T$9:$BB$9=AA$9)*('Budget P1'!$B$11:$B$194=$B628)*('Budget P1'!$T$11:$BB$194*1))</f>
        <v>#VALUE!</v>
      </c>
      <c r="AB628" s="13" t="e" cm="1">
        <f t="array" ref="AB628">SUMPRODUCT(('Budget P1'!$T$9:$BB$9=AB$9)*('Budget P1'!$B$11:$B$194=$B628)*('Budget P1'!$T$11:$BB$194*1))</f>
        <v>#VALUE!</v>
      </c>
      <c r="AC628" s="14" t="e" cm="1">
        <f t="array" ref="AC628">SUMPRODUCT(('Budget P1'!$T$9:$BB$9=AC$9)*('Budget P1'!$B$11:$B$194=$B628)*('Budget P1'!$T$11:$BB$194*1))</f>
        <v>#VALUE!</v>
      </c>
      <c r="AD628" s="12" t="e" cm="1">
        <f t="array" ref="AD628">SUMPRODUCT(('Budget P1'!$T$9:$BB$9=AD$9)*('Budget P1'!$B$11:$B$194=$B628)*('Budget P1'!$T$11:$BB$194*1))</f>
        <v>#VALUE!</v>
      </c>
      <c r="AE628" s="13" t="e" cm="1">
        <f t="array" ref="AE628">SUMPRODUCT(('Budget P1'!$T$9:$BB$9=AE$9)*('Budget P1'!$B$11:$B$194=$B628)*('Budget P1'!$T$11:$BB$194*1))</f>
        <v>#VALUE!</v>
      </c>
      <c r="AF628" s="14" t="e" cm="1">
        <f t="array" ref="AF628">SUMPRODUCT(('Budget P1'!$T$9:$BB$9=AF$9)*('Budget P1'!$B$11:$B$194=$B628)*('Budget P1'!$T$11:$BB$194*1))</f>
        <v>#VALUE!</v>
      </c>
      <c r="AG628" s="12" t="e" cm="1">
        <f t="array" ref="AG628">SUMPRODUCT(('Budget P1'!$T$9:$BB$9=AG$9)*('Budget P1'!$B$11:$B$194=$B628)*('Budget P1'!$T$11:$BB$194*1))</f>
        <v>#VALUE!</v>
      </c>
      <c r="AH628" s="13" t="e" cm="1">
        <f t="array" ref="AH628">SUMPRODUCT(('Budget P1'!$T$9:$BB$9=AH$9)*('Budget P1'!$B$11:$B$194=$B628)*('Budget P1'!$T$11:$BB$194*1))</f>
        <v>#VALUE!</v>
      </c>
      <c r="AI628" s="14" t="e" cm="1">
        <f t="array" ref="AI628">SUMPRODUCT(('Budget P1'!$T$9:$BB$9=AI$9)*('Budget P1'!$B$11:$B$194=$B628)*('Budget P1'!$T$11:$BB$194*1))</f>
        <v>#VALUE!</v>
      </c>
      <c r="AJ628" s="12" t="e" cm="1">
        <f t="array" ref="AJ628">SUMPRODUCT(('Budget P1'!$T$9:$BB$9=AJ$9)*('Budget P1'!$B$11:$B$194=$B628)*('Budget P1'!$T$11:$BB$194*1))</f>
        <v>#VALUE!</v>
      </c>
      <c r="AK628" s="13" t="e" cm="1">
        <f t="array" ref="AK628">SUMPRODUCT(('Budget P1'!$T$9:$BB$9=AK$9)*('Budget P1'!$B$11:$B$194=$B628)*('Budget P1'!$T$11:$BB$194*1))</f>
        <v>#VALUE!</v>
      </c>
      <c r="AL628" s="14" t="e" cm="1">
        <f t="array" ref="AL628">SUMPRODUCT(('Budget P1'!$T$9:$BB$9=AL$9)*('Budget P1'!$B$11:$B$194=$B628)*('Budget P1'!$T$11:$BB$194*1))</f>
        <v>#VALUE!</v>
      </c>
      <c r="AM628" s="12" t="e" cm="1">
        <f t="array" ref="AM628">SUMPRODUCT(('Budget P1'!$T$9:$BB$9=AM$9)*('Budget P1'!$B$11:$B$194=$B628)*('Budget P1'!$T$11:$BB$194*1))</f>
        <v>#VALUE!</v>
      </c>
      <c r="AN628" s="13" t="e" cm="1">
        <f t="array" ref="AN628">SUMPRODUCT(('Budget P1'!$T$9:$BB$9=AN$9)*('Budget P1'!$B$11:$B$194=$B628)*('Budget P1'!$T$11:$BB$194*1))</f>
        <v>#VALUE!</v>
      </c>
      <c r="AO628" s="14" t="e" cm="1">
        <f t="array" ref="AO628">SUMPRODUCT(('Budget P1'!$T$9:$BB$9=AO$9)*('Budget P1'!$B$11:$B$194=$B628)*('Budget P1'!$T$11:$BB$194*1))</f>
        <v>#VALUE!</v>
      </c>
      <c r="AP628" s="12" t="e" cm="1">
        <f t="array" ref="AP628">SUMPRODUCT(('Budget P1'!$T$9:$BB$9=AP$9)*('Budget P1'!$B$11:$B$194=$B628)*('Budget P1'!$T$11:$BB$194*1))</f>
        <v>#VALUE!</v>
      </c>
      <c r="AQ628" s="13" t="e" cm="1">
        <f t="array" ref="AQ628">SUMPRODUCT(('Budget P1'!$T$9:$BB$9=AQ$9)*('Budget P1'!$B$11:$B$194=$B628)*('Budget P1'!$T$11:$BB$194*1))</f>
        <v>#VALUE!</v>
      </c>
      <c r="AR628" s="14" t="e" cm="1">
        <f t="array" ref="AR628">SUMPRODUCT(('Budget P1'!$T$9:$BB$9=AR$9)*('Budget P1'!$B$11:$B$194=$B628)*('Budget P1'!$T$11:$BB$194*1))</f>
        <v>#VALUE!</v>
      </c>
      <c r="AS628" s="12" t="e" cm="1">
        <f t="array" ref="AS628">SUMPRODUCT(('Budget P1'!$T$9:$BB$9=AS$9)*('Budget P1'!$B$11:$B$194=$B628)*('Budget P1'!$T$11:$BB$194*1))</f>
        <v>#VALUE!</v>
      </c>
      <c r="AT628" s="13" t="e" cm="1">
        <f t="array" ref="AT628">SUMPRODUCT(('Budget P1'!$T$9:$BB$9=AT$9)*('Budget P1'!$B$11:$B$194=$B628)*('Budget P1'!$T$11:$BB$194*1))</f>
        <v>#VALUE!</v>
      </c>
      <c r="AU628" s="14" t="e" cm="1">
        <f t="array" ref="AU628">SUMPRODUCT(('Budget P1'!$T$9:$BB$9=AU$9)*('Budget P1'!$B$11:$B$194=$B628)*('Budget P1'!$T$11:$BB$194*1))</f>
        <v>#VALUE!</v>
      </c>
      <c r="AV628" s="12" t="e" cm="1">
        <f t="array" ref="AV628">SUMPRODUCT(('Budget P1'!$T$9:$BB$9=AV$9)*('Budget P1'!$B$11:$B$194=$B628)*('Budget P1'!$T$11:$BB$194*1))</f>
        <v>#VALUE!</v>
      </c>
      <c r="AW628" s="13" t="e" cm="1">
        <f t="array" ref="AW628">SUMPRODUCT(('Budget P1'!$T$9:$BB$9=AW$9)*('Budget P1'!$B$11:$B$194=$B628)*('Budget P1'!$T$11:$BB$194*1))</f>
        <v>#VALUE!</v>
      </c>
      <c r="AX628" s="14" t="e" cm="1">
        <f t="array" ref="AX628">SUMPRODUCT(('Budget P1'!$T$9:$BB$9=AX$9)*('Budget P1'!$B$11:$B$194=$B628)*('Budget P1'!$T$11:$BB$194*1))</f>
        <v>#VALUE!</v>
      </c>
      <c r="AY628" s="12" t="e" cm="1">
        <f t="array" ref="AY628">SUMPRODUCT(('Budget P1'!$T$9:$BB$9=AY$9)*('Budget P1'!$B$11:$B$194=$B628)*('Budget P1'!$T$11:$BB$194*1))</f>
        <v>#VALUE!</v>
      </c>
      <c r="AZ628" s="13" t="e" cm="1">
        <f t="array" ref="AZ628">SUMPRODUCT(('Budget P1'!$T$9:$BB$9=AZ$9)*('Budget P1'!$B$11:$B$194=$B628)*('Budget P1'!$T$11:$BB$194*1))</f>
        <v>#VALUE!</v>
      </c>
      <c r="BA628" s="14" t="e" cm="1">
        <f t="array" ref="BA628">SUMPRODUCT(('Budget P1'!$T$9:$BB$9=BA$9)*('Budget P1'!$B$11:$B$194=$B628)*('Budget P1'!$T$11:$BB$194*1))</f>
        <v>#VALUE!</v>
      </c>
      <c r="BB628" s="12" t="e" cm="1">
        <f t="array" ref="BB628">SUMPRODUCT(('Budget P1'!$T$9:$BB$9=BB$9)*('Budget P1'!$B$11:$B$194=$B628)*('Budget P1'!$T$11:$BB$194*1))</f>
        <v>#VALUE!</v>
      </c>
      <c r="BC628" s="13" t="e" cm="1">
        <f t="array" ref="BC628">SUMPRODUCT(('Budget P1'!$T$9:$BB$9=BC$9)*('Budget P1'!$B$11:$B$194=$B628)*('Budget P1'!$T$11:$BB$194*1))</f>
        <v>#VALUE!</v>
      </c>
      <c r="BD628" s="14" t="e" cm="1">
        <f t="array" ref="BD628">SUMPRODUCT(('Budget P1'!$T$9:$BB$9=BD$9)*('Budget P1'!$B$11:$B$194=$B628)*('Budget P1'!$T$11:$BB$194*1))</f>
        <v>#VALUE!</v>
      </c>
      <c r="BE628" s="12" t="e" cm="1">
        <f t="array" ref="BE628">SUMPRODUCT(('Budget P1'!$T$9:$BB$9=BE$9)*('Budget P1'!$B$11:$B$194=$B628)*('Budget P1'!$T$11:$BB$194*1))</f>
        <v>#VALUE!</v>
      </c>
      <c r="BF628" s="13" t="e" cm="1">
        <f t="array" ref="BF628">SUMPRODUCT(('Budget P1'!$T$9:$BB$9=BF$9)*('Budget P1'!$B$11:$B$194=$B628)*('Budget P1'!$T$11:$BB$194*1))</f>
        <v>#VALUE!</v>
      </c>
      <c r="BG628" s="14" t="e" cm="1">
        <f t="array" ref="BG628">SUMPRODUCT(('Budget P1'!$T$9:$BB$9=BG$9)*('Budget P1'!$B$11:$B$194=$B628)*('Budget P1'!$T$11:$BB$194*1))</f>
        <v>#VALUE!</v>
      </c>
      <c r="BH628" s="13" t="e" cm="1">
        <f t="array" ref="BH628">SUMPRODUCT(('Budget P1'!$T$9:$BB$9=BH$9)*('Budget P1'!$B$11:$B$194=$B628)*('Budget P1'!$T$11:$BB$194*1))</f>
        <v>#VALUE!</v>
      </c>
      <c r="BI628" s="1"/>
      <c r="BJ628" s="66"/>
      <c r="BK628" s="66"/>
      <c r="BL628" s="1"/>
      <c r="BM628" s="66" t="e">
        <f t="shared" si="447"/>
        <v>#VALUE!</v>
      </c>
      <c r="BN628" s="262">
        <f t="shared" si="448"/>
        <v>0</v>
      </c>
      <c r="BO628" s="1"/>
      <c r="BP628" s="66" t="e">
        <f t="shared" si="449"/>
        <v>#VALUE!</v>
      </c>
      <c r="BQ628" s="262">
        <f t="shared" si="450"/>
        <v>0</v>
      </c>
      <c r="BR628" s="1"/>
    </row>
    <row r="629" spans="2:70" ht="12" hidden="1" customHeight="1" outlineLevel="1">
      <c r="B629" s="88" t="s">
        <v>678</v>
      </c>
      <c r="C629" s="10">
        <f>IFERROR(VLOOKUP($B629,'Budget P1'!$B:$AX,2,FALSE),0)</f>
        <v>0</v>
      </c>
      <c r="D629" s="10"/>
      <c r="E629" s="160">
        <f>IFERROR(VLOOKUP($B629,'Budget P1'!$B:$AX,3,FALSE),0)</f>
        <v>0</v>
      </c>
      <c r="F629" s="90">
        <f>IFERROR(VLOOKUP($B629,'Budget P1'!$B:$AX,4,FALSE),0)</f>
        <v>0</v>
      </c>
      <c r="G629" s="89">
        <f>IFERROR(VLOOKUP($B629,'Budget P1'!$B:$AX,5,FALSE),0)</f>
        <v>0</v>
      </c>
      <c r="H629" s="90">
        <f>IFERROR(VLOOKUP($B629,'Budget P1'!$B:$AX,6,FALSE),0)</f>
        <v>0</v>
      </c>
      <c r="I629" s="90">
        <f>IFERROR(VLOOKUP($B629,'Budget P1'!$B:$AX,7,FALSE),0)</f>
        <v>0</v>
      </c>
      <c r="J629" s="371">
        <f>IFERROR(VLOOKUP($B629,'Budget P1'!$B:$AX,9,FALSE),0)</f>
        <v>0</v>
      </c>
      <c r="K629" s="374">
        <f>IFERROR(VLOOKUP($B629,'Budget P1'!$B:$AX,10,FALSE),0)</f>
        <v>0</v>
      </c>
      <c r="L629" s="334"/>
      <c r="M629" s="102"/>
      <c r="N629" s="12">
        <f>K629*E629</f>
        <v>0</v>
      </c>
      <c r="O629" s="100"/>
      <c r="P629" s="101"/>
      <c r="Q629" s="11">
        <f t="shared" si="451"/>
        <v>0</v>
      </c>
      <c r="R629" s="338"/>
      <c r="S629" s="14"/>
      <c r="T629" s="12"/>
      <c r="U629" s="13"/>
      <c r="V629" s="14"/>
      <c r="W629" s="14"/>
      <c r="X629" s="14">
        <f t="shared" si="434"/>
        <v>0</v>
      </c>
      <c r="Z629" s="14" t="e" cm="1">
        <f t="array" ref="Z629">SUMPRODUCT(('Budget P1'!$T$9:$BB$9=Z$9)*('Budget P1'!$B$11:$B$194=$B629)*('Budget P1'!$T$11:$BB$194*1))</f>
        <v>#VALUE!</v>
      </c>
      <c r="AA629" s="12" t="e" cm="1">
        <f t="array" ref="AA629">SUMPRODUCT(('Budget P1'!$T$9:$BB$9=AA$9)*('Budget P1'!$B$11:$B$194=$B629)*('Budget P1'!$T$11:$BB$194*1))</f>
        <v>#VALUE!</v>
      </c>
      <c r="AB629" s="13" t="e" cm="1">
        <f t="array" ref="AB629">SUMPRODUCT(('Budget P1'!$T$9:$BB$9=AB$9)*('Budget P1'!$B$11:$B$194=$B629)*('Budget P1'!$T$11:$BB$194*1))</f>
        <v>#VALUE!</v>
      </c>
      <c r="AC629" s="14" t="e" cm="1">
        <f t="array" ref="AC629">SUMPRODUCT(('Budget P1'!$T$9:$BB$9=AC$9)*('Budget P1'!$B$11:$B$194=$B629)*('Budget P1'!$T$11:$BB$194*1))</f>
        <v>#VALUE!</v>
      </c>
      <c r="AD629" s="12" t="e" cm="1">
        <f t="array" ref="AD629">SUMPRODUCT(('Budget P1'!$T$9:$BB$9=AD$9)*('Budget P1'!$B$11:$B$194=$B629)*('Budget P1'!$T$11:$BB$194*1))</f>
        <v>#VALUE!</v>
      </c>
      <c r="AE629" s="13" t="e" cm="1">
        <f t="array" ref="AE629">SUMPRODUCT(('Budget P1'!$T$9:$BB$9=AE$9)*('Budget P1'!$B$11:$B$194=$B629)*('Budget P1'!$T$11:$BB$194*1))</f>
        <v>#VALUE!</v>
      </c>
      <c r="AF629" s="14" t="e" cm="1">
        <f t="array" ref="AF629">SUMPRODUCT(('Budget P1'!$T$9:$BB$9=AF$9)*('Budget P1'!$B$11:$B$194=$B629)*('Budget P1'!$T$11:$BB$194*1))</f>
        <v>#VALUE!</v>
      </c>
      <c r="AG629" s="12" t="e" cm="1">
        <f t="array" ref="AG629">SUMPRODUCT(('Budget P1'!$T$9:$BB$9=AG$9)*('Budget P1'!$B$11:$B$194=$B629)*('Budget P1'!$T$11:$BB$194*1))</f>
        <v>#VALUE!</v>
      </c>
      <c r="AH629" s="13" t="e" cm="1">
        <f t="array" ref="AH629">SUMPRODUCT(('Budget P1'!$T$9:$BB$9=AH$9)*('Budget P1'!$B$11:$B$194=$B629)*('Budget P1'!$T$11:$BB$194*1))</f>
        <v>#VALUE!</v>
      </c>
      <c r="AI629" s="14" t="e" cm="1">
        <f t="array" ref="AI629">SUMPRODUCT(('Budget P1'!$T$9:$BB$9=AI$9)*('Budget P1'!$B$11:$B$194=$B629)*('Budget P1'!$T$11:$BB$194*1))</f>
        <v>#VALUE!</v>
      </c>
      <c r="AJ629" s="12" t="e" cm="1">
        <f t="array" ref="AJ629">SUMPRODUCT(('Budget P1'!$T$9:$BB$9=AJ$9)*('Budget P1'!$B$11:$B$194=$B629)*('Budget P1'!$T$11:$BB$194*1))</f>
        <v>#VALUE!</v>
      </c>
      <c r="AK629" s="13" t="e" cm="1">
        <f t="array" ref="AK629">SUMPRODUCT(('Budget P1'!$T$9:$BB$9=AK$9)*('Budget P1'!$B$11:$B$194=$B629)*('Budget P1'!$T$11:$BB$194*1))</f>
        <v>#VALUE!</v>
      </c>
      <c r="AL629" s="14" t="e" cm="1">
        <f t="array" ref="AL629">SUMPRODUCT(('Budget P1'!$T$9:$BB$9=AL$9)*('Budget P1'!$B$11:$B$194=$B629)*('Budget P1'!$T$11:$BB$194*1))</f>
        <v>#VALUE!</v>
      </c>
      <c r="AM629" s="12" t="e" cm="1">
        <f t="array" ref="AM629">SUMPRODUCT(('Budget P1'!$T$9:$BB$9=AM$9)*('Budget P1'!$B$11:$B$194=$B629)*('Budget P1'!$T$11:$BB$194*1))</f>
        <v>#VALUE!</v>
      </c>
      <c r="AN629" s="13" t="e" cm="1">
        <f t="array" ref="AN629">SUMPRODUCT(('Budget P1'!$T$9:$BB$9=AN$9)*('Budget P1'!$B$11:$B$194=$B629)*('Budget P1'!$T$11:$BB$194*1))</f>
        <v>#VALUE!</v>
      </c>
      <c r="AO629" s="14" t="e" cm="1">
        <f t="array" ref="AO629">SUMPRODUCT(('Budget P1'!$T$9:$BB$9=AO$9)*('Budget P1'!$B$11:$B$194=$B629)*('Budget P1'!$T$11:$BB$194*1))</f>
        <v>#VALUE!</v>
      </c>
      <c r="AP629" s="12" t="e" cm="1">
        <f t="array" ref="AP629">SUMPRODUCT(('Budget P1'!$T$9:$BB$9=AP$9)*('Budget P1'!$B$11:$B$194=$B629)*('Budget P1'!$T$11:$BB$194*1))</f>
        <v>#VALUE!</v>
      </c>
      <c r="AQ629" s="13" t="e" cm="1">
        <f t="array" ref="AQ629">SUMPRODUCT(('Budget P1'!$T$9:$BB$9=AQ$9)*('Budget P1'!$B$11:$B$194=$B629)*('Budget P1'!$T$11:$BB$194*1))</f>
        <v>#VALUE!</v>
      </c>
      <c r="AR629" s="14" t="e" cm="1">
        <f t="array" ref="AR629">SUMPRODUCT(('Budget P1'!$T$9:$BB$9=AR$9)*('Budget P1'!$B$11:$B$194=$B629)*('Budget P1'!$T$11:$BB$194*1))</f>
        <v>#VALUE!</v>
      </c>
      <c r="AS629" s="12" t="e" cm="1">
        <f t="array" ref="AS629">SUMPRODUCT(('Budget P1'!$T$9:$BB$9=AS$9)*('Budget P1'!$B$11:$B$194=$B629)*('Budget P1'!$T$11:$BB$194*1))</f>
        <v>#VALUE!</v>
      </c>
      <c r="AT629" s="13" t="e" cm="1">
        <f t="array" ref="AT629">SUMPRODUCT(('Budget P1'!$T$9:$BB$9=AT$9)*('Budget P1'!$B$11:$B$194=$B629)*('Budget P1'!$T$11:$BB$194*1))</f>
        <v>#VALUE!</v>
      </c>
      <c r="AU629" s="14" t="e" cm="1">
        <f t="array" ref="AU629">SUMPRODUCT(('Budget P1'!$T$9:$BB$9=AU$9)*('Budget P1'!$B$11:$B$194=$B629)*('Budget P1'!$T$11:$BB$194*1))</f>
        <v>#VALUE!</v>
      </c>
      <c r="AV629" s="12" t="e" cm="1">
        <f t="array" ref="AV629">SUMPRODUCT(('Budget P1'!$T$9:$BB$9=AV$9)*('Budget P1'!$B$11:$B$194=$B629)*('Budget P1'!$T$11:$BB$194*1))</f>
        <v>#VALUE!</v>
      </c>
      <c r="AW629" s="13" t="e" cm="1">
        <f t="array" ref="AW629">SUMPRODUCT(('Budget P1'!$T$9:$BB$9=AW$9)*('Budget P1'!$B$11:$B$194=$B629)*('Budget P1'!$T$11:$BB$194*1))</f>
        <v>#VALUE!</v>
      </c>
      <c r="AX629" s="14" t="e" cm="1">
        <f t="array" ref="AX629">SUMPRODUCT(('Budget P1'!$T$9:$BB$9=AX$9)*('Budget P1'!$B$11:$B$194=$B629)*('Budget P1'!$T$11:$BB$194*1))</f>
        <v>#VALUE!</v>
      </c>
      <c r="AY629" s="12" t="e" cm="1">
        <f t="array" ref="AY629">SUMPRODUCT(('Budget P1'!$T$9:$BB$9=AY$9)*('Budget P1'!$B$11:$B$194=$B629)*('Budget P1'!$T$11:$BB$194*1))</f>
        <v>#VALUE!</v>
      </c>
      <c r="AZ629" s="13" t="e" cm="1">
        <f t="array" ref="AZ629">SUMPRODUCT(('Budget P1'!$T$9:$BB$9=AZ$9)*('Budget P1'!$B$11:$B$194=$B629)*('Budget P1'!$T$11:$BB$194*1))</f>
        <v>#VALUE!</v>
      </c>
      <c r="BA629" s="14" t="e" cm="1">
        <f t="array" ref="BA629">SUMPRODUCT(('Budget P1'!$T$9:$BB$9=BA$9)*('Budget P1'!$B$11:$B$194=$B629)*('Budget P1'!$T$11:$BB$194*1))</f>
        <v>#VALUE!</v>
      </c>
      <c r="BB629" s="12" t="e" cm="1">
        <f t="array" ref="BB629">SUMPRODUCT(('Budget P1'!$T$9:$BB$9=BB$9)*('Budget P1'!$B$11:$B$194=$B629)*('Budget P1'!$T$11:$BB$194*1))</f>
        <v>#VALUE!</v>
      </c>
      <c r="BC629" s="13" t="e" cm="1">
        <f t="array" ref="BC629">SUMPRODUCT(('Budget P1'!$T$9:$BB$9=BC$9)*('Budget P1'!$B$11:$B$194=$B629)*('Budget P1'!$T$11:$BB$194*1))</f>
        <v>#VALUE!</v>
      </c>
      <c r="BD629" s="14" t="e" cm="1">
        <f t="array" ref="BD629">SUMPRODUCT(('Budget P1'!$T$9:$BB$9=BD$9)*('Budget P1'!$B$11:$B$194=$B629)*('Budget P1'!$T$11:$BB$194*1))</f>
        <v>#VALUE!</v>
      </c>
      <c r="BE629" s="12" t="e" cm="1">
        <f t="array" ref="BE629">SUMPRODUCT(('Budget P1'!$T$9:$BB$9=BE$9)*('Budget P1'!$B$11:$B$194=$B629)*('Budget P1'!$T$11:$BB$194*1))</f>
        <v>#VALUE!</v>
      </c>
      <c r="BF629" s="13" t="e" cm="1">
        <f t="array" ref="BF629">SUMPRODUCT(('Budget P1'!$T$9:$BB$9=BF$9)*('Budget P1'!$B$11:$B$194=$B629)*('Budget P1'!$T$11:$BB$194*1))</f>
        <v>#VALUE!</v>
      </c>
      <c r="BG629" s="14" t="e" cm="1">
        <f t="array" ref="BG629">SUMPRODUCT(('Budget P1'!$T$9:$BB$9=BG$9)*('Budget P1'!$B$11:$B$194=$B629)*('Budget P1'!$T$11:$BB$194*1))</f>
        <v>#VALUE!</v>
      </c>
      <c r="BH629" s="13" t="e" cm="1">
        <f t="array" ref="BH629">SUMPRODUCT(('Budget P1'!$T$9:$BB$9=BH$9)*('Budget P1'!$B$11:$B$194=$B629)*('Budget P1'!$T$11:$BB$194*1))</f>
        <v>#VALUE!</v>
      </c>
      <c r="BI629" s="1"/>
      <c r="BJ629" s="66"/>
      <c r="BK629" s="66"/>
      <c r="BL629" s="1"/>
      <c r="BM629" s="66" t="e">
        <f t="shared" si="447"/>
        <v>#VALUE!</v>
      </c>
      <c r="BN629" s="262">
        <f t="shared" si="448"/>
        <v>0</v>
      </c>
      <c r="BO629" s="1"/>
      <c r="BP629" s="66" t="e">
        <f t="shared" si="449"/>
        <v>#VALUE!</v>
      </c>
      <c r="BQ629" s="262">
        <f t="shared" si="450"/>
        <v>0</v>
      </c>
      <c r="BR629" s="1"/>
    </row>
    <row r="630" spans="2:70" collapsed="1">
      <c r="C630" s="190" t="s">
        <v>123</v>
      </c>
      <c r="D630" s="190"/>
      <c r="E630" s="193"/>
      <c r="F630" s="91"/>
      <c r="G630" s="193"/>
      <c r="H630" s="91"/>
      <c r="I630" s="91"/>
      <c r="J630" s="320"/>
      <c r="K630" s="95">
        <f>SUM(K631:K645)</f>
        <v>0</v>
      </c>
      <c r="L630" s="335"/>
      <c r="M630" s="95">
        <f t="shared" ref="M630:P630" si="452">SUM(M631:M645)</f>
        <v>0</v>
      </c>
      <c r="N630" s="95">
        <f t="shared" si="452"/>
        <v>0</v>
      </c>
      <c r="O630" s="95">
        <f t="shared" si="452"/>
        <v>0</v>
      </c>
      <c r="P630" s="95">
        <f t="shared" si="452"/>
        <v>0</v>
      </c>
      <c r="Q630" s="95"/>
      <c r="R630" s="338"/>
      <c r="S630" s="95">
        <f t="shared" ref="S630:W630" si="453">SUM(S631:S645)</f>
        <v>0</v>
      </c>
      <c r="T630" s="95">
        <f t="shared" si="453"/>
        <v>0</v>
      </c>
      <c r="U630" s="95">
        <f t="shared" si="453"/>
        <v>0</v>
      </c>
      <c r="V630" s="95">
        <f t="shared" si="453"/>
        <v>0</v>
      </c>
      <c r="W630" s="95">
        <f t="shared" si="453"/>
        <v>0</v>
      </c>
      <c r="X630" s="97">
        <f t="shared" si="434"/>
        <v>0</v>
      </c>
      <c r="Y630" s="4"/>
      <c r="Z630" s="97"/>
      <c r="AA630" s="98"/>
      <c r="AB630" s="99"/>
      <c r="AC630" s="97"/>
      <c r="AD630" s="98"/>
      <c r="AE630" s="99"/>
      <c r="AF630" s="97"/>
      <c r="AG630" s="98"/>
      <c r="AH630" s="99"/>
      <c r="AI630" s="97"/>
      <c r="AJ630" s="98"/>
      <c r="AK630" s="99"/>
      <c r="AL630" s="97"/>
      <c r="AM630" s="98"/>
      <c r="AN630" s="99"/>
      <c r="AO630" s="97"/>
      <c r="AP630" s="98"/>
      <c r="AQ630" s="99"/>
      <c r="AR630" s="97"/>
      <c r="AS630" s="98"/>
      <c r="AT630" s="99"/>
      <c r="AU630" s="97"/>
      <c r="AV630" s="98"/>
      <c r="AW630" s="99"/>
      <c r="AX630" s="97"/>
      <c r="AY630" s="98"/>
      <c r="AZ630" s="99"/>
      <c r="BA630" s="97"/>
      <c r="BB630" s="98"/>
      <c r="BC630" s="99"/>
      <c r="BD630" s="97"/>
      <c r="BE630" s="98"/>
      <c r="BF630" s="99"/>
      <c r="BG630" s="97"/>
      <c r="BH630" s="99"/>
      <c r="BI630" s="1"/>
      <c r="BJ630" s="106"/>
      <c r="BK630" s="106"/>
      <c r="BL630" s="1"/>
      <c r="BM630" s="106"/>
      <c r="BN630" s="106"/>
      <c r="BO630" s="1"/>
      <c r="BP630" s="106"/>
      <c r="BQ630" s="106"/>
      <c r="BR630" s="1"/>
    </row>
    <row r="631" spans="2:70">
      <c r="B631" s="88" t="s">
        <v>679</v>
      </c>
      <c r="C631" s="10">
        <f>IFERROR(VLOOKUP($B631,'Budget P2'!$B:$AX,2,FALSE),0)</f>
        <v>0</v>
      </c>
      <c r="D631" s="10"/>
      <c r="E631" s="89">
        <f>IFERROR(VLOOKUP($B631,'Budget P2'!$B:$AX,3,FALSE),0)</f>
        <v>0</v>
      </c>
      <c r="F631" s="90">
        <f>IFERROR(VLOOKUP($B631,'Budget P2'!$B:$AX,4,FALSE),0)</f>
        <v>0</v>
      </c>
      <c r="G631" s="89">
        <f>IFERROR(VLOOKUP($B631,'Budget P2'!$B:$AX,5,FALSE),0)</f>
        <v>0</v>
      </c>
      <c r="H631" s="90">
        <f>IFERROR(VLOOKUP($B631,'Budget P2'!$B:$AX,6,FALSE),0)</f>
        <v>0</v>
      </c>
      <c r="I631" s="90">
        <f>IFERROR(VLOOKUP($B631,'Budget P2'!$B:$AX,7,FALSE),0)</f>
        <v>0</v>
      </c>
      <c r="J631" s="371">
        <f>IFERROR(VLOOKUP($B631,'Budget P2'!$B:$AX,9,FALSE),0)</f>
        <v>0</v>
      </c>
      <c r="K631" s="374">
        <f>IFERROR(VLOOKUP($B631,'Budget P2'!$B:$AX,10,FALSE),0)</f>
        <v>0</v>
      </c>
      <c r="L631" s="334"/>
      <c r="M631" s="102"/>
      <c r="N631" s="100"/>
      <c r="O631" s="12">
        <f>E631*K631</f>
        <v>0</v>
      </c>
      <c r="P631" s="101"/>
      <c r="Q631" s="11">
        <f t="shared" ref="Q631" si="454">SUM(M631:P631)</f>
        <v>0</v>
      </c>
      <c r="R631" s="338"/>
      <c r="S631" s="14"/>
      <c r="T631" s="12"/>
      <c r="U631" s="13"/>
      <c r="V631" s="14"/>
      <c r="W631" s="14"/>
      <c r="X631" s="14">
        <f t="shared" si="434"/>
        <v>0</v>
      </c>
      <c r="Z631" s="14" t="e" cm="1">
        <f t="array" ref="Z631">SUMPRODUCT(('Budget P2'!$T$9:$BB$9=Z$9)*('Budget P2'!$B$11:$B$194=$B631)*('Budget P2'!$T$11:$BB$194*1))</f>
        <v>#VALUE!</v>
      </c>
      <c r="AA631" s="12" t="e" cm="1">
        <f t="array" ref="AA631">SUMPRODUCT(('Budget P2'!$T$9:$BB$9=AA$9)*('Budget P2'!$B$11:$B$194=$B631)*('Budget P2'!$T$11:$BB$194*1))</f>
        <v>#VALUE!</v>
      </c>
      <c r="AB631" s="13" t="e" cm="1">
        <f t="array" ref="AB631">SUMPRODUCT(('Budget P2'!$T$9:$BB$9=AB$9)*('Budget P2'!$B$11:$B$194=$B631)*('Budget P2'!$T$11:$BB$194*1))</f>
        <v>#VALUE!</v>
      </c>
      <c r="AC631" s="14" t="e" cm="1">
        <f t="array" ref="AC631">SUMPRODUCT(('Budget P2'!$T$9:$BB$9=AC$9)*('Budget P2'!$B$11:$B$194=$B631)*('Budget P2'!$T$11:$BB$194*1))</f>
        <v>#VALUE!</v>
      </c>
      <c r="AD631" s="12" t="e" cm="1">
        <f t="array" ref="AD631">SUMPRODUCT(('Budget P2'!$T$9:$BB$9=AD$9)*('Budget P2'!$B$11:$B$194=$B631)*('Budget P2'!$T$11:$BB$194*1))</f>
        <v>#VALUE!</v>
      </c>
      <c r="AE631" s="13" t="e" cm="1">
        <f t="array" ref="AE631">SUMPRODUCT(('Budget P2'!$T$9:$BB$9=AE$9)*('Budget P2'!$B$11:$B$194=$B631)*('Budget P2'!$T$11:$BB$194*1))</f>
        <v>#VALUE!</v>
      </c>
      <c r="AF631" s="14" t="e" cm="1">
        <f t="array" ref="AF631">SUMPRODUCT(('Budget P2'!$T$9:$BB$9=AF$9)*('Budget P2'!$B$11:$B$194=$B631)*('Budget P2'!$T$11:$BB$194*1))</f>
        <v>#VALUE!</v>
      </c>
      <c r="AG631" s="12" t="e" cm="1">
        <f t="array" ref="AG631">SUMPRODUCT(('Budget P2'!$T$9:$BB$9=AG$9)*('Budget P2'!$B$11:$B$194=$B631)*('Budget P2'!$T$11:$BB$194*1))</f>
        <v>#VALUE!</v>
      </c>
      <c r="AH631" s="13" t="e" cm="1">
        <f t="array" ref="AH631">SUMPRODUCT(('Budget P2'!$T$9:$BB$9=AH$9)*('Budget P2'!$B$11:$B$194=$B631)*('Budget P2'!$T$11:$BB$194*1))</f>
        <v>#VALUE!</v>
      </c>
      <c r="AI631" s="14" t="e" cm="1">
        <f t="array" ref="AI631">SUMPRODUCT(('Budget P2'!$T$9:$BB$9=AI$9)*('Budget P2'!$B$11:$B$194=$B631)*('Budget P2'!$T$11:$BB$194*1))</f>
        <v>#VALUE!</v>
      </c>
      <c r="AJ631" s="12" t="e" cm="1">
        <f t="array" ref="AJ631">SUMPRODUCT(('Budget P2'!$T$9:$BB$9=AJ$9)*('Budget P2'!$B$11:$B$194=$B631)*('Budget P2'!$T$11:$BB$194*1))</f>
        <v>#VALUE!</v>
      </c>
      <c r="AK631" s="13" t="e" cm="1">
        <f t="array" ref="AK631">SUMPRODUCT(('Budget P2'!$T$9:$BB$9=AK$9)*('Budget P2'!$B$11:$B$194=$B631)*('Budget P2'!$T$11:$BB$194*1))</f>
        <v>#VALUE!</v>
      </c>
      <c r="AL631" s="14" t="e" cm="1">
        <f t="array" ref="AL631">SUMPRODUCT(('Budget P2'!$T$9:$BB$9=AL$9)*('Budget P2'!$B$11:$B$194=$B631)*('Budget P2'!$T$11:$BB$194*1))</f>
        <v>#VALUE!</v>
      </c>
      <c r="AM631" s="12" t="e" cm="1">
        <f t="array" ref="AM631">SUMPRODUCT(('Budget P2'!$T$9:$BB$9=AM$9)*('Budget P2'!$B$11:$B$194=$B631)*('Budget P2'!$T$11:$BB$194*1))</f>
        <v>#VALUE!</v>
      </c>
      <c r="AN631" s="13" t="e" cm="1">
        <f t="array" ref="AN631">SUMPRODUCT(('Budget P2'!$T$9:$BB$9=AN$9)*('Budget P2'!$B$11:$B$194=$B631)*('Budget P2'!$T$11:$BB$194*1))</f>
        <v>#VALUE!</v>
      </c>
      <c r="AO631" s="14" t="e" cm="1">
        <f t="array" ref="AO631">SUMPRODUCT(('Budget P2'!$T$9:$BB$9=AO$9)*('Budget P2'!$B$11:$B$194=$B631)*('Budget P2'!$T$11:$BB$194*1))</f>
        <v>#VALUE!</v>
      </c>
      <c r="AP631" s="12" t="e" cm="1">
        <f t="array" ref="AP631">SUMPRODUCT(('Budget P2'!$T$9:$BB$9=AP$9)*('Budget P2'!$B$11:$B$194=$B631)*('Budget P2'!$T$11:$BB$194*1))</f>
        <v>#VALUE!</v>
      </c>
      <c r="AQ631" s="13" t="e" cm="1">
        <f t="array" ref="AQ631">SUMPRODUCT(('Budget P2'!$T$9:$BB$9=AQ$9)*('Budget P2'!$B$11:$B$194=$B631)*('Budget P2'!$T$11:$BB$194*1))</f>
        <v>#VALUE!</v>
      </c>
      <c r="AR631" s="14" t="e" cm="1">
        <f t="array" ref="AR631">SUMPRODUCT(('Budget P2'!$T$9:$BB$9=AR$9)*('Budget P2'!$B$11:$B$194=$B631)*('Budget P2'!$T$11:$BB$194*1))</f>
        <v>#VALUE!</v>
      </c>
      <c r="AS631" s="12" t="e" cm="1">
        <f t="array" ref="AS631">SUMPRODUCT(('Budget P2'!$T$9:$BB$9=AS$9)*('Budget P2'!$B$11:$B$194=$B631)*('Budget P2'!$T$11:$BB$194*1))</f>
        <v>#VALUE!</v>
      </c>
      <c r="AT631" s="13" t="e" cm="1">
        <f t="array" ref="AT631">SUMPRODUCT(('Budget P2'!$T$9:$BB$9=AT$9)*('Budget P2'!$B$11:$B$194=$B631)*('Budget P2'!$T$11:$BB$194*1))</f>
        <v>#VALUE!</v>
      </c>
      <c r="AU631" s="14" t="e" cm="1">
        <f t="array" ref="AU631">SUMPRODUCT(('Budget P2'!$T$9:$BB$9=AU$9)*('Budget P2'!$B$11:$B$194=$B631)*('Budget P2'!$T$11:$BB$194*1))</f>
        <v>#VALUE!</v>
      </c>
      <c r="AV631" s="12" t="e" cm="1">
        <f t="array" ref="AV631">SUMPRODUCT(('Budget P2'!$T$9:$BB$9=AV$9)*('Budget P2'!$B$11:$B$194=$B631)*('Budget P2'!$T$11:$BB$194*1))</f>
        <v>#VALUE!</v>
      </c>
      <c r="AW631" s="13" t="e" cm="1">
        <f t="array" ref="AW631">SUMPRODUCT(('Budget P2'!$T$9:$BB$9=AW$9)*('Budget P2'!$B$11:$B$194=$B631)*('Budget P2'!$T$11:$BB$194*1))</f>
        <v>#VALUE!</v>
      </c>
      <c r="AX631" s="14" t="e" cm="1">
        <f t="array" ref="AX631">SUMPRODUCT(('Budget P2'!$T$9:$BB$9=AX$9)*('Budget P2'!$B$11:$B$194=$B631)*('Budget P2'!$T$11:$BB$194*1))</f>
        <v>#VALUE!</v>
      </c>
      <c r="AY631" s="12" t="e" cm="1">
        <f t="array" ref="AY631">SUMPRODUCT(('Budget P2'!$T$9:$BB$9=AY$9)*('Budget P2'!$B$11:$B$194=$B631)*('Budget P2'!$T$11:$BB$194*1))</f>
        <v>#VALUE!</v>
      </c>
      <c r="AZ631" s="13" t="e" cm="1">
        <f t="array" ref="AZ631">SUMPRODUCT(('Budget P2'!$T$9:$BB$9=AZ$9)*('Budget P2'!$B$11:$B$194=$B631)*('Budget P2'!$T$11:$BB$194*1))</f>
        <v>#VALUE!</v>
      </c>
      <c r="BA631" s="14" t="e" cm="1">
        <f t="array" ref="BA631">SUMPRODUCT(('Budget P2'!$T$9:$BB$9=BA$9)*('Budget P2'!$B$11:$B$194=$B631)*('Budget P2'!$T$11:$BB$194*1))</f>
        <v>#VALUE!</v>
      </c>
      <c r="BB631" s="12" t="e" cm="1">
        <f t="array" ref="BB631">SUMPRODUCT(('Budget P2'!$T$9:$BB$9=BB$9)*('Budget P2'!$B$11:$B$194=$B631)*('Budget P2'!$T$11:$BB$194*1))</f>
        <v>#VALUE!</v>
      </c>
      <c r="BC631" s="13" t="e" cm="1">
        <f t="array" ref="BC631">SUMPRODUCT(('Budget P2'!$T$9:$BB$9=BC$9)*('Budget P2'!$B$11:$B$194=$B631)*('Budget P2'!$T$11:$BB$194*1))</f>
        <v>#VALUE!</v>
      </c>
      <c r="BD631" s="14" t="e" cm="1">
        <f t="array" ref="BD631">SUMPRODUCT(('Budget P2'!$T$9:$BB$9=BD$9)*('Budget P2'!$B$11:$B$194=$B631)*('Budget P2'!$T$11:$BB$194*1))</f>
        <v>#VALUE!</v>
      </c>
      <c r="BE631" s="12" t="e" cm="1">
        <f t="array" ref="BE631">SUMPRODUCT(('Budget P2'!$T$9:$BB$9=BE$9)*('Budget P2'!$B$11:$B$194=$B631)*('Budget P2'!$T$11:$BB$194*1))</f>
        <v>#VALUE!</v>
      </c>
      <c r="BF631" s="13" t="e" cm="1">
        <f t="array" ref="BF631">SUMPRODUCT(('Budget P2'!$T$9:$BB$9=BF$9)*('Budget P2'!$B$11:$B$194=$B631)*('Budget P2'!$T$11:$BB$194*1))</f>
        <v>#VALUE!</v>
      </c>
      <c r="BG631" s="14" t="e" cm="1">
        <f t="array" ref="BG631">SUMPRODUCT(('Budget P2'!$T$9:$BB$9=BG$9)*('Budget P2'!$B$11:$B$194=$B631)*('Budget P2'!$T$11:$BB$194*1))</f>
        <v>#VALUE!</v>
      </c>
      <c r="BH631" s="13" t="e" cm="1">
        <f t="array" ref="BH631">SUMPRODUCT(('Budget P2'!$T$9:$BB$9=BH$9)*('Budget P2'!$B$11:$B$194=$B631)*('Budget P2'!$T$11:$BB$194*1))</f>
        <v>#VALUE!</v>
      </c>
      <c r="BI631" s="1"/>
      <c r="BJ631" s="66"/>
      <c r="BK631" s="66"/>
      <c r="BL631" s="1"/>
      <c r="BM631" s="66" t="e">
        <f t="shared" ref="BM631:BM645" si="455">SUM(Z631:BH631)</f>
        <v>#VALUE!</v>
      </c>
      <c r="BN631" s="262">
        <f t="shared" ref="BN631:BN645" si="456">IFERROR(BM631/Q631,0)</f>
        <v>0</v>
      </c>
      <c r="BO631" s="1"/>
      <c r="BP631" s="66" t="e">
        <f t="shared" ref="BP631:BP645" si="457">BJ631+BM631</f>
        <v>#VALUE!</v>
      </c>
      <c r="BQ631" s="262">
        <f t="shared" ref="BQ631:BQ645" si="458">IFERROR(BP631/Q631,0)</f>
        <v>0</v>
      </c>
      <c r="BR631" s="1"/>
    </row>
    <row r="632" spans="2:70">
      <c r="B632" s="88" t="s">
        <v>680</v>
      </c>
      <c r="C632" s="10">
        <f>IFERROR(VLOOKUP($B632,'Budget P2'!$B:$AX,2,FALSE),0)</f>
        <v>0</v>
      </c>
      <c r="D632" s="10"/>
      <c r="E632" s="89">
        <f>IFERROR(VLOOKUP($B632,'Budget P2'!$B:$AX,3,FALSE),0)</f>
        <v>0</v>
      </c>
      <c r="F632" s="90">
        <f>IFERROR(VLOOKUP($B632,'Budget P2'!$B:$AX,4,FALSE),0)</f>
        <v>0</v>
      </c>
      <c r="G632" s="89">
        <f>IFERROR(VLOOKUP($B632,'Budget P2'!$B:$AX,5,FALSE),0)</f>
        <v>0</v>
      </c>
      <c r="H632" s="90">
        <f>IFERROR(VLOOKUP($B632,'Budget P2'!$B:$AX,6,FALSE),0)</f>
        <v>0</v>
      </c>
      <c r="I632" s="90">
        <f>IFERROR(VLOOKUP($B632,'Budget P2'!$B:$AX,7,FALSE),0)</f>
        <v>0</v>
      </c>
      <c r="J632" s="371">
        <f>IFERROR(VLOOKUP($B632,'Budget P2'!$B:$AX,9,FALSE),0)</f>
        <v>0</v>
      </c>
      <c r="K632" s="374">
        <f>IFERROR(VLOOKUP($B632,'Budget P2'!$B:$AX,10,FALSE),0)</f>
        <v>0</v>
      </c>
      <c r="L632" s="334"/>
      <c r="M632" s="102"/>
      <c r="N632" s="100"/>
      <c r="O632" s="12">
        <f>E632*K632</f>
        <v>0</v>
      </c>
      <c r="P632" s="101"/>
      <c r="Q632" s="11">
        <f t="shared" ref="Q632:Q645" si="459">SUM(M632:P632)</f>
        <v>0</v>
      </c>
      <c r="R632" s="338"/>
      <c r="S632" s="14"/>
      <c r="T632" s="12"/>
      <c r="U632" s="13"/>
      <c r="V632" s="14"/>
      <c r="W632" s="14"/>
      <c r="X632" s="14">
        <f t="shared" si="434"/>
        <v>0</v>
      </c>
      <c r="Z632" s="14" t="e" cm="1">
        <f t="array" ref="Z632">SUMPRODUCT(('Budget P2'!$T$9:$BB$9=Z$9)*('Budget P2'!$B$11:$B$194=$B632)*('Budget P2'!$T$11:$BB$194*1))</f>
        <v>#VALUE!</v>
      </c>
      <c r="AA632" s="12" t="e" cm="1">
        <f t="array" ref="AA632">SUMPRODUCT(('Budget P2'!$T$9:$BB$9=AA$9)*('Budget P2'!$B$11:$B$194=$B632)*('Budget P2'!$T$11:$BB$194*1))</f>
        <v>#VALUE!</v>
      </c>
      <c r="AB632" s="13" t="e" cm="1">
        <f t="array" ref="AB632">SUMPRODUCT(('Budget P2'!$T$9:$BB$9=AB$9)*('Budget P2'!$B$11:$B$194=$B632)*('Budget P2'!$T$11:$BB$194*1))</f>
        <v>#VALUE!</v>
      </c>
      <c r="AC632" s="14" t="e" cm="1">
        <f t="array" ref="AC632">SUMPRODUCT(('Budget P2'!$T$9:$BB$9=AC$9)*('Budget P2'!$B$11:$B$194=$B632)*('Budget P2'!$T$11:$BB$194*1))</f>
        <v>#VALUE!</v>
      </c>
      <c r="AD632" s="12" t="e" cm="1">
        <f t="array" ref="AD632">SUMPRODUCT(('Budget P2'!$T$9:$BB$9=AD$9)*('Budget P2'!$B$11:$B$194=$B632)*('Budget P2'!$T$11:$BB$194*1))</f>
        <v>#VALUE!</v>
      </c>
      <c r="AE632" s="13" t="e" cm="1">
        <f t="array" ref="AE632">SUMPRODUCT(('Budget P2'!$T$9:$BB$9=AE$9)*('Budget P2'!$B$11:$B$194=$B632)*('Budget P2'!$T$11:$BB$194*1))</f>
        <v>#VALUE!</v>
      </c>
      <c r="AF632" s="14" t="e" cm="1">
        <f t="array" ref="AF632">SUMPRODUCT(('Budget P2'!$T$9:$BB$9=AF$9)*('Budget P2'!$B$11:$B$194=$B632)*('Budget P2'!$T$11:$BB$194*1))</f>
        <v>#VALUE!</v>
      </c>
      <c r="AG632" s="12" t="e" cm="1">
        <f t="array" ref="AG632">SUMPRODUCT(('Budget P2'!$T$9:$BB$9=AG$9)*('Budget P2'!$B$11:$B$194=$B632)*('Budget P2'!$T$11:$BB$194*1))</f>
        <v>#VALUE!</v>
      </c>
      <c r="AH632" s="13" t="e" cm="1">
        <f t="array" ref="AH632">SUMPRODUCT(('Budget P2'!$T$9:$BB$9=AH$9)*('Budget P2'!$B$11:$B$194=$B632)*('Budget P2'!$T$11:$BB$194*1))</f>
        <v>#VALUE!</v>
      </c>
      <c r="AI632" s="14" t="e" cm="1">
        <f t="array" ref="AI632">SUMPRODUCT(('Budget P2'!$T$9:$BB$9=AI$9)*('Budget P2'!$B$11:$B$194=$B632)*('Budget P2'!$T$11:$BB$194*1))</f>
        <v>#VALUE!</v>
      </c>
      <c r="AJ632" s="12" t="e" cm="1">
        <f t="array" ref="AJ632">SUMPRODUCT(('Budget P2'!$T$9:$BB$9=AJ$9)*('Budget P2'!$B$11:$B$194=$B632)*('Budget P2'!$T$11:$BB$194*1))</f>
        <v>#VALUE!</v>
      </c>
      <c r="AK632" s="13" t="e" cm="1">
        <f t="array" ref="AK632">SUMPRODUCT(('Budget P2'!$T$9:$BB$9=AK$9)*('Budget P2'!$B$11:$B$194=$B632)*('Budget P2'!$T$11:$BB$194*1))</f>
        <v>#VALUE!</v>
      </c>
      <c r="AL632" s="14" t="e" cm="1">
        <f t="array" ref="AL632">SUMPRODUCT(('Budget P2'!$T$9:$BB$9=AL$9)*('Budget P2'!$B$11:$B$194=$B632)*('Budget P2'!$T$11:$BB$194*1))</f>
        <v>#VALUE!</v>
      </c>
      <c r="AM632" s="12" t="e" cm="1">
        <f t="array" ref="AM632">SUMPRODUCT(('Budget P2'!$T$9:$BB$9=AM$9)*('Budget P2'!$B$11:$B$194=$B632)*('Budget P2'!$T$11:$BB$194*1))</f>
        <v>#VALUE!</v>
      </c>
      <c r="AN632" s="13" t="e" cm="1">
        <f t="array" ref="AN632">SUMPRODUCT(('Budget P2'!$T$9:$BB$9=AN$9)*('Budget P2'!$B$11:$B$194=$B632)*('Budget P2'!$T$11:$BB$194*1))</f>
        <v>#VALUE!</v>
      </c>
      <c r="AO632" s="14" t="e" cm="1">
        <f t="array" ref="AO632">SUMPRODUCT(('Budget P2'!$T$9:$BB$9=AO$9)*('Budget P2'!$B$11:$B$194=$B632)*('Budget P2'!$T$11:$BB$194*1))</f>
        <v>#VALUE!</v>
      </c>
      <c r="AP632" s="12" t="e" cm="1">
        <f t="array" ref="AP632">SUMPRODUCT(('Budget P2'!$T$9:$BB$9=AP$9)*('Budget P2'!$B$11:$B$194=$B632)*('Budget P2'!$T$11:$BB$194*1))</f>
        <v>#VALUE!</v>
      </c>
      <c r="AQ632" s="13" t="e" cm="1">
        <f t="array" ref="AQ632">SUMPRODUCT(('Budget P2'!$T$9:$BB$9=AQ$9)*('Budget P2'!$B$11:$B$194=$B632)*('Budget P2'!$T$11:$BB$194*1))</f>
        <v>#VALUE!</v>
      </c>
      <c r="AR632" s="14" t="e" cm="1">
        <f t="array" ref="AR632">SUMPRODUCT(('Budget P2'!$T$9:$BB$9=AR$9)*('Budget P2'!$B$11:$B$194=$B632)*('Budget P2'!$T$11:$BB$194*1))</f>
        <v>#VALUE!</v>
      </c>
      <c r="AS632" s="12" t="e" cm="1">
        <f t="array" ref="AS632">SUMPRODUCT(('Budget P2'!$T$9:$BB$9=AS$9)*('Budget P2'!$B$11:$B$194=$B632)*('Budget P2'!$T$11:$BB$194*1))</f>
        <v>#VALUE!</v>
      </c>
      <c r="AT632" s="13" t="e" cm="1">
        <f t="array" ref="AT632">SUMPRODUCT(('Budget P2'!$T$9:$BB$9=AT$9)*('Budget P2'!$B$11:$B$194=$B632)*('Budget P2'!$T$11:$BB$194*1))</f>
        <v>#VALUE!</v>
      </c>
      <c r="AU632" s="14" t="e" cm="1">
        <f t="array" ref="AU632">SUMPRODUCT(('Budget P2'!$T$9:$BB$9=AU$9)*('Budget P2'!$B$11:$B$194=$B632)*('Budget P2'!$T$11:$BB$194*1))</f>
        <v>#VALUE!</v>
      </c>
      <c r="AV632" s="12" t="e" cm="1">
        <f t="array" ref="AV632">SUMPRODUCT(('Budget P2'!$T$9:$BB$9=AV$9)*('Budget P2'!$B$11:$B$194=$B632)*('Budget P2'!$T$11:$BB$194*1))</f>
        <v>#VALUE!</v>
      </c>
      <c r="AW632" s="13" t="e" cm="1">
        <f t="array" ref="AW632">SUMPRODUCT(('Budget P2'!$T$9:$BB$9=AW$9)*('Budget P2'!$B$11:$B$194=$B632)*('Budget P2'!$T$11:$BB$194*1))</f>
        <v>#VALUE!</v>
      </c>
      <c r="AX632" s="14" t="e" cm="1">
        <f t="array" ref="AX632">SUMPRODUCT(('Budget P2'!$T$9:$BB$9=AX$9)*('Budget P2'!$B$11:$B$194=$B632)*('Budget P2'!$T$11:$BB$194*1))</f>
        <v>#VALUE!</v>
      </c>
      <c r="AY632" s="12" t="e" cm="1">
        <f t="array" ref="AY632">SUMPRODUCT(('Budget P2'!$T$9:$BB$9=AY$9)*('Budget P2'!$B$11:$B$194=$B632)*('Budget P2'!$T$11:$BB$194*1))</f>
        <v>#VALUE!</v>
      </c>
      <c r="AZ632" s="13" t="e" cm="1">
        <f t="array" ref="AZ632">SUMPRODUCT(('Budget P2'!$T$9:$BB$9=AZ$9)*('Budget P2'!$B$11:$B$194=$B632)*('Budget P2'!$T$11:$BB$194*1))</f>
        <v>#VALUE!</v>
      </c>
      <c r="BA632" s="14" t="e" cm="1">
        <f t="array" ref="BA632">SUMPRODUCT(('Budget P2'!$T$9:$BB$9=BA$9)*('Budget P2'!$B$11:$B$194=$B632)*('Budget P2'!$T$11:$BB$194*1))</f>
        <v>#VALUE!</v>
      </c>
      <c r="BB632" s="12" t="e" cm="1">
        <f t="array" ref="BB632">SUMPRODUCT(('Budget P2'!$T$9:$BB$9=BB$9)*('Budget P2'!$B$11:$B$194=$B632)*('Budget P2'!$T$11:$BB$194*1))</f>
        <v>#VALUE!</v>
      </c>
      <c r="BC632" s="13" t="e" cm="1">
        <f t="array" ref="BC632">SUMPRODUCT(('Budget P2'!$T$9:$BB$9=BC$9)*('Budget P2'!$B$11:$B$194=$B632)*('Budget P2'!$T$11:$BB$194*1))</f>
        <v>#VALUE!</v>
      </c>
      <c r="BD632" s="14" t="e" cm="1">
        <f t="array" ref="BD632">SUMPRODUCT(('Budget P2'!$T$9:$BB$9=BD$9)*('Budget P2'!$B$11:$B$194=$B632)*('Budget P2'!$T$11:$BB$194*1))</f>
        <v>#VALUE!</v>
      </c>
      <c r="BE632" s="12" t="e" cm="1">
        <f t="array" ref="BE632">SUMPRODUCT(('Budget P2'!$T$9:$BB$9=BE$9)*('Budget P2'!$B$11:$B$194=$B632)*('Budget P2'!$T$11:$BB$194*1))</f>
        <v>#VALUE!</v>
      </c>
      <c r="BF632" s="13" t="e" cm="1">
        <f t="array" ref="BF632">SUMPRODUCT(('Budget P2'!$T$9:$BB$9=BF$9)*('Budget P2'!$B$11:$B$194=$B632)*('Budget P2'!$T$11:$BB$194*1))</f>
        <v>#VALUE!</v>
      </c>
      <c r="BG632" s="14" t="e" cm="1">
        <f t="array" ref="BG632">SUMPRODUCT(('Budget P2'!$T$9:$BB$9=BG$9)*('Budget P2'!$B$11:$B$194=$B632)*('Budget P2'!$T$11:$BB$194*1))</f>
        <v>#VALUE!</v>
      </c>
      <c r="BH632" s="13" t="e" cm="1">
        <f t="array" ref="BH632">SUMPRODUCT(('Budget P2'!$T$9:$BB$9=BH$9)*('Budget P2'!$B$11:$B$194=$B632)*('Budget P2'!$T$11:$BB$194*1))</f>
        <v>#VALUE!</v>
      </c>
      <c r="BI632" s="1"/>
      <c r="BJ632" s="66"/>
      <c r="BK632" s="66"/>
      <c r="BL632" s="1"/>
      <c r="BM632" s="66" t="e">
        <f t="shared" si="455"/>
        <v>#VALUE!</v>
      </c>
      <c r="BN632" s="262">
        <f t="shared" si="456"/>
        <v>0</v>
      </c>
      <c r="BO632" s="1"/>
      <c r="BP632" s="66" t="e">
        <f t="shared" si="457"/>
        <v>#VALUE!</v>
      </c>
      <c r="BQ632" s="262">
        <f t="shared" si="458"/>
        <v>0</v>
      </c>
      <c r="BR632" s="1"/>
    </row>
    <row r="633" spans="2:70" ht="12" hidden="1" customHeight="1" outlineLevel="1">
      <c r="B633" s="88" t="s">
        <v>681</v>
      </c>
      <c r="C633" s="10">
        <f>IFERROR(VLOOKUP($B633,'Budget P2'!$B:$AX,2,FALSE),0)</f>
        <v>0</v>
      </c>
      <c r="D633" s="10"/>
      <c r="E633" s="89">
        <f>IFERROR(VLOOKUP($B633,'Budget P2'!$B:$AX,3,FALSE),0)</f>
        <v>0</v>
      </c>
      <c r="F633" s="90">
        <f>IFERROR(VLOOKUP($B633,'Budget P2'!$B:$AX,4,FALSE),0)</f>
        <v>0</v>
      </c>
      <c r="G633" s="89">
        <f>IFERROR(VLOOKUP($B633,'Budget P2'!$B:$AX,5,FALSE),0)</f>
        <v>0</v>
      </c>
      <c r="H633" s="90">
        <f>IFERROR(VLOOKUP($B633,'Budget P2'!$B:$AX,6,FALSE),0)</f>
        <v>0</v>
      </c>
      <c r="I633" s="90">
        <f>IFERROR(VLOOKUP($B633,'Budget P2'!$B:$AX,7,FALSE),0)</f>
        <v>0</v>
      </c>
      <c r="J633" s="371">
        <f>IFERROR(VLOOKUP($B633,'Budget P2'!$B:$AX,9,FALSE),0)</f>
        <v>0</v>
      </c>
      <c r="K633" s="374">
        <f>IFERROR(VLOOKUP($B633,'Budget P2'!$B:$AX,10,FALSE),0)</f>
        <v>0</v>
      </c>
      <c r="L633" s="334"/>
      <c r="M633" s="102"/>
      <c r="N633" s="100"/>
      <c r="O633" s="12">
        <f>E633*K633</f>
        <v>0</v>
      </c>
      <c r="P633" s="101"/>
      <c r="Q633" s="11">
        <f t="shared" si="459"/>
        <v>0</v>
      </c>
      <c r="R633" s="338"/>
      <c r="S633" s="14"/>
      <c r="T633" s="12"/>
      <c r="U633" s="13"/>
      <c r="V633" s="14"/>
      <c r="W633" s="14"/>
      <c r="X633" s="14">
        <f t="shared" si="434"/>
        <v>0</v>
      </c>
      <c r="Z633" s="14" t="e" cm="1">
        <f t="array" ref="Z633">SUMPRODUCT(('Budget P2'!$T$9:$BB$9=Z$9)*('Budget P2'!$B$11:$B$194=$B633)*('Budget P2'!$T$11:$BB$194*1))</f>
        <v>#VALUE!</v>
      </c>
      <c r="AA633" s="12" t="e" cm="1">
        <f t="array" ref="AA633">SUMPRODUCT(('Budget P2'!$T$9:$BB$9=AA$9)*('Budget P2'!$B$11:$B$194=$B633)*('Budget P2'!$T$11:$BB$194*1))</f>
        <v>#VALUE!</v>
      </c>
      <c r="AB633" s="13" t="e" cm="1">
        <f t="array" ref="AB633">SUMPRODUCT(('Budget P2'!$T$9:$BB$9=AB$9)*('Budget P2'!$B$11:$B$194=$B633)*('Budget P2'!$T$11:$BB$194*1))</f>
        <v>#VALUE!</v>
      </c>
      <c r="AC633" s="14" t="e" cm="1">
        <f t="array" ref="AC633">SUMPRODUCT(('Budget P2'!$T$9:$BB$9=AC$9)*('Budget P2'!$B$11:$B$194=$B633)*('Budget P2'!$T$11:$BB$194*1))</f>
        <v>#VALUE!</v>
      </c>
      <c r="AD633" s="12" t="e" cm="1">
        <f t="array" ref="AD633">SUMPRODUCT(('Budget P2'!$T$9:$BB$9=AD$9)*('Budget P2'!$B$11:$B$194=$B633)*('Budget P2'!$T$11:$BB$194*1))</f>
        <v>#VALUE!</v>
      </c>
      <c r="AE633" s="13" t="e" cm="1">
        <f t="array" ref="AE633">SUMPRODUCT(('Budget P2'!$T$9:$BB$9=AE$9)*('Budget P2'!$B$11:$B$194=$B633)*('Budget P2'!$T$11:$BB$194*1))</f>
        <v>#VALUE!</v>
      </c>
      <c r="AF633" s="14" t="e" cm="1">
        <f t="array" ref="AF633">SUMPRODUCT(('Budget P2'!$T$9:$BB$9=AF$9)*('Budget P2'!$B$11:$B$194=$B633)*('Budget P2'!$T$11:$BB$194*1))</f>
        <v>#VALUE!</v>
      </c>
      <c r="AG633" s="12" t="e" cm="1">
        <f t="array" ref="AG633">SUMPRODUCT(('Budget P2'!$T$9:$BB$9=AG$9)*('Budget P2'!$B$11:$B$194=$B633)*('Budget P2'!$T$11:$BB$194*1))</f>
        <v>#VALUE!</v>
      </c>
      <c r="AH633" s="13" t="e" cm="1">
        <f t="array" ref="AH633">SUMPRODUCT(('Budget P2'!$T$9:$BB$9=AH$9)*('Budget P2'!$B$11:$B$194=$B633)*('Budget P2'!$T$11:$BB$194*1))</f>
        <v>#VALUE!</v>
      </c>
      <c r="AI633" s="14" t="e" cm="1">
        <f t="array" ref="AI633">SUMPRODUCT(('Budget P2'!$T$9:$BB$9=AI$9)*('Budget P2'!$B$11:$B$194=$B633)*('Budget P2'!$T$11:$BB$194*1))</f>
        <v>#VALUE!</v>
      </c>
      <c r="AJ633" s="12" t="e" cm="1">
        <f t="array" ref="AJ633">SUMPRODUCT(('Budget P2'!$T$9:$BB$9=AJ$9)*('Budget P2'!$B$11:$B$194=$B633)*('Budget P2'!$T$11:$BB$194*1))</f>
        <v>#VALUE!</v>
      </c>
      <c r="AK633" s="13" t="e" cm="1">
        <f t="array" ref="AK633">SUMPRODUCT(('Budget P2'!$T$9:$BB$9=AK$9)*('Budget P2'!$B$11:$B$194=$B633)*('Budget P2'!$T$11:$BB$194*1))</f>
        <v>#VALUE!</v>
      </c>
      <c r="AL633" s="14" t="e" cm="1">
        <f t="array" ref="AL633">SUMPRODUCT(('Budget P2'!$T$9:$BB$9=AL$9)*('Budget P2'!$B$11:$B$194=$B633)*('Budget P2'!$T$11:$BB$194*1))</f>
        <v>#VALUE!</v>
      </c>
      <c r="AM633" s="12" t="e" cm="1">
        <f t="array" ref="AM633">SUMPRODUCT(('Budget P2'!$T$9:$BB$9=AM$9)*('Budget P2'!$B$11:$B$194=$B633)*('Budget P2'!$T$11:$BB$194*1))</f>
        <v>#VALUE!</v>
      </c>
      <c r="AN633" s="13" t="e" cm="1">
        <f t="array" ref="AN633">SUMPRODUCT(('Budget P2'!$T$9:$BB$9=AN$9)*('Budget P2'!$B$11:$B$194=$B633)*('Budget P2'!$T$11:$BB$194*1))</f>
        <v>#VALUE!</v>
      </c>
      <c r="AO633" s="14" t="e" cm="1">
        <f t="array" ref="AO633">SUMPRODUCT(('Budget P2'!$T$9:$BB$9=AO$9)*('Budget P2'!$B$11:$B$194=$B633)*('Budget P2'!$T$11:$BB$194*1))</f>
        <v>#VALUE!</v>
      </c>
      <c r="AP633" s="12" t="e" cm="1">
        <f t="array" ref="AP633">SUMPRODUCT(('Budget P2'!$T$9:$BB$9=AP$9)*('Budget P2'!$B$11:$B$194=$B633)*('Budget P2'!$T$11:$BB$194*1))</f>
        <v>#VALUE!</v>
      </c>
      <c r="AQ633" s="13" t="e" cm="1">
        <f t="array" ref="AQ633">SUMPRODUCT(('Budget P2'!$T$9:$BB$9=AQ$9)*('Budget P2'!$B$11:$B$194=$B633)*('Budget P2'!$T$11:$BB$194*1))</f>
        <v>#VALUE!</v>
      </c>
      <c r="AR633" s="14" t="e" cm="1">
        <f t="array" ref="AR633">SUMPRODUCT(('Budget P2'!$T$9:$BB$9=AR$9)*('Budget P2'!$B$11:$B$194=$B633)*('Budget P2'!$T$11:$BB$194*1))</f>
        <v>#VALUE!</v>
      </c>
      <c r="AS633" s="12" t="e" cm="1">
        <f t="array" ref="AS633">SUMPRODUCT(('Budget P2'!$T$9:$BB$9=AS$9)*('Budget P2'!$B$11:$B$194=$B633)*('Budget P2'!$T$11:$BB$194*1))</f>
        <v>#VALUE!</v>
      </c>
      <c r="AT633" s="13" t="e" cm="1">
        <f t="array" ref="AT633">SUMPRODUCT(('Budget P2'!$T$9:$BB$9=AT$9)*('Budget P2'!$B$11:$B$194=$B633)*('Budget P2'!$T$11:$BB$194*1))</f>
        <v>#VALUE!</v>
      </c>
      <c r="AU633" s="14" t="e" cm="1">
        <f t="array" ref="AU633">SUMPRODUCT(('Budget P2'!$T$9:$BB$9=AU$9)*('Budget P2'!$B$11:$B$194=$B633)*('Budget P2'!$T$11:$BB$194*1))</f>
        <v>#VALUE!</v>
      </c>
      <c r="AV633" s="12" t="e" cm="1">
        <f t="array" ref="AV633">SUMPRODUCT(('Budget P2'!$T$9:$BB$9=AV$9)*('Budget P2'!$B$11:$B$194=$B633)*('Budget P2'!$T$11:$BB$194*1))</f>
        <v>#VALUE!</v>
      </c>
      <c r="AW633" s="13" t="e" cm="1">
        <f t="array" ref="AW633">SUMPRODUCT(('Budget P2'!$T$9:$BB$9=AW$9)*('Budget P2'!$B$11:$B$194=$B633)*('Budget P2'!$T$11:$BB$194*1))</f>
        <v>#VALUE!</v>
      </c>
      <c r="AX633" s="14" t="e" cm="1">
        <f t="array" ref="AX633">SUMPRODUCT(('Budget P2'!$T$9:$BB$9=AX$9)*('Budget P2'!$B$11:$B$194=$B633)*('Budget P2'!$T$11:$BB$194*1))</f>
        <v>#VALUE!</v>
      </c>
      <c r="AY633" s="12" t="e" cm="1">
        <f t="array" ref="AY633">SUMPRODUCT(('Budget P2'!$T$9:$BB$9=AY$9)*('Budget P2'!$B$11:$B$194=$B633)*('Budget P2'!$T$11:$BB$194*1))</f>
        <v>#VALUE!</v>
      </c>
      <c r="AZ633" s="13" t="e" cm="1">
        <f t="array" ref="AZ633">SUMPRODUCT(('Budget P2'!$T$9:$BB$9=AZ$9)*('Budget P2'!$B$11:$B$194=$B633)*('Budget P2'!$T$11:$BB$194*1))</f>
        <v>#VALUE!</v>
      </c>
      <c r="BA633" s="14" t="e" cm="1">
        <f t="array" ref="BA633">SUMPRODUCT(('Budget P2'!$T$9:$BB$9=BA$9)*('Budget P2'!$B$11:$B$194=$B633)*('Budget P2'!$T$11:$BB$194*1))</f>
        <v>#VALUE!</v>
      </c>
      <c r="BB633" s="12" t="e" cm="1">
        <f t="array" ref="BB633">SUMPRODUCT(('Budget P2'!$T$9:$BB$9=BB$9)*('Budget P2'!$B$11:$B$194=$B633)*('Budget P2'!$T$11:$BB$194*1))</f>
        <v>#VALUE!</v>
      </c>
      <c r="BC633" s="13" t="e" cm="1">
        <f t="array" ref="BC633">SUMPRODUCT(('Budget P2'!$T$9:$BB$9=BC$9)*('Budget P2'!$B$11:$B$194=$B633)*('Budget P2'!$T$11:$BB$194*1))</f>
        <v>#VALUE!</v>
      </c>
      <c r="BD633" s="14" t="e" cm="1">
        <f t="array" ref="BD633">SUMPRODUCT(('Budget P2'!$T$9:$BB$9=BD$9)*('Budget P2'!$B$11:$B$194=$B633)*('Budget P2'!$T$11:$BB$194*1))</f>
        <v>#VALUE!</v>
      </c>
      <c r="BE633" s="12" t="e" cm="1">
        <f t="array" ref="BE633">SUMPRODUCT(('Budget P2'!$T$9:$BB$9=BE$9)*('Budget P2'!$B$11:$B$194=$B633)*('Budget P2'!$T$11:$BB$194*1))</f>
        <v>#VALUE!</v>
      </c>
      <c r="BF633" s="13" t="e" cm="1">
        <f t="array" ref="BF633">SUMPRODUCT(('Budget P2'!$T$9:$BB$9=BF$9)*('Budget P2'!$B$11:$B$194=$B633)*('Budget P2'!$T$11:$BB$194*1))</f>
        <v>#VALUE!</v>
      </c>
      <c r="BG633" s="14" t="e" cm="1">
        <f t="array" ref="BG633">SUMPRODUCT(('Budget P2'!$T$9:$BB$9=BG$9)*('Budget P2'!$B$11:$B$194=$B633)*('Budget P2'!$T$11:$BB$194*1))</f>
        <v>#VALUE!</v>
      </c>
      <c r="BH633" s="13" t="e" cm="1">
        <f t="array" ref="BH633">SUMPRODUCT(('Budget P2'!$T$9:$BB$9=BH$9)*('Budget P2'!$B$11:$B$194=$B633)*('Budget P2'!$T$11:$BB$194*1))</f>
        <v>#VALUE!</v>
      </c>
      <c r="BI633" s="1"/>
      <c r="BJ633" s="66"/>
      <c r="BK633" s="66"/>
      <c r="BL633" s="1"/>
      <c r="BM633" s="66" t="e">
        <f t="shared" si="455"/>
        <v>#VALUE!</v>
      </c>
      <c r="BN633" s="262">
        <f t="shared" si="456"/>
        <v>0</v>
      </c>
      <c r="BO633" s="1"/>
      <c r="BP633" s="66" t="e">
        <f t="shared" si="457"/>
        <v>#VALUE!</v>
      </c>
      <c r="BQ633" s="262">
        <f t="shared" si="458"/>
        <v>0</v>
      </c>
      <c r="BR633" s="1"/>
    </row>
    <row r="634" spans="2:70" ht="12" hidden="1" customHeight="1" outlineLevel="1">
      <c r="B634" s="88" t="s">
        <v>682</v>
      </c>
      <c r="C634" s="10">
        <f>IFERROR(VLOOKUP($B634,'Budget P2'!$B:$AX,2,FALSE),0)</f>
        <v>0</v>
      </c>
      <c r="D634" s="10"/>
      <c r="E634" s="89">
        <f>IFERROR(VLOOKUP($B634,'Budget P2'!$B:$AX,3,FALSE),0)</f>
        <v>0</v>
      </c>
      <c r="F634" s="90">
        <f>IFERROR(VLOOKUP($B634,'Budget P2'!$B:$AX,4,FALSE),0)</f>
        <v>0</v>
      </c>
      <c r="G634" s="89">
        <f>IFERROR(VLOOKUP($B634,'Budget P2'!$B:$AX,5,FALSE),0)</f>
        <v>0</v>
      </c>
      <c r="H634" s="90">
        <f>IFERROR(VLOOKUP($B634,'Budget P2'!$B:$AX,6,FALSE),0)</f>
        <v>0</v>
      </c>
      <c r="I634" s="90">
        <f>IFERROR(VLOOKUP($B634,'Budget P2'!$B:$AX,7,FALSE),0)</f>
        <v>0</v>
      </c>
      <c r="J634" s="371">
        <f>IFERROR(VLOOKUP($B634,'Budget P2'!$B:$AX,9,FALSE),0)</f>
        <v>0</v>
      </c>
      <c r="K634" s="374">
        <f>IFERROR(VLOOKUP($B634,'Budget P2'!$B:$AX,10,FALSE),0)</f>
        <v>0</v>
      </c>
      <c r="L634" s="334"/>
      <c r="M634" s="102"/>
      <c r="N634" s="100"/>
      <c r="O634" s="12">
        <f>E634*K634</f>
        <v>0</v>
      </c>
      <c r="P634" s="101"/>
      <c r="Q634" s="11">
        <f t="shared" si="459"/>
        <v>0</v>
      </c>
      <c r="R634" s="338"/>
      <c r="S634" s="14"/>
      <c r="T634" s="12"/>
      <c r="U634" s="13"/>
      <c r="V634" s="14"/>
      <c r="W634" s="14"/>
      <c r="X634" s="14">
        <f t="shared" si="434"/>
        <v>0</v>
      </c>
      <c r="Z634" s="14" t="e" cm="1">
        <f t="array" ref="Z634">SUMPRODUCT(('Budget P2'!$T$9:$BB$9=Z$9)*('Budget P2'!$B$11:$B$194=$B634)*('Budget P2'!$T$11:$BB$194*1))</f>
        <v>#VALUE!</v>
      </c>
      <c r="AA634" s="12" t="e" cm="1">
        <f t="array" ref="AA634">SUMPRODUCT(('Budget P2'!$T$9:$BB$9=AA$9)*('Budget P2'!$B$11:$B$194=$B634)*('Budget P2'!$T$11:$BB$194*1))</f>
        <v>#VALUE!</v>
      </c>
      <c r="AB634" s="13" t="e" cm="1">
        <f t="array" ref="AB634">SUMPRODUCT(('Budget P2'!$T$9:$BB$9=AB$9)*('Budget P2'!$B$11:$B$194=$B634)*('Budget P2'!$T$11:$BB$194*1))</f>
        <v>#VALUE!</v>
      </c>
      <c r="AC634" s="14" t="e" cm="1">
        <f t="array" ref="AC634">SUMPRODUCT(('Budget P2'!$T$9:$BB$9=AC$9)*('Budget P2'!$B$11:$B$194=$B634)*('Budget P2'!$T$11:$BB$194*1))</f>
        <v>#VALUE!</v>
      </c>
      <c r="AD634" s="12" t="e" cm="1">
        <f t="array" ref="AD634">SUMPRODUCT(('Budget P2'!$T$9:$BB$9=AD$9)*('Budget P2'!$B$11:$B$194=$B634)*('Budget P2'!$T$11:$BB$194*1))</f>
        <v>#VALUE!</v>
      </c>
      <c r="AE634" s="13" t="e" cm="1">
        <f t="array" ref="AE634">SUMPRODUCT(('Budget P2'!$T$9:$BB$9=AE$9)*('Budget P2'!$B$11:$B$194=$B634)*('Budget P2'!$T$11:$BB$194*1))</f>
        <v>#VALUE!</v>
      </c>
      <c r="AF634" s="14" t="e" cm="1">
        <f t="array" ref="AF634">SUMPRODUCT(('Budget P2'!$T$9:$BB$9=AF$9)*('Budget P2'!$B$11:$B$194=$B634)*('Budget P2'!$T$11:$BB$194*1))</f>
        <v>#VALUE!</v>
      </c>
      <c r="AG634" s="12" t="e" cm="1">
        <f t="array" ref="AG634">SUMPRODUCT(('Budget P2'!$T$9:$BB$9=AG$9)*('Budget P2'!$B$11:$B$194=$B634)*('Budget P2'!$T$11:$BB$194*1))</f>
        <v>#VALUE!</v>
      </c>
      <c r="AH634" s="13" t="e" cm="1">
        <f t="array" ref="AH634">SUMPRODUCT(('Budget P2'!$T$9:$BB$9=AH$9)*('Budget P2'!$B$11:$B$194=$B634)*('Budget P2'!$T$11:$BB$194*1))</f>
        <v>#VALUE!</v>
      </c>
      <c r="AI634" s="14" t="e" cm="1">
        <f t="array" ref="AI634">SUMPRODUCT(('Budget P2'!$T$9:$BB$9=AI$9)*('Budget P2'!$B$11:$B$194=$B634)*('Budget P2'!$T$11:$BB$194*1))</f>
        <v>#VALUE!</v>
      </c>
      <c r="AJ634" s="12" t="e" cm="1">
        <f t="array" ref="AJ634">SUMPRODUCT(('Budget P2'!$T$9:$BB$9=AJ$9)*('Budget P2'!$B$11:$B$194=$B634)*('Budget P2'!$T$11:$BB$194*1))</f>
        <v>#VALUE!</v>
      </c>
      <c r="AK634" s="13" t="e" cm="1">
        <f t="array" ref="AK634">SUMPRODUCT(('Budget P2'!$T$9:$BB$9=AK$9)*('Budget P2'!$B$11:$B$194=$B634)*('Budget P2'!$T$11:$BB$194*1))</f>
        <v>#VALUE!</v>
      </c>
      <c r="AL634" s="14" t="e" cm="1">
        <f t="array" ref="AL634">SUMPRODUCT(('Budget P2'!$T$9:$BB$9=AL$9)*('Budget P2'!$B$11:$B$194=$B634)*('Budget P2'!$T$11:$BB$194*1))</f>
        <v>#VALUE!</v>
      </c>
      <c r="AM634" s="12" t="e" cm="1">
        <f t="array" ref="AM634">SUMPRODUCT(('Budget P2'!$T$9:$BB$9=AM$9)*('Budget P2'!$B$11:$B$194=$B634)*('Budget P2'!$T$11:$BB$194*1))</f>
        <v>#VALUE!</v>
      </c>
      <c r="AN634" s="13" t="e" cm="1">
        <f t="array" ref="AN634">SUMPRODUCT(('Budget P2'!$T$9:$BB$9=AN$9)*('Budget P2'!$B$11:$B$194=$B634)*('Budget P2'!$T$11:$BB$194*1))</f>
        <v>#VALUE!</v>
      </c>
      <c r="AO634" s="14" t="e" cm="1">
        <f t="array" ref="AO634">SUMPRODUCT(('Budget P2'!$T$9:$BB$9=AO$9)*('Budget P2'!$B$11:$B$194=$B634)*('Budget P2'!$T$11:$BB$194*1))</f>
        <v>#VALUE!</v>
      </c>
      <c r="AP634" s="12" t="e" cm="1">
        <f t="array" ref="AP634">SUMPRODUCT(('Budget P2'!$T$9:$BB$9=AP$9)*('Budget P2'!$B$11:$B$194=$B634)*('Budget P2'!$T$11:$BB$194*1))</f>
        <v>#VALUE!</v>
      </c>
      <c r="AQ634" s="13" t="e" cm="1">
        <f t="array" ref="AQ634">SUMPRODUCT(('Budget P2'!$T$9:$BB$9=AQ$9)*('Budget P2'!$B$11:$B$194=$B634)*('Budget P2'!$T$11:$BB$194*1))</f>
        <v>#VALUE!</v>
      </c>
      <c r="AR634" s="14" t="e" cm="1">
        <f t="array" ref="AR634">SUMPRODUCT(('Budget P2'!$T$9:$BB$9=AR$9)*('Budget P2'!$B$11:$B$194=$B634)*('Budget P2'!$T$11:$BB$194*1))</f>
        <v>#VALUE!</v>
      </c>
      <c r="AS634" s="12" t="e" cm="1">
        <f t="array" ref="AS634">SUMPRODUCT(('Budget P2'!$T$9:$BB$9=AS$9)*('Budget P2'!$B$11:$B$194=$B634)*('Budget P2'!$T$11:$BB$194*1))</f>
        <v>#VALUE!</v>
      </c>
      <c r="AT634" s="13" t="e" cm="1">
        <f t="array" ref="AT634">SUMPRODUCT(('Budget P2'!$T$9:$BB$9=AT$9)*('Budget P2'!$B$11:$B$194=$B634)*('Budget P2'!$T$11:$BB$194*1))</f>
        <v>#VALUE!</v>
      </c>
      <c r="AU634" s="14" t="e" cm="1">
        <f t="array" ref="AU634">SUMPRODUCT(('Budget P2'!$T$9:$BB$9=AU$9)*('Budget P2'!$B$11:$B$194=$B634)*('Budget P2'!$T$11:$BB$194*1))</f>
        <v>#VALUE!</v>
      </c>
      <c r="AV634" s="12" t="e" cm="1">
        <f t="array" ref="AV634">SUMPRODUCT(('Budget P2'!$T$9:$BB$9=AV$9)*('Budget P2'!$B$11:$B$194=$B634)*('Budget P2'!$T$11:$BB$194*1))</f>
        <v>#VALUE!</v>
      </c>
      <c r="AW634" s="13" t="e" cm="1">
        <f t="array" ref="AW634">SUMPRODUCT(('Budget P2'!$T$9:$BB$9=AW$9)*('Budget P2'!$B$11:$B$194=$B634)*('Budget P2'!$T$11:$BB$194*1))</f>
        <v>#VALUE!</v>
      </c>
      <c r="AX634" s="14" t="e" cm="1">
        <f t="array" ref="AX634">SUMPRODUCT(('Budget P2'!$T$9:$BB$9=AX$9)*('Budget P2'!$B$11:$B$194=$B634)*('Budget P2'!$T$11:$BB$194*1))</f>
        <v>#VALUE!</v>
      </c>
      <c r="AY634" s="12" t="e" cm="1">
        <f t="array" ref="AY634">SUMPRODUCT(('Budget P2'!$T$9:$BB$9=AY$9)*('Budget P2'!$B$11:$B$194=$B634)*('Budget P2'!$T$11:$BB$194*1))</f>
        <v>#VALUE!</v>
      </c>
      <c r="AZ634" s="13" t="e" cm="1">
        <f t="array" ref="AZ634">SUMPRODUCT(('Budget P2'!$T$9:$BB$9=AZ$9)*('Budget P2'!$B$11:$B$194=$B634)*('Budget P2'!$T$11:$BB$194*1))</f>
        <v>#VALUE!</v>
      </c>
      <c r="BA634" s="14" t="e" cm="1">
        <f t="array" ref="BA634">SUMPRODUCT(('Budget P2'!$T$9:$BB$9=BA$9)*('Budget P2'!$B$11:$B$194=$B634)*('Budget P2'!$T$11:$BB$194*1))</f>
        <v>#VALUE!</v>
      </c>
      <c r="BB634" s="12" t="e" cm="1">
        <f t="array" ref="BB634">SUMPRODUCT(('Budget P2'!$T$9:$BB$9=BB$9)*('Budget P2'!$B$11:$B$194=$B634)*('Budget P2'!$T$11:$BB$194*1))</f>
        <v>#VALUE!</v>
      </c>
      <c r="BC634" s="13" t="e" cm="1">
        <f t="array" ref="BC634">SUMPRODUCT(('Budget P2'!$T$9:$BB$9=BC$9)*('Budget P2'!$B$11:$B$194=$B634)*('Budget P2'!$T$11:$BB$194*1))</f>
        <v>#VALUE!</v>
      </c>
      <c r="BD634" s="14" t="e" cm="1">
        <f t="array" ref="BD634">SUMPRODUCT(('Budget P2'!$T$9:$BB$9=BD$9)*('Budget P2'!$B$11:$B$194=$B634)*('Budget P2'!$T$11:$BB$194*1))</f>
        <v>#VALUE!</v>
      </c>
      <c r="BE634" s="12" t="e" cm="1">
        <f t="array" ref="BE634">SUMPRODUCT(('Budget P2'!$T$9:$BB$9=BE$9)*('Budget P2'!$B$11:$B$194=$B634)*('Budget P2'!$T$11:$BB$194*1))</f>
        <v>#VALUE!</v>
      </c>
      <c r="BF634" s="13" t="e" cm="1">
        <f t="array" ref="BF634">SUMPRODUCT(('Budget P2'!$T$9:$BB$9=BF$9)*('Budget P2'!$B$11:$B$194=$B634)*('Budget P2'!$T$11:$BB$194*1))</f>
        <v>#VALUE!</v>
      </c>
      <c r="BG634" s="14" t="e" cm="1">
        <f t="array" ref="BG634">SUMPRODUCT(('Budget P2'!$T$9:$BB$9=BG$9)*('Budget P2'!$B$11:$B$194=$B634)*('Budget P2'!$T$11:$BB$194*1))</f>
        <v>#VALUE!</v>
      </c>
      <c r="BH634" s="13" t="e" cm="1">
        <f t="array" ref="BH634">SUMPRODUCT(('Budget P2'!$T$9:$BB$9=BH$9)*('Budget P2'!$B$11:$B$194=$B634)*('Budget P2'!$T$11:$BB$194*1))</f>
        <v>#VALUE!</v>
      </c>
      <c r="BI634" s="1"/>
      <c r="BJ634" s="66"/>
      <c r="BK634" s="66"/>
      <c r="BL634" s="1"/>
      <c r="BM634" s="66" t="e">
        <f t="shared" si="455"/>
        <v>#VALUE!</v>
      </c>
      <c r="BN634" s="262">
        <f t="shared" si="456"/>
        <v>0</v>
      </c>
      <c r="BO634" s="1"/>
      <c r="BP634" s="66" t="e">
        <f t="shared" si="457"/>
        <v>#VALUE!</v>
      </c>
      <c r="BQ634" s="262">
        <f t="shared" si="458"/>
        <v>0</v>
      </c>
      <c r="BR634" s="1"/>
    </row>
    <row r="635" spans="2:70" ht="12" hidden="1" customHeight="1" outlineLevel="1">
      <c r="B635" s="88" t="s">
        <v>683</v>
      </c>
      <c r="C635" s="10">
        <f>IFERROR(VLOOKUP($B635,'Budget P2'!$B:$AX,2,FALSE),0)</f>
        <v>0</v>
      </c>
      <c r="D635" s="10"/>
      <c r="E635" s="89">
        <f>IFERROR(VLOOKUP($B635,'Budget P2'!$B:$AX,3,FALSE),0)</f>
        <v>0</v>
      </c>
      <c r="F635" s="90">
        <f>IFERROR(VLOOKUP($B635,'Budget P2'!$B:$AX,4,FALSE),0)</f>
        <v>0</v>
      </c>
      <c r="G635" s="89">
        <f>IFERROR(VLOOKUP($B635,'Budget P2'!$B:$AX,5,FALSE),0)</f>
        <v>0</v>
      </c>
      <c r="H635" s="90">
        <f>IFERROR(VLOOKUP($B635,'Budget P2'!$B:$AX,6,FALSE),0)</f>
        <v>0</v>
      </c>
      <c r="I635" s="90">
        <f>IFERROR(VLOOKUP($B635,'Budget P2'!$B:$AX,7,FALSE),0)</f>
        <v>0</v>
      </c>
      <c r="J635" s="371">
        <f>IFERROR(VLOOKUP($B635,'Budget P2'!$B:$AX,9,FALSE),0)</f>
        <v>0</v>
      </c>
      <c r="K635" s="374">
        <f>IFERROR(VLOOKUP($B635,'Budget P2'!$B:$AX,10,FALSE),0)</f>
        <v>0</v>
      </c>
      <c r="L635" s="334"/>
      <c r="M635" s="102"/>
      <c r="N635" s="100"/>
      <c r="O635" s="12">
        <f>E635*K635</f>
        <v>0</v>
      </c>
      <c r="P635" s="101"/>
      <c r="Q635" s="11">
        <f t="shared" si="459"/>
        <v>0</v>
      </c>
      <c r="R635" s="338"/>
      <c r="S635" s="14"/>
      <c r="T635" s="12"/>
      <c r="U635" s="13"/>
      <c r="V635" s="14"/>
      <c r="W635" s="14"/>
      <c r="X635" s="14">
        <f t="shared" si="434"/>
        <v>0</v>
      </c>
      <c r="Z635" s="14" t="e" cm="1">
        <f t="array" ref="Z635">SUMPRODUCT(('Budget P2'!$T$9:$BB$9=Z$9)*('Budget P2'!$B$11:$B$194=$B635)*('Budget P2'!$T$11:$BB$194*1))</f>
        <v>#VALUE!</v>
      </c>
      <c r="AA635" s="12" t="e" cm="1">
        <f t="array" ref="AA635">SUMPRODUCT(('Budget P2'!$T$9:$BB$9=AA$9)*('Budget P2'!$B$11:$B$194=$B635)*('Budget P2'!$T$11:$BB$194*1))</f>
        <v>#VALUE!</v>
      </c>
      <c r="AB635" s="13" t="e" cm="1">
        <f t="array" ref="AB635">SUMPRODUCT(('Budget P2'!$T$9:$BB$9=AB$9)*('Budget P2'!$B$11:$B$194=$B635)*('Budget P2'!$T$11:$BB$194*1))</f>
        <v>#VALUE!</v>
      </c>
      <c r="AC635" s="14" t="e" cm="1">
        <f t="array" ref="AC635">SUMPRODUCT(('Budget P2'!$T$9:$BB$9=AC$9)*('Budget P2'!$B$11:$B$194=$B635)*('Budget P2'!$T$11:$BB$194*1))</f>
        <v>#VALUE!</v>
      </c>
      <c r="AD635" s="12" t="e" cm="1">
        <f t="array" ref="AD635">SUMPRODUCT(('Budget P2'!$T$9:$BB$9=AD$9)*('Budget P2'!$B$11:$B$194=$B635)*('Budget P2'!$T$11:$BB$194*1))</f>
        <v>#VALUE!</v>
      </c>
      <c r="AE635" s="13" t="e" cm="1">
        <f t="array" ref="AE635">SUMPRODUCT(('Budget P2'!$T$9:$BB$9=AE$9)*('Budget P2'!$B$11:$B$194=$B635)*('Budget P2'!$T$11:$BB$194*1))</f>
        <v>#VALUE!</v>
      </c>
      <c r="AF635" s="14" t="e" cm="1">
        <f t="array" ref="AF635">SUMPRODUCT(('Budget P2'!$T$9:$BB$9=AF$9)*('Budget P2'!$B$11:$B$194=$B635)*('Budget P2'!$T$11:$BB$194*1))</f>
        <v>#VALUE!</v>
      </c>
      <c r="AG635" s="12" t="e" cm="1">
        <f t="array" ref="AG635">SUMPRODUCT(('Budget P2'!$T$9:$BB$9=AG$9)*('Budget P2'!$B$11:$B$194=$B635)*('Budget P2'!$T$11:$BB$194*1))</f>
        <v>#VALUE!</v>
      </c>
      <c r="AH635" s="13" t="e" cm="1">
        <f t="array" ref="AH635">SUMPRODUCT(('Budget P2'!$T$9:$BB$9=AH$9)*('Budget P2'!$B$11:$B$194=$B635)*('Budget P2'!$T$11:$BB$194*1))</f>
        <v>#VALUE!</v>
      </c>
      <c r="AI635" s="14" t="e" cm="1">
        <f t="array" ref="AI635">SUMPRODUCT(('Budget P2'!$T$9:$BB$9=AI$9)*('Budget P2'!$B$11:$B$194=$B635)*('Budget P2'!$T$11:$BB$194*1))</f>
        <v>#VALUE!</v>
      </c>
      <c r="AJ635" s="12" t="e" cm="1">
        <f t="array" ref="AJ635">SUMPRODUCT(('Budget P2'!$T$9:$BB$9=AJ$9)*('Budget P2'!$B$11:$B$194=$B635)*('Budget P2'!$T$11:$BB$194*1))</f>
        <v>#VALUE!</v>
      </c>
      <c r="AK635" s="13" t="e" cm="1">
        <f t="array" ref="AK635">SUMPRODUCT(('Budget P2'!$T$9:$BB$9=AK$9)*('Budget P2'!$B$11:$B$194=$B635)*('Budget P2'!$T$11:$BB$194*1))</f>
        <v>#VALUE!</v>
      </c>
      <c r="AL635" s="14" t="e" cm="1">
        <f t="array" ref="AL635">SUMPRODUCT(('Budget P2'!$T$9:$BB$9=AL$9)*('Budget P2'!$B$11:$B$194=$B635)*('Budget P2'!$T$11:$BB$194*1))</f>
        <v>#VALUE!</v>
      </c>
      <c r="AM635" s="12" t="e" cm="1">
        <f t="array" ref="AM635">SUMPRODUCT(('Budget P2'!$T$9:$BB$9=AM$9)*('Budget P2'!$B$11:$B$194=$B635)*('Budget P2'!$T$11:$BB$194*1))</f>
        <v>#VALUE!</v>
      </c>
      <c r="AN635" s="13" t="e" cm="1">
        <f t="array" ref="AN635">SUMPRODUCT(('Budget P2'!$T$9:$BB$9=AN$9)*('Budget P2'!$B$11:$B$194=$B635)*('Budget P2'!$T$11:$BB$194*1))</f>
        <v>#VALUE!</v>
      </c>
      <c r="AO635" s="14" t="e" cm="1">
        <f t="array" ref="AO635">SUMPRODUCT(('Budget P2'!$T$9:$BB$9=AO$9)*('Budget P2'!$B$11:$B$194=$B635)*('Budget P2'!$T$11:$BB$194*1))</f>
        <v>#VALUE!</v>
      </c>
      <c r="AP635" s="12" t="e" cm="1">
        <f t="array" ref="AP635">SUMPRODUCT(('Budget P2'!$T$9:$BB$9=AP$9)*('Budget P2'!$B$11:$B$194=$B635)*('Budget P2'!$T$11:$BB$194*1))</f>
        <v>#VALUE!</v>
      </c>
      <c r="AQ635" s="13" t="e" cm="1">
        <f t="array" ref="AQ635">SUMPRODUCT(('Budget P2'!$T$9:$BB$9=AQ$9)*('Budget P2'!$B$11:$B$194=$B635)*('Budget P2'!$T$11:$BB$194*1))</f>
        <v>#VALUE!</v>
      </c>
      <c r="AR635" s="14" t="e" cm="1">
        <f t="array" ref="AR635">SUMPRODUCT(('Budget P2'!$T$9:$BB$9=AR$9)*('Budget P2'!$B$11:$B$194=$B635)*('Budget P2'!$T$11:$BB$194*1))</f>
        <v>#VALUE!</v>
      </c>
      <c r="AS635" s="12" t="e" cm="1">
        <f t="array" ref="AS635">SUMPRODUCT(('Budget P2'!$T$9:$BB$9=AS$9)*('Budget P2'!$B$11:$B$194=$B635)*('Budget P2'!$T$11:$BB$194*1))</f>
        <v>#VALUE!</v>
      </c>
      <c r="AT635" s="13" t="e" cm="1">
        <f t="array" ref="AT635">SUMPRODUCT(('Budget P2'!$T$9:$BB$9=AT$9)*('Budget P2'!$B$11:$B$194=$B635)*('Budget P2'!$T$11:$BB$194*1))</f>
        <v>#VALUE!</v>
      </c>
      <c r="AU635" s="14" t="e" cm="1">
        <f t="array" ref="AU635">SUMPRODUCT(('Budget P2'!$T$9:$BB$9=AU$9)*('Budget P2'!$B$11:$B$194=$B635)*('Budget P2'!$T$11:$BB$194*1))</f>
        <v>#VALUE!</v>
      </c>
      <c r="AV635" s="12" t="e" cm="1">
        <f t="array" ref="AV635">SUMPRODUCT(('Budget P2'!$T$9:$BB$9=AV$9)*('Budget P2'!$B$11:$B$194=$B635)*('Budget P2'!$T$11:$BB$194*1))</f>
        <v>#VALUE!</v>
      </c>
      <c r="AW635" s="13" t="e" cm="1">
        <f t="array" ref="AW635">SUMPRODUCT(('Budget P2'!$T$9:$BB$9=AW$9)*('Budget P2'!$B$11:$B$194=$B635)*('Budget P2'!$T$11:$BB$194*1))</f>
        <v>#VALUE!</v>
      </c>
      <c r="AX635" s="14" t="e" cm="1">
        <f t="array" ref="AX635">SUMPRODUCT(('Budget P2'!$T$9:$BB$9=AX$9)*('Budget P2'!$B$11:$B$194=$B635)*('Budget P2'!$T$11:$BB$194*1))</f>
        <v>#VALUE!</v>
      </c>
      <c r="AY635" s="12" t="e" cm="1">
        <f t="array" ref="AY635">SUMPRODUCT(('Budget P2'!$T$9:$BB$9=AY$9)*('Budget P2'!$B$11:$B$194=$B635)*('Budget P2'!$T$11:$BB$194*1))</f>
        <v>#VALUE!</v>
      </c>
      <c r="AZ635" s="13" t="e" cm="1">
        <f t="array" ref="AZ635">SUMPRODUCT(('Budget P2'!$T$9:$BB$9=AZ$9)*('Budget P2'!$B$11:$B$194=$B635)*('Budget P2'!$T$11:$BB$194*1))</f>
        <v>#VALUE!</v>
      </c>
      <c r="BA635" s="14" t="e" cm="1">
        <f t="array" ref="BA635">SUMPRODUCT(('Budget P2'!$T$9:$BB$9=BA$9)*('Budget P2'!$B$11:$B$194=$B635)*('Budget P2'!$T$11:$BB$194*1))</f>
        <v>#VALUE!</v>
      </c>
      <c r="BB635" s="12" t="e" cm="1">
        <f t="array" ref="BB635">SUMPRODUCT(('Budget P2'!$T$9:$BB$9=BB$9)*('Budget P2'!$B$11:$B$194=$B635)*('Budget P2'!$T$11:$BB$194*1))</f>
        <v>#VALUE!</v>
      </c>
      <c r="BC635" s="13" t="e" cm="1">
        <f t="array" ref="BC635">SUMPRODUCT(('Budget P2'!$T$9:$BB$9=BC$9)*('Budget P2'!$B$11:$B$194=$B635)*('Budget P2'!$T$11:$BB$194*1))</f>
        <v>#VALUE!</v>
      </c>
      <c r="BD635" s="14" t="e" cm="1">
        <f t="array" ref="BD635">SUMPRODUCT(('Budget P2'!$T$9:$BB$9=BD$9)*('Budget P2'!$B$11:$B$194=$B635)*('Budget P2'!$T$11:$BB$194*1))</f>
        <v>#VALUE!</v>
      </c>
      <c r="BE635" s="12" t="e" cm="1">
        <f t="array" ref="BE635">SUMPRODUCT(('Budget P2'!$T$9:$BB$9=BE$9)*('Budget P2'!$B$11:$B$194=$B635)*('Budget P2'!$T$11:$BB$194*1))</f>
        <v>#VALUE!</v>
      </c>
      <c r="BF635" s="13" t="e" cm="1">
        <f t="array" ref="BF635">SUMPRODUCT(('Budget P2'!$T$9:$BB$9=BF$9)*('Budget P2'!$B$11:$B$194=$B635)*('Budget P2'!$T$11:$BB$194*1))</f>
        <v>#VALUE!</v>
      </c>
      <c r="BG635" s="14" t="e" cm="1">
        <f t="array" ref="BG635">SUMPRODUCT(('Budget P2'!$T$9:$BB$9=BG$9)*('Budget P2'!$B$11:$B$194=$B635)*('Budget P2'!$T$11:$BB$194*1))</f>
        <v>#VALUE!</v>
      </c>
      <c r="BH635" s="13" t="e" cm="1">
        <f t="array" ref="BH635">SUMPRODUCT(('Budget P2'!$T$9:$BB$9=BH$9)*('Budget P2'!$B$11:$B$194=$B635)*('Budget P2'!$T$11:$BB$194*1))</f>
        <v>#VALUE!</v>
      </c>
      <c r="BI635" s="1"/>
      <c r="BJ635" s="66"/>
      <c r="BK635" s="66"/>
      <c r="BL635" s="1"/>
      <c r="BM635" s="66" t="e">
        <f t="shared" si="455"/>
        <v>#VALUE!</v>
      </c>
      <c r="BN635" s="262">
        <f t="shared" si="456"/>
        <v>0</v>
      </c>
      <c r="BO635" s="1"/>
      <c r="BP635" s="66" t="e">
        <f t="shared" si="457"/>
        <v>#VALUE!</v>
      </c>
      <c r="BQ635" s="262">
        <f t="shared" si="458"/>
        <v>0</v>
      </c>
      <c r="BR635" s="1"/>
    </row>
    <row r="636" spans="2:70" ht="12" hidden="1" customHeight="1" outlineLevel="1">
      <c r="B636" s="88" t="s">
        <v>684</v>
      </c>
      <c r="C636" s="10">
        <f>IFERROR(VLOOKUP($B636,'Budget P2'!$B:$AX,2,FALSE),0)</f>
        <v>0</v>
      </c>
      <c r="D636" s="10"/>
      <c r="E636" s="89">
        <f>IFERROR(VLOOKUP($B636,'Budget P2'!$B:$AX,3,FALSE),0)</f>
        <v>0</v>
      </c>
      <c r="F636" s="90">
        <f>IFERROR(VLOOKUP($B636,'Budget P2'!$B:$AX,4,FALSE),0)</f>
        <v>0</v>
      </c>
      <c r="G636" s="89">
        <f>IFERROR(VLOOKUP($B636,'Budget P2'!$B:$AX,5,FALSE),0)</f>
        <v>0</v>
      </c>
      <c r="H636" s="90">
        <f>IFERROR(VLOOKUP($B636,'Budget P2'!$B:$AX,6,FALSE),0)</f>
        <v>0</v>
      </c>
      <c r="I636" s="90">
        <f>IFERROR(VLOOKUP($B636,'Budget P2'!$B:$AX,7,FALSE),0)</f>
        <v>0</v>
      </c>
      <c r="J636" s="371">
        <f>IFERROR(VLOOKUP($B636,'Budget P2'!$B:$AX,9,FALSE),0)</f>
        <v>0</v>
      </c>
      <c r="K636" s="374">
        <f>IFERROR(VLOOKUP($B636,'Budget P2'!$B:$AX,10,FALSE),0)</f>
        <v>0</v>
      </c>
      <c r="L636" s="334"/>
      <c r="M636" s="102"/>
      <c r="N636" s="100"/>
      <c r="O636" s="12">
        <f>E636*K636</f>
        <v>0</v>
      </c>
      <c r="P636" s="101"/>
      <c r="Q636" s="11">
        <f t="shared" si="459"/>
        <v>0</v>
      </c>
      <c r="R636" s="338"/>
      <c r="S636" s="14"/>
      <c r="T636" s="12"/>
      <c r="U636" s="13"/>
      <c r="V636" s="14"/>
      <c r="W636" s="14"/>
      <c r="X636" s="14">
        <f t="shared" si="434"/>
        <v>0</v>
      </c>
      <c r="Z636" s="14" t="e" cm="1">
        <f t="array" ref="Z636">SUMPRODUCT(('Budget P2'!$T$9:$BB$9=Z$9)*('Budget P2'!$B$11:$B$194=$B636)*('Budget P2'!$T$11:$BB$194*1))</f>
        <v>#VALUE!</v>
      </c>
      <c r="AA636" s="12" t="e" cm="1">
        <f t="array" ref="AA636">SUMPRODUCT(('Budget P2'!$T$9:$BB$9=AA$9)*('Budget P2'!$B$11:$B$194=$B636)*('Budget P2'!$T$11:$BB$194*1))</f>
        <v>#VALUE!</v>
      </c>
      <c r="AB636" s="13" t="e" cm="1">
        <f t="array" ref="AB636">SUMPRODUCT(('Budget P2'!$T$9:$BB$9=AB$9)*('Budget P2'!$B$11:$B$194=$B636)*('Budget P2'!$T$11:$BB$194*1))</f>
        <v>#VALUE!</v>
      </c>
      <c r="AC636" s="14" t="e" cm="1">
        <f t="array" ref="AC636">SUMPRODUCT(('Budget P2'!$T$9:$BB$9=AC$9)*('Budget P2'!$B$11:$B$194=$B636)*('Budget P2'!$T$11:$BB$194*1))</f>
        <v>#VALUE!</v>
      </c>
      <c r="AD636" s="12" t="e" cm="1">
        <f t="array" ref="AD636">SUMPRODUCT(('Budget P2'!$T$9:$BB$9=AD$9)*('Budget P2'!$B$11:$B$194=$B636)*('Budget P2'!$T$11:$BB$194*1))</f>
        <v>#VALUE!</v>
      </c>
      <c r="AE636" s="13" t="e" cm="1">
        <f t="array" ref="AE636">SUMPRODUCT(('Budget P2'!$T$9:$BB$9=AE$9)*('Budget P2'!$B$11:$B$194=$B636)*('Budget P2'!$T$11:$BB$194*1))</f>
        <v>#VALUE!</v>
      </c>
      <c r="AF636" s="14" t="e" cm="1">
        <f t="array" ref="AF636">SUMPRODUCT(('Budget P2'!$T$9:$BB$9=AF$9)*('Budget P2'!$B$11:$B$194=$B636)*('Budget P2'!$T$11:$BB$194*1))</f>
        <v>#VALUE!</v>
      </c>
      <c r="AG636" s="12" t="e" cm="1">
        <f t="array" ref="AG636">SUMPRODUCT(('Budget P2'!$T$9:$BB$9=AG$9)*('Budget P2'!$B$11:$B$194=$B636)*('Budget P2'!$T$11:$BB$194*1))</f>
        <v>#VALUE!</v>
      </c>
      <c r="AH636" s="13" t="e" cm="1">
        <f t="array" ref="AH636">SUMPRODUCT(('Budget P2'!$T$9:$BB$9=AH$9)*('Budget P2'!$B$11:$B$194=$B636)*('Budget P2'!$T$11:$BB$194*1))</f>
        <v>#VALUE!</v>
      </c>
      <c r="AI636" s="14" t="e" cm="1">
        <f t="array" ref="AI636">SUMPRODUCT(('Budget P2'!$T$9:$BB$9=AI$9)*('Budget P2'!$B$11:$B$194=$B636)*('Budget P2'!$T$11:$BB$194*1))</f>
        <v>#VALUE!</v>
      </c>
      <c r="AJ636" s="12" t="e" cm="1">
        <f t="array" ref="AJ636">SUMPRODUCT(('Budget P2'!$T$9:$BB$9=AJ$9)*('Budget P2'!$B$11:$B$194=$B636)*('Budget P2'!$T$11:$BB$194*1))</f>
        <v>#VALUE!</v>
      </c>
      <c r="AK636" s="13" t="e" cm="1">
        <f t="array" ref="AK636">SUMPRODUCT(('Budget P2'!$T$9:$BB$9=AK$9)*('Budget P2'!$B$11:$B$194=$B636)*('Budget P2'!$T$11:$BB$194*1))</f>
        <v>#VALUE!</v>
      </c>
      <c r="AL636" s="14" t="e" cm="1">
        <f t="array" ref="AL636">SUMPRODUCT(('Budget P2'!$T$9:$BB$9=AL$9)*('Budget P2'!$B$11:$B$194=$B636)*('Budget P2'!$T$11:$BB$194*1))</f>
        <v>#VALUE!</v>
      </c>
      <c r="AM636" s="12" t="e" cm="1">
        <f t="array" ref="AM636">SUMPRODUCT(('Budget P2'!$T$9:$BB$9=AM$9)*('Budget P2'!$B$11:$B$194=$B636)*('Budget P2'!$T$11:$BB$194*1))</f>
        <v>#VALUE!</v>
      </c>
      <c r="AN636" s="13" t="e" cm="1">
        <f t="array" ref="AN636">SUMPRODUCT(('Budget P2'!$T$9:$BB$9=AN$9)*('Budget P2'!$B$11:$B$194=$B636)*('Budget P2'!$T$11:$BB$194*1))</f>
        <v>#VALUE!</v>
      </c>
      <c r="AO636" s="14" t="e" cm="1">
        <f t="array" ref="AO636">SUMPRODUCT(('Budget P2'!$T$9:$BB$9=AO$9)*('Budget P2'!$B$11:$B$194=$B636)*('Budget P2'!$T$11:$BB$194*1))</f>
        <v>#VALUE!</v>
      </c>
      <c r="AP636" s="12" t="e" cm="1">
        <f t="array" ref="AP636">SUMPRODUCT(('Budget P2'!$T$9:$BB$9=AP$9)*('Budget P2'!$B$11:$B$194=$B636)*('Budget P2'!$T$11:$BB$194*1))</f>
        <v>#VALUE!</v>
      </c>
      <c r="AQ636" s="13" t="e" cm="1">
        <f t="array" ref="AQ636">SUMPRODUCT(('Budget P2'!$T$9:$BB$9=AQ$9)*('Budget P2'!$B$11:$B$194=$B636)*('Budget P2'!$T$11:$BB$194*1))</f>
        <v>#VALUE!</v>
      </c>
      <c r="AR636" s="14" t="e" cm="1">
        <f t="array" ref="AR636">SUMPRODUCT(('Budget P2'!$T$9:$BB$9=AR$9)*('Budget P2'!$B$11:$B$194=$B636)*('Budget P2'!$T$11:$BB$194*1))</f>
        <v>#VALUE!</v>
      </c>
      <c r="AS636" s="12" t="e" cm="1">
        <f t="array" ref="AS636">SUMPRODUCT(('Budget P2'!$T$9:$BB$9=AS$9)*('Budget P2'!$B$11:$B$194=$B636)*('Budget P2'!$T$11:$BB$194*1))</f>
        <v>#VALUE!</v>
      </c>
      <c r="AT636" s="13" t="e" cm="1">
        <f t="array" ref="AT636">SUMPRODUCT(('Budget P2'!$T$9:$BB$9=AT$9)*('Budget P2'!$B$11:$B$194=$B636)*('Budget P2'!$T$11:$BB$194*1))</f>
        <v>#VALUE!</v>
      </c>
      <c r="AU636" s="14" t="e" cm="1">
        <f t="array" ref="AU636">SUMPRODUCT(('Budget P2'!$T$9:$BB$9=AU$9)*('Budget P2'!$B$11:$B$194=$B636)*('Budget P2'!$T$11:$BB$194*1))</f>
        <v>#VALUE!</v>
      </c>
      <c r="AV636" s="12" t="e" cm="1">
        <f t="array" ref="AV636">SUMPRODUCT(('Budget P2'!$T$9:$BB$9=AV$9)*('Budget P2'!$B$11:$B$194=$B636)*('Budget P2'!$T$11:$BB$194*1))</f>
        <v>#VALUE!</v>
      </c>
      <c r="AW636" s="13" t="e" cm="1">
        <f t="array" ref="AW636">SUMPRODUCT(('Budget P2'!$T$9:$BB$9=AW$9)*('Budget P2'!$B$11:$B$194=$B636)*('Budget P2'!$T$11:$BB$194*1))</f>
        <v>#VALUE!</v>
      </c>
      <c r="AX636" s="14" t="e" cm="1">
        <f t="array" ref="AX636">SUMPRODUCT(('Budget P2'!$T$9:$BB$9=AX$9)*('Budget P2'!$B$11:$B$194=$B636)*('Budget P2'!$T$11:$BB$194*1))</f>
        <v>#VALUE!</v>
      </c>
      <c r="AY636" s="12" t="e" cm="1">
        <f t="array" ref="AY636">SUMPRODUCT(('Budget P2'!$T$9:$BB$9=AY$9)*('Budget P2'!$B$11:$B$194=$B636)*('Budget P2'!$T$11:$BB$194*1))</f>
        <v>#VALUE!</v>
      </c>
      <c r="AZ636" s="13" t="e" cm="1">
        <f t="array" ref="AZ636">SUMPRODUCT(('Budget P2'!$T$9:$BB$9=AZ$9)*('Budget P2'!$B$11:$B$194=$B636)*('Budget P2'!$T$11:$BB$194*1))</f>
        <v>#VALUE!</v>
      </c>
      <c r="BA636" s="14" t="e" cm="1">
        <f t="array" ref="BA636">SUMPRODUCT(('Budget P2'!$T$9:$BB$9=BA$9)*('Budget P2'!$B$11:$B$194=$B636)*('Budget P2'!$T$11:$BB$194*1))</f>
        <v>#VALUE!</v>
      </c>
      <c r="BB636" s="12" t="e" cm="1">
        <f t="array" ref="BB636">SUMPRODUCT(('Budget P2'!$T$9:$BB$9=BB$9)*('Budget P2'!$B$11:$B$194=$B636)*('Budget P2'!$T$11:$BB$194*1))</f>
        <v>#VALUE!</v>
      </c>
      <c r="BC636" s="13" t="e" cm="1">
        <f t="array" ref="BC636">SUMPRODUCT(('Budget P2'!$T$9:$BB$9=BC$9)*('Budget P2'!$B$11:$B$194=$B636)*('Budget P2'!$T$11:$BB$194*1))</f>
        <v>#VALUE!</v>
      </c>
      <c r="BD636" s="14" t="e" cm="1">
        <f t="array" ref="BD636">SUMPRODUCT(('Budget P2'!$T$9:$BB$9=BD$9)*('Budget P2'!$B$11:$B$194=$B636)*('Budget P2'!$T$11:$BB$194*1))</f>
        <v>#VALUE!</v>
      </c>
      <c r="BE636" s="12" t="e" cm="1">
        <f t="array" ref="BE636">SUMPRODUCT(('Budget P2'!$T$9:$BB$9=BE$9)*('Budget P2'!$B$11:$B$194=$B636)*('Budget P2'!$T$11:$BB$194*1))</f>
        <v>#VALUE!</v>
      </c>
      <c r="BF636" s="13" t="e" cm="1">
        <f t="array" ref="BF636">SUMPRODUCT(('Budget P2'!$T$9:$BB$9=BF$9)*('Budget P2'!$B$11:$B$194=$B636)*('Budget P2'!$T$11:$BB$194*1))</f>
        <v>#VALUE!</v>
      </c>
      <c r="BG636" s="14" t="e" cm="1">
        <f t="array" ref="BG636">SUMPRODUCT(('Budget P2'!$T$9:$BB$9=BG$9)*('Budget P2'!$B$11:$B$194=$B636)*('Budget P2'!$T$11:$BB$194*1))</f>
        <v>#VALUE!</v>
      </c>
      <c r="BH636" s="13" t="e" cm="1">
        <f t="array" ref="BH636">SUMPRODUCT(('Budget P2'!$T$9:$BB$9=BH$9)*('Budget P2'!$B$11:$B$194=$B636)*('Budget P2'!$T$11:$BB$194*1))</f>
        <v>#VALUE!</v>
      </c>
      <c r="BI636" s="1"/>
      <c r="BJ636" s="66"/>
      <c r="BK636" s="66"/>
      <c r="BL636" s="1"/>
      <c r="BM636" s="66" t="e">
        <f t="shared" si="455"/>
        <v>#VALUE!</v>
      </c>
      <c r="BN636" s="262">
        <f t="shared" si="456"/>
        <v>0</v>
      </c>
      <c r="BO636" s="1"/>
      <c r="BP636" s="66" t="e">
        <f t="shared" si="457"/>
        <v>#VALUE!</v>
      </c>
      <c r="BQ636" s="262">
        <f t="shared" si="458"/>
        <v>0</v>
      </c>
      <c r="BR636" s="1"/>
    </row>
    <row r="637" spans="2:70" ht="12" hidden="1" customHeight="1" outlineLevel="1">
      <c r="B637" s="88" t="s">
        <v>685</v>
      </c>
      <c r="C637" s="10">
        <f>IFERROR(VLOOKUP($B637,'Budget P2'!$B:$AX,2,FALSE),0)</f>
        <v>0</v>
      </c>
      <c r="D637" s="10"/>
      <c r="E637" s="89">
        <f>IFERROR(VLOOKUP($B637,'Budget P2'!$B:$AX,3,FALSE),0)</f>
        <v>0</v>
      </c>
      <c r="F637" s="90">
        <f>IFERROR(VLOOKUP($B637,'Budget P2'!$B:$AX,4,FALSE),0)</f>
        <v>0</v>
      </c>
      <c r="G637" s="89">
        <f>IFERROR(VLOOKUP($B637,'Budget P2'!$B:$AX,5,FALSE),0)</f>
        <v>0</v>
      </c>
      <c r="H637" s="90">
        <f>IFERROR(VLOOKUP($B637,'Budget P2'!$B:$AX,6,FALSE),0)</f>
        <v>0</v>
      </c>
      <c r="I637" s="90">
        <f>IFERROR(VLOOKUP($B637,'Budget P2'!$B:$AX,7,FALSE),0)</f>
        <v>0</v>
      </c>
      <c r="J637" s="371">
        <f>IFERROR(VLOOKUP($B637,'Budget P2'!$B:$AX,9,FALSE),0)</f>
        <v>0</v>
      </c>
      <c r="K637" s="374">
        <f>IFERROR(VLOOKUP($B637,'Budget P2'!$B:$AX,10,FALSE),0)</f>
        <v>0</v>
      </c>
      <c r="L637" s="334"/>
      <c r="M637" s="102"/>
      <c r="N637" s="100"/>
      <c r="O637" s="12">
        <f>E637*K637</f>
        <v>0</v>
      </c>
      <c r="P637" s="101"/>
      <c r="Q637" s="11">
        <f t="shared" si="459"/>
        <v>0</v>
      </c>
      <c r="R637" s="338"/>
      <c r="S637" s="14"/>
      <c r="T637" s="12"/>
      <c r="U637" s="13"/>
      <c r="V637" s="14"/>
      <c r="W637" s="14"/>
      <c r="X637" s="14">
        <f t="shared" si="434"/>
        <v>0</v>
      </c>
      <c r="Z637" s="14" t="e" cm="1">
        <f t="array" ref="Z637">SUMPRODUCT(('Budget P2'!$T$9:$BB$9=Z$9)*('Budget P2'!$B$11:$B$194=$B637)*('Budget P2'!$T$11:$BB$194*1))</f>
        <v>#VALUE!</v>
      </c>
      <c r="AA637" s="12" t="e" cm="1">
        <f t="array" ref="AA637">SUMPRODUCT(('Budget P2'!$T$9:$BB$9=AA$9)*('Budget P2'!$B$11:$B$194=$B637)*('Budget P2'!$T$11:$BB$194*1))</f>
        <v>#VALUE!</v>
      </c>
      <c r="AB637" s="13" t="e" cm="1">
        <f t="array" ref="AB637">SUMPRODUCT(('Budget P2'!$T$9:$BB$9=AB$9)*('Budget P2'!$B$11:$B$194=$B637)*('Budget P2'!$T$11:$BB$194*1))</f>
        <v>#VALUE!</v>
      </c>
      <c r="AC637" s="14" t="e" cm="1">
        <f t="array" ref="AC637">SUMPRODUCT(('Budget P2'!$T$9:$BB$9=AC$9)*('Budget P2'!$B$11:$B$194=$B637)*('Budget P2'!$T$11:$BB$194*1))</f>
        <v>#VALUE!</v>
      </c>
      <c r="AD637" s="12" t="e" cm="1">
        <f t="array" ref="AD637">SUMPRODUCT(('Budget P2'!$T$9:$BB$9=AD$9)*('Budget P2'!$B$11:$B$194=$B637)*('Budget P2'!$T$11:$BB$194*1))</f>
        <v>#VALUE!</v>
      </c>
      <c r="AE637" s="13" t="e" cm="1">
        <f t="array" ref="AE637">SUMPRODUCT(('Budget P2'!$T$9:$BB$9=AE$9)*('Budget P2'!$B$11:$B$194=$B637)*('Budget P2'!$T$11:$BB$194*1))</f>
        <v>#VALUE!</v>
      </c>
      <c r="AF637" s="14" t="e" cm="1">
        <f t="array" ref="AF637">SUMPRODUCT(('Budget P2'!$T$9:$BB$9=AF$9)*('Budget P2'!$B$11:$B$194=$B637)*('Budget P2'!$T$11:$BB$194*1))</f>
        <v>#VALUE!</v>
      </c>
      <c r="AG637" s="12" t="e" cm="1">
        <f t="array" ref="AG637">SUMPRODUCT(('Budget P2'!$T$9:$BB$9=AG$9)*('Budget P2'!$B$11:$B$194=$B637)*('Budget P2'!$T$11:$BB$194*1))</f>
        <v>#VALUE!</v>
      </c>
      <c r="AH637" s="13" t="e" cm="1">
        <f t="array" ref="AH637">SUMPRODUCT(('Budget P2'!$T$9:$BB$9=AH$9)*('Budget P2'!$B$11:$B$194=$B637)*('Budget P2'!$T$11:$BB$194*1))</f>
        <v>#VALUE!</v>
      </c>
      <c r="AI637" s="14" t="e" cm="1">
        <f t="array" ref="AI637">SUMPRODUCT(('Budget P2'!$T$9:$BB$9=AI$9)*('Budget P2'!$B$11:$B$194=$B637)*('Budget P2'!$T$11:$BB$194*1))</f>
        <v>#VALUE!</v>
      </c>
      <c r="AJ637" s="12" t="e" cm="1">
        <f t="array" ref="AJ637">SUMPRODUCT(('Budget P2'!$T$9:$BB$9=AJ$9)*('Budget P2'!$B$11:$B$194=$B637)*('Budget P2'!$T$11:$BB$194*1))</f>
        <v>#VALUE!</v>
      </c>
      <c r="AK637" s="13" t="e" cm="1">
        <f t="array" ref="AK637">SUMPRODUCT(('Budget P2'!$T$9:$BB$9=AK$9)*('Budget P2'!$B$11:$B$194=$B637)*('Budget P2'!$T$11:$BB$194*1))</f>
        <v>#VALUE!</v>
      </c>
      <c r="AL637" s="14" t="e" cm="1">
        <f t="array" ref="AL637">SUMPRODUCT(('Budget P2'!$T$9:$BB$9=AL$9)*('Budget P2'!$B$11:$B$194=$B637)*('Budget P2'!$T$11:$BB$194*1))</f>
        <v>#VALUE!</v>
      </c>
      <c r="AM637" s="12" t="e" cm="1">
        <f t="array" ref="AM637">SUMPRODUCT(('Budget P2'!$T$9:$BB$9=AM$9)*('Budget P2'!$B$11:$B$194=$B637)*('Budget P2'!$T$11:$BB$194*1))</f>
        <v>#VALUE!</v>
      </c>
      <c r="AN637" s="13" t="e" cm="1">
        <f t="array" ref="AN637">SUMPRODUCT(('Budget P2'!$T$9:$BB$9=AN$9)*('Budget P2'!$B$11:$B$194=$B637)*('Budget P2'!$T$11:$BB$194*1))</f>
        <v>#VALUE!</v>
      </c>
      <c r="AO637" s="14" t="e" cm="1">
        <f t="array" ref="AO637">SUMPRODUCT(('Budget P2'!$T$9:$BB$9=AO$9)*('Budget P2'!$B$11:$B$194=$B637)*('Budget P2'!$T$11:$BB$194*1))</f>
        <v>#VALUE!</v>
      </c>
      <c r="AP637" s="12" t="e" cm="1">
        <f t="array" ref="AP637">SUMPRODUCT(('Budget P2'!$T$9:$BB$9=AP$9)*('Budget P2'!$B$11:$B$194=$B637)*('Budget P2'!$T$11:$BB$194*1))</f>
        <v>#VALUE!</v>
      </c>
      <c r="AQ637" s="13" t="e" cm="1">
        <f t="array" ref="AQ637">SUMPRODUCT(('Budget P2'!$T$9:$BB$9=AQ$9)*('Budget P2'!$B$11:$B$194=$B637)*('Budget P2'!$T$11:$BB$194*1))</f>
        <v>#VALUE!</v>
      </c>
      <c r="AR637" s="14" t="e" cm="1">
        <f t="array" ref="AR637">SUMPRODUCT(('Budget P2'!$T$9:$BB$9=AR$9)*('Budget P2'!$B$11:$B$194=$B637)*('Budget P2'!$T$11:$BB$194*1))</f>
        <v>#VALUE!</v>
      </c>
      <c r="AS637" s="12" t="e" cm="1">
        <f t="array" ref="AS637">SUMPRODUCT(('Budget P2'!$T$9:$BB$9=AS$9)*('Budget P2'!$B$11:$B$194=$B637)*('Budget P2'!$T$11:$BB$194*1))</f>
        <v>#VALUE!</v>
      </c>
      <c r="AT637" s="13" t="e" cm="1">
        <f t="array" ref="AT637">SUMPRODUCT(('Budget P2'!$T$9:$BB$9=AT$9)*('Budget P2'!$B$11:$B$194=$B637)*('Budget P2'!$T$11:$BB$194*1))</f>
        <v>#VALUE!</v>
      </c>
      <c r="AU637" s="14" t="e" cm="1">
        <f t="array" ref="AU637">SUMPRODUCT(('Budget P2'!$T$9:$BB$9=AU$9)*('Budget P2'!$B$11:$B$194=$B637)*('Budget P2'!$T$11:$BB$194*1))</f>
        <v>#VALUE!</v>
      </c>
      <c r="AV637" s="12" t="e" cm="1">
        <f t="array" ref="AV637">SUMPRODUCT(('Budget P2'!$T$9:$BB$9=AV$9)*('Budget P2'!$B$11:$B$194=$B637)*('Budget P2'!$T$11:$BB$194*1))</f>
        <v>#VALUE!</v>
      </c>
      <c r="AW637" s="13" t="e" cm="1">
        <f t="array" ref="AW637">SUMPRODUCT(('Budget P2'!$T$9:$BB$9=AW$9)*('Budget P2'!$B$11:$B$194=$B637)*('Budget P2'!$T$11:$BB$194*1))</f>
        <v>#VALUE!</v>
      </c>
      <c r="AX637" s="14" t="e" cm="1">
        <f t="array" ref="AX637">SUMPRODUCT(('Budget P2'!$T$9:$BB$9=AX$9)*('Budget P2'!$B$11:$B$194=$B637)*('Budget P2'!$T$11:$BB$194*1))</f>
        <v>#VALUE!</v>
      </c>
      <c r="AY637" s="12" t="e" cm="1">
        <f t="array" ref="AY637">SUMPRODUCT(('Budget P2'!$T$9:$BB$9=AY$9)*('Budget P2'!$B$11:$B$194=$B637)*('Budget P2'!$T$11:$BB$194*1))</f>
        <v>#VALUE!</v>
      </c>
      <c r="AZ637" s="13" t="e" cm="1">
        <f t="array" ref="AZ637">SUMPRODUCT(('Budget P2'!$T$9:$BB$9=AZ$9)*('Budget P2'!$B$11:$B$194=$B637)*('Budget P2'!$T$11:$BB$194*1))</f>
        <v>#VALUE!</v>
      </c>
      <c r="BA637" s="14" t="e" cm="1">
        <f t="array" ref="BA637">SUMPRODUCT(('Budget P2'!$T$9:$BB$9=BA$9)*('Budget P2'!$B$11:$B$194=$B637)*('Budget P2'!$T$11:$BB$194*1))</f>
        <v>#VALUE!</v>
      </c>
      <c r="BB637" s="12" t="e" cm="1">
        <f t="array" ref="BB637">SUMPRODUCT(('Budget P2'!$T$9:$BB$9=BB$9)*('Budget P2'!$B$11:$B$194=$B637)*('Budget P2'!$T$11:$BB$194*1))</f>
        <v>#VALUE!</v>
      </c>
      <c r="BC637" s="13" t="e" cm="1">
        <f t="array" ref="BC637">SUMPRODUCT(('Budget P2'!$T$9:$BB$9=BC$9)*('Budget P2'!$B$11:$B$194=$B637)*('Budget P2'!$T$11:$BB$194*1))</f>
        <v>#VALUE!</v>
      </c>
      <c r="BD637" s="14" t="e" cm="1">
        <f t="array" ref="BD637">SUMPRODUCT(('Budget P2'!$T$9:$BB$9=BD$9)*('Budget P2'!$B$11:$B$194=$B637)*('Budget P2'!$T$11:$BB$194*1))</f>
        <v>#VALUE!</v>
      </c>
      <c r="BE637" s="12" t="e" cm="1">
        <f t="array" ref="BE637">SUMPRODUCT(('Budget P2'!$T$9:$BB$9=BE$9)*('Budget P2'!$B$11:$B$194=$B637)*('Budget P2'!$T$11:$BB$194*1))</f>
        <v>#VALUE!</v>
      </c>
      <c r="BF637" s="13" t="e" cm="1">
        <f t="array" ref="BF637">SUMPRODUCT(('Budget P2'!$T$9:$BB$9=BF$9)*('Budget P2'!$B$11:$B$194=$B637)*('Budget P2'!$T$11:$BB$194*1))</f>
        <v>#VALUE!</v>
      </c>
      <c r="BG637" s="14" t="e" cm="1">
        <f t="array" ref="BG637">SUMPRODUCT(('Budget P2'!$T$9:$BB$9=BG$9)*('Budget P2'!$B$11:$B$194=$B637)*('Budget P2'!$T$11:$BB$194*1))</f>
        <v>#VALUE!</v>
      </c>
      <c r="BH637" s="13" t="e" cm="1">
        <f t="array" ref="BH637">SUMPRODUCT(('Budget P2'!$T$9:$BB$9=BH$9)*('Budget P2'!$B$11:$B$194=$B637)*('Budget P2'!$T$11:$BB$194*1))</f>
        <v>#VALUE!</v>
      </c>
      <c r="BI637" s="1"/>
      <c r="BJ637" s="66"/>
      <c r="BK637" s="66"/>
      <c r="BL637" s="1"/>
      <c r="BM637" s="66" t="e">
        <f t="shared" si="455"/>
        <v>#VALUE!</v>
      </c>
      <c r="BN637" s="262">
        <f t="shared" si="456"/>
        <v>0</v>
      </c>
      <c r="BO637" s="1"/>
      <c r="BP637" s="66" t="e">
        <f t="shared" si="457"/>
        <v>#VALUE!</v>
      </c>
      <c r="BQ637" s="262">
        <f t="shared" si="458"/>
        <v>0</v>
      </c>
      <c r="BR637" s="1"/>
    </row>
    <row r="638" spans="2:70" ht="12" hidden="1" customHeight="1" outlineLevel="1">
      <c r="B638" s="88" t="s">
        <v>686</v>
      </c>
      <c r="C638" s="10">
        <f>IFERROR(VLOOKUP($B638,'Budget P2'!$B:$AX,2,FALSE),0)</f>
        <v>0</v>
      </c>
      <c r="D638" s="10"/>
      <c r="E638" s="89">
        <f>IFERROR(VLOOKUP($B638,'Budget P2'!$B:$AX,3,FALSE),0)</f>
        <v>0</v>
      </c>
      <c r="F638" s="90">
        <f>IFERROR(VLOOKUP($B638,'Budget P2'!$B:$AX,4,FALSE),0)</f>
        <v>0</v>
      </c>
      <c r="G638" s="89">
        <f>IFERROR(VLOOKUP($B638,'Budget P2'!$B:$AX,5,FALSE),0)</f>
        <v>0</v>
      </c>
      <c r="H638" s="90">
        <f>IFERROR(VLOOKUP($B638,'Budget P2'!$B:$AX,6,FALSE),0)</f>
        <v>0</v>
      </c>
      <c r="I638" s="90">
        <f>IFERROR(VLOOKUP($B638,'Budget P2'!$B:$AX,7,FALSE),0)</f>
        <v>0</v>
      </c>
      <c r="J638" s="371">
        <f>IFERROR(VLOOKUP($B638,'Budget P2'!$B:$AX,9,FALSE),0)</f>
        <v>0</v>
      </c>
      <c r="K638" s="374">
        <f>IFERROR(VLOOKUP($B638,'Budget P2'!$B:$AX,10,FALSE),0)</f>
        <v>0</v>
      </c>
      <c r="L638" s="334"/>
      <c r="M638" s="102"/>
      <c r="N638" s="100"/>
      <c r="O638" s="12">
        <f>E638*K638</f>
        <v>0</v>
      </c>
      <c r="P638" s="101"/>
      <c r="Q638" s="11">
        <f t="shared" si="459"/>
        <v>0</v>
      </c>
      <c r="R638" s="338"/>
      <c r="S638" s="14"/>
      <c r="T638" s="12"/>
      <c r="U638" s="13"/>
      <c r="V638" s="14"/>
      <c r="W638" s="14"/>
      <c r="X638" s="14">
        <f t="shared" si="434"/>
        <v>0</v>
      </c>
      <c r="Z638" s="14" t="e" cm="1">
        <f t="array" ref="Z638">SUMPRODUCT(('Budget P2'!$T$9:$BB$9=Z$9)*('Budget P2'!$B$11:$B$194=$B638)*('Budget P2'!$T$11:$BB$194*1))</f>
        <v>#VALUE!</v>
      </c>
      <c r="AA638" s="12" t="e" cm="1">
        <f t="array" ref="AA638">SUMPRODUCT(('Budget P2'!$T$9:$BB$9=AA$9)*('Budget P2'!$B$11:$B$194=$B638)*('Budget P2'!$T$11:$BB$194*1))</f>
        <v>#VALUE!</v>
      </c>
      <c r="AB638" s="13" t="e" cm="1">
        <f t="array" ref="AB638">SUMPRODUCT(('Budget P2'!$T$9:$BB$9=AB$9)*('Budget P2'!$B$11:$B$194=$B638)*('Budget P2'!$T$11:$BB$194*1))</f>
        <v>#VALUE!</v>
      </c>
      <c r="AC638" s="14" t="e" cm="1">
        <f t="array" ref="AC638">SUMPRODUCT(('Budget P2'!$T$9:$BB$9=AC$9)*('Budget P2'!$B$11:$B$194=$B638)*('Budget P2'!$T$11:$BB$194*1))</f>
        <v>#VALUE!</v>
      </c>
      <c r="AD638" s="12" t="e" cm="1">
        <f t="array" ref="AD638">SUMPRODUCT(('Budget P2'!$T$9:$BB$9=AD$9)*('Budget P2'!$B$11:$B$194=$B638)*('Budget P2'!$T$11:$BB$194*1))</f>
        <v>#VALUE!</v>
      </c>
      <c r="AE638" s="13" t="e" cm="1">
        <f t="array" ref="AE638">SUMPRODUCT(('Budget P2'!$T$9:$BB$9=AE$9)*('Budget P2'!$B$11:$B$194=$B638)*('Budget P2'!$T$11:$BB$194*1))</f>
        <v>#VALUE!</v>
      </c>
      <c r="AF638" s="14" t="e" cm="1">
        <f t="array" ref="AF638">SUMPRODUCT(('Budget P2'!$T$9:$BB$9=AF$9)*('Budget P2'!$B$11:$B$194=$B638)*('Budget P2'!$T$11:$BB$194*1))</f>
        <v>#VALUE!</v>
      </c>
      <c r="AG638" s="12" t="e" cm="1">
        <f t="array" ref="AG638">SUMPRODUCT(('Budget P2'!$T$9:$BB$9=AG$9)*('Budget P2'!$B$11:$B$194=$B638)*('Budget P2'!$T$11:$BB$194*1))</f>
        <v>#VALUE!</v>
      </c>
      <c r="AH638" s="13" t="e" cm="1">
        <f t="array" ref="AH638">SUMPRODUCT(('Budget P2'!$T$9:$BB$9=AH$9)*('Budget P2'!$B$11:$B$194=$B638)*('Budget P2'!$T$11:$BB$194*1))</f>
        <v>#VALUE!</v>
      </c>
      <c r="AI638" s="14" t="e" cm="1">
        <f t="array" ref="AI638">SUMPRODUCT(('Budget P2'!$T$9:$BB$9=AI$9)*('Budget P2'!$B$11:$B$194=$B638)*('Budget P2'!$T$11:$BB$194*1))</f>
        <v>#VALUE!</v>
      </c>
      <c r="AJ638" s="12" t="e" cm="1">
        <f t="array" ref="AJ638">SUMPRODUCT(('Budget P2'!$T$9:$BB$9=AJ$9)*('Budget P2'!$B$11:$B$194=$B638)*('Budget P2'!$T$11:$BB$194*1))</f>
        <v>#VALUE!</v>
      </c>
      <c r="AK638" s="13" t="e" cm="1">
        <f t="array" ref="AK638">SUMPRODUCT(('Budget P2'!$T$9:$BB$9=AK$9)*('Budget P2'!$B$11:$B$194=$B638)*('Budget P2'!$T$11:$BB$194*1))</f>
        <v>#VALUE!</v>
      </c>
      <c r="AL638" s="14" t="e" cm="1">
        <f t="array" ref="AL638">SUMPRODUCT(('Budget P2'!$T$9:$BB$9=AL$9)*('Budget P2'!$B$11:$B$194=$B638)*('Budget P2'!$T$11:$BB$194*1))</f>
        <v>#VALUE!</v>
      </c>
      <c r="AM638" s="12" t="e" cm="1">
        <f t="array" ref="AM638">SUMPRODUCT(('Budget P2'!$T$9:$BB$9=AM$9)*('Budget P2'!$B$11:$B$194=$B638)*('Budget P2'!$T$11:$BB$194*1))</f>
        <v>#VALUE!</v>
      </c>
      <c r="AN638" s="13" t="e" cm="1">
        <f t="array" ref="AN638">SUMPRODUCT(('Budget P2'!$T$9:$BB$9=AN$9)*('Budget P2'!$B$11:$B$194=$B638)*('Budget P2'!$T$11:$BB$194*1))</f>
        <v>#VALUE!</v>
      </c>
      <c r="AO638" s="14" t="e" cm="1">
        <f t="array" ref="AO638">SUMPRODUCT(('Budget P2'!$T$9:$BB$9=AO$9)*('Budget P2'!$B$11:$B$194=$B638)*('Budget P2'!$T$11:$BB$194*1))</f>
        <v>#VALUE!</v>
      </c>
      <c r="AP638" s="12" t="e" cm="1">
        <f t="array" ref="AP638">SUMPRODUCT(('Budget P2'!$T$9:$BB$9=AP$9)*('Budget P2'!$B$11:$B$194=$B638)*('Budget P2'!$T$11:$BB$194*1))</f>
        <v>#VALUE!</v>
      </c>
      <c r="AQ638" s="13" t="e" cm="1">
        <f t="array" ref="AQ638">SUMPRODUCT(('Budget P2'!$T$9:$BB$9=AQ$9)*('Budget P2'!$B$11:$B$194=$B638)*('Budget P2'!$T$11:$BB$194*1))</f>
        <v>#VALUE!</v>
      </c>
      <c r="AR638" s="14" t="e" cm="1">
        <f t="array" ref="AR638">SUMPRODUCT(('Budget P2'!$T$9:$BB$9=AR$9)*('Budget P2'!$B$11:$B$194=$B638)*('Budget P2'!$T$11:$BB$194*1))</f>
        <v>#VALUE!</v>
      </c>
      <c r="AS638" s="12" t="e" cm="1">
        <f t="array" ref="AS638">SUMPRODUCT(('Budget P2'!$T$9:$BB$9=AS$9)*('Budget P2'!$B$11:$B$194=$B638)*('Budget P2'!$T$11:$BB$194*1))</f>
        <v>#VALUE!</v>
      </c>
      <c r="AT638" s="13" t="e" cm="1">
        <f t="array" ref="AT638">SUMPRODUCT(('Budget P2'!$T$9:$BB$9=AT$9)*('Budget P2'!$B$11:$B$194=$B638)*('Budget P2'!$T$11:$BB$194*1))</f>
        <v>#VALUE!</v>
      </c>
      <c r="AU638" s="14" t="e" cm="1">
        <f t="array" ref="AU638">SUMPRODUCT(('Budget P2'!$T$9:$BB$9=AU$9)*('Budget P2'!$B$11:$B$194=$B638)*('Budget P2'!$T$11:$BB$194*1))</f>
        <v>#VALUE!</v>
      </c>
      <c r="AV638" s="12" t="e" cm="1">
        <f t="array" ref="AV638">SUMPRODUCT(('Budget P2'!$T$9:$BB$9=AV$9)*('Budget P2'!$B$11:$B$194=$B638)*('Budget P2'!$T$11:$BB$194*1))</f>
        <v>#VALUE!</v>
      </c>
      <c r="AW638" s="13" t="e" cm="1">
        <f t="array" ref="AW638">SUMPRODUCT(('Budget P2'!$T$9:$BB$9=AW$9)*('Budget P2'!$B$11:$B$194=$B638)*('Budget P2'!$T$11:$BB$194*1))</f>
        <v>#VALUE!</v>
      </c>
      <c r="AX638" s="14" t="e" cm="1">
        <f t="array" ref="AX638">SUMPRODUCT(('Budget P2'!$T$9:$BB$9=AX$9)*('Budget P2'!$B$11:$B$194=$B638)*('Budget P2'!$T$11:$BB$194*1))</f>
        <v>#VALUE!</v>
      </c>
      <c r="AY638" s="12" t="e" cm="1">
        <f t="array" ref="AY638">SUMPRODUCT(('Budget P2'!$T$9:$BB$9=AY$9)*('Budget P2'!$B$11:$B$194=$B638)*('Budget P2'!$T$11:$BB$194*1))</f>
        <v>#VALUE!</v>
      </c>
      <c r="AZ638" s="13" t="e" cm="1">
        <f t="array" ref="AZ638">SUMPRODUCT(('Budget P2'!$T$9:$BB$9=AZ$9)*('Budget P2'!$B$11:$B$194=$B638)*('Budget P2'!$T$11:$BB$194*1))</f>
        <v>#VALUE!</v>
      </c>
      <c r="BA638" s="14" t="e" cm="1">
        <f t="array" ref="BA638">SUMPRODUCT(('Budget P2'!$T$9:$BB$9=BA$9)*('Budget P2'!$B$11:$B$194=$B638)*('Budget P2'!$T$11:$BB$194*1))</f>
        <v>#VALUE!</v>
      </c>
      <c r="BB638" s="12" t="e" cm="1">
        <f t="array" ref="BB638">SUMPRODUCT(('Budget P2'!$T$9:$BB$9=BB$9)*('Budget P2'!$B$11:$B$194=$B638)*('Budget P2'!$T$11:$BB$194*1))</f>
        <v>#VALUE!</v>
      </c>
      <c r="BC638" s="13" t="e" cm="1">
        <f t="array" ref="BC638">SUMPRODUCT(('Budget P2'!$T$9:$BB$9=BC$9)*('Budget P2'!$B$11:$B$194=$B638)*('Budget P2'!$T$11:$BB$194*1))</f>
        <v>#VALUE!</v>
      </c>
      <c r="BD638" s="14" t="e" cm="1">
        <f t="array" ref="BD638">SUMPRODUCT(('Budget P2'!$T$9:$BB$9=BD$9)*('Budget P2'!$B$11:$B$194=$B638)*('Budget P2'!$T$11:$BB$194*1))</f>
        <v>#VALUE!</v>
      </c>
      <c r="BE638" s="12" t="e" cm="1">
        <f t="array" ref="BE638">SUMPRODUCT(('Budget P2'!$T$9:$BB$9=BE$9)*('Budget P2'!$B$11:$B$194=$B638)*('Budget P2'!$T$11:$BB$194*1))</f>
        <v>#VALUE!</v>
      </c>
      <c r="BF638" s="13" t="e" cm="1">
        <f t="array" ref="BF638">SUMPRODUCT(('Budget P2'!$T$9:$BB$9=BF$9)*('Budget P2'!$B$11:$B$194=$B638)*('Budget P2'!$T$11:$BB$194*1))</f>
        <v>#VALUE!</v>
      </c>
      <c r="BG638" s="14" t="e" cm="1">
        <f t="array" ref="BG638">SUMPRODUCT(('Budget P2'!$T$9:$BB$9=BG$9)*('Budget P2'!$B$11:$B$194=$B638)*('Budget P2'!$T$11:$BB$194*1))</f>
        <v>#VALUE!</v>
      </c>
      <c r="BH638" s="13" t="e" cm="1">
        <f t="array" ref="BH638">SUMPRODUCT(('Budget P2'!$T$9:$BB$9=BH$9)*('Budget P2'!$B$11:$B$194=$B638)*('Budget P2'!$T$11:$BB$194*1))</f>
        <v>#VALUE!</v>
      </c>
      <c r="BI638" s="1"/>
      <c r="BJ638" s="66"/>
      <c r="BK638" s="66"/>
      <c r="BL638" s="1"/>
      <c r="BM638" s="66" t="e">
        <f t="shared" si="455"/>
        <v>#VALUE!</v>
      </c>
      <c r="BN638" s="262">
        <f t="shared" si="456"/>
        <v>0</v>
      </c>
      <c r="BO638" s="1"/>
      <c r="BP638" s="66" t="e">
        <f t="shared" si="457"/>
        <v>#VALUE!</v>
      </c>
      <c r="BQ638" s="262">
        <f t="shared" si="458"/>
        <v>0</v>
      </c>
      <c r="BR638" s="1"/>
    </row>
    <row r="639" spans="2:70" ht="12" hidden="1" customHeight="1" outlineLevel="1">
      <c r="B639" s="88" t="s">
        <v>687</v>
      </c>
      <c r="C639" s="10">
        <f>IFERROR(VLOOKUP($B639,'Budget P2'!$B:$AX,2,FALSE),0)</f>
        <v>0</v>
      </c>
      <c r="D639" s="10"/>
      <c r="E639" s="89">
        <f>IFERROR(VLOOKUP($B639,'Budget P2'!$B:$AX,3,FALSE),0)</f>
        <v>0</v>
      </c>
      <c r="F639" s="90">
        <f>IFERROR(VLOOKUP($B639,'Budget P2'!$B:$AX,4,FALSE),0)</f>
        <v>0</v>
      </c>
      <c r="G639" s="89">
        <f>IFERROR(VLOOKUP($B639,'Budget P2'!$B:$AX,5,FALSE),0)</f>
        <v>0</v>
      </c>
      <c r="H639" s="90">
        <f>IFERROR(VLOOKUP($B639,'Budget P2'!$B:$AX,6,FALSE),0)</f>
        <v>0</v>
      </c>
      <c r="I639" s="90">
        <f>IFERROR(VLOOKUP($B639,'Budget P2'!$B:$AX,7,FALSE),0)</f>
        <v>0</v>
      </c>
      <c r="J639" s="371">
        <f>IFERROR(VLOOKUP($B639,'Budget P2'!$B:$AX,9,FALSE),0)</f>
        <v>0</v>
      </c>
      <c r="K639" s="374">
        <f>IFERROR(VLOOKUP($B639,'Budget P2'!$B:$AX,10,FALSE),0)</f>
        <v>0</v>
      </c>
      <c r="L639" s="334"/>
      <c r="M639" s="102"/>
      <c r="N639" s="100"/>
      <c r="O639" s="12">
        <f>E639*K639</f>
        <v>0</v>
      </c>
      <c r="P639" s="101"/>
      <c r="Q639" s="11">
        <f t="shared" si="459"/>
        <v>0</v>
      </c>
      <c r="R639" s="338"/>
      <c r="S639" s="14"/>
      <c r="T639" s="12"/>
      <c r="U639" s="13"/>
      <c r="V639" s="14"/>
      <c r="W639" s="14"/>
      <c r="X639" s="14">
        <f t="shared" si="434"/>
        <v>0</v>
      </c>
      <c r="Z639" s="14" t="e" cm="1">
        <f t="array" ref="Z639">SUMPRODUCT(('Budget P2'!$T$9:$BB$9=Z$9)*('Budget P2'!$B$11:$B$194=$B639)*('Budget P2'!$T$11:$BB$194*1))</f>
        <v>#VALUE!</v>
      </c>
      <c r="AA639" s="12" t="e" cm="1">
        <f t="array" ref="AA639">SUMPRODUCT(('Budget P2'!$T$9:$BB$9=AA$9)*('Budget P2'!$B$11:$B$194=$B639)*('Budget P2'!$T$11:$BB$194*1))</f>
        <v>#VALUE!</v>
      </c>
      <c r="AB639" s="13" t="e" cm="1">
        <f t="array" ref="AB639">SUMPRODUCT(('Budget P2'!$T$9:$BB$9=AB$9)*('Budget P2'!$B$11:$B$194=$B639)*('Budget P2'!$T$11:$BB$194*1))</f>
        <v>#VALUE!</v>
      </c>
      <c r="AC639" s="14" t="e" cm="1">
        <f t="array" ref="AC639">SUMPRODUCT(('Budget P2'!$T$9:$BB$9=AC$9)*('Budget P2'!$B$11:$B$194=$B639)*('Budget P2'!$T$11:$BB$194*1))</f>
        <v>#VALUE!</v>
      </c>
      <c r="AD639" s="12" t="e" cm="1">
        <f t="array" ref="AD639">SUMPRODUCT(('Budget P2'!$T$9:$BB$9=AD$9)*('Budget P2'!$B$11:$B$194=$B639)*('Budget P2'!$T$11:$BB$194*1))</f>
        <v>#VALUE!</v>
      </c>
      <c r="AE639" s="13" t="e" cm="1">
        <f t="array" ref="AE639">SUMPRODUCT(('Budget P2'!$T$9:$BB$9=AE$9)*('Budget P2'!$B$11:$B$194=$B639)*('Budget P2'!$T$11:$BB$194*1))</f>
        <v>#VALUE!</v>
      </c>
      <c r="AF639" s="14" t="e" cm="1">
        <f t="array" ref="AF639">SUMPRODUCT(('Budget P2'!$T$9:$BB$9=AF$9)*('Budget P2'!$B$11:$B$194=$B639)*('Budget P2'!$T$11:$BB$194*1))</f>
        <v>#VALUE!</v>
      </c>
      <c r="AG639" s="12" t="e" cm="1">
        <f t="array" ref="AG639">SUMPRODUCT(('Budget P2'!$T$9:$BB$9=AG$9)*('Budget P2'!$B$11:$B$194=$B639)*('Budget P2'!$T$11:$BB$194*1))</f>
        <v>#VALUE!</v>
      </c>
      <c r="AH639" s="13" t="e" cm="1">
        <f t="array" ref="AH639">SUMPRODUCT(('Budget P2'!$T$9:$BB$9=AH$9)*('Budget P2'!$B$11:$B$194=$B639)*('Budget P2'!$T$11:$BB$194*1))</f>
        <v>#VALUE!</v>
      </c>
      <c r="AI639" s="14" t="e" cm="1">
        <f t="array" ref="AI639">SUMPRODUCT(('Budget P2'!$T$9:$BB$9=AI$9)*('Budget P2'!$B$11:$B$194=$B639)*('Budget P2'!$T$11:$BB$194*1))</f>
        <v>#VALUE!</v>
      </c>
      <c r="AJ639" s="12" t="e" cm="1">
        <f t="array" ref="AJ639">SUMPRODUCT(('Budget P2'!$T$9:$BB$9=AJ$9)*('Budget P2'!$B$11:$B$194=$B639)*('Budget P2'!$T$11:$BB$194*1))</f>
        <v>#VALUE!</v>
      </c>
      <c r="AK639" s="13" t="e" cm="1">
        <f t="array" ref="AK639">SUMPRODUCT(('Budget P2'!$T$9:$BB$9=AK$9)*('Budget P2'!$B$11:$B$194=$B639)*('Budget P2'!$T$11:$BB$194*1))</f>
        <v>#VALUE!</v>
      </c>
      <c r="AL639" s="14" t="e" cm="1">
        <f t="array" ref="AL639">SUMPRODUCT(('Budget P2'!$T$9:$BB$9=AL$9)*('Budget P2'!$B$11:$B$194=$B639)*('Budget P2'!$T$11:$BB$194*1))</f>
        <v>#VALUE!</v>
      </c>
      <c r="AM639" s="12" t="e" cm="1">
        <f t="array" ref="AM639">SUMPRODUCT(('Budget P2'!$T$9:$BB$9=AM$9)*('Budget P2'!$B$11:$B$194=$B639)*('Budget P2'!$T$11:$BB$194*1))</f>
        <v>#VALUE!</v>
      </c>
      <c r="AN639" s="13" t="e" cm="1">
        <f t="array" ref="AN639">SUMPRODUCT(('Budget P2'!$T$9:$BB$9=AN$9)*('Budget P2'!$B$11:$B$194=$B639)*('Budget P2'!$T$11:$BB$194*1))</f>
        <v>#VALUE!</v>
      </c>
      <c r="AO639" s="14" t="e" cm="1">
        <f t="array" ref="AO639">SUMPRODUCT(('Budget P2'!$T$9:$BB$9=AO$9)*('Budget P2'!$B$11:$B$194=$B639)*('Budget P2'!$T$11:$BB$194*1))</f>
        <v>#VALUE!</v>
      </c>
      <c r="AP639" s="12" t="e" cm="1">
        <f t="array" ref="AP639">SUMPRODUCT(('Budget P2'!$T$9:$BB$9=AP$9)*('Budget P2'!$B$11:$B$194=$B639)*('Budget P2'!$T$11:$BB$194*1))</f>
        <v>#VALUE!</v>
      </c>
      <c r="AQ639" s="13" t="e" cm="1">
        <f t="array" ref="AQ639">SUMPRODUCT(('Budget P2'!$T$9:$BB$9=AQ$9)*('Budget P2'!$B$11:$B$194=$B639)*('Budget P2'!$T$11:$BB$194*1))</f>
        <v>#VALUE!</v>
      </c>
      <c r="AR639" s="14" t="e" cm="1">
        <f t="array" ref="AR639">SUMPRODUCT(('Budget P2'!$T$9:$BB$9=AR$9)*('Budget P2'!$B$11:$B$194=$B639)*('Budget P2'!$T$11:$BB$194*1))</f>
        <v>#VALUE!</v>
      </c>
      <c r="AS639" s="12" t="e" cm="1">
        <f t="array" ref="AS639">SUMPRODUCT(('Budget P2'!$T$9:$BB$9=AS$9)*('Budget P2'!$B$11:$B$194=$B639)*('Budget P2'!$T$11:$BB$194*1))</f>
        <v>#VALUE!</v>
      </c>
      <c r="AT639" s="13" t="e" cm="1">
        <f t="array" ref="AT639">SUMPRODUCT(('Budget P2'!$T$9:$BB$9=AT$9)*('Budget P2'!$B$11:$B$194=$B639)*('Budget P2'!$T$11:$BB$194*1))</f>
        <v>#VALUE!</v>
      </c>
      <c r="AU639" s="14" t="e" cm="1">
        <f t="array" ref="AU639">SUMPRODUCT(('Budget P2'!$T$9:$BB$9=AU$9)*('Budget P2'!$B$11:$B$194=$B639)*('Budget P2'!$T$11:$BB$194*1))</f>
        <v>#VALUE!</v>
      </c>
      <c r="AV639" s="12" t="e" cm="1">
        <f t="array" ref="AV639">SUMPRODUCT(('Budget P2'!$T$9:$BB$9=AV$9)*('Budget P2'!$B$11:$B$194=$B639)*('Budget P2'!$T$11:$BB$194*1))</f>
        <v>#VALUE!</v>
      </c>
      <c r="AW639" s="13" t="e" cm="1">
        <f t="array" ref="AW639">SUMPRODUCT(('Budget P2'!$T$9:$BB$9=AW$9)*('Budget P2'!$B$11:$B$194=$B639)*('Budget P2'!$T$11:$BB$194*1))</f>
        <v>#VALUE!</v>
      </c>
      <c r="AX639" s="14" t="e" cm="1">
        <f t="array" ref="AX639">SUMPRODUCT(('Budget P2'!$T$9:$BB$9=AX$9)*('Budget P2'!$B$11:$B$194=$B639)*('Budget P2'!$T$11:$BB$194*1))</f>
        <v>#VALUE!</v>
      </c>
      <c r="AY639" s="12" t="e" cm="1">
        <f t="array" ref="AY639">SUMPRODUCT(('Budget P2'!$T$9:$BB$9=AY$9)*('Budget P2'!$B$11:$B$194=$B639)*('Budget P2'!$T$11:$BB$194*1))</f>
        <v>#VALUE!</v>
      </c>
      <c r="AZ639" s="13" t="e" cm="1">
        <f t="array" ref="AZ639">SUMPRODUCT(('Budget P2'!$T$9:$BB$9=AZ$9)*('Budget P2'!$B$11:$B$194=$B639)*('Budget P2'!$T$11:$BB$194*1))</f>
        <v>#VALUE!</v>
      </c>
      <c r="BA639" s="14" t="e" cm="1">
        <f t="array" ref="BA639">SUMPRODUCT(('Budget P2'!$T$9:$BB$9=BA$9)*('Budget P2'!$B$11:$B$194=$B639)*('Budget P2'!$T$11:$BB$194*1))</f>
        <v>#VALUE!</v>
      </c>
      <c r="BB639" s="12" t="e" cm="1">
        <f t="array" ref="BB639">SUMPRODUCT(('Budget P2'!$T$9:$BB$9=BB$9)*('Budget P2'!$B$11:$B$194=$B639)*('Budget P2'!$T$11:$BB$194*1))</f>
        <v>#VALUE!</v>
      </c>
      <c r="BC639" s="13" t="e" cm="1">
        <f t="array" ref="BC639">SUMPRODUCT(('Budget P2'!$T$9:$BB$9=BC$9)*('Budget P2'!$B$11:$B$194=$B639)*('Budget P2'!$T$11:$BB$194*1))</f>
        <v>#VALUE!</v>
      </c>
      <c r="BD639" s="14" t="e" cm="1">
        <f t="array" ref="BD639">SUMPRODUCT(('Budget P2'!$T$9:$BB$9=BD$9)*('Budget P2'!$B$11:$B$194=$B639)*('Budget P2'!$T$11:$BB$194*1))</f>
        <v>#VALUE!</v>
      </c>
      <c r="BE639" s="12" t="e" cm="1">
        <f t="array" ref="BE639">SUMPRODUCT(('Budget P2'!$T$9:$BB$9=BE$9)*('Budget P2'!$B$11:$B$194=$B639)*('Budget P2'!$T$11:$BB$194*1))</f>
        <v>#VALUE!</v>
      </c>
      <c r="BF639" s="13" t="e" cm="1">
        <f t="array" ref="BF639">SUMPRODUCT(('Budget P2'!$T$9:$BB$9=BF$9)*('Budget P2'!$B$11:$B$194=$B639)*('Budget P2'!$T$11:$BB$194*1))</f>
        <v>#VALUE!</v>
      </c>
      <c r="BG639" s="14" t="e" cm="1">
        <f t="array" ref="BG639">SUMPRODUCT(('Budget P2'!$T$9:$BB$9=BG$9)*('Budget P2'!$B$11:$B$194=$B639)*('Budget P2'!$T$11:$BB$194*1))</f>
        <v>#VALUE!</v>
      </c>
      <c r="BH639" s="13" t="e" cm="1">
        <f t="array" ref="BH639">SUMPRODUCT(('Budget P2'!$T$9:$BB$9=BH$9)*('Budget P2'!$B$11:$B$194=$B639)*('Budget P2'!$T$11:$BB$194*1))</f>
        <v>#VALUE!</v>
      </c>
      <c r="BI639" s="1"/>
      <c r="BJ639" s="66"/>
      <c r="BK639" s="66"/>
      <c r="BL639" s="1"/>
      <c r="BM639" s="66" t="e">
        <f t="shared" si="455"/>
        <v>#VALUE!</v>
      </c>
      <c r="BN639" s="262">
        <f t="shared" si="456"/>
        <v>0</v>
      </c>
      <c r="BO639" s="1"/>
      <c r="BP639" s="66" t="e">
        <f t="shared" si="457"/>
        <v>#VALUE!</v>
      </c>
      <c r="BQ639" s="262">
        <f t="shared" si="458"/>
        <v>0</v>
      </c>
      <c r="BR639" s="1"/>
    </row>
    <row r="640" spans="2:70" ht="12" hidden="1" customHeight="1" outlineLevel="1">
      <c r="B640" s="88" t="s">
        <v>688</v>
      </c>
      <c r="C640" s="10">
        <f>IFERROR(VLOOKUP($B640,'Budget P2'!$B:$AX,2,FALSE),0)</f>
        <v>0</v>
      </c>
      <c r="D640" s="10"/>
      <c r="E640" s="89">
        <f>IFERROR(VLOOKUP($B640,'Budget P2'!$B:$AX,3,FALSE),0)</f>
        <v>0</v>
      </c>
      <c r="F640" s="90">
        <f>IFERROR(VLOOKUP($B640,'Budget P2'!$B:$AX,4,FALSE),0)</f>
        <v>0</v>
      </c>
      <c r="G640" s="89">
        <f>IFERROR(VLOOKUP($B640,'Budget P2'!$B:$AX,5,FALSE),0)</f>
        <v>0</v>
      </c>
      <c r="H640" s="90">
        <f>IFERROR(VLOOKUP($B640,'Budget P2'!$B:$AX,6,FALSE),0)</f>
        <v>0</v>
      </c>
      <c r="I640" s="90">
        <f>IFERROR(VLOOKUP($B640,'Budget P2'!$B:$AX,7,FALSE),0)</f>
        <v>0</v>
      </c>
      <c r="J640" s="371">
        <f>IFERROR(VLOOKUP($B640,'Budget P2'!$B:$AX,9,FALSE),0)</f>
        <v>0</v>
      </c>
      <c r="K640" s="374">
        <f>IFERROR(VLOOKUP($B640,'Budget P2'!$B:$AX,10,FALSE),0)</f>
        <v>0</v>
      </c>
      <c r="L640" s="334"/>
      <c r="M640" s="102"/>
      <c r="N640" s="100"/>
      <c r="O640" s="12">
        <f>E640*K640</f>
        <v>0</v>
      </c>
      <c r="P640" s="101"/>
      <c r="Q640" s="11">
        <f t="shared" si="459"/>
        <v>0</v>
      </c>
      <c r="R640" s="338"/>
      <c r="S640" s="14"/>
      <c r="T640" s="12"/>
      <c r="U640" s="13"/>
      <c r="V640" s="14"/>
      <c r="W640" s="14"/>
      <c r="X640" s="14">
        <f t="shared" si="434"/>
        <v>0</v>
      </c>
      <c r="Z640" s="14" t="e" cm="1">
        <f t="array" ref="Z640">SUMPRODUCT(('Budget P2'!$T$9:$BB$9=Z$9)*('Budget P2'!$B$11:$B$194=$B640)*('Budget P2'!$T$11:$BB$194*1))</f>
        <v>#VALUE!</v>
      </c>
      <c r="AA640" s="12" t="e" cm="1">
        <f t="array" ref="AA640">SUMPRODUCT(('Budget P2'!$T$9:$BB$9=AA$9)*('Budget P2'!$B$11:$B$194=$B640)*('Budget P2'!$T$11:$BB$194*1))</f>
        <v>#VALUE!</v>
      </c>
      <c r="AB640" s="13" t="e" cm="1">
        <f t="array" ref="AB640">SUMPRODUCT(('Budget P2'!$T$9:$BB$9=AB$9)*('Budget P2'!$B$11:$B$194=$B640)*('Budget P2'!$T$11:$BB$194*1))</f>
        <v>#VALUE!</v>
      </c>
      <c r="AC640" s="14" t="e" cm="1">
        <f t="array" ref="AC640">SUMPRODUCT(('Budget P2'!$T$9:$BB$9=AC$9)*('Budget P2'!$B$11:$B$194=$B640)*('Budget P2'!$T$11:$BB$194*1))</f>
        <v>#VALUE!</v>
      </c>
      <c r="AD640" s="12" t="e" cm="1">
        <f t="array" ref="AD640">SUMPRODUCT(('Budget P2'!$T$9:$BB$9=AD$9)*('Budget P2'!$B$11:$B$194=$B640)*('Budget P2'!$T$11:$BB$194*1))</f>
        <v>#VALUE!</v>
      </c>
      <c r="AE640" s="13" t="e" cm="1">
        <f t="array" ref="AE640">SUMPRODUCT(('Budget P2'!$T$9:$BB$9=AE$9)*('Budget P2'!$B$11:$B$194=$B640)*('Budget P2'!$T$11:$BB$194*1))</f>
        <v>#VALUE!</v>
      </c>
      <c r="AF640" s="14" t="e" cm="1">
        <f t="array" ref="AF640">SUMPRODUCT(('Budget P2'!$T$9:$BB$9=AF$9)*('Budget P2'!$B$11:$B$194=$B640)*('Budget P2'!$T$11:$BB$194*1))</f>
        <v>#VALUE!</v>
      </c>
      <c r="AG640" s="12" t="e" cm="1">
        <f t="array" ref="AG640">SUMPRODUCT(('Budget P2'!$T$9:$BB$9=AG$9)*('Budget P2'!$B$11:$B$194=$B640)*('Budget P2'!$T$11:$BB$194*1))</f>
        <v>#VALUE!</v>
      </c>
      <c r="AH640" s="13" t="e" cm="1">
        <f t="array" ref="AH640">SUMPRODUCT(('Budget P2'!$T$9:$BB$9=AH$9)*('Budget P2'!$B$11:$B$194=$B640)*('Budget P2'!$T$11:$BB$194*1))</f>
        <v>#VALUE!</v>
      </c>
      <c r="AI640" s="14" t="e" cm="1">
        <f t="array" ref="AI640">SUMPRODUCT(('Budget P2'!$T$9:$BB$9=AI$9)*('Budget P2'!$B$11:$B$194=$B640)*('Budget P2'!$T$11:$BB$194*1))</f>
        <v>#VALUE!</v>
      </c>
      <c r="AJ640" s="12" t="e" cm="1">
        <f t="array" ref="AJ640">SUMPRODUCT(('Budget P2'!$T$9:$BB$9=AJ$9)*('Budget P2'!$B$11:$B$194=$B640)*('Budget P2'!$T$11:$BB$194*1))</f>
        <v>#VALUE!</v>
      </c>
      <c r="AK640" s="13" t="e" cm="1">
        <f t="array" ref="AK640">SUMPRODUCT(('Budget P2'!$T$9:$BB$9=AK$9)*('Budget P2'!$B$11:$B$194=$B640)*('Budget P2'!$T$11:$BB$194*1))</f>
        <v>#VALUE!</v>
      </c>
      <c r="AL640" s="14" t="e" cm="1">
        <f t="array" ref="AL640">SUMPRODUCT(('Budget P2'!$T$9:$BB$9=AL$9)*('Budget P2'!$B$11:$B$194=$B640)*('Budget P2'!$T$11:$BB$194*1))</f>
        <v>#VALUE!</v>
      </c>
      <c r="AM640" s="12" t="e" cm="1">
        <f t="array" ref="AM640">SUMPRODUCT(('Budget P2'!$T$9:$BB$9=AM$9)*('Budget P2'!$B$11:$B$194=$B640)*('Budget P2'!$T$11:$BB$194*1))</f>
        <v>#VALUE!</v>
      </c>
      <c r="AN640" s="13" t="e" cm="1">
        <f t="array" ref="AN640">SUMPRODUCT(('Budget P2'!$T$9:$BB$9=AN$9)*('Budget P2'!$B$11:$B$194=$B640)*('Budget P2'!$T$11:$BB$194*1))</f>
        <v>#VALUE!</v>
      </c>
      <c r="AO640" s="14" t="e" cm="1">
        <f t="array" ref="AO640">SUMPRODUCT(('Budget P2'!$T$9:$BB$9=AO$9)*('Budget P2'!$B$11:$B$194=$B640)*('Budget P2'!$T$11:$BB$194*1))</f>
        <v>#VALUE!</v>
      </c>
      <c r="AP640" s="12" t="e" cm="1">
        <f t="array" ref="AP640">SUMPRODUCT(('Budget P2'!$T$9:$BB$9=AP$9)*('Budget P2'!$B$11:$B$194=$B640)*('Budget P2'!$T$11:$BB$194*1))</f>
        <v>#VALUE!</v>
      </c>
      <c r="AQ640" s="13" t="e" cm="1">
        <f t="array" ref="AQ640">SUMPRODUCT(('Budget P2'!$T$9:$BB$9=AQ$9)*('Budget P2'!$B$11:$B$194=$B640)*('Budget P2'!$T$11:$BB$194*1))</f>
        <v>#VALUE!</v>
      </c>
      <c r="AR640" s="14" t="e" cm="1">
        <f t="array" ref="AR640">SUMPRODUCT(('Budget P2'!$T$9:$BB$9=AR$9)*('Budget P2'!$B$11:$B$194=$B640)*('Budget P2'!$T$11:$BB$194*1))</f>
        <v>#VALUE!</v>
      </c>
      <c r="AS640" s="12" t="e" cm="1">
        <f t="array" ref="AS640">SUMPRODUCT(('Budget P2'!$T$9:$BB$9=AS$9)*('Budget P2'!$B$11:$B$194=$B640)*('Budget P2'!$T$11:$BB$194*1))</f>
        <v>#VALUE!</v>
      </c>
      <c r="AT640" s="13" t="e" cm="1">
        <f t="array" ref="AT640">SUMPRODUCT(('Budget P2'!$T$9:$BB$9=AT$9)*('Budget P2'!$B$11:$B$194=$B640)*('Budget P2'!$T$11:$BB$194*1))</f>
        <v>#VALUE!</v>
      </c>
      <c r="AU640" s="14" t="e" cm="1">
        <f t="array" ref="AU640">SUMPRODUCT(('Budget P2'!$T$9:$BB$9=AU$9)*('Budget P2'!$B$11:$B$194=$B640)*('Budget P2'!$T$11:$BB$194*1))</f>
        <v>#VALUE!</v>
      </c>
      <c r="AV640" s="12" t="e" cm="1">
        <f t="array" ref="AV640">SUMPRODUCT(('Budget P2'!$T$9:$BB$9=AV$9)*('Budget P2'!$B$11:$B$194=$B640)*('Budget P2'!$T$11:$BB$194*1))</f>
        <v>#VALUE!</v>
      </c>
      <c r="AW640" s="13" t="e" cm="1">
        <f t="array" ref="AW640">SUMPRODUCT(('Budget P2'!$T$9:$BB$9=AW$9)*('Budget P2'!$B$11:$B$194=$B640)*('Budget P2'!$T$11:$BB$194*1))</f>
        <v>#VALUE!</v>
      </c>
      <c r="AX640" s="14" t="e" cm="1">
        <f t="array" ref="AX640">SUMPRODUCT(('Budget P2'!$T$9:$BB$9=AX$9)*('Budget P2'!$B$11:$B$194=$B640)*('Budget P2'!$T$11:$BB$194*1))</f>
        <v>#VALUE!</v>
      </c>
      <c r="AY640" s="12" t="e" cm="1">
        <f t="array" ref="AY640">SUMPRODUCT(('Budget P2'!$T$9:$BB$9=AY$9)*('Budget P2'!$B$11:$B$194=$B640)*('Budget P2'!$T$11:$BB$194*1))</f>
        <v>#VALUE!</v>
      </c>
      <c r="AZ640" s="13" t="e" cm="1">
        <f t="array" ref="AZ640">SUMPRODUCT(('Budget P2'!$T$9:$BB$9=AZ$9)*('Budget P2'!$B$11:$B$194=$B640)*('Budget P2'!$T$11:$BB$194*1))</f>
        <v>#VALUE!</v>
      </c>
      <c r="BA640" s="14" t="e" cm="1">
        <f t="array" ref="BA640">SUMPRODUCT(('Budget P2'!$T$9:$BB$9=BA$9)*('Budget P2'!$B$11:$B$194=$B640)*('Budget P2'!$T$11:$BB$194*1))</f>
        <v>#VALUE!</v>
      </c>
      <c r="BB640" s="12" t="e" cm="1">
        <f t="array" ref="BB640">SUMPRODUCT(('Budget P2'!$T$9:$BB$9=BB$9)*('Budget P2'!$B$11:$B$194=$B640)*('Budget P2'!$T$11:$BB$194*1))</f>
        <v>#VALUE!</v>
      </c>
      <c r="BC640" s="13" t="e" cm="1">
        <f t="array" ref="BC640">SUMPRODUCT(('Budget P2'!$T$9:$BB$9=BC$9)*('Budget P2'!$B$11:$B$194=$B640)*('Budget P2'!$T$11:$BB$194*1))</f>
        <v>#VALUE!</v>
      </c>
      <c r="BD640" s="14" t="e" cm="1">
        <f t="array" ref="BD640">SUMPRODUCT(('Budget P2'!$T$9:$BB$9=BD$9)*('Budget P2'!$B$11:$B$194=$B640)*('Budget P2'!$T$11:$BB$194*1))</f>
        <v>#VALUE!</v>
      </c>
      <c r="BE640" s="12" t="e" cm="1">
        <f t="array" ref="BE640">SUMPRODUCT(('Budget P2'!$T$9:$BB$9=BE$9)*('Budget P2'!$B$11:$B$194=$B640)*('Budget P2'!$T$11:$BB$194*1))</f>
        <v>#VALUE!</v>
      </c>
      <c r="BF640" s="13" t="e" cm="1">
        <f t="array" ref="BF640">SUMPRODUCT(('Budget P2'!$T$9:$BB$9=BF$9)*('Budget P2'!$B$11:$B$194=$B640)*('Budget P2'!$T$11:$BB$194*1))</f>
        <v>#VALUE!</v>
      </c>
      <c r="BG640" s="14" t="e" cm="1">
        <f t="array" ref="BG640">SUMPRODUCT(('Budget P2'!$T$9:$BB$9=BG$9)*('Budget P2'!$B$11:$B$194=$B640)*('Budget P2'!$T$11:$BB$194*1))</f>
        <v>#VALUE!</v>
      </c>
      <c r="BH640" s="13" t="e" cm="1">
        <f t="array" ref="BH640">SUMPRODUCT(('Budget P2'!$T$9:$BB$9=BH$9)*('Budget P2'!$B$11:$B$194=$B640)*('Budget P2'!$T$11:$BB$194*1))</f>
        <v>#VALUE!</v>
      </c>
      <c r="BI640" s="1"/>
      <c r="BJ640" s="66"/>
      <c r="BK640" s="66"/>
      <c r="BL640" s="1"/>
      <c r="BM640" s="66" t="e">
        <f t="shared" si="455"/>
        <v>#VALUE!</v>
      </c>
      <c r="BN640" s="262">
        <f t="shared" si="456"/>
        <v>0</v>
      </c>
      <c r="BO640" s="1"/>
      <c r="BP640" s="66" t="e">
        <f t="shared" si="457"/>
        <v>#VALUE!</v>
      </c>
      <c r="BQ640" s="262">
        <f t="shared" si="458"/>
        <v>0</v>
      </c>
      <c r="BR640" s="1"/>
    </row>
    <row r="641" spans="2:70" ht="12" hidden="1" customHeight="1" outlineLevel="1">
      <c r="B641" s="88" t="s">
        <v>689</v>
      </c>
      <c r="C641" s="10">
        <f>IFERROR(VLOOKUP($B641,'Budget P2'!$B:$AX,2,FALSE),0)</f>
        <v>0</v>
      </c>
      <c r="D641" s="10"/>
      <c r="E641" s="89">
        <f>IFERROR(VLOOKUP($B641,'Budget P2'!$B:$AX,3,FALSE),0)</f>
        <v>0</v>
      </c>
      <c r="F641" s="90">
        <f>IFERROR(VLOOKUP($B641,'Budget P2'!$B:$AX,4,FALSE),0)</f>
        <v>0</v>
      </c>
      <c r="G641" s="89">
        <f>IFERROR(VLOOKUP($B641,'Budget P2'!$B:$AX,5,FALSE),0)</f>
        <v>0</v>
      </c>
      <c r="H641" s="90">
        <f>IFERROR(VLOOKUP($B641,'Budget P2'!$B:$AX,6,FALSE),0)</f>
        <v>0</v>
      </c>
      <c r="I641" s="90">
        <f>IFERROR(VLOOKUP($B641,'Budget P2'!$B:$AX,7,FALSE),0)</f>
        <v>0</v>
      </c>
      <c r="J641" s="371">
        <f>IFERROR(VLOOKUP($B641,'Budget P2'!$B:$AX,9,FALSE),0)</f>
        <v>0</v>
      </c>
      <c r="K641" s="374">
        <f>IFERROR(VLOOKUP($B641,'Budget P2'!$B:$AX,10,FALSE),0)</f>
        <v>0</v>
      </c>
      <c r="L641" s="334"/>
      <c r="M641" s="102"/>
      <c r="N641" s="100"/>
      <c r="O641" s="12">
        <f>E641*K641</f>
        <v>0</v>
      </c>
      <c r="P641" s="101"/>
      <c r="Q641" s="11">
        <f t="shared" si="459"/>
        <v>0</v>
      </c>
      <c r="R641" s="338"/>
      <c r="S641" s="14"/>
      <c r="T641" s="12"/>
      <c r="U641" s="13"/>
      <c r="V641" s="14"/>
      <c r="W641" s="14"/>
      <c r="X641" s="14">
        <f t="shared" si="434"/>
        <v>0</v>
      </c>
      <c r="Z641" s="14" t="e" cm="1">
        <f t="array" ref="Z641">SUMPRODUCT(('Budget P2'!$T$9:$BB$9=Z$9)*('Budget P2'!$B$11:$B$194=$B641)*('Budget P2'!$T$11:$BB$194*1))</f>
        <v>#VALUE!</v>
      </c>
      <c r="AA641" s="12" t="e" cm="1">
        <f t="array" ref="AA641">SUMPRODUCT(('Budget P2'!$T$9:$BB$9=AA$9)*('Budget P2'!$B$11:$B$194=$B641)*('Budget P2'!$T$11:$BB$194*1))</f>
        <v>#VALUE!</v>
      </c>
      <c r="AB641" s="13" t="e" cm="1">
        <f t="array" ref="AB641">SUMPRODUCT(('Budget P2'!$T$9:$BB$9=AB$9)*('Budget P2'!$B$11:$B$194=$B641)*('Budget P2'!$T$11:$BB$194*1))</f>
        <v>#VALUE!</v>
      </c>
      <c r="AC641" s="14" t="e" cm="1">
        <f t="array" ref="AC641">SUMPRODUCT(('Budget P2'!$T$9:$BB$9=AC$9)*('Budget P2'!$B$11:$B$194=$B641)*('Budget P2'!$T$11:$BB$194*1))</f>
        <v>#VALUE!</v>
      </c>
      <c r="AD641" s="12" t="e" cm="1">
        <f t="array" ref="AD641">SUMPRODUCT(('Budget P2'!$T$9:$BB$9=AD$9)*('Budget P2'!$B$11:$B$194=$B641)*('Budget P2'!$T$11:$BB$194*1))</f>
        <v>#VALUE!</v>
      </c>
      <c r="AE641" s="13" t="e" cm="1">
        <f t="array" ref="AE641">SUMPRODUCT(('Budget P2'!$T$9:$BB$9=AE$9)*('Budget P2'!$B$11:$B$194=$B641)*('Budget P2'!$T$11:$BB$194*1))</f>
        <v>#VALUE!</v>
      </c>
      <c r="AF641" s="14" t="e" cm="1">
        <f t="array" ref="AF641">SUMPRODUCT(('Budget P2'!$T$9:$BB$9=AF$9)*('Budget P2'!$B$11:$B$194=$B641)*('Budget P2'!$T$11:$BB$194*1))</f>
        <v>#VALUE!</v>
      </c>
      <c r="AG641" s="12" t="e" cm="1">
        <f t="array" ref="AG641">SUMPRODUCT(('Budget P2'!$T$9:$BB$9=AG$9)*('Budget P2'!$B$11:$B$194=$B641)*('Budget P2'!$T$11:$BB$194*1))</f>
        <v>#VALUE!</v>
      </c>
      <c r="AH641" s="13" t="e" cm="1">
        <f t="array" ref="AH641">SUMPRODUCT(('Budget P2'!$T$9:$BB$9=AH$9)*('Budget P2'!$B$11:$B$194=$B641)*('Budget P2'!$T$11:$BB$194*1))</f>
        <v>#VALUE!</v>
      </c>
      <c r="AI641" s="14" t="e" cm="1">
        <f t="array" ref="AI641">SUMPRODUCT(('Budget P2'!$T$9:$BB$9=AI$9)*('Budget P2'!$B$11:$B$194=$B641)*('Budget P2'!$T$11:$BB$194*1))</f>
        <v>#VALUE!</v>
      </c>
      <c r="AJ641" s="12" t="e" cm="1">
        <f t="array" ref="AJ641">SUMPRODUCT(('Budget P2'!$T$9:$BB$9=AJ$9)*('Budget P2'!$B$11:$B$194=$B641)*('Budget P2'!$T$11:$BB$194*1))</f>
        <v>#VALUE!</v>
      </c>
      <c r="AK641" s="13" t="e" cm="1">
        <f t="array" ref="AK641">SUMPRODUCT(('Budget P2'!$T$9:$BB$9=AK$9)*('Budget P2'!$B$11:$B$194=$B641)*('Budget P2'!$T$11:$BB$194*1))</f>
        <v>#VALUE!</v>
      </c>
      <c r="AL641" s="14" t="e" cm="1">
        <f t="array" ref="AL641">SUMPRODUCT(('Budget P2'!$T$9:$BB$9=AL$9)*('Budget P2'!$B$11:$B$194=$B641)*('Budget P2'!$T$11:$BB$194*1))</f>
        <v>#VALUE!</v>
      </c>
      <c r="AM641" s="12" t="e" cm="1">
        <f t="array" ref="AM641">SUMPRODUCT(('Budget P2'!$T$9:$BB$9=AM$9)*('Budget P2'!$B$11:$B$194=$B641)*('Budget P2'!$T$11:$BB$194*1))</f>
        <v>#VALUE!</v>
      </c>
      <c r="AN641" s="13" t="e" cm="1">
        <f t="array" ref="AN641">SUMPRODUCT(('Budget P2'!$T$9:$BB$9=AN$9)*('Budget P2'!$B$11:$B$194=$B641)*('Budget P2'!$T$11:$BB$194*1))</f>
        <v>#VALUE!</v>
      </c>
      <c r="AO641" s="14" t="e" cm="1">
        <f t="array" ref="AO641">SUMPRODUCT(('Budget P2'!$T$9:$BB$9=AO$9)*('Budget P2'!$B$11:$B$194=$B641)*('Budget P2'!$T$11:$BB$194*1))</f>
        <v>#VALUE!</v>
      </c>
      <c r="AP641" s="12" t="e" cm="1">
        <f t="array" ref="AP641">SUMPRODUCT(('Budget P2'!$T$9:$BB$9=AP$9)*('Budget P2'!$B$11:$B$194=$B641)*('Budget P2'!$T$11:$BB$194*1))</f>
        <v>#VALUE!</v>
      </c>
      <c r="AQ641" s="13" t="e" cm="1">
        <f t="array" ref="AQ641">SUMPRODUCT(('Budget P2'!$T$9:$BB$9=AQ$9)*('Budget P2'!$B$11:$B$194=$B641)*('Budget P2'!$T$11:$BB$194*1))</f>
        <v>#VALUE!</v>
      </c>
      <c r="AR641" s="14" t="e" cm="1">
        <f t="array" ref="AR641">SUMPRODUCT(('Budget P2'!$T$9:$BB$9=AR$9)*('Budget P2'!$B$11:$B$194=$B641)*('Budget P2'!$T$11:$BB$194*1))</f>
        <v>#VALUE!</v>
      </c>
      <c r="AS641" s="12" t="e" cm="1">
        <f t="array" ref="AS641">SUMPRODUCT(('Budget P2'!$T$9:$BB$9=AS$9)*('Budget P2'!$B$11:$B$194=$B641)*('Budget P2'!$T$11:$BB$194*1))</f>
        <v>#VALUE!</v>
      </c>
      <c r="AT641" s="13" t="e" cm="1">
        <f t="array" ref="AT641">SUMPRODUCT(('Budget P2'!$T$9:$BB$9=AT$9)*('Budget P2'!$B$11:$B$194=$B641)*('Budget P2'!$T$11:$BB$194*1))</f>
        <v>#VALUE!</v>
      </c>
      <c r="AU641" s="14" t="e" cm="1">
        <f t="array" ref="AU641">SUMPRODUCT(('Budget P2'!$T$9:$BB$9=AU$9)*('Budget P2'!$B$11:$B$194=$B641)*('Budget P2'!$T$11:$BB$194*1))</f>
        <v>#VALUE!</v>
      </c>
      <c r="AV641" s="12" t="e" cm="1">
        <f t="array" ref="AV641">SUMPRODUCT(('Budget P2'!$T$9:$BB$9=AV$9)*('Budget P2'!$B$11:$B$194=$B641)*('Budget P2'!$T$11:$BB$194*1))</f>
        <v>#VALUE!</v>
      </c>
      <c r="AW641" s="13" t="e" cm="1">
        <f t="array" ref="AW641">SUMPRODUCT(('Budget P2'!$T$9:$BB$9=AW$9)*('Budget P2'!$B$11:$B$194=$B641)*('Budget P2'!$T$11:$BB$194*1))</f>
        <v>#VALUE!</v>
      </c>
      <c r="AX641" s="14" t="e" cm="1">
        <f t="array" ref="AX641">SUMPRODUCT(('Budget P2'!$T$9:$BB$9=AX$9)*('Budget P2'!$B$11:$B$194=$B641)*('Budget P2'!$T$11:$BB$194*1))</f>
        <v>#VALUE!</v>
      </c>
      <c r="AY641" s="12" t="e" cm="1">
        <f t="array" ref="AY641">SUMPRODUCT(('Budget P2'!$T$9:$BB$9=AY$9)*('Budget P2'!$B$11:$B$194=$B641)*('Budget P2'!$T$11:$BB$194*1))</f>
        <v>#VALUE!</v>
      </c>
      <c r="AZ641" s="13" t="e" cm="1">
        <f t="array" ref="AZ641">SUMPRODUCT(('Budget P2'!$T$9:$BB$9=AZ$9)*('Budget P2'!$B$11:$B$194=$B641)*('Budget P2'!$T$11:$BB$194*1))</f>
        <v>#VALUE!</v>
      </c>
      <c r="BA641" s="14" t="e" cm="1">
        <f t="array" ref="BA641">SUMPRODUCT(('Budget P2'!$T$9:$BB$9=BA$9)*('Budget P2'!$B$11:$B$194=$B641)*('Budget P2'!$T$11:$BB$194*1))</f>
        <v>#VALUE!</v>
      </c>
      <c r="BB641" s="12" t="e" cm="1">
        <f t="array" ref="BB641">SUMPRODUCT(('Budget P2'!$T$9:$BB$9=BB$9)*('Budget P2'!$B$11:$B$194=$B641)*('Budget P2'!$T$11:$BB$194*1))</f>
        <v>#VALUE!</v>
      </c>
      <c r="BC641" s="13" t="e" cm="1">
        <f t="array" ref="BC641">SUMPRODUCT(('Budget P2'!$T$9:$BB$9=BC$9)*('Budget P2'!$B$11:$B$194=$B641)*('Budget P2'!$T$11:$BB$194*1))</f>
        <v>#VALUE!</v>
      </c>
      <c r="BD641" s="14" t="e" cm="1">
        <f t="array" ref="BD641">SUMPRODUCT(('Budget P2'!$T$9:$BB$9=BD$9)*('Budget P2'!$B$11:$B$194=$B641)*('Budget P2'!$T$11:$BB$194*1))</f>
        <v>#VALUE!</v>
      </c>
      <c r="BE641" s="12" t="e" cm="1">
        <f t="array" ref="BE641">SUMPRODUCT(('Budget P2'!$T$9:$BB$9=BE$9)*('Budget P2'!$B$11:$B$194=$B641)*('Budget P2'!$T$11:$BB$194*1))</f>
        <v>#VALUE!</v>
      </c>
      <c r="BF641" s="13" t="e" cm="1">
        <f t="array" ref="BF641">SUMPRODUCT(('Budget P2'!$T$9:$BB$9=BF$9)*('Budget P2'!$B$11:$B$194=$B641)*('Budget P2'!$T$11:$BB$194*1))</f>
        <v>#VALUE!</v>
      </c>
      <c r="BG641" s="14" t="e" cm="1">
        <f t="array" ref="BG641">SUMPRODUCT(('Budget P2'!$T$9:$BB$9=BG$9)*('Budget P2'!$B$11:$B$194=$B641)*('Budget P2'!$T$11:$BB$194*1))</f>
        <v>#VALUE!</v>
      </c>
      <c r="BH641" s="13" t="e" cm="1">
        <f t="array" ref="BH641">SUMPRODUCT(('Budget P2'!$T$9:$BB$9=BH$9)*('Budget P2'!$B$11:$B$194=$B641)*('Budget P2'!$T$11:$BB$194*1))</f>
        <v>#VALUE!</v>
      </c>
      <c r="BI641" s="1"/>
      <c r="BJ641" s="66"/>
      <c r="BK641" s="66"/>
      <c r="BL641" s="1"/>
      <c r="BM641" s="66" t="e">
        <f t="shared" si="455"/>
        <v>#VALUE!</v>
      </c>
      <c r="BN641" s="262">
        <f t="shared" si="456"/>
        <v>0</v>
      </c>
      <c r="BO641" s="1"/>
      <c r="BP641" s="66" t="e">
        <f t="shared" si="457"/>
        <v>#VALUE!</v>
      </c>
      <c r="BQ641" s="262">
        <f t="shared" si="458"/>
        <v>0</v>
      </c>
      <c r="BR641" s="1"/>
    </row>
    <row r="642" spans="2:70" ht="12" hidden="1" customHeight="1" outlineLevel="1">
      <c r="B642" s="88" t="s">
        <v>690</v>
      </c>
      <c r="C642" s="10">
        <f>IFERROR(VLOOKUP($B642,'Budget P2'!$B:$AX,2,FALSE),0)</f>
        <v>0</v>
      </c>
      <c r="D642" s="10"/>
      <c r="E642" s="89">
        <f>IFERROR(VLOOKUP($B642,'Budget P2'!$B:$AX,3,FALSE),0)</f>
        <v>0</v>
      </c>
      <c r="F642" s="90">
        <f>IFERROR(VLOOKUP($B642,'Budget P2'!$B:$AX,4,FALSE),0)</f>
        <v>0</v>
      </c>
      <c r="G642" s="89">
        <f>IFERROR(VLOOKUP($B642,'Budget P2'!$B:$AX,5,FALSE),0)</f>
        <v>0</v>
      </c>
      <c r="H642" s="90">
        <f>IFERROR(VLOOKUP($B642,'Budget P2'!$B:$AX,6,FALSE),0)</f>
        <v>0</v>
      </c>
      <c r="I642" s="90">
        <f>IFERROR(VLOOKUP($B642,'Budget P2'!$B:$AX,7,FALSE),0)</f>
        <v>0</v>
      </c>
      <c r="J642" s="371">
        <f>IFERROR(VLOOKUP($B642,'Budget P2'!$B:$AX,9,FALSE),0)</f>
        <v>0</v>
      </c>
      <c r="K642" s="374">
        <f>IFERROR(VLOOKUP($B642,'Budget P2'!$B:$AX,10,FALSE),0)</f>
        <v>0</v>
      </c>
      <c r="L642" s="334"/>
      <c r="M642" s="102"/>
      <c r="N642" s="100"/>
      <c r="O642" s="12">
        <f>E642*K642</f>
        <v>0</v>
      </c>
      <c r="P642" s="101"/>
      <c r="Q642" s="11">
        <f t="shared" si="459"/>
        <v>0</v>
      </c>
      <c r="R642" s="338"/>
      <c r="S642" s="14"/>
      <c r="T642" s="12"/>
      <c r="U642" s="13"/>
      <c r="V642" s="14"/>
      <c r="W642" s="14"/>
      <c r="X642" s="14">
        <f t="shared" si="434"/>
        <v>0</v>
      </c>
      <c r="Z642" s="14" t="e" cm="1">
        <f t="array" ref="Z642">SUMPRODUCT(('Budget P2'!$T$9:$BB$9=Z$9)*('Budget P2'!$B$11:$B$194=$B642)*('Budget P2'!$T$11:$BB$194*1))</f>
        <v>#VALUE!</v>
      </c>
      <c r="AA642" s="12" t="e" cm="1">
        <f t="array" ref="AA642">SUMPRODUCT(('Budget P2'!$T$9:$BB$9=AA$9)*('Budget P2'!$B$11:$B$194=$B642)*('Budget P2'!$T$11:$BB$194*1))</f>
        <v>#VALUE!</v>
      </c>
      <c r="AB642" s="13" t="e" cm="1">
        <f t="array" ref="AB642">SUMPRODUCT(('Budget P2'!$T$9:$BB$9=AB$9)*('Budget P2'!$B$11:$B$194=$B642)*('Budget P2'!$T$11:$BB$194*1))</f>
        <v>#VALUE!</v>
      </c>
      <c r="AC642" s="14" t="e" cm="1">
        <f t="array" ref="AC642">SUMPRODUCT(('Budget P2'!$T$9:$BB$9=AC$9)*('Budget P2'!$B$11:$B$194=$B642)*('Budget P2'!$T$11:$BB$194*1))</f>
        <v>#VALUE!</v>
      </c>
      <c r="AD642" s="12" t="e" cm="1">
        <f t="array" ref="AD642">SUMPRODUCT(('Budget P2'!$T$9:$BB$9=AD$9)*('Budget P2'!$B$11:$B$194=$B642)*('Budget P2'!$T$11:$BB$194*1))</f>
        <v>#VALUE!</v>
      </c>
      <c r="AE642" s="13" t="e" cm="1">
        <f t="array" ref="AE642">SUMPRODUCT(('Budget P2'!$T$9:$BB$9=AE$9)*('Budget P2'!$B$11:$B$194=$B642)*('Budget P2'!$T$11:$BB$194*1))</f>
        <v>#VALUE!</v>
      </c>
      <c r="AF642" s="14" t="e" cm="1">
        <f t="array" ref="AF642">SUMPRODUCT(('Budget P2'!$T$9:$BB$9=AF$9)*('Budget P2'!$B$11:$B$194=$B642)*('Budget P2'!$T$11:$BB$194*1))</f>
        <v>#VALUE!</v>
      </c>
      <c r="AG642" s="12" t="e" cm="1">
        <f t="array" ref="AG642">SUMPRODUCT(('Budget P2'!$T$9:$BB$9=AG$9)*('Budget P2'!$B$11:$B$194=$B642)*('Budget P2'!$T$11:$BB$194*1))</f>
        <v>#VALUE!</v>
      </c>
      <c r="AH642" s="13" t="e" cm="1">
        <f t="array" ref="AH642">SUMPRODUCT(('Budget P2'!$T$9:$BB$9=AH$9)*('Budget P2'!$B$11:$B$194=$B642)*('Budget P2'!$T$11:$BB$194*1))</f>
        <v>#VALUE!</v>
      </c>
      <c r="AI642" s="14" t="e" cm="1">
        <f t="array" ref="AI642">SUMPRODUCT(('Budget P2'!$T$9:$BB$9=AI$9)*('Budget P2'!$B$11:$B$194=$B642)*('Budget P2'!$T$11:$BB$194*1))</f>
        <v>#VALUE!</v>
      </c>
      <c r="AJ642" s="12" t="e" cm="1">
        <f t="array" ref="AJ642">SUMPRODUCT(('Budget P2'!$T$9:$BB$9=AJ$9)*('Budget P2'!$B$11:$B$194=$B642)*('Budget P2'!$T$11:$BB$194*1))</f>
        <v>#VALUE!</v>
      </c>
      <c r="AK642" s="13" t="e" cm="1">
        <f t="array" ref="AK642">SUMPRODUCT(('Budget P2'!$T$9:$BB$9=AK$9)*('Budget P2'!$B$11:$B$194=$B642)*('Budget P2'!$T$11:$BB$194*1))</f>
        <v>#VALUE!</v>
      </c>
      <c r="AL642" s="14" t="e" cm="1">
        <f t="array" ref="AL642">SUMPRODUCT(('Budget P2'!$T$9:$BB$9=AL$9)*('Budget P2'!$B$11:$B$194=$B642)*('Budget P2'!$T$11:$BB$194*1))</f>
        <v>#VALUE!</v>
      </c>
      <c r="AM642" s="12" t="e" cm="1">
        <f t="array" ref="AM642">SUMPRODUCT(('Budget P2'!$T$9:$BB$9=AM$9)*('Budget P2'!$B$11:$B$194=$B642)*('Budget P2'!$T$11:$BB$194*1))</f>
        <v>#VALUE!</v>
      </c>
      <c r="AN642" s="13" t="e" cm="1">
        <f t="array" ref="AN642">SUMPRODUCT(('Budget P2'!$T$9:$BB$9=AN$9)*('Budget P2'!$B$11:$B$194=$B642)*('Budget P2'!$T$11:$BB$194*1))</f>
        <v>#VALUE!</v>
      </c>
      <c r="AO642" s="14" t="e" cm="1">
        <f t="array" ref="AO642">SUMPRODUCT(('Budget P2'!$T$9:$BB$9=AO$9)*('Budget P2'!$B$11:$B$194=$B642)*('Budget P2'!$T$11:$BB$194*1))</f>
        <v>#VALUE!</v>
      </c>
      <c r="AP642" s="12" t="e" cm="1">
        <f t="array" ref="AP642">SUMPRODUCT(('Budget P2'!$T$9:$BB$9=AP$9)*('Budget P2'!$B$11:$B$194=$B642)*('Budget P2'!$T$11:$BB$194*1))</f>
        <v>#VALUE!</v>
      </c>
      <c r="AQ642" s="13" t="e" cm="1">
        <f t="array" ref="AQ642">SUMPRODUCT(('Budget P2'!$T$9:$BB$9=AQ$9)*('Budget P2'!$B$11:$B$194=$B642)*('Budget P2'!$T$11:$BB$194*1))</f>
        <v>#VALUE!</v>
      </c>
      <c r="AR642" s="14" t="e" cm="1">
        <f t="array" ref="AR642">SUMPRODUCT(('Budget P2'!$T$9:$BB$9=AR$9)*('Budget P2'!$B$11:$B$194=$B642)*('Budget P2'!$T$11:$BB$194*1))</f>
        <v>#VALUE!</v>
      </c>
      <c r="AS642" s="12" t="e" cm="1">
        <f t="array" ref="AS642">SUMPRODUCT(('Budget P2'!$T$9:$BB$9=AS$9)*('Budget P2'!$B$11:$B$194=$B642)*('Budget P2'!$T$11:$BB$194*1))</f>
        <v>#VALUE!</v>
      </c>
      <c r="AT642" s="13" t="e" cm="1">
        <f t="array" ref="AT642">SUMPRODUCT(('Budget P2'!$T$9:$BB$9=AT$9)*('Budget P2'!$B$11:$B$194=$B642)*('Budget P2'!$T$11:$BB$194*1))</f>
        <v>#VALUE!</v>
      </c>
      <c r="AU642" s="14" t="e" cm="1">
        <f t="array" ref="AU642">SUMPRODUCT(('Budget P2'!$T$9:$BB$9=AU$9)*('Budget P2'!$B$11:$B$194=$B642)*('Budget P2'!$T$11:$BB$194*1))</f>
        <v>#VALUE!</v>
      </c>
      <c r="AV642" s="12" t="e" cm="1">
        <f t="array" ref="AV642">SUMPRODUCT(('Budget P2'!$T$9:$BB$9=AV$9)*('Budget P2'!$B$11:$B$194=$B642)*('Budget P2'!$T$11:$BB$194*1))</f>
        <v>#VALUE!</v>
      </c>
      <c r="AW642" s="13" t="e" cm="1">
        <f t="array" ref="AW642">SUMPRODUCT(('Budget P2'!$T$9:$BB$9=AW$9)*('Budget P2'!$B$11:$B$194=$B642)*('Budget P2'!$T$11:$BB$194*1))</f>
        <v>#VALUE!</v>
      </c>
      <c r="AX642" s="14" t="e" cm="1">
        <f t="array" ref="AX642">SUMPRODUCT(('Budget P2'!$T$9:$BB$9=AX$9)*('Budget P2'!$B$11:$B$194=$B642)*('Budget P2'!$T$11:$BB$194*1))</f>
        <v>#VALUE!</v>
      </c>
      <c r="AY642" s="12" t="e" cm="1">
        <f t="array" ref="AY642">SUMPRODUCT(('Budget P2'!$T$9:$BB$9=AY$9)*('Budget P2'!$B$11:$B$194=$B642)*('Budget P2'!$T$11:$BB$194*1))</f>
        <v>#VALUE!</v>
      </c>
      <c r="AZ642" s="13" t="e" cm="1">
        <f t="array" ref="AZ642">SUMPRODUCT(('Budget P2'!$T$9:$BB$9=AZ$9)*('Budget P2'!$B$11:$B$194=$B642)*('Budget P2'!$T$11:$BB$194*1))</f>
        <v>#VALUE!</v>
      </c>
      <c r="BA642" s="14" t="e" cm="1">
        <f t="array" ref="BA642">SUMPRODUCT(('Budget P2'!$T$9:$BB$9=BA$9)*('Budget P2'!$B$11:$B$194=$B642)*('Budget P2'!$T$11:$BB$194*1))</f>
        <v>#VALUE!</v>
      </c>
      <c r="BB642" s="12" t="e" cm="1">
        <f t="array" ref="BB642">SUMPRODUCT(('Budget P2'!$T$9:$BB$9=BB$9)*('Budget P2'!$B$11:$B$194=$B642)*('Budget P2'!$T$11:$BB$194*1))</f>
        <v>#VALUE!</v>
      </c>
      <c r="BC642" s="13" t="e" cm="1">
        <f t="array" ref="BC642">SUMPRODUCT(('Budget P2'!$T$9:$BB$9=BC$9)*('Budget P2'!$B$11:$B$194=$B642)*('Budget P2'!$T$11:$BB$194*1))</f>
        <v>#VALUE!</v>
      </c>
      <c r="BD642" s="14" t="e" cm="1">
        <f t="array" ref="BD642">SUMPRODUCT(('Budget P2'!$T$9:$BB$9=BD$9)*('Budget P2'!$B$11:$B$194=$B642)*('Budget P2'!$T$11:$BB$194*1))</f>
        <v>#VALUE!</v>
      </c>
      <c r="BE642" s="12" t="e" cm="1">
        <f t="array" ref="BE642">SUMPRODUCT(('Budget P2'!$T$9:$BB$9=BE$9)*('Budget P2'!$B$11:$B$194=$B642)*('Budget P2'!$T$11:$BB$194*1))</f>
        <v>#VALUE!</v>
      </c>
      <c r="BF642" s="13" t="e" cm="1">
        <f t="array" ref="BF642">SUMPRODUCT(('Budget P2'!$T$9:$BB$9=BF$9)*('Budget P2'!$B$11:$B$194=$B642)*('Budget P2'!$T$11:$BB$194*1))</f>
        <v>#VALUE!</v>
      </c>
      <c r="BG642" s="14" t="e" cm="1">
        <f t="array" ref="BG642">SUMPRODUCT(('Budget P2'!$T$9:$BB$9=BG$9)*('Budget P2'!$B$11:$B$194=$B642)*('Budget P2'!$T$11:$BB$194*1))</f>
        <v>#VALUE!</v>
      </c>
      <c r="BH642" s="13" t="e" cm="1">
        <f t="array" ref="BH642">SUMPRODUCT(('Budget P2'!$T$9:$BB$9=BH$9)*('Budget P2'!$B$11:$B$194=$B642)*('Budget P2'!$T$11:$BB$194*1))</f>
        <v>#VALUE!</v>
      </c>
      <c r="BI642" s="1"/>
      <c r="BJ642" s="66"/>
      <c r="BK642" s="66"/>
      <c r="BL642" s="1"/>
      <c r="BM642" s="66" t="e">
        <f t="shared" si="455"/>
        <v>#VALUE!</v>
      </c>
      <c r="BN642" s="262">
        <f t="shared" si="456"/>
        <v>0</v>
      </c>
      <c r="BO642" s="1"/>
      <c r="BP642" s="66" t="e">
        <f t="shared" si="457"/>
        <v>#VALUE!</v>
      </c>
      <c r="BQ642" s="262">
        <f t="shared" si="458"/>
        <v>0</v>
      </c>
      <c r="BR642" s="1"/>
    </row>
    <row r="643" spans="2:70" ht="12" hidden="1" customHeight="1" outlineLevel="1">
      <c r="B643" s="88" t="s">
        <v>691</v>
      </c>
      <c r="C643" s="10">
        <f>IFERROR(VLOOKUP($B643,'Budget P2'!$B:$AX,2,FALSE),0)</f>
        <v>0</v>
      </c>
      <c r="D643" s="10"/>
      <c r="E643" s="89">
        <f>IFERROR(VLOOKUP($B643,'Budget P2'!$B:$AX,3,FALSE),0)</f>
        <v>0</v>
      </c>
      <c r="F643" s="90">
        <f>IFERROR(VLOOKUP($B643,'Budget P2'!$B:$AX,4,FALSE),0)</f>
        <v>0</v>
      </c>
      <c r="G643" s="89">
        <f>IFERROR(VLOOKUP($B643,'Budget P2'!$B:$AX,5,FALSE),0)</f>
        <v>0</v>
      </c>
      <c r="H643" s="90">
        <f>IFERROR(VLOOKUP($B643,'Budget P2'!$B:$AX,6,FALSE),0)</f>
        <v>0</v>
      </c>
      <c r="I643" s="90">
        <f>IFERROR(VLOOKUP($B643,'Budget P2'!$B:$AX,7,FALSE),0)</f>
        <v>0</v>
      </c>
      <c r="J643" s="371">
        <f>IFERROR(VLOOKUP($B643,'Budget P2'!$B:$AX,9,FALSE),0)</f>
        <v>0</v>
      </c>
      <c r="K643" s="374">
        <f>IFERROR(VLOOKUP($B643,'Budget P2'!$B:$AX,10,FALSE),0)</f>
        <v>0</v>
      </c>
      <c r="L643" s="334"/>
      <c r="M643" s="102"/>
      <c r="N643" s="100"/>
      <c r="O643" s="12">
        <f>E643*K643</f>
        <v>0</v>
      </c>
      <c r="P643" s="101"/>
      <c r="Q643" s="11">
        <f t="shared" si="459"/>
        <v>0</v>
      </c>
      <c r="R643" s="338"/>
      <c r="S643" s="14"/>
      <c r="T643" s="12"/>
      <c r="U643" s="13"/>
      <c r="V643" s="14"/>
      <c r="W643" s="14"/>
      <c r="X643" s="14">
        <f t="shared" si="434"/>
        <v>0</v>
      </c>
      <c r="Z643" s="14" t="e" cm="1">
        <f t="array" ref="Z643">SUMPRODUCT(('Budget P2'!$T$9:$BB$9=Z$9)*('Budget P2'!$B$11:$B$194=$B643)*('Budget P2'!$T$11:$BB$194*1))</f>
        <v>#VALUE!</v>
      </c>
      <c r="AA643" s="12" t="e" cm="1">
        <f t="array" ref="AA643">SUMPRODUCT(('Budget P2'!$T$9:$BB$9=AA$9)*('Budget P2'!$B$11:$B$194=$B643)*('Budget P2'!$T$11:$BB$194*1))</f>
        <v>#VALUE!</v>
      </c>
      <c r="AB643" s="13" t="e" cm="1">
        <f t="array" ref="AB643">SUMPRODUCT(('Budget P2'!$T$9:$BB$9=AB$9)*('Budget P2'!$B$11:$B$194=$B643)*('Budget P2'!$T$11:$BB$194*1))</f>
        <v>#VALUE!</v>
      </c>
      <c r="AC643" s="14" t="e" cm="1">
        <f t="array" ref="AC643">SUMPRODUCT(('Budget P2'!$T$9:$BB$9=AC$9)*('Budget P2'!$B$11:$B$194=$B643)*('Budget P2'!$T$11:$BB$194*1))</f>
        <v>#VALUE!</v>
      </c>
      <c r="AD643" s="12" t="e" cm="1">
        <f t="array" ref="AD643">SUMPRODUCT(('Budget P2'!$T$9:$BB$9=AD$9)*('Budget P2'!$B$11:$B$194=$B643)*('Budget P2'!$T$11:$BB$194*1))</f>
        <v>#VALUE!</v>
      </c>
      <c r="AE643" s="13" t="e" cm="1">
        <f t="array" ref="AE643">SUMPRODUCT(('Budget P2'!$T$9:$BB$9=AE$9)*('Budget P2'!$B$11:$B$194=$B643)*('Budget P2'!$T$11:$BB$194*1))</f>
        <v>#VALUE!</v>
      </c>
      <c r="AF643" s="14" t="e" cm="1">
        <f t="array" ref="AF643">SUMPRODUCT(('Budget P2'!$T$9:$BB$9=AF$9)*('Budget P2'!$B$11:$B$194=$B643)*('Budget P2'!$T$11:$BB$194*1))</f>
        <v>#VALUE!</v>
      </c>
      <c r="AG643" s="12" t="e" cm="1">
        <f t="array" ref="AG643">SUMPRODUCT(('Budget P2'!$T$9:$BB$9=AG$9)*('Budget P2'!$B$11:$B$194=$B643)*('Budget P2'!$T$11:$BB$194*1))</f>
        <v>#VALUE!</v>
      </c>
      <c r="AH643" s="13" t="e" cm="1">
        <f t="array" ref="AH643">SUMPRODUCT(('Budget P2'!$T$9:$BB$9=AH$9)*('Budget P2'!$B$11:$B$194=$B643)*('Budget P2'!$T$11:$BB$194*1))</f>
        <v>#VALUE!</v>
      </c>
      <c r="AI643" s="14" t="e" cm="1">
        <f t="array" ref="AI643">SUMPRODUCT(('Budget P2'!$T$9:$BB$9=AI$9)*('Budget P2'!$B$11:$B$194=$B643)*('Budget P2'!$T$11:$BB$194*1))</f>
        <v>#VALUE!</v>
      </c>
      <c r="AJ643" s="12" t="e" cm="1">
        <f t="array" ref="AJ643">SUMPRODUCT(('Budget P2'!$T$9:$BB$9=AJ$9)*('Budget P2'!$B$11:$B$194=$B643)*('Budget P2'!$T$11:$BB$194*1))</f>
        <v>#VALUE!</v>
      </c>
      <c r="AK643" s="13" t="e" cm="1">
        <f t="array" ref="AK643">SUMPRODUCT(('Budget P2'!$T$9:$BB$9=AK$9)*('Budget P2'!$B$11:$B$194=$B643)*('Budget P2'!$T$11:$BB$194*1))</f>
        <v>#VALUE!</v>
      </c>
      <c r="AL643" s="14" t="e" cm="1">
        <f t="array" ref="AL643">SUMPRODUCT(('Budget P2'!$T$9:$BB$9=AL$9)*('Budget P2'!$B$11:$B$194=$B643)*('Budget P2'!$T$11:$BB$194*1))</f>
        <v>#VALUE!</v>
      </c>
      <c r="AM643" s="12" t="e" cm="1">
        <f t="array" ref="AM643">SUMPRODUCT(('Budget P2'!$T$9:$BB$9=AM$9)*('Budget P2'!$B$11:$B$194=$B643)*('Budget P2'!$T$11:$BB$194*1))</f>
        <v>#VALUE!</v>
      </c>
      <c r="AN643" s="13" t="e" cm="1">
        <f t="array" ref="AN643">SUMPRODUCT(('Budget P2'!$T$9:$BB$9=AN$9)*('Budget P2'!$B$11:$B$194=$B643)*('Budget P2'!$T$11:$BB$194*1))</f>
        <v>#VALUE!</v>
      </c>
      <c r="AO643" s="14" t="e" cm="1">
        <f t="array" ref="AO643">SUMPRODUCT(('Budget P2'!$T$9:$BB$9=AO$9)*('Budget P2'!$B$11:$B$194=$B643)*('Budget P2'!$T$11:$BB$194*1))</f>
        <v>#VALUE!</v>
      </c>
      <c r="AP643" s="12" t="e" cm="1">
        <f t="array" ref="AP643">SUMPRODUCT(('Budget P2'!$T$9:$BB$9=AP$9)*('Budget P2'!$B$11:$B$194=$B643)*('Budget P2'!$T$11:$BB$194*1))</f>
        <v>#VALUE!</v>
      </c>
      <c r="AQ643" s="13" t="e" cm="1">
        <f t="array" ref="AQ643">SUMPRODUCT(('Budget P2'!$T$9:$BB$9=AQ$9)*('Budget P2'!$B$11:$B$194=$B643)*('Budget P2'!$T$11:$BB$194*1))</f>
        <v>#VALUE!</v>
      </c>
      <c r="AR643" s="14" t="e" cm="1">
        <f t="array" ref="AR643">SUMPRODUCT(('Budget P2'!$T$9:$BB$9=AR$9)*('Budget P2'!$B$11:$B$194=$B643)*('Budget P2'!$T$11:$BB$194*1))</f>
        <v>#VALUE!</v>
      </c>
      <c r="AS643" s="12" t="e" cm="1">
        <f t="array" ref="AS643">SUMPRODUCT(('Budget P2'!$T$9:$BB$9=AS$9)*('Budget P2'!$B$11:$B$194=$B643)*('Budget P2'!$T$11:$BB$194*1))</f>
        <v>#VALUE!</v>
      </c>
      <c r="AT643" s="13" t="e" cm="1">
        <f t="array" ref="AT643">SUMPRODUCT(('Budget P2'!$T$9:$BB$9=AT$9)*('Budget P2'!$B$11:$B$194=$B643)*('Budget P2'!$T$11:$BB$194*1))</f>
        <v>#VALUE!</v>
      </c>
      <c r="AU643" s="14" t="e" cm="1">
        <f t="array" ref="AU643">SUMPRODUCT(('Budget P2'!$T$9:$BB$9=AU$9)*('Budget P2'!$B$11:$B$194=$B643)*('Budget P2'!$T$11:$BB$194*1))</f>
        <v>#VALUE!</v>
      </c>
      <c r="AV643" s="12" t="e" cm="1">
        <f t="array" ref="AV643">SUMPRODUCT(('Budget P2'!$T$9:$BB$9=AV$9)*('Budget P2'!$B$11:$B$194=$B643)*('Budget P2'!$T$11:$BB$194*1))</f>
        <v>#VALUE!</v>
      </c>
      <c r="AW643" s="13" t="e" cm="1">
        <f t="array" ref="AW643">SUMPRODUCT(('Budget P2'!$T$9:$BB$9=AW$9)*('Budget P2'!$B$11:$B$194=$B643)*('Budget P2'!$T$11:$BB$194*1))</f>
        <v>#VALUE!</v>
      </c>
      <c r="AX643" s="14" t="e" cm="1">
        <f t="array" ref="AX643">SUMPRODUCT(('Budget P2'!$T$9:$BB$9=AX$9)*('Budget P2'!$B$11:$B$194=$B643)*('Budget P2'!$T$11:$BB$194*1))</f>
        <v>#VALUE!</v>
      </c>
      <c r="AY643" s="12" t="e" cm="1">
        <f t="array" ref="AY643">SUMPRODUCT(('Budget P2'!$T$9:$BB$9=AY$9)*('Budget P2'!$B$11:$B$194=$B643)*('Budget P2'!$T$11:$BB$194*1))</f>
        <v>#VALUE!</v>
      </c>
      <c r="AZ643" s="13" t="e" cm="1">
        <f t="array" ref="AZ643">SUMPRODUCT(('Budget P2'!$T$9:$BB$9=AZ$9)*('Budget P2'!$B$11:$B$194=$B643)*('Budget P2'!$T$11:$BB$194*1))</f>
        <v>#VALUE!</v>
      </c>
      <c r="BA643" s="14" t="e" cm="1">
        <f t="array" ref="BA643">SUMPRODUCT(('Budget P2'!$T$9:$BB$9=BA$9)*('Budget P2'!$B$11:$B$194=$B643)*('Budget P2'!$T$11:$BB$194*1))</f>
        <v>#VALUE!</v>
      </c>
      <c r="BB643" s="12" t="e" cm="1">
        <f t="array" ref="BB643">SUMPRODUCT(('Budget P2'!$T$9:$BB$9=BB$9)*('Budget P2'!$B$11:$B$194=$B643)*('Budget P2'!$T$11:$BB$194*1))</f>
        <v>#VALUE!</v>
      </c>
      <c r="BC643" s="13" t="e" cm="1">
        <f t="array" ref="BC643">SUMPRODUCT(('Budget P2'!$T$9:$BB$9=BC$9)*('Budget P2'!$B$11:$B$194=$B643)*('Budget P2'!$T$11:$BB$194*1))</f>
        <v>#VALUE!</v>
      </c>
      <c r="BD643" s="14" t="e" cm="1">
        <f t="array" ref="BD643">SUMPRODUCT(('Budget P2'!$T$9:$BB$9=BD$9)*('Budget P2'!$B$11:$B$194=$B643)*('Budget P2'!$T$11:$BB$194*1))</f>
        <v>#VALUE!</v>
      </c>
      <c r="BE643" s="12" t="e" cm="1">
        <f t="array" ref="BE643">SUMPRODUCT(('Budget P2'!$T$9:$BB$9=BE$9)*('Budget P2'!$B$11:$B$194=$B643)*('Budget P2'!$T$11:$BB$194*1))</f>
        <v>#VALUE!</v>
      </c>
      <c r="BF643" s="13" t="e" cm="1">
        <f t="array" ref="BF643">SUMPRODUCT(('Budget P2'!$T$9:$BB$9=BF$9)*('Budget P2'!$B$11:$B$194=$B643)*('Budget P2'!$T$11:$BB$194*1))</f>
        <v>#VALUE!</v>
      </c>
      <c r="BG643" s="14" t="e" cm="1">
        <f t="array" ref="BG643">SUMPRODUCT(('Budget P2'!$T$9:$BB$9=BG$9)*('Budget P2'!$B$11:$B$194=$B643)*('Budget P2'!$T$11:$BB$194*1))</f>
        <v>#VALUE!</v>
      </c>
      <c r="BH643" s="13" t="e" cm="1">
        <f t="array" ref="BH643">SUMPRODUCT(('Budget P2'!$T$9:$BB$9=BH$9)*('Budget P2'!$B$11:$B$194=$B643)*('Budget P2'!$T$11:$BB$194*1))</f>
        <v>#VALUE!</v>
      </c>
      <c r="BI643" s="1"/>
      <c r="BJ643" s="66"/>
      <c r="BK643" s="66"/>
      <c r="BL643" s="1"/>
      <c r="BM643" s="66" t="e">
        <f t="shared" si="455"/>
        <v>#VALUE!</v>
      </c>
      <c r="BN643" s="262">
        <f t="shared" si="456"/>
        <v>0</v>
      </c>
      <c r="BO643" s="1"/>
      <c r="BP643" s="66" t="e">
        <f t="shared" si="457"/>
        <v>#VALUE!</v>
      </c>
      <c r="BQ643" s="262">
        <f t="shared" si="458"/>
        <v>0</v>
      </c>
      <c r="BR643" s="1"/>
    </row>
    <row r="644" spans="2:70" ht="12" hidden="1" customHeight="1" outlineLevel="1">
      <c r="B644" s="88" t="s">
        <v>692</v>
      </c>
      <c r="C644" s="10">
        <f>IFERROR(VLOOKUP($B644,'Budget P2'!$B:$AX,2,FALSE),0)</f>
        <v>0</v>
      </c>
      <c r="D644" s="10"/>
      <c r="E644" s="89">
        <f>IFERROR(VLOOKUP($B644,'Budget P2'!$B:$AX,3,FALSE),0)</f>
        <v>0</v>
      </c>
      <c r="F644" s="90">
        <f>IFERROR(VLOOKUP($B644,'Budget P2'!$B:$AX,4,FALSE),0)</f>
        <v>0</v>
      </c>
      <c r="G644" s="89">
        <f>IFERROR(VLOOKUP($B644,'Budget P2'!$B:$AX,5,FALSE),0)</f>
        <v>0</v>
      </c>
      <c r="H644" s="90">
        <f>IFERROR(VLOOKUP($B644,'Budget P2'!$B:$AX,6,FALSE),0)</f>
        <v>0</v>
      </c>
      <c r="I644" s="90">
        <f>IFERROR(VLOOKUP($B644,'Budget P2'!$B:$AX,7,FALSE),0)</f>
        <v>0</v>
      </c>
      <c r="J644" s="371">
        <f>IFERROR(VLOOKUP($B644,'Budget P2'!$B:$AX,9,FALSE),0)</f>
        <v>0</v>
      </c>
      <c r="K644" s="374">
        <f>IFERROR(VLOOKUP($B644,'Budget P2'!$B:$AX,10,FALSE),0)</f>
        <v>0</v>
      </c>
      <c r="L644" s="334"/>
      <c r="M644" s="102"/>
      <c r="N644" s="100"/>
      <c r="O644" s="12">
        <f>E644*K644</f>
        <v>0</v>
      </c>
      <c r="P644" s="101"/>
      <c r="Q644" s="11">
        <f t="shared" si="459"/>
        <v>0</v>
      </c>
      <c r="R644" s="338"/>
      <c r="S644" s="14"/>
      <c r="T644" s="12"/>
      <c r="U644" s="13"/>
      <c r="V644" s="14"/>
      <c r="W644" s="14"/>
      <c r="X644" s="14">
        <f t="shared" si="434"/>
        <v>0</v>
      </c>
      <c r="Z644" s="14" t="e" cm="1">
        <f t="array" ref="Z644">SUMPRODUCT(('Budget P2'!$T$9:$BB$9=Z$9)*('Budget P2'!$B$11:$B$194=$B644)*('Budget P2'!$T$11:$BB$194*1))</f>
        <v>#VALUE!</v>
      </c>
      <c r="AA644" s="12" t="e" cm="1">
        <f t="array" ref="AA644">SUMPRODUCT(('Budget P2'!$T$9:$BB$9=AA$9)*('Budget P2'!$B$11:$B$194=$B644)*('Budget P2'!$T$11:$BB$194*1))</f>
        <v>#VALUE!</v>
      </c>
      <c r="AB644" s="13" t="e" cm="1">
        <f t="array" ref="AB644">SUMPRODUCT(('Budget P2'!$T$9:$BB$9=AB$9)*('Budget P2'!$B$11:$B$194=$B644)*('Budget P2'!$T$11:$BB$194*1))</f>
        <v>#VALUE!</v>
      </c>
      <c r="AC644" s="14" t="e" cm="1">
        <f t="array" ref="AC644">SUMPRODUCT(('Budget P2'!$T$9:$BB$9=AC$9)*('Budget P2'!$B$11:$B$194=$B644)*('Budget P2'!$T$11:$BB$194*1))</f>
        <v>#VALUE!</v>
      </c>
      <c r="AD644" s="12" t="e" cm="1">
        <f t="array" ref="AD644">SUMPRODUCT(('Budget P2'!$T$9:$BB$9=AD$9)*('Budget P2'!$B$11:$B$194=$B644)*('Budget P2'!$T$11:$BB$194*1))</f>
        <v>#VALUE!</v>
      </c>
      <c r="AE644" s="13" t="e" cm="1">
        <f t="array" ref="AE644">SUMPRODUCT(('Budget P2'!$T$9:$BB$9=AE$9)*('Budget P2'!$B$11:$B$194=$B644)*('Budget P2'!$T$11:$BB$194*1))</f>
        <v>#VALUE!</v>
      </c>
      <c r="AF644" s="14" t="e" cm="1">
        <f t="array" ref="AF644">SUMPRODUCT(('Budget P2'!$T$9:$BB$9=AF$9)*('Budget P2'!$B$11:$B$194=$B644)*('Budget P2'!$T$11:$BB$194*1))</f>
        <v>#VALUE!</v>
      </c>
      <c r="AG644" s="12" t="e" cm="1">
        <f t="array" ref="AG644">SUMPRODUCT(('Budget P2'!$T$9:$BB$9=AG$9)*('Budget P2'!$B$11:$B$194=$B644)*('Budget P2'!$T$11:$BB$194*1))</f>
        <v>#VALUE!</v>
      </c>
      <c r="AH644" s="13" t="e" cm="1">
        <f t="array" ref="AH644">SUMPRODUCT(('Budget P2'!$T$9:$BB$9=AH$9)*('Budget P2'!$B$11:$B$194=$B644)*('Budget P2'!$T$11:$BB$194*1))</f>
        <v>#VALUE!</v>
      </c>
      <c r="AI644" s="14" t="e" cm="1">
        <f t="array" ref="AI644">SUMPRODUCT(('Budget P2'!$T$9:$BB$9=AI$9)*('Budget P2'!$B$11:$B$194=$B644)*('Budget P2'!$T$11:$BB$194*1))</f>
        <v>#VALUE!</v>
      </c>
      <c r="AJ644" s="12" t="e" cm="1">
        <f t="array" ref="AJ644">SUMPRODUCT(('Budget P2'!$T$9:$BB$9=AJ$9)*('Budget P2'!$B$11:$B$194=$B644)*('Budget P2'!$T$11:$BB$194*1))</f>
        <v>#VALUE!</v>
      </c>
      <c r="AK644" s="13" t="e" cm="1">
        <f t="array" ref="AK644">SUMPRODUCT(('Budget P2'!$T$9:$BB$9=AK$9)*('Budget P2'!$B$11:$B$194=$B644)*('Budget P2'!$T$11:$BB$194*1))</f>
        <v>#VALUE!</v>
      </c>
      <c r="AL644" s="14" t="e" cm="1">
        <f t="array" ref="AL644">SUMPRODUCT(('Budget P2'!$T$9:$BB$9=AL$9)*('Budget P2'!$B$11:$B$194=$B644)*('Budget P2'!$T$11:$BB$194*1))</f>
        <v>#VALUE!</v>
      </c>
      <c r="AM644" s="12" t="e" cm="1">
        <f t="array" ref="AM644">SUMPRODUCT(('Budget P2'!$T$9:$BB$9=AM$9)*('Budget P2'!$B$11:$B$194=$B644)*('Budget P2'!$T$11:$BB$194*1))</f>
        <v>#VALUE!</v>
      </c>
      <c r="AN644" s="13" t="e" cm="1">
        <f t="array" ref="AN644">SUMPRODUCT(('Budget P2'!$T$9:$BB$9=AN$9)*('Budget P2'!$B$11:$B$194=$B644)*('Budget P2'!$T$11:$BB$194*1))</f>
        <v>#VALUE!</v>
      </c>
      <c r="AO644" s="14" t="e" cm="1">
        <f t="array" ref="AO644">SUMPRODUCT(('Budget P2'!$T$9:$BB$9=AO$9)*('Budget P2'!$B$11:$B$194=$B644)*('Budget P2'!$T$11:$BB$194*1))</f>
        <v>#VALUE!</v>
      </c>
      <c r="AP644" s="12" t="e" cm="1">
        <f t="array" ref="AP644">SUMPRODUCT(('Budget P2'!$T$9:$BB$9=AP$9)*('Budget P2'!$B$11:$B$194=$B644)*('Budget P2'!$T$11:$BB$194*1))</f>
        <v>#VALUE!</v>
      </c>
      <c r="AQ644" s="13" t="e" cm="1">
        <f t="array" ref="AQ644">SUMPRODUCT(('Budget P2'!$T$9:$BB$9=AQ$9)*('Budget P2'!$B$11:$B$194=$B644)*('Budget P2'!$T$11:$BB$194*1))</f>
        <v>#VALUE!</v>
      </c>
      <c r="AR644" s="14" t="e" cm="1">
        <f t="array" ref="AR644">SUMPRODUCT(('Budget P2'!$T$9:$BB$9=AR$9)*('Budget P2'!$B$11:$B$194=$B644)*('Budget P2'!$T$11:$BB$194*1))</f>
        <v>#VALUE!</v>
      </c>
      <c r="AS644" s="12" t="e" cm="1">
        <f t="array" ref="AS644">SUMPRODUCT(('Budget P2'!$T$9:$BB$9=AS$9)*('Budget P2'!$B$11:$B$194=$B644)*('Budget P2'!$T$11:$BB$194*1))</f>
        <v>#VALUE!</v>
      </c>
      <c r="AT644" s="13" t="e" cm="1">
        <f t="array" ref="AT644">SUMPRODUCT(('Budget P2'!$T$9:$BB$9=AT$9)*('Budget P2'!$B$11:$B$194=$B644)*('Budget P2'!$T$11:$BB$194*1))</f>
        <v>#VALUE!</v>
      </c>
      <c r="AU644" s="14" t="e" cm="1">
        <f t="array" ref="AU644">SUMPRODUCT(('Budget P2'!$T$9:$BB$9=AU$9)*('Budget P2'!$B$11:$B$194=$B644)*('Budget P2'!$T$11:$BB$194*1))</f>
        <v>#VALUE!</v>
      </c>
      <c r="AV644" s="12" t="e" cm="1">
        <f t="array" ref="AV644">SUMPRODUCT(('Budget P2'!$T$9:$BB$9=AV$9)*('Budget P2'!$B$11:$B$194=$B644)*('Budget P2'!$T$11:$BB$194*1))</f>
        <v>#VALUE!</v>
      </c>
      <c r="AW644" s="13" t="e" cm="1">
        <f t="array" ref="AW644">SUMPRODUCT(('Budget P2'!$T$9:$BB$9=AW$9)*('Budget P2'!$B$11:$B$194=$B644)*('Budget P2'!$T$11:$BB$194*1))</f>
        <v>#VALUE!</v>
      </c>
      <c r="AX644" s="14" t="e" cm="1">
        <f t="array" ref="AX644">SUMPRODUCT(('Budget P2'!$T$9:$BB$9=AX$9)*('Budget P2'!$B$11:$B$194=$B644)*('Budget P2'!$T$11:$BB$194*1))</f>
        <v>#VALUE!</v>
      </c>
      <c r="AY644" s="12" t="e" cm="1">
        <f t="array" ref="AY644">SUMPRODUCT(('Budget P2'!$T$9:$BB$9=AY$9)*('Budget P2'!$B$11:$B$194=$B644)*('Budget P2'!$T$11:$BB$194*1))</f>
        <v>#VALUE!</v>
      </c>
      <c r="AZ644" s="13" t="e" cm="1">
        <f t="array" ref="AZ644">SUMPRODUCT(('Budget P2'!$T$9:$BB$9=AZ$9)*('Budget P2'!$B$11:$B$194=$B644)*('Budget P2'!$T$11:$BB$194*1))</f>
        <v>#VALUE!</v>
      </c>
      <c r="BA644" s="14" t="e" cm="1">
        <f t="array" ref="BA644">SUMPRODUCT(('Budget P2'!$T$9:$BB$9=BA$9)*('Budget P2'!$B$11:$B$194=$B644)*('Budget P2'!$T$11:$BB$194*1))</f>
        <v>#VALUE!</v>
      </c>
      <c r="BB644" s="12" t="e" cm="1">
        <f t="array" ref="BB644">SUMPRODUCT(('Budget P2'!$T$9:$BB$9=BB$9)*('Budget P2'!$B$11:$B$194=$B644)*('Budget P2'!$T$11:$BB$194*1))</f>
        <v>#VALUE!</v>
      </c>
      <c r="BC644" s="13" t="e" cm="1">
        <f t="array" ref="BC644">SUMPRODUCT(('Budget P2'!$T$9:$BB$9=BC$9)*('Budget P2'!$B$11:$B$194=$B644)*('Budget P2'!$T$11:$BB$194*1))</f>
        <v>#VALUE!</v>
      </c>
      <c r="BD644" s="14" t="e" cm="1">
        <f t="array" ref="BD644">SUMPRODUCT(('Budget P2'!$T$9:$BB$9=BD$9)*('Budget P2'!$B$11:$B$194=$B644)*('Budget P2'!$T$11:$BB$194*1))</f>
        <v>#VALUE!</v>
      </c>
      <c r="BE644" s="12" t="e" cm="1">
        <f t="array" ref="BE644">SUMPRODUCT(('Budget P2'!$T$9:$BB$9=BE$9)*('Budget P2'!$B$11:$B$194=$B644)*('Budget P2'!$T$11:$BB$194*1))</f>
        <v>#VALUE!</v>
      </c>
      <c r="BF644" s="13" t="e" cm="1">
        <f t="array" ref="BF644">SUMPRODUCT(('Budget P2'!$T$9:$BB$9=BF$9)*('Budget P2'!$B$11:$B$194=$B644)*('Budget P2'!$T$11:$BB$194*1))</f>
        <v>#VALUE!</v>
      </c>
      <c r="BG644" s="14" t="e" cm="1">
        <f t="array" ref="BG644">SUMPRODUCT(('Budget P2'!$T$9:$BB$9=BG$9)*('Budget P2'!$B$11:$B$194=$B644)*('Budget P2'!$T$11:$BB$194*1))</f>
        <v>#VALUE!</v>
      </c>
      <c r="BH644" s="13" t="e" cm="1">
        <f t="array" ref="BH644">SUMPRODUCT(('Budget P2'!$T$9:$BB$9=BH$9)*('Budget P2'!$B$11:$B$194=$B644)*('Budget P2'!$T$11:$BB$194*1))</f>
        <v>#VALUE!</v>
      </c>
      <c r="BI644" s="1"/>
      <c r="BJ644" s="66"/>
      <c r="BK644" s="66"/>
      <c r="BL644" s="1"/>
      <c r="BM644" s="66" t="e">
        <f t="shared" si="455"/>
        <v>#VALUE!</v>
      </c>
      <c r="BN644" s="262">
        <f t="shared" si="456"/>
        <v>0</v>
      </c>
      <c r="BO644" s="1"/>
      <c r="BP644" s="66" t="e">
        <f t="shared" si="457"/>
        <v>#VALUE!</v>
      </c>
      <c r="BQ644" s="262">
        <f t="shared" si="458"/>
        <v>0</v>
      </c>
      <c r="BR644" s="1"/>
    </row>
    <row r="645" spans="2:70" ht="12" hidden="1" customHeight="1" outlineLevel="1">
      <c r="B645" s="88" t="s">
        <v>693</v>
      </c>
      <c r="C645" s="10">
        <f>IFERROR(VLOOKUP($B645,'Budget P2'!$B:$AX,2,FALSE),0)</f>
        <v>0</v>
      </c>
      <c r="D645" s="10"/>
      <c r="E645" s="89">
        <f>IFERROR(VLOOKUP($B645,'Budget P2'!$B:$AX,3,FALSE),0)</f>
        <v>0</v>
      </c>
      <c r="F645" s="90">
        <f>IFERROR(VLOOKUP($B645,'Budget P2'!$B:$AX,4,FALSE),0)</f>
        <v>0</v>
      </c>
      <c r="G645" s="89">
        <f>IFERROR(VLOOKUP($B645,'Budget P2'!$B:$AX,5,FALSE),0)</f>
        <v>0</v>
      </c>
      <c r="H645" s="90">
        <f>IFERROR(VLOOKUP($B645,'Budget P2'!$B:$AX,6,FALSE),0)</f>
        <v>0</v>
      </c>
      <c r="I645" s="90">
        <f>IFERROR(VLOOKUP($B645,'Budget P2'!$B:$AX,7,FALSE),0)</f>
        <v>0</v>
      </c>
      <c r="J645" s="371">
        <f>IFERROR(VLOOKUP($B645,'Budget P2'!$B:$AX,9,FALSE),0)</f>
        <v>0</v>
      </c>
      <c r="K645" s="374">
        <f>IFERROR(VLOOKUP($B645,'Budget P2'!$B:$AX,10,FALSE),0)</f>
        <v>0</v>
      </c>
      <c r="L645" s="334"/>
      <c r="M645" s="102"/>
      <c r="N645" s="100"/>
      <c r="O645" s="12">
        <f>E645*K645</f>
        <v>0</v>
      </c>
      <c r="P645" s="101"/>
      <c r="Q645" s="11">
        <f t="shared" si="459"/>
        <v>0</v>
      </c>
      <c r="R645" s="338"/>
      <c r="S645" s="14"/>
      <c r="T645" s="12"/>
      <c r="U645" s="13"/>
      <c r="V645" s="14"/>
      <c r="W645" s="14"/>
      <c r="X645" s="14">
        <f t="shared" si="434"/>
        <v>0</v>
      </c>
      <c r="Z645" s="14" t="e" cm="1">
        <f t="array" ref="Z645">SUMPRODUCT(('Budget P2'!$T$9:$BB$9=Z$9)*('Budget P2'!$B$11:$B$194=$B645)*('Budget P2'!$T$11:$BB$194*1))</f>
        <v>#VALUE!</v>
      </c>
      <c r="AA645" s="12" t="e" cm="1">
        <f t="array" ref="AA645">SUMPRODUCT(('Budget P2'!$T$9:$BB$9=AA$9)*('Budget P2'!$B$11:$B$194=$B645)*('Budget P2'!$T$11:$BB$194*1))</f>
        <v>#VALUE!</v>
      </c>
      <c r="AB645" s="13" t="e" cm="1">
        <f t="array" ref="AB645">SUMPRODUCT(('Budget P2'!$T$9:$BB$9=AB$9)*('Budget P2'!$B$11:$B$194=$B645)*('Budget P2'!$T$11:$BB$194*1))</f>
        <v>#VALUE!</v>
      </c>
      <c r="AC645" s="14" t="e" cm="1">
        <f t="array" ref="AC645">SUMPRODUCT(('Budget P2'!$T$9:$BB$9=AC$9)*('Budget P2'!$B$11:$B$194=$B645)*('Budget P2'!$T$11:$BB$194*1))</f>
        <v>#VALUE!</v>
      </c>
      <c r="AD645" s="12" t="e" cm="1">
        <f t="array" ref="AD645">SUMPRODUCT(('Budget P2'!$T$9:$BB$9=AD$9)*('Budget P2'!$B$11:$B$194=$B645)*('Budget P2'!$T$11:$BB$194*1))</f>
        <v>#VALUE!</v>
      </c>
      <c r="AE645" s="13" t="e" cm="1">
        <f t="array" ref="AE645">SUMPRODUCT(('Budget P2'!$T$9:$BB$9=AE$9)*('Budget P2'!$B$11:$B$194=$B645)*('Budget P2'!$T$11:$BB$194*1))</f>
        <v>#VALUE!</v>
      </c>
      <c r="AF645" s="14" t="e" cm="1">
        <f t="array" ref="AF645">SUMPRODUCT(('Budget P2'!$T$9:$BB$9=AF$9)*('Budget P2'!$B$11:$B$194=$B645)*('Budget P2'!$T$11:$BB$194*1))</f>
        <v>#VALUE!</v>
      </c>
      <c r="AG645" s="12" t="e" cm="1">
        <f t="array" ref="AG645">SUMPRODUCT(('Budget P2'!$T$9:$BB$9=AG$9)*('Budget P2'!$B$11:$B$194=$B645)*('Budget P2'!$T$11:$BB$194*1))</f>
        <v>#VALUE!</v>
      </c>
      <c r="AH645" s="13" t="e" cm="1">
        <f t="array" ref="AH645">SUMPRODUCT(('Budget P2'!$T$9:$BB$9=AH$9)*('Budget P2'!$B$11:$B$194=$B645)*('Budget P2'!$T$11:$BB$194*1))</f>
        <v>#VALUE!</v>
      </c>
      <c r="AI645" s="14" t="e" cm="1">
        <f t="array" ref="AI645">SUMPRODUCT(('Budget P2'!$T$9:$BB$9=AI$9)*('Budget P2'!$B$11:$B$194=$B645)*('Budget P2'!$T$11:$BB$194*1))</f>
        <v>#VALUE!</v>
      </c>
      <c r="AJ645" s="12" t="e" cm="1">
        <f t="array" ref="AJ645">SUMPRODUCT(('Budget P2'!$T$9:$BB$9=AJ$9)*('Budget P2'!$B$11:$B$194=$B645)*('Budget P2'!$T$11:$BB$194*1))</f>
        <v>#VALUE!</v>
      </c>
      <c r="AK645" s="13" t="e" cm="1">
        <f t="array" ref="AK645">SUMPRODUCT(('Budget P2'!$T$9:$BB$9=AK$9)*('Budget P2'!$B$11:$B$194=$B645)*('Budget P2'!$T$11:$BB$194*1))</f>
        <v>#VALUE!</v>
      </c>
      <c r="AL645" s="14" t="e" cm="1">
        <f t="array" ref="AL645">SUMPRODUCT(('Budget P2'!$T$9:$BB$9=AL$9)*('Budget P2'!$B$11:$B$194=$B645)*('Budget P2'!$T$11:$BB$194*1))</f>
        <v>#VALUE!</v>
      </c>
      <c r="AM645" s="12" t="e" cm="1">
        <f t="array" ref="AM645">SUMPRODUCT(('Budget P2'!$T$9:$BB$9=AM$9)*('Budget P2'!$B$11:$B$194=$B645)*('Budget P2'!$T$11:$BB$194*1))</f>
        <v>#VALUE!</v>
      </c>
      <c r="AN645" s="13" t="e" cm="1">
        <f t="array" ref="AN645">SUMPRODUCT(('Budget P2'!$T$9:$BB$9=AN$9)*('Budget P2'!$B$11:$B$194=$B645)*('Budget P2'!$T$11:$BB$194*1))</f>
        <v>#VALUE!</v>
      </c>
      <c r="AO645" s="14" t="e" cm="1">
        <f t="array" ref="AO645">SUMPRODUCT(('Budget P2'!$T$9:$BB$9=AO$9)*('Budget P2'!$B$11:$B$194=$B645)*('Budget P2'!$T$11:$BB$194*1))</f>
        <v>#VALUE!</v>
      </c>
      <c r="AP645" s="12" t="e" cm="1">
        <f t="array" ref="AP645">SUMPRODUCT(('Budget P2'!$T$9:$BB$9=AP$9)*('Budget P2'!$B$11:$B$194=$B645)*('Budget P2'!$T$11:$BB$194*1))</f>
        <v>#VALUE!</v>
      </c>
      <c r="AQ645" s="13" t="e" cm="1">
        <f t="array" ref="AQ645">SUMPRODUCT(('Budget P2'!$T$9:$BB$9=AQ$9)*('Budget P2'!$B$11:$B$194=$B645)*('Budget P2'!$T$11:$BB$194*1))</f>
        <v>#VALUE!</v>
      </c>
      <c r="AR645" s="14" t="e" cm="1">
        <f t="array" ref="AR645">SUMPRODUCT(('Budget P2'!$T$9:$BB$9=AR$9)*('Budget P2'!$B$11:$B$194=$B645)*('Budget P2'!$T$11:$BB$194*1))</f>
        <v>#VALUE!</v>
      </c>
      <c r="AS645" s="12" t="e" cm="1">
        <f t="array" ref="AS645">SUMPRODUCT(('Budget P2'!$T$9:$BB$9=AS$9)*('Budget P2'!$B$11:$B$194=$B645)*('Budget P2'!$T$11:$BB$194*1))</f>
        <v>#VALUE!</v>
      </c>
      <c r="AT645" s="13" t="e" cm="1">
        <f t="array" ref="AT645">SUMPRODUCT(('Budget P2'!$T$9:$BB$9=AT$9)*('Budget P2'!$B$11:$B$194=$B645)*('Budget P2'!$T$11:$BB$194*1))</f>
        <v>#VALUE!</v>
      </c>
      <c r="AU645" s="14" t="e" cm="1">
        <f t="array" ref="AU645">SUMPRODUCT(('Budget P2'!$T$9:$BB$9=AU$9)*('Budget P2'!$B$11:$B$194=$B645)*('Budget P2'!$T$11:$BB$194*1))</f>
        <v>#VALUE!</v>
      </c>
      <c r="AV645" s="12" t="e" cm="1">
        <f t="array" ref="AV645">SUMPRODUCT(('Budget P2'!$T$9:$BB$9=AV$9)*('Budget P2'!$B$11:$B$194=$B645)*('Budget P2'!$T$11:$BB$194*1))</f>
        <v>#VALUE!</v>
      </c>
      <c r="AW645" s="13" t="e" cm="1">
        <f t="array" ref="AW645">SUMPRODUCT(('Budget P2'!$T$9:$BB$9=AW$9)*('Budget P2'!$B$11:$B$194=$B645)*('Budget P2'!$T$11:$BB$194*1))</f>
        <v>#VALUE!</v>
      </c>
      <c r="AX645" s="14" t="e" cm="1">
        <f t="array" ref="AX645">SUMPRODUCT(('Budget P2'!$T$9:$BB$9=AX$9)*('Budget P2'!$B$11:$B$194=$B645)*('Budget P2'!$T$11:$BB$194*1))</f>
        <v>#VALUE!</v>
      </c>
      <c r="AY645" s="12" t="e" cm="1">
        <f t="array" ref="AY645">SUMPRODUCT(('Budget P2'!$T$9:$BB$9=AY$9)*('Budget P2'!$B$11:$B$194=$B645)*('Budget P2'!$T$11:$BB$194*1))</f>
        <v>#VALUE!</v>
      </c>
      <c r="AZ645" s="13" t="e" cm="1">
        <f t="array" ref="AZ645">SUMPRODUCT(('Budget P2'!$T$9:$BB$9=AZ$9)*('Budget P2'!$B$11:$B$194=$B645)*('Budget P2'!$T$11:$BB$194*1))</f>
        <v>#VALUE!</v>
      </c>
      <c r="BA645" s="14" t="e" cm="1">
        <f t="array" ref="BA645">SUMPRODUCT(('Budget P2'!$T$9:$BB$9=BA$9)*('Budget P2'!$B$11:$B$194=$B645)*('Budget P2'!$T$11:$BB$194*1))</f>
        <v>#VALUE!</v>
      </c>
      <c r="BB645" s="12" t="e" cm="1">
        <f t="array" ref="BB645">SUMPRODUCT(('Budget P2'!$T$9:$BB$9=BB$9)*('Budget P2'!$B$11:$B$194=$B645)*('Budget P2'!$T$11:$BB$194*1))</f>
        <v>#VALUE!</v>
      </c>
      <c r="BC645" s="13" t="e" cm="1">
        <f t="array" ref="BC645">SUMPRODUCT(('Budget P2'!$T$9:$BB$9=BC$9)*('Budget P2'!$B$11:$B$194=$B645)*('Budget P2'!$T$11:$BB$194*1))</f>
        <v>#VALUE!</v>
      </c>
      <c r="BD645" s="14" t="e" cm="1">
        <f t="array" ref="BD645">SUMPRODUCT(('Budget P2'!$T$9:$BB$9=BD$9)*('Budget P2'!$B$11:$B$194=$B645)*('Budget P2'!$T$11:$BB$194*1))</f>
        <v>#VALUE!</v>
      </c>
      <c r="BE645" s="12" t="e" cm="1">
        <f t="array" ref="BE645">SUMPRODUCT(('Budget P2'!$T$9:$BB$9=BE$9)*('Budget P2'!$B$11:$B$194=$B645)*('Budget P2'!$T$11:$BB$194*1))</f>
        <v>#VALUE!</v>
      </c>
      <c r="BF645" s="13" t="e" cm="1">
        <f t="array" ref="BF645">SUMPRODUCT(('Budget P2'!$T$9:$BB$9=BF$9)*('Budget P2'!$B$11:$B$194=$B645)*('Budget P2'!$T$11:$BB$194*1))</f>
        <v>#VALUE!</v>
      </c>
      <c r="BG645" s="14" t="e" cm="1">
        <f t="array" ref="BG645">SUMPRODUCT(('Budget P2'!$T$9:$BB$9=BG$9)*('Budget P2'!$B$11:$B$194=$B645)*('Budget P2'!$T$11:$BB$194*1))</f>
        <v>#VALUE!</v>
      </c>
      <c r="BH645" s="13" t="e" cm="1">
        <f t="array" ref="BH645">SUMPRODUCT(('Budget P2'!$T$9:$BB$9=BH$9)*('Budget P2'!$B$11:$B$194=$B645)*('Budget P2'!$T$11:$BB$194*1))</f>
        <v>#VALUE!</v>
      </c>
      <c r="BI645" s="1"/>
      <c r="BJ645" s="66"/>
      <c r="BK645" s="66"/>
      <c r="BL645" s="1"/>
      <c r="BM645" s="66" t="e">
        <f t="shared" si="455"/>
        <v>#VALUE!</v>
      </c>
      <c r="BN645" s="262">
        <f t="shared" si="456"/>
        <v>0</v>
      </c>
      <c r="BO645" s="1"/>
      <c r="BP645" s="66" t="e">
        <f t="shared" si="457"/>
        <v>#VALUE!</v>
      </c>
      <c r="BQ645" s="262">
        <f t="shared" si="458"/>
        <v>0</v>
      </c>
      <c r="BR645" s="1"/>
    </row>
    <row r="646" spans="2:70" collapsed="1">
      <c r="C646" s="190" t="s">
        <v>139</v>
      </c>
      <c r="D646" s="190"/>
      <c r="E646" s="193"/>
      <c r="F646" s="91"/>
      <c r="G646" s="193"/>
      <c r="H646" s="91"/>
      <c r="I646" s="91"/>
      <c r="J646" s="320"/>
      <c r="K646" s="95">
        <f>SUM(K647:K661)</f>
        <v>0</v>
      </c>
      <c r="L646" s="335"/>
      <c r="M646" s="95">
        <f t="shared" ref="M646:P646" si="460">SUM(M647:M661)</f>
        <v>0</v>
      </c>
      <c r="N646" s="95">
        <f t="shared" si="460"/>
        <v>0</v>
      </c>
      <c r="O646" s="95">
        <f t="shared" si="460"/>
        <v>0</v>
      </c>
      <c r="P646" s="95">
        <f t="shared" si="460"/>
        <v>0</v>
      </c>
      <c r="Q646" s="95"/>
      <c r="R646" s="338"/>
      <c r="S646" s="95">
        <f t="shared" ref="S646:W646" si="461">SUM(S647:S661)</f>
        <v>0</v>
      </c>
      <c r="T646" s="95">
        <f t="shared" si="461"/>
        <v>0</v>
      </c>
      <c r="U646" s="95">
        <f t="shared" si="461"/>
        <v>0</v>
      </c>
      <c r="V646" s="95">
        <f t="shared" si="461"/>
        <v>0</v>
      </c>
      <c r="W646" s="95">
        <f t="shared" si="461"/>
        <v>0</v>
      </c>
      <c r="X646" s="92">
        <f t="shared" si="434"/>
        <v>0</v>
      </c>
      <c r="Y646" s="4"/>
      <c r="Z646" s="92"/>
      <c r="AA646" s="93"/>
      <c r="AB646" s="94"/>
      <c r="AC646" s="92"/>
      <c r="AD646" s="93"/>
      <c r="AE646" s="94"/>
      <c r="AF646" s="92"/>
      <c r="AG646" s="93"/>
      <c r="AH646" s="94"/>
      <c r="AI646" s="92"/>
      <c r="AJ646" s="93"/>
      <c r="AK646" s="94"/>
      <c r="AL646" s="92"/>
      <c r="AM646" s="93"/>
      <c r="AN646" s="94"/>
      <c r="AO646" s="92"/>
      <c r="AP646" s="93"/>
      <c r="AQ646" s="94"/>
      <c r="AR646" s="92"/>
      <c r="AS646" s="93"/>
      <c r="AT646" s="94"/>
      <c r="AU646" s="92"/>
      <c r="AV646" s="93"/>
      <c r="AW646" s="94"/>
      <c r="AX646" s="92"/>
      <c r="AY646" s="93"/>
      <c r="AZ646" s="94"/>
      <c r="BA646" s="92"/>
      <c r="BB646" s="93"/>
      <c r="BC646" s="94"/>
      <c r="BD646" s="92"/>
      <c r="BE646" s="93"/>
      <c r="BF646" s="94"/>
      <c r="BG646" s="92"/>
      <c r="BH646" s="94"/>
      <c r="BI646" s="1"/>
      <c r="BJ646" s="105"/>
      <c r="BK646" s="105"/>
      <c r="BL646" s="1"/>
      <c r="BM646" s="105"/>
      <c r="BN646" s="105"/>
      <c r="BO646" s="1"/>
      <c r="BP646" s="105"/>
      <c r="BQ646" s="105"/>
      <c r="BR646" s="1"/>
    </row>
    <row r="647" spans="2:70">
      <c r="B647" s="88" t="s">
        <v>694</v>
      </c>
      <c r="C647" s="10">
        <f>IFERROR(VLOOKUP($B647,'Budget P3'!$B:$AX,2,FALSE),0)</f>
        <v>0</v>
      </c>
      <c r="D647" s="10"/>
      <c r="E647" s="89">
        <f>IFERROR(VLOOKUP($B647,'Budget P3'!$B:$AX,3,FALSE),0)</f>
        <v>0</v>
      </c>
      <c r="F647" s="90">
        <f>IFERROR(VLOOKUP($B647,'Budget P3'!$B:$AX,4,FALSE),0)</f>
        <v>0</v>
      </c>
      <c r="G647" s="89">
        <f>IFERROR(VLOOKUP($B647,'Budget P3'!$B:$AX,5,FALSE),0)</f>
        <v>0</v>
      </c>
      <c r="H647" s="90">
        <f>IFERROR(VLOOKUP($B647,'Budget P3'!$B:$AX,6,FALSE),0)</f>
        <v>0</v>
      </c>
      <c r="I647" s="90">
        <f>IFERROR(VLOOKUP($B647,'Budget P3'!$B:$AX,7,FALSE),0)</f>
        <v>0</v>
      </c>
      <c r="J647" s="371">
        <f>IFERROR(VLOOKUP($B647,'Budget P3'!$B:$AX,9,FALSE),0)</f>
        <v>0</v>
      </c>
      <c r="K647" s="374">
        <f>IFERROR(VLOOKUP($B647,'Budget P3'!$B:$AX,10,FALSE),0)</f>
        <v>0</v>
      </c>
      <c r="L647" s="334"/>
      <c r="M647" s="102"/>
      <c r="N647" s="100"/>
      <c r="O647" s="100"/>
      <c r="P647" s="13">
        <f>E647*K647</f>
        <v>0</v>
      </c>
      <c r="Q647" s="11">
        <f t="shared" ref="Q647" si="462">SUM(M647:P647)</f>
        <v>0</v>
      </c>
      <c r="R647" s="338"/>
      <c r="S647" s="14"/>
      <c r="T647" s="12"/>
      <c r="U647" s="13"/>
      <c r="V647" s="14"/>
      <c r="W647" s="14"/>
      <c r="X647" s="14">
        <f t="shared" si="434"/>
        <v>0</v>
      </c>
      <c r="Z647" s="14" t="e" cm="1">
        <f t="array" ref="Z647">SUMPRODUCT(('Budget P3'!$T$9:$BB$9=Z$9)*('Budget P3'!$B$11:$B$194=$B647)*('Budget P3'!$T$11:$BB$194*1))</f>
        <v>#VALUE!</v>
      </c>
      <c r="AA647" s="12" t="e" cm="1">
        <f t="array" ref="AA647">SUMPRODUCT(('Budget P3'!$T$9:$BB$9=AA$9)*('Budget P3'!$B$11:$B$194=$B647)*('Budget P3'!$T$11:$BB$194*1))</f>
        <v>#VALUE!</v>
      </c>
      <c r="AB647" s="13" t="e" cm="1">
        <f t="array" ref="AB647">SUMPRODUCT(('Budget P3'!$T$9:$BB$9=AB$9)*('Budget P3'!$B$11:$B$194=$B647)*('Budget P3'!$T$11:$BB$194*1))</f>
        <v>#VALUE!</v>
      </c>
      <c r="AC647" s="14" t="e" cm="1">
        <f t="array" ref="AC647">SUMPRODUCT(('Budget P3'!$T$9:$BB$9=AC$9)*('Budget P3'!$B$11:$B$194=$B647)*('Budget P3'!$T$11:$BB$194*1))</f>
        <v>#VALUE!</v>
      </c>
      <c r="AD647" s="12" t="e" cm="1">
        <f t="array" ref="AD647">SUMPRODUCT(('Budget P3'!$T$9:$BB$9=AD$9)*('Budget P3'!$B$11:$B$194=$B647)*('Budget P3'!$T$11:$BB$194*1))</f>
        <v>#VALUE!</v>
      </c>
      <c r="AE647" s="13" t="e" cm="1">
        <f t="array" ref="AE647">SUMPRODUCT(('Budget P3'!$T$9:$BB$9=AE$9)*('Budget P3'!$B$11:$B$194=$B647)*('Budget P3'!$T$11:$BB$194*1))</f>
        <v>#VALUE!</v>
      </c>
      <c r="AF647" s="14" t="e" cm="1">
        <f t="array" ref="AF647">SUMPRODUCT(('Budget P3'!$T$9:$BB$9=AF$9)*('Budget P3'!$B$11:$B$194=$B647)*('Budget P3'!$T$11:$BB$194*1))</f>
        <v>#VALUE!</v>
      </c>
      <c r="AG647" s="12" t="e" cm="1">
        <f t="array" ref="AG647">SUMPRODUCT(('Budget P3'!$T$9:$BB$9=AG$9)*('Budget P3'!$B$11:$B$194=$B647)*('Budget P3'!$T$11:$BB$194*1))</f>
        <v>#VALUE!</v>
      </c>
      <c r="AH647" s="13" t="e" cm="1">
        <f t="array" ref="AH647">SUMPRODUCT(('Budget P3'!$T$9:$BB$9=AH$9)*('Budget P3'!$B$11:$B$194=$B647)*('Budget P3'!$T$11:$BB$194*1))</f>
        <v>#VALUE!</v>
      </c>
      <c r="AI647" s="14" t="e" cm="1">
        <f t="array" ref="AI647">SUMPRODUCT(('Budget P3'!$T$9:$BB$9=AI$9)*('Budget P3'!$B$11:$B$194=$B647)*('Budget P3'!$T$11:$BB$194*1))</f>
        <v>#VALUE!</v>
      </c>
      <c r="AJ647" s="12" t="e" cm="1">
        <f t="array" ref="AJ647">SUMPRODUCT(('Budget P3'!$T$9:$BB$9=AJ$9)*('Budget P3'!$B$11:$B$194=$B647)*('Budget P3'!$T$11:$BB$194*1))</f>
        <v>#VALUE!</v>
      </c>
      <c r="AK647" s="13" t="e" cm="1">
        <f t="array" ref="AK647">SUMPRODUCT(('Budget P3'!$T$9:$BB$9=AK$9)*('Budget P3'!$B$11:$B$194=$B647)*('Budget P3'!$T$11:$BB$194*1))</f>
        <v>#VALUE!</v>
      </c>
      <c r="AL647" s="14" t="e" cm="1">
        <f t="array" ref="AL647">SUMPRODUCT(('Budget P3'!$T$9:$BB$9=AL$9)*('Budget P3'!$B$11:$B$194=$B647)*('Budget P3'!$T$11:$BB$194*1))</f>
        <v>#VALUE!</v>
      </c>
      <c r="AM647" s="12" t="e" cm="1">
        <f t="array" ref="AM647">SUMPRODUCT(('Budget P3'!$T$9:$BB$9=AM$9)*('Budget P3'!$B$11:$B$194=$B647)*('Budget P3'!$T$11:$BB$194*1))</f>
        <v>#VALUE!</v>
      </c>
      <c r="AN647" s="13" t="e" cm="1">
        <f t="array" ref="AN647">SUMPRODUCT(('Budget P3'!$T$9:$BB$9=AN$9)*('Budget P3'!$B$11:$B$194=$B647)*('Budget P3'!$T$11:$BB$194*1))</f>
        <v>#VALUE!</v>
      </c>
      <c r="AO647" s="14" t="e" cm="1">
        <f t="array" ref="AO647">SUMPRODUCT(('Budget P3'!$T$9:$BB$9=AO$9)*('Budget P3'!$B$11:$B$194=$B647)*('Budget P3'!$T$11:$BB$194*1))</f>
        <v>#VALUE!</v>
      </c>
      <c r="AP647" s="12" t="e" cm="1">
        <f t="array" ref="AP647">SUMPRODUCT(('Budget P3'!$T$9:$BB$9=AP$9)*('Budget P3'!$B$11:$B$194=$B647)*('Budget P3'!$T$11:$BB$194*1))</f>
        <v>#VALUE!</v>
      </c>
      <c r="AQ647" s="13" t="e" cm="1">
        <f t="array" ref="AQ647">SUMPRODUCT(('Budget P3'!$T$9:$BB$9=AQ$9)*('Budget P3'!$B$11:$B$194=$B647)*('Budget P3'!$T$11:$BB$194*1))</f>
        <v>#VALUE!</v>
      </c>
      <c r="AR647" s="14" t="e" cm="1">
        <f t="array" ref="AR647">SUMPRODUCT(('Budget P3'!$T$9:$BB$9=AR$9)*('Budget P3'!$B$11:$B$194=$B647)*('Budget P3'!$T$11:$BB$194*1))</f>
        <v>#VALUE!</v>
      </c>
      <c r="AS647" s="12" t="e" cm="1">
        <f t="array" ref="AS647">SUMPRODUCT(('Budget P3'!$T$9:$BB$9=AS$9)*('Budget P3'!$B$11:$B$194=$B647)*('Budget P3'!$T$11:$BB$194*1))</f>
        <v>#VALUE!</v>
      </c>
      <c r="AT647" s="13" t="e" cm="1">
        <f t="array" ref="AT647">SUMPRODUCT(('Budget P3'!$T$9:$BB$9=AT$9)*('Budget P3'!$B$11:$B$194=$B647)*('Budget P3'!$T$11:$BB$194*1))</f>
        <v>#VALUE!</v>
      </c>
      <c r="AU647" s="14" t="e" cm="1">
        <f t="array" ref="AU647">SUMPRODUCT(('Budget P3'!$T$9:$BB$9=AU$9)*('Budget P3'!$B$11:$B$194=$B647)*('Budget P3'!$T$11:$BB$194*1))</f>
        <v>#VALUE!</v>
      </c>
      <c r="AV647" s="12" t="e" cm="1">
        <f t="array" ref="AV647">SUMPRODUCT(('Budget P3'!$T$9:$BB$9=AV$9)*('Budget P3'!$B$11:$B$194=$B647)*('Budget P3'!$T$11:$BB$194*1))</f>
        <v>#VALUE!</v>
      </c>
      <c r="AW647" s="13" t="e" cm="1">
        <f t="array" ref="AW647">SUMPRODUCT(('Budget P3'!$T$9:$BB$9=AW$9)*('Budget P3'!$B$11:$B$194=$B647)*('Budget P3'!$T$11:$BB$194*1))</f>
        <v>#VALUE!</v>
      </c>
      <c r="AX647" s="14" t="e" cm="1">
        <f t="array" ref="AX647">SUMPRODUCT(('Budget P3'!$T$9:$BB$9=AX$9)*('Budget P3'!$B$11:$B$194=$B647)*('Budget P3'!$T$11:$BB$194*1))</f>
        <v>#VALUE!</v>
      </c>
      <c r="AY647" s="12" t="e" cm="1">
        <f t="array" ref="AY647">SUMPRODUCT(('Budget P3'!$T$9:$BB$9=AY$9)*('Budget P3'!$B$11:$B$194=$B647)*('Budget P3'!$T$11:$BB$194*1))</f>
        <v>#VALUE!</v>
      </c>
      <c r="AZ647" s="13" t="e" cm="1">
        <f t="array" ref="AZ647">SUMPRODUCT(('Budget P3'!$T$9:$BB$9=AZ$9)*('Budget P3'!$B$11:$B$194=$B647)*('Budget P3'!$T$11:$BB$194*1))</f>
        <v>#VALUE!</v>
      </c>
      <c r="BA647" s="14" t="e" cm="1">
        <f t="array" ref="BA647">SUMPRODUCT(('Budget P3'!$T$9:$BB$9=BA$9)*('Budget P3'!$B$11:$B$194=$B647)*('Budget P3'!$T$11:$BB$194*1))</f>
        <v>#VALUE!</v>
      </c>
      <c r="BB647" s="12" t="e" cm="1">
        <f t="array" ref="BB647">SUMPRODUCT(('Budget P3'!$T$9:$BB$9=BB$9)*('Budget P3'!$B$11:$B$194=$B647)*('Budget P3'!$T$11:$BB$194*1))</f>
        <v>#VALUE!</v>
      </c>
      <c r="BC647" s="13" t="e" cm="1">
        <f t="array" ref="BC647">SUMPRODUCT(('Budget P3'!$T$9:$BB$9=BC$9)*('Budget P3'!$B$11:$B$194=$B647)*('Budget P3'!$T$11:$BB$194*1))</f>
        <v>#VALUE!</v>
      </c>
      <c r="BD647" s="14" t="e" cm="1">
        <f t="array" ref="BD647">SUMPRODUCT(('Budget P3'!$T$9:$BB$9=BD$9)*('Budget P3'!$B$11:$B$194=$B647)*('Budget P3'!$T$11:$BB$194*1))</f>
        <v>#VALUE!</v>
      </c>
      <c r="BE647" s="12" t="e" cm="1">
        <f t="array" ref="BE647">SUMPRODUCT(('Budget P3'!$T$9:$BB$9=BE$9)*('Budget P3'!$B$11:$B$194=$B647)*('Budget P3'!$T$11:$BB$194*1))</f>
        <v>#VALUE!</v>
      </c>
      <c r="BF647" s="13" t="e" cm="1">
        <f t="array" ref="BF647">SUMPRODUCT(('Budget P3'!$T$9:$BB$9=BF$9)*('Budget P3'!$B$11:$B$194=$B647)*('Budget P3'!$T$11:$BB$194*1))</f>
        <v>#VALUE!</v>
      </c>
      <c r="BG647" s="14" t="e" cm="1">
        <f t="array" ref="BG647">SUMPRODUCT(('Budget P3'!$T$9:$BB$9=BG$9)*('Budget P3'!$B$11:$B$194=$B647)*('Budget P3'!$T$11:$BB$194*1))</f>
        <v>#VALUE!</v>
      </c>
      <c r="BH647" s="13" t="e" cm="1">
        <f t="array" ref="BH647">SUMPRODUCT(('Budget P3'!$T$9:$BB$9=BH$9)*('Budget P3'!$B$11:$B$194=$B647)*('Budget P3'!$T$11:$BB$194*1))</f>
        <v>#VALUE!</v>
      </c>
      <c r="BI647" s="1"/>
      <c r="BJ647" s="66"/>
      <c r="BK647" s="66"/>
      <c r="BL647" s="1"/>
      <c r="BM647" s="66" t="e">
        <f t="shared" ref="BM647:BM661" si="463">SUM(Z647:BH647)</f>
        <v>#VALUE!</v>
      </c>
      <c r="BN647" s="262">
        <f t="shared" ref="BN647:BN661" si="464">IFERROR(BM647/Q647,0)</f>
        <v>0</v>
      </c>
      <c r="BO647" s="1"/>
      <c r="BP647" s="66" t="e">
        <f t="shared" ref="BP647:BP661" si="465">BJ647+BM647</f>
        <v>#VALUE!</v>
      </c>
      <c r="BQ647" s="262">
        <f t="shared" ref="BQ647:BQ661" si="466">IFERROR(BP647/Q647,0)</f>
        <v>0</v>
      </c>
      <c r="BR647" s="1"/>
    </row>
    <row r="648" spans="2:70" ht="12.6" thickBot="1">
      <c r="B648" s="88" t="s">
        <v>695</v>
      </c>
      <c r="C648" s="10">
        <f>IFERROR(VLOOKUP($B648,'Budget P3'!$B:$AX,2,FALSE),0)</f>
        <v>0</v>
      </c>
      <c r="D648" s="10"/>
      <c r="E648" s="198">
        <f>IFERROR(VLOOKUP($B648,'Budget P3'!$B:$AX,3,FALSE),0)</f>
        <v>0</v>
      </c>
      <c r="F648" s="90">
        <f>IFERROR(VLOOKUP($B648,'Budget P3'!$B:$AX,4,FALSE),0)</f>
        <v>0</v>
      </c>
      <c r="G648" s="89">
        <f>IFERROR(VLOOKUP($B648,'Budget P3'!$B:$AX,5,FALSE),0)</f>
        <v>0</v>
      </c>
      <c r="H648" s="90">
        <f>IFERROR(VLOOKUP($B648,'Budget P3'!$B:$AX,6,FALSE),0)</f>
        <v>0</v>
      </c>
      <c r="I648" s="90">
        <f>IFERROR(VLOOKUP($B648,'Budget P3'!$B:$AX,7,FALSE),0)</f>
        <v>0</v>
      </c>
      <c r="J648" s="371">
        <f>IFERROR(VLOOKUP($B648,'Budget P3'!$B:$AX,9,FALSE),0)</f>
        <v>0</v>
      </c>
      <c r="K648" s="374">
        <f>IFERROR(VLOOKUP($B648,'Budget P3'!$B:$AX,10,FALSE),0)</f>
        <v>0</v>
      </c>
      <c r="L648" s="334"/>
      <c r="M648" s="102"/>
      <c r="N648" s="100"/>
      <c r="O648" s="100"/>
      <c r="P648" s="13">
        <f>E648*K648</f>
        <v>0</v>
      </c>
      <c r="Q648" s="11">
        <f t="shared" ref="Q648:Q661" si="467">SUM(M648:P648)</f>
        <v>0</v>
      </c>
      <c r="R648" s="338"/>
      <c r="S648" s="14"/>
      <c r="T648" s="12"/>
      <c r="U648" s="13"/>
      <c r="V648" s="14"/>
      <c r="W648" s="14"/>
      <c r="X648" s="14">
        <f t="shared" si="434"/>
        <v>0</v>
      </c>
      <c r="Z648" s="14" t="e" cm="1">
        <f t="array" ref="Z648">SUMPRODUCT(('Budget P3'!$T$9:$BB$9=Z$9)*('Budget P3'!$B$11:$B$194=$B648)*('Budget P3'!$T$11:$BB$194*1))</f>
        <v>#VALUE!</v>
      </c>
      <c r="AA648" s="12" t="e" cm="1">
        <f t="array" ref="AA648">SUMPRODUCT(('Budget P3'!$T$9:$BB$9=AA$9)*('Budget P3'!$B$11:$B$194=$B648)*('Budget P3'!$T$11:$BB$194*1))</f>
        <v>#VALUE!</v>
      </c>
      <c r="AB648" s="13" t="e" cm="1">
        <f t="array" ref="AB648">SUMPRODUCT(('Budget P3'!$T$9:$BB$9=AB$9)*('Budget P3'!$B$11:$B$194=$B648)*('Budget P3'!$T$11:$BB$194*1))</f>
        <v>#VALUE!</v>
      </c>
      <c r="AC648" s="14" t="e" cm="1">
        <f t="array" ref="AC648">SUMPRODUCT(('Budget P3'!$T$9:$BB$9=AC$9)*('Budget P3'!$B$11:$B$194=$B648)*('Budget P3'!$T$11:$BB$194*1))</f>
        <v>#VALUE!</v>
      </c>
      <c r="AD648" s="12" t="e" cm="1">
        <f t="array" ref="AD648">SUMPRODUCT(('Budget P3'!$T$9:$BB$9=AD$9)*('Budget P3'!$B$11:$B$194=$B648)*('Budget P3'!$T$11:$BB$194*1))</f>
        <v>#VALUE!</v>
      </c>
      <c r="AE648" s="13" t="e" cm="1">
        <f t="array" ref="AE648">SUMPRODUCT(('Budget P3'!$T$9:$BB$9=AE$9)*('Budget P3'!$B$11:$B$194=$B648)*('Budget P3'!$T$11:$BB$194*1))</f>
        <v>#VALUE!</v>
      </c>
      <c r="AF648" s="14" t="e" cm="1">
        <f t="array" ref="AF648">SUMPRODUCT(('Budget P3'!$T$9:$BB$9=AF$9)*('Budget P3'!$B$11:$B$194=$B648)*('Budget P3'!$T$11:$BB$194*1))</f>
        <v>#VALUE!</v>
      </c>
      <c r="AG648" s="12" t="e" cm="1">
        <f t="array" ref="AG648">SUMPRODUCT(('Budget P3'!$T$9:$BB$9=AG$9)*('Budget P3'!$B$11:$B$194=$B648)*('Budget P3'!$T$11:$BB$194*1))</f>
        <v>#VALUE!</v>
      </c>
      <c r="AH648" s="13" t="e" cm="1">
        <f t="array" ref="AH648">SUMPRODUCT(('Budget P3'!$T$9:$BB$9=AH$9)*('Budget P3'!$B$11:$B$194=$B648)*('Budget P3'!$T$11:$BB$194*1))</f>
        <v>#VALUE!</v>
      </c>
      <c r="AI648" s="14" t="e" cm="1">
        <f t="array" ref="AI648">SUMPRODUCT(('Budget P3'!$T$9:$BB$9=AI$9)*('Budget P3'!$B$11:$B$194=$B648)*('Budget P3'!$T$11:$BB$194*1))</f>
        <v>#VALUE!</v>
      </c>
      <c r="AJ648" s="12" t="e" cm="1">
        <f t="array" ref="AJ648">SUMPRODUCT(('Budget P3'!$T$9:$BB$9=AJ$9)*('Budget P3'!$B$11:$B$194=$B648)*('Budget P3'!$T$11:$BB$194*1))</f>
        <v>#VALUE!</v>
      </c>
      <c r="AK648" s="13" t="e" cm="1">
        <f t="array" ref="AK648">SUMPRODUCT(('Budget P3'!$T$9:$BB$9=AK$9)*('Budget P3'!$B$11:$B$194=$B648)*('Budget P3'!$T$11:$BB$194*1))</f>
        <v>#VALUE!</v>
      </c>
      <c r="AL648" s="14" t="e" cm="1">
        <f t="array" ref="AL648">SUMPRODUCT(('Budget P3'!$T$9:$BB$9=AL$9)*('Budget P3'!$B$11:$B$194=$B648)*('Budget P3'!$T$11:$BB$194*1))</f>
        <v>#VALUE!</v>
      </c>
      <c r="AM648" s="12" t="e" cm="1">
        <f t="array" ref="AM648">SUMPRODUCT(('Budget P3'!$T$9:$BB$9=AM$9)*('Budget P3'!$B$11:$B$194=$B648)*('Budget P3'!$T$11:$BB$194*1))</f>
        <v>#VALUE!</v>
      </c>
      <c r="AN648" s="13" t="e" cm="1">
        <f t="array" ref="AN648">SUMPRODUCT(('Budget P3'!$T$9:$BB$9=AN$9)*('Budget P3'!$B$11:$B$194=$B648)*('Budget P3'!$T$11:$BB$194*1))</f>
        <v>#VALUE!</v>
      </c>
      <c r="AO648" s="14" t="e" cm="1">
        <f t="array" ref="AO648">SUMPRODUCT(('Budget P3'!$T$9:$BB$9=AO$9)*('Budget P3'!$B$11:$B$194=$B648)*('Budget P3'!$T$11:$BB$194*1))</f>
        <v>#VALUE!</v>
      </c>
      <c r="AP648" s="12" t="e" cm="1">
        <f t="array" ref="AP648">SUMPRODUCT(('Budget P3'!$T$9:$BB$9=AP$9)*('Budget P3'!$B$11:$B$194=$B648)*('Budget P3'!$T$11:$BB$194*1))</f>
        <v>#VALUE!</v>
      </c>
      <c r="AQ648" s="13" t="e" cm="1">
        <f t="array" ref="AQ648">SUMPRODUCT(('Budget P3'!$T$9:$BB$9=AQ$9)*('Budget P3'!$B$11:$B$194=$B648)*('Budget P3'!$T$11:$BB$194*1))</f>
        <v>#VALUE!</v>
      </c>
      <c r="AR648" s="14" t="e" cm="1">
        <f t="array" ref="AR648">SUMPRODUCT(('Budget P3'!$T$9:$BB$9=AR$9)*('Budget P3'!$B$11:$B$194=$B648)*('Budget P3'!$T$11:$BB$194*1))</f>
        <v>#VALUE!</v>
      </c>
      <c r="AS648" s="12" t="e" cm="1">
        <f t="array" ref="AS648">SUMPRODUCT(('Budget P3'!$T$9:$BB$9=AS$9)*('Budget P3'!$B$11:$B$194=$B648)*('Budget P3'!$T$11:$BB$194*1))</f>
        <v>#VALUE!</v>
      </c>
      <c r="AT648" s="13" t="e" cm="1">
        <f t="array" ref="AT648">SUMPRODUCT(('Budget P3'!$T$9:$BB$9=AT$9)*('Budget P3'!$B$11:$B$194=$B648)*('Budget P3'!$T$11:$BB$194*1))</f>
        <v>#VALUE!</v>
      </c>
      <c r="AU648" s="14" t="e" cm="1">
        <f t="array" ref="AU648">SUMPRODUCT(('Budget P3'!$T$9:$BB$9=AU$9)*('Budget P3'!$B$11:$B$194=$B648)*('Budget P3'!$T$11:$BB$194*1))</f>
        <v>#VALUE!</v>
      </c>
      <c r="AV648" s="12" t="e" cm="1">
        <f t="array" ref="AV648">SUMPRODUCT(('Budget P3'!$T$9:$BB$9=AV$9)*('Budget P3'!$B$11:$B$194=$B648)*('Budget P3'!$T$11:$BB$194*1))</f>
        <v>#VALUE!</v>
      </c>
      <c r="AW648" s="13" t="e" cm="1">
        <f t="array" ref="AW648">SUMPRODUCT(('Budget P3'!$T$9:$BB$9=AW$9)*('Budget P3'!$B$11:$B$194=$B648)*('Budget P3'!$T$11:$BB$194*1))</f>
        <v>#VALUE!</v>
      </c>
      <c r="AX648" s="14" t="e" cm="1">
        <f t="array" ref="AX648">SUMPRODUCT(('Budget P3'!$T$9:$BB$9=AX$9)*('Budget P3'!$B$11:$B$194=$B648)*('Budget P3'!$T$11:$BB$194*1))</f>
        <v>#VALUE!</v>
      </c>
      <c r="AY648" s="12" t="e" cm="1">
        <f t="array" ref="AY648">SUMPRODUCT(('Budget P3'!$T$9:$BB$9=AY$9)*('Budget P3'!$B$11:$B$194=$B648)*('Budget P3'!$T$11:$BB$194*1))</f>
        <v>#VALUE!</v>
      </c>
      <c r="AZ648" s="13" t="e" cm="1">
        <f t="array" ref="AZ648">SUMPRODUCT(('Budget P3'!$T$9:$BB$9=AZ$9)*('Budget P3'!$B$11:$B$194=$B648)*('Budget P3'!$T$11:$BB$194*1))</f>
        <v>#VALUE!</v>
      </c>
      <c r="BA648" s="14" t="e" cm="1">
        <f t="array" ref="BA648">SUMPRODUCT(('Budget P3'!$T$9:$BB$9=BA$9)*('Budget P3'!$B$11:$B$194=$B648)*('Budget P3'!$T$11:$BB$194*1))</f>
        <v>#VALUE!</v>
      </c>
      <c r="BB648" s="12" t="e" cm="1">
        <f t="array" ref="BB648">SUMPRODUCT(('Budget P3'!$T$9:$BB$9=BB$9)*('Budget P3'!$B$11:$B$194=$B648)*('Budget P3'!$T$11:$BB$194*1))</f>
        <v>#VALUE!</v>
      </c>
      <c r="BC648" s="13" t="e" cm="1">
        <f t="array" ref="BC648">SUMPRODUCT(('Budget P3'!$T$9:$BB$9=BC$9)*('Budget P3'!$B$11:$B$194=$B648)*('Budget P3'!$T$11:$BB$194*1))</f>
        <v>#VALUE!</v>
      </c>
      <c r="BD648" s="14" t="e" cm="1">
        <f t="array" ref="BD648">SUMPRODUCT(('Budget P3'!$T$9:$BB$9=BD$9)*('Budget P3'!$B$11:$B$194=$B648)*('Budget P3'!$T$11:$BB$194*1))</f>
        <v>#VALUE!</v>
      </c>
      <c r="BE648" s="12" t="e" cm="1">
        <f t="array" ref="BE648">SUMPRODUCT(('Budget P3'!$T$9:$BB$9=BE$9)*('Budget P3'!$B$11:$B$194=$B648)*('Budget P3'!$T$11:$BB$194*1))</f>
        <v>#VALUE!</v>
      </c>
      <c r="BF648" s="13" t="e" cm="1">
        <f t="array" ref="BF648">SUMPRODUCT(('Budget P3'!$T$9:$BB$9=BF$9)*('Budget P3'!$B$11:$B$194=$B648)*('Budget P3'!$T$11:$BB$194*1))</f>
        <v>#VALUE!</v>
      </c>
      <c r="BG648" s="14" t="e" cm="1">
        <f t="array" ref="BG648">SUMPRODUCT(('Budget P3'!$T$9:$BB$9=BG$9)*('Budget P3'!$B$11:$B$194=$B648)*('Budget P3'!$T$11:$BB$194*1))</f>
        <v>#VALUE!</v>
      </c>
      <c r="BH648" s="13" t="e" cm="1">
        <f t="array" ref="BH648">SUMPRODUCT(('Budget P3'!$T$9:$BB$9=BH$9)*('Budget P3'!$B$11:$B$194=$B648)*('Budget P3'!$T$11:$BB$194*1))</f>
        <v>#VALUE!</v>
      </c>
      <c r="BI648" s="1"/>
      <c r="BJ648" s="66"/>
      <c r="BK648" s="66"/>
      <c r="BL648" s="1"/>
      <c r="BM648" s="66" t="e">
        <f t="shared" si="463"/>
        <v>#VALUE!</v>
      </c>
      <c r="BN648" s="262">
        <f t="shared" si="464"/>
        <v>0</v>
      </c>
      <c r="BO648" s="1"/>
      <c r="BP648" s="66" t="e">
        <f t="shared" si="465"/>
        <v>#VALUE!</v>
      </c>
      <c r="BQ648" s="262">
        <f t="shared" si="466"/>
        <v>0</v>
      </c>
      <c r="BR648" s="1"/>
    </row>
    <row r="649" spans="2:70" ht="12.6" hidden="1" customHeight="1" outlineLevel="1">
      <c r="B649" s="88" t="s">
        <v>696</v>
      </c>
      <c r="C649" s="10">
        <f>IFERROR(VLOOKUP($B649,'Budget P3'!$B:$AX,2,FALSE),0)</f>
        <v>0</v>
      </c>
      <c r="D649" s="10"/>
      <c r="E649" s="89">
        <f>IFERROR(VLOOKUP($B649,'Budget P3'!$B:$AX,3,FALSE),0)</f>
        <v>0</v>
      </c>
      <c r="F649" s="90">
        <f>IFERROR(VLOOKUP($B649,'Budget P3'!$B:$AX,4,FALSE),0)</f>
        <v>0</v>
      </c>
      <c r="G649" s="89">
        <f>IFERROR(VLOOKUP($B649,'Budget P3'!$B:$AX,5,FALSE),0)</f>
        <v>0</v>
      </c>
      <c r="H649" s="90">
        <f>IFERROR(VLOOKUP($B649,'Budget P3'!$B:$AX,6,FALSE),0)</f>
        <v>0</v>
      </c>
      <c r="I649" s="90">
        <f>IFERROR(VLOOKUP($B649,'Budget P3'!$B:$AX,7,FALSE),0)</f>
        <v>0</v>
      </c>
      <c r="J649" s="371">
        <f>IFERROR(VLOOKUP($B649,'Budget P3'!$B:$AX,9,FALSE),0)</f>
        <v>0</v>
      </c>
      <c r="K649" s="374">
        <f>IFERROR(VLOOKUP($B649,'Budget P3'!$B:$AX,10,FALSE),0)</f>
        <v>0</v>
      </c>
      <c r="L649" s="334"/>
      <c r="M649" s="102"/>
      <c r="N649" s="100"/>
      <c r="O649" s="100"/>
      <c r="P649" s="13">
        <f>E649*K649</f>
        <v>0</v>
      </c>
      <c r="Q649" s="11">
        <f t="shared" si="467"/>
        <v>0</v>
      </c>
      <c r="R649" s="338"/>
      <c r="S649" s="14"/>
      <c r="T649" s="12"/>
      <c r="U649" s="13"/>
      <c r="V649" s="14"/>
      <c r="W649" s="14"/>
      <c r="X649" s="14">
        <f t="shared" si="434"/>
        <v>0</v>
      </c>
      <c r="Z649" s="14" t="e" cm="1">
        <f t="array" ref="Z649">SUMPRODUCT(('Budget P3'!$T$9:$BB$9=Z$9)*('Budget P3'!$B$11:$B$194=$B649)*('Budget P3'!$T$11:$BB$194*1))</f>
        <v>#VALUE!</v>
      </c>
      <c r="AA649" s="12" t="e" cm="1">
        <f t="array" ref="AA649">SUMPRODUCT(('Budget P3'!$T$9:$BB$9=AA$9)*('Budget P3'!$B$11:$B$194=$B649)*('Budget P3'!$T$11:$BB$194*1))</f>
        <v>#VALUE!</v>
      </c>
      <c r="AB649" s="13" t="e" cm="1">
        <f t="array" ref="AB649">SUMPRODUCT(('Budget P3'!$T$9:$BB$9=AB$9)*('Budget P3'!$B$11:$B$194=$B649)*('Budget P3'!$T$11:$BB$194*1))</f>
        <v>#VALUE!</v>
      </c>
      <c r="AC649" s="14" t="e" cm="1">
        <f t="array" ref="AC649">SUMPRODUCT(('Budget P3'!$T$9:$BB$9=AC$9)*('Budget P3'!$B$11:$B$194=$B649)*('Budget P3'!$T$11:$BB$194*1))</f>
        <v>#VALUE!</v>
      </c>
      <c r="AD649" s="12" t="e" cm="1">
        <f t="array" ref="AD649">SUMPRODUCT(('Budget P3'!$T$9:$BB$9=AD$9)*('Budget P3'!$B$11:$B$194=$B649)*('Budget P3'!$T$11:$BB$194*1))</f>
        <v>#VALUE!</v>
      </c>
      <c r="AE649" s="13" t="e" cm="1">
        <f t="array" ref="AE649">SUMPRODUCT(('Budget P3'!$T$9:$BB$9=AE$9)*('Budget P3'!$B$11:$B$194=$B649)*('Budget P3'!$T$11:$BB$194*1))</f>
        <v>#VALUE!</v>
      </c>
      <c r="AF649" s="14" t="e" cm="1">
        <f t="array" ref="AF649">SUMPRODUCT(('Budget P3'!$T$9:$BB$9=AF$9)*('Budget P3'!$B$11:$B$194=$B649)*('Budget P3'!$T$11:$BB$194*1))</f>
        <v>#VALUE!</v>
      </c>
      <c r="AG649" s="12" t="e" cm="1">
        <f t="array" ref="AG649">SUMPRODUCT(('Budget P3'!$T$9:$BB$9=AG$9)*('Budget P3'!$B$11:$B$194=$B649)*('Budget P3'!$T$11:$BB$194*1))</f>
        <v>#VALUE!</v>
      </c>
      <c r="AH649" s="13" t="e" cm="1">
        <f t="array" ref="AH649">SUMPRODUCT(('Budget P3'!$T$9:$BB$9=AH$9)*('Budget P3'!$B$11:$B$194=$B649)*('Budget P3'!$T$11:$BB$194*1))</f>
        <v>#VALUE!</v>
      </c>
      <c r="AI649" s="14" t="e" cm="1">
        <f t="array" ref="AI649">SUMPRODUCT(('Budget P3'!$T$9:$BB$9=AI$9)*('Budget P3'!$B$11:$B$194=$B649)*('Budget P3'!$T$11:$BB$194*1))</f>
        <v>#VALUE!</v>
      </c>
      <c r="AJ649" s="12" t="e" cm="1">
        <f t="array" ref="AJ649">SUMPRODUCT(('Budget P3'!$T$9:$BB$9=AJ$9)*('Budget P3'!$B$11:$B$194=$B649)*('Budget P3'!$T$11:$BB$194*1))</f>
        <v>#VALUE!</v>
      </c>
      <c r="AK649" s="13" t="e" cm="1">
        <f t="array" ref="AK649">SUMPRODUCT(('Budget P3'!$T$9:$BB$9=AK$9)*('Budget P3'!$B$11:$B$194=$B649)*('Budget P3'!$T$11:$BB$194*1))</f>
        <v>#VALUE!</v>
      </c>
      <c r="AL649" s="14" t="e" cm="1">
        <f t="array" ref="AL649">SUMPRODUCT(('Budget P3'!$T$9:$BB$9=AL$9)*('Budget P3'!$B$11:$B$194=$B649)*('Budget P3'!$T$11:$BB$194*1))</f>
        <v>#VALUE!</v>
      </c>
      <c r="AM649" s="12" t="e" cm="1">
        <f t="array" ref="AM649">SUMPRODUCT(('Budget P3'!$T$9:$BB$9=AM$9)*('Budget P3'!$B$11:$B$194=$B649)*('Budget P3'!$T$11:$BB$194*1))</f>
        <v>#VALUE!</v>
      </c>
      <c r="AN649" s="13" t="e" cm="1">
        <f t="array" ref="AN649">SUMPRODUCT(('Budget P3'!$T$9:$BB$9=AN$9)*('Budget P3'!$B$11:$B$194=$B649)*('Budget P3'!$T$11:$BB$194*1))</f>
        <v>#VALUE!</v>
      </c>
      <c r="AO649" s="14" t="e" cm="1">
        <f t="array" ref="AO649">SUMPRODUCT(('Budget P3'!$T$9:$BB$9=AO$9)*('Budget P3'!$B$11:$B$194=$B649)*('Budget P3'!$T$11:$BB$194*1))</f>
        <v>#VALUE!</v>
      </c>
      <c r="AP649" s="12" t="e" cm="1">
        <f t="array" ref="AP649">SUMPRODUCT(('Budget P3'!$T$9:$BB$9=AP$9)*('Budget P3'!$B$11:$B$194=$B649)*('Budget P3'!$T$11:$BB$194*1))</f>
        <v>#VALUE!</v>
      </c>
      <c r="AQ649" s="13" t="e" cm="1">
        <f t="array" ref="AQ649">SUMPRODUCT(('Budget P3'!$T$9:$BB$9=AQ$9)*('Budget P3'!$B$11:$B$194=$B649)*('Budget P3'!$T$11:$BB$194*1))</f>
        <v>#VALUE!</v>
      </c>
      <c r="AR649" s="14" t="e" cm="1">
        <f t="array" ref="AR649">SUMPRODUCT(('Budget P3'!$T$9:$BB$9=AR$9)*('Budget P3'!$B$11:$B$194=$B649)*('Budget P3'!$T$11:$BB$194*1))</f>
        <v>#VALUE!</v>
      </c>
      <c r="AS649" s="12" t="e" cm="1">
        <f t="array" ref="AS649">SUMPRODUCT(('Budget P3'!$T$9:$BB$9=AS$9)*('Budget P3'!$B$11:$B$194=$B649)*('Budget P3'!$T$11:$BB$194*1))</f>
        <v>#VALUE!</v>
      </c>
      <c r="AT649" s="13" t="e" cm="1">
        <f t="array" ref="AT649">SUMPRODUCT(('Budget P3'!$T$9:$BB$9=AT$9)*('Budget P3'!$B$11:$B$194=$B649)*('Budget P3'!$T$11:$BB$194*1))</f>
        <v>#VALUE!</v>
      </c>
      <c r="AU649" s="14" t="e" cm="1">
        <f t="array" ref="AU649">SUMPRODUCT(('Budget P3'!$T$9:$BB$9=AU$9)*('Budget P3'!$B$11:$B$194=$B649)*('Budget P3'!$T$11:$BB$194*1))</f>
        <v>#VALUE!</v>
      </c>
      <c r="AV649" s="12" t="e" cm="1">
        <f t="array" ref="AV649">SUMPRODUCT(('Budget P3'!$T$9:$BB$9=AV$9)*('Budget P3'!$B$11:$B$194=$B649)*('Budget P3'!$T$11:$BB$194*1))</f>
        <v>#VALUE!</v>
      </c>
      <c r="AW649" s="13" t="e" cm="1">
        <f t="array" ref="AW649">SUMPRODUCT(('Budget P3'!$T$9:$BB$9=AW$9)*('Budget P3'!$B$11:$B$194=$B649)*('Budget P3'!$T$11:$BB$194*1))</f>
        <v>#VALUE!</v>
      </c>
      <c r="AX649" s="14" t="e" cm="1">
        <f t="array" ref="AX649">SUMPRODUCT(('Budget P3'!$T$9:$BB$9=AX$9)*('Budget P3'!$B$11:$B$194=$B649)*('Budget P3'!$T$11:$BB$194*1))</f>
        <v>#VALUE!</v>
      </c>
      <c r="AY649" s="12" t="e" cm="1">
        <f t="array" ref="AY649">SUMPRODUCT(('Budget P3'!$T$9:$BB$9=AY$9)*('Budget P3'!$B$11:$B$194=$B649)*('Budget P3'!$T$11:$BB$194*1))</f>
        <v>#VALUE!</v>
      </c>
      <c r="AZ649" s="13" t="e" cm="1">
        <f t="array" ref="AZ649">SUMPRODUCT(('Budget P3'!$T$9:$BB$9=AZ$9)*('Budget P3'!$B$11:$B$194=$B649)*('Budget P3'!$T$11:$BB$194*1))</f>
        <v>#VALUE!</v>
      </c>
      <c r="BA649" s="14" t="e" cm="1">
        <f t="array" ref="BA649">SUMPRODUCT(('Budget P3'!$T$9:$BB$9=BA$9)*('Budget P3'!$B$11:$B$194=$B649)*('Budget P3'!$T$11:$BB$194*1))</f>
        <v>#VALUE!</v>
      </c>
      <c r="BB649" s="12" t="e" cm="1">
        <f t="array" ref="BB649">SUMPRODUCT(('Budget P3'!$T$9:$BB$9=BB$9)*('Budget P3'!$B$11:$B$194=$B649)*('Budget P3'!$T$11:$BB$194*1))</f>
        <v>#VALUE!</v>
      </c>
      <c r="BC649" s="13" t="e" cm="1">
        <f t="array" ref="BC649">SUMPRODUCT(('Budget P3'!$T$9:$BB$9=BC$9)*('Budget P3'!$B$11:$B$194=$B649)*('Budget P3'!$T$11:$BB$194*1))</f>
        <v>#VALUE!</v>
      </c>
      <c r="BD649" s="14" t="e" cm="1">
        <f t="array" ref="BD649">SUMPRODUCT(('Budget P3'!$T$9:$BB$9=BD$9)*('Budget P3'!$B$11:$B$194=$B649)*('Budget P3'!$T$11:$BB$194*1))</f>
        <v>#VALUE!</v>
      </c>
      <c r="BE649" s="12" t="e" cm="1">
        <f t="array" ref="BE649">SUMPRODUCT(('Budget P3'!$T$9:$BB$9=BE$9)*('Budget P3'!$B$11:$B$194=$B649)*('Budget P3'!$T$11:$BB$194*1))</f>
        <v>#VALUE!</v>
      </c>
      <c r="BF649" s="13" t="e" cm="1">
        <f t="array" ref="BF649">SUMPRODUCT(('Budget P3'!$T$9:$BB$9=BF$9)*('Budget P3'!$B$11:$B$194=$B649)*('Budget P3'!$T$11:$BB$194*1))</f>
        <v>#VALUE!</v>
      </c>
      <c r="BG649" s="14" t="e" cm="1">
        <f t="array" ref="BG649">SUMPRODUCT(('Budget P3'!$T$9:$BB$9=BG$9)*('Budget P3'!$B$11:$B$194=$B649)*('Budget P3'!$T$11:$BB$194*1))</f>
        <v>#VALUE!</v>
      </c>
      <c r="BH649" s="13" t="e" cm="1">
        <f t="array" ref="BH649">SUMPRODUCT(('Budget P3'!$T$9:$BB$9=BH$9)*('Budget P3'!$B$11:$B$194=$B649)*('Budget P3'!$T$11:$BB$194*1))</f>
        <v>#VALUE!</v>
      </c>
      <c r="BI649" s="1"/>
      <c r="BJ649" s="66"/>
      <c r="BK649" s="66"/>
      <c r="BL649" s="1"/>
      <c r="BM649" s="66" t="e">
        <f t="shared" si="463"/>
        <v>#VALUE!</v>
      </c>
      <c r="BN649" s="262">
        <f t="shared" si="464"/>
        <v>0</v>
      </c>
      <c r="BO649" s="1"/>
      <c r="BP649" s="66" t="e">
        <f t="shared" si="465"/>
        <v>#VALUE!</v>
      </c>
      <c r="BQ649" s="262">
        <f t="shared" si="466"/>
        <v>0</v>
      </c>
      <c r="BR649" s="1"/>
    </row>
    <row r="650" spans="2:70" ht="12.6" hidden="1" customHeight="1" outlineLevel="1">
      <c r="B650" s="88" t="s">
        <v>697</v>
      </c>
      <c r="C650" s="10">
        <f>IFERROR(VLOOKUP($B650,'Budget P3'!$B:$AX,2,FALSE),0)</f>
        <v>0</v>
      </c>
      <c r="D650" s="10"/>
      <c r="E650" s="89">
        <f>IFERROR(VLOOKUP($B650,'Budget P3'!$B:$AX,3,FALSE),0)</f>
        <v>0</v>
      </c>
      <c r="F650" s="90">
        <f>IFERROR(VLOOKUP($B650,'Budget P3'!$B:$AX,4,FALSE),0)</f>
        <v>0</v>
      </c>
      <c r="G650" s="89">
        <f>IFERROR(VLOOKUP($B650,'Budget P3'!$B:$AX,5,FALSE),0)</f>
        <v>0</v>
      </c>
      <c r="H650" s="90">
        <f>IFERROR(VLOOKUP($B650,'Budget P3'!$B:$AX,6,FALSE),0)</f>
        <v>0</v>
      </c>
      <c r="I650" s="90">
        <f>IFERROR(VLOOKUP($B650,'Budget P3'!$B:$AX,7,FALSE),0)</f>
        <v>0</v>
      </c>
      <c r="J650" s="371">
        <f>IFERROR(VLOOKUP($B650,'Budget P3'!$B:$AX,9,FALSE),0)</f>
        <v>0</v>
      </c>
      <c r="K650" s="374">
        <f>IFERROR(VLOOKUP($B650,'Budget P3'!$B:$AX,10,FALSE),0)</f>
        <v>0</v>
      </c>
      <c r="L650" s="334"/>
      <c r="M650" s="102"/>
      <c r="N650" s="100"/>
      <c r="O650" s="100"/>
      <c r="P650" s="13">
        <f>E650*K650</f>
        <v>0</v>
      </c>
      <c r="Q650" s="11">
        <f t="shared" si="467"/>
        <v>0</v>
      </c>
      <c r="R650" s="338"/>
      <c r="S650" s="14"/>
      <c r="T650" s="12"/>
      <c r="U650" s="13"/>
      <c r="V650" s="14"/>
      <c r="W650" s="14"/>
      <c r="X650" s="14">
        <f t="shared" si="434"/>
        <v>0</v>
      </c>
      <c r="Z650" s="14" t="e" cm="1">
        <f t="array" ref="Z650">SUMPRODUCT(('Budget P3'!$T$9:$BB$9=Z$9)*('Budget P3'!$B$11:$B$194=$B650)*('Budget P3'!$T$11:$BB$194*1))</f>
        <v>#VALUE!</v>
      </c>
      <c r="AA650" s="12" t="e" cm="1">
        <f t="array" ref="AA650">SUMPRODUCT(('Budget P3'!$T$9:$BB$9=AA$9)*('Budget P3'!$B$11:$B$194=$B650)*('Budget P3'!$T$11:$BB$194*1))</f>
        <v>#VALUE!</v>
      </c>
      <c r="AB650" s="13" t="e" cm="1">
        <f t="array" ref="AB650">SUMPRODUCT(('Budget P3'!$T$9:$BB$9=AB$9)*('Budget P3'!$B$11:$B$194=$B650)*('Budget P3'!$T$11:$BB$194*1))</f>
        <v>#VALUE!</v>
      </c>
      <c r="AC650" s="14" t="e" cm="1">
        <f t="array" ref="AC650">SUMPRODUCT(('Budget P3'!$T$9:$BB$9=AC$9)*('Budget P3'!$B$11:$B$194=$B650)*('Budget P3'!$T$11:$BB$194*1))</f>
        <v>#VALUE!</v>
      </c>
      <c r="AD650" s="12" t="e" cm="1">
        <f t="array" ref="AD650">SUMPRODUCT(('Budget P3'!$T$9:$BB$9=AD$9)*('Budget P3'!$B$11:$B$194=$B650)*('Budget P3'!$T$11:$BB$194*1))</f>
        <v>#VALUE!</v>
      </c>
      <c r="AE650" s="13" t="e" cm="1">
        <f t="array" ref="AE650">SUMPRODUCT(('Budget P3'!$T$9:$BB$9=AE$9)*('Budget P3'!$B$11:$B$194=$B650)*('Budget P3'!$T$11:$BB$194*1))</f>
        <v>#VALUE!</v>
      </c>
      <c r="AF650" s="14" t="e" cm="1">
        <f t="array" ref="AF650">SUMPRODUCT(('Budget P3'!$T$9:$BB$9=AF$9)*('Budget P3'!$B$11:$B$194=$B650)*('Budget P3'!$T$11:$BB$194*1))</f>
        <v>#VALUE!</v>
      </c>
      <c r="AG650" s="12" t="e" cm="1">
        <f t="array" ref="AG650">SUMPRODUCT(('Budget P3'!$T$9:$BB$9=AG$9)*('Budget P3'!$B$11:$B$194=$B650)*('Budget P3'!$T$11:$BB$194*1))</f>
        <v>#VALUE!</v>
      </c>
      <c r="AH650" s="13" t="e" cm="1">
        <f t="array" ref="AH650">SUMPRODUCT(('Budget P3'!$T$9:$BB$9=AH$9)*('Budget P3'!$B$11:$B$194=$B650)*('Budget P3'!$T$11:$BB$194*1))</f>
        <v>#VALUE!</v>
      </c>
      <c r="AI650" s="14" t="e" cm="1">
        <f t="array" ref="AI650">SUMPRODUCT(('Budget P3'!$T$9:$BB$9=AI$9)*('Budget P3'!$B$11:$B$194=$B650)*('Budget P3'!$T$11:$BB$194*1))</f>
        <v>#VALUE!</v>
      </c>
      <c r="AJ650" s="12" t="e" cm="1">
        <f t="array" ref="AJ650">SUMPRODUCT(('Budget P3'!$T$9:$BB$9=AJ$9)*('Budget P3'!$B$11:$B$194=$B650)*('Budget P3'!$T$11:$BB$194*1))</f>
        <v>#VALUE!</v>
      </c>
      <c r="AK650" s="13" t="e" cm="1">
        <f t="array" ref="AK650">SUMPRODUCT(('Budget P3'!$T$9:$BB$9=AK$9)*('Budget P3'!$B$11:$B$194=$B650)*('Budget P3'!$T$11:$BB$194*1))</f>
        <v>#VALUE!</v>
      </c>
      <c r="AL650" s="14" t="e" cm="1">
        <f t="array" ref="AL650">SUMPRODUCT(('Budget P3'!$T$9:$BB$9=AL$9)*('Budget P3'!$B$11:$B$194=$B650)*('Budget P3'!$T$11:$BB$194*1))</f>
        <v>#VALUE!</v>
      </c>
      <c r="AM650" s="12" t="e" cm="1">
        <f t="array" ref="AM650">SUMPRODUCT(('Budget P3'!$T$9:$BB$9=AM$9)*('Budget P3'!$B$11:$B$194=$B650)*('Budget P3'!$T$11:$BB$194*1))</f>
        <v>#VALUE!</v>
      </c>
      <c r="AN650" s="13" t="e" cm="1">
        <f t="array" ref="AN650">SUMPRODUCT(('Budget P3'!$T$9:$BB$9=AN$9)*('Budget P3'!$B$11:$B$194=$B650)*('Budget P3'!$T$11:$BB$194*1))</f>
        <v>#VALUE!</v>
      </c>
      <c r="AO650" s="14" t="e" cm="1">
        <f t="array" ref="AO650">SUMPRODUCT(('Budget P3'!$T$9:$BB$9=AO$9)*('Budget P3'!$B$11:$B$194=$B650)*('Budget P3'!$T$11:$BB$194*1))</f>
        <v>#VALUE!</v>
      </c>
      <c r="AP650" s="12" t="e" cm="1">
        <f t="array" ref="AP650">SUMPRODUCT(('Budget P3'!$T$9:$BB$9=AP$9)*('Budget P3'!$B$11:$B$194=$B650)*('Budget P3'!$T$11:$BB$194*1))</f>
        <v>#VALUE!</v>
      </c>
      <c r="AQ650" s="13" t="e" cm="1">
        <f t="array" ref="AQ650">SUMPRODUCT(('Budget P3'!$T$9:$BB$9=AQ$9)*('Budget P3'!$B$11:$B$194=$B650)*('Budget P3'!$T$11:$BB$194*1))</f>
        <v>#VALUE!</v>
      </c>
      <c r="AR650" s="14" t="e" cm="1">
        <f t="array" ref="AR650">SUMPRODUCT(('Budget P3'!$T$9:$BB$9=AR$9)*('Budget P3'!$B$11:$B$194=$B650)*('Budget P3'!$T$11:$BB$194*1))</f>
        <v>#VALUE!</v>
      </c>
      <c r="AS650" s="12" t="e" cm="1">
        <f t="array" ref="AS650">SUMPRODUCT(('Budget P3'!$T$9:$BB$9=AS$9)*('Budget P3'!$B$11:$B$194=$B650)*('Budget P3'!$T$11:$BB$194*1))</f>
        <v>#VALUE!</v>
      </c>
      <c r="AT650" s="13" t="e" cm="1">
        <f t="array" ref="AT650">SUMPRODUCT(('Budget P3'!$T$9:$BB$9=AT$9)*('Budget P3'!$B$11:$B$194=$B650)*('Budget P3'!$T$11:$BB$194*1))</f>
        <v>#VALUE!</v>
      </c>
      <c r="AU650" s="14" t="e" cm="1">
        <f t="array" ref="AU650">SUMPRODUCT(('Budget P3'!$T$9:$BB$9=AU$9)*('Budget P3'!$B$11:$B$194=$B650)*('Budget P3'!$T$11:$BB$194*1))</f>
        <v>#VALUE!</v>
      </c>
      <c r="AV650" s="12" t="e" cm="1">
        <f t="array" ref="AV650">SUMPRODUCT(('Budget P3'!$T$9:$BB$9=AV$9)*('Budget P3'!$B$11:$B$194=$B650)*('Budget P3'!$T$11:$BB$194*1))</f>
        <v>#VALUE!</v>
      </c>
      <c r="AW650" s="13" t="e" cm="1">
        <f t="array" ref="AW650">SUMPRODUCT(('Budget P3'!$T$9:$BB$9=AW$9)*('Budget P3'!$B$11:$B$194=$B650)*('Budget P3'!$T$11:$BB$194*1))</f>
        <v>#VALUE!</v>
      </c>
      <c r="AX650" s="14" t="e" cm="1">
        <f t="array" ref="AX650">SUMPRODUCT(('Budget P3'!$T$9:$BB$9=AX$9)*('Budget P3'!$B$11:$B$194=$B650)*('Budget P3'!$T$11:$BB$194*1))</f>
        <v>#VALUE!</v>
      </c>
      <c r="AY650" s="12" t="e" cm="1">
        <f t="array" ref="AY650">SUMPRODUCT(('Budget P3'!$T$9:$BB$9=AY$9)*('Budget P3'!$B$11:$B$194=$B650)*('Budget P3'!$T$11:$BB$194*1))</f>
        <v>#VALUE!</v>
      </c>
      <c r="AZ650" s="13" t="e" cm="1">
        <f t="array" ref="AZ650">SUMPRODUCT(('Budget P3'!$T$9:$BB$9=AZ$9)*('Budget P3'!$B$11:$B$194=$B650)*('Budget P3'!$T$11:$BB$194*1))</f>
        <v>#VALUE!</v>
      </c>
      <c r="BA650" s="14" t="e" cm="1">
        <f t="array" ref="BA650">SUMPRODUCT(('Budget P3'!$T$9:$BB$9=BA$9)*('Budget P3'!$B$11:$B$194=$B650)*('Budget P3'!$T$11:$BB$194*1))</f>
        <v>#VALUE!</v>
      </c>
      <c r="BB650" s="12" t="e" cm="1">
        <f t="array" ref="BB650">SUMPRODUCT(('Budget P3'!$T$9:$BB$9=BB$9)*('Budget P3'!$B$11:$B$194=$B650)*('Budget P3'!$T$11:$BB$194*1))</f>
        <v>#VALUE!</v>
      </c>
      <c r="BC650" s="13" t="e" cm="1">
        <f t="array" ref="BC650">SUMPRODUCT(('Budget P3'!$T$9:$BB$9=BC$9)*('Budget P3'!$B$11:$B$194=$B650)*('Budget P3'!$T$11:$BB$194*1))</f>
        <v>#VALUE!</v>
      </c>
      <c r="BD650" s="14" t="e" cm="1">
        <f t="array" ref="BD650">SUMPRODUCT(('Budget P3'!$T$9:$BB$9=BD$9)*('Budget P3'!$B$11:$B$194=$B650)*('Budget P3'!$T$11:$BB$194*1))</f>
        <v>#VALUE!</v>
      </c>
      <c r="BE650" s="12" t="e" cm="1">
        <f t="array" ref="BE650">SUMPRODUCT(('Budget P3'!$T$9:$BB$9=BE$9)*('Budget P3'!$B$11:$B$194=$B650)*('Budget P3'!$T$11:$BB$194*1))</f>
        <v>#VALUE!</v>
      </c>
      <c r="BF650" s="13" t="e" cm="1">
        <f t="array" ref="BF650">SUMPRODUCT(('Budget P3'!$T$9:$BB$9=BF$9)*('Budget P3'!$B$11:$B$194=$B650)*('Budget P3'!$T$11:$BB$194*1))</f>
        <v>#VALUE!</v>
      </c>
      <c r="BG650" s="14" t="e" cm="1">
        <f t="array" ref="BG650">SUMPRODUCT(('Budget P3'!$T$9:$BB$9=BG$9)*('Budget P3'!$B$11:$B$194=$B650)*('Budget P3'!$T$11:$BB$194*1))</f>
        <v>#VALUE!</v>
      </c>
      <c r="BH650" s="13" t="e" cm="1">
        <f t="array" ref="BH650">SUMPRODUCT(('Budget P3'!$T$9:$BB$9=BH$9)*('Budget P3'!$B$11:$B$194=$B650)*('Budget P3'!$T$11:$BB$194*1))</f>
        <v>#VALUE!</v>
      </c>
      <c r="BI650" s="1"/>
      <c r="BJ650" s="66"/>
      <c r="BK650" s="66"/>
      <c r="BL650" s="1"/>
      <c r="BM650" s="66" t="e">
        <f t="shared" si="463"/>
        <v>#VALUE!</v>
      </c>
      <c r="BN650" s="262">
        <f t="shared" si="464"/>
        <v>0</v>
      </c>
      <c r="BO650" s="1"/>
      <c r="BP650" s="66" t="e">
        <f t="shared" si="465"/>
        <v>#VALUE!</v>
      </c>
      <c r="BQ650" s="262">
        <f t="shared" si="466"/>
        <v>0</v>
      </c>
      <c r="BR650" s="1"/>
    </row>
    <row r="651" spans="2:70" ht="12.6" hidden="1" customHeight="1" outlineLevel="1">
      <c r="B651" s="88" t="s">
        <v>698</v>
      </c>
      <c r="C651" s="10">
        <f>IFERROR(VLOOKUP($B651,'Budget P3'!$B:$AX,2,FALSE),0)</f>
        <v>0</v>
      </c>
      <c r="D651" s="10"/>
      <c r="E651" s="89">
        <f>IFERROR(VLOOKUP($B651,'Budget P3'!$B:$AX,3,FALSE),0)</f>
        <v>0</v>
      </c>
      <c r="F651" s="90">
        <f>IFERROR(VLOOKUP($B651,'Budget P3'!$B:$AX,4,FALSE),0)</f>
        <v>0</v>
      </c>
      <c r="G651" s="89">
        <f>IFERROR(VLOOKUP($B651,'Budget P3'!$B:$AX,5,FALSE),0)</f>
        <v>0</v>
      </c>
      <c r="H651" s="90">
        <f>IFERROR(VLOOKUP($B651,'Budget P3'!$B:$AX,6,FALSE),0)</f>
        <v>0</v>
      </c>
      <c r="I651" s="90">
        <f>IFERROR(VLOOKUP($B651,'Budget P3'!$B:$AX,7,FALSE),0)</f>
        <v>0</v>
      </c>
      <c r="J651" s="371">
        <f>IFERROR(VLOOKUP($B651,'Budget P3'!$B:$AX,9,FALSE),0)</f>
        <v>0</v>
      </c>
      <c r="K651" s="374">
        <f>IFERROR(VLOOKUP($B651,'Budget P3'!$B:$AX,10,FALSE),0)</f>
        <v>0</v>
      </c>
      <c r="L651" s="334"/>
      <c r="M651" s="102"/>
      <c r="N651" s="100"/>
      <c r="O651" s="100"/>
      <c r="P651" s="13">
        <f>E651*K651</f>
        <v>0</v>
      </c>
      <c r="Q651" s="11">
        <f t="shared" si="467"/>
        <v>0</v>
      </c>
      <c r="R651" s="338"/>
      <c r="S651" s="14"/>
      <c r="T651" s="12"/>
      <c r="U651" s="13"/>
      <c r="V651" s="14"/>
      <c r="W651" s="14"/>
      <c r="X651" s="14">
        <f t="shared" ref="X651:X714" si="468">SUM(S651:W651)</f>
        <v>0</v>
      </c>
      <c r="Z651" s="14" t="e" cm="1">
        <f t="array" ref="Z651">SUMPRODUCT(('Budget P3'!$T$9:$BB$9=Z$9)*('Budget P3'!$B$11:$B$194=$B651)*('Budget P3'!$T$11:$BB$194*1))</f>
        <v>#VALUE!</v>
      </c>
      <c r="AA651" s="12" t="e" cm="1">
        <f t="array" ref="AA651">SUMPRODUCT(('Budget P3'!$T$9:$BB$9=AA$9)*('Budget P3'!$B$11:$B$194=$B651)*('Budget P3'!$T$11:$BB$194*1))</f>
        <v>#VALUE!</v>
      </c>
      <c r="AB651" s="13" t="e" cm="1">
        <f t="array" ref="AB651">SUMPRODUCT(('Budget P3'!$T$9:$BB$9=AB$9)*('Budget P3'!$B$11:$B$194=$B651)*('Budget P3'!$T$11:$BB$194*1))</f>
        <v>#VALUE!</v>
      </c>
      <c r="AC651" s="14" t="e" cm="1">
        <f t="array" ref="AC651">SUMPRODUCT(('Budget P3'!$T$9:$BB$9=AC$9)*('Budget P3'!$B$11:$B$194=$B651)*('Budget P3'!$T$11:$BB$194*1))</f>
        <v>#VALUE!</v>
      </c>
      <c r="AD651" s="12" t="e" cm="1">
        <f t="array" ref="AD651">SUMPRODUCT(('Budget P3'!$T$9:$BB$9=AD$9)*('Budget P3'!$B$11:$B$194=$B651)*('Budget P3'!$T$11:$BB$194*1))</f>
        <v>#VALUE!</v>
      </c>
      <c r="AE651" s="13" t="e" cm="1">
        <f t="array" ref="AE651">SUMPRODUCT(('Budget P3'!$T$9:$BB$9=AE$9)*('Budget P3'!$B$11:$B$194=$B651)*('Budget P3'!$T$11:$BB$194*1))</f>
        <v>#VALUE!</v>
      </c>
      <c r="AF651" s="14" t="e" cm="1">
        <f t="array" ref="AF651">SUMPRODUCT(('Budget P3'!$T$9:$BB$9=AF$9)*('Budget P3'!$B$11:$B$194=$B651)*('Budget P3'!$T$11:$BB$194*1))</f>
        <v>#VALUE!</v>
      </c>
      <c r="AG651" s="12" t="e" cm="1">
        <f t="array" ref="AG651">SUMPRODUCT(('Budget P3'!$T$9:$BB$9=AG$9)*('Budget P3'!$B$11:$B$194=$B651)*('Budget P3'!$T$11:$BB$194*1))</f>
        <v>#VALUE!</v>
      </c>
      <c r="AH651" s="13" t="e" cm="1">
        <f t="array" ref="AH651">SUMPRODUCT(('Budget P3'!$T$9:$BB$9=AH$9)*('Budget P3'!$B$11:$B$194=$B651)*('Budget P3'!$T$11:$BB$194*1))</f>
        <v>#VALUE!</v>
      </c>
      <c r="AI651" s="14" t="e" cm="1">
        <f t="array" ref="AI651">SUMPRODUCT(('Budget P3'!$T$9:$BB$9=AI$9)*('Budget P3'!$B$11:$B$194=$B651)*('Budget P3'!$T$11:$BB$194*1))</f>
        <v>#VALUE!</v>
      </c>
      <c r="AJ651" s="12" t="e" cm="1">
        <f t="array" ref="AJ651">SUMPRODUCT(('Budget P3'!$T$9:$BB$9=AJ$9)*('Budget P3'!$B$11:$B$194=$B651)*('Budget P3'!$T$11:$BB$194*1))</f>
        <v>#VALUE!</v>
      </c>
      <c r="AK651" s="13" t="e" cm="1">
        <f t="array" ref="AK651">SUMPRODUCT(('Budget P3'!$T$9:$BB$9=AK$9)*('Budget P3'!$B$11:$B$194=$B651)*('Budget P3'!$T$11:$BB$194*1))</f>
        <v>#VALUE!</v>
      </c>
      <c r="AL651" s="14" t="e" cm="1">
        <f t="array" ref="AL651">SUMPRODUCT(('Budget P3'!$T$9:$BB$9=AL$9)*('Budget P3'!$B$11:$B$194=$B651)*('Budget P3'!$T$11:$BB$194*1))</f>
        <v>#VALUE!</v>
      </c>
      <c r="AM651" s="12" t="e" cm="1">
        <f t="array" ref="AM651">SUMPRODUCT(('Budget P3'!$T$9:$BB$9=AM$9)*('Budget P3'!$B$11:$B$194=$B651)*('Budget P3'!$T$11:$BB$194*1))</f>
        <v>#VALUE!</v>
      </c>
      <c r="AN651" s="13" t="e" cm="1">
        <f t="array" ref="AN651">SUMPRODUCT(('Budget P3'!$T$9:$BB$9=AN$9)*('Budget P3'!$B$11:$B$194=$B651)*('Budget P3'!$T$11:$BB$194*1))</f>
        <v>#VALUE!</v>
      </c>
      <c r="AO651" s="14" t="e" cm="1">
        <f t="array" ref="AO651">SUMPRODUCT(('Budget P3'!$T$9:$BB$9=AO$9)*('Budget P3'!$B$11:$B$194=$B651)*('Budget P3'!$T$11:$BB$194*1))</f>
        <v>#VALUE!</v>
      </c>
      <c r="AP651" s="12" t="e" cm="1">
        <f t="array" ref="AP651">SUMPRODUCT(('Budget P3'!$T$9:$BB$9=AP$9)*('Budget P3'!$B$11:$B$194=$B651)*('Budget P3'!$T$11:$BB$194*1))</f>
        <v>#VALUE!</v>
      </c>
      <c r="AQ651" s="13" t="e" cm="1">
        <f t="array" ref="AQ651">SUMPRODUCT(('Budget P3'!$T$9:$BB$9=AQ$9)*('Budget P3'!$B$11:$B$194=$B651)*('Budget P3'!$T$11:$BB$194*1))</f>
        <v>#VALUE!</v>
      </c>
      <c r="AR651" s="14" t="e" cm="1">
        <f t="array" ref="AR651">SUMPRODUCT(('Budget P3'!$T$9:$BB$9=AR$9)*('Budget P3'!$B$11:$B$194=$B651)*('Budget P3'!$T$11:$BB$194*1))</f>
        <v>#VALUE!</v>
      </c>
      <c r="AS651" s="12" t="e" cm="1">
        <f t="array" ref="AS651">SUMPRODUCT(('Budget P3'!$T$9:$BB$9=AS$9)*('Budget P3'!$B$11:$B$194=$B651)*('Budget P3'!$T$11:$BB$194*1))</f>
        <v>#VALUE!</v>
      </c>
      <c r="AT651" s="13" t="e" cm="1">
        <f t="array" ref="AT651">SUMPRODUCT(('Budget P3'!$T$9:$BB$9=AT$9)*('Budget P3'!$B$11:$B$194=$B651)*('Budget P3'!$T$11:$BB$194*1))</f>
        <v>#VALUE!</v>
      </c>
      <c r="AU651" s="14" t="e" cm="1">
        <f t="array" ref="AU651">SUMPRODUCT(('Budget P3'!$T$9:$BB$9=AU$9)*('Budget P3'!$B$11:$B$194=$B651)*('Budget P3'!$T$11:$BB$194*1))</f>
        <v>#VALUE!</v>
      </c>
      <c r="AV651" s="12" t="e" cm="1">
        <f t="array" ref="AV651">SUMPRODUCT(('Budget P3'!$T$9:$BB$9=AV$9)*('Budget P3'!$B$11:$B$194=$B651)*('Budget P3'!$T$11:$BB$194*1))</f>
        <v>#VALUE!</v>
      </c>
      <c r="AW651" s="13" t="e" cm="1">
        <f t="array" ref="AW651">SUMPRODUCT(('Budget P3'!$T$9:$BB$9=AW$9)*('Budget P3'!$B$11:$B$194=$B651)*('Budget P3'!$T$11:$BB$194*1))</f>
        <v>#VALUE!</v>
      </c>
      <c r="AX651" s="14" t="e" cm="1">
        <f t="array" ref="AX651">SUMPRODUCT(('Budget P3'!$T$9:$BB$9=AX$9)*('Budget P3'!$B$11:$B$194=$B651)*('Budget P3'!$T$11:$BB$194*1))</f>
        <v>#VALUE!</v>
      </c>
      <c r="AY651" s="12" t="e" cm="1">
        <f t="array" ref="AY651">SUMPRODUCT(('Budget P3'!$T$9:$BB$9=AY$9)*('Budget P3'!$B$11:$B$194=$B651)*('Budget P3'!$T$11:$BB$194*1))</f>
        <v>#VALUE!</v>
      </c>
      <c r="AZ651" s="13" t="e" cm="1">
        <f t="array" ref="AZ651">SUMPRODUCT(('Budget P3'!$T$9:$BB$9=AZ$9)*('Budget P3'!$B$11:$B$194=$B651)*('Budget P3'!$T$11:$BB$194*1))</f>
        <v>#VALUE!</v>
      </c>
      <c r="BA651" s="14" t="e" cm="1">
        <f t="array" ref="BA651">SUMPRODUCT(('Budget P3'!$T$9:$BB$9=BA$9)*('Budget P3'!$B$11:$B$194=$B651)*('Budget P3'!$T$11:$BB$194*1))</f>
        <v>#VALUE!</v>
      </c>
      <c r="BB651" s="12" t="e" cm="1">
        <f t="array" ref="BB651">SUMPRODUCT(('Budget P3'!$T$9:$BB$9=BB$9)*('Budget P3'!$B$11:$B$194=$B651)*('Budget P3'!$T$11:$BB$194*1))</f>
        <v>#VALUE!</v>
      </c>
      <c r="BC651" s="13" t="e" cm="1">
        <f t="array" ref="BC651">SUMPRODUCT(('Budget P3'!$T$9:$BB$9=BC$9)*('Budget P3'!$B$11:$B$194=$B651)*('Budget P3'!$T$11:$BB$194*1))</f>
        <v>#VALUE!</v>
      </c>
      <c r="BD651" s="14" t="e" cm="1">
        <f t="array" ref="BD651">SUMPRODUCT(('Budget P3'!$T$9:$BB$9=BD$9)*('Budget P3'!$B$11:$B$194=$B651)*('Budget P3'!$T$11:$BB$194*1))</f>
        <v>#VALUE!</v>
      </c>
      <c r="BE651" s="12" t="e" cm="1">
        <f t="array" ref="BE651">SUMPRODUCT(('Budget P3'!$T$9:$BB$9=BE$9)*('Budget P3'!$B$11:$B$194=$B651)*('Budget P3'!$T$11:$BB$194*1))</f>
        <v>#VALUE!</v>
      </c>
      <c r="BF651" s="13" t="e" cm="1">
        <f t="array" ref="BF651">SUMPRODUCT(('Budget P3'!$T$9:$BB$9=BF$9)*('Budget P3'!$B$11:$B$194=$B651)*('Budget P3'!$T$11:$BB$194*1))</f>
        <v>#VALUE!</v>
      </c>
      <c r="BG651" s="14" t="e" cm="1">
        <f t="array" ref="BG651">SUMPRODUCT(('Budget P3'!$T$9:$BB$9=BG$9)*('Budget P3'!$B$11:$B$194=$B651)*('Budget P3'!$T$11:$BB$194*1))</f>
        <v>#VALUE!</v>
      </c>
      <c r="BH651" s="13" t="e" cm="1">
        <f t="array" ref="BH651">SUMPRODUCT(('Budget P3'!$T$9:$BB$9=BH$9)*('Budget P3'!$B$11:$B$194=$B651)*('Budget P3'!$T$11:$BB$194*1))</f>
        <v>#VALUE!</v>
      </c>
      <c r="BI651" s="1"/>
      <c r="BJ651" s="66"/>
      <c r="BK651" s="66"/>
      <c r="BL651" s="1"/>
      <c r="BM651" s="66" t="e">
        <f t="shared" si="463"/>
        <v>#VALUE!</v>
      </c>
      <c r="BN651" s="262">
        <f t="shared" si="464"/>
        <v>0</v>
      </c>
      <c r="BO651" s="1"/>
      <c r="BP651" s="66" t="e">
        <f t="shared" si="465"/>
        <v>#VALUE!</v>
      </c>
      <c r="BQ651" s="262">
        <f t="shared" si="466"/>
        <v>0</v>
      </c>
      <c r="BR651" s="1"/>
    </row>
    <row r="652" spans="2:70" ht="12.6" hidden="1" customHeight="1" outlineLevel="1">
      <c r="B652" s="88" t="s">
        <v>699</v>
      </c>
      <c r="C652" s="10">
        <f>IFERROR(VLOOKUP($B652,'Budget P3'!$B:$AX,2,FALSE),0)</f>
        <v>0</v>
      </c>
      <c r="D652" s="10"/>
      <c r="E652" s="89">
        <f>IFERROR(VLOOKUP($B652,'Budget P3'!$B:$AX,3,FALSE),0)</f>
        <v>0</v>
      </c>
      <c r="F652" s="90">
        <f>IFERROR(VLOOKUP($B652,'Budget P3'!$B:$AX,4,FALSE),0)</f>
        <v>0</v>
      </c>
      <c r="G652" s="89">
        <f>IFERROR(VLOOKUP($B652,'Budget P3'!$B:$AX,5,FALSE),0)</f>
        <v>0</v>
      </c>
      <c r="H652" s="90">
        <f>IFERROR(VLOOKUP($B652,'Budget P3'!$B:$AX,6,FALSE),0)</f>
        <v>0</v>
      </c>
      <c r="I652" s="90">
        <f>IFERROR(VLOOKUP($B652,'Budget P3'!$B:$AX,7,FALSE),0)</f>
        <v>0</v>
      </c>
      <c r="J652" s="371">
        <f>IFERROR(VLOOKUP($B652,'Budget P3'!$B:$AX,9,FALSE),0)</f>
        <v>0</v>
      </c>
      <c r="K652" s="374">
        <f>IFERROR(VLOOKUP($B652,'Budget P3'!$B:$AX,10,FALSE),0)</f>
        <v>0</v>
      </c>
      <c r="L652" s="334"/>
      <c r="M652" s="102"/>
      <c r="N652" s="100"/>
      <c r="O652" s="100"/>
      <c r="P652" s="13">
        <f>E652*K652</f>
        <v>0</v>
      </c>
      <c r="Q652" s="11">
        <f t="shared" si="467"/>
        <v>0</v>
      </c>
      <c r="R652" s="338"/>
      <c r="S652" s="14"/>
      <c r="T652" s="12"/>
      <c r="U652" s="13"/>
      <c r="V652" s="14"/>
      <c r="W652" s="14"/>
      <c r="X652" s="14">
        <f t="shared" si="468"/>
        <v>0</v>
      </c>
      <c r="Z652" s="14" t="e" cm="1">
        <f t="array" ref="Z652">SUMPRODUCT(('Budget P3'!$T$9:$BB$9=Z$9)*('Budget P3'!$B$11:$B$194=$B652)*('Budget P3'!$T$11:$BB$194*1))</f>
        <v>#VALUE!</v>
      </c>
      <c r="AA652" s="12" t="e" cm="1">
        <f t="array" ref="AA652">SUMPRODUCT(('Budget P3'!$T$9:$BB$9=AA$9)*('Budget P3'!$B$11:$B$194=$B652)*('Budget P3'!$T$11:$BB$194*1))</f>
        <v>#VALUE!</v>
      </c>
      <c r="AB652" s="13" t="e" cm="1">
        <f t="array" ref="AB652">SUMPRODUCT(('Budget P3'!$T$9:$BB$9=AB$9)*('Budget P3'!$B$11:$B$194=$B652)*('Budget P3'!$T$11:$BB$194*1))</f>
        <v>#VALUE!</v>
      </c>
      <c r="AC652" s="14" t="e" cm="1">
        <f t="array" ref="AC652">SUMPRODUCT(('Budget P3'!$T$9:$BB$9=AC$9)*('Budget P3'!$B$11:$B$194=$B652)*('Budget P3'!$T$11:$BB$194*1))</f>
        <v>#VALUE!</v>
      </c>
      <c r="AD652" s="12" t="e" cm="1">
        <f t="array" ref="AD652">SUMPRODUCT(('Budget P3'!$T$9:$BB$9=AD$9)*('Budget P3'!$B$11:$B$194=$B652)*('Budget P3'!$T$11:$BB$194*1))</f>
        <v>#VALUE!</v>
      </c>
      <c r="AE652" s="13" t="e" cm="1">
        <f t="array" ref="AE652">SUMPRODUCT(('Budget P3'!$T$9:$BB$9=AE$9)*('Budget P3'!$B$11:$B$194=$B652)*('Budget P3'!$T$11:$BB$194*1))</f>
        <v>#VALUE!</v>
      </c>
      <c r="AF652" s="14" t="e" cm="1">
        <f t="array" ref="AF652">SUMPRODUCT(('Budget P3'!$T$9:$BB$9=AF$9)*('Budget P3'!$B$11:$B$194=$B652)*('Budget P3'!$T$11:$BB$194*1))</f>
        <v>#VALUE!</v>
      </c>
      <c r="AG652" s="12" t="e" cm="1">
        <f t="array" ref="AG652">SUMPRODUCT(('Budget P3'!$T$9:$BB$9=AG$9)*('Budget P3'!$B$11:$B$194=$B652)*('Budget P3'!$T$11:$BB$194*1))</f>
        <v>#VALUE!</v>
      </c>
      <c r="AH652" s="13" t="e" cm="1">
        <f t="array" ref="AH652">SUMPRODUCT(('Budget P3'!$T$9:$BB$9=AH$9)*('Budget P3'!$B$11:$B$194=$B652)*('Budget P3'!$T$11:$BB$194*1))</f>
        <v>#VALUE!</v>
      </c>
      <c r="AI652" s="14" t="e" cm="1">
        <f t="array" ref="AI652">SUMPRODUCT(('Budget P3'!$T$9:$BB$9=AI$9)*('Budget P3'!$B$11:$B$194=$B652)*('Budget P3'!$T$11:$BB$194*1))</f>
        <v>#VALUE!</v>
      </c>
      <c r="AJ652" s="12" t="e" cm="1">
        <f t="array" ref="AJ652">SUMPRODUCT(('Budget P3'!$T$9:$BB$9=AJ$9)*('Budget P3'!$B$11:$B$194=$B652)*('Budget P3'!$T$11:$BB$194*1))</f>
        <v>#VALUE!</v>
      </c>
      <c r="AK652" s="13" t="e" cm="1">
        <f t="array" ref="AK652">SUMPRODUCT(('Budget P3'!$T$9:$BB$9=AK$9)*('Budget P3'!$B$11:$B$194=$B652)*('Budget P3'!$T$11:$BB$194*1))</f>
        <v>#VALUE!</v>
      </c>
      <c r="AL652" s="14" t="e" cm="1">
        <f t="array" ref="AL652">SUMPRODUCT(('Budget P3'!$T$9:$BB$9=AL$9)*('Budget P3'!$B$11:$B$194=$B652)*('Budget P3'!$T$11:$BB$194*1))</f>
        <v>#VALUE!</v>
      </c>
      <c r="AM652" s="12" t="e" cm="1">
        <f t="array" ref="AM652">SUMPRODUCT(('Budget P3'!$T$9:$BB$9=AM$9)*('Budget P3'!$B$11:$B$194=$B652)*('Budget P3'!$T$11:$BB$194*1))</f>
        <v>#VALUE!</v>
      </c>
      <c r="AN652" s="13" t="e" cm="1">
        <f t="array" ref="AN652">SUMPRODUCT(('Budget P3'!$T$9:$BB$9=AN$9)*('Budget P3'!$B$11:$B$194=$B652)*('Budget P3'!$T$11:$BB$194*1))</f>
        <v>#VALUE!</v>
      </c>
      <c r="AO652" s="14" t="e" cm="1">
        <f t="array" ref="AO652">SUMPRODUCT(('Budget P3'!$T$9:$BB$9=AO$9)*('Budget P3'!$B$11:$B$194=$B652)*('Budget P3'!$T$11:$BB$194*1))</f>
        <v>#VALUE!</v>
      </c>
      <c r="AP652" s="12" t="e" cm="1">
        <f t="array" ref="AP652">SUMPRODUCT(('Budget P3'!$T$9:$BB$9=AP$9)*('Budget P3'!$B$11:$B$194=$B652)*('Budget P3'!$T$11:$BB$194*1))</f>
        <v>#VALUE!</v>
      </c>
      <c r="AQ652" s="13" t="e" cm="1">
        <f t="array" ref="AQ652">SUMPRODUCT(('Budget P3'!$T$9:$BB$9=AQ$9)*('Budget P3'!$B$11:$B$194=$B652)*('Budget P3'!$T$11:$BB$194*1))</f>
        <v>#VALUE!</v>
      </c>
      <c r="AR652" s="14" t="e" cm="1">
        <f t="array" ref="AR652">SUMPRODUCT(('Budget P3'!$T$9:$BB$9=AR$9)*('Budget P3'!$B$11:$B$194=$B652)*('Budget P3'!$T$11:$BB$194*1))</f>
        <v>#VALUE!</v>
      </c>
      <c r="AS652" s="12" t="e" cm="1">
        <f t="array" ref="AS652">SUMPRODUCT(('Budget P3'!$T$9:$BB$9=AS$9)*('Budget P3'!$B$11:$B$194=$B652)*('Budget P3'!$T$11:$BB$194*1))</f>
        <v>#VALUE!</v>
      </c>
      <c r="AT652" s="13" t="e" cm="1">
        <f t="array" ref="AT652">SUMPRODUCT(('Budget P3'!$T$9:$BB$9=AT$9)*('Budget P3'!$B$11:$B$194=$B652)*('Budget P3'!$T$11:$BB$194*1))</f>
        <v>#VALUE!</v>
      </c>
      <c r="AU652" s="14" t="e" cm="1">
        <f t="array" ref="AU652">SUMPRODUCT(('Budget P3'!$T$9:$BB$9=AU$9)*('Budget P3'!$B$11:$B$194=$B652)*('Budget P3'!$T$11:$BB$194*1))</f>
        <v>#VALUE!</v>
      </c>
      <c r="AV652" s="12" t="e" cm="1">
        <f t="array" ref="AV652">SUMPRODUCT(('Budget P3'!$T$9:$BB$9=AV$9)*('Budget P3'!$B$11:$B$194=$B652)*('Budget P3'!$T$11:$BB$194*1))</f>
        <v>#VALUE!</v>
      </c>
      <c r="AW652" s="13" t="e" cm="1">
        <f t="array" ref="AW652">SUMPRODUCT(('Budget P3'!$T$9:$BB$9=AW$9)*('Budget P3'!$B$11:$B$194=$B652)*('Budget P3'!$T$11:$BB$194*1))</f>
        <v>#VALUE!</v>
      </c>
      <c r="AX652" s="14" t="e" cm="1">
        <f t="array" ref="AX652">SUMPRODUCT(('Budget P3'!$T$9:$BB$9=AX$9)*('Budget P3'!$B$11:$B$194=$B652)*('Budget P3'!$T$11:$BB$194*1))</f>
        <v>#VALUE!</v>
      </c>
      <c r="AY652" s="12" t="e" cm="1">
        <f t="array" ref="AY652">SUMPRODUCT(('Budget P3'!$T$9:$BB$9=AY$9)*('Budget P3'!$B$11:$B$194=$B652)*('Budget P3'!$T$11:$BB$194*1))</f>
        <v>#VALUE!</v>
      </c>
      <c r="AZ652" s="13" t="e" cm="1">
        <f t="array" ref="AZ652">SUMPRODUCT(('Budget P3'!$T$9:$BB$9=AZ$9)*('Budget P3'!$B$11:$B$194=$B652)*('Budget P3'!$T$11:$BB$194*1))</f>
        <v>#VALUE!</v>
      </c>
      <c r="BA652" s="14" t="e" cm="1">
        <f t="array" ref="BA652">SUMPRODUCT(('Budget P3'!$T$9:$BB$9=BA$9)*('Budget P3'!$B$11:$B$194=$B652)*('Budget P3'!$T$11:$BB$194*1))</f>
        <v>#VALUE!</v>
      </c>
      <c r="BB652" s="12" t="e" cm="1">
        <f t="array" ref="BB652">SUMPRODUCT(('Budget P3'!$T$9:$BB$9=BB$9)*('Budget P3'!$B$11:$B$194=$B652)*('Budget P3'!$T$11:$BB$194*1))</f>
        <v>#VALUE!</v>
      </c>
      <c r="BC652" s="13" t="e" cm="1">
        <f t="array" ref="BC652">SUMPRODUCT(('Budget P3'!$T$9:$BB$9=BC$9)*('Budget P3'!$B$11:$B$194=$B652)*('Budget P3'!$T$11:$BB$194*1))</f>
        <v>#VALUE!</v>
      </c>
      <c r="BD652" s="14" t="e" cm="1">
        <f t="array" ref="BD652">SUMPRODUCT(('Budget P3'!$T$9:$BB$9=BD$9)*('Budget P3'!$B$11:$B$194=$B652)*('Budget P3'!$T$11:$BB$194*1))</f>
        <v>#VALUE!</v>
      </c>
      <c r="BE652" s="12" t="e" cm="1">
        <f t="array" ref="BE652">SUMPRODUCT(('Budget P3'!$T$9:$BB$9=BE$9)*('Budget P3'!$B$11:$B$194=$B652)*('Budget P3'!$T$11:$BB$194*1))</f>
        <v>#VALUE!</v>
      </c>
      <c r="BF652" s="13" t="e" cm="1">
        <f t="array" ref="BF652">SUMPRODUCT(('Budget P3'!$T$9:$BB$9=BF$9)*('Budget P3'!$B$11:$B$194=$B652)*('Budget P3'!$T$11:$BB$194*1))</f>
        <v>#VALUE!</v>
      </c>
      <c r="BG652" s="14" t="e" cm="1">
        <f t="array" ref="BG652">SUMPRODUCT(('Budget P3'!$T$9:$BB$9=BG$9)*('Budget P3'!$B$11:$B$194=$B652)*('Budget P3'!$T$11:$BB$194*1))</f>
        <v>#VALUE!</v>
      </c>
      <c r="BH652" s="13" t="e" cm="1">
        <f t="array" ref="BH652">SUMPRODUCT(('Budget P3'!$T$9:$BB$9=BH$9)*('Budget P3'!$B$11:$B$194=$B652)*('Budget P3'!$T$11:$BB$194*1))</f>
        <v>#VALUE!</v>
      </c>
      <c r="BI652" s="1"/>
      <c r="BJ652" s="66"/>
      <c r="BK652" s="66"/>
      <c r="BL652" s="1"/>
      <c r="BM652" s="66" t="e">
        <f t="shared" si="463"/>
        <v>#VALUE!</v>
      </c>
      <c r="BN652" s="262">
        <f t="shared" si="464"/>
        <v>0</v>
      </c>
      <c r="BO652" s="1"/>
      <c r="BP652" s="66" t="e">
        <f t="shared" si="465"/>
        <v>#VALUE!</v>
      </c>
      <c r="BQ652" s="262">
        <f t="shared" si="466"/>
        <v>0</v>
      </c>
      <c r="BR652" s="1"/>
    </row>
    <row r="653" spans="2:70" ht="12.6" hidden="1" customHeight="1" outlineLevel="1">
      <c r="B653" s="88" t="s">
        <v>700</v>
      </c>
      <c r="C653" s="10">
        <f>IFERROR(VLOOKUP($B653,'Budget P3'!$B:$AX,2,FALSE),0)</f>
        <v>0</v>
      </c>
      <c r="D653" s="10"/>
      <c r="E653" s="89">
        <f>IFERROR(VLOOKUP($B653,'Budget P3'!$B:$AX,3,FALSE),0)</f>
        <v>0</v>
      </c>
      <c r="F653" s="90">
        <f>IFERROR(VLOOKUP($B653,'Budget P3'!$B:$AX,4,FALSE),0)</f>
        <v>0</v>
      </c>
      <c r="G653" s="89">
        <f>IFERROR(VLOOKUP($B653,'Budget P3'!$B:$AX,5,FALSE),0)</f>
        <v>0</v>
      </c>
      <c r="H653" s="90">
        <f>IFERROR(VLOOKUP($B653,'Budget P3'!$B:$AX,6,FALSE),0)</f>
        <v>0</v>
      </c>
      <c r="I653" s="90">
        <f>IFERROR(VLOOKUP($B653,'Budget P3'!$B:$AX,7,FALSE),0)</f>
        <v>0</v>
      </c>
      <c r="J653" s="371">
        <f>IFERROR(VLOOKUP($B653,'Budget P3'!$B:$AX,9,FALSE),0)</f>
        <v>0</v>
      </c>
      <c r="K653" s="374">
        <f>IFERROR(VLOOKUP($B653,'Budget P3'!$B:$AX,10,FALSE),0)</f>
        <v>0</v>
      </c>
      <c r="L653" s="334"/>
      <c r="M653" s="102"/>
      <c r="N653" s="100"/>
      <c r="O653" s="100"/>
      <c r="P653" s="13">
        <f>E653*K653</f>
        <v>0</v>
      </c>
      <c r="Q653" s="11">
        <f t="shared" si="467"/>
        <v>0</v>
      </c>
      <c r="R653" s="338"/>
      <c r="S653" s="14"/>
      <c r="T653" s="12"/>
      <c r="U653" s="13"/>
      <c r="V653" s="14"/>
      <c r="W653" s="14"/>
      <c r="X653" s="14">
        <f t="shared" si="468"/>
        <v>0</v>
      </c>
      <c r="Z653" s="14" t="e" cm="1">
        <f t="array" ref="Z653">SUMPRODUCT(('Budget P3'!$T$9:$BB$9=Z$9)*('Budget P3'!$B$11:$B$194=$B653)*('Budget P3'!$T$11:$BB$194*1))</f>
        <v>#VALUE!</v>
      </c>
      <c r="AA653" s="12" t="e" cm="1">
        <f t="array" ref="AA653">SUMPRODUCT(('Budget P3'!$T$9:$BB$9=AA$9)*('Budget P3'!$B$11:$B$194=$B653)*('Budget P3'!$T$11:$BB$194*1))</f>
        <v>#VALUE!</v>
      </c>
      <c r="AB653" s="13" t="e" cm="1">
        <f t="array" ref="AB653">SUMPRODUCT(('Budget P3'!$T$9:$BB$9=AB$9)*('Budget P3'!$B$11:$B$194=$B653)*('Budget P3'!$T$11:$BB$194*1))</f>
        <v>#VALUE!</v>
      </c>
      <c r="AC653" s="14" t="e" cm="1">
        <f t="array" ref="AC653">SUMPRODUCT(('Budget P3'!$T$9:$BB$9=AC$9)*('Budget P3'!$B$11:$B$194=$B653)*('Budget P3'!$T$11:$BB$194*1))</f>
        <v>#VALUE!</v>
      </c>
      <c r="AD653" s="12" t="e" cm="1">
        <f t="array" ref="AD653">SUMPRODUCT(('Budget P3'!$T$9:$BB$9=AD$9)*('Budget P3'!$B$11:$B$194=$B653)*('Budget P3'!$T$11:$BB$194*1))</f>
        <v>#VALUE!</v>
      </c>
      <c r="AE653" s="13" t="e" cm="1">
        <f t="array" ref="AE653">SUMPRODUCT(('Budget P3'!$T$9:$BB$9=AE$9)*('Budget P3'!$B$11:$B$194=$B653)*('Budget P3'!$T$11:$BB$194*1))</f>
        <v>#VALUE!</v>
      </c>
      <c r="AF653" s="14" t="e" cm="1">
        <f t="array" ref="AF653">SUMPRODUCT(('Budget P3'!$T$9:$BB$9=AF$9)*('Budget P3'!$B$11:$B$194=$B653)*('Budget P3'!$T$11:$BB$194*1))</f>
        <v>#VALUE!</v>
      </c>
      <c r="AG653" s="12" t="e" cm="1">
        <f t="array" ref="AG653">SUMPRODUCT(('Budget P3'!$T$9:$BB$9=AG$9)*('Budget P3'!$B$11:$B$194=$B653)*('Budget P3'!$T$11:$BB$194*1))</f>
        <v>#VALUE!</v>
      </c>
      <c r="AH653" s="13" t="e" cm="1">
        <f t="array" ref="AH653">SUMPRODUCT(('Budget P3'!$T$9:$BB$9=AH$9)*('Budget P3'!$B$11:$B$194=$B653)*('Budget P3'!$T$11:$BB$194*1))</f>
        <v>#VALUE!</v>
      </c>
      <c r="AI653" s="14" t="e" cm="1">
        <f t="array" ref="AI653">SUMPRODUCT(('Budget P3'!$T$9:$BB$9=AI$9)*('Budget P3'!$B$11:$B$194=$B653)*('Budget P3'!$T$11:$BB$194*1))</f>
        <v>#VALUE!</v>
      </c>
      <c r="AJ653" s="12" t="e" cm="1">
        <f t="array" ref="AJ653">SUMPRODUCT(('Budget P3'!$T$9:$BB$9=AJ$9)*('Budget P3'!$B$11:$B$194=$B653)*('Budget P3'!$T$11:$BB$194*1))</f>
        <v>#VALUE!</v>
      </c>
      <c r="AK653" s="13" t="e" cm="1">
        <f t="array" ref="AK653">SUMPRODUCT(('Budget P3'!$T$9:$BB$9=AK$9)*('Budget P3'!$B$11:$B$194=$B653)*('Budget P3'!$T$11:$BB$194*1))</f>
        <v>#VALUE!</v>
      </c>
      <c r="AL653" s="14" t="e" cm="1">
        <f t="array" ref="AL653">SUMPRODUCT(('Budget P3'!$T$9:$BB$9=AL$9)*('Budget P3'!$B$11:$B$194=$B653)*('Budget P3'!$T$11:$BB$194*1))</f>
        <v>#VALUE!</v>
      </c>
      <c r="AM653" s="12" t="e" cm="1">
        <f t="array" ref="AM653">SUMPRODUCT(('Budget P3'!$T$9:$BB$9=AM$9)*('Budget P3'!$B$11:$B$194=$B653)*('Budget P3'!$T$11:$BB$194*1))</f>
        <v>#VALUE!</v>
      </c>
      <c r="AN653" s="13" t="e" cm="1">
        <f t="array" ref="AN653">SUMPRODUCT(('Budget P3'!$T$9:$BB$9=AN$9)*('Budget P3'!$B$11:$B$194=$B653)*('Budget P3'!$T$11:$BB$194*1))</f>
        <v>#VALUE!</v>
      </c>
      <c r="AO653" s="14" t="e" cm="1">
        <f t="array" ref="AO653">SUMPRODUCT(('Budget P3'!$T$9:$BB$9=AO$9)*('Budget P3'!$B$11:$B$194=$B653)*('Budget P3'!$T$11:$BB$194*1))</f>
        <v>#VALUE!</v>
      </c>
      <c r="AP653" s="12" t="e" cm="1">
        <f t="array" ref="AP653">SUMPRODUCT(('Budget P3'!$T$9:$BB$9=AP$9)*('Budget P3'!$B$11:$B$194=$B653)*('Budget P3'!$T$11:$BB$194*1))</f>
        <v>#VALUE!</v>
      </c>
      <c r="AQ653" s="13" t="e" cm="1">
        <f t="array" ref="AQ653">SUMPRODUCT(('Budget P3'!$T$9:$BB$9=AQ$9)*('Budget P3'!$B$11:$B$194=$B653)*('Budget P3'!$T$11:$BB$194*1))</f>
        <v>#VALUE!</v>
      </c>
      <c r="AR653" s="14" t="e" cm="1">
        <f t="array" ref="AR653">SUMPRODUCT(('Budget P3'!$T$9:$BB$9=AR$9)*('Budget P3'!$B$11:$B$194=$B653)*('Budget P3'!$T$11:$BB$194*1))</f>
        <v>#VALUE!</v>
      </c>
      <c r="AS653" s="12" t="e" cm="1">
        <f t="array" ref="AS653">SUMPRODUCT(('Budget P3'!$T$9:$BB$9=AS$9)*('Budget P3'!$B$11:$B$194=$B653)*('Budget P3'!$T$11:$BB$194*1))</f>
        <v>#VALUE!</v>
      </c>
      <c r="AT653" s="13" t="e" cm="1">
        <f t="array" ref="AT653">SUMPRODUCT(('Budget P3'!$T$9:$BB$9=AT$9)*('Budget P3'!$B$11:$B$194=$B653)*('Budget P3'!$T$11:$BB$194*1))</f>
        <v>#VALUE!</v>
      </c>
      <c r="AU653" s="14" t="e" cm="1">
        <f t="array" ref="AU653">SUMPRODUCT(('Budget P3'!$T$9:$BB$9=AU$9)*('Budget P3'!$B$11:$B$194=$B653)*('Budget P3'!$T$11:$BB$194*1))</f>
        <v>#VALUE!</v>
      </c>
      <c r="AV653" s="12" t="e" cm="1">
        <f t="array" ref="AV653">SUMPRODUCT(('Budget P3'!$T$9:$BB$9=AV$9)*('Budget P3'!$B$11:$B$194=$B653)*('Budget P3'!$T$11:$BB$194*1))</f>
        <v>#VALUE!</v>
      </c>
      <c r="AW653" s="13" t="e" cm="1">
        <f t="array" ref="AW653">SUMPRODUCT(('Budget P3'!$T$9:$BB$9=AW$9)*('Budget P3'!$B$11:$B$194=$B653)*('Budget P3'!$T$11:$BB$194*1))</f>
        <v>#VALUE!</v>
      </c>
      <c r="AX653" s="14" t="e" cm="1">
        <f t="array" ref="AX653">SUMPRODUCT(('Budget P3'!$T$9:$BB$9=AX$9)*('Budget P3'!$B$11:$B$194=$B653)*('Budget P3'!$T$11:$BB$194*1))</f>
        <v>#VALUE!</v>
      </c>
      <c r="AY653" s="12" t="e" cm="1">
        <f t="array" ref="AY653">SUMPRODUCT(('Budget P3'!$T$9:$BB$9=AY$9)*('Budget P3'!$B$11:$B$194=$B653)*('Budget P3'!$T$11:$BB$194*1))</f>
        <v>#VALUE!</v>
      </c>
      <c r="AZ653" s="13" t="e" cm="1">
        <f t="array" ref="AZ653">SUMPRODUCT(('Budget P3'!$T$9:$BB$9=AZ$9)*('Budget P3'!$B$11:$B$194=$B653)*('Budget P3'!$T$11:$BB$194*1))</f>
        <v>#VALUE!</v>
      </c>
      <c r="BA653" s="14" t="e" cm="1">
        <f t="array" ref="BA653">SUMPRODUCT(('Budget P3'!$T$9:$BB$9=BA$9)*('Budget P3'!$B$11:$B$194=$B653)*('Budget P3'!$T$11:$BB$194*1))</f>
        <v>#VALUE!</v>
      </c>
      <c r="BB653" s="12" t="e" cm="1">
        <f t="array" ref="BB653">SUMPRODUCT(('Budget P3'!$T$9:$BB$9=BB$9)*('Budget P3'!$B$11:$B$194=$B653)*('Budget P3'!$T$11:$BB$194*1))</f>
        <v>#VALUE!</v>
      </c>
      <c r="BC653" s="13" t="e" cm="1">
        <f t="array" ref="BC653">SUMPRODUCT(('Budget P3'!$T$9:$BB$9=BC$9)*('Budget P3'!$B$11:$B$194=$B653)*('Budget P3'!$T$11:$BB$194*1))</f>
        <v>#VALUE!</v>
      </c>
      <c r="BD653" s="14" t="e" cm="1">
        <f t="array" ref="BD653">SUMPRODUCT(('Budget P3'!$T$9:$BB$9=BD$9)*('Budget P3'!$B$11:$B$194=$B653)*('Budget P3'!$T$11:$BB$194*1))</f>
        <v>#VALUE!</v>
      </c>
      <c r="BE653" s="12" t="e" cm="1">
        <f t="array" ref="BE653">SUMPRODUCT(('Budget P3'!$T$9:$BB$9=BE$9)*('Budget P3'!$B$11:$B$194=$B653)*('Budget P3'!$T$11:$BB$194*1))</f>
        <v>#VALUE!</v>
      </c>
      <c r="BF653" s="13" t="e" cm="1">
        <f t="array" ref="BF653">SUMPRODUCT(('Budget P3'!$T$9:$BB$9=BF$9)*('Budget P3'!$B$11:$B$194=$B653)*('Budget P3'!$T$11:$BB$194*1))</f>
        <v>#VALUE!</v>
      </c>
      <c r="BG653" s="14" t="e" cm="1">
        <f t="array" ref="BG653">SUMPRODUCT(('Budget P3'!$T$9:$BB$9=BG$9)*('Budget P3'!$B$11:$B$194=$B653)*('Budget P3'!$T$11:$BB$194*1))</f>
        <v>#VALUE!</v>
      </c>
      <c r="BH653" s="13" t="e" cm="1">
        <f t="array" ref="BH653">SUMPRODUCT(('Budget P3'!$T$9:$BB$9=BH$9)*('Budget P3'!$B$11:$B$194=$B653)*('Budget P3'!$T$11:$BB$194*1))</f>
        <v>#VALUE!</v>
      </c>
      <c r="BI653" s="1"/>
      <c r="BJ653" s="66"/>
      <c r="BK653" s="66"/>
      <c r="BL653" s="1"/>
      <c r="BM653" s="66" t="e">
        <f t="shared" si="463"/>
        <v>#VALUE!</v>
      </c>
      <c r="BN653" s="262">
        <f t="shared" si="464"/>
        <v>0</v>
      </c>
      <c r="BO653" s="1"/>
      <c r="BP653" s="66" t="e">
        <f t="shared" si="465"/>
        <v>#VALUE!</v>
      </c>
      <c r="BQ653" s="262">
        <f t="shared" si="466"/>
        <v>0</v>
      </c>
      <c r="BR653" s="1"/>
    </row>
    <row r="654" spans="2:70" ht="12.6" hidden="1" customHeight="1" outlineLevel="1">
      <c r="B654" s="88" t="s">
        <v>701</v>
      </c>
      <c r="C654" s="10">
        <f>IFERROR(VLOOKUP($B654,'Budget P3'!$B:$AX,2,FALSE),0)</f>
        <v>0</v>
      </c>
      <c r="D654" s="10"/>
      <c r="E654" s="89">
        <f>IFERROR(VLOOKUP($B654,'Budget P3'!$B:$AX,3,FALSE),0)</f>
        <v>0</v>
      </c>
      <c r="F654" s="90">
        <f>IFERROR(VLOOKUP($B654,'Budget P3'!$B:$AX,4,FALSE),0)</f>
        <v>0</v>
      </c>
      <c r="G654" s="89">
        <f>IFERROR(VLOOKUP($B654,'Budget P3'!$B:$AX,5,FALSE),0)</f>
        <v>0</v>
      </c>
      <c r="H654" s="90">
        <f>IFERROR(VLOOKUP($B654,'Budget P3'!$B:$AX,6,FALSE),0)</f>
        <v>0</v>
      </c>
      <c r="I654" s="90">
        <f>IFERROR(VLOOKUP($B654,'Budget P3'!$B:$AX,7,FALSE),0)</f>
        <v>0</v>
      </c>
      <c r="J654" s="371">
        <f>IFERROR(VLOOKUP($B654,'Budget P3'!$B:$AX,9,FALSE),0)</f>
        <v>0</v>
      </c>
      <c r="K654" s="374">
        <f>IFERROR(VLOOKUP($B654,'Budget P3'!$B:$AX,10,FALSE),0)</f>
        <v>0</v>
      </c>
      <c r="L654" s="334"/>
      <c r="M654" s="102"/>
      <c r="N654" s="100"/>
      <c r="O654" s="100"/>
      <c r="P654" s="13">
        <f>E654*K654</f>
        <v>0</v>
      </c>
      <c r="Q654" s="11">
        <f t="shared" si="467"/>
        <v>0</v>
      </c>
      <c r="R654" s="338"/>
      <c r="S654" s="14"/>
      <c r="T654" s="12"/>
      <c r="U654" s="13"/>
      <c r="V654" s="14"/>
      <c r="W654" s="14"/>
      <c r="X654" s="14">
        <f t="shared" si="468"/>
        <v>0</v>
      </c>
      <c r="Z654" s="14" t="e" cm="1">
        <f t="array" ref="Z654">SUMPRODUCT(('Budget P3'!$T$9:$BB$9=Z$9)*('Budget P3'!$B$11:$B$194=$B654)*('Budget P3'!$T$11:$BB$194*1))</f>
        <v>#VALUE!</v>
      </c>
      <c r="AA654" s="12" t="e" cm="1">
        <f t="array" ref="AA654">SUMPRODUCT(('Budget P3'!$T$9:$BB$9=AA$9)*('Budget P3'!$B$11:$B$194=$B654)*('Budget P3'!$T$11:$BB$194*1))</f>
        <v>#VALUE!</v>
      </c>
      <c r="AB654" s="13" t="e" cm="1">
        <f t="array" ref="AB654">SUMPRODUCT(('Budget P3'!$T$9:$BB$9=AB$9)*('Budget P3'!$B$11:$B$194=$B654)*('Budget P3'!$T$11:$BB$194*1))</f>
        <v>#VALUE!</v>
      </c>
      <c r="AC654" s="14" t="e" cm="1">
        <f t="array" ref="AC654">SUMPRODUCT(('Budget P3'!$T$9:$BB$9=AC$9)*('Budget P3'!$B$11:$B$194=$B654)*('Budget P3'!$T$11:$BB$194*1))</f>
        <v>#VALUE!</v>
      </c>
      <c r="AD654" s="12" t="e" cm="1">
        <f t="array" ref="AD654">SUMPRODUCT(('Budget P3'!$T$9:$BB$9=AD$9)*('Budget P3'!$B$11:$B$194=$B654)*('Budget P3'!$T$11:$BB$194*1))</f>
        <v>#VALUE!</v>
      </c>
      <c r="AE654" s="13" t="e" cm="1">
        <f t="array" ref="AE654">SUMPRODUCT(('Budget P3'!$T$9:$BB$9=AE$9)*('Budget P3'!$B$11:$B$194=$B654)*('Budget P3'!$T$11:$BB$194*1))</f>
        <v>#VALUE!</v>
      </c>
      <c r="AF654" s="14" t="e" cm="1">
        <f t="array" ref="AF654">SUMPRODUCT(('Budget P3'!$T$9:$BB$9=AF$9)*('Budget P3'!$B$11:$B$194=$B654)*('Budget P3'!$T$11:$BB$194*1))</f>
        <v>#VALUE!</v>
      </c>
      <c r="AG654" s="12" t="e" cm="1">
        <f t="array" ref="AG654">SUMPRODUCT(('Budget P3'!$T$9:$BB$9=AG$9)*('Budget P3'!$B$11:$B$194=$B654)*('Budget P3'!$T$11:$BB$194*1))</f>
        <v>#VALUE!</v>
      </c>
      <c r="AH654" s="13" t="e" cm="1">
        <f t="array" ref="AH654">SUMPRODUCT(('Budget P3'!$T$9:$BB$9=AH$9)*('Budget P3'!$B$11:$B$194=$B654)*('Budget P3'!$T$11:$BB$194*1))</f>
        <v>#VALUE!</v>
      </c>
      <c r="AI654" s="14" t="e" cm="1">
        <f t="array" ref="AI654">SUMPRODUCT(('Budget P3'!$T$9:$BB$9=AI$9)*('Budget P3'!$B$11:$B$194=$B654)*('Budget P3'!$T$11:$BB$194*1))</f>
        <v>#VALUE!</v>
      </c>
      <c r="AJ654" s="12" t="e" cm="1">
        <f t="array" ref="AJ654">SUMPRODUCT(('Budget P3'!$T$9:$BB$9=AJ$9)*('Budget P3'!$B$11:$B$194=$B654)*('Budget P3'!$T$11:$BB$194*1))</f>
        <v>#VALUE!</v>
      </c>
      <c r="AK654" s="13" t="e" cm="1">
        <f t="array" ref="AK654">SUMPRODUCT(('Budget P3'!$T$9:$BB$9=AK$9)*('Budget P3'!$B$11:$B$194=$B654)*('Budget P3'!$T$11:$BB$194*1))</f>
        <v>#VALUE!</v>
      </c>
      <c r="AL654" s="14" t="e" cm="1">
        <f t="array" ref="AL654">SUMPRODUCT(('Budget P3'!$T$9:$BB$9=AL$9)*('Budget P3'!$B$11:$B$194=$B654)*('Budget P3'!$T$11:$BB$194*1))</f>
        <v>#VALUE!</v>
      </c>
      <c r="AM654" s="12" t="e" cm="1">
        <f t="array" ref="AM654">SUMPRODUCT(('Budget P3'!$T$9:$BB$9=AM$9)*('Budget P3'!$B$11:$B$194=$B654)*('Budget P3'!$T$11:$BB$194*1))</f>
        <v>#VALUE!</v>
      </c>
      <c r="AN654" s="13" t="e" cm="1">
        <f t="array" ref="AN654">SUMPRODUCT(('Budget P3'!$T$9:$BB$9=AN$9)*('Budget P3'!$B$11:$B$194=$B654)*('Budget P3'!$T$11:$BB$194*1))</f>
        <v>#VALUE!</v>
      </c>
      <c r="AO654" s="14" t="e" cm="1">
        <f t="array" ref="AO654">SUMPRODUCT(('Budget P3'!$T$9:$BB$9=AO$9)*('Budget P3'!$B$11:$B$194=$B654)*('Budget P3'!$T$11:$BB$194*1))</f>
        <v>#VALUE!</v>
      </c>
      <c r="AP654" s="12" t="e" cm="1">
        <f t="array" ref="AP654">SUMPRODUCT(('Budget P3'!$T$9:$BB$9=AP$9)*('Budget P3'!$B$11:$B$194=$B654)*('Budget P3'!$T$11:$BB$194*1))</f>
        <v>#VALUE!</v>
      </c>
      <c r="AQ654" s="13" t="e" cm="1">
        <f t="array" ref="AQ654">SUMPRODUCT(('Budget P3'!$T$9:$BB$9=AQ$9)*('Budget P3'!$B$11:$B$194=$B654)*('Budget P3'!$T$11:$BB$194*1))</f>
        <v>#VALUE!</v>
      </c>
      <c r="AR654" s="14" t="e" cm="1">
        <f t="array" ref="AR654">SUMPRODUCT(('Budget P3'!$T$9:$BB$9=AR$9)*('Budget P3'!$B$11:$B$194=$B654)*('Budget P3'!$T$11:$BB$194*1))</f>
        <v>#VALUE!</v>
      </c>
      <c r="AS654" s="12" t="e" cm="1">
        <f t="array" ref="AS654">SUMPRODUCT(('Budget P3'!$T$9:$BB$9=AS$9)*('Budget P3'!$B$11:$B$194=$B654)*('Budget P3'!$T$11:$BB$194*1))</f>
        <v>#VALUE!</v>
      </c>
      <c r="AT654" s="13" t="e" cm="1">
        <f t="array" ref="AT654">SUMPRODUCT(('Budget P3'!$T$9:$BB$9=AT$9)*('Budget P3'!$B$11:$B$194=$B654)*('Budget P3'!$T$11:$BB$194*1))</f>
        <v>#VALUE!</v>
      </c>
      <c r="AU654" s="14" t="e" cm="1">
        <f t="array" ref="AU654">SUMPRODUCT(('Budget P3'!$T$9:$BB$9=AU$9)*('Budget P3'!$B$11:$B$194=$B654)*('Budget P3'!$T$11:$BB$194*1))</f>
        <v>#VALUE!</v>
      </c>
      <c r="AV654" s="12" t="e" cm="1">
        <f t="array" ref="AV654">SUMPRODUCT(('Budget P3'!$T$9:$BB$9=AV$9)*('Budget P3'!$B$11:$B$194=$B654)*('Budget P3'!$T$11:$BB$194*1))</f>
        <v>#VALUE!</v>
      </c>
      <c r="AW654" s="13" t="e" cm="1">
        <f t="array" ref="AW654">SUMPRODUCT(('Budget P3'!$T$9:$BB$9=AW$9)*('Budget P3'!$B$11:$B$194=$B654)*('Budget P3'!$T$11:$BB$194*1))</f>
        <v>#VALUE!</v>
      </c>
      <c r="AX654" s="14" t="e" cm="1">
        <f t="array" ref="AX654">SUMPRODUCT(('Budget P3'!$T$9:$BB$9=AX$9)*('Budget P3'!$B$11:$B$194=$B654)*('Budget P3'!$T$11:$BB$194*1))</f>
        <v>#VALUE!</v>
      </c>
      <c r="AY654" s="12" t="e" cm="1">
        <f t="array" ref="AY654">SUMPRODUCT(('Budget P3'!$T$9:$BB$9=AY$9)*('Budget P3'!$B$11:$B$194=$B654)*('Budget P3'!$T$11:$BB$194*1))</f>
        <v>#VALUE!</v>
      </c>
      <c r="AZ654" s="13" t="e" cm="1">
        <f t="array" ref="AZ654">SUMPRODUCT(('Budget P3'!$T$9:$BB$9=AZ$9)*('Budget P3'!$B$11:$B$194=$B654)*('Budget P3'!$T$11:$BB$194*1))</f>
        <v>#VALUE!</v>
      </c>
      <c r="BA654" s="14" t="e" cm="1">
        <f t="array" ref="BA654">SUMPRODUCT(('Budget P3'!$T$9:$BB$9=BA$9)*('Budget P3'!$B$11:$B$194=$B654)*('Budget P3'!$T$11:$BB$194*1))</f>
        <v>#VALUE!</v>
      </c>
      <c r="BB654" s="12" t="e" cm="1">
        <f t="array" ref="BB654">SUMPRODUCT(('Budget P3'!$T$9:$BB$9=BB$9)*('Budget P3'!$B$11:$B$194=$B654)*('Budget P3'!$T$11:$BB$194*1))</f>
        <v>#VALUE!</v>
      </c>
      <c r="BC654" s="13" t="e" cm="1">
        <f t="array" ref="BC654">SUMPRODUCT(('Budget P3'!$T$9:$BB$9=BC$9)*('Budget P3'!$B$11:$B$194=$B654)*('Budget P3'!$T$11:$BB$194*1))</f>
        <v>#VALUE!</v>
      </c>
      <c r="BD654" s="14" t="e" cm="1">
        <f t="array" ref="BD654">SUMPRODUCT(('Budget P3'!$T$9:$BB$9=BD$9)*('Budget P3'!$B$11:$B$194=$B654)*('Budget P3'!$T$11:$BB$194*1))</f>
        <v>#VALUE!</v>
      </c>
      <c r="BE654" s="12" t="e" cm="1">
        <f t="array" ref="BE654">SUMPRODUCT(('Budget P3'!$T$9:$BB$9=BE$9)*('Budget P3'!$B$11:$B$194=$B654)*('Budget P3'!$T$11:$BB$194*1))</f>
        <v>#VALUE!</v>
      </c>
      <c r="BF654" s="13" t="e" cm="1">
        <f t="array" ref="BF654">SUMPRODUCT(('Budget P3'!$T$9:$BB$9=BF$9)*('Budget P3'!$B$11:$B$194=$B654)*('Budget P3'!$T$11:$BB$194*1))</f>
        <v>#VALUE!</v>
      </c>
      <c r="BG654" s="14" t="e" cm="1">
        <f t="array" ref="BG654">SUMPRODUCT(('Budget P3'!$T$9:$BB$9=BG$9)*('Budget P3'!$B$11:$B$194=$B654)*('Budget P3'!$T$11:$BB$194*1))</f>
        <v>#VALUE!</v>
      </c>
      <c r="BH654" s="13" t="e" cm="1">
        <f t="array" ref="BH654">SUMPRODUCT(('Budget P3'!$T$9:$BB$9=BH$9)*('Budget P3'!$B$11:$B$194=$B654)*('Budget P3'!$T$11:$BB$194*1))</f>
        <v>#VALUE!</v>
      </c>
      <c r="BI654" s="1"/>
      <c r="BJ654" s="66"/>
      <c r="BK654" s="66"/>
      <c r="BL654" s="1"/>
      <c r="BM654" s="66" t="e">
        <f t="shared" si="463"/>
        <v>#VALUE!</v>
      </c>
      <c r="BN654" s="262">
        <f t="shared" si="464"/>
        <v>0</v>
      </c>
      <c r="BO654" s="1"/>
      <c r="BP654" s="66" t="e">
        <f t="shared" si="465"/>
        <v>#VALUE!</v>
      </c>
      <c r="BQ654" s="262">
        <f t="shared" si="466"/>
        <v>0</v>
      </c>
      <c r="BR654" s="1"/>
    </row>
    <row r="655" spans="2:70" ht="12.6" hidden="1" customHeight="1" outlineLevel="1">
      <c r="B655" s="88" t="s">
        <v>702</v>
      </c>
      <c r="C655" s="10">
        <f>IFERROR(VLOOKUP($B655,'Budget P3'!$B:$AX,2,FALSE),0)</f>
        <v>0</v>
      </c>
      <c r="D655" s="10"/>
      <c r="E655" s="89">
        <f>IFERROR(VLOOKUP($B655,'Budget P3'!$B:$AX,3,FALSE),0)</f>
        <v>0</v>
      </c>
      <c r="F655" s="90">
        <f>IFERROR(VLOOKUP($B655,'Budget P3'!$B:$AX,4,FALSE),0)</f>
        <v>0</v>
      </c>
      <c r="G655" s="89">
        <f>IFERROR(VLOOKUP($B655,'Budget P3'!$B:$AX,5,FALSE),0)</f>
        <v>0</v>
      </c>
      <c r="H655" s="90">
        <f>IFERROR(VLOOKUP($B655,'Budget P3'!$B:$AX,6,FALSE),0)</f>
        <v>0</v>
      </c>
      <c r="I655" s="90">
        <f>IFERROR(VLOOKUP($B655,'Budget P3'!$B:$AX,7,FALSE),0)</f>
        <v>0</v>
      </c>
      <c r="J655" s="371">
        <f>IFERROR(VLOOKUP($B655,'Budget P3'!$B:$AX,9,FALSE),0)</f>
        <v>0</v>
      </c>
      <c r="K655" s="374">
        <f>IFERROR(VLOOKUP($B655,'Budget P3'!$B:$AX,10,FALSE),0)</f>
        <v>0</v>
      </c>
      <c r="L655" s="334"/>
      <c r="M655" s="102"/>
      <c r="N655" s="100"/>
      <c r="O655" s="100"/>
      <c r="P655" s="13">
        <f>E655*K655</f>
        <v>0</v>
      </c>
      <c r="Q655" s="11">
        <f t="shared" si="467"/>
        <v>0</v>
      </c>
      <c r="R655" s="338"/>
      <c r="S655" s="14"/>
      <c r="T655" s="12"/>
      <c r="U655" s="13"/>
      <c r="V655" s="14"/>
      <c r="W655" s="14"/>
      <c r="X655" s="14">
        <f t="shared" si="468"/>
        <v>0</v>
      </c>
      <c r="Z655" s="14" t="e" cm="1">
        <f t="array" ref="Z655">SUMPRODUCT(('Budget P3'!$T$9:$BB$9=Z$9)*('Budget P3'!$B$11:$B$194=$B655)*('Budget P3'!$T$11:$BB$194*1))</f>
        <v>#VALUE!</v>
      </c>
      <c r="AA655" s="12" t="e" cm="1">
        <f t="array" ref="AA655">SUMPRODUCT(('Budget P3'!$T$9:$BB$9=AA$9)*('Budget P3'!$B$11:$B$194=$B655)*('Budget P3'!$T$11:$BB$194*1))</f>
        <v>#VALUE!</v>
      </c>
      <c r="AB655" s="13" t="e" cm="1">
        <f t="array" ref="AB655">SUMPRODUCT(('Budget P3'!$T$9:$BB$9=AB$9)*('Budget P3'!$B$11:$B$194=$B655)*('Budget P3'!$T$11:$BB$194*1))</f>
        <v>#VALUE!</v>
      </c>
      <c r="AC655" s="14" t="e" cm="1">
        <f t="array" ref="AC655">SUMPRODUCT(('Budget P3'!$T$9:$BB$9=AC$9)*('Budget P3'!$B$11:$B$194=$B655)*('Budget P3'!$T$11:$BB$194*1))</f>
        <v>#VALUE!</v>
      </c>
      <c r="AD655" s="12" t="e" cm="1">
        <f t="array" ref="AD655">SUMPRODUCT(('Budget P3'!$T$9:$BB$9=AD$9)*('Budget P3'!$B$11:$B$194=$B655)*('Budget P3'!$T$11:$BB$194*1))</f>
        <v>#VALUE!</v>
      </c>
      <c r="AE655" s="13" t="e" cm="1">
        <f t="array" ref="AE655">SUMPRODUCT(('Budget P3'!$T$9:$BB$9=AE$9)*('Budget P3'!$B$11:$B$194=$B655)*('Budget P3'!$T$11:$BB$194*1))</f>
        <v>#VALUE!</v>
      </c>
      <c r="AF655" s="14" t="e" cm="1">
        <f t="array" ref="AF655">SUMPRODUCT(('Budget P3'!$T$9:$BB$9=AF$9)*('Budget P3'!$B$11:$B$194=$B655)*('Budget P3'!$T$11:$BB$194*1))</f>
        <v>#VALUE!</v>
      </c>
      <c r="AG655" s="12" t="e" cm="1">
        <f t="array" ref="AG655">SUMPRODUCT(('Budget P3'!$T$9:$BB$9=AG$9)*('Budget P3'!$B$11:$B$194=$B655)*('Budget P3'!$T$11:$BB$194*1))</f>
        <v>#VALUE!</v>
      </c>
      <c r="AH655" s="13" t="e" cm="1">
        <f t="array" ref="AH655">SUMPRODUCT(('Budget P3'!$T$9:$BB$9=AH$9)*('Budget P3'!$B$11:$B$194=$B655)*('Budget P3'!$T$11:$BB$194*1))</f>
        <v>#VALUE!</v>
      </c>
      <c r="AI655" s="14" t="e" cm="1">
        <f t="array" ref="AI655">SUMPRODUCT(('Budget P3'!$T$9:$BB$9=AI$9)*('Budget P3'!$B$11:$B$194=$B655)*('Budget P3'!$T$11:$BB$194*1))</f>
        <v>#VALUE!</v>
      </c>
      <c r="AJ655" s="12" t="e" cm="1">
        <f t="array" ref="AJ655">SUMPRODUCT(('Budget P3'!$T$9:$BB$9=AJ$9)*('Budget P3'!$B$11:$B$194=$B655)*('Budget P3'!$T$11:$BB$194*1))</f>
        <v>#VALUE!</v>
      </c>
      <c r="AK655" s="13" t="e" cm="1">
        <f t="array" ref="AK655">SUMPRODUCT(('Budget P3'!$T$9:$BB$9=AK$9)*('Budget P3'!$B$11:$B$194=$B655)*('Budget P3'!$T$11:$BB$194*1))</f>
        <v>#VALUE!</v>
      </c>
      <c r="AL655" s="14" t="e" cm="1">
        <f t="array" ref="AL655">SUMPRODUCT(('Budget P3'!$T$9:$BB$9=AL$9)*('Budget P3'!$B$11:$B$194=$B655)*('Budget P3'!$T$11:$BB$194*1))</f>
        <v>#VALUE!</v>
      </c>
      <c r="AM655" s="12" t="e" cm="1">
        <f t="array" ref="AM655">SUMPRODUCT(('Budget P3'!$T$9:$BB$9=AM$9)*('Budget P3'!$B$11:$B$194=$B655)*('Budget P3'!$T$11:$BB$194*1))</f>
        <v>#VALUE!</v>
      </c>
      <c r="AN655" s="13" t="e" cm="1">
        <f t="array" ref="AN655">SUMPRODUCT(('Budget P3'!$T$9:$BB$9=AN$9)*('Budget P3'!$B$11:$B$194=$B655)*('Budget P3'!$T$11:$BB$194*1))</f>
        <v>#VALUE!</v>
      </c>
      <c r="AO655" s="14" t="e" cm="1">
        <f t="array" ref="AO655">SUMPRODUCT(('Budget P3'!$T$9:$BB$9=AO$9)*('Budget P3'!$B$11:$B$194=$B655)*('Budget P3'!$T$11:$BB$194*1))</f>
        <v>#VALUE!</v>
      </c>
      <c r="AP655" s="12" t="e" cm="1">
        <f t="array" ref="AP655">SUMPRODUCT(('Budget P3'!$T$9:$BB$9=AP$9)*('Budget P3'!$B$11:$B$194=$B655)*('Budget P3'!$T$11:$BB$194*1))</f>
        <v>#VALUE!</v>
      </c>
      <c r="AQ655" s="13" t="e" cm="1">
        <f t="array" ref="AQ655">SUMPRODUCT(('Budget P3'!$T$9:$BB$9=AQ$9)*('Budget P3'!$B$11:$B$194=$B655)*('Budget P3'!$T$11:$BB$194*1))</f>
        <v>#VALUE!</v>
      </c>
      <c r="AR655" s="14" t="e" cm="1">
        <f t="array" ref="AR655">SUMPRODUCT(('Budget P3'!$T$9:$BB$9=AR$9)*('Budget P3'!$B$11:$B$194=$B655)*('Budget P3'!$T$11:$BB$194*1))</f>
        <v>#VALUE!</v>
      </c>
      <c r="AS655" s="12" t="e" cm="1">
        <f t="array" ref="AS655">SUMPRODUCT(('Budget P3'!$T$9:$BB$9=AS$9)*('Budget P3'!$B$11:$B$194=$B655)*('Budget P3'!$T$11:$BB$194*1))</f>
        <v>#VALUE!</v>
      </c>
      <c r="AT655" s="13" t="e" cm="1">
        <f t="array" ref="AT655">SUMPRODUCT(('Budget P3'!$T$9:$BB$9=AT$9)*('Budget P3'!$B$11:$B$194=$B655)*('Budget P3'!$T$11:$BB$194*1))</f>
        <v>#VALUE!</v>
      </c>
      <c r="AU655" s="14" t="e" cm="1">
        <f t="array" ref="AU655">SUMPRODUCT(('Budget P3'!$T$9:$BB$9=AU$9)*('Budget P3'!$B$11:$B$194=$B655)*('Budget P3'!$T$11:$BB$194*1))</f>
        <v>#VALUE!</v>
      </c>
      <c r="AV655" s="12" t="e" cm="1">
        <f t="array" ref="AV655">SUMPRODUCT(('Budget P3'!$T$9:$BB$9=AV$9)*('Budget P3'!$B$11:$B$194=$B655)*('Budget P3'!$T$11:$BB$194*1))</f>
        <v>#VALUE!</v>
      </c>
      <c r="AW655" s="13" t="e" cm="1">
        <f t="array" ref="AW655">SUMPRODUCT(('Budget P3'!$T$9:$BB$9=AW$9)*('Budget P3'!$B$11:$B$194=$B655)*('Budget P3'!$T$11:$BB$194*1))</f>
        <v>#VALUE!</v>
      </c>
      <c r="AX655" s="14" t="e" cm="1">
        <f t="array" ref="AX655">SUMPRODUCT(('Budget P3'!$T$9:$BB$9=AX$9)*('Budget P3'!$B$11:$B$194=$B655)*('Budget P3'!$T$11:$BB$194*1))</f>
        <v>#VALUE!</v>
      </c>
      <c r="AY655" s="12" t="e" cm="1">
        <f t="array" ref="AY655">SUMPRODUCT(('Budget P3'!$T$9:$BB$9=AY$9)*('Budget P3'!$B$11:$B$194=$B655)*('Budget P3'!$T$11:$BB$194*1))</f>
        <v>#VALUE!</v>
      </c>
      <c r="AZ655" s="13" t="e" cm="1">
        <f t="array" ref="AZ655">SUMPRODUCT(('Budget P3'!$T$9:$BB$9=AZ$9)*('Budget P3'!$B$11:$B$194=$B655)*('Budget P3'!$T$11:$BB$194*1))</f>
        <v>#VALUE!</v>
      </c>
      <c r="BA655" s="14" t="e" cm="1">
        <f t="array" ref="BA655">SUMPRODUCT(('Budget P3'!$T$9:$BB$9=BA$9)*('Budget P3'!$B$11:$B$194=$B655)*('Budget P3'!$T$11:$BB$194*1))</f>
        <v>#VALUE!</v>
      </c>
      <c r="BB655" s="12" t="e" cm="1">
        <f t="array" ref="BB655">SUMPRODUCT(('Budget P3'!$T$9:$BB$9=BB$9)*('Budget P3'!$B$11:$B$194=$B655)*('Budget P3'!$T$11:$BB$194*1))</f>
        <v>#VALUE!</v>
      </c>
      <c r="BC655" s="13" t="e" cm="1">
        <f t="array" ref="BC655">SUMPRODUCT(('Budget P3'!$T$9:$BB$9=BC$9)*('Budget P3'!$B$11:$B$194=$B655)*('Budget P3'!$T$11:$BB$194*1))</f>
        <v>#VALUE!</v>
      </c>
      <c r="BD655" s="14" t="e" cm="1">
        <f t="array" ref="BD655">SUMPRODUCT(('Budget P3'!$T$9:$BB$9=BD$9)*('Budget P3'!$B$11:$B$194=$B655)*('Budget P3'!$T$11:$BB$194*1))</f>
        <v>#VALUE!</v>
      </c>
      <c r="BE655" s="12" t="e" cm="1">
        <f t="array" ref="BE655">SUMPRODUCT(('Budget P3'!$T$9:$BB$9=BE$9)*('Budget P3'!$B$11:$B$194=$B655)*('Budget P3'!$T$11:$BB$194*1))</f>
        <v>#VALUE!</v>
      </c>
      <c r="BF655" s="13" t="e" cm="1">
        <f t="array" ref="BF655">SUMPRODUCT(('Budget P3'!$T$9:$BB$9=BF$9)*('Budget P3'!$B$11:$B$194=$B655)*('Budget P3'!$T$11:$BB$194*1))</f>
        <v>#VALUE!</v>
      </c>
      <c r="BG655" s="14" t="e" cm="1">
        <f t="array" ref="BG655">SUMPRODUCT(('Budget P3'!$T$9:$BB$9=BG$9)*('Budget P3'!$B$11:$B$194=$B655)*('Budget P3'!$T$11:$BB$194*1))</f>
        <v>#VALUE!</v>
      </c>
      <c r="BH655" s="13" t="e" cm="1">
        <f t="array" ref="BH655">SUMPRODUCT(('Budget P3'!$T$9:$BB$9=BH$9)*('Budget P3'!$B$11:$B$194=$B655)*('Budget P3'!$T$11:$BB$194*1))</f>
        <v>#VALUE!</v>
      </c>
      <c r="BI655" s="1"/>
      <c r="BJ655" s="66"/>
      <c r="BK655" s="66"/>
      <c r="BL655" s="1"/>
      <c r="BM655" s="66" t="e">
        <f t="shared" si="463"/>
        <v>#VALUE!</v>
      </c>
      <c r="BN655" s="262">
        <f t="shared" si="464"/>
        <v>0</v>
      </c>
      <c r="BO655" s="1"/>
      <c r="BP655" s="66" t="e">
        <f t="shared" si="465"/>
        <v>#VALUE!</v>
      </c>
      <c r="BQ655" s="262">
        <f t="shared" si="466"/>
        <v>0</v>
      </c>
      <c r="BR655" s="1"/>
    </row>
    <row r="656" spans="2:70" ht="12.6" hidden="1" customHeight="1" outlineLevel="1">
      <c r="B656" s="88" t="s">
        <v>703</v>
      </c>
      <c r="C656" s="10">
        <f>IFERROR(VLOOKUP($B656,'Budget P3'!$B:$AX,2,FALSE),0)</f>
        <v>0</v>
      </c>
      <c r="D656" s="10"/>
      <c r="E656" s="89">
        <f>IFERROR(VLOOKUP($B656,'Budget P3'!$B:$AX,3,FALSE),0)</f>
        <v>0</v>
      </c>
      <c r="F656" s="90">
        <f>IFERROR(VLOOKUP($B656,'Budget P3'!$B:$AX,4,FALSE),0)</f>
        <v>0</v>
      </c>
      <c r="G656" s="89">
        <f>IFERROR(VLOOKUP($B656,'Budget P3'!$B:$AX,5,FALSE),0)</f>
        <v>0</v>
      </c>
      <c r="H656" s="90">
        <f>IFERROR(VLOOKUP($B656,'Budget P3'!$B:$AX,6,FALSE),0)</f>
        <v>0</v>
      </c>
      <c r="I656" s="90">
        <f>IFERROR(VLOOKUP($B656,'Budget P3'!$B:$AX,7,FALSE),0)</f>
        <v>0</v>
      </c>
      <c r="J656" s="371">
        <f>IFERROR(VLOOKUP($B656,'Budget P3'!$B:$AX,9,FALSE),0)</f>
        <v>0</v>
      </c>
      <c r="K656" s="374">
        <f>IFERROR(VLOOKUP($B656,'Budget P3'!$B:$AX,10,FALSE),0)</f>
        <v>0</v>
      </c>
      <c r="L656" s="334"/>
      <c r="M656" s="102"/>
      <c r="N656" s="100"/>
      <c r="O656" s="100"/>
      <c r="P656" s="13">
        <f>E656*K656</f>
        <v>0</v>
      </c>
      <c r="Q656" s="11">
        <f t="shared" si="467"/>
        <v>0</v>
      </c>
      <c r="R656" s="338"/>
      <c r="S656" s="14"/>
      <c r="T656" s="12"/>
      <c r="U656" s="13"/>
      <c r="V656" s="14"/>
      <c r="W656" s="14"/>
      <c r="X656" s="14">
        <f t="shared" si="468"/>
        <v>0</v>
      </c>
      <c r="Z656" s="14" t="e" cm="1">
        <f t="array" ref="Z656">SUMPRODUCT(('Budget P3'!$T$9:$BB$9=Z$9)*('Budget P3'!$B$11:$B$194=$B656)*('Budget P3'!$T$11:$BB$194*1))</f>
        <v>#VALUE!</v>
      </c>
      <c r="AA656" s="12" t="e" cm="1">
        <f t="array" ref="AA656">SUMPRODUCT(('Budget P3'!$T$9:$BB$9=AA$9)*('Budget P3'!$B$11:$B$194=$B656)*('Budget P3'!$T$11:$BB$194*1))</f>
        <v>#VALUE!</v>
      </c>
      <c r="AB656" s="13" t="e" cm="1">
        <f t="array" ref="AB656">SUMPRODUCT(('Budget P3'!$T$9:$BB$9=AB$9)*('Budget P3'!$B$11:$B$194=$B656)*('Budget P3'!$T$11:$BB$194*1))</f>
        <v>#VALUE!</v>
      </c>
      <c r="AC656" s="14" t="e" cm="1">
        <f t="array" ref="AC656">SUMPRODUCT(('Budget P3'!$T$9:$BB$9=AC$9)*('Budget P3'!$B$11:$B$194=$B656)*('Budget P3'!$T$11:$BB$194*1))</f>
        <v>#VALUE!</v>
      </c>
      <c r="AD656" s="12" t="e" cm="1">
        <f t="array" ref="AD656">SUMPRODUCT(('Budget P3'!$T$9:$BB$9=AD$9)*('Budget P3'!$B$11:$B$194=$B656)*('Budget P3'!$T$11:$BB$194*1))</f>
        <v>#VALUE!</v>
      </c>
      <c r="AE656" s="13" t="e" cm="1">
        <f t="array" ref="AE656">SUMPRODUCT(('Budget P3'!$T$9:$BB$9=AE$9)*('Budget P3'!$B$11:$B$194=$B656)*('Budget P3'!$T$11:$BB$194*1))</f>
        <v>#VALUE!</v>
      </c>
      <c r="AF656" s="14" t="e" cm="1">
        <f t="array" ref="AF656">SUMPRODUCT(('Budget P3'!$T$9:$BB$9=AF$9)*('Budget P3'!$B$11:$B$194=$B656)*('Budget P3'!$T$11:$BB$194*1))</f>
        <v>#VALUE!</v>
      </c>
      <c r="AG656" s="12" t="e" cm="1">
        <f t="array" ref="AG656">SUMPRODUCT(('Budget P3'!$T$9:$BB$9=AG$9)*('Budget P3'!$B$11:$B$194=$B656)*('Budget P3'!$T$11:$BB$194*1))</f>
        <v>#VALUE!</v>
      </c>
      <c r="AH656" s="13" t="e" cm="1">
        <f t="array" ref="AH656">SUMPRODUCT(('Budget P3'!$T$9:$BB$9=AH$9)*('Budget P3'!$B$11:$B$194=$B656)*('Budget P3'!$T$11:$BB$194*1))</f>
        <v>#VALUE!</v>
      </c>
      <c r="AI656" s="14" t="e" cm="1">
        <f t="array" ref="AI656">SUMPRODUCT(('Budget P3'!$T$9:$BB$9=AI$9)*('Budget P3'!$B$11:$B$194=$B656)*('Budget P3'!$T$11:$BB$194*1))</f>
        <v>#VALUE!</v>
      </c>
      <c r="AJ656" s="12" t="e" cm="1">
        <f t="array" ref="AJ656">SUMPRODUCT(('Budget P3'!$T$9:$BB$9=AJ$9)*('Budget P3'!$B$11:$B$194=$B656)*('Budget P3'!$T$11:$BB$194*1))</f>
        <v>#VALUE!</v>
      </c>
      <c r="AK656" s="13" t="e" cm="1">
        <f t="array" ref="AK656">SUMPRODUCT(('Budget P3'!$T$9:$BB$9=AK$9)*('Budget P3'!$B$11:$B$194=$B656)*('Budget P3'!$T$11:$BB$194*1))</f>
        <v>#VALUE!</v>
      </c>
      <c r="AL656" s="14" t="e" cm="1">
        <f t="array" ref="AL656">SUMPRODUCT(('Budget P3'!$T$9:$BB$9=AL$9)*('Budget P3'!$B$11:$B$194=$B656)*('Budget P3'!$T$11:$BB$194*1))</f>
        <v>#VALUE!</v>
      </c>
      <c r="AM656" s="12" t="e" cm="1">
        <f t="array" ref="AM656">SUMPRODUCT(('Budget P3'!$T$9:$BB$9=AM$9)*('Budget P3'!$B$11:$B$194=$B656)*('Budget P3'!$T$11:$BB$194*1))</f>
        <v>#VALUE!</v>
      </c>
      <c r="AN656" s="13" t="e" cm="1">
        <f t="array" ref="AN656">SUMPRODUCT(('Budget P3'!$T$9:$BB$9=AN$9)*('Budget P3'!$B$11:$B$194=$B656)*('Budget P3'!$T$11:$BB$194*1))</f>
        <v>#VALUE!</v>
      </c>
      <c r="AO656" s="14" t="e" cm="1">
        <f t="array" ref="AO656">SUMPRODUCT(('Budget P3'!$T$9:$BB$9=AO$9)*('Budget P3'!$B$11:$B$194=$B656)*('Budget P3'!$T$11:$BB$194*1))</f>
        <v>#VALUE!</v>
      </c>
      <c r="AP656" s="12" t="e" cm="1">
        <f t="array" ref="AP656">SUMPRODUCT(('Budget P3'!$T$9:$BB$9=AP$9)*('Budget P3'!$B$11:$B$194=$B656)*('Budget P3'!$T$11:$BB$194*1))</f>
        <v>#VALUE!</v>
      </c>
      <c r="AQ656" s="13" t="e" cm="1">
        <f t="array" ref="AQ656">SUMPRODUCT(('Budget P3'!$T$9:$BB$9=AQ$9)*('Budget P3'!$B$11:$B$194=$B656)*('Budget P3'!$T$11:$BB$194*1))</f>
        <v>#VALUE!</v>
      </c>
      <c r="AR656" s="14" t="e" cm="1">
        <f t="array" ref="AR656">SUMPRODUCT(('Budget P3'!$T$9:$BB$9=AR$9)*('Budget P3'!$B$11:$B$194=$B656)*('Budget P3'!$T$11:$BB$194*1))</f>
        <v>#VALUE!</v>
      </c>
      <c r="AS656" s="12" t="e" cm="1">
        <f t="array" ref="AS656">SUMPRODUCT(('Budget P3'!$T$9:$BB$9=AS$9)*('Budget P3'!$B$11:$B$194=$B656)*('Budget P3'!$T$11:$BB$194*1))</f>
        <v>#VALUE!</v>
      </c>
      <c r="AT656" s="13" t="e" cm="1">
        <f t="array" ref="AT656">SUMPRODUCT(('Budget P3'!$T$9:$BB$9=AT$9)*('Budget P3'!$B$11:$B$194=$B656)*('Budget P3'!$T$11:$BB$194*1))</f>
        <v>#VALUE!</v>
      </c>
      <c r="AU656" s="14" t="e" cm="1">
        <f t="array" ref="AU656">SUMPRODUCT(('Budget P3'!$T$9:$BB$9=AU$9)*('Budget P3'!$B$11:$B$194=$B656)*('Budget P3'!$T$11:$BB$194*1))</f>
        <v>#VALUE!</v>
      </c>
      <c r="AV656" s="12" t="e" cm="1">
        <f t="array" ref="AV656">SUMPRODUCT(('Budget P3'!$T$9:$BB$9=AV$9)*('Budget P3'!$B$11:$B$194=$B656)*('Budget P3'!$T$11:$BB$194*1))</f>
        <v>#VALUE!</v>
      </c>
      <c r="AW656" s="13" t="e" cm="1">
        <f t="array" ref="AW656">SUMPRODUCT(('Budget P3'!$T$9:$BB$9=AW$9)*('Budget P3'!$B$11:$B$194=$B656)*('Budget P3'!$T$11:$BB$194*1))</f>
        <v>#VALUE!</v>
      </c>
      <c r="AX656" s="14" t="e" cm="1">
        <f t="array" ref="AX656">SUMPRODUCT(('Budget P3'!$T$9:$BB$9=AX$9)*('Budget P3'!$B$11:$B$194=$B656)*('Budget P3'!$T$11:$BB$194*1))</f>
        <v>#VALUE!</v>
      </c>
      <c r="AY656" s="12" t="e" cm="1">
        <f t="array" ref="AY656">SUMPRODUCT(('Budget P3'!$T$9:$BB$9=AY$9)*('Budget P3'!$B$11:$B$194=$B656)*('Budget P3'!$T$11:$BB$194*1))</f>
        <v>#VALUE!</v>
      </c>
      <c r="AZ656" s="13" t="e" cm="1">
        <f t="array" ref="AZ656">SUMPRODUCT(('Budget P3'!$T$9:$BB$9=AZ$9)*('Budget P3'!$B$11:$B$194=$B656)*('Budget P3'!$T$11:$BB$194*1))</f>
        <v>#VALUE!</v>
      </c>
      <c r="BA656" s="14" t="e" cm="1">
        <f t="array" ref="BA656">SUMPRODUCT(('Budget P3'!$T$9:$BB$9=BA$9)*('Budget P3'!$B$11:$B$194=$B656)*('Budget P3'!$T$11:$BB$194*1))</f>
        <v>#VALUE!</v>
      </c>
      <c r="BB656" s="12" t="e" cm="1">
        <f t="array" ref="BB656">SUMPRODUCT(('Budget P3'!$T$9:$BB$9=BB$9)*('Budget P3'!$B$11:$B$194=$B656)*('Budget P3'!$T$11:$BB$194*1))</f>
        <v>#VALUE!</v>
      </c>
      <c r="BC656" s="13" t="e" cm="1">
        <f t="array" ref="BC656">SUMPRODUCT(('Budget P3'!$T$9:$BB$9=BC$9)*('Budget P3'!$B$11:$B$194=$B656)*('Budget P3'!$T$11:$BB$194*1))</f>
        <v>#VALUE!</v>
      </c>
      <c r="BD656" s="14" t="e" cm="1">
        <f t="array" ref="BD656">SUMPRODUCT(('Budget P3'!$T$9:$BB$9=BD$9)*('Budget P3'!$B$11:$B$194=$B656)*('Budget P3'!$T$11:$BB$194*1))</f>
        <v>#VALUE!</v>
      </c>
      <c r="BE656" s="12" t="e" cm="1">
        <f t="array" ref="BE656">SUMPRODUCT(('Budget P3'!$T$9:$BB$9=BE$9)*('Budget P3'!$B$11:$B$194=$B656)*('Budget P3'!$T$11:$BB$194*1))</f>
        <v>#VALUE!</v>
      </c>
      <c r="BF656" s="13" t="e" cm="1">
        <f t="array" ref="BF656">SUMPRODUCT(('Budget P3'!$T$9:$BB$9=BF$9)*('Budget P3'!$B$11:$B$194=$B656)*('Budget P3'!$T$11:$BB$194*1))</f>
        <v>#VALUE!</v>
      </c>
      <c r="BG656" s="14" t="e" cm="1">
        <f t="array" ref="BG656">SUMPRODUCT(('Budget P3'!$T$9:$BB$9=BG$9)*('Budget P3'!$B$11:$B$194=$B656)*('Budget P3'!$T$11:$BB$194*1))</f>
        <v>#VALUE!</v>
      </c>
      <c r="BH656" s="13" t="e" cm="1">
        <f t="array" ref="BH656">SUMPRODUCT(('Budget P3'!$T$9:$BB$9=BH$9)*('Budget P3'!$B$11:$B$194=$B656)*('Budget P3'!$T$11:$BB$194*1))</f>
        <v>#VALUE!</v>
      </c>
      <c r="BI656" s="1"/>
      <c r="BJ656" s="66"/>
      <c r="BK656" s="66"/>
      <c r="BL656" s="1"/>
      <c r="BM656" s="66" t="e">
        <f t="shared" si="463"/>
        <v>#VALUE!</v>
      </c>
      <c r="BN656" s="262">
        <f t="shared" si="464"/>
        <v>0</v>
      </c>
      <c r="BO656" s="1"/>
      <c r="BP656" s="66" t="e">
        <f t="shared" si="465"/>
        <v>#VALUE!</v>
      </c>
      <c r="BQ656" s="262">
        <f t="shared" si="466"/>
        <v>0</v>
      </c>
      <c r="BR656" s="1"/>
    </row>
    <row r="657" spans="2:70" ht="12.6" hidden="1" customHeight="1" outlineLevel="1">
      <c r="B657" s="88" t="s">
        <v>704</v>
      </c>
      <c r="C657" s="10">
        <f>IFERROR(VLOOKUP($B657,'Budget P3'!$B:$AX,2,FALSE),0)</f>
        <v>0</v>
      </c>
      <c r="D657" s="10"/>
      <c r="E657" s="89">
        <f>IFERROR(VLOOKUP($B657,'Budget P3'!$B:$AX,3,FALSE),0)</f>
        <v>0</v>
      </c>
      <c r="F657" s="90">
        <f>IFERROR(VLOOKUP($B657,'Budget P3'!$B:$AX,4,FALSE),0)</f>
        <v>0</v>
      </c>
      <c r="G657" s="89">
        <f>IFERROR(VLOOKUP($B657,'Budget P3'!$B:$AX,5,FALSE),0)</f>
        <v>0</v>
      </c>
      <c r="H657" s="90">
        <f>IFERROR(VLOOKUP($B657,'Budget P3'!$B:$AX,6,FALSE),0)</f>
        <v>0</v>
      </c>
      <c r="I657" s="90">
        <f>IFERROR(VLOOKUP($B657,'Budget P3'!$B:$AX,7,FALSE),0)</f>
        <v>0</v>
      </c>
      <c r="J657" s="371">
        <f>IFERROR(VLOOKUP($B657,'Budget P3'!$B:$AX,9,FALSE),0)</f>
        <v>0</v>
      </c>
      <c r="K657" s="374">
        <f>IFERROR(VLOOKUP($B657,'Budget P3'!$B:$AX,10,FALSE),0)</f>
        <v>0</v>
      </c>
      <c r="L657" s="334"/>
      <c r="M657" s="102"/>
      <c r="N657" s="100"/>
      <c r="O657" s="100"/>
      <c r="P657" s="13">
        <f>E657*K657</f>
        <v>0</v>
      </c>
      <c r="Q657" s="11">
        <f t="shared" si="467"/>
        <v>0</v>
      </c>
      <c r="R657" s="338"/>
      <c r="S657" s="14"/>
      <c r="T657" s="12"/>
      <c r="U657" s="13"/>
      <c r="V657" s="14"/>
      <c r="W657" s="14"/>
      <c r="X657" s="14">
        <f t="shared" si="468"/>
        <v>0</v>
      </c>
      <c r="Z657" s="14" t="e" cm="1">
        <f t="array" ref="Z657">SUMPRODUCT(('Budget P3'!$T$9:$BB$9=Z$9)*('Budget P3'!$B$11:$B$194=$B657)*('Budget P3'!$T$11:$BB$194*1))</f>
        <v>#VALUE!</v>
      </c>
      <c r="AA657" s="12" t="e" cm="1">
        <f t="array" ref="AA657">SUMPRODUCT(('Budget P3'!$T$9:$BB$9=AA$9)*('Budget P3'!$B$11:$B$194=$B657)*('Budget P3'!$T$11:$BB$194*1))</f>
        <v>#VALUE!</v>
      </c>
      <c r="AB657" s="13" t="e" cm="1">
        <f t="array" ref="AB657">SUMPRODUCT(('Budget P3'!$T$9:$BB$9=AB$9)*('Budget P3'!$B$11:$B$194=$B657)*('Budget P3'!$T$11:$BB$194*1))</f>
        <v>#VALUE!</v>
      </c>
      <c r="AC657" s="14" t="e" cm="1">
        <f t="array" ref="AC657">SUMPRODUCT(('Budget P3'!$T$9:$BB$9=AC$9)*('Budget P3'!$B$11:$B$194=$B657)*('Budget P3'!$T$11:$BB$194*1))</f>
        <v>#VALUE!</v>
      </c>
      <c r="AD657" s="12" t="e" cm="1">
        <f t="array" ref="AD657">SUMPRODUCT(('Budget P3'!$T$9:$BB$9=AD$9)*('Budget P3'!$B$11:$B$194=$B657)*('Budget P3'!$T$11:$BB$194*1))</f>
        <v>#VALUE!</v>
      </c>
      <c r="AE657" s="13" t="e" cm="1">
        <f t="array" ref="AE657">SUMPRODUCT(('Budget P3'!$T$9:$BB$9=AE$9)*('Budget P3'!$B$11:$B$194=$B657)*('Budget P3'!$T$11:$BB$194*1))</f>
        <v>#VALUE!</v>
      </c>
      <c r="AF657" s="14" t="e" cm="1">
        <f t="array" ref="AF657">SUMPRODUCT(('Budget P3'!$T$9:$BB$9=AF$9)*('Budget P3'!$B$11:$B$194=$B657)*('Budget P3'!$T$11:$BB$194*1))</f>
        <v>#VALUE!</v>
      </c>
      <c r="AG657" s="12" t="e" cm="1">
        <f t="array" ref="AG657">SUMPRODUCT(('Budget P3'!$T$9:$BB$9=AG$9)*('Budget P3'!$B$11:$B$194=$B657)*('Budget P3'!$T$11:$BB$194*1))</f>
        <v>#VALUE!</v>
      </c>
      <c r="AH657" s="13" t="e" cm="1">
        <f t="array" ref="AH657">SUMPRODUCT(('Budget P3'!$T$9:$BB$9=AH$9)*('Budget P3'!$B$11:$B$194=$B657)*('Budget P3'!$T$11:$BB$194*1))</f>
        <v>#VALUE!</v>
      </c>
      <c r="AI657" s="14" t="e" cm="1">
        <f t="array" ref="AI657">SUMPRODUCT(('Budget P3'!$T$9:$BB$9=AI$9)*('Budget P3'!$B$11:$B$194=$B657)*('Budget P3'!$T$11:$BB$194*1))</f>
        <v>#VALUE!</v>
      </c>
      <c r="AJ657" s="12" t="e" cm="1">
        <f t="array" ref="AJ657">SUMPRODUCT(('Budget P3'!$T$9:$BB$9=AJ$9)*('Budget P3'!$B$11:$B$194=$B657)*('Budget P3'!$T$11:$BB$194*1))</f>
        <v>#VALUE!</v>
      </c>
      <c r="AK657" s="13" t="e" cm="1">
        <f t="array" ref="AK657">SUMPRODUCT(('Budget P3'!$T$9:$BB$9=AK$9)*('Budget P3'!$B$11:$B$194=$B657)*('Budget P3'!$T$11:$BB$194*1))</f>
        <v>#VALUE!</v>
      </c>
      <c r="AL657" s="14" t="e" cm="1">
        <f t="array" ref="AL657">SUMPRODUCT(('Budget P3'!$T$9:$BB$9=AL$9)*('Budget P3'!$B$11:$B$194=$B657)*('Budget P3'!$T$11:$BB$194*1))</f>
        <v>#VALUE!</v>
      </c>
      <c r="AM657" s="12" t="e" cm="1">
        <f t="array" ref="AM657">SUMPRODUCT(('Budget P3'!$T$9:$BB$9=AM$9)*('Budget P3'!$B$11:$B$194=$B657)*('Budget P3'!$T$11:$BB$194*1))</f>
        <v>#VALUE!</v>
      </c>
      <c r="AN657" s="13" t="e" cm="1">
        <f t="array" ref="AN657">SUMPRODUCT(('Budget P3'!$T$9:$BB$9=AN$9)*('Budget P3'!$B$11:$B$194=$B657)*('Budget P3'!$T$11:$BB$194*1))</f>
        <v>#VALUE!</v>
      </c>
      <c r="AO657" s="14" t="e" cm="1">
        <f t="array" ref="AO657">SUMPRODUCT(('Budget P3'!$T$9:$BB$9=AO$9)*('Budget P3'!$B$11:$B$194=$B657)*('Budget P3'!$T$11:$BB$194*1))</f>
        <v>#VALUE!</v>
      </c>
      <c r="AP657" s="12" t="e" cm="1">
        <f t="array" ref="AP657">SUMPRODUCT(('Budget P3'!$T$9:$BB$9=AP$9)*('Budget P3'!$B$11:$B$194=$B657)*('Budget P3'!$T$11:$BB$194*1))</f>
        <v>#VALUE!</v>
      </c>
      <c r="AQ657" s="13" t="e" cm="1">
        <f t="array" ref="AQ657">SUMPRODUCT(('Budget P3'!$T$9:$BB$9=AQ$9)*('Budget P3'!$B$11:$B$194=$B657)*('Budget P3'!$T$11:$BB$194*1))</f>
        <v>#VALUE!</v>
      </c>
      <c r="AR657" s="14" t="e" cm="1">
        <f t="array" ref="AR657">SUMPRODUCT(('Budget P3'!$T$9:$BB$9=AR$9)*('Budget P3'!$B$11:$B$194=$B657)*('Budget P3'!$T$11:$BB$194*1))</f>
        <v>#VALUE!</v>
      </c>
      <c r="AS657" s="12" t="e" cm="1">
        <f t="array" ref="AS657">SUMPRODUCT(('Budget P3'!$T$9:$BB$9=AS$9)*('Budget P3'!$B$11:$B$194=$B657)*('Budget P3'!$T$11:$BB$194*1))</f>
        <v>#VALUE!</v>
      </c>
      <c r="AT657" s="13" t="e" cm="1">
        <f t="array" ref="AT657">SUMPRODUCT(('Budget P3'!$T$9:$BB$9=AT$9)*('Budget P3'!$B$11:$B$194=$B657)*('Budget P3'!$T$11:$BB$194*1))</f>
        <v>#VALUE!</v>
      </c>
      <c r="AU657" s="14" t="e" cm="1">
        <f t="array" ref="AU657">SUMPRODUCT(('Budget P3'!$T$9:$BB$9=AU$9)*('Budget P3'!$B$11:$B$194=$B657)*('Budget P3'!$T$11:$BB$194*1))</f>
        <v>#VALUE!</v>
      </c>
      <c r="AV657" s="12" t="e" cm="1">
        <f t="array" ref="AV657">SUMPRODUCT(('Budget P3'!$T$9:$BB$9=AV$9)*('Budget P3'!$B$11:$B$194=$B657)*('Budget P3'!$T$11:$BB$194*1))</f>
        <v>#VALUE!</v>
      </c>
      <c r="AW657" s="13" t="e" cm="1">
        <f t="array" ref="AW657">SUMPRODUCT(('Budget P3'!$T$9:$BB$9=AW$9)*('Budget P3'!$B$11:$B$194=$B657)*('Budget P3'!$T$11:$BB$194*1))</f>
        <v>#VALUE!</v>
      </c>
      <c r="AX657" s="14" t="e" cm="1">
        <f t="array" ref="AX657">SUMPRODUCT(('Budget P3'!$T$9:$BB$9=AX$9)*('Budget P3'!$B$11:$B$194=$B657)*('Budget P3'!$T$11:$BB$194*1))</f>
        <v>#VALUE!</v>
      </c>
      <c r="AY657" s="12" t="e" cm="1">
        <f t="array" ref="AY657">SUMPRODUCT(('Budget P3'!$T$9:$BB$9=AY$9)*('Budget P3'!$B$11:$B$194=$B657)*('Budget P3'!$T$11:$BB$194*1))</f>
        <v>#VALUE!</v>
      </c>
      <c r="AZ657" s="13" t="e" cm="1">
        <f t="array" ref="AZ657">SUMPRODUCT(('Budget P3'!$T$9:$BB$9=AZ$9)*('Budget P3'!$B$11:$B$194=$B657)*('Budget P3'!$T$11:$BB$194*1))</f>
        <v>#VALUE!</v>
      </c>
      <c r="BA657" s="14" t="e" cm="1">
        <f t="array" ref="BA657">SUMPRODUCT(('Budget P3'!$T$9:$BB$9=BA$9)*('Budget P3'!$B$11:$B$194=$B657)*('Budget P3'!$T$11:$BB$194*1))</f>
        <v>#VALUE!</v>
      </c>
      <c r="BB657" s="12" t="e" cm="1">
        <f t="array" ref="BB657">SUMPRODUCT(('Budget P3'!$T$9:$BB$9=BB$9)*('Budget P3'!$B$11:$B$194=$B657)*('Budget P3'!$T$11:$BB$194*1))</f>
        <v>#VALUE!</v>
      </c>
      <c r="BC657" s="13" t="e" cm="1">
        <f t="array" ref="BC657">SUMPRODUCT(('Budget P3'!$T$9:$BB$9=BC$9)*('Budget P3'!$B$11:$B$194=$B657)*('Budget P3'!$T$11:$BB$194*1))</f>
        <v>#VALUE!</v>
      </c>
      <c r="BD657" s="14" t="e" cm="1">
        <f t="array" ref="BD657">SUMPRODUCT(('Budget P3'!$T$9:$BB$9=BD$9)*('Budget P3'!$B$11:$B$194=$B657)*('Budget P3'!$T$11:$BB$194*1))</f>
        <v>#VALUE!</v>
      </c>
      <c r="BE657" s="12" t="e" cm="1">
        <f t="array" ref="BE657">SUMPRODUCT(('Budget P3'!$T$9:$BB$9=BE$9)*('Budget P3'!$B$11:$B$194=$B657)*('Budget P3'!$T$11:$BB$194*1))</f>
        <v>#VALUE!</v>
      </c>
      <c r="BF657" s="13" t="e" cm="1">
        <f t="array" ref="BF657">SUMPRODUCT(('Budget P3'!$T$9:$BB$9=BF$9)*('Budget P3'!$B$11:$B$194=$B657)*('Budget P3'!$T$11:$BB$194*1))</f>
        <v>#VALUE!</v>
      </c>
      <c r="BG657" s="14" t="e" cm="1">
        <f t="array" ref="BG657">SUMPRODUCT(('Budget P3'!$T$9:$BB$9=BG$9)*('Budget P3'!$B$11:$B$194=$B657)*('Budget P3'!$T$11:$BB$194*1))</f>
        <v>#VALUE!</v>
      </c>
      <c r="BH657" s="13" t="e" cm="1">
        <f t="array" ref="BH657">SUMPRODUCT(('Budget P3'!$T$9:$BB$9=BH$9)*('Budget P3'!$B$11:$B$194=$B657)*('Budget P3'!$T$11:$BB$194*1))</f>
        <v>#VALUE!</v>
      </c>
      <c r="BI657" s="1"/>
      <c r="BJ657" s="66"/>
      <c r="BK657" s="66"/>
      <c r="BL657" s="1"/>
      <c r="BM657" s="66" t="e">
        <f t="shared" si="463"/>
        <v>#VALUE!</v>
      </c>
      <c r="BN657" s="262">
        <f t="shared" si="464"/>
        <v>0</v>
      </c>
      <c r="BO657" s="1"/>
      <c r="BP657" s="66" t="e">
        <f t="shared" si="465"/>
        <v>#VALUE!</v>
      </c>
      <c r="BQ657" s="262">
        <f t="shared" si="466"/>
        <v>0</v>
      </c>
      <c r="BR657" s="1"/>
    </row>
    <row r="658" spans="2:70" ht="12.6" hidden="1" customHeight="1" outlineLevel="1">
      <c r="B658" s="88" t="s">
        <v>705</v>
      </c>
      <c r="C658" s="10">
        <f>IFERROR(VLOOKUP($B658,'Budget P3'!$B:$AX,2,FALSE),0)</f>
        <v>0</v>
      </c>
      <c r="D658" s="10"/>
      <c r="E658" s="89">
        <f>IFERROR(VLOOKUP($B658,'Budget P3'!$B:$AX,3,FALSE),0)</f>
        <v>0</v>
      </c>
      <c r="F658" s="90">
        <f>IFERROR(VLOOKUP($B658,'Budget P3'!$B:$AX,4,FALSE),0)</f>
        <v>0</v>
      </c>
      <c r="G658" s="89">
        <f>IFERROR(VLOOKUP($B658,'Budget P3'!$B:$AX,5,FALSE),0)</f>
        <v>0</v>
      </c>
      <c r="H658" s="90">
        <f>IFERROR(VLOOKUP($B658,'Budget P3'!$B:$AX,6,FALSE),0)</f>
        <v>0</v>
      </c>
      <c r="I658" s="90">
        <f>IFERROR(VLOOKUP($B658,'Budget P3'!$B:$AX,7,FALSE),0)</f>
        <v>0</v>
      </c>
      <c r="J658" s="371">
        <f>IFERROR(VLOOKUP($B658,'Budget P3'!$B:$AX,9,FALSE),0)</f>
        <v>0</v>
      </c>
      <c r="K658" s="374">
        <f>IFERROR(VLOOKUP($B658,'Budget P3'!$B:$AX,10,FALSE),0)</f>
        <v>0</v>
      </c>
      <c r="L658" s="334"/>
      <c r="M658" s="102"/>
      <c r="N658" s="100"/>
      <c r="O658" s="100"/>
      <c r="P658" s="13">
        <f>E658*K658</f>
        <v>0</v>
      </c>
      <c r="Q658" s="11">
        <f t="shared" si="467"/>
        <v>0</v>
      </c>
      <c r="R658" s="338"/>
      <c r="S658" s="14"/>
      <c r="T658" s="12"/>
      <c r="U658" s="13"/>
      <c r="V658" s="14"/>
      <c r="W658" s="14"/>
      <c r="X658" s="14">
        <f t="shared" si="468"/>
        <v>0</v>
      </c>
      <c r="Z658" s="14" t="e" cm="1">
        <f t="array" ref="Z658">SUMPRODUCT(('Budget P3'!$T$9:$BB$9=Z$9)*('Budget P3'!$B$11:$B$194=$B658)*('Budget P3'!$T$11:$BB$194*1))</f>
        <v>#VALUE!</v>
      </c>
      <c r="AA658" s="12" t="e" cm="1">
        <f t="array" ref="AA658">SUMPRODUCT(('Budget P3'!$T$9:$BB$9=AA$9)*('Budget P3'!$B$11:$B$194=$B658)*('Budget P3'!$T$11:$BB$194*1))</f>
        <v>#VALUE!</v>
      </c>
      <c r="AB658" s="13" t="e" cm="1">
        <f t="array" ref="AB658">SUMPRODUCT(('Budget P3'!$T$9:$BB$9=AB$9)*('Budget P3'!$B$11:$B$194=$B658)*('Budget P3'!$T$11:$BB$194*1))</f>
        <v>#VALUE!</v>
      </c>
      <c r="AC658" s="14" t="e" cm="1">
        <f t="array" ref="AC658">SUMPRODUCT(('Budget P3'!$T$9:$BB$9=AC$9)*('Budget P3'!$B$11:$B$194=$B658)*('Budget P3'!$T$11:$BB$194*1))</f>
        <v>#VALUE!</v>
      </c>
      <c r="AD658" s="12" t="e" cm="1">
        <f t="array" ref="AD658">SUMPRODUCT(('Budget P3'!$T$9:$BB$9=AD$9)*('Budget P3'!$B$11:$B$194=$B658)*('Budget P3'!$T$11:$BB$194*1))</f>
        <v>#VALUE!</v>
      </c>
      <c r="AE658" s="13" t="e" cm="1">
        <f t="array" ref="AE658">SUMPRODUCT(('Budget P3'!$T$9:$BB$9=AE$9)*('Budget P3'!$B$11:$B$194=$B658)*('Budget P3'!$T$11:$BB$194*1))</f>
        <v>#VALUE!</v>
      </c>
      <c r="AF658" s="14" t="e" cm="1">
        <f t="array" ref="AF658">SUMPRODUCT(('Budget P3'!$T$9:$BB$9=AF$9)*('Budget P3'!$B$11:$B$194=$B658)*('Budget P3'!$T$11:$BB$194*1))</f>
        <v>#VALUE!</v>
      </c>
      <c r="AG658" s="12" t="e" cm="1">
        <f t="array" ref="AG658">SUMPRODUCT(('Budget P3'!$T$9:$BB$9=AG$9)*('Budget P3'!$B$11:$B$194=$B658)*('Budget P3'!$T$11:$BB$194*1))</f>
        <v>#VALUE!</v>
      </c>
      <c r="AH658" s="13" t="e" cm="1">
        <f t="array" ref="AH658">SUMPRODUCT(('Budget P3'!$T$9:$BB$9=AH$9)*('Budget P3'!$B$11:$B$194=$B658)*('Budget P3'!$T$11:$BB$194*1))</f>
        <v>#VALUE!</v>
      </c>
      <c r="AI658" s="14" t="e" cm="1">
        <f t="array" ref="AI658">SUMPRODUCT(('Budget P3'!$T$9:$BB$9=AI$9)*('Budget P3'!$B$11:$B$194=$B658)*('Budget P3'!$T$11:$BB$194*1))</f>
        <v>#VALUE!</v>
      </c>
      <c r="AJ658" s="12" t="e" cm="1">
        <f t="array" ref="AJ658">SUMPRODUCT(('Budget P3'!$T$9:$BB$9=AJ$9)*('Budget P3'!$B$11:$B$194=$B658)*('Budget P3'!$T$11:$BB$194*1))</f>
        <v>#VALUE!</v>
      </c>
      <c r="AK658" s="13" t="e" cm="1">
        <f t="array" ref="AK658">SUMPRODUCT(('Budget P3'!$T$9:$BB$9=AK$9)*('Budget P3'!$B$11:$B$194=$B658)*('Budget P3'!$T$11:$BB$194*1))</f>
        <v>#VALUE!</v>
      </c>
      <c r="AL658" s="14" t="e" cm="1">
        <f t="array" ref="AL658">SUMPRODUCT(('Budget P3'!$T$9:$BB$9=AL$9)*('Budget P3'!$B$11:$B$194=$B658)*('Budget P3'!$T$11:$BB$194*1))</f>
        <v>#VALUE!</v>
      </c>
      <c r="AM658" s="12" t="e" cm="1">
        <f t="array" ref="AM658">SUMPRODUCT(('Budget P3'!$T$9:$BB$9=AM$9)*('Budget P3'!$B$11:$B$194=$B658)*('Budget P3'!$T$11:$BB$194*1))</f>
        <v>#VALUE!</v>
      </c>
      <c r="AN658" s="13" t="e" cm="1">
        <f t="array" ref="AN658">SUMPRODUCT(('Budget P3'!$T$9:$BB$9=AN$9)*('Budget P3'!$B$11:$B$194=$B658)*('Budget P3'!$T$11:$BB$194*1))</f>
        <v>#VALUE!</v>
      </c>
      <c r="AO658" s="14" t="e" cm="1">
        <f t="array" ref="AO658">SUMPRODUCT(('Budget P3'!$T$9:$BB$9=AO$9)*('Budget P3'!$B$11:$B$194=$B658)*('Budget P3'!$T$11:$BB$194*1))</f>
        <v>#VALUE!</v>
      </c>
      <c r="AP658" s="12" t="e" cm="1">
        <f t="array" ref="AP658">SUMPRODUCT(('Budget P3'!$T$9:$BB$9=AP$9)*('Budget P3'!$B$11:$B$194=$B658)*('Budget P3'!$T$11:$BB$194*1))</f>
        <v>#VALUE!</v>
      </c>
      <c r="AQ658" s="13" t="e" cm="1">
        <f t="array" ref="AQ658">SUMPRODUCT(('Budget P3'!$T$9:$BB$9=AQ$9)*('Budget P3'!$B$11:$B$194=$B658)*('Budget P3'!$T$11:$BB$194*1))</f>
        <v>#VALUE!</v>
      </c>
      <c r="AR658" s="14" t="e" cm="1">
        <f t="array" ref="AR658">SUMPRODUCT(('Budget P3'!$T$9:$BB$9=AR$9)*('Budget P3'!$B$11:$B$194=$B658)*('Budget P3'!$T$11:$BB$194*1))</f>
        <v>#VALUE!</v>
      </c>
      <c r="AS658" s="12" t="e" cm="1">
        <f t="array" ref="AS658">SUMPRODUCT(('Budget P3'!$T$9:$BB$9=AS$9)*('Budget P3'!$B$11:$B$194=$B658)*('Budget P3'!$T$11:$BB$194*1))</f>
        <v>#VALUE!</v>
      </c>
      <c r="AT658" s="13" t="e" cm="1">
        <f t="array" ref="AT658">SUMPRODUCT(('Budget P3'!$T$9:$BB$9=AT$9)*('Budget P3'!$B$11:$B$194=$B658)*('Budget P3'!$T$11:$BB$194*1))</f>
        <v>#VALUE!</v>
      </c>
      <c r="AU658" s="14" t="e" cm="1">
        <f t="array" ref="AU658">SUMPRODUCT(('Budget P3'!$T$9:$BB$9=AU$9)*('Budget P3'!$B$11:$B$194=$B658)*('Budget P3'!$T$11:$BB$194*1))</f>
        <v>#VALUE!</v>
      </c>
      <c r="AV658" s="12" t="e" cm="1">
        <f t="array" ref="AV658">SUMPRODUCT(('Budget P3'!$T$9:$BB$9=AV$9)*('Budget P3'!$B$11:$B$194=$B658)*('Budget P3'!$T$11:$BB$194*1))</f>
        <v>#VALUE!</v>
      </c>
      <c r="AW658" s="13" t="e" cm="1">
        <f t="array" ref="AW658">SUMPRODUCT(('Budget P3'!$T$9:$BB$9=AW$9)*('Budget P3'!$B$11:$B$194=$B658)*('Budget P3'!$T$11:$BB$194*1))</f>
        <v>#VALUE!</v>
      </c>
      <c r="AX658" s="14" t="e" cm="1">
        <f t="array" ref="AX658">SUMPRODUCT(('Budget P3'!$T$9:$BB$9=AX$9)*('Budget P3'!$B$11:$B$194=$B658)*('Budget P3'!$T$11:$BB$194*1))</f>
        <v>#VALUE!</v>
      </c>
      <c r="AY658" s="12" t="e" cm="1">
        <f t="array" ref="AY658">SUMPRODUCT(('Budget P3'!$T$9:$BB$9=AY$9)*('Budget P3'!$B$11:$B$194=$B658)*('Budget P3'!$T$11:$BB$194*1))</f>
        <v>#VALUE!</v>
      </c>
      <c r="AZ658" s="13" t="e" cm="1">
        <f t="array" ref="AZ658">SUMPRODUCT(('Budget P3'!$T$9:$BB$9=AZ$9)*('Budget P3'!$B$11:$B$194=$B658)*('Budget P3'!$T$11:$BB$194*1))</f>
        <v>#VALUE!</v>
      </c>
      <c r="BA658" s="14" t="e" cm="1">
        <f t="array" ref="BA658">SUMPRODUCT(('Budget P3'!$T$9:$BB$9=BA$9)*('Budget P3'!$B$11:$B$194=$B658)*('Budget P3'!$T$11:$BB$194*1))</f>
        <v>#VALUE!</v>
      </c>
      <c r="BB658" s="12" t="e" cm="1">
        <f t="array" ref="BB658">SUMPRODUCT(('Budget P3'!$T$9:$BB$9=BB$9)*('Budget P3'!$B$11:$B$194=$B658)*('Budget P3'!$T$11:$BB$194*1))</f>
        <v>#VALUE!</v>
      </c>
      <c r="BC658" s="13" t="e" cm="1">
        <f t="array" ref="BC658">SUMPRODUCT(('Budget P3'!$T$9:$BB$9=BC$9)*('Budget P3'!$B$11:$B$194=$B658)*('Budget P3'!$T$11:$BB$194*1))</f>
        <v>#VALUE!</v>
      </c>
      <c r="BD658" s="14" t="e" cm="1">
        <f t="array" ref="BD658">SUMPRODUCT(('Budget P3'!$T$9:$BB$9=BD$9)*('Budget P3'!$B$11:$B$194=$B658)*('Budget P3'!$T$11:$BB$194*1))</f>
        <v>#VALUE!</v>
      </c>
      <c r="BE658" s="12" t="e" cm="1">
        <f t="array" ref="BE658">SUMPRODUCT(('Budget P3'!$T$9:$BB$9=BE$9)*('Budget P3'!$B$11:$B$194=$B658)*('Budget P3'!$T$11:$BB$194*1))</f>
        <v>#VALUE!</v>
      </c>
      <c r="BF658" s="13" t="e" cm="1">
        <f t="array" ref="BF658">SUMPRODUCT(('Budget P3'!$T$9:$BB$9=BF$9)*('Budget P3'!$B$11:$B$194=$B658)*('Budget P3'!$T$11:$BB$194*1))</f>
        <v>#VALUE!</v>
      </c>
      <c r="BG658" s="14" t="e" cm="1">
        <f t="array" ref="BG658">SUMPRODUCT(('Budget P3'!$T$9:$BB$9=BG$9)*('Budget P3'!$B$11:$B$194=$B658)*('Budget P3'!$T$11:$BB$194*1))</f>
        <v>#VALUE!</v>
      </c>
      <c r="BH658" s="13" t="e" cm="1">
        <f t="array" ref="BH658">SUMPRODUCT(('Budget P3'!$T$9:$BB$9=BH$9)*('Budget P3'!$B$11:$B$194=$B658)*('Budget P3'!$T$11:$BB$194*1))</f>
        <v>#VALUE!</v>
      </c>
      <c r="BI658" s="1"/>
      <c r="BJ658" s="66"/>
      <c r="BK658" s="66"/>
      <c r="BL658" s="1"/>
      <c r="BM658" s="66" t="e">
        <f t="shared" si="463"/>
        <v>#VALUE!</v>
      </c>
      <c r="BN658" s="262">
        <f t="shared" si="464"/>
        <v>0</v>
      </c>
      <c r="BO658" s="1"/>
      <c r="BP658" s="66" t="e">
        <f t="shared" si="465"/>
        <v>#VALUE!</v>
      </c>
      <c r="BQ658" s="262">
        <f t="shared" si="466"/>
        <v>0</v>
      </c>
      <c r="BR658" s="1"/>
    </row>
    <row r="659" spans="2:70" ht="12.6" hidden="1" customHeight="1" outlineLevel="1">
      <c r="B659" s="88" t="s">
        <v>706</v>
      </c>
      <c r="C659" s="10">
        <f>IFERROR(VLOOKUP($B659,'Budget P3'!$B:$AX,2,FALSE),0)</f>
        <v>0</v>
      </c>
      <c r="D659" s="10"/>
      <c r="E659" s="89">
        <f>IFERROR(VLOOKUP($B659,'Budget P3'!$B:$AX,3,FALSE),0)</f>
        <v>0</v>
      </c>
      <c r="F659" s="90">
        <f>IFERROR(VLOOKUP($B659,'Budget P3'!$B:$AX,4,FALSE),0)</f>
        <v>0</v>
      </c>
      <c r="G659" s="89">
        <f>IFERROR(VLOOKUP($B659,'Budget P3'!$B:$AX,5,FALSE),0)</f>
        <v>0</v>
      </c>
      <c r="H659" s="90">
        <f>IFERROR(VLOOKUP($B659,'Budget P3'!$B:$AX,6,FALSE),0)</f>
        <v>0</v>
      </c>
      <c r="I659" s="90">
        <f>IFERROR(VLOOKUP($B659,'Budget P3'!$B:$AX,7,FALSE),0)</f>
        <v>0</v>
      </c>
      <c r="J659" s="371">
        <f>IFERROR(VLOOKUP($B659,'Budget P3'!$B:$AX,9,FALSE),0)</f>
        <v>0</v>
      </c>
      <c r="K659" s="374">
        <f>IFERROR(VLOOKUP($B659,'Budget P3'!$B:$AX,10,FALSE),0)</f>
        <v>0</v>
      </c>
      <c r="L659" s="334"/>
      <c r="M659" s="102"/>
      <c r="N659" s="100"/>
      <c r="O659" s="100"/>
      <c r="P659" s="13">
        <f>E659*K659</f>
        <v>0</v>
      </c>
      <c r="Q659" s="11">
        <f t="shared" si="467"/>
        <v>0</v>
      </c>
      <c r="R659" s="338"/>
      <c r="S659" s="14"/>
      <c r="T659" s="12"/>
      <c r="U659" s="13"/>
      <c r="V659" s="14"/>
      <c r="W659" s="14"/>
      <c r="X659" s="14">
        <f t="shared" si="468"/>
        <v>0</v>
      </c>
      <c r="Z659" s="14" t="e" cm="1">
        <f t="array" ref="Z659">SUMPRODUCT(('Budget P3'!$T$9:$BB$9=Z$9)*('Budget P3'!$B$11:$B$194=$B659)*('Budget P3'!$T$11:$BB$194*1))</f>
        <v>#VALUE!</v>
      </c>
      <c r="AA659" s="12" t="e" cm="1">
        <f t="array" ref="AA659">SUMPRODUCT(('Budget P3'!$T$9:$BB$9=AA$9)*('Budget P3'!$B$11:$B$194=$B659)*('Budget P3'!$T$11:$BB$194*1))</f>
        <v>#VALUE!</v>
      </c>
      <c r="AB659" s="13" t="e" cm="1">
        <f t="array" ref="AB659">SUMPRODUCT(('Budget P3'!$T$9:$BB$9=AB$9)*('Budget P3'!$B$11:$B$194=$B659)*('Budget P3'!$T$11:$BB$194*1))</f>
        <v>#VALUE!</v>
      </c>
      <c r="AC659" s="14" t="e" cm="1">
        <f t="array" ref="AC659">SUMPRODUCT(('Budget P3'!$T$9:$BB$9=AC$9)*('Budget P3'!$B$11:$B$194=$B659)*('Budget P3'!$T$11:$BB$194*1))</f>
        <v>#VALUE!</v>
      </c>
      <c r="AD659" s="12" t="e" cm="1">
        <f t="array" ref="AD659">SUMPRODUCT(('Budget P3'!$T$9:$BB$9=AD$9)*('Budget P3'!$B$11:$B$194=$B659)*('Budget P3'!$T$11:$BB$194*1))</f>
        <v>#VALUE!</v>
      </c>
      <c r="AE659" s="13" t="e" cm="1">
        <f t="array" ref="AE659">SUMPRODUCT(('Budget P3'!$T$9:$BB$9=AE$9)*('Budget P3'!$B$11:$B$194=$B659)*('Budget P3'!$T$11:$BB$194*1))</f>
        <v>#VALUE!</v>
      </c>
      <c r="AF659" s="14" t="e" cm="1">
        <f t="array" ref="AF659">SUMPRODUCT(('Budget P3'!$T$9:$BB$9=AF$9)*('Budget P3'!$B$11:$B$194=$B659)*('Budget P3'!$T$11:$BB$194*1))</f>
        <v>#VALUE!</v>
      </c>
      <c r="AG659" s="12" t="e" cm="1">
        <f t="array" ref="AG659">SUMPRODUCT(('Budget P3'!$T$9:$BB$9=AG$9)*('Budget P3'!$B$11:$B$194=$B659)*('Budget P3'!$T$11:$BB$194*1))</f>
        <v>#VALUE!</v>
      </c>
      <c r="AH659" s="13" t="e" cm="1">
        <f t="array" ref="AH659">SUMPRODUCT(('Budget P3'!$T$9:$BB$9=AH$9)*('Budget P3'!$B$11:$B$194=$B659)*('Budget P3'!$T$11:$BB$194*1))</f>
        <v>#VALUE!</v>
      </c>
      <c r="AI659" s="14" t="e" cm="1">
        <f t="array" ref="AI659">SUMPRODUCT(('Budget P3'!$T$9:$BB$9=AI$9)*('Budget P3'!$B$11:$B$194=$B659)*('Budget P3'!$T$11:$BB$194*1))</f>
        <v>#VALUE!</v>
      </c>
      <c r="AJ659" s="12" t="e" cm="1">
        <f t="array" ref="AJ659">SUMPRODUCT(('Budget P3'!$T$9:$BB$9=AJ$9)*('Budget P3'!$B$11:$B$194=$B659)*('Budget P3'!$T$11:$BB$194*1))</f>
        <v>#VALUE!</v>
      </c>
      <c r="AK659" s="13" t="e" cm="1">
        <f t="array" ref="AK659">SUMPRODUCT(('Budget P3'!$T$9:$BB$9=AK$9)*('Budget P3'!$B$11:$B$194=$B659)*('Budget P3'!$T$11:$BB$194*1))</f>
        <v>#VALUE!</v>
      </c>
      <c r="AL659" s="14" t="e" cm="1">
        <f t="array" ref="AL659">SUMPRODUCT(('Budget P3'!$T$9:$BB$9=AL$9)*('Budget P3'!$B$11:$B$194=$B659)*('Budget P3'!$T$11:$BB$194*1))</f>
        <v>#VALUE!</v>
      </c>
      <c r="AM659" s="12" t="e" cm="1">
        <f t="array" ref="AM659">SUMPRODUCT(('Budget P3'!$T$9:$BB$9=AM$9)*('Budget P3'!$B$11:$B$194=$B659)*('Budget P3'!$T$11:$BB$194*1))</f>
        <v>#VALUE!</v>
      </c>
      <c r="AN659" s="13" t="e" cm="1">
        <f t="array" ref="AN659">SUMPRODUCT(('Budget P3'!$T$9:$BB$9=AN$9)*('Budget P3'!$B$11:$B$194=$B659)*('Budget P3'!$T$11:$BB$194*1))</f>
        <v>#VALUE!</v>
      </c>
      <c r="AO659" s="14" t="e" cm="1">
        <f t="array" ref="AO659">SUMPRODUCT(('Budget P3'!$T$9:$BB$9=AO$9)*('Budget P3'!$B$11:$B$194=$B659)*('Budget P3'!$T$11:$BB$194*1))</f>
        <v>#VALUE!</v>
      </c>
      <c r="AP659" s="12" t="e" cm="1">
        <f t="array" ref="AP659">SUMPRODUCT(('Budget P3'!$T$9:$BB$9=AP$9)*('Budget P3'!$B$11:$B$194=$B659)*('Budget P3'!$T$11:$BB$194*1))</f>
        <v>#VALUE!</v>
      </c>
      <c r="AQ659" s="13" t="e" cm="1">
        <f t="array" ref="AQ659">SUMPRODUCT(('Budget P3'!$T$9:$BB$9=AQ$9)*('Budget P3'!$B$11:$B$194=$B659)*('Budget P3'!$T$11:$BB$194*1))</f>
        <v>#VALUE!</v>
      </c>
      <c r="AR659" s="14" t="e" cm="1">
        <f t="array" ref="AR659">SUMPRODUCT(('Budget P3'!$T$9:$BB$9=AR$9)*('Budget P3'!$B$11:$B$194=$B659)*('Budget P3'!$T$11:$BB$194*1))</f>
        <v>#VALUE!</v>
      </c>
      <c r="AS659" s="12" t="e" cm="1">
        <f t="array" ref="AS659">SUMPRODUCT(('Budget P3'!$T$9:$BB$9=AS$9)*('Budget P3'!$B$11:$B$194=$B659)*('Budget P3'!$T$11:$BB$194*1))</f>
        <v>#VALUE!</v>
      </c>
      <c r="AT659" s="13" t="e" cm="1">
        <f t="array" ref="AT659">SUMPRODUCT(('Budget P3'!$T$9:$BB$9=AT$9)*('Budget P3'!$B$11:$B$194=$B659)*('Budget P3'!$T$11:$BB$194*1))</f>
        <v>#VALUE!</v>
      </c>
      <c r="AU659" s="14" t="e" cm="1">
        <f t="array" ref="AU659">SUMPRODUCT(('Budget P3'!$T$9:$BB$9=AU$9)*('Budget P3'!$B$11:$B$194=$B659)*('Budget P3'!$T$11:$BB$194*1))</f>
        <v>#VALUE!</v>
      </c>
      <c r="AV659" s="12" t="e" cm="1">
        <f t="array" ref="AV659">SUMPRODUCT(('Budget P3'!$T$9:$BB$9=AV$9)*('Budget P3'!$B$11:$B$194=$B659)*('Budget P3'!$T$11:$BB$194*1))</f>
        <v>#VALUE!</v>
      </c>
      <c r="AW659" s="13" t="e" cm="1">
        <f t="array" ref="AW659">SUMPRODUCT(('Budget P3'!$T$9:$BB$9=AW$9)*('Budget P3'!$B$11:$B$194=$B659)*('Budget P3'!$T$11:$BB$194*1))</f>
        <v>#VALUE!</v>
      </c>
      <c r="AX659" s="14" t="e" cm="1">
        <f t="array" ref="AX659">SUMPRODUCT(('Budget P3'!$T$9:$BB$9=AX$9)*('Budget P3'!$B$11:$B$194=$B659)*('Budget P3'!$T$11:$BB$194*1))</f>
        <v>#VALUE!</v>
      </c>
      <c r="AY659" s="12" t="e" cm="1">
        <f t="array" ref="AY659">SUMPRODUCT(('Budget P3'!$T$9:$BB$9=AY$9)*('Budget P3'!$B$11:$B$194=$B659)*('Budget P3'!$T$11:$BB$194*1))</f>
        <v>#VALUE!</v>
      </c>
      <c r="AZ659" s="13" t="e" cm="1">
        <f t="array" ref="AZ659">SUMPRODUCT(('Budget P3'!$T$9:$BB$9=AZ$9)*('Budget P3'!$B$11:$B$194=$B659)*('Budget P3'!$T$11:$BB$194*1))</f>
        <v>#VALUE!</v>
      </c>
      <c r="BA659" s="14" t="e" cm="1">
        <f t="array" ref="BA659">SUMPRODUCT(('Budget P3'!$T$9:$BB$9=BA$9)*('Budget P3'!$B$11:$B$194=$B659)*('Budget P3'!$T$11:$BB$194*1))</f>
        <v>#VALUE!</v>
      </c>
      <c r="BB659" s="12" t="e" cm="1">
        <f t="array" ref="BB659">SUMPRODUCT(('Budget P3'!$T$9:$BB$9=BB$9)*('Budget P3'!$B$11:$B$194=$B659)*('Budget P3'!$T$11:$BB$194*1))</f>
        <v>#VALUE!</v>
      </c>
      <c r="BC659" s="13" t="e" cm="1">
        <f t="array" ref="BC659">SUMPRODUCT(('Budget P3'!$T$9:$BB$9=BC$9)*('Budget P3'!$B$11:$B$194=$B659)*('Budget P3'!$T$11:$BB$194*1))</f>
        <v>#VALUE!</v>
      </c>
      <c r="BD659" s="14" t="e" cm="1">
        <f t="array" ref="BD659">SUMPRODUCT(('Budget P3'!$T$9:$BB$9=BD$9)*('Budget P3'!$B$11:$B$194=$B659)*('Budget P3'!$T$11:$BB$194*1))</f>
        <v>#VALUE!</v>
      </c>
      <c r="BE659" s="12" t="e" cm="1">
        <f t="array" ref="BE659">SUMPRODUCT(('Budget P3'!$T$9:$BB$9=BE$9)*('Budget P3'!$B$11:$B$194=$B659)*('Budget P3'!$T$11:$BB$194*1))</f>
        <v>#VALUE!</v>
      </c>
      <c r="BF659" s="13" t="e" cm="1">
        <f t="array" ref="BF659">SUMPRODUCT(('Budget P3'!$T$9:$BB$9=BF$9)*('Budget P3'!$B$11:$B$194=$B659)*('Budget P3'!$T$11:$BB$194*1))</f>
        <v>#VALUE!</v>
      </c>
      <c r="BG659" s="14" t="e" cm="1">
        <f t="array" ref="BG659">SUMPRODUCT(('Budget P3'!$T$9:$BB$9=BG$9)*('Budget P3'!$B$11:$B$194=$B659)*('Budget P3'!$T$11:$BB$194*1))</f>
        <v>#VALUE!</v>
      </c>
      <c r="BH659" s="13" t="e" cm="1">
        <f t="array" ref="BH659">SUMPRODUCT(('Budget P3'!$T$9:$BB$9=BH$9)*('Budget P3'!$B$11:$B$194=$B659)*('Budget P3'!$T$11:$BB$194*1))</f>
        <v>#VALUE!</v>
      </c>
      <c r="BI659" s="1"/>
      <c r="BJ659" s="66"/>
      <c r="BK659" s="66"/>
      <c r="BL659" s="1"/>
      <c r="BM659" s="66" t="e">
        <f t="shared" si="463"/>
        <v>#VALUE!</v>
      </c>
      <c r="BN659" s="262">
        <f t="shared" si="464"/>
        <v>0</v>
      </c>
      <c r="BO659" s="1"/>
      <c r="BP659" s="66" t="e">
        <f t="shared" si="465"/>
        <v>#VALUE!</v>
      </c>
      <c r="BQ659" s="262">
        <f t="shared" si="466"/>
        <v>0</v>
      </c>
      <c r="BR659" s="1"/>
    </row>
    <row r="660" spans="2:70" ht="12.6" hidden="1" customHeight="1" outlineLevel="1">
      <c r="B660" s="88" t="s">
        <v>707</v>
      </c>
      <c r="C660" s="10">
        <f>IFERROR(VLOOKUP($B660,'Budget P3'!$B:$AX,2,FALSE),0)</f>
        <v>0</v>
      </c>
      <c r="D660" s="10"/>
      <c r="E660" s="89">
        <f>IFERROR(VLOOKUP($B660,'Budget P3'!$B:$AX,3,FALSE),0)</f>
        <v>0</v>
      </c>
      <c r="F660" s="90">
        <f>IFERROR(VLOOKUP($B660,'Budget P3'!$B:$AX,4,FALSE),0)</f>
        <v>0</v>
      </c>
      <c r="G660" s="89">
        <f>IFERROR(VLOOKUP($B660,'Budget P3'!$B:$AX,5,FALSE),0)</f>
        <v>0</v>
      </c>
      <c r="H660" s="90">
        <f>IFERROR(VLOOKUP($B660,'Budget P3'!$B:$AX,6,FALSE),0)</f>
        <v>0</v>
      </c>
      <c r="I660" s="90">
        <f>IFERROR(VLOOKUP($B660,'Budget P3'!$B:$AX,7,FALSE),0)</f>
        <v>0</v>
      </c>
      <c r="J660" s="371">
        <f>IFERROR(VLOOKUP($B660,'Budget P3'!$B:$AX,9,FALSE),0)</f>
        <v>0</v>
      </c>
      <c r="K660" s="374">
        <f>IFERROR(VLOOKUP($B660,'Budget P3'!$B:$AX,10,FALSE),0)</f>
        <v>0</v>
      </c>
      <c r="L660" s="334"/>
      <c r="M660" s="102"/>
      <c r="N660" s="100"/>
      <c r="O660" s="100"/>
      <c r="P660" s="13">
        <f>E660*K660</f>
        <v>0</v>
      </c>
      <c r="Q660" s="11">
        <f t="shared" si="467"/>
        <v>0</v>
      </c>
      <c r="R660" s="338"/>
      <c r="S660" s="14"/>
      <c r="T660" s="12"/>
      <c r="U660" s="13"/>
      <c r="V660" s="14"/>
      <c r="W660" s="14"/>
      <c r="X660" s="14">
        <f t="shared" si="468"/>
        <v>0</v>
      </c>
      <c r="Z660" s="14" t="e" cm="1">
        <f t="array" ref="Z660">SUMPRODUCT(('Budget P3'!$T$9:$BB$9=Z$9)*('Budget P3'!$B$11:$B$194=$B660)*('Budget P3'!$T$11:$BB$194*1))</f>
        <v>#VALUE!</v>
      </c>
      <c r="AA660" s="12" t="e" cm="1">
        <f t="array" ref="AA660">SUMPRODUCT(('Budget P3'!$T$9:$BB$9=AA$9)*('Budget P3'!$B$11:$B$194=$B660)*('Budget P3'!$T$11:$BB$194*1))</f>
        <v>#VALUE!</v>
      </c>
      <c r="AB660" s="13" t="e" cm="1">
        <f t="array" ref="AB660">SUMPRODUCT(('Budget P3'!$T$9:$BB$9=AB$9)*('Budget P3'!$B$11:$B$194=$B660)*('Budget P3'!$T$11:$BB$194*1))</f>
        <v>#VALUE!</v>
      </c>
      <c r="AC660" s="14" t="e" cm="1">
        <f t="array" ref="AC660">SUMPRODUCT(('Budget P3'!$T$9:$BB$9=AC$9)*('Budget P3'!$B$11:$B$194=$B660)*('Budget P3'!$T$11:$BB$194*1))</f>
        <v>#VALUE!</v>
      </c>
      <c r="AD660" s="12" t="e" cm="1">
        <f t="array" ref="AD660">SUMPRODUCT(('Budget P3'!$T$9:$BB$9=AD$9)*('Budget P3'!$B$11:$B$194=$B660)*('Budget P3'!$T$11:$BB$194*1))</f>
        <v>#VALUE!</v>
      </c>
      <c r="AE660" s="13" t="e" cm="1">
        <f t="array" ref="AE660">SUMPRODUCT(('Budget P3'!$T$9:$BB$9=AE$9)*('Budget P3'!$B$11:$B$194=$B660)*('Budget P3'!$T$11:$BB$194*1))</f>
        <v>#VALUE!</v>
      </c>
      <c r="AF660" s="14" t="e" cm="1">
        <f t="array" ref="AF660">SUMPRODUCT(('Budget P3'!$T$9:$BB$9=AF$9)*('Budget P3'!$B$11:$B$194=$B660)*('Budget P3'!$T$11:$BB$194*1))</f>
        <v>#VALUE!</v>
      </c>
      <c r="AG660" s="12" t="e" cm="1">
        <f t="array" ref="AG660">SUMPRODUCT(('Budget P3'!$T$9:$BB$9=AG$9)*('Budget P3'!$B$11:$B$194=$B660)*('Budget P3'!$T$11:$BB$194*1))</f>
        <v>#VALUE!</v>
      </c>
      <c r="AH660" s="13" t="e" cm="1">
        <f t="array" ref="AH660">SUMPRODUCT(('Budget P3'!$T$9:$BB$9=AH$9)*('Budget P3'!$B$11:$B$194=$B660)*('Budget P3'!$T$11:$BB$194*1))</f>
        <v>#VALUE!</v>
      </c>
      <c r="AI660" s="14" t="e" cm="1">
        <f t="array" ref="AI660">SUMPRODUCT(('Budget P3'!$T$9:$BB$9=AI$9)*('Budget P3'!$B$11:$B$194=$B660)*('Budget P3'!$T$11:$BB$194*1))</f>
        <v>#VALUE!</v>
      </c>
      <c r="AJ660" s="12" t="e" cm="1">
        <f t="array" ref="AJ660">SUMPRODUCT(('Budget P3'!$T$9:$BB$9=AJ$9)*('Budget P3'!$B$11:$B$194=$B660)*('Budget P3'!$T$11:$BB$194*1))</f>
        <v>#VALUE!</v>
      </c>
      <c r="AK660" s="13" t="e" cm="1">
        <f t="array" ref="AK660">SUMPRODUCT(('Budget P3'!$T$9:$BB$9=AK$9)*('Budget P3'!$B$11:$B$194=$B660)*('Budget P3'!$T$11:$BB$194*1))</f>
        <v>#VALUE!</v>
      </c>
      <c r="AL660" s="14" t="e" cm="1">
        <f t="array" ref="AL660">SUMPRODUCT(('Budget P3'!$T$9:$BB$9=AL$9)*('Budget P3'!$B$11:$B$194=$B660)*('Budget P3'!$T$11:$BB$194*1))</f>
        <v>#VALUE!</v>
      </c>
      <c r="AM660" s="12" t="e" cm="1">
        <f t="array" ref="AM660">SUMPRODUCT(('Budget P3'!$T$9:$BB$9=AM$9)*('Budget P3'!$B$11:$B$194=$B660)*('Budget P3'!$T$11:$BB$194*1))</f>
        <v>#VALUE!</v>
      </c>
      <c r="AN660" s="13" t="e" cm="1">
        <f t="array" ref="AN660">SUMPRODUCT(('Budget P3'!$T$9:$BB$9=AN$9)*('Budget P3'!$B$11:$B$194=$B660)*('Budget P3'!$T$11:$BB$194*1))</f>
        <v>#VALUE!</v>
      </c>
      <c r="AO660" s="14" t="e" cm="1">
        <f t="array" ref="AO660">SUMPRODUCT(('Budget P3'!$T$9:$BB$9=AO$9)*('Budget P3'!$B$11:$B$194=$B660)*('Budget P3'!$T$11:$BB$194*1))</f>
        <v>#VALUE!</v>
      </c>
      <c r="AP660" s="12" t="e" cm="1">
        <f t="array" ref="AP660">SUMPRODUCT(('Budget P3'!$T$9:$BB$9=AP$9)*('Budget P3'!$B$11:$B$194=$B660)*('Budget P3'!$T$11:$BB$194*1))</f>
        <v>#VALUE!</v>
      </c>
      <c r="AQ660" s="13" t="e" cm="1">
        <f t="array" ref="AQ660">SUMPRODUCT(('Budget P3'!$T$9:$BB$9=AQ$9)*('Budget P3'!$B$11:$B$194=$B660)*('Budget P3'!$T$11:$BB$194*1))</f>
        <v>#VALUE!</v>
      </c>
      <c r="AR660" s="14" t="e" cm="1">
        <f t="array" ref="AR660">SUMPRODUCT(('Budget P3'!$T$9:$BB$9=AR$9)*('Budget P3'!$B$11:$B$194=$B660)*('Budget P3'!$T$11:$BB$194*1))</f>
        <v>#VALUE!</v>
      </c>
      <c r="AS660" s="12" t="e" cm="1">
        <f t="array" ref="AS660">SUMPRODUCT(('Budget P3'!$T$9:$BB$9=AS$9)*('Budget P3'!$B$11:$B$194=$B660)*('Budget P3'!$T$11:$BB$194*1))</f>
        <v>#VALUE!</v>
      </c>
      <c r="AT660" s="13" t="e" cm="1">
        <f t="array" ref="AT660">SUMPRODUCT(('Budget P3'!$T$9:$BB$9=AT$9)*('Budget P3'!$B$11:$B$194=$B660)*('Budget P3'!$T$11:$BB$194*1))</f>
        <v>#VALUE!</v>
      </c>
      <c r="AU660" s="14" t="e" cm="1">
        <f t="array" ref="AU660">SUMPRODUCT(('Budget P3'!$T$9:$BB$9=AU$9)*('Budget P3'!$B$11:$B$194=$B660)*('Budget P3'!$T$11:$BB$194*1))</f>
        <v>#VALUE!</v>
      </c>
      <c r="AV660" s="12" t="e" cm="1">
        <f t="array" ref="AV660">SUMPRODUCT(('Budget P3'!$T$9:$BB$9=AV$9)*('Budget P3'!$B$11:$B$194=$B660)*('Budget P3'!$T$11:$BB$194*1))</f>
        <v>#VALUE!</v>
      </c>
      <c r="AW660" s="13" t="e" cm="1">
        <f t="array" ref="AW660">SUMPRODUCT(('Budget P3'!$T$9:$BB$9=AW$9)*('Budget P3'!$B$11:$B$194=$B660)*('Budget P3'!$T$11:$BB$194*1))</f>
        <v>#VALUE!</v>
      </c>
      <c r="AX660" s="14" t="e" cm="1">
        <f t="array" ref="AX660">SUMPRODUCT(('Budget P3'!$T$9:$BB$9=AX$9)*('Budget P3'!$B$11:$B$194=$B660)*('Budget P3'!$T$11:$BB$194*1))</f>
        <v>#VALUE!</v>
      </c>
      <c r="AY660" s="12" t="e" cm="1">
        <f t="array" ref="AY660">SUMPRODUCT(('Budget P3'!$T$9:$BB$9=AY$9)*('Budget P3'!$B$11:$B$194=$B660)*('Budget P3'!$T$11:$BB$194*1))</f>
        <v>#VALUE!</v>
      </c>
      <c r="AZ660" s="13" t="e" cm="1">
        <f t="array" ref="AZ660">SUMPRODUCT(('Budget P3'!$T$9:$BB$9=AZ$9)*('Budget P3'!$B$11:$B$194=$B660)*('Budget P3'!$T$11:$BB$194*1))</f>
        <v>#VALUE!</v>
      </c>
      <c r="BA660" s="14" t="e" cm="1">
        <f t="array" ref="BA660">SUMPRODUCT(('Budget P3'!$T$9:$BB$9=BA$9)*('Budget P3'!$B$11:$B$194=$B660)*('Budget P3'!$T$11:$BB$194*1))</f>
        <v>#VALUE!</v>
      </c>
      <c r="BB660" s="12" t="e" cm="1">
        <f t="array" ref="BB660">SUMPRODUCT(('Budget P3'!$T$9:$BB$9=BB$9)*('Budget P3'!$B$11:$B$194=$B660)*('Budget P3'!$T$11:$BB$194*1))</f>
        <v>#VALUE!</v>
      </c>
      <c r="BC660" s="13" t="e" cm="1">
        <f t="array" ref="BC660">SUMPRODUCT(('Budget P3'!$T$9:$BB$9=BC$9)*('Budget P3'!$B$11:$B$194=$B660)*('Budget P3'!$T$11:$BB$194*1))</f>
        <v>#VALUE!</v>
      </c>
      <c r="BD660" s="14" t="e" cm="1">
        <f t="array" ref="BD660">SUMPRODUCT(('Budget P3'!$T$9:$BB$9=BD$9)*('Budget P3'!$B$11:$B$194=$B660)*('Budget P3'!$T$11:$BB$194*1))</f>
        <v>#VALUE!</v>
      </c>
      <c r="BE660" s="12" t="e" cm="1">
        <f t="array" ref="BE660">SUMPRODUCT(('Budget P3'!$T$9:$BB$9=BE$9)*('Budget P3'!$B$11:$B$194=$B660)*('Budget P3'!$T$11:$BB$194*1))</f>
        <v>#VALUE!</v>
      </c>
      <c r="BF660" s="13" t="e" cm="1">
        <f t="array" ref="BF660">SUMPRODUCT(('Budget P3'!$T$9:$BB$9=BF$9)*('Budget P3'!$B$11:$B$194=$B660)*('Budget P3'!$T$11:$BB$194*1))</f>
        <v>#VALUE!</v>
      </c>
      <c r="BG660" s="14" t="e" cm="1">
        <f t="array" ref="BG660">SUMPRODUCT(('Budget P3'!$T$9:$BB$9=BG$9)*('Budget P3'!$B$11:$B$194=$B660)*('Budget P3'!$T$11:$BB$194*1))</f>
        <v>#VALUE!</v>
      </c>
      <c r="BH660" s="13" t="e" cm="1">
        <f t="array" ref="BH660">SUMPRODUCT(('Budget P3'!$T$9:$BB$9=BH$9)*('Budget P3'!$B$11:$B$194=$B660)*('Budget P3'!$T$11:$BB$194*1))</f>
        <v>#VALUE!</v>
      </c>
      <c r="BI660" s="1"/>
      <c r="BJ660" s="66"/>
      <c r="BK660" s="66"/>
      <c r="BL660" s="1"/>
      <c r="BM660" s="66" t="e">
        <f t="shared" si="463"/>
        <v>#VALUE!</v>
      </c>
      <c r="BN660" s="262">
        <f t="shared" si="464"/>
        <v>0</v>
      </c>
      <c r="BO660" s="1"/>
      <c r="BP660" s="66" t="e">
        <f t="shared" si="465"/>
        <v>#VALUE!</v>
      </c>
      <c r="BQ660" s="262">
        <f t="shared" si="466"/>
        <v>0</v>
      </c>
      <c r="BR660" s="1"/>
    </row>
    <row r="661" spans="2:70" ht="12.6" hidden="1" customHeight="1" outlineLevel="1">
      <c r="B661" s="88" t="s">
        <v>708</v>
      </c>
      <c r="C661" s="10">
        <f>IFERROR(VLOOKUP($B661,'Budget P3'!$B:$AX,2,FALSE),0)</f>
        <v>0</v>
      </c>
      <c r="D661" s="10"/>
      <c r="E661" s="194">
        <f>IFERROR(VLOOKUP($B661,'Budget P3'!$B:$AX,3,FALSE),0)</f>
        <v>0</v>
      </c>
      <c r="F661" s="90">
        <f>IFERROR(VLOOKUP($B661,'Budget P3'!$B:$AX,4,FALSE),0)</f>
        <v>0</v>
      </c>
      <c r="G661" s="89">
        <f>IFERROR(VLOOKUP($B661,'Budget P3'!$B:$AX,5,FALSE),0)</f>
        <v>0</v>
      </c>
      <c r="H661" s="90">
        <f>IFERROR(VLOOKUP($B661,'Budget P3'!$B:$AX,6,FALSE),0)</f>
        <v>0</v>
      </c>
      <c r="I661" s="90">
        <f>IFERROR(VLOOKUP($B661,'Budget P3'!$B:$AX,7,FALSE),0)</f>
        <v>0</v>
      </c>
      <c r="J661" s="371">
        <f>IFERROR(VLOOKUP($B661,'Budget P3'!$B:$AX,9,FALSE),0)</f>
        <v>0</v>
      </c>
      <c r="K661" s="374">
        <f>IFERROR(VLOOKUP($B661,'Budget P3'!$B:$AX,10,FALSE),0)</f>
        <v>0</v>
      </c>
      <c r="L661" s="334"/>
      <c r="M661" s="102"/>
      <c r="N661" s="100"/>
      <c r="O661" s="100"/>
      <c r="P661" s="13">
        <f>E661*K661</f>
        <v>0</v>
      </c>
      <c r="Q661" s="11">
        <f t="shared" si="467"/>
        <v>0</v>
      </c>
      <c r="R661" s="338"/>
      <c r="S661" s="14"/>
      <c r="T661" s="12"/>
      <c r="U661" s="13"/>
      <c r="V661" s="14"/>
      <c r="W661" s="14"/>
      <c r="X661" s="14">
        <f t="shared" si="468"/>
        <v>0</v>
      </c>
      <c r="Z661" s="14" t="e" cm="1">
        <f t="array" ref="Z661">SUMPRODUCT(('Budget P3'!$T$9:$BB$9=Z$9)*('Budget P3'!$B$11:$B$194=$B661)*('Budget P3'!$T$11:$BB$194*1))</f>
        <v>#VALUE!</v>
      </c>
      <c r="AA661" s="12" t="e" cm="1">
        <f t="array" ref="AA661">SUMPRODUCT(('Budget P3'!$T$9:$BB$9=AA$9)*('Budget P3'!$B$11:$B$194=$B661)*('Budget P3'!$T$11:$BB$194*1))</f>
        <v>#VALUE!</v>
      </c>
      <c r="AB661" s="13" t="e" cm="1">
        <f t="array" ref="AB661">SUMPRODUCT(('Budget P3'!$T$9:$BB$9=AB$9)*('Budget P3'!$B$11:$B$194=$B661)*('Budget P3'!$T$11:$BB$194*1))</f>
        <v>#VALUE!</v>
      </c>
      <c r="AC661" s="14" t="e" cm="1">
        <f t="array" ref="AC661">SUMPRODUCT(('Budget P3'!$T$9:$BB$9=AC$9)*('Budget P3'!$B$11:$B$194=$B661)*('Budget P3'!$T$11:$BB$194*1))</f>
        <v>#VALUE!</v>
      </c>
      <c r="AD661" s="12" t="e" cm="1">
        <f t="array" ref="AD661">SUMPRODUCT(('Budget P3'!$T$9:$BB$9=AD$9)*('Budget P3'!$B$11:$B$194=$B661)*('Budget P3'!$T$11:$BB$194*1))</f>
        <v>#VALUE!</v>
      </c>
      <c r="AE661" s="13" t="e" cm="1">
        <f t="array" ref="AE661">SUMPRODUCT(('Budget P3'!$T$9:$BB$9=AE$9)*('Budget P3'!$B$11:$B$194=$B661)*('Budget P3'!$T$11:$BB$194*1))</f>
        <v>#VALUE!</v>
      </c>
      <c r="AF661" s="14" t="e" cm="1">
        <f t="array" ref="AF661">SUMPRODUCT(('Budget P3'!$T$9:$BB$9=AF$9)*('Budget P3'!$B$11:$B$194=$B661)*('Budget P3'!$T$11:$BB$194*1))</f>
        <v>#VALUE!</v>
      </c>
      <c r="AG661" s="12" t="e" cm="1">
        <f t="array" ref="AG661">SUMPRODUCT(('Budget P3'!$T$9:$BB$9=AG$9)*('Budget P3'!$B$11:$B$194=$B661)*('Budget P3'!$T$11:$BB$194*1))</f>
        <v>#VALUE!</v>
      </c>
      <c r="AH661" s="13" t="e" cm="1">
        <f t="array" ref="AH661">SUMPRODUCT(('Budget P3'!$T$9:$BB$9=AH$9)*('Budget P3'!$B$11:$B$194=$B661)*('Budget P3'!$T$11:$BB$194*1))</f>
        <v>#VALUE!</v>
      </c>
      <c r="AI661" s="14" t="e" cm="1">
        <f t="array" ref="AI661">SUMPRODUCT(('Budget P3'!$T$9:$BB$9=AI$9)*('Budget P3'!$B$11:$B$194=$B661)*('Budget P3'!$T$11:$BB$194*1))</f>
        <v>#VALUE!</v>
      </c>
      <c r="AJ661" s="12" t="e" cm="1">
        <f t="array" ref="AJ661">SUMPRODUCT(('Budget P3'!$T$9:$BB$9=AJ$9)*('Budget P3'!$B$11:$B$194=$B661)*('Budget P3'!$T$11:$BB$194*1))</f>
        <v>#VALUE!</v>
      </c>
      <c r="AK661" s="13" t="e" cm="1">
        <f t="array" ref="AK661">SUMPRODUCT(('Budget P3'!$T$9:$BB$9=AK$9)*('Budget P3'!$B$11:$B$194=$B661)*('Budget P3'!$T$11:$BB$194*1))</f>
        <v>#VALUE!</v>
      </c>
      <c r="AL661" s="14" t="e" cm="1">
        <f t="array" ref="AL661">SUMPRODUCT(('Budget P3'!$T$9:$BB$9=AL$9)*('Budget P3'!$B$11:$B$194=$B661)*('Budget P3'!$T$11:$BB$194*1))</f>
        <v>#VALUE!</v>
      </c>
      <c r="AM661" s="12" t="e" cm="1">
        <f t="array" ref="AM661">SUMPRODUCT(('Budget P3'!$T$9:$BB$9=AM$9)*('Budget P3'!$B$11:$B$194=$B661)*('Budget P3'!$T$11:$BB$194*1))</f>
        <v>#VALUE!</v>
      </c>
      <c r="AN661" s="13" t="e" cm="1">
        <f t="array" ref="AN661">SUMPRODUCT(('Budget P3'!$T$9:$BB$9=AN$9)*('Budget P3'!$B$11:$B$194=$B661)*('Budget P3'!$T$11:$BB$194*1))</f>
        <v>#VALUE!</v>
      </c>
      <c r="AO661" s="14" t="e" cm="1">
        <f t="array" ref="AO661">SUMPRODUCT(('Budget P3'!$T$9:$BB$9=AO$9)*('Budget P3'!$B$11:$B$194=$B661)*('Budget P3'!$T$11:$BB$194*1))</f>
        <v>#VALUE!</v>
      </c>
      <c r="AP661" s="12" t="e" cm="1">
        <f t="array" ref="AP661">SUMPRODUCT(('Budget P3'!$T$9:$BB$9=AP$9)*('Budget P3'!$B$11:$B$194=$B661)*('Budget P3'!$T$11:$BB$194*1))</f>
        <v>#VALUE!</v>
      </c>
      <c r="AQ661" s="13" t="e" cm="1">
        <f t="array" ref="AQ661">SUMPRODUCT(('Budget P3'!$T$9:$BB$9=AQ$9)*('Budget P3'!$B$11:$B$194=$B661)*('Budget P3'!$T$11:$BB$194*1))</f>
        <v>#VALUE!</v>
      </c>
      <c r="AR661" s="14" t="e" cm="1">
        <f t="array" ref="AR661">SUMPRODUCT(('Budget P3'!$T$9:$BB$9=AR$9)*('Budget P3'!$B$11:$B$194=$B661)*('Budget P3'!$T$11:$BB$194*1))</f>
        <v>#VALUE!</v>
      </c>
      <c r="AS661" s="12" t="e" cm="1">
        <f t="array" ref="AS661">SUMPRODUCT(('Budget P3'!$T$9:$BB$9=AS$9)*('Budget P3'!$B$11:$B$194=$B661)*('Budget P3'!$T$11:$BB$194*1))</f>
        <v>#VALUE!</v>
      </c>
      <c r="AT661" s="13" t="e" cm="1">
        <f t="array" ref="AT661">SUMPRODUCT(('Budget P3'!$T$9:$BB$9=AT$9)*('Budget P3'!$B$11:$B$194=$B661)*('Budget P3'!$T$11:$BB$194*1))</f>
        <v>#VALUE!</v>
      </c>
      <c r="AU661" s="14" t="e" cm="1">
        <f t="array" ref="AU661">SUMPRODUCT(('Budget P3'!$T$9:$BB$9=AU$9)*('Budget P3'!$B$11:$B$194=$B661)*('Budget P3'!$T$11:$BB$194*1))</f>
        <v>#VALUE!</v>
      </c>
      <c r="AV661" s="12" t="e" cm="1">
        <f t="array" ref="AV661">SUMPRODUCT(('Budget P3'!$T$9:$BB$9=AV$9)*('Budget P3'!$B$11:$B$194=$B661)*('Budget P3'!$T$11:$BB$194*1))</f>
        <v>#VALUE!</v>
      </c>
      <c r="AW661" s="13" t="e" cm="1">
        <f t="array" ref="AW661">SUMPRODUCT(('Budget P3'!$T$9:$BB$9=AW$9)*('Budget P3'!$B$11:$B$194=$B661)*('Budget P3'!$T$11:$BB$194*1))</f>
        <v>#VALUE!</v>
      </c>
      <c r="AX661" s="14" t="e" cm="1">
        <f t="array" ref="AX661">SUMPRODUCT(('Budget P3'!$T$9:$BB$9=AX$9)*('Budget P3'!$B$11:$B$194=$B661)*('Budget P3'!$T$11:$BB$194*1))</f>
        <v>#VALUE!</v>
      </c>
      <c r="AY661" s="12" t="e" cm="1">
        <f t="array" ref="AY661">SUMPRODUCT(('Budget P3'!$T$9:$BB$9=AY$9)*('Budget P3'!$B$11:$B$194=$B661)*('Budget P3'!$T$11:$BB$194*1))</f>
        <v>#VALUE!</v>
      </c>
      <c r="AZ661" s="13" t="e" cm="1">
        <f t="array" ref="AZ661">SUMPRODUCT(('Budget P3'!$T$9:$BB$9=AZ$9)*('Budget P3'!$B$11:$B$194=$B661)*('Budget P3'!$T$11:$BB$194*1))</f>
        <v>#VALUE!</v>
      </c>
      <c r="BA661" s="14" t="e" cm="1">
        <f t="array" ref="BA661">SUMPRODUCT(('Budget P3'!$T$9:$BB$9=BA$9)*('Budget P3'!$B$11:$B$194=$B661)*('Budget P3'!$T$11:$BB$194*1))</f>
        <v>#VALUE!</v>
      </c>
      <c r="BB661" s="12" t="e" cm="1">
        <f t="array" ref="BB661">SUMPRODUCT(('Budget P3'!$T$9:$BB$9=BB$9)*('Budget P3'!$B$11:$B$194=$B661)*('Budget P3'!$T$11:$BB$194*1))</f>
        <v>#VALUE!</v>
      </c>
      <c r="BC661" s="13" t="e" cm="1">
        <f t="array" ref="BC661">SUMPRODUCT(('Budget P3'!$T$9:$BB$9=BC$9)*('Budget P3'!$B$11:$B$194=$B661)*('Budget P3'!$T$11:$BB$194*1))</f>
        <v>#VALUE!</v>
      </c>
      <c r="BD661" s="14" t="e" cm="1">
        <f t="array" ref="BD661">SUMPRODUCT(('Budget P3'!$T$9:$BB$9=BD$9)*('Budget P3'!$B$11:$B$194=$B661)*('Budget P3'!$T$11:$BB$194*1))</f>
        <v>#VALUE!</v>
      </c>
      <c r="BE661" s="12" t="e" cm="1">
        <f t="array" ref="BE661">SUMPRODUCT(('Budget P3'!$T$9:$BB$9=BE$9)*('Budget P3'!$B$11:$B$194=$B661)*('Budget P3'!$T$11:$BB$194*1))</f>
        <v>#VALUE!</v>
      </c>
      <c r="BF661" s="13" t="e" cm="1">
        <f t="array" ref="BF661">SUMPRODUCT(('Budget P3'!$T$9:$BB$9=BF$9)*('Budget P3'!$B$11:$B$194=$B661)*('Budget P3'!$T$11:$BB$194*1))</f>
        <v>#VALUE!</v>
      </c>
      <c r="BG661" s="14" t="e" cm="1">
        <f t="array" ref="BG661">SUMPRODUCT(('Budget P3'!$T$9:$BB$9=BG$9)*('Budget P3'!$B$11:$B$194=$B661)*('Budget P3'!$T$11:$BB$194*1))</f>
        <v>#VALUE!</v>
      </c>
      <c r="BH661" s="13" t="e" cm="1">
        <f t="array" ref="BH661">SUMPRODUCT(('Budget P3'!$T$9:$BB$9=BH$9)*('Budget P3'!$B$11:$B$194=$B661)*('Budget P3'!$T$11:$BB$194*1))</f>
        <v>#VALUE!</v>
      </c>
      <c r="BI661" s="1"/>
      <c r="BJ661" s="66"/>
      <c r="BK661" s="66"/>
      <c r="BL661" s="1"/>
      <c r="BM661" s="66" t="e">
        <f t="shared" si="463"/>
        <v>#VALUE!</v>
      </c>
      <c r="BN661" s="262">
        <f t="shared" si="464"/>
        <v>0</v>
      </c>
      <c r="BO661" s="1"/>
      <c r="BP661" s="66" t="e">
        <f t="shared" si="465"/>
        <v>#VALUE!</v>
      </c>
      <c r="BQ661" s="262">
        <f t="shared" si="466"/>
        <v>0</v>
      </c>
      <c r="BR661" s="1"/>
    </row>
    <row r="662" spans="2:70" collapsed="1">
      <c r="C662" s="5" t="s">
        <v>709</v>
      </c>
      <c r="D662" s="5"/>
      <c r="E662" s="192"/>
      <c r="F662" s="77"/>
      <c r="G662" s="192"/>
      <c r="H662" s="77"/>
      <c r="I662" s="77"/>
      <c r="J662" s="114"/>
      <c r="K662" s="6">
        <f>K663+K679+K695+K711</f>
        <v>0</v>
      </c>
      <c r="L662" s="333"/>
      <c r="M662" s="9">
        <f>SUM(M663:M726)</f>
        <v>0</v>
      </c>
      <c r="N662" s="7">
        <f t="shared" ref="N662:Q662" si="469">SUM(N663:N726)</f>
        <v>0</v>
      </c>
      <c r="O662" s="7">
        <f t="shared" si="469"/>
        <v>0</v>
      </c>
      <c r="P662" s="65">
        <f t="shared" si="469"/>
        <v>0</v>
      </c>
      <c r="Q662" s="6">
        <f t="shared" si="469"/>
        <v>0</v>
      </c>
      <c r="R662" s="338"/>
      <c r="S662" s="9"/>
      <c r="T662" s="7"/>
      <c r="U662" s="8"/>
      <c r="V662" s="9"/>
      <c r="W662" s="9"/>
      <c r="X662" s="9">
        <f t="shared" si="468"/>
        <v>0</v>
      </c>
      <c r="Y662" s="4"/>
      <c r="Z662" s="9" t="e">
        <f t="shared" ref="Z662:BD662" si="470">SUM(Z663:Z726)</f>
        <v>#VALUE!</v>
      </c>
      <c r="AA662" s="7" t="e">
        <f t="shared" si="470"/>
        <v>#VALUE!</v>
      </c>
      <c r="AB662" s="8" t="e">
        <f t="shared" si="470"/>
        <v>#VALUE!</v>
      </c>
      <c r="AC662" s="9" t="e">
        <f t="shared" si="470"/>
        <v>#VALUE!</v>
      </c>
      <c r="AD662" s="7" t="e">
        <f t="shared" si="470"/>
        <v>#VALUE!</v>
      </c>
      <c r="AE662" s="8" t="e">
        <f t="shared" si="470"/>
        <v>#VALUE!</v>
      </c>
      <c r="AF662" s="9" t="e">
        <f t="shared" si="470"/>
        <v>#VALUE!</v>
      </c>
      <c r="AG662" s="7" t="e">
        <f t="shared" si="470"/>
        <v>#VALUE!</v>
      </c>
      <c r="AH662" s="8" t="e">
        <f t="shared" si="470"/>
        <v>#VALUE!</v>
      </c>
      <c r="AI662" s="9" t="e">
        <f t="shared" si="470"/>
        <v>#VALUE!</v>
      </c>
      <c r="AJ662" s="7" t="e">
        <f t="shared" si="470"/>
        <v>#VALUE!</v>
      </c>
      <c r="AK662" s="8" t="e">
        <f t="shared" si="470"/>
        <v>#VALUE!</v>
      </c>
      <c r="AL662" s="9" t="e">
        <f t="shared" si="470"/>
        <v>#VALUE!</v>
      </c>
      <c r="AM662" s="7" t="e">
        <f t="shared" si="470"/>
        <v>#VALUE!</v>
      </c>
      <c r="AN662" s="8" t="e">
        <f t="shared" si="470"/>
        <v>#VALUE!</v>
      </c>
      <c r="AO662" s="9" t="e">
        <f t="shared" si="470"/>
        <v>#VALUE!</v>
      </c>
      <c r="AP662" s="7" t="e">
        <f t="shared" si="470"/>
        <v>#VALUE!</v>
      </c>
      <c r="AQ662" s="8" t="e">
        <f t="shared" si="470"/>
        <v>#VALUE!</v>
      </c>
      <c r="AR662" s="9" t="e">
        <f t="shared" si="470"/>
        <v>#VALUE!</v>
      </c>
      <c r="AS662" s="7" t="e">
        <f t="shared" si="470"/>
        <v>#VALUE!</v>
      </c>
      <c r="AT662" s="8" t="e">
        <f t="shared" si="470"/>
        <v>#VALUE!</v>
      </c>
      <c r="AU662" s="9" t="e">
        <f t="shared" si="470"/>
        <v>#VALUE!</v>
      </c>
      <c r="AV662" s="7" t="e">
        <f t="shared" si="470"/>
        <v>#VALUE!</v>
      </c>
      <c r="AW662" s="8" t="e">
        <f t="shared" si="470"/>
        <v>#VALUE!</v>
      </c>
      <c r="AX662" s="9" t="e">
        <f t="shared" si="470"/>
        <v>#VALUE!</v>
      </c>
      <c r="AY662" s="7" t="e">
        <f t="shared" si="470"/>
        <v>#VALUE!</v>
      </c>
      <c r="AZ662" s="8" t="e">
        <f t="shared" si="470"/>
        <v>#VALUE!</v>
      </c>
      <c r="BA662" s="9" t="e">
        <f t="shared" si="470"/>
        <v>#VALUE!</v>
      </c>
      <c r="BB662" s="7" t="e">
        <f t="shared" si="470"/>
        <v>#VALUE!</v>
      </c>
      <c r="BC662" s="8" t="e">
        <f t="shared" si="470"/>
        <v>#VALUE!</v>
      </c>
      <c r="BD662" s="9" t="e">
        <f t="shared" si="470"/>
        <v>#VALUE!</v>
      </c>
      <c r="BE662" s="7" t="e">
        <f t="shared" ref="BE662:BH662" si="471">SUM(BE663:BE726)</f>
        <v>#VALUE!</v>
      </c>
      <c r="BF662" s="8" t="e">
        <f t="shared" si="471"/>
        <v>#VALUE!</v>
      </c>
      <c r="BG662" s="9" t="e">
        <f t="shared" si="471"/>
        <v>#VALUE!</v>
      </c>
      <c r="BH662" s="8" t="e">
        <f t="shared" si="471"/>
        <v>#VALUE!</v>
      </c>
      <c r="BI662" s="1"/>
      <c r="BJ662" s="104">
        <f t="shared" ref="BJ662:BK662" si="472">SUM(BJ663:BJ726)</f>
        <v>0</v>
      </c>
      <c r="BK662" s="104">
        <f t="shared" si="472"/>
        <v>0</v>
      </c>
      <c r="BL662" s="1"/>
      <c r="BM662" s="104" t="e">
        <f t="shared" ref="BM662:BN662" si="473">SUM(BM663:BM726)</f>
        <v>#VALUE!</v>
      </c>
      <c r="BN662" s="104">
        <f t="shared" si="473"/>
        <v>0</v>
      </c>
      <c r="BO662" s="1"/>
      <c r="BP662" s="104" t="e">
        <f t="shared" ref="BP662:BQ662" si="474">SUM(BP663:BP726)</f>
        <v>#VALUE!</v>
      </c>
      <c r="BQ662" s="104">
        <f t="shared" si="474"/>
        <v>0</v>
      </c>
      <c r="BR662" s="1"/>
    </row>
    <row r="663" spans="2:70">
      <c r="C663" s="190" t="s">
        <v>59</v>
      </c>
      <c r="D663" s="190"/>
      <c r="E663" s="193"/>
      <c r="F663" s="91"/>
      <c r="G663" s="193"/>
      <c r="H663" s="91"/>
      <c r="I663" s="91"/>
      <c r="J663" s="320"/>
      <c r="K663" s="95">
        <f>SUM(K664:K678)</f>
        <v>0</v>
      </c>
      <c r="L663" s="333"/>
      <c r="M663" s="95">
        <f t="shared" ref="M663:P663" si="475">SUM(M664:M678)</f>
        <v>0</v>
      </c>
      <c r="N663" s="95">
        <f t="shared" si="475"/>
        <v>0</v>
      </c>
      <c r="O663" s="95">
        <f t="shared" si="475"/>
        <v>0</v>
      </c>
      <c r="P663" s="95">
        <f t="shared" si="475"/>
        <v>0</v>
      </c>
      <c r="Q663" s="95"/>
      <c r="R663" s="338"/>
      <c r="S663" s="95">
        <f t="shared" ref="S663:W663" si="476">SUM(S664:S678)</f>
        <v>0</v>
      </c>
      <c r="T663" s="95">
        <f t="shared" si="476"/>
        <v>0</v>
      </c>
      <c r="U663" s="95">
        <f t="shared" si="476"/>
        <v>0</v>
      </c>
      <c r="V663" s="95">
        <f t="shared" si="476"/>
        <v>0</v>
      </c>
      <c r="W663" s="95">
        <f t="shared" si="476"/>
        <v>0</v>
      </c>
      <c r="X663" s="92">
        <f t="shared" si="468"/>
        <v>0</v>
      </c>
      <c r="Y663" s="4"/>
      <c r="Z663" s="92"/>
      <c r="AA663" s="93"/>
      <c r="AB663" s="94"/>
      <c r="AC663" s="92"/>
      <c r="AD663" s="93"/>
      <c r="AE663" s="94"/>
      <c r="AF663" s="92"/>
      <c r="AG663" s="93"/>
      <c r="AH663" s="94"/>
      <c r="AI663" s="92"/>
      <c r="AJ663" s="93"/>
      <c r="AK663" s="94"/>
      <c r="AL663" s="92"/>
      <c r="AM663" s="93"/>
      <c r="AN663" s="94"/>
      <c r="AO663" s="92"/>
      <c r="AP663" s="93"/>
      <c r="AQ663" s="94"/>
      <c r="AR663" s="92"/>
      <c r="AS663" s="93"/>
      <c r="AT663" s="94"/>
      <c r="AU663" s="92"/>
      <c r="AV663" s="93"/>
      <c r="AW663" s="94"/>
      <c r="AX663" s="92"/>
      <c r="AY663" s="93"/>
      <c r="AZ663" s="94"/>
      <c r="BA663" s="92"/>
      <c r="BB663" s="93"/>
      <c r="BC663" s="94"/>
      <c r="BD663" s="92"/>
      <c r="BE663" s="93"/>
      <c r="BF663" s="94"/>
      <c r="BG663" s="92"/>
      <c r="BH663" s="94"/>
      <c r="BI663" s="1"/>
      <c r="BJ663" s="105"/>
      <c r="BK663" s="105"/>
      <c r="BL663" s="1"/>
      <c r="BM663" s="105"/>
      <c r="BN663" s="105"/>
      <c r="BO663" s="1"/>
      <c r="BP663" s="105"/>
      <c r="BQ663" s="105"/>
      <c r="BR663" s="1"/>
    </row>
    <row r="664" spans="2:70">
      <c r="B664" s="88" t="s">
        <v>710</v>
      </c>
      <c r="C664" s="10">
        <f>IFERROR(VLOOKUP(B664,'Budget Lead'!B:AX,2,FALSE),0)</f>
        <v>0</v>
      </c>
      <c r="D664" s="10"/>
      <c r="E664" s="89">
        <f>IFERROR(VLOOKUP(B664,'Budget Lead'!B:AX,3,FALSE),0)</f>
        <v>0</v>
      </c>
      <c r="F664" s="90">
        <f>IFERROR(VLOOKUP(B664,'Budget Lead'!B:AX,4,FALSE),0)</f>
        <v>0</v>
      </c>
      <c r="G664" s="89">
        <f>IFERROR(VLOOKUP(B664,'Budget Lead'!B:AX,5,FALSE),0)</f>
        <v>0</v>
      </c>
      <c r="H664" s="90">
        <f>IFERROR(VLOOKUP(B664,'Budget Lead'!B:AX,6,FALSE),0)</f>
        <v>0</v>
      </c>
      <c r="I664" s="90">
        <f>IFERROR(VLOOKUP(B664,'Budget Lead'!B:AX,7,FALSE),0)</f>
        <v>0</v>
      </c>
      <c r="J664" s="371">
        <f>IFERROR(VLOOKUP(B664,'Budget Lead'!B:AX,9,FALSE),0)</f>
        <v>0</v>
      </c>
      <c r="K664" s="374">
        <f>IFERROR(VLOOKUP(B664,'Budget Lead'!B:AX,10,FALSE),0)</f>
        <v>0</v>
      </c>
      <c r="L664" s="334"/>
      <c r="M664" s="14">
        <f>E664*K664</f>
        <v>0</v>
      </c>
      <c r="N664" s="100"/>
      <c r="O664" s="100"/>
      <c r="P664" s="101"/>
      <c r="Q664" s="11">
        <f>SUM(M664:P664)</f>
        <v>0</v>
      </c>
      <c r="R664" s="338"/>
      <c r="S664" s="14"/>
      <c r="T664" s="12"/>
      <c r="U664" s="13"/>
      <c r="V664" s="14"/>
      <c r="W664" s="14"/>
      <c r="X664" s="14">
        <f t="shared" si="468"/>
        <v>0</v>
      </c>
      <c r="Z664" s="14" t="e" cm="1">
        <f t="array" ref="Z664">SUMPRODUCT(('Budget Lead'!$T$9:$BB$9=Z$9)*('Budget Lead'!$B$11:$B$194=$B664)*('Budget Lead'!$T$11:$BB$194*1))</f>
        <v>#VALUE!</v>
      </c>
      <c r="AA664" s="12" t="e" cm="1">
        <f t="array" ref="AA664">SUMPRODUCT(('Budget Lead'!$T$9:$BB$9=AA$9)*('Budget Lead'!$B$11:$B$194=$B664)*('Budget Lead'!$T$11:$BB$194*1))</f>
        <v>#VALUE!</v>
      </c>
      <c r="AB664" s="13" t="e" cm="1">
        <f t="array" ref="AB664">SUMPRODUCT(('Budget Lead'!$T$9:$BB$9=AB$9)*('Budget Lead'!$B$11:$B$194=$B664)*('Budget Lead'!$T$11:$BB$194*1))</f>
        <v>#VALUE!</v>
      </c>
      <c r="AC664" s="14" t="e" cm="1">
        <f t="array" ref="AC664">SUMPRODUCT(('Budget Lead'!$T$9:$BB$9=AC$9)*('Budget Lead'!$B$11:$B$194=$B664)*('Budget Lead'!$T$11:$BB$194*1))</f>
        <v>#VALUE!</v>
      </c>
      <c r="AD664" s="12" t="e" cm="1">
        <f t="array" ref="AD664">SUMPRODUCT(('Budget Lead'!$T$9:$BB$9=AD$9)*('Budget Lead'!$B$11:$B$194=$B664)*('Budget Lead'!$T$11:$BB$194*1))</f>
        <v>#VALUE!</v>
      </c>
      <c r="AE664" s="13" t="e" cm="1">
        <f t="array" ref="AE664">SUMPRODUCT(('Budget Lead'!$T$9:$BB$9=AE$9)*('Budget Lead'!$B$11:$B$194=$B664)*('Budget Lead'!$T$11:$BB$194*1))</f>
        <v>#VALUE!</v>
      </c>
      <c r="AF664" s="14" t="e" cm="1">
        <f t="array" ref="AF664">SUMPRODUCT(('Budget Lead'!$T$9:$BB$9=AF$9)*('Budget Lead'!$B$11:$B$194=$B664)*('Budget Lead'!$T$11:$BB$194*1))</f>
        <v>#VALUE!</v>
      </c>
      <c r="AG664" s="12" t="e" cm="1">
        <f t="array" ref="AG664">SUMPRODUCT(('Budget Lead'!$T$9:$BB$9=AG$9)*('Budget Lead'!$B$11:$B$194=$B664)*('Budget Lead'!$T$11:$BB$194*1))</f>
        <v>#VALUE!</v>
      </c>
      <c r="AH664" s="13" t="e" cm="1">
        <f t="array" ref="AH664">SUMPRODUCT(('Budget Lead'!$T$9:$BB$9=AH$9)*('Budget Lead'!$B$11:$B$194=$B664)*('Budget Lead'!$T$11:$BB$194*1))</f>
        <v>#VALUE!</v>
      </c>
      <c r="AI664" s="14" t="e" cm="1">
        <f t="array" ref="AI664">SUMPRODUCT(('Budget Lead'!$T$9:$BB$9=AI$9)*('Budget Lead'!$B$11:$B$194=$B664)*('Budget Lead'!$T$11:$BB$194*1))</f>
        <v>#VALUE!</v>
      </c>
      <c r="AJ664" s="12" t="e" cm="1">
        <f t="array" ref="AJ664">SUMPRODUCT(('Budget Lead'!$T$9:$BB$9=AJ$9)*('Budget Lead'!$B$11:$B$194=$B664)*('Budget Lead'!$T$11:$BB$194*1))</f>
        <v>#VALUE!</v>
      </c>
      <c r="AK664" s="13" t="e" cm="1">
        <f t="array" ref="AK664">SUMPRODUCT(('Budget Lead'!$T$9:$BB$9=AK$9)*('Budget Lead'!$B$11:$B$194=$B664)*('Budget Lead'!$T$11:$BB$194*1))</f>
        <v>#VALUE!</v>
      </c>
      <c r="AL664" s="14" t="e" cm="1">
        <f t="array" ref="AL664">SUMPRODUCT(('Budget Lead'!$T$9:$BB$9=AL$9)*('Budget Lead'!$B$11:$B$194=$B664)*('Budget Lead'!$T$11:$BB$194*1))</f>
        <v>#VALUE!</v>
      </c>
      <c r="AM664" s="12" t="e" cm="1">
        <f t="array" ref="AM664">SUMPRODUCT(('Budget Lead'!$T$9:$BB$9=AM$9)*('Budget Lead'!$B$11:$B$194=$B664)*('Budget Lead'!$T$11:$BB$194*1))</f>
        <v>#VALUE!</v>
      </c>
      <c r="AN664" s="13" t="e" cm="1">
        <f t="array" ref="AN664">SUMPRODUCT(('Budget Lead'!$T$9:$BB$9=AN$9)*('Budget Lead'!$B$11:$B$194=$B664)*('Budget Lead'!$T$11:$BB$194*1))</f>
        <v>#VALUE!</v>
      </c>
      <c r="AO664" s="14" t="e" cm="1">
        <f t="array" ref="AO664">SUMPRODUCT(('Budget Lead'!$T$9:$BB$9=AO$9)*('Budget Lead'!$B$11:$B$194=$B664)*('Budget Lead'!$T$11:$BB$194*1))</f>
        <v>#VALUE!</v>
      </c>
      <c r="AP664" s="12" t="e" cm="1">
        <f t="array" ref="AP664">SUMPRODUCT(('Budget Lead'!$T$9:$BB$9=AP$9)*('Budget Lead'!$B$11:$B$194=$B664)*('Budget Lead'!$T$11:$BB$194*1))</f>
        <v>#VALUE!</v>
      </c>
      <c r="AQ664" s="13" t="e" cm="1">
        <f t="array" ref="AQ664">SUMPRODUCT(('Budget Lead'!$T$9:$BB$9=AQ$9)*('Budget Lead'!$B$11:$B$194=$B664)*('Budget Lead'!$T$11:$BB$194*1))</f>
        <v>#VALUE!</v>
      </c>
      <c r="AR664" s="14" t="e" cm="1">
        <f t="array" ref="AR664">SUMPRODUCT(('Budget Lead'!$T$9:$BB$9=AR$9)*('Budget Lead'!$B$11:$B$194=$B664)*('Budget Lead'!$T$11:$BB$194*1))</f>
        <v>#VALUE!</v>
      </c>
      <c r="AS664" s="12" t="e" cm="1">
        <f t="array" ref="AS664">SUMPRODUCT(('Budget Lead'!$T$9:$BB$9=AS$9)*('Budget Lead'!$B$11:$B$194=$B664)*('Budget Lead'!$T$11:$BB$194*1))</f>
        <v>#VALUE!</v>
      </c>
      <c r="AT664" s="13" t="e" cm="1">
        <f t="array" ref="AT664">SUMPRODUCT(('Budget Lead'!$T$9:$BB$9=AT$9)*('Budget Lead'!$B$11:$B$194=$B664)*('Budget Lead'!$T$11:$BB$194*1))</f>
        <v>#VALUE!</v>
      </c>
      <c r="AU664" s="14" t="e" cm="1">
        <f t="array" ref="AU664">SUMPRODUCT(('Budget Lead'!$T$9:$BB$9=AU$9)*('Budget Lead'!$B$11:$B$194=$B664)*('Budget Lead'!$T$11:$BB$194*1))</f>
        <v>#VALUE!</v>
      </c>
      <c r="AV664" s="12" t="e" cm="1">
        <f t="array" ref="AV664">SUMPRODUCT(('Budget Lead'!$T$9:$BB$9=AV$9)*('Budget Lead'!$B$11:$B$194=$B664)*('Budget Lead'!$T$11:$BB$194*1))</f>
        <v>#VALUE!</v>
      </c>
      <c r="AW664" s="13" t="e" cm="1">
        <f t="array" ref="AW664">SUMPRODUCT(('Budget Lead'!$T$9:$BB$9=AW$9)*('Budget Lead'!$B$11:$B$194=$B664)*('Budget Lead'!$T$11:$BB$194*1))</f>
        <v>#VALUE!</v>
      </c>
      <c r="AX664" s="14" t="e" cm="1">
        <f t="array" ref="AX664">SUMPRODUCT(('Budget Lead'!$T$9:$BB$9=AX$9)*('Budget Lead'!$B$11:$B$194=$B664)*('Budget Lead'!$T$11:$BB$194*1))</f>
        <v>#VALUE!</v>
      </c>
      <c r="AY664" s="12" t="e" cm="1">
        <f t="array" ref="AY664">SUMPRODUCT(('Budget Lead'!$T$9:$BB$9=AY$9)*('Budget Lead'!$B$11:$B$194=$B664)*('Budget Lead'!$T$11:$BB$194*1))</f>
        <v>#VALUE!</v>
      </c>
      <c r="AZ664" s="13" t="e" cm="1">
        <f t="array" ref="AZ664">SUMPRODUCT(('Budget Lead'!$T$9:$BB$9=AZ$9)*('Budget Lead'!$B$11:$B$194=$B664)*('Budget Lead'!$T$11:$BB$194*1))</f>
        <v>#VALUE!</v>
      </c>
      <c r="BA664" s="14" t="e" cm="1">
        <f t="array" ref="BA664">SUMPRODUCT(('Budget Lead'!$T$9:$BB$9=BA$9)*('Budget Lead'!$B$11:$B$194=$B664)*('Budget Lead'!$T$11:$BB$194*1))</f>
        <v>#VALUE!</v>
      </c>
      <c r="BB664" s="12" t="e" cm="1">
        <f t="array" ref="BB664">SUMPRODUCT(('Budget Lead'!$T$9:$BB$9=BB$9)*('Budget Lead'!$B$11:$B$194=$B664)*('Budget Lead'!$T$11:$BB$194*1))</f>
        <v>#VALUE!</v>
      </c>
      <c r="BC664" s="13" t="e" cm="1">
        <f t="array" ref="BC664">SUMPRODUCT(('Budget Lead'!$T$9:$BB$9=BC$9)*('Budget Lead'!$B$11:$B$194=$B664)*('Budget Lead'!$T$11:$BB$194*1))</f>
        <v>#VALUE!</v>
      </c>
      <c r="BD664" s="14" t="e" cm="1">
        <f t="array" ref="BD664">SUMPRODUCT(('Budget Lead'!$T$9:$BB$9=BD$9)*('Budget Lead'!$B$11:$B$194=$B664)*('Budget Lead'!$T$11:$BB$194*1))</f>
        <v>#VALUE!</v>
      </c>
      <c r="BE664" s="12" t="e" cm="1">
        <f t="array" ref="BE664">SUMPRODUCT(('Budget Lead'!$T$9:$BB$9=BE$9)*('Budget Lead'!$B$11:$B$194=$B664)*('Budget Lead'!$T$11:$BB$194*1))</f>
        <v>#VALUE!</v>
      </c>
      <c r="BF664" s="13" t="e" cm="1">
        <f t="array" ref="BF664">SUMPRODUCT(('Budget Lead'!$T$9:$BB$9=BF$9)*('Budget Lead'!$B$11:$B$194=$B664)*('Budget Lead'!$T$11:$BB$194*1))</f>
        <v>#VALUE!</v>
      </c>
      <c r="BG664" s="14" t="e" cm="1">
        <f t="array" ref="BG664">SUMPRODUCT(('Budget Lead'!$T$9:$BB$9=BG$9)*('Budget Lead'!$B$11:$B$194=$B664)*('Budget Lead'!$T$11:$BB$194*1))</f>
        <v>#VALUE!</v>
      </c>
      <c r="BH664" s="13" t="e" cm="1">
        <f t="array" ref="BH664">SUMPRODUCT(('Budget Lead'!$T$9:$BB$9=BH$9)*('Budget Lead'!$B$11:$B$194=$B664)*('Budget Lead'!$T$11:$BB$194*1))</f>
        <v>#VALUE!</v>
      </c>
      <c r="BI664" s="1"/>
      <c r="BJ664" s="66"/>
      <c r="BK664" s="66"/>
      <c r="BL664" s="1"/>
      <c r="BM664" s="66" t="e">
        <f t="shared" ref="BM664:BM678" si="477">SUM(Z664:BH664)</f>
        <v>#VALUE!</v>
      </c>
      <c r="BN664" s="262">
        <f t="shared" ref="BN664:BN678" si="478">IFERROR(BM664/Q664,0)</f>
        <v>0</v>
      </c>
      <c r="BO664" s="1"/>
      <c r="BP664" s="66" t="e">
        <f t="shared" ref="BP664:BP678" si="479">BJ664+BM664</f>
        <v>#VALUE!</v>
      </c>
      <c r="BQ664" s="262">
        <f t="shared" ref="BQ664:BQ678" si="480">IFERROR(BP664/Q664,0)</f>
        <v>0</v>
      </c>
      <c r="BR664" s="1"/>
    </row>
    <row r="665" spans="2:70">
      <c r="B665" s="88" t="s">
        <v>711</v>
      </c>
      <c r="C665" s="10">
        <f>IFERROR(VLOOKUP(B665,'Budget Lead'!B:AX,2,FALSE),0)</f>
        <v>0</v>
      </c>
      <c r="D665" s="10"/>
      <c r="E665" s="89">
        <f>IFERROR(VLOOKUP(B665,'Budget Lead'!B:AX,3,FALSE),0)</f>
        <v>0</v>
      </c>
      <c r="F665" s="90">
        <f>IFERROR(VLOOKUP(B665,'Budget Lead'!B:AX,4,FALSE),0)</f>
        <v>0</v>
      </c>
      <c r="G665" s="89">
        <f>IFERROR(VLOOKUP(B665,'Budget Lead'!B:AX,5,FALSE),0)</f>
        <v>0</v>
      </c>
      <c r="H665" s="90">
        <f>IFERROR(VLOOKUP(B665,'Budget Lead'!B:AX,6,FALSE),0)</f>
        <v>0</v>
      </c>
      <c r="I665" s="90">
        <f>IFERROR(VLOOKUP(B665,'Budget Lead'!B:AX,7,FALSE),0)</f>
        <v>0</v>
      </c>
      <c r="J665" s="371">
        <f>IFERROR(VLOOKUP(B665,'Budget Lead'!B:AX,9,FALSE),0)</f>
        <v>0</v>
      </c>
      <c r="K665" s="374">
        <f>IFERROR(VLOOKUP(B665,'Budget Lead'!B:AX,10,FALSE),0)</f>
        <v>0</v>
      </c>
      <c r="L665" s="334"/>
      <c r="M665" s="14">
        <f>E665*K665</f>
        <v>0</v>
      </c>
      <c r="N665" s="100"/>
      <c r="O665" s="100"/>
      <c r="P665" s="101"/>
      <c r="Q665" s="11">
        <f t="shared" ref="Q665:Q678" si="481">SUM(M665:P665)</f>
        <v>0</v>
      </c>
      <c r="R665" s="338"/>
      <c r="S665" s="14"/>
      <c r="T665" s="12"/>
      <c r="U665" s="13"/>
      <c r="V665" s="14"/>
      <c r="W665" s="14"/>
      <c r="X665" s="14">
        <f t="shared" si="468"/>
        <v>0</v>
      </c>
      <c r="Z665" s="14" t="e" cm="1">
        <f t="array" ref="Z665">SUMPRODUCT(('Budget Lead'!$T$9:$BB$9=Z$9)*('Budget Lead'!$B$11:$B$194=$B665)*('Budget Lead'!$T$11:$BB$194*1))</f>
        <v>#VALUE!</v>
      </c>
      <c r="AA665" s="12" t="e" cm="1">
        <f t="array" ref="AA665">SUMPRODUCT(('Budget Lead'!$T$9:$BB$9=AA$9)*('Budget Lead'!$B$11:$B$194=$B665)*('Budget Lead'!$T$11:$BB$194*1))</f>
        <v>#VALUE!</v>
      </c>
      <c r="AB665" s="13" t="e" cm="1">
        <f t="array" ref="AB665">SUMPRODUCT(('Budget Lead'!$T$9:$BB$9=AB$9)*('Budget Lead'!$B$11:$B$194=$B665)*('Budget Lead'!$T$11:$BB$194*1))</f>
        <v>#VALUE!</v>
      </c>
      <c r="AC665" s="14" t="e" cm="1">
        <f t="array" ref="AC665">SUMPRODUCT(('Budget Lead'!$T$9:$BB$9=AC$9)*('Budget Lead'!$B$11:$B$194=$B665)*('Budget Lead'!$T$11:$BB$194*1))</f>
        <v>#VALUE!</v>
      </c>
      <c r="AD665" s="12" t="e" cm="1">
        <f t="array" ref="AD665">SUMPRODUCT(('Budget Lead'!$T$9:$BB$9=AD$9)*('Budget Lead'!$B$11:$B$194=$B665)*('Budget Lead'!$T$11:$BB$194*1))</f>
        <v>#VALUE!</v>
      </c>
      <c r="AE665" s="13" t="e" cm="1">
        <f t="array" ref="AE665">SUMPRODUCT(('Budget Lead'!$T$9:$BB$9=AE$9)*('Budget Lead'!$B$11:$B$194=$B665)*('Budget Lead'!$T$11:$BB$194*1))</f>
        <v>#VALUE!</v>
      </c>
      <c r="AF665" s="14" t="e" cm="1">
        <f t="array" ref="AF665">SUMPRODUCT(('Budget Lead'!$T$9:$BB$9=AF$9)*('Budget Lead'!$B$11:$B$194=$B665)*('Budget Lead'!$T$11:$BB$194*1))</f>
        <v>#VALUE!</v>
      </c>
      <c r="AG665" s="12" t="e" cm="1">
        <f t="array" ref="AG665">SUMPRODUCT(('Budget Lead'!$T$9:$BB$9=AG$9)*('Budget Lead'!$B$11:$B$194=$B665)*('Budget Lead'!$T$11:$BB$194*1))</f>
        <v>#VALUE!</v>
      </c>
      <c r="AH665" s="13" t="e" cm="1">
        <f t="array" ref="AH665">SUMPRODUCT(('Budget Lead'!$T$9:$BB$9=AH$9)*('Budget Lead'!$B$11:$B$194=$B665)*('Budget Lead'!$T$11:$BB$194*1))</f>
        <v>#VALUE!</v>
      </c>
      <c r="AI665" s="14" t="e" cm="1">
        <f t="array" ref="AI665">SUMPRODUCT(('Budget Lead'!$T$9:$BB$9=AI$9)*('Budget Lead'!$B$11:$B$194=$B665)*('Budget Lead'!$T$11:$BB$194*1))</f>
        <v>#VALUE!</v>
      </c>
      <c r="AJ665" s="12" t="e" cm="1">
        <f t="array" ref="AJ665">SUMPRODUCT(('Budget Lead'!$T$9:$BB$9=AJ$9)*('Budget Lead'!$B$11:$B$194=$B665)*('Budget Lead'!$T$11:$BB$194*1))</f>
        <v>#VALUE!</v>
      </c>
      <c r="AK665" s="13" t="e" cm="1">
        <f t="array" ref="AK665">SUMPRODUCT(('Budget Lead'!$T$9:$BB$9=AK$9)*('Budget Lead'!$B$11:$B$194=$B665)*('Budget Lead'!$T$11:$BB$194*1))</f>
        <v>#VALUE!</v>
      </c>
      <c r="AL665" s="14" t="e" cm="1">
        <f t="array" ref="AL665">SUMPRODUCT(('Budget Lead'!$T$9:$BB$9=AL$9)*('Budget Lead'!$B$11:$B$194=$B665)*('Budget Lead'!$T$11:$BB$194*1))</f>
        <v>#VALUE!</v>
      </c>
      <c r="AM665" s="12" t="e" cm="1">
        <f t="array" ref="AM665">SUMPRODUCT(('Budget Lead'!$T$9:$BB$9=AM$9)*('Budget Lead'!$B$11:$B$194=$B665)*('Budget Lead'!$T$11:$BB$194*1))</f>
        <v>#VALUE!</v>
      </c>
      <c r="AN665" s="13" t="e" cm="1">
        <f t="array" ref="AN665">SUMPRODUCT(('Budget Lead'!$T$9:$BB$9=AN$9)*('Budget Lead'!$B$11:$B$194=$B665)*('Budget Lead'!$T$11:$BB$194*1))</f>
        <v>#VALUE!</v>
      </c>
      <c r="AO665" s="14" t="e" cm="1">
        <f t="array" ref="AO665">SUMPRODUCT(('Budget Lead'!$T$9:$BB$9=AO$9)*('Budget Lead'!$B$11:$B$194=$B665)*('Budget Lead'!$T$11:$BB$194*1))</f>
        <v>#VALUE!</v>
      </c>
      <c r="AP665" s="12" t="e" cm="1">
        <f t="array" ref="AP665">SUMPRODUCT(('Budget Lead'!$T$9:$BB$9=AP$9)*('Budget Lead'!$B$11:$B$194=$B665)*('Budget Lead'!$T$11:$BB$194*1))</f>
        <v>#VALUE!</v>
      </c>
      <c r="AQ665" s="13" t="e" cm="1">
        <f t="array" ref="AQ665">SUMPRODUCT(('Budget Lead'!$T$9:$BB$9=AQ$9)*('Budget Lead'!$B$11:$B$194=$B665)*('Budget Lead'!$T$11:$BB$194*1))</f>
        <v>#VALUE!</v>
      </c>
      <c r="AR665" s="14" t="e" cm="1">
        <f t="array" ref="AR665">SUMPRODUCT(('Budget Lead'!$T$9:$BB$9=AR$9)*('Budget Lead'!$B$11:$B$194=$B665)*('Budget Lead'!$T$11:$BB$194*1))</f>
        <v>#VALUE!</v>
      </c>
      <c r="AS665" s="12" t="e" cm="1">
        <f t="array" ref="AS665">SUMPRODUCT(('Budget Lead'!$T$9:$BB$9=AS$9)*('Budget Lead'!$B$11:$B$194=$B665)*('Budget Lead'!$T$11:$BB$194*1))</f>
        <v>#VALUE!</v>
      </c>
      <c r="AT665" s="13" t="e" cm="1">
        <f t="array" ref="AT665">SUMPRODUCT(('Budget Lead'!$T$9:$BB$9=AT$9)*('Budget Lead'!$B$11:$B$194=$B665)*('Budget Lead'!$T$11:$BB$194*1))</f>
        <v>#VALUE!</v>
      </c>
      <c r="AU665" s="14" t="e" cm="1">
        <f t="array" ref="AU665">SUMPRODUCT(('Budget Lead'!$T$9:$BB$9=AU$9)*('Budget Lead'!$B$11:$B$194=$B665)*('Budget Lead'!$T$11:$BB$194*1))</f>
        <v>#VALUE!</v>
      </c>
      <c r="AV665" s="12" t="e" cm="1">
        <f t="array" ref="AV665">SUMPRODUCT(('Budget Lead'!$T$9:$BB$9=AV$9)*('Budget Lead'!$B$11:$B$194=$B665)*('Budget Lead'!$T$11:$BB$194*1))</f>
        <v>#VALUE!</v>
      </c>
      <c r="AW665" s="13" t="e" cm="1">
        <f t="array" ref="AW665">SUMPRODUCT(('Budget Lead'!$T$9:$BB$9=AW$9)*('Budget Lead'!$B$11:$B$194=$B665)*('Budget Lead'!$T$11:$BB$194*1))</f>
        <v>#VALUE!</v>
      </c>
      <c r="AX665" s="14" t="e" cm="1">
        <f t="array" ref="AX665">SUMPRODUCT(('Budget Lead'!$T$9:$BB$9=AX$9)*('Budget Lead'!$B$11:$B$194=$B665)*('Budget Lead'!$T$11:$BB$194*1))</f>
        <v>#VALUE!</v>
      </c>
      <c r="AY665" s="12" t="e" cm="1">
        <f t="array" ref="AY665">SUMPRODUCT(('Budget Lead'!$T$9:$BB$9=AY$9)*('Budget Lead'!$B$11:$B$194=$B665)*('Budget Lead'!$T$11:$BB$194*1))</f>
        <v>#VALUE!</v>
      </c>
      <c r="AZ665" s="13" t="e" cm="1">
        <f t="array" ref="AZ665">SUMPRODUCT(('Budget Lead'!$T$9:$BB$9=AZ$9)*('Budget Lead'!$B$11:$B$194=$B665)*('Budget Lead'!$T$11:$BB$194*1))</f>
        <v>#VALUE!</v>
      </c>
      <c r="BA665" s="14" t="e" cm="1">
        <f t="array" ref="BA665">SUMPRODUCT(('Budget Lead'!$T$9:$BB$9=BA$9)*('Budget Lead'!$B$11:$B$194=$B665)*('Budget Lead'!$T$11:$BB$194*1))</f>
        <v>#VALUE!</v>
      </c>
      <c r="BB665" s="12" t="e" cm="1">
        <f t="array" ref="BB665">SUMPRODUCT(('Budget Lead'!$T$9:$BB$9=BB$9)*('Budget Lead'!$B$11:$B$194=$B665)*('Budget Lead'!$T$11:$BB$194*1))</f>
        <v>#VALUE!</v>
      </c>
      <c r="BC665" s="13" t="e" cm="1">
        <f t="array" ref="BC665">SUMPRODUCT(('Budget Lead'!$T$9:$BB$9=BC$9)*('Budget Lead'!$B$11:$B$194=$B665)*('Budget Lead'!$T$11:$BB$194*1))</f>
        <v>#VALUE!</v>
      </c>
      <c r="BD665" s="14" t="e" cm="1">
        <f t="array" ref="BD665">SUMPRODUCT(('Budget Lead'!$T$9:$BB$9=BD$9)*('Budget Lead'!$B$11:$B$194=$B665)*('Budget Lead'!$T$11:$BB$194*1))</f>
        <v>#VALUE!</v>
      </c>
      <c r="BE665" s="12" t="e" cm="1">
        <f t="array" ref="BE665">SUMPRODUCT(('Budget Lead'!$T$9:$BB$9=BE$9)*('Budget Lead'!$B$11:$B$194=$B665)*('Budget Lead'!$T$11:$BB$194*1))</f>
        <v>#VALUE!</v>
      </c>
      <c r="BF665" s="13" t="e" cm="1">
        <f t="array" ref="BF665">SUMPRODUCT(('Budget Lead'!$T$9:$BB$9=BF$9)*('Budget Lead'!$B$11:$B$194=$B665)*('Budget Lead'!$T$11:$BB$194*1))</f>
        <v>#VALUE!</v>
      </c>
      <c r="BG665" s="14" t="e" cm="1">
        <f t="array" ref="BG665">SUMPRODUCT(('Budget Lead'!$T$9:$BB$9=BG$9)*('Budget Lead'!$B$11:$B$194=$B665)*('Budget Lead'!$T$11:$BB$194*1))</f>
        <v>#VALUE!</v>
      </c>
      <c r="BH665" s="13" t="e" cm="1">
        <f t="array" ref="BH665">SUMPRODUCT(('Budget Lead'!$T$9:$BB$9=BH$9)*('Budget Lead'!$B$11:$B$194=$B665)*('Budget Lead'!$T$11:$BB$194*1))</f>
        <v>#VALUE!</v>
      </c>
      <c r="BI665" s="1"/>
      <c r="BJ665" s="66"/>
      <c r="BK665" s="66"/>
      <c r="BL665" s="1"/>
      <c r="BM665" s="66" t="e">
        <f t="shared" si="477"/>
        <v>#VALUE!</v>
      </c>
      <c r="BN665" s="262">
        <f t="shared" si="478"/>
        <v>0</v>
      </c>
      <c r="BO665" s="1"/>
      <c r="BP665" s="66" t="e">
        <f t="shared" si="479"/>
        <v>#VALUE!</v>
      </c>
      <c r="BQ665" s="262">
        <f t="shared" si="480"/>
        <v>0</v>
      </c>
      <c r="BR665" s="1"/>
    </row>
    <row r="666" spans="2:70" ht="12" hidden="1" customHeight="1" outlineLevel="1">
      <c r="B666" s="88" t="s">
        <v>712</v>
      </c>
      <c r="C666" s="10">
        <f>IFERROR(VLOOKUP(B666,'Budget Lead'!B:AX,2,FALSE),0)</f>
        <v>0</v>
      </c>
      <c r="D666" s="10"/>
      <c r="E666" s="89">
        <f>IFERROR(VLOOKUP(B666,'Budget Lead'!B:BE,3,FALSE),0)</f>
        <v>0</v>
      </c>
      <c r="F666" s="90">
        <f>IFERROR(VLOOKUP(B666,'Budget Lead'!B:BE,4,FALSE),0)</f>
        <v>0</v>
      </c>
      <c r="G666" s="89">
        <f>IFERROR(VLOOKUP(B666,'Budget Lead'!B:AX,5,FALSE),0)</f>
        <v>0</v>
      </c>
      <c r="H666" s="90">
        <f>IFERROR(VLOOKUP(B666,'Budget Lead'!B:AX,6,FALSE),0)</f>
        <v>0</v>
      </c>
      <c r="I666" s="90">
        <f>IFERROR(VLOOKUP(B666,'Budget Lead'!B:AX,7,FALSE),0)</f>
        <v>0</v>
      </c>
      <c r="J666" s="371">
        <f>IFERROR(VLOOKUP(B666,'Budget Lead'!B:AX,9,FALSE),0)</f>
        <v>0</v>
      </c>
      <c r="K666" s="374">
        <f>IFERROR(VLOOKUP(B666,'Budget Lead'!B:AX,10,FALSE),0)</f>
        <v>0</v>
      </c>
      <c r="L666" s="334"/>
      <c r="M666" s="14">
        <f>E666*K666</f>
        <v>0</v>
      </c>
      <c r="N666" s="100"/>
      <c r="O666" s="100"/>
      <c r="P666" s="101"/>
      <c r="Q666" s="11">
        <f t="shared" si="481"/>
        <v>0</v>
      </c>
      <c r="R666" s="338"/>
      <c r="S666" s="14"/>
      <c r="T666" s="12"/>
      <c r="U666" s="13"/>
      <c r="V666" s="14"/>
      <c r="W666" s="14"/>
      <c r="X666" s="14">
        <f t="shared" si="468"/>
        <v>0</v>
      </c>
      <c r="Z666" s="14" t="e" cm="1">
        <f t="array" ref="Z666">SUMPRODUCT(('Budget Lead'!$T$9:$BB$9=Z$9)*('Budget Lead'!$B$11:$B$194=$B666)*('Budget Lead'!$T$11:$BB$194*1))</f>
        <v>#VALUE!</v>
      </c>
      <c r="AA666" s="12" t="e" cm="1">
        <f t="array" ref="AA666">SUMPRODUCT(('Budget Lead'!$T$9:$BB$9=AA$9)*('Budget Lead'!$B$11:$B$194=$B666)*('Budget Lead'!$T$11:$BB$194*1))</f>
        <v>#VALUE!</v>
      </c>
      <c r="AB666" s="13" t="e" cm="1">
        <f t="array" ref="AB666">SUMPRODUCT(('Budget Lead'!$T$9:$BB$9=AB$9)*('Budget Lead'!$B$11:$B$194=$B666)*('Budget Lead'!$T$11:$BB$194*1))</f>
        <v>#VALUE!</v>
      </c>
      <c r="AC666" s="14" t="e" cm="1">
        <f t="array" ref="AC666">SUMPRODUCT(('Budget Lead'!$T$9:$BB$9=AC$9)*('Budget Lead'!$B$11:$B$194=$B666)*('Budget Lead'!$T$11:$BB$194*1))</f>
        <v>#VALUE!</v>
      </c>
      <c r="AD666" s="12" t="e" cm="1">
        <f t="array" ref="AD666">SUMPRODUCT(('Budget Lead'!$T$9:$BB$9=AD$9)*('Budget Lead'!$B$11:$B$194=$B666)*('Budget Lead'!$T$11:$BB$194*1))</f>
        <v>#VALUE!</v>
      </c>
      <c r="AE666" s="13" t="e" cm="1">
        <f t="array" ref="AE666">SUMPRODUCT(('Budget Lead'!$T$9:$BB$9=AE$9)*('Budget Lead'!$B$11:$B$194=$B666)*('Budget Lead'!$T$11:$BB$194*1))</f>
        <v>#VALUE!</v>
      </c>
      <c r="AF666" s="14" t="e" cm="1">
        <f t="array" ref="AF666">SUMPRODUCT(('Budget Lead'!$T$9:$BB$9=AF$9)*('Budget Lead'!$B$11:$B$194=$B666)*('Budget Lead'!$T$11:$BB$194*1))</f>
        <v>#VALUE!</v>
      </c>
      <c r="AG666" s="12" t="e" cm="1">
        <f t="array" ref="AG666">SUMPRODUCT(('Budget Lead'!$T$9:$BB$9=AG$9)*('Budget Lead'!$B$11:$B$194=$B666)*('Budget Lead'!$T$11:$BB$194*1))</f>
        <v>#VALUE!</v>
      </c>
      <c r="AH666" s="13" t="e" cm="1">
        <f t="array" ref="AH666">SUMPRODUCT(('Budget Lead'!$T$9:$BB$9=AH$9)*('Budget Lead'!$B$11:$B$194=$B666)*('Budget Lead'!$T$11:$BB$194*1))</f>
        <v>#VALUE!</v>
      </c>
      <c r="AI666" s="14" t="e" cm="1">
        <f t="array" ref="AI666">SUMPRODUCT(('Budget Lead'!$T$9:$BB$9=AI$9)*('Budget Lead'!$B$11:$B$194=$B666)*('Budget Lead'!$T$11:$BB$194*1))</f>
        <v>#VALUE!</v>
      </c>
      <c r="AJ666" s="12" t="e" cm="1">
        <f t="array" ref="AJ666">SUMPRODUCT(('Budget Lead'!$T$9:$BB$9=AJ$9)*('Budget Lead'!$B$11:$B$194=$B666)*('Budget Lead'!$T$11:$BB$194*1))</f>
        <v>#VALUE!</v>
      </c>
      <c r="AK666" s="13" t="e" cm="1">
        <f t="array" ref="AK666">SUMPRODUCT(('Budget Lead'!$T$9:$BB$9=AK$9)*('Budget Lead'!$B$11:$B$194=$B666)*('Budget Lead'!$T$11:$BB$194*1))</f>
        <v>#VALUE!</v>
      </c>
      <c r="AL666" s="14" t="e" cm="1">
        <f t="array" ref="AL666">SUMPRODUCT(('Budget Lead'!$T$9:$BB$9=AL$9)*('Budget Lead'!$B$11:$B$194=$B666)*('Budget Lead'!$T$11:$BB$194*1))</f>
        <v>#VALUE!</v>
      </c>
      <c r="AM666" s="12" t="e" cm="1">
        <f t="array" ref="AM666">SUMPRODUCT(('Budget Lead'!$T$9:$BB$9=AM$9)*('Budget Lead'!$B$11:$B$194=$B666)*('Budget Lead'!$T$11:$BB$194*1))</f>
        <v>#VALUE!</v>
      </c>
      <c r="AN666" s="13" t="e" cm="1">
        <f t="array" ref="AN666">SUMPRODUCT(('Budget Lead'!$T$9:$BB$9=AN$9)*('Budget Lead'!$B$11:$B$194=$B666)*('Budget Lead'!$T$11:$BB$194*1))</f>
        <v>#VALUE!</v>
      </c>
      <c r="AO666" s="14" t="e" cm="1">
        <f t="array" ref="AO666">SUMPRODUCT(('Budget Lead'!$T$9:$BB$9=AO$9)*('Budget Lead'!$B$11:$B$194=$B666)*('Budget Lead'!$T$11:$BB$194*1))</f>
        <v>#VALUE!</v>
      </c>
      <c r="AP666" s="12" t="e" cm="1">
        <f t="array" ref="AP666">SUMPRODUCT(('Budget Lead'!$T$9:$BB$9=AP$9)*('Budget Lead'!$B$11:$B$194=$B666)*('Budget Lead'!$T$11:$BB$194*1))</f>
        <v>#VALUE!</v>
      </c>
      <c r="AQ666" s="13" t="e" cm="1">
        <f t="array" ref="AQ666">SUMPRODUCT(('Budget Lead'!$T$9:$BB$9=AQ$9)*('Budget Lead'!$B$11:$B$194=$B666)*('Budget Lead'!$T$11:$BB$194*1))</f>
        <v>#VALUE!</v>
      </c>
      <c r="AR666" s="14" t="e" cm="1">
        <f t="array" ref="AR666">SUMPRODUCT(('Budget Lead'!$T$9:$BB$9=AR$9)*('Budget Lead'!$B$11:$B$194=$B666)*('Budget Lead'!$T$11:$BB$194*1))</f>
        <v>#VALUE!</v>
      </c>
      <c r="AS666" s="12" t="e" cm="1">
        <f t="array" ref="AS666">SUMPRODUCT(('Budget Lead'!$T$9:$BB$9=AS$9)*('Budget Lead'!$B$11:$B$194=$B666)*('Budget Lead'!$T$11:$BB$194*1))</f>
        <v>#VALUE!</v>
      </c>
      <c r="AT666" s="13" t="e" cm="1">
        <f t="array" ref="AT666">SUMPRODUCT(('Budget Lead'!$T$9:$BB$9=AT$9)*('Budget Lead'!$B$11:$B$194=$B666)*('Budget Lead'!$T$11:$BB$194*1))</f>
        <v>#VALUE!</v>
      </c>
      <c r="AU666" s="14" t="e" cm="1">
        <f t="array" ref="AU666">SUMPRODUCT(('Budget Lead'!$T$9:$BB$9=AU$9)*('Budget Lead'!$B$11:$B$194=$B666)*('Budget Lead'!$T$11:$BB$194*1))</f>
        <v>#VALUE!</v>
      </c>
      <c r="AV666" s="12" t="e" cm="1">
        <f t="array" ref="AV666">SUMPRODUCT(('Budget Lead'!$T$9:$BB$9=AV$9)*('Budget Lead'!$B$11:$B$194=$B666)*('Budget Lead'!$T$11:$BB$194*1))</f>
        <v>#VALUE!</v>
      </c>
      <c r="AW666" s="13" t="e" cm="1">
        <f t="array" ref="AW666">SUMPRODUCT(('Budget Lead'!$T$9:$BB$9=AW$9)*('Budget Lead'!$B$11:$B$194=$B666)*('Budget Lead'!$T$11:$BB$194*1))</f>
        <v>#VALUE!</v>
      </c>
      <c r="AX666" s="14" t="e" cm="1">
        <f t="array" ref="AX666">SUMPRODUCT(('Budget Lead'!$T$9:$BB$9=AX$9)*('Budget Lead'!$B$11:$B$194=$B666)*('Budget Lead'!$T$11:$BB$194*1))</f>
        <v>#VALUE!</v>
      </c>
      <c r="AY666" s="12" t="e" cm="1">
        <f t="array" ref="AY666">SUMPRODUCT(('Budget Lead'!$T$9:$BB$9=AY$9)*('Budget Lead'!$B$11:$B$194=$B666)*('Budget Lead'!$T$11:$BB$194*1))</f>
        <v>#VALUE!</v>
      </c>
      <c r="AZ666" s="13" t="e" cm="1">
        <f t="array" ref="AZ666">SUMPRODUCT(('Budget Lead'!$T$9:$BB$9=AZ$9)*('Budget Lead'!$B$11:$B$194=$B666)*('Budget Lead'!$T$11:$BB$194*1))</f>
        <v>#VALUE!</v>
      </c>
      <c r="BA666" s="14" t="e" cm="1">
        <f t="array" ref="BA666">SUMPRODUCT(('Budget Lead'!$T$9:$BB$9=BA$9)*('Budget Lead'!$B$11:$B$194=$B666)*('Budget Lead'!$T$11:$BB$194*1))</f>
        <v>#VALUE!</v>
      </c>
      <c r="BB666" s="12" t="e" cm="1">
        <f t="array" ref="BB666">SUMPRODUCT(('Budget Lead'!$T$9:$BB$9=BB$9)*('Budget Lead'!$B$11:$B$194=$B666)*('Budget Lead'!$T$11:$BB$194*1))</f>
        <v>#VALUE!</v>
      </c>
      <c r="BC666" s="13" t="e" cm="1">
        <f t="array" ref="BC666">SUMPRODUCT(('Budget Lead'!$T$9:$BB$9=BC$9)*('Budget Lead'!$B$11:$B$194=$B666)*('Budget Lead'!$T$11:$BB$194*1))</f>
        <v>#VALUE!</v>
      </c>
      <c r="BD666" s="14" t="e" cm="1">
        <f t="array" ref="BD666">SUMPRODUCT(('Budget Lead'!$T$9:$BB$9=BD$9)*('Budget Lead'!$B$11:$B$194=$B666)*('Budget Lead'!$T$11:$BB$194*1))</f>
        <v>#VALUE!</v>
      </c>
      <c r="BE666" s="12" t="e" cm="1">
        <f t="array" ref="BE666">SUMPRODUCT(('Budget Lead'!$T$9:$BB$9=BE$9)*('Budget Lead'!$B$11:$B$194=$B666)*('Budget Lead'!$T$11:$BB$194*1))</f>
        <v>#VALUE!</v>
      </c>
      <c r="BF666" s="13" t="e" cm="1">
        <f t="array" ref="BF666">SUMPRODUCT(('Budget Lead'!$T$9:$BB$9=BF$9)*('Budget Lead'!$B$11:$B$194=$B666)*('Budget Lead'!$T$11:$BB$194*1))</f>
        <v>#VALUE!</v>
      </c>
      <c r="BG666" s="14" t="e" cm="1">
        <f t="array" ref="BG666">SUMPRODUCT(('Budget Lead'!$T$9:$BB$9=BG$9)*('Budget Lead'!$B$11:$B$194=$B666)*('Budget Lead'!$T$11:$BB$194*1))</f>
        <v>#VALUE!</v>
      </c>
      <c r="BH666" s="13" t="e" cm="1">
        <f t="array" ref="BH666">SUMPRODUCT(('Budget Lead'!$T$9:$BB$9=BH$9)*('Budget Lead'!$B$11:$B$194=$B666)*('Budget Lead'!$T$11:$BB$194*1))</f>
        <v>#VALUE!</v>
      </c>
      <c r="BI666" s="1"/>
      <c r="BJ666" s="66"/>
      <c r="BK666" s="66"/>
      <c r="BL666" s="1"/>
      <c r="BM666" s="66" t="e">
        <f t="shared" si="477"/>
        <v>#VALUE!</v>
      </c>
      <c r="BN666" s="262">
        <f t="shared" si="478"/>
        <v>0</v>
      </c>
      <c r="BO666" s="1"/>
      <c r="BP666" s="66" t="e">
        <f t="shared" si="479"/>
        <v>#VALUE!</v>
      </c>
      <c r="BQ666" s="262">
        <f t="shared" si="480"/>
        <v>0</v>
      </c>
      <c r="BR666" s="1"/>
    </row>
    <row r="667" spans="2:70" ht="12" hidden="1" customHeight="1" outlineLevel="1">
      <c r="B667" s="88" t="s">
        <v>713</v>
      </c>
      <c r="C667" s="10">
        <f>IFERROR(VLOOKUP(B667,'Budget Lead'!B:AX,2,FALSE),0)</f>
        <v>0</v>
      </c>
      <c r="D667" s="10"/>
      <c r="E667" s="89">
        <f>IFERROR(VLOOKUP(B667,'Budget Lead'!B:BE,3,FALSE),0)</f>
        <v>0</v>
      </c>
      <c r="F667" s="90">
        <f>IFERROR(VLOOKUP(B667,'Budget Lead'!B:BE,4,FALSE),0)</f>
        <v>0</v>
      </c>
      <c r="G667" s="89">
        <f>IFERROR(VLOOKUP(B667,'Budget Lead'!B:AX,5,FALSE),0)</f>
        <v>0</v>
      </c>
      <c r="H667" s="90">
        <f>IFERROR(VLOOKUP(B667,'Budget Lead'!B:AX,6,FALSE),0)</f>
        <v>0</v>
      </c>
      <c r="I667" s="90">
        <f>IFERROR(VLOOKUP(B667,'Budget Lead'!B:AX,7,FALSE),0)</f>
        <v>0</v>
      </c>
      <c r="J667" s="371">
        <f>IFERROR(VLOOKUP(B667,'Budget Lead'!B:AX,9,FALSE),0)</f>
        <v>0</v>
      </c>
      <c r="K667" s="374">
        <f>IFERROR(VLOOKUP(B667,'Budget Lead'!B:AX,10,FALSE),0)</f>
        <v>0</v>
      </c>
      <c r="L667" s="334"/>
      <c r="M667" s="14">
        <f>E667*K667</f>
        <v>0</v>
      </c>
      <c r="N667" s="100"/>
      <c r="O667" s="100"/>
      <c r="P667" s="101"/>
      <c r="Q667" s="11">
        <f t="shared" si="481"/>
        <v>0</v>
      </c>
      <c r="R667" s="338"/>
      <c r="S667" s="14"/>
      <c r="T667" s="12"/>
      <c r="U667" s="13"/>
      <c r="V667" s="14"/>
      <c r="W667" s="14"/>
      <c r="X667" s="14">
        <f t="shared" si="468"/>
        <v>0</v>
      </c>
      <c r="Z667" s="14" t="e" cm="1">
        <f t="array" ref="Z667">SUMPRODUCT(('Budget Lead'!$T$9:$BB$9=Z$9)*('Budget Lead'!$B$11:$B$194=$B667)*('Budget Lead'!$T$11:$BB$194*1))</f>
        <v>#VALUE!</v>
      </c>
      <c r="AA667" s="12" t="e" cm="1">
        <f t="array" ref="AA667">SUMPRODUCT(('Budget Lead'!$T$9:$BB$9=AA$9)*('Budget Lead'!$B$11:$B$194=$B667)*('Budget Lead'!$T$11:$BB$194*1))</f>
        <v>#VALUE!</v>
      </c>
      <c r="AB667" s="13" t="e" cm="1">
        <f t="array" ref="AB667">SUMPRODUCT(('Budget Lead'!$T$9:$BB$9=AB$9)*('Budget Lead'!$B$11:$B$194=$B667)*('Budget Lead'!$T$11:$BB$194*1))</f>
        <v>#VALUE!</v>
      </c>
      <c r="AC667" s="14" t="e" cm="1">
        <f t="array" ref="AC667">SUMPRODUCT(('Budget Lead'!$T$9:$BB$9=AC$9)*('Budget Lead'!$B$11:$B$194=$B667)*('Budget Lead'!$T$11:$BB$194*1))</f>
        <v>#VALUE!</v>
      </c>
      <c r="AD667" s="12" t="e" cm="1">
        <f t="array" ref="AD667">SUMPRODUCT(('Budget Lead'!$T$9:$BB$9=AD$9)*('Budget Lead'!$B$11:$B$194=$B667)*('Budget Lead'!$T$11:$BB$194*1))</f>
        <v>#VALUE!</v>
      </c>
      <c r="AE667" s="13" t="e" cm="1">
        <f t="array" ref="AE667">SUMPRODUCT(('Budget Lead'!$T$9:$BB$9=AE$9)*('Budget Lead'!$B$11:$B$194=$B667)*('Budget Lead'!$T$11:$BB$194*1))</f>
        <v>#VALUE!</v>
      </c>
      <c r="AF667" s="14" t="e" cm="1">
        <f t="array" ref="AF667">SUMPRODUCT(('Budget Lead'!$T$9:$BB$9=AF$9)*('Budget Lead'!$B$11:$B$194=$B667)*('Budget Lead'!$T$11:$BB$194*1))</f>
        <v>#VALUE!</v>
      </c>
      <c r="AG667" s="12" t="e" cm="1">
        <f t="array" ref="AG667">SUMPRODUCT(('Budget Lead'!$T$9:$BB$9=AG$9)*('Budget Lead'!$B$11:$B$194=$B667)*('Budget Lead'!$T$11:$BB$194*1))</f>
        <v>#VALUE!</v>
      </c>
      <c r="AH667" s="13" t="e" cm="1">
        <f t="array" ref="AH667">SUMPRODUCT(('Budget Lead'!$T$9:$BB$9=AH$9)*('Budget Lead'!$B$11:$B$194=$B667)*('Budget Lead'!$T$11:$BB$194*1))</f>
        <v>#VALUE!</v>
      </c>
      <c r="AI667" s="14" t="e" cm="1">
        <f t="array" ref="AI667">SUMPRODUCT(('Budget Lead'!$T$9:$BB$9=AI$9)*('Budget Lead'!$B$11:$B$194=$B667)*('Budget Lead'!$T$11:$BB$194*1))</f>
        <v>#VALUE!</v>
      </c>
      <c r="AJ667" s="12" t="e" cm="1">
        <f t="array" ref="AJ667">SUMPRODUCT(('Budget Lead'!$T$9:$BB$9=AJ$9)*('Budget Lead'!$B$11:$B$194=$B667)*('Budget Lead'!$T$11:$BB$194*1))</f>
        <v>#VALUE!</v>
      </c>
      <c r="AK667" s="13" t="e" cm="1">
        <f t="array" ref="AK667">SUMPRODUCT(('Budget Lead'!$T$9:$BB$9=AK$9)*('Budget Lead'!$B$11:$B$194=$B667)*('Budget Lead'!$T$11:$BB$194*1))</f>
        <v>#VALUE!</v>
      </c>
      <c r="AL667" s="14" t="e" cm="1">
        <f t="array" ref="AL667">SUMPRODUCT(('Budget Lead'!$T$9:$BB$9=AL$9)*('Budget Lead'!$B$11:$B$194=$B667)*('Budget Lead'!$T$11:$BB$194*1))</f>
        <v>#VALUE!</v>
      </c>
      <c r="AM667" s="12" t="e" cm="1">
        <f t="array" ref="AM667">SUMPRODUCT(('Budget Lead'!$T$9:$BB$9=AM$9)*('Budget Lead'!$B$11:$B$194=$B667)*('Budget Lead'!$T$11:$BB$194*1))</f>
        <v>#VALUE!</v>
      </c>
      <c r="AN667" s="13" t="e" cm="1">
        <f t="array" ref="AN667">SUMPRODUCT(('Budget Lead'!$T$9:$BB$9=AN$9)*('Budget Lead'!$B$11:$B$194=$B667)*('Budget Lead'!$T$11:$BB$194*1))</f>
        <v>#VALUE!</v>
      </c>
      <c r="AO667" s="14" t="e" cm="1">
        <f t="array" ref="AO667">SUMPRODUCT(('Budget Lead'!$T$9:$BB$9=AO$9)*('Budget Lead'!$B$11:$B$194=$B667)*('Budget Lead'!$T$11:$BB$194*1))</f>
        <v>#VALUE!</v>
      </c>
      <c r="AP667" s="12" t="e" cm="1">
        <f t="array" ref="AP667">SUMPRODUCT(('Budget Lead'!$T$9:$BB$9=AP$9)*('Budget Lead'!$B$11:$B$194=$B667)*('Budget Lead'!$T$11:$BB$194*1))</f>
        <v>#VALUE!</v>
      </c>
      <c r="AQ667" s="13" t="e" cm="1">
        <f t="array" ref="AQ667">SUMPRODUCT(('Budget Lead'!$T$9:$BB$9=AQ$9)*('Budget Lead'!$B$11:$B$194=$B667)*('Budget Lead'!$T$11:$BB$194*1))</f>
        <v>#VALUE!</v>
      </c>
      <c r="AR667" s="14" t="e" cm="1">
        <f t="array" ref="AR667">SUMPRODUCT(('Budget Lead'!$T$9:$BB$9=AR$9)*('Budget Lead'!$B$11:$B$194=$B667)*('Budget Lead'!$T$11:$BB$194*1))</f>
        <v>#VALUE!</v>
      </c>
      <c r="AS667" s="12" t="e" cm="1">
        <f t="array" ref="AS667">SUMPRODUCT(('Budget Lead'!$T$9:$BB$9=AS$9)*('Budget Lead'!$B$11:$B$194=$B667)*('Budget Lead'!$T$11:$BB$194*1))</f>
        <v>#VALUE!</v>
      </c>
      <c r="AT667" s="13" t="e" cm="1">
        <f t="array" ref="AT667">SUMPRODUCT(('Budget Lead'!$T$9:$BB$9=AT$9)*('Budget Lead'!$B$11:$B$194=$B667)*('Budget Lead'!$T$11:$BB$194*1))</f>
        <v>#VALUE!</v>
      </c>
      <c r="AU667" s="14" t="e" cm="1">
        <f t="array" ref="AU667">SUMPRODUCT(('Budget Lead'!$T$9:$BB$9=AU$9)*('Budget Lead'!$B$11:$B$194=$B667)*('Budget Lead'!$T$11:$BB$194*1))</f>
        <v>#VALUE!</v>
      </c>
      <c r="AV667" s="12" t="e" cm="1">
        <f t="array" ref="AV667">SUMPRODUCT(('Budget Lead'!$T$9:$BB$9=AV$9)*('Budget Lead'!$B$11:$B$194=$B667)*('Budget Lead'!$T$11:$BB$194*1))</f>
        <v>#VALUE!</v>
      </c>
      <c r="AW667" s="13" t="e" cm="1">
        <f t="array" ref="AW667">SUMPRODUCT(('Budget Lead'!$T$9:$BB$9=AW$9)*('Budget Lead'!$B$11:$B$194=$B667)*('Budget Lead'!$T$11:$BB$194*1))</f>
        <v>#VALUE!</v>
      </c>
      <c r="AX667" s="14" t="e" cm="1">
        <f t="array" ref="AX667">SUMPRODUCT(('Budget Lead'!$T$9:$BB$9=AX$9)*('Budget Lead'!$B$11:$B$194=$B667)*('Budget Lead'!$T$11:$BB$194*1))</f>
        <v>#VALUE!</v>
      </c>
      <c r="AY667" s="12" t="e" cm="1">
        <f t="array" ref="AY667">SUMPRODUCT(('Budget Lead'!$T$9:$BB$9=AY$9)*('Budget Lead'!$B$11:$B$194=$B667)*('Budget Lead'!$T$11:$BB$194*1))</f>
        <v>#VALUE!</v>
      </c>
      <c r="AZ667" s="13" t="e" cm="1">
        <f t="array" ref="AZ667">SUMPRODUCT(('Budget Lead'!$T$9:$BB$9=AZ$9)*('Budget Lead'!$B$11:$B$194=$B667)*('Budget Lead'!$T$11:$BB$194*1))</f>
        <v>#VALUE!</v>
      </c>
      <c r="BA667" s="14" t="e" cm="1">
        <f t="array" ref="BA667">SUMPRODUCT(('Budget Lead'!$T$9:$BB$9=BA$9)*('Budget Lead'!$B$11:$B$194=$B667)*('Budget Lead'!$T$11:$BB$194*1))</f>
        <v>#VALUE!</v>
      </c>
      <c r="BB667" s="12" t="e" cm="1">
        <f t="array" ref="BB667">SUMPRODUCT(('Budget Lead'!$T$9:$BB$9=BB$9)*('Budget Lead'!$B$11:$B$194=$B667)*('Budget Lead'!$T$11:$BB$194*1))</f>
        <v>#VALUE!</v>
      </c>
      <c r="BC667" s="13" t="e" cm="1">
        <f t="array" ref="BC667">SUMPRODUCT(('Budget Lead'!$T$9:$BB$9=BC$9)*('Budget Lead'!$B$11:$B$194=$B667)*('Budget Lead'!$T$11:$BB$194*1))</f>
        <v>#VALUE!</v>
      </c>
      <c r="BD667" s="14" t="e" cm="1">
        <f t="array" ref="BD667">SUMPRODUCT(('Budget Lead'!$T$9:$BB$9=BD$9)*('Budget Lead'!$B$11:$B$194=$B667)*('Budget Lead'!$T$11:$BB$194*1))</f>
        <v>#VALUE!</v>
      </c>
      <c r="BE667" s="12" t="e" cm="1">
        <f t="array" ref="BE667">SUMPRODUCT(('Budget Lead'!$T$9:$BB$9=BE$9)*('Budget Lead'!$B$11:$B$194=$B667)*('Budget Lead'!$T$11:$BB$194*1))</f>
        <v>#VALUE!</v>
      </c>
      <c r="BF667" s="13" t="e" cm="1">
        <f t="array" ref="BF667">SUMPRODUCT(('Budget Lead'!$T$9:$BB$9=BF$9)*('Budget Lead'!$B$11:$B$194=$B667)*('Budget Lead'!$T$11:$BB$194*1))</f>
        <v>#VALUE!</v>
      </c>
      <c r="BG667" s="14" t="e" cm="1">
        <f t="array" ref="BG667">SUMPRODUCT(('Budget Lead'!$T$9:$BB$9=BG$9)*('Budget Lead'!$B$11:$B$194=$B667)*('Budget Lead'!$T$11:$BB$194*1))</f>
        <v>#VALUE!</v>
      </c>
      <c r="BH667" s="13" t="e" cm="1">
        <f t="array" ref="BH667">SUMPRODUCT(('Budget Lead'!$T$9:$BB$9=BH$9)*('Budget Lead'!$B$11:$B$194=$B667)*('Budget Lead'!$T$11:$BB$194*1))</f>
        <v>#VALUE!</v>
      </c>
      <c r="BI667" s="1"/>
      <c r="BJ667" s="66"/>
      <c r="BK667" s="66"/>
      <c r="BL667" s="1"/>
      <c r="BM667" s="66" t="e">
        <f t="shared" si="477"/>
        <v>#VALUE!</v>
      </c>
      <c r="BN667" s="262">
        <f t="shared" si="478"/>
        <v>0</v>
      </c>
      <c r="BO667" s="1"/>
      <c r="BP667" s="66" t="e">
        <f t="shared" si="479"/>
        <v>#VALUE!</v>
      </c>
      <c r="BQ667" s="262">
        <f t="shared" si="480"/>
        <v>0</v>
      </c>
      <c r="BR667" s="1"/>
    </row>
    <row r="668" spans="2:70" ht="12" hidden="1" customHeight="1" outlineLevel="1">
      <c r="B668" s="88" t="s">
        <v>714</v>
      </c>
      <c r="C668" s="10">
        <f>IFERROR(VLOOKUP(B668,'Budget Lead'!B:AX,2,FALSE),0)</f>
        <v>0</v>
      </c>
      <c r="D668" s="10"/>
      <c r="E668" s="89">
        <f>IFERROR(VLOOKUP(B668,'Budget Lead'!B:BE,3,FALSE),0)</f>
        <v>0</v>
      </c>
      <c r="F668" s="90">
        <f>IFERROR(VLOOKUP(B668,'Budget Lead'!B:BE,4,FALSE),0)</f>
        <v>0</v>
      </c>
      <c r="G668" s="89">
        <f>IFERROR(VLOOKUP(B668,'Budget Lead'!B:AX,5,FALSE),0)</f>
        <v>0</v>
      </c>
      <c r="H668" s="90">
        <f>IFERROR(VLOOKUP(B668,'Budget Lead'!B:AX,6,FALSE),0)</f>
        <v>0</v>
      </c>
      <c r="I668" s="90">
        <f>IFERROR(VLOOKUP(B668,'Budget Lead'!B:AX,7,FALSE),0)</f>
        <v>0</v>
      </c>
      <c r="J668" s="371">
        <f>IFERROR(VLOOKUP(B668,'Budget Lead'!B:AX,9,FALSE),0)</f>
        <v>0</v>
      </c>
      <c r="K668" s="374">
        <f>IFERROR(VLOOKUP(B668,'Budget Lead'!B:AX,10,FALSE),0)</f>
        <v>0</v>
      </c>
      <c r="L668" s="334"/>
      <c r="M668" s="14">
        <f>E668*K668</f>
        <v>0</v>
      </c>
      <c r="N668" s="100"/>
      <c r="O668" s="100"/>
      <c r="P668" s="101"/>
      <c r="Q668" s="11">
        <f t="shared" si="481"/>
        <v>0</v>
      </c>
      <c r="R668" s="338"/>
      <c r="S668" s="14"/>
      <c r="T668" s="12"/>
      <c r="U668" s="13"/>
      <c r="V668" s="14"/>
      <c r="W668" s="14"/>
      <c r="X668" s="14">
        <f t="shared" si="468"/>
        <v>0</v>
      </c>
      <c r="Z668" s="14" t="e" cm="1">
        <f t="array" ref="Z668">SUMPRODUCT(('Budget Lead'!$T$9:$BB$9=Z$9)*('Budget Lead'!$B$11:$B$194=$B668)*('Budget Lead'!$T$11:$BB$194*1))</f>
        <v>#VALUE!</v>
      </c>
      <c r="AA668" s="12" t="e" cm="1">
        <f t="array" ref="AA668">SUMPRODUCT(('Budget Lead'!$T$9:$BB$9=AA$9)*('Budget Lead'!$B$11:$B$194=$B668)*('Budget Lead'!$T$11:$BB$194*1))</f>
        <v>#VALUE!</v>
      </c>
      <c r="AB668" s="13" t="e" cm="1">
        <f t="array" ref="AB668">SUMPRODUCT(('Budget Lead'!$T$9:$BB$9=AB$9)*('Budget Lead'!$B$11:$B$194=$B668)*('Budget Lead'!$T$11:$BB$194*1))</f>
        <v>#VALUE!</v>
      </c>
      <c r="AC668" s="14" t="e" cm="1">
        <f t="array" ref="AC668">SUMPRODUCT(('Budget Lead'!$T$9:$BB$9=AC$9)*('Budget Lead'!$B$11:$B$194=$B668)*('Budget Lead'!$T$11:$BB$194*1))</f>
        <v>#VALUE!</v>
      </c>
      <c r="AD668" s="12" t="e" cm="1">
        <f t="array" ref="AD668">SUMPRODUCT(('Budget Lead'!$T$9:$BB$9=AD$9)*('Budget Lead'!$B$11:$B$194=$B668)*('Budget Lead'!$T$11:$BB$194*1))</f>
        <v>#VALUE!</v>
      </c>
      <c r="AE668" s="13" t="e" cm="1">
        <f t="array" ref="AE668">SUMPRODUCT(('Budget Lead'!$T$9:$BB$9=AE$9)*('Budget Lead'!$B$11:$B$194=$B668)*('Budget Lead'!$T$11:$BB$194*1))</f>
        <v>#VALUE!</v>
      </c>
      <c r="AF668" s="14" t="e" cm="1">
        <f t="array" ref="AF668">SUMPRODUCT(('Budget Lead'!$T$9:$BB$9=AF$9)*('Budget Lead'!$B$11:$B$194=$B668)*('Budget Lead'!$T$11:$BB$194*1))</f>
        <v>#VALUE!</v>
      </c>
      <c r="AG668" s="12" t="e" cm="1">
        <f t="array" ref="AG668">SUMPRODUCT(('Budget Lead'!$T$9:$BB$9=AG$9)*('Budget Lead'!$B$11:$B$194=$B668)*('Budget Lead'!$T$11:$BB$194*1))</f>
        <v>#VALUE!</v>
      </c>
      <c r="AH668" s="13" t="e" cm="1">
        <f t="array" ref="AH668">SUMPRODUCT(('Budget Lead'!$T$9:$BB$9=AH$9)*('Budget Lead'!$B$11:$B$194=$B668)*('Budget Lead'!$T$11:$BB$194*1))</f>
        <v>#VALUE!</v>
      </c>
      <c r="AI668" s="14" t="e" cm="1">
        <f t="array" ref="AI668">SUMPRODUCT(('Budget Lead'!$T$9:$BB$9=AI$9)*('Budget Lead'!$B$11:$B$194=$B668)*('Budget Lead'!$T$11:$BB$194*1))</f>
        <v>#VALUE!</v>
      </c>
      <c r="AJ668" s="12" t="e" cm="1">
        <f t="array" ref="AJ668">SUMPRODUCT(('Budget Lead'!$T$9:$BB$9=AJ$9)*('Budget Lead'!$B$11:$B$194=$B668)*('Budget Lead'!$T$11:$BB$194*1))</f>
        <v>#VALUE!</v>
      </c>
      <c r="AK668" s="13" t="e" cm="1">
        <f t="array" ref="AK668">SUMPRODUCT(('Budget Lead'!$T$9:$BB$9=AK$9)*('Budget Lead'!$B$11:$B$194=$B668)*('Budget Lead'!$T$11:$BB$194*1))</f>
        <v>#VALUE!</v>
      </c>
      <c r="AL668" s="14" t="e" cm="1">
        <f t="array" ref="AL668">SUMPRODUCT(('Budget Lead'!$T$9:$BB$9=AL$9)*('Budget Lead'!$B$11:$B$194=$B668)*('Budget Lead'!$T$11:$BB$194*1))</f>
        <v>#VALUE!</v>
      </c>
      <c r="AM668" s="12" t="e" cm="1">
        <f t="array" ref="AM668">SUMPRODUCT(('Budget Lead'!$T$9:$BB$9=AM$9)*('Budget Lead'!$B$11:$B$194=$B668)*('Budget Lead'!$T$11:$BB$194*1))</f>
        <v>#VALUE!</v>
      </c>
      <c r="AN668" s="13" t="e" cm="1">
        <f t="array" ref="AN668">SUMPRODUCT(('Budget Lead'!$T$9:$BB$9=AN$9)*('Budget Lead'!$B$11:$B$194=$B668)*('Budget Lead'!$T$11:$BB$194*1))</f>
        <v>#VALUE!</v>
      </c>
      <c r="AO668" s="14" t="e" cm="1">
        <f t="array" ref="AO668">SUMPRODUCT(('Budget Lead'!$T$9:$BB$9=AO$9)*('Budget Lead'!$B$11:$B$194=$B668)*('Budget Lead'!$T$11:$BB$194*1))</f>
        <v>#VALUE!</v>
      </c>
      <c r="AP668" s="12" t="e" cm="1">
        <f t="array" ref="AP668">SUMPRODUCT(('Budget Lead'!$T$9:$BB$9=AP$9)*('Budget Lead'!$B$11:$B$194=$B668)*('Budget Lead'!$T$11:$BB$194*1))</f>
        <v>#VALUE!</v>
      </c>
      <c r="AQ668" s="13" t="e" cm="1">
        <f t="array" ref="AQ668">SUMPRODUCT(('Budget Lead'!$T$9:$BB$9=AQ$9)*('Budget Lead'!$B$11:$B$194=$B668)*('Budget Lead'!$T$11:$BB$194*1))</f>
        <v>#VALUE!</v>
      </c>
      <c r="AR668" s="14" t="e" cm="1">
        <f t="array" ref="AR668">SUMPRODUCT(('Budget Lead'!$T$9:$BB$9=AR$9)*('Budget Lead'!$B$11:$B$194=$B668)*('Budget Lead'!$T$11:$BB$194*1))</f>
        <v>#VALUE!</v>
      </c>
      <c r="AS668" s="12" t="e" cm="1">
        <f t="array" ref="AS668">SUMPRODUCT(('Budget Lead'!$T$9:$BB$9=AS$9)*('Budget Lead'!$B$11:$B$194=$B668)*('Budget Lead'!$T$11:$BB$194*1))</f>
        <v>#VALUE!</v>
      </c>
      <c r="AT668" s="13" t="e" cm="1">
        <f t="array" ref="AT668">SUMPRODUCT(('Budget Lead'!$T$9:$BB$9=AT$9)*('Budget Lead'!$B$11:$B$194=$B668)*('Budget Lead'!$T$11:$BB$194*1))</f>
        <v>#VALUE!</v>
      </c>
      <c r="AU668" s="14" t="e" cm="1">
        <f t="array" ref="AU668">SUMPRODUCT(('Budget Lead'!$T$9:$BB$9=AU$9)*('Budget Lead'!$B$11:$B$194=$B668)*('Budget Lead'!$T$11:$BB$194*1))</f>
        <v>#VALUE!</v>
      </c>
      <c r="AV668" s="12" t="e" cm="1">
        <f t="array" ref="AV668">SUMPRODUCT(('Budget Lead'!$T$9:$BB$9=AV$9)*('Budget Lead'!$B$11:$B$194=$B668)*('Budget Lead'!$T$11:$BB$194*1))</f>
        <v>#VALUE!</v>
      </c>
      <c r="AW668" s="13" t="e" cm="1">
        <f t="array" ref="AW668">SUMPRODUCT(('Budget Lead'!$T$9:$BB$9=AW$9)*('Budget Lead'!$B$11:$B$194=$B668)*('Budget Lead'!$T$11:$BB$194*1))</f>
        <v>#VALUE!</v>
      </c>
      <c r="AX668" s="14" t="e" cm="1">
        <f t="array" ref="AX668">SUMPRODUCT(('Budget Lead'!$T$9:$BB$9=AX$9)*('Budget Lead'!$B$11:$B$194=$B668)*('Budget Lead'!$T$11:$BB$194*1))</f>
        <v>#VALUE!</v>
      </c>
      <c r="AY668" s="12" t="e" cm="1">
        <f t="array" ref="AY668">SUMPRODUCT(('Budget Lead'!$T$9:$BB$9=AY$9)*('Budget Lead'!$B$11:$B$194=$B668)*('Budget Lead'!$T$11:$BB$194*1))</f>
        <v>#VALUE!</v>
      </c>
      <c r="AZ668" s="13" t="e" cm="1">
        <f t="array" ref="AZ668">SUMPRODUCT(('Budget Lead'!$T$9:$BB$9=AZ$9)*('Budget Lead'!$B$11:$B$194=$B668)*('Budget Lead'!$T$11:$BB$194*1))</f>
        <v>#VALUE!</v>
      </c>
      <c r="BA668" s="14" t="e" cm="1">
        <f t="array" ref="BA668">SUMPRODUCT(('Budget Lead'!$T$9:$BB$9=BA$9)*('Budget Lead'!$B$11:$B$194=$B668)*('Budget Lead'!$T$11:$BB$194*1))</f>
        <v>#VALUE!</v>
      </c>
      <c r="BB668" s="12" t="e" cm="1">
        <f t="array" ref="BB668">SUMPRODUCT(('Budget Lead'!$T$9:$BB$9=BB$9)*('Budget Lead'!$B$11:$B$194=$B668)*('Budget Lead'!$T$11:$BB$194*1))</f>
        <v>#VALUE!</v>
      </c>
      <c r="BC668" s="13" t="e" cm="1">
        <f t="array" ref="BC668">SUMPRODUCT(('Budget Lead'!$T$9:$BB$9=BC$9)*('Budget Lead'!$B$11:$B$194=$B668)*('Budget Lead'!$T$11:$BB$194*1))</f>
        <v>#VALUE!</v>
      </c>
      <c r="BD668" s="14" t="e" cm="1">
        <f t="array" ref="BD668">SUMPRODUCT(('Budget Lead'!$T$9:$BB$9=BD$9)*('Budget Lead'!$B$11:$B$194=$B668)*('Budget Lead'!$T$11:$BB$194*1))</f>
        <v>#VALUE!</v>
      </c>
      <c r="BE668" s="12" t="e" cm="1">
        <f t="array" ref="BE668">SUMPRODUCT(('Budget Lead'!$T$9:$BB$9=BE$9)*('Budget Lead'!$B$11:$B$194=$B668)*('Budget Lead'!$T$11:$BB$194*1))</f>
        <v>#VALUE!</v>
      </c>
      <c r="BF668" s="13" t="e" cm="1">
        <f t="array" ref="BF668">SUMPRODUCT(('Budget Lead'!$T$9:$BB$9=BF$9)*('Budget Lead'!$B$11:$B$194=$B668)*('Budget Lead'!$T$11:$BB$194*1))</f>
        <v>#VALUE!</v>
      </c>
      <c r="BG668" s="14" t="e" cm="1">
        <f t="array" ref="BG668">SUMPRODUCT(('Budget Lead'!$T$9:$BB$9=BG$9)*('Budget Lead'!$B$11:$B$194=$B668)*('Budget Lead'!$T$11:$BB$194*1))</f>
        <v>#VALUE!</v>
      </c>
      <c r="BH668" s="13" t="e" cm="1">
        <f t="array" ref="BH668">SUMPRODUCT(('Budget Lead'!$T$9:$BB$9=BH$9)*('Budget Lead'!$B$11:$B$194=$B668)*('Budget Lead'!$T$11:$BB$194*1))</f>
        <v>#VALUE!</v>
      </c>
      <c r="BI668" s="1"/>
      <c r="BJ668" s="66"/>
      <c r="BK668" s="66"/>
      <c r="BL668" s="1"/>
      <c r="BM668" s="66" t="e">
        <f t="shared" si="477"/>
        <v>#VALUE!</v>
      </c>
      <c r="BN668" s="262">
        <f t="shared" si="478"/>
        <v>0</v>
      </c>
      <c r="BO668" s="1"/>
      <c r="BP668" s="66" t="e">
        <f t="shared" si="479"/>
        <v>#VALUE!</v>
      </c>
      <c r="BQ668" s="262">
        <f t="shared" si="480"/>
        <v>0</v>
      </c>
      <c r="BR668" s="1"/>
    </row>
    <row r="669" spans="2:70" ht="12" hidden="1" customHeight="1" outlineLevel="1">
      <c r="B669" s="88" t="s">
        <v>715</v>
      </c>
      <c r="C669" s="10">
        <f>IFERROR(VLOOKUP(B669,'Budget Lead'!B:AX,2,FALSE),0)</f>
        <v>0</v>
      </c>
      <c r="D669" s="10"/>
      <c r="E669" s="89">
        <f>IFERROR(VLOOKUP(B669,'Budget Lead'!B:BE,3,FALSE),0)</f>
        <v>0</v>
      </c>
      <c r="F669" s="90">
        <f>IFERROR(VLOOKUP(B669,'Budget Lead'!B:BE,4,FALSE),0)</f>
        <v>0</v>
      </c>
      <c r="G669" s="89">
        <f>IFERROR(VLOOKUP(B669,'Budget Lead'!B:AX,5,FALSE),0)</f>
        <v>0</v>
      </c>
      <c r="H669" s="90">
        <f>IFERROR(VLOOKUP(B669,'Budget Lead'!B:AX,6,FALSE),0)</f>
        <v>0</v>
      </c>
      <c r="I669" s="90">
        <f>IFERROR(VLOOKUP(B669,'Budget Lead'!B:AX,7,FALSE),0)</f>
        <v>0</v>
      </c>
      <c r="J669" s="371">
        <f>IFERROR(VLOOKUP(B669,'Budget Lead'!B:AX,9,FALSE),0)</f>
        <v>0</v>
      </c>
      <c r="K669" s="374">
        <f>IFERROR(VLOOKUP(B669,'Budget Lead'!B:AX,10,FALSE),0)</f>
        <v>0</v>
      </c>
      <c r="L669" s="334"/>
      <c r="M669" s="14">
        <f>E669*K669</f>
        <v>0</v>
      </c>
      <c r="N669" s="100"/>
      <c r="O669" s="100"/>
      <c r="P669" s="101"/>
      <c r="Q669" s="11">
        <f t="shared" si="481"/>
        <v>0</v>
      </c>
      <c r="R669" s="338"/>
      <c r="S669" s="14"/>
      <c r="T669" s="12"/>
      <c r="U669" s="13"/>
      <c r="V669" s="14"/>
      <c r="W669" s="14"/>
      <c r="X669" s="14">
        <f t="shared" si="468"/>
        <v>0</v>
      </c>
      <c r="Z669" s="14" t="e" cm="1">
        <f t="array" ref="Z669">SUMPRODUCT(('Budget Lead'!$T$9:$BB$9=Z$9)*('Budget Lead'!$B$11:$B$194=$B669)*('Budget Lead'!$T$11:$BB$194*1))</f>
        <v>#VALUE!</v>
      </c>
      <c r="AA669" s="12" t="e" cm="1">
        <f t="array" ref="AA669">SUMPRODUCT(('Budget Lead'!$T$9:$BB$9=AA$9)*('Budget Lead'!$B$11:$B$194=$B669)*('Budget Lead'!$T$11:$BB$194*1))</f>
        <v>#VALUE!</v>
      </c>
      <c r="AB669" s="13" t="e" cm="1">
        <f t="array" ref="AB669">SUMPRODUCT(('Budget Lead'!$T$9:$BB$9=AB$9)*('Budget Lead'!$B$11:$B$194=$B669)*('Budget Lead'!$T$11:$BB$194*1))</f>
        <v>#VALUE!</v>
      </c>
      <c r="AC669" s="14" t="e" cm="1">
        <f t="array" ref="AC669">SUMPRODUCT(('Budget Lead'!$T$9:$BB$9=AC$9)*('Budget Lead'!$B$11:$B$194=$B669)*('Budget Lead'!$T$11:$BB$194*1))</f>
        <v>#VALUE!</v>
      </c>
      <c r="AD669" s="12" t="e" cm="1">
        <f t="array" ref="AD669">SUMPRODUCT(('Budget Lead'!$T$9:$BB$9=AD$9)*('Budget Lead'!$B$11:$B$194=$B669)*('Budget Lead'!$T$11:$BB$194*1))</f>
        <v>#VALUE!</v>
      </c>
      <c r="AE669" s="13" t="e" cm="1">
        <f t="array" ref="AE669">SUMPRODUCT(('Budget Lead'!$T$9:$BB$9=AE$9)*('Budget Lead'!$B$11:$B$194=$B669)*('Budget Lead'!$T$11:$BB$194*1))</f>
        <v>#VALUE!</v>
      </c>
      <c r="AF669" s="14" t="e" cm="1">
        <f t="array" ref="AF669">SUMPRODUCT(('Budget Lead'!$T$9:$BB$9=AF$9)*('Budget Lead'!$B$11:$B$194=$B669)*('Budget Lead'!$T$11:$BB$194*1))</f>
        <v>#VALUE!</v>
      </c>
      <c r="AG669" s="12" t="e" cm="1">
        <f t="array" ref="AG669">SUMPRODUCT(('Budget Lead'!$T$9:$BB$9=AG$9)*('Budget Lead'!$B$11:$B$194=$B669)*('Budget Lead'!$T$11:$BB$194*1))</f>
        <v>#VALUE!</v>
      </c>
      <c r="AH669" s="13" t="e" cm="1">
        <f t="array" ref="AH669">SUMPRODUCT(('Budget Lead'!$T$9:$BB$9=AH$9)*('Budget Lead'!$B$11:$B$194=$B669)*('Budget Lead'!$T$11:$BB$194*1))</f>
        <v>#VALUE!</v>
      </c>
      <c r="AI669" s="14" t="e" cm="1">
        <f t="array" ref="AI669">SUMPRODUCT(('Budget Lead'!$T$9:$BB$9=AI$9)*('Budget Lead'!$B$11:$B$194=$B669)*('Budget Lead'!$T$11:$BB$194*1))</f>
        <v>#VALUE!</v>
      </c>
      <c r="AJ669" s="12" t="e" cm="1">
        <f t="array" ref="AJ669">SUMPRODUCT(('Budget Lead'!$T$9:$BB$9=AJ$9)*('Budget Lead'!$B$11:$B$194=$B669)*('Budget Lead'!$T$11:$BB$194*1))</f>
        <v>#VALUE!</v>
      </c>
      <c r="AK669" s="13" t="e" cm="1">
        <f t="array" ref="AK669">SUMPRODUCT(('Budget Lead'!$T$9:$BB$9=AK$9)*('Budget Lead'!$B$11:$B$194=$B669)*('Budget Lead'!$T$11:$BB$194*1))</f>
        <v>#VALUE!</v>
      </c>
      <c r="AL669" s="14" t="e" cm="1">
        <f t="array" ref="AL669">SUMPRODUCT(('Budget Lead'!$T$9:$BB$9=AL$9)*('Budget Lead'!$B$11:$B$194=$B669)*('Budget Lead'!$T$11:$BB$194*1))</f>
        <v>#VALUE!</v>
      </c>
      <c r="AM669" s="12" t="e" cm="1">
        <f t="array" ref="AM669">SUMPRODUCT(('Budget Lead'!$T$9:$BB$9=AM$9)*('Budget Lead'!$B$11:$B$194=$B669)*('Budget Lead'!$T$11:$BB$194*1))</f>
        <v>#VALUE!</v>
      </c>
      <c r="AN669" s="13" t="e" cm="1">
        <f t="array" ref="AN669">SUMPRODUCT(('Budget Lead'!$T$9:$BB$9=AN$9)*('Budget Lead'!$B$11:$B$194=$B669)*('Budget Lead'!$T$11:$BB$194*1))</f>
        <v>#VALUE!</v>
      </c>
      <c r="AO669" s="14" t="e" cm="1">
        <f t="array" ref="AO669">SUMPRODUCT(('Budget Lead'!$T$9:$BB$9=AO$9)*('Budget Lead'!$B$11:$B$194=$B669)*('Budget Lead'!$T$11:$BB$194*1))</f>
        <v>#VALUE!</v>
      </c>
      <c r="AP669" s="12" t="e" cm="1">
        <f t="array" ref="AP669">SUMPRODUCT(('Budget Lead'!$T$9:$BB$9=AP$9)*('Budget Lead'!$B$11:$B$194=$B669)*('Budget Lead'!$T$11:$BB$194*1))</f>
        <v>#VALUE!</v>
      </c>
      <c r="AQ669" s="13" t="e" cm="1">
        <f t="array" ref="AQ669">SUMPRODUCT(('Budget Lead'!$T$9:$BB$9=AQ$9)*('Budget Lead'!$B$11:$B$194=$B669)*('Budget Lead'!$T$11:$BB$194*1))</f>
        <v>#VALUE!</v>
      </c>
      <c r="AR669" s="14" t="e" cm="1">
        <f t="array" ref="AR669">SUMPRODUCT(('Budget Lead'!$T$9:$BB$9=AR$9)*('Budget Lead'!$B$11:$B$194=$B669)*('Budget Lead'!$T$11:$BB$194*1))</f>
        <v>#VALUE!</v>
      </c>
      <c r="AS669" s="12" t="e" cm="1">
        <f t="array" ref="AS669">SUMPRODUCT(('Budget Lead'!$T$9:$BB$9=AS$9)*('Budget Lead'!$B$11:$B$194=$B669)*('Budget Lead'!$T$11:$BB$194*1))</f>
        <v>#VALUE!</v>
      </c>
      <c r="AT669" s="13" t="e" cm="1">
        <f t="array" ref="AT669">SUMPRODUCT(('Budget Lead'!$T$9:$BB$9=AT$9)*('Budget Lead'!$B$11:$B$194=$B669)*('Budget Lead'!$T$11:$BB$194*1))</f>
        <v>#VALUE!</v>
      </c>
      <c r="AU669" s="14" t="e" cm="1">
        <f t="array" ref="AU669">SUMPRODUCT(('Budget Lead'!$T$9:$BB$9=AU$9)*('Budget Lead'!$B$11:$B$194=$B669)*('Budget Lead'!$T$11:$BB$194*1))</f>
        <v>#VALUE!</v>
      </c>
      <c r="AV669" s="12" t="e" cm="1">
        <f t="array" ref="AV669">SUMPRODUCT(('Budget Lead'!$T$9:$BB$9=AV$9)*('Budget Lead'!$B$11:$B$194=$B669)*('Budget Lead'!$T$11:$BB$194*1))</f>
        <v>#VALUE!</v>
      </c>
      <c r="AW669" s="13" t="e" cm="1">
        <f t="array" ref="AW669">SUMPRODUCT(('Budget Lead'!$T$9:$BB$9=AW$9)*('Budget Lead'!$B$11:$B$194=$B669)*('Budget Lead'!$T$11:$BB$194*1))</f>
        <v>#VALUE!</v>
      </c>
      <c r="AX669" s="14" t="e" cm="1">
        <f t="array" ref="AX669">SUMPRODUCT(('Budget Lead'!$T$9:$BB$9=AX$9)*('Budget Lead'!$B$11:$B$194=$B669)*('Budget Lead'!$T$11:$BB$194*1))</f>
        <v>#VALUE!</v>
      </c>
      <c r="AY669" s="12" t="e" cm="1">
        <f t="array" ref="AY669">SUMPRODUCT(('Budget Lead'!$T$9:$BB$9=AY$9)*('Budget Lead'!$B$11:$B$194=$B669)*('Budget Lead'!$T$11:$BB$194*1))</f>
        <v>#VALUE!</v>
      </c>
      <c r="AZ669" s="13" t="e" cm="1">
        <f t="array" ref="AZ669">SUMPRODUCT(('Budget Lead'!$T$9:$BB$9=AZ$9)*('Budget Lead'!$B$11:$B$194=$B669)*('Budget Lead'!$T$11:$BB$194*1))</f>
        <v>#VALUE!</v>
      </c>
      <c r="BA669" s="14" t="e" cm="1">
        <f t="array" ref="BA669">SUMPRODUCT(('Budget Lead'!$T$9:$BB$9=BA$9)*('Budget Lead'!$B$11:$B$194=$B669)*('Budget Lead'!$T$11:$BB$194*1))</f>
        <v>#VALUE!</v>
      </c>
      <c r="BB669" s="12" t="e" cm="1">
        <f t="array" ref="BB669">SUMPRODUCT(('Budget Lead'!$T$9:$BB$9=BB$9)*('Budget Lead'!$B$11:$B$194=$B669)*('Budget Lead'!$T$11:$BB$194*1))</f>
        <v>#VALUE!</v>
      </c>
      <c r="BC669" s="13" t="e" cm="1">
        <f t="array" ref="BC669">SUMPRODUCT(('Budget Lead'!$T$9:$BB$9=BC$9)*('Budget Lead'!$B$11:$B$194=$B669)*('Budget Lead'!$T$11:$BB$194*1))</f>
        <v>#VALUE!</v>
      </c>
      <c r="BD669" s="14" t="e" cm="1">
        <f t="array" ref="BD669">SUMPRODUCT(('Budget Lead'!$T$9:$BB$9=BD$9)*('Budget Lead'!$B$11:$B$194=$B669)*('Budget Lead'!$T$11:$BB$194*1))</f>
        <v>#VALUE!</v>
      </c>
      <c r="BE669" s="12" t="e" cm="1">
        <f t="array" ref="BE669">SUMPRODUCT(('Budget Lead'!$T$9:$BB$9=BE$9)*('Budget Lead'!$B$11:$B$194=$B669)*('Budget Lead'!$T$11:$BB$194*1))</f>
        <v>#VALUE!</v>
      </c>
      <c r="BF669" s="13" t="e" cm="1">
        <f t="array" ref="BF669">SUMPRODUCT(('Budget Lead'!$T$9:$BB$9=BF$9)*('Budget Lead'!$B$11:$B$194=$B669)*('Budget Lead'!$T$11:$BB$194*1))</f>
        <v>#VALUE!</v>
      </c>
      <c r="BG669" s="14" t="e" cm="1">
        <f t="array" ref="BG669">SUMPRODUCT(('Budget Lead'!$T$9:$BB$9=BG$9)*('Budget Lead'!$B$11:$B$194=$B669)*('Budget Lead'!$T$11:$BB$194*1))</f>
        <v>#VALUE!</v>
      </c>
      <c r="BH669" s="13" t="e" cm="1">
        <f t="array" ref="BH669">SUMPRODUCT(('Budget Lead'!$T$9:$BB$9=BH$9)*('Budget Lead'!$B$11:$B$194=$B669)*('Budget Lead'!$T$11:$BB$194*1))</f>
        <v>#VALUE!</v>
      </c>
      <c r="BI669" s="1"/>
      <c r="BJ669" s="66"/>
      <c r="BK669" s="66"/>
      <c r="BL669" s="1"/>
      <c r="BM669" s="66" t="e">
        <f t="shared" si="477"/>
        <v>#VALUE!</v>
      </c>
      <c r="BN669" s="262">
        <f t="shared" si="478"/>
        <v>0</v>
      </c>
      <c r="BO669" s="1"/>
      <c r="BP669" s="66" t="e">
        <f t="shared" si="479"/>
        <v>#VALUE!</v>
      </c>
      <c r="BQ669" s="262">
        <f t="shared" si="480"/>
        <v>0</v>
      </c>
      <c r="BR669" s="1"/>
    </row>
    <row r="670" spans="2:70" ht="12" hidden="1" customHeight="1" outlineLevel="1">
      <c r="B670" s="88" t="s">
        <v>716</v>
      </c>
      <c r="C670" s="10">
        <f>IFERROR(VLOOKUP(B670,'Budget Lead'!B:AX,2,FALSE),0)</f>
        <v>0</v>
      </c>
      <c r="D670" s="10"/>
      <c r="E670" s="89">
        <f>IFERROR(VLOOKUP(B670,'Budget Lead'!B:BE,3,FALSE),0)</f>
        <v>0</v>
      </c>
      <c r="F670" s="90">
        <f>IFERROR(VLOOKUP(B670,'Budget Lead'!B:BE,4,FALSE),0)</f>
        <v>0</v>
      </c>
      <c r="G670" s="89">
        <f>IFERROR(VLOOKUP(B670,'Budget Lead'!B:AX,5,FALSE),0)</f>
        <v>0</v>
      </c>
      <c r="H670" s="90">
        <f>IFERROR(VLOOKUP(B670,'Budget Lead'!B:AX,6,FALSE),0)</f>
        <v>0</v>
      </c>
      <c r="I670" s="90">
        <f>IFERROR(VLOOKUP(B670,'Budget Lead'!B:AX,7,FALSE),0)</f>
        <v>0</v>
      </c>
      <c r="J670" s="371">
        <f>IFERROR(VLOOKUP(B670,'Budget Lead'!B:AX,9,FALSE),0)</f>
        <v>0</v>
      </c>
      <c r="K670" s="374">
        <f>IFERROR(VLOOKUP(B670,'Budget Lead'!B:AX,10,FALSE),0)</f>
        <v>0</v>
      </c>
      <c r="L670" s="334"/>
      <c r="M670" s="14">
        <f>E670*K670</f>
        <v>0</v>
      </c>
      <c r="N670" s="100"/>
      <c r="O670" s="100"/>
      <c r="P670" s="101"/>
      <c r="Q670" s="11">
        <f t="shared" si="481"/>
        <v>0</v>
      </c>
      <c r="R670" s="338"/>
      <c r="S670" s="14"/>
      <c r="T670" s="12"/>
      <c r="U670" s="13"/>
      <c r="V670" s="14"/>
      <c r="W670" s="14"/>
      <c r="X670" s="14">
        <f t="shared" si="468"/>
        <v>0</v>
      </c>
      <c r="Z670" s="14" t="e" cm="1">
        <f t="array" ref="Z670">SUMPRODUCT(('Budget Lead'!$T$9:$BB$9=Z$9)*('Budget Lead'!$B$11:$B$194=$B670)*('Budget Lead'!$T$11:$BB$194*1))</f>
        <v>#VALUE!</v>
      </c>
      <c r="AA670" s="12" t="e" cm="1">
        <f t="array" ref="AA670">SUMPRODUCT(('Budget Lead'!$T$9:$BB$9=AA$9)*('Budget Lead'!$B$11:$B$194=$B670)*('Budget Lead'!$T$11:$BB$194*1))</f>
        <v>#VALUE!</v>
      </c>
      <c r="AB670" s="13" t="e" cm="1">
        <f t="array" ref="AB670">SUMPRODUCT(('Budget Lead'!$T$9:$BB$9=AB$9)*('Budget Lead'!$B$11:$B$194=$B670)*('Budget Lead'!$T$11:$BB$194*1))</f>
        <v>#VALUE!</v>
      </c>
      <c r="AC670" s="14" t="e" cm="1">
        <f t="array" ref="AC670">SUMPRODUCT(('Budget Lead'!$T$9:$BB$9=AC$9)*('Budget Lead'!$B$11:$B$194=$B670)*('Budget Lead'!$T$11:$BB$194*1))</f>
        <v>#VALUE!</v>
      </c>
      <c r="AD670" s="12" t="e" cm="1">
        <f t="array" ref="AD670">SUMPRODUCT(('Budget Lead'!$T$9:$BB$9=AD$9)*('Budget Lead'!$B$11:$B$194=$B670)*('Budget Lead'!$T$11:$BB$194*1))</f>
        <v>#VALUE!</v>
      </c>
      <c r="AE670" s="13" t="e" cm="1">
        <f t="array" ref="AE670">SUMPRODUCT(('Budget Lead'!$T$9:$BB$9=AE$9)*('Budget Lead'!$B$11:$B$194=$B670)*('Budget Lead'!$T$11:$BB$194*1))</f>
        <v>#VALUE!</v>
      </c>
      <c r="AF670" s="14" t="e" cm="1">
        <f t="array" ref="AF670">SUMPRODUCT(('Budget Lead'!$T$9:$BB$9=AF$9)*('Budget Lead'!$B$11:$B$194=$B670)*('Budget Lead'!$T$11:$BB$194*1))</f>
        <v>#VALUE!</v>
      </c>
      <c r="AG670" s="12" t="e" cm="1">
        <f t="array" ref="AG670">SUMPRODUCT(('Budget Lead'!$T$9:$BB$9=AG$9)*('Budget Lead'!$B$11:$B$194=$B670)*('Budget Lead'!$T$11:$BB$194*1))</f>
        <v>#VALUE!</v>
      </c>
      <c r="AH670" s="13" t="e" cm="1">
        <f t="array" ref="AH670">SUMPRODUCT(('Budget Lead'!$T$9:$BB$9=AH$9)*('Budget Lead'!$B$11:$B$194=$B670)*('Budget Lead'!$T$11:$BB$194*1))</f>
        <v>#VALUE!</v>
      </c>
      <c r="AI670" s="14" t="e" cm="1">
        <f t="array" ref="AI670">SUMPRODUCT(('Budget Lead'!$T$9:$BB$9=AI$9)*('Budget Lead'!$B$11:$B$194=$B670)*('Budget Lead'!$T$11:$BB$194*1))</f>
        <v>#VALUE!</v>
      </c>
      <c r="AJ670" s="12" t="e" cm="1">
        <f t="array" ref="AJ670">SUMPRODUCT(('Budget Lead'!$T$9:$BB$9=AJ$9)*('Budget Lead'!$B$11:$B$194=$B670)*('Budget Lead'!$T$11:$BB$194*1))</f>
        <v>#VALUE!</v>
      </c>
      <c r="AK670" s="13" t="e" cm="1">
        <f t="array" ref="AK670">SUMPRODUCT(('Budget Lead'!$T$9:$BB$9=AK$9)*('Budget Lead'!$B$11:$B$194=$B670)*('Budget Lead'!$T$11:$BB$194*1))</f>
        <v>#VALUE!</v>
      </c>
      <c r="AL670" s="14" t="e" cm="1">
        <f t="array" ref="AL670">SUMPRODUCT(('Budget Lead'!$T$9:$BB$9=AL$9)*('Budget Lead'!$B$11:$B$194=$B670)*('Budget Lead'!$T$11:$BB$194*1))</f>
        <v>#VALUE!</v>
      </c>
      <c r="AM670" s="12" t="e" cm="1">
        <f t="array" ref="AM670">SUMPRODUCT(('Budget Lead'!$T$9:$BB$9=AM$9)*('Budget Lead'!$B$11:$B$194=$B670)*('Budget Lead'!$T$11:$BB$194*1))</f>
        <v>#VALUE!</v>
      </c>
      <c r="AN670" s="13" t="e" cm="1">
        <f t="array" ref="AN670">SUMPRODUCT(('Budget Lead'!$T$9:$BB$9=AN$9)*('Budget Lead'!$B$11:$B$194=$B670)*('Budget Lead'!$T$11:$BB$194*1))</f>
        <v>#VALUE!</v>
      </c>
      <c r="AO670" s="14" t="e" cm="1">
        <f t="array" ref="AO670">SUMPRODUCT(('Budget Lead'!$T$9:$BB$9=AO$9)*('Budget Lead'!$B$11:$B$194=$B670)*('Budget Lead'!$T$11:$BB$194*1))</f>
        <v>#VALUE!</v>
      </c>
      <c r="AP670" s="12" t="e" cm="1">
        <f t="array" ref="AP670">SUMPRODUCT(('Budget Lead'!$T$9:$BB$9=AP$9)*('Budget Lead'!$B$11:$B$194=$B670)*('Budget Lead'!$T$11:$BB$194*1))</f>
        <v>#VALUE!</v>
      </c>
      <c r="AQ670" s="13" t="e" cm="1">
        <f t="array" ref="AQ670">SUMPRODUCT(('Budget Lead'!$T$9:$BB$9=AQ$9)*('Budget Lead'!$B$11:$B$194=$B670)*('Budget Lead'!$T$11:$BB$194*1))</f>
        <v>#VALUE!</v>
      </c>
      <c r="AR670" s="14" t="e" cm="1">
        <f t="array" ref="AR670">SUMPRODUCT(('Budget Lead'!$T$9:$BB$9=AR$9)*('Budget Lead'!$B$11:$B$194=$B670)*('Budget Lead'!$T$11:$BB$194*1))</f>
        <v>#VALUE!</v>
      </c>
      <c r="AS670" s="12" t="e" cm="1">
        <f t="array" ref="AS670">SUMPRODUCT(('Budget Lead'!$T$9:$BB$9=AS$9)*('Budget Lead'!$B$11:$B$194=$B670)*('Budget Lead'!$T$11:$BB$194*1))</f>
        <v>#VALUE!</v>
      </c>
      <c r="AT670" s="13" t="e" cm="1">
        <f t="array" ref="AT670">SUMPRODUCT(('Budget Lead'!$T$9:$BB$9=AT$9)*('Budget Lead'!$B$11:$B$194=$B670)*('Budget Lead'!$T$11:$BB$194*1))</f>
        <v>#VALUE!</v>
      </c>
      <c r="AU670" s="14" t="e" cm="1">
        <f t="array" ref="AU670">SUMPRODUCT(('Budget Lead'!$T$9:$BB$9=AU$9)*('Budget Lead'!$B$11:$B$194=$B670)*('Budget Lead'!$T$11:$BB$194*1))</f>
        <v>#VALUE!</v>
      </c>
      <c r="AV670" s="12" t="e" cm="1">
        <f t="array" ref="AV670">SUMPRODUCT(('Budget Lead'!$T$9:$BB$9=AV$9)*('Budget Lead'!$B$11:$B$194=$B670)*('Budget Lead'!$T$11:$BB$194*1))</f>
        <v>#VALUE!</v>
      </c>
      <c r="AW670" s="13" t="e" cm="1">
        <f t="array" ref="AW670">SUMPRODUCT(('Budget Lead'!$T$9:$BB$9=AW$9)*('Budget Lead'!$B$11:$B$194=$B670)*('Budget Lead'!$T$11:$BB$194*1))</f>
        <v>#VALUE!</v>
      </c>
      <c r="AX670" s="14" t="e" cm="1">
        <f t="array" ref="AX670">SUMPRODUCT(('Budget Lead'!$T$9:$BB$9=AX$9)*('Budget Lead'!$B$11:$B$194=$B670)*('Budget Lead'!$T$11:$BB$194*1))</f>
        <v>#VALUE!</v>
      </c>
      <c r="AY670" s="12" t="e" cm="1">
        <f t="array" ref="AY670">SUMPRODUCT(('Budget Lead'!$T$9:$BB$9=AY$9)*('Budget Lead'!$B$11:$B$194=$B670)*('Budget Lead'!$T$11:$BB$194*1))</f>
        <v>#VALUE!</v>
      </c>
      <c r="AZ670" s="13" t="e" cm="1">
        <f t="array" ref="AZ670">SUMPRODUCT(('Budget Lead'!$T$9:$BB$9=AZ$9)*('Budget Lead'!$B$11:$B$194=$B670)*('Budget Lead'!$T$11:$BB$194*1))</f>
        <v>#VALUE!</v>
      </c>
      <c r="BA670" s="14" t="e" cm="1">
        <f t="array" ref="BA670">SUMPRODUCT(('Budget Lead'!$T$9:$BB$9=BA$9)*('Budget Lead'!$B$11:$B$194=$B670)*('Budget Lead'!$T$11:$BB$194*1))</f>
        <v>#VALUE!</v>
      </c>
      <c r="BB670" s="12" t="e" cm="1">
        <f t="array" ref="BB670">SUMPRODUCT(('Budget Lead'!$T$9:$BB$9=BB$9)*('Budget Lead'!$B$11:$B$194=$B670)*('Budget Lead'!$T$11:$BB$194*1))</f>
        <v>#VALUE!</v>
      </c>
      <c r="BC670" s="13" t="e" cm="1">
        <f t="array" ref="BC670">SUMPRODUCT(('Budget Lead'!$T$9:$BB$9=BC$9)*('Budget Lead'!$B$11:$B$194=$B670)*('Budget Lead'!$T$11:$BB$194*1))</f>
        <v>#VALUE!</v>
      </c>
      <c r="BD670" s="14" t="e" cm="1">
        <f t="array" ref="BD670">SUMPRODUCT(('Budget Lead'!$T$9:$BB$9=BD$9)*('Budget Lead'!$B$11:$B$194=$B670)*('Budget Lead'!$T$11:$BB$194*1))</f>
        <v>#VALUE!</v>
      </c>
      <c r="BE670" s="12" t="e" cm="1">
        <f t="array" ref="BE670">SUMPRODUCT(('Budget Lead'!$T$9:$BB$9=BE$9)*('Budget Lead'!$B$11:$B$194=$B670)*('Budget Lead'!$T$11:$BB$194*1))</f>
        <v>#VALUE!</v>
      </c>
      <c r="BF670" s="13" t="e" cm="1">
        <f t="array" ref="BF670">SUMPRODUCT(('Budget Lead'!$T$9:$BB$9=BF$9)*('Budget Lead'!$B$11:$B$194=$B670)*('Budget Lead'!$T$11:$BB$194*1))</f>
        <v>#VALUE!</v>
      </c>
      <c r="BG670" s="14" t="e" cm="1">
        <f t="array" ref="BG670">SUMPRODUCT(('Budget Lead'!$T$9:$BB$9=BG$9)*('Budget Lead'!$B$11:$B$194=$B670)*('Budget Lead'!$T$11:$BB$194*1))</f>
        <v>#VALUE!</v>
      </c>
      <c r="BH670" s="13" t="e" cm="1">
        <f t="array" ref="BH670">SUMPRODUCT(('Budget Lead'!$T$9:$BB$9=BH$9)*('Budget Lead'!$B$11:$B$194=$B670)*('Budget Lead'!$T$11:$BB$194*1))</f>
        <v>#VALUE!</v>
      </c>
      <c r="BI670" s="1"/>
      <c r="BJ670" s="66"/>
      <c r="BK670" s="66"/>
      <c r="BL670" s="1"/>
      <c r="BM670" s="66" t="e">
        <f t="shared" si="477"/>
        <v>#VALUE!</v>
      </c>
      <c r="BN670" s="262">
        <f t="shared" si="478"/>
        <v>0</v>
      </c>
      <c r="BO670" s="1"/>
      <c r="BP670" s="66" t="e">
        <f t="shared" si="479"/>
        <v>#VALUE!</v>
      </c>
      <c r="BQ670" s="262">
        <f t="shared" si="480"/>
        <v>0</v>
      </c>
      <c r="BR670" s="1"/>
    </row>
    <row r="671" spans="2:70" ht="12" hidden="1" customHeight="1" outlineLevel="1">
      <c r="B671" s="88" t="s">
        <v>717</v>
      </c>
      <c r="C671" s="10">
        <f>IFERROR(VLOOKUP(B671,'Budget Lead'!B:AX,2,FALSE),0)</f>
        <v>0</v>
      </c>
      <c r="D671" s="10"/>
      <c r="E671" s="89">
        <f>IFERROR(VLOOKUP(B671,'Budget Lead'!B:BE,3,FALSE),0)</f>
        <v>0</v>
      </c>
      <c r="F671" s="90">
        <f>IFERROR(VLOOKUP(B671,'Budget Lead'!B:BE,4,FALSE),0)</f>
        <v>0</v>
      </c>
      <c r="G671" s="89">
        <f>IFERROR(VLOOKUP(B671,'Budget Lead'!B:AX,5,FALSE),0)</f>
        <v>0</v>
      </c>
      <c r="H671" s="90">
        <f>IFERROR(VLOOKUP(B671,'Budget Lead'!B:AX,6,FALSE),0)</f>
        <v>0</v>
      </c>
      <c r="I671" s="90">
        <f>IFERROR(VLOOKUP(B671,'Budget Lead'!B:AX,7,FALSE),0)</f>
        <v>0</v>
      </c>
      <c r="J671" s="371">
        <f>IFERROR(VLOOKUP(B671,'Budget Lead'!B:AX,9,FALSE),0)</f>
        <v>0</v>
      </c>
      <c r="K671" s="374">
        <f>IFERROR(VLOOKUP(B671,'Budget Lead'!B:AX,10,FALSE),0)</f>
        <v>0</v>
      </c>
      <c r="L671" s="334"/>
      <c r="M671" s="14">
        <f>E671*K671</f>
        <v>0</v>
      </c>
      <c r="N671" s="100"/>
      <c r="O671" s="100"/>
      <c r="P671" s="101"/>
      <c r="Q671" s="11">
        <f t="shared" si="481"/>
        <v>0</v>
      </c>
      <c r="R671" s="338"/>
      <c r="S671" s="14"/>
      <c r="T671" s="12"/>
      <c r="U671" s="13"/>
      <c r="V671" s="14"/>
      <c r="W671" s="14"/>
      <c r="X671" s="14">
        <f t="shared" si="468"/>
        <v>0</v>
      </c>
      <c r="Z671" s="14" t="e" cm="1">
        <f t="array" ref="Z671">SUMPRODUCT(('Budget Lead'!$T$9:$BB$9=Z$9)*('Budget Lead'!$B$11:$B$194=$B671)*('Budget Lead'!$T$11:$BB$194*1))</f>
        <v>#VALUE!</v>
      </c>
      <c r="AA671" s="12" t="e" cm="1">
        <f t="array" ref="AA671">SUMPRODUCT(('Budget Lead'!$T$9:$BB$9=AA$9)*('Budget Lead'!$B$11:$B$194=$B671)*('Budget Lead'!$T$11:$BB$194*1))</f>
        <v>#VALUE!</v>
      </c>
      <c r="AB671" s="13" t="e" cm="1">
        <f t="array" ref="AB671">SUMPRODUCT(('Budget Lead'!$T$9:$BB$9=AB$9)*('Budget Lead'!$B$11:$B$194=$B671)*('Budget Lead'!$T$11:$BB$194*1))</f>
        <v>#VALUE!</v>
      </c>
      <c r="AC671" s="14" t="e" cm="1">
        <f t="array" ref="AC671">SUMPRODUCT(('Budget Lead'!$T$9:$BB$9=AC$9)*('Budget Lead'!$B$11:$B$194=$B671)*('Budget Lead'!$T$11:$BB$194*1))</f>
        <v>#VALUE!</v>
      </c>
      <c r="AD671" s="12" t="e" cm="1">
        <f t="array" ref="AD671">SUMPRODUCT(('Budget Lead'!$T$9:$BB$9=AD$9)*('Budget Lead'!$B$11:$B$194=$B671)*('Budget Lead'!$T$11:$BB$194*1))</f>
        <v>#VALUE!</v>
      </c>
      <c r="AE671" s="13" t="e" cm="1">
        <f t="array" ref="AE671">SUMPRODUCT(('Budget Lead'!$T$9:$BB$9=AE$9)*('Budget Lead'!$B$11:$B$194=$B671)*('Budget Lead'!$T$11:$BB$194*1))</f>
        <v>#VALUE!</v>
      </c>
      <c r="AF671" s="14" t="e" cm="1">
        <f t="array" ref="AF671">SUMPRODUCT(('Budget Lead'!$T$9:$BB$9=AF$9)*('Budget Lead'!$B$11:$B$194=$B671)*('Budget Lead'!$T$11:$BB$194*1))</f>
        <v>#VALUE!</v>
      </c>
      <c r="AG671" s="12" t="e" cm="1">
        <f t="array" ref="AG671">SUMPRODUCT(('Budget Lead'!$T$9:$BB$9=AG$9)*('Budget Lead'!$B$11:$B$194=$B671)*('Budget Lead'!$T$11:$BB$194*1))</f>
        <v>#VALUE!</v>
      </c>
      <c r="AH671" s="13" t="e" cm="1">
        <f t="array" ref="AH671">SUMPRODUCT(('Budget Lead'!$T$9:$BB$9=AH$9)*('Budget Lead'!$B$11:$B$194=$B671)*('Budget Lead'!$T$11:$BB$194*1))</f>
        <v>#VALUE!</v>
      </c>
      <c r="AI671" s="14" t="e" cm="1">
        <f t="array" ref="AI671">SUMPRODUCT(('Budget Lead'!$T$9:$BB$9=AI$9)*('Budget Lead'!$B$11:$B$194=$B671)*('Budget Lead'!$T$11:$BB$194*1))</f>
        <v>#VALUE!</v>
      </c>
      <c r="AJ671" s="12" t="e" cm="1">
        <f t="array" ref="AJ671">SUMPRODUCT(('Budget Lead'!$T$9:$BB$9=AJ$9)*('Budget Lead'!$B$11:$B$194=$B671)*('Budget Lead'!$T$11:$BB$194*1))</f>
        <v>#VALUE!</v>
      </c>
      <c r="AK671" s="13" t="e" cm="1">
        <f t="array" ref="AK671">SUMPRODUCT(('Budget Lead'!$T$9:$BB$9=AK$9)*('Budget Lead'!$B$11:$B$194=$B671)*('Budget Lead'!$T$11:$BB$194*1))</f>
        <v>#VALUE!</v>
      </c>
      <c r="AL671" s="14" t="e" cm="1">
        <f t="array" ref="AL671">SUMPRODUCT(('Budget Lead'!$T$9:$BB$9=AL$9)*('Budget Lead'!$B$11:$B$194=$B671)*('Budget Lead'!$T$11:$BB$194*1))</f>
        <v>#VALUE!</v>
      </c>
      <c r="AM671" s="12" t="e" cm="1">
        <f t="array" ref="AM671">SUMPRODUCT(('Budget Lead'!$T$9:$BB$9=AM$9)*('Budget Lead'!$B$11:$B$194=$B671)*('Budget Lead'!$T$11:$BB$194*1))</f>
        <v>#VALUE!</v>
      </c>
      <c r="AN671" s="13" t="e" cm="1">
        <f t="array" ref="AN671">SUMPRODUCT(('Budget Lead'!$T$9:$BB$9=AN$9)*('Budget Lead'!$B$11:$B$194=$B671)*('Budget Lead'!$T$11:$BB$194*1))</f>
        <v>#VALUE!</v>
      </c>
      <c r="AO671" s="14" t="e" cm="1">
        <f t="array" ref="AO671">SUMPRODUCT(('Budget Lead'!$T$9:$BB$9=AO$9)*('Budget Lead'!$B$11:$B$194=$B671)*('Budget Lead'!$T$11:$BB$194*1))</f>
        <v>#VALUE!</v>
      </c>
      <c r="AP671" s="12" t="e" cm="1">
        <f t="array" ref="AP671">SUMPRODUCT(('Budget Lead'!$T$9:$BB$9=AP$9)*('Budget Lead'!$B$11:$B$194=$B671)*('Budget Lead'!$T$11:$BB$194*1))</f>
        <v>#VALUE!</v>
      </c>
      <c r="AQ671" s="13" t="e" cm="1">
        <f t="array" ref="AQ671">SUMPRODUCT(('Budget Lead'!$T$9:$BB$9=AQ$9)*('Budget Lead'!$B$11:$B$194=$B671)*('Budget Lead'!$T$11:$BB$194*1))</f>
        <v>#VALUE!</v>
      </c>
      <c r="AR671" s="14" t="e" cm="1">
        <f t="array" ref="AR671">SUMPRODUCT(('Budget Lead'!$T$9:$BB$9=AR$9)*('Budget Lead'!$B$11:$B$194=$B671)*('Budget Lead'!$T$11:$BB$194*1))</f>
        <v>#VALUE!</v>
      </c>
      <c r="AS671" s="12" t="e" cm="1">
        <f t="array" ref="AS671">SUMPRODUCT(('Budget Lead'!$T$9:$BB$9=AS$9)*('Budget Lead'!$B$11:$B$194=$B671)*('Budget Lead'!$T$11:$BB$194*1))</f>
        <v>#VALUE!</v>
      </c>
      <c r="AT671" s="13" t="e" cm="1">
        <f t="array" ref="AT671">SUMPRODUCT(('Budget Lead'!$T$9:$BB$9=AT$9)*('Budget Lead'!$B$11:$B$194=$B671)*('Budget Lead'!$T$11:$BB$194*1))</f>
        <v>#VALUE!</v>
      </c>
      <c r="AU671" s="14" t="e" cm="1">
        <f t="array" ref="AU671">SUMPRODUCT(('Budget Lead'!$T$9:$BB$9=AU$9)*('Budget Lead'!$B$11:$B$194=$B671)*('Budget Lead'!$T$11:$BB$194*1))</f>
        <v>#VALUE!</v>
      </c>
      <c r="AV671" s="12" t="e" cm="1">
        <f t="array" ref="AV671">SUMPRODUCT(('Budget Lead'!$T$9:$BB$9=AV$9)*('Budget Lead'!$B$11:$B$194=$B671)*('Budget Lead'!$T$11:$BB$194*1))</f>
        <v>#VALUE!</v>
      </c>
      <c r="AW671" s="13" t="e" cm="1">
        <f t="array" ref="AW671">SUMPRODUCT(('Budget Lead'!$T$9:$BB$9=AW$9)*('Budget Lead'!$B$11:$B$194=$B671)*('Budget Lead'!$T$11:$BB$194*1))</f>
        <v>#VALUE!</v>
      </c>
      <c r="AX671" s="14" t="e" cm="1">
        <f t="array" ref="AX671">SUMPRODUCT(('Budget Lead'!$T$9:$BB$9=AX$9)*('Budget Lead'!$B$11:$B$194=$B671)*('Budget Lead'!$T$11:$BB$194*1))</f>
        <v>#VALUE!</v>
      </c>
      <c r="AY671" s="12" t="e" cm="1">
        <f t="array" ref="AY671">SUMPRODUCT(('Budget Lead'!$T$9:$BB$9=AY$9)*('Budget Lead'!$B$11:$B$194=$B671)*('Budget Lead'!$T$11:$BB$194*1))</f>
        <v>#VALUE!</v>
      </c>
      <c r="AZ671" s="13" t="e" cm="1">
        <f t="array" ref="AZ671">SUMPRODUCT(('Budget Lead'!$T$9:$BB$9=AZ$9)*('Budget Lead'!$B$11:$B$194=$B671)*('Budget Lead'!$T$11:$BB$194*1))</f>
        <v>#VALUE!</v>
      </c>
      <c r="BA671" s="14" t="e" cm="1">
        <f t="array" ref="BA671">SUMPRODUCT(('Budget Lead'!$T$9:$BB$9=BA$9)*('Budget Lead'!$B$11:$B$194=$B671)*('Budget Lead'!$T$11:$BB$194*1))</f>
        <v>#VALUE!</v>
      </c>
      <c r="BB671" s="12" t="e" cm="1">
        <f t="array" ref="BB671">SUMPRODUCT(('Budget Lead'!$T$9:$BB$9=BB$9)*('Budget Lead'!$B$11:$B$194=$B671)*('Budget Lead'!$T$11:$BB$194*1))</f>
        <v>#VALUE!</v>
      </c>
      <c r="BC671" s="13" t="e" cm="1">
        <f t="array" ref="BC671">SUMPRODUCT(('Budget Lead'!$T$9:$BB$9=BC$9)*('Budget Lead'!$B$11:$B$194=$B671)*('Budget Lead'!$T$11:$BB$194*1))</f>
        <v>#VALUE!</v>
      </c>
      <c r="BD671" s="14" t="e" cm="1">
        <f t="array" ref="BD671">SUMPRODUCT(('Budget Lead'!$T$9:$BB$9=BD$9)*('Budget Lead'!$B$11:$B$194=$B671)*('Budget Lead'!$T$11:$BB$194*1))</f>
        <v>#VALUE!</v>
      </c>
      <c r="BE671" s="12" t="e" cm="1">
        <f t="array" ref="BE671">SUMPRODUCT(('Budget Lead'!$T$9:$BB$9=BE$9)*('Budget Lead'!$B$11:$B$194=$B671)*('Budget Lead'!$T$11:$BB$194*1))</f>
        <v>#VALUE!</v>
      </c>
      <c r="BF671" s="13" t="e" cm="1">
        <f t="array" ref="BF671">SUMPRODUCT(('Budget Lead'!$T$9:$BB$9=BF$9)*('Budget Lead'!$B$11:$B$194=$B671)*('Budget Lead'!$T$11:$BB$194*1))</f>
        <v>#VALUE!</v>
      </c>
      <c r="BG671" s="14" t="e" cm="1">
        <f t="array" ref="BG671">SUMPRODUCT(('Budget Lead'!$T$9:$BB$9=BG$9)*('Budget Lead'!$B$11:$B$194=$B671)*('Budget Lead'!$T$11:$BB$194*1))</f>
        <v>#VALUE!</v>
      </c>
      <c r="BH671" s="13" t="e" cm="1">
        <f t="array" ref="BH671">SUMPRODUCT(('Budget Lead'!$T$9:$BB$9=BH$9)*('Budget Lead'!$B$11:$B$194=$B671)*('Budget Lead'!$T$11:$BB$194*1))</f>
        <v>#VALUE!</v>
      </c>
      <c r="BI671" s="1"/>
      <c r="BJ671" s="66"/>
      <c r="BK671" s="66"/>
      <c r="BL671" s="1"/>
      <c r="BM671" s="66" t="e">
        <f t="shared" si="477"/>
        <v>#VALUE!</v>
      </c>
      <c r="BN671" s="262">
        <f t="shared" si="478"/>
        <v>0</v>
      </c>
      <c r="BO671" s="1"/>
      <c r="BP671" s="66" t="e">
        <f t="shared" si="479"/>
        <v>#VALUE!</v>
      </c>
      <c r="BQ671" s="262">
        <f t="shared" si="480"/>
        <v>0</v>
      </c>
      <c r="BR671" s="1"/>
    </row>
    <row r="672" spans="2:70" ht="12" hidden="1" customHeight="1" outlineLevel="1">
      <c r="B672" s="88" t="s">
        <v>718</v>
      </c>
      <c r="C672" s="10">
        <f>IFERROR(VLOOKUP(B672,'Budget Lead'!B:AX,2,FALSE),0)</f>
        <v>0</v>
      </c>
      <c r="D672" s="10"/>
      <c r="E672" s="89">
        <f>IFERROR(VLOOKUP(B672,'Budget Lead'!B:BE,3,FALSE),0)</f>
        <v>0</v>
      </c>
      <c r="F672" s="90">
        <f>IFERROR(VLOOKUP(B672,'Budget Lead'!B:BE,4,FALSE),0)</f>
        <v>0</v>
      </c>
      <c r="G672" s="89">
        <f>IFERROR(VLOOKUP(B672,'Budget Lead'!B:AX,5,FALSE),0)</f>
        <v>0</v>
      </c>
      <c r="H672" s="90">
        <f>IFERROR(VLOOKUP(B672,'Budget Lead'!B:AX,6,FALSE),0)</f>
        <v>0</v>
      </c>
      <c r="I672" s="90">
        <f>IFERROR(VLOOKUP(B672,'Budget Lead'!B:AX,7,FALSE),0)</f>
        <v>0</v>
      </c>
      <c r="J672" s="371">
        <f>IFERROR(VLOOKUP(B672,'Budget Lead'!B:AX,9,FALSE),0)</f>
        <v>0</v>
      </c>
      <c r="K672" s="374">
        <f>IFERROR(VLOOKUP(B672,'Budget Lead'!B:AX,10,FALSE),0)</f>
        <v>0</v>
      </c>
      <c r="L672" s="334"/>
      <c r="M672" s="14">
        <f>E672*K672</f>
        <v>0</v>
      </c>
      <c r="N672" s="100"/>
      <c r="O672" s="100"/>
      <c r="P672" s="101"/>
      <c r="Q672" s="11">
        <f t="shared" si="481"/>
        <v>0</v>
      </c>
      <c r="R672" s="338"/>
      <c r="S672" s="14"/>
      <c r="T672" s="12"/>
      <c r="U672" s="13"/>
      <c r="V672" s="14"/>
      <c r="W672" s="14"/>
      <c r="X672" s="14">
        <f t="shared" si="468"/>
        <v>0</v>
      </c>
      <c r="Z672" s="14" t="e" cm="1">
        <f t="array" ref="Z672">SUMPRODUCT(('Budget Lead'!$T$9:$BB$9=Z$9)*('Budget Lead'!$B$11:$B$194=$B672)*('Budget Lead'!$T$11:$BB$194*1))</f>
        <v>#VALUE!</v>
      </c>
      <c r="AA672" s="12" t="e" cm="1">
        <f t="array" ref="AA672">SUMPRODUCT(('Budget Lead'!$T$9:$BB$9=AA$9)*('Budget Lead'!$B$11:$B$194=$B672)*('Budget Lead'!$T$11:$BB$194*1))</f>
        <v>#VALUE!</v>
      </c>
      <c r="AB672" s="13" t="e" cm="1">
        <f t="array" ref="AB672">SUMPRODUCT(('Budget Lead'!$T$9:$BB$9=AB$9)*('Budget Lead'!$B$11:$B$194=$B672)*('Budget Lead'!$T$11:$BB$194*1))</f>
        <v>#VALUE!</v>
      </c>
      <c r="AC672" s="14" t="e" cm="1">
        <f t="array" ref="AC672">SUMPRODUCT(('Budget Lead'!$T$9:$BB$9=AC$9)*('Budget Lead'!$B$11:$B$194=$B672)*('Budget Lead'!$T$11:$BB$194*1))</f>
        <v>#VALUE!</v>
      </c>
      <c r="AD672" s="12" t="e" cm="1">
        <f t="array" ref="AD672">SUMPRODUCT(('Budget Lead'!$T$9:$BB$9=AD$9)*('Budget Lead'!$B$11:$B$194=$B672)*('Budget Lead'!$T$11:$BB$194*1))</f>
        <v>#VALUE!</v>
      </c>
      <c r="AE672" s="13" t="e" cm="1">
        <f t="array" ref="AE672">SUMPRODUCT(('Budget Lead'!$T$9:$BB$9=AE$9)*('Budget Lead'!$B$11:$B$194=$B672)*('Budget Lead'!$T$11:$BB$194*1))</f>
        <v>#VALUE!</v>
      </c>
      <c r="AF672" s="14" t="e" cm="1">
        <f t="array" ref="AF672">SUMPRODUCT(('Budget Lead'!$T$9:$BB$9=AF$9)*('Budget Lead'!$B$11:$B$194=$B672)*('Budget Lead'!$T$11:$BB$194*1))</f>
        <v>#VALUE!</v>
      </c>
      <c r="AG672" s="12" t="e" cm="1">
        <f t="array" ref="AG672">SUMPRODUCT(('Budget Lead'!$T$9:$BB$9=AG$9)*('Budget Lead'!$B$11:$B$194=$B672)*('Budget Lead'!$T$11:$BB$194*1))</f>
        <v>#VALUE!</v>
      </c>
      <c r="AH672" s="13" t="e" cm="1">
        <f t="array" ref="AH672">SUMPRODUCT(('Budget Lead'!$T$9:$BB$9=AH$9)*('Budget Lead'!$B$11:$B$194=$B672)*('Budget Lead'!$T$11:$BB$194*1))</f>
        <v>#VALUE!</v>
      </c>
      <c r="AI672" s="14" t="e" cm="1">
        <f t="array" ref="AI672">SUMPRODUCT(('Budget Lead'!$T$9:$BB$9=AI$9)*('Budget Lead'!$B$11:$B$194=$B672)*('Budget Lead'!$T$11:$BB$194*1))</f>
        <v>#VALUE!</v>
      </c>
      <c r="AJ672" s="12" t="e" cm="1">
        <f t="array" ref="AJ672">SUMPRODUCT(('Budget Lead'!$T$9:$BB$9=AJ$9)*('Budget Lead'!$B$11:$B$194=$B672)*('Budget Lead'!$T$11:$BB$194*1))</f>
        <v>#VALUE!</v>
      </c>
      <c r="AK672" s="13" t="e" cm="1">
        <f t="array" ref="AK672">SUMPRODUCT(('Budget Lead'!$T$9:$BB$9=AK$9)*('Budget Lead'!$B$11:$B$194=$B672)*('Budget Lead'!$T$11:$BB$194*1))</f>
        <v>#VALUE!</v>
      </c>
      <c r="AL672" s="14" t="e" cm="1">
        <f t="array" ref="AL672">SUMPRODUCT(('Budget Lead'!$T$9:$BB$9=AL$9)*('Budget Lead'!$B$11:$B$194=$B672)*('Budget Lead'!$T$11:$BB$194*1))</f>
        <v>#VALUE!</v>
      </c>
      <c r="AM672" s="12" t="e" cm="1">
        <f t="array" ref="AM672">SUMPRODUCT(('Budget Lead'!$T$9:$BB$9=AM$9)*('Budget Lead'!$B$11:$B$194=$B672)*('Budget Lead'!$T$11:$BB$194*1))</f>
        <v>#VALUE!</v>
      </c>
      <c r="AN672" s="13" t="e" cm="1">
        <f t="array" ref="AN672">SUMPRODUCT(('Budget Lead'!$T$9:$BB$9=AN$9)*('Budget Lead'!$B$11:$B$194=$B672)*('Budget Lead'!$T$11:$BB$194*1))</f>
        <v>#VALUE!</v>
      </c>
      <c r="AO672" s="14" t="e" cm="1">
        <f t="array" ref="AO672">SUMPRODUCT(('Budget Lead'!$T$9:$BB$9=AO$9)*('Budget Lead'!$B$11:$B$194=$B672)*('Budget Lead'!$T$11:$BB$194*1))</f>
        <v>#VALUE!</v>
      </c>
      <c r="AP672" s="12" t="e" cm="1">
        <f t="array" ref="AP672">SUMPRODUCT(('Budget Lead'!$T$9:$BB$9=AP$9)*('Budget Lead'!$B$11:$B$194=$B672)*('Budget Lead'!$T$11:$BB$194*1))</f>
        <v>#VALUE!</v>
      </c>
      <c r="AQ672" s="13" t="e" cm="1">
        <f t="array" ref="AQ672">SUMPRODUCT(('Budget Lead'!$T$9:$BB$9=AQ$9)*('Budget Lead'!$B$11:$B$194=$B672)*('Budget Lead'!$T$11:$BB$194*1))</f>
        <v>#VALUE!</v>
      </c>
      <c r="AR672" s="14" t="e" cm="1">
        <f t="array" ref="AR672">SUMPRODUCT(('Budget Lead'!$T$9:$BB$9=AR$9)*('Budget Lead'!$B$11:$B$194=$B672)*('Budget Lead'!$T$11:$BB$194*1))</f>
        <v>#VALUE!</v>
      </c>
      <c r="AS672" s="12" t="e" cm="1">
        <f t="array" ref="AS672">SUMPRODUCT(('Budget Lead'!$T$9:$BB$9=AS$9)*('Budget Lead'!$B$11:$B$194=$B672)*('Budget Lead'!$T$11:$BB$194*1))</f>
        <v>#VALUE!</v>
      </c>
      <c r="AT672" s="13" t="e" cm="1">
        <f t="array" ref="AT672">SUMPRODUCT(('Budget Lead'!$T$9:$BB$9=AT$9)*('Budget Lead'!$B$11:$B$194=$B672)*('Budget Lead'!$T$11:$BB$194*1))</f>
        <v>#VALUE!</v>
      </c>
      <c r="AU672" s="14" t="e" cm="1">
        <f t="array" ref="AU672">SUMPRODUCT(('Budget Lead'!$T$9:$BB$9=AU$9)*('Budget Lead'!$B$11:$B$194=$B672)*('Budget Lead'!$T$11:$BB$194*1))</f>
        <v>#VALUE!</v>
      </c>
      <c r="AV672" s="12" t="e" cm="1">
        <f t="array" ref="AV672">SUMPRODUCT(('Budget Lead'!$T$9:$BB$9=AV$9)*('Budget Lead'!$B$11:$B$194=$B672)*('Budget Lead'!$T$11:$BB$194*1))</f>
        <v>#VALUE!</v>
      </c>
      <c r="AW672" s="13" t="e" cm="1">
        <f t="array" ref="AW672">SUMPRODUCT(('Budget Lead'!$T$9:$BB$9=AW$9)*('Budget Lead'!$B$11:$B$194=$B672)*('Budget Lead'!$T$11:$BB$194*1))</f>
        <v>#VALUE!</v>
      </c>
      <c r="AX672" s="14" t="e" cm="1">
        <f t="array" ref="AX672">SUMPRODUCT(('Budget Lead'!$T$9:$BB$9=AX$9)*('Budget Lead'!$B$11:$B$194=$B672)*('Budget Lead'!$T$11:$BB$194*1))</f>
        <v>#VALUE!</v>
      </c>
      <c r="AY672" s="12" t="e" cm="1">
        <f t="array" ref="AY672">SUMPRODUCT(('Budget Lead'!$T$9:$BB$9=AY$9)*('Budget Lead'!$B$11:$B$194=$B672)*('Budget Lead'!$T$11:$BB$194*1))</f>
        <v>#VALUE!</v>
      </c>
      <c r="AZ672" s="13" t="e" cm="1">
        <f t="array" ref="AZ672">SUMPRODUCT(('Budget Lead'!$T$9:$BB$9=AZ$9)*('Budget Lead'!$B$11:$B$194=$B672)*('Budget Lead'!$T$11:$BB$194*1))</f>
        <v>#VALUE!</v>
      </c>
      <c r="BA672" s="14" t="e" cm="1">
        <f t="array" ref="BA672">SUMPRODUCT(('Budget Lead'!$T$9:$BB$9=BA$9)*('Budget Lead'!$B$11:$B$194=$B672)*('Budget Lead'!$T$11:$BB$194*1))</f>
        <v>#VALUE!</v>
      </c>
      <c r="BB672" s="12" t="e" cm="1">
        <f t="array" ref="BB672">SUMPRODUCT(('Budget Lead'!$T$9:$BB$9=BB$9)*('Budget Lead'!$B$11:$B$194=$B672)*('Budget Lead'!$T$11:$BB$194*1))</f>
        <v>#VALUE!</v>
      </c>
      <c r="BC672" s="13" t="e" cm="1">
        <f t="array" ref="BC672">SUMPRODUCT(('Budget Lead'!$T$9:$BB$9=BC$9)*('Budget Lead'!$B$11:$B$194=$B672)*('Budget Lead'!$T$11:$BB$194*1))</f>
        <v>#VALUE!</v>
      </c>
      <c r="BD672" s="14" t="e" cm="1">
        <f t="array" ref="BD672">SUMPRODUCT(('Budget Lead'!$T$9:$BB$9=BD$9)*('Budget Lead'!$B$11:$B$194=$B672)*('Budget Lead'!$T$11:$BB$194*1))</f>
        <v>#VALUE!</v>
      </c>
      <c r="BE672" s="12" t="e" cm="1">
        <f t="array" ref="BE672">SUMPRODUCT(('Budget Lead'!$T$9:$BB$9=BE$9)*('Budget Lead'!$B$11:$B$194=$B672)*('Budget Lead'!$T$11:$BB$194*1))</f>
        <v>#VALUE!</v>
      </c>
      <c r="BF672" s="13" t="e" cm="1">
        <f t="array" ref="BF672">SUMPRODUCT(('Budget Lead'!$T$9:$BB$9=BF$9)*('Budget Lead'!$B$11:$B$194=$B672)*('Budget Lead'!$T$11:$BB$194*1))</f>
        <v>#VALUE!</v>
      </c>
      <c r="BG672" s="14" t="e" cm="1">
        <f t="array" ref="BG672">SUMPRODUCT(('Budget Lead'!$T$9:$BB$9=BG$9)*('Budget Lead'!$B$11:$B$194=$B672)*('Budget Lead'!$T$11:$BB$194*1))</f>
        <v>#VALUE!</v>
      </c>
      <c r="BH672" s="13" t="e" cm="1">
        <f t="array" ref="BH672">SUMPRODUCT(('Budget Lead'!$T$9:$BB$9=BH$9)*('Budget Lead'!$B$11:$B$194=$B672)*('Budget Lead'!$T$11:$BB$194*1))</f>
        <v>#VALUE!</v>
      </c>
      <c r="BI672" s="1"/>
      <c r="BJ672" s="66"/>
      <c r="BK672" s="66"/>
      <c r="BL672" s="1"/>
      <c r="BM672" s="66" t="e">
        <f t="shared" si="477"/>
        <v>#VALUE!</v>
      </c>
      <c r="BN672" s="262">
        <f t="shared" si="478"/>
        <v>0</v>
      </c>
      <c r="BO672" s="1"/>
      <c r="BP672" s="66" t="e">
        <f t="shared" si="479"/>
        <v>#VALUE!</v>
      </c>
      <c r="BQ672" s="262">
        <f t="shared" si="480"/>
        <v>0</v>
      </c>
      <c r="BR672" s="1"/>
    </row>
    <row r="673" spans="2:70" ht="12" hidden="1" customHeight="1" outlineLevel="1">
      <c r="B673" s="88" t="s">
        <v>719</v>
      </c>
      <c r="C673" s="10">
        <f>IFERROR(VLOOKUP(B673,'Budget Lead'!B:AX,2,FALSE),0)</f>
        <v>0</v>
      </c>
      <c r="D673" s="10"/>
      <c r="E673" s="89">
        <f>IFERROR(VLOOKUP(B673,'Budget Lead'!B:BE,3,FALSE),0)</f>
        <v>0</v>
      </c>
      <c r="F673" s="90">
        <f>IFERROR(VLOOKUP(B673,'Budget Lead'!B:BE,4,FALSE),0)</f>
        <v>0</v>
      </c>
      <c r="G673" s="89">
        <f>IFERROR(VLOOKUP(B673,'Budget Lead'!B:AX,5,FALSE),0)</f>
        <v>0</v>
      </c>
      <c r="H673" s="90">
        <f>IFERROR(VLOOKUP(B673,'Budget Lead'!B:AX,6,FALSE),0)</f>
        <v>0</v>
      </c>
      <c r="I673" s="90">
        <f>IFERROR(VLOOKUP(B673,'Budget Lead'!B:AX,7,FALSE),0)</f>
        <v>0</v>
      </c>
      <c r="J673" s="371">
        <f>IFERROR(VLOOKUP(B673,'Budget Lead'!B:AX,9,FALSE),0)</f>
        <v>0</v>
      </c>
      <c r="K673" s="374">
        <f>IFERROR(VLOOKUP(B673,'Budget Lead'!B:AX,10,FALSE),0)</f>
        <v>0</v>
      </c>
      <c r="L673" s="334"/>
      <c r="M673" s="14">
        <f>E673*K673</f>
        <v>0</v>
      </c>
      <c r="N673" s="100"/>
      <c r="O673" s="100"/>
      <c r="P673" s="101"/>
      <c r="Q673" s="11">
        <f t="shared" si="481"/>
        <v>0</v>
      </c>
      <c r="R673" s="338"/>
      <c r="S673" s="14"/>
      <c r="T673" s="12"/>
      <c r="U673" s="13"/>
      <c r="V673" s="14"/>
      <c r="W673" s="14"/>
      <c r="X673" s="14">
        <f t="shared" si="468"/>
        <v>0</v>
      </c>
      <c r="Z673" s="14" t="e" cm="1">
        <f t="array" ref="Z673">SUMPRODUCT(('Budget Lead'!$T$9:$BB$9=Z$9)*('Budget Lead'!$B$11:$B$194=$B673)*('Budget Lead'!$T$11:$BB$194*1))</f>
        <v>#VALUE!</v>
      </c>
      <c r="AA673" s="12" t="e" cm="1">
        <f t="array" ref="AA673">SUMPRODUCT(('Budget Lead'!$T$9:$BB$9=AA$9)*('Budget Lead'!$B$11:$B$194=$B673)*('Budget Lead'!$T$11:$BB$194*1))</f>
        <v>#VALUE!</v>
      </c>
      <c r="AB673" s="13" t="e" cm="1">
        <f t="array" ref="AB673">SUMPRODUCT(('Budget Lead'!$T$9:$BB$9=AB$9)*('Budget Lead'!$B$11:$B$194=$B673)*('Budget Lead'!$T$11:$BB$194*1))</f>
        <v>#VALUE!</v>
      </c>
      <c r="AC673" s="14" t="e" cm="1">
        <f t="array" ref="AC673">SUMPRODUCT(('Budget Lead'!$T$9:$BB$9=AC$9)*('Budget Lead'!$B$11:$B$194=$B673)*('Budget Lead'!$T$11:$BB$194*1))</f>
        <v>#VALUE!</v>
      </c>
      <c r="AD673" s="12" t="e" cm="1">
        <f t="array" ref="AD673">SUMPRODUCT(('Budget Lead'!$T$9:$BB$9=AD$9)*('Budget Lead'!$B$11:$B$194=$B673)*('Budget Lead'!$T$11:$BB$194*1))</f>
        <v>#VALUE!</v>
      </c>
      <c r="AE673" s="13" t="e" cm="1">
        <f t="array" ref="AE673">SUMPRODUCT(('Budget Lead'!$T$9:$BB$9=AE$9)*('Budget Lead'!$B$11:$B$194=$B673)*('Budget Lead'!$T$11:$BB$194*1))</f>
        <v>#VALUE!</v>
      </c>
      <c r="AF673" s="14" t="e" cm="1">
        <f t="array" ref="AF673">SUMPRODUCT(('Budget Lead'!$T$9:$BB$9=AF$9)*('Budget Lead'!$B$11:$B$194=$B673)*('Budget Lead'!$T$11:$BB$194*1))</f>
        <v>#VALUE!</v>
      </c>
      <c r="AG673" s="12" t="e" cm="1">
        <f t="array" ref="AG673">SUMPRODUCT(('Budget Lead'!$T$9:$BB$9=AG$9)*('Budget Lead'!$B$11:$B$194=$B673)*('Budget Lead'!$T$11:$BB$194*1))</f>
        <v>#VALUE!</v>
      </c>
      <c r="AH673" s="13" t="e" cm="1">
        <f t="array" ref="AH673">SUMPRODUCT(('Budget Lead'!$T$9:$BB$9=AH$9)*('Budget Lead'!$B$11:$B$194=$B673)*('Budget Lead'!$T$11:$BB$194*1))</f>
        <v>#VALUE!</v>
      </c>
      <c r="AI673" s="14" t="e" cm="1">
        <f t="array" ref="AI673">SUMPRODUCT(('Budget Lead'!$T$9:$BB$9=AI$9)*('Budget Lead'!$B$11:$B$194=$B673)*('Budget Lead'!$T$11:$BB$194*1))</f>
        <v>#VALUE!</v>
      </c>
      <c r="AJ673" s="12" t="e" cm="1">
        <f t="array" ref="AJ673">SUMPRODUCT(('Budget Lead'!$T$9:$BB$9=AJ$9)*('Budget Lead'!$B$11:$B$194=$B673)*('Budget Lead'!$T$11:$BB$194*1))</f>
        <v>#VALUE!</v>
      </c>
      <c r="AK673" s="13" t="e" cm="1">
        <f t="array" ref="AK673">SUMPRODUCT(('Budget Lead'!$T$9:$BB$9=AK$9)*('Budget Lead'!$B$11:$B$194=$B673)*('Budget Lead'!$T$11:$BB$194*1))</f>
        <v>#VALUE!</v>
      </c>
      <c r="AL673" s="14" t="e" cm="1">
        <f t="array" ref="AL673">SUMPRODUCT(('Budget Lead'!$T$9:$BB$9=AL$9)*('Budget Lead'!$B$11:$B$194=$B673)*('Budget Lead'!$T$11:$BB$194*1))</f>
        <v>#VALUE!</v>
      </c>
      <c r="AM673" s="12" t="e" cm="1">
        <f t="array" ref="AM673">SUMPRODUCT(('Budget Lead'!$T$9:$BB$9=AM$9)*('Budget Lead'!$B$11:$B$194=$B673)*('Budget Lead'!$T$11:$BB$194*1))</f>
        <v>#VALUE!</v>
      </c>
      <c r="AN673" s="13" t="e" cm="1">
        <f t="array" ref="AN673">SUMPRODUCT(('Budget Lead'!$T$9:$BB$9=AN$9)*('Budget Lead'!$B$11:$B$194=$B673)*('Budget Lead'!$T$11:$BB$194*1))</f>
        <v>#VALUE!</v>
      </c>
      <c r="AO673" s="14" t="e" cm="1">
        <f t="array" ref="AO673">SUMPRODUCT(('Budget Lead'!$T$9:$BB$9=AO$9)*('Budget Lead'!$B$11:$B$194=$B673)*('Budget Lead'!$T$11:$BB$194*1))</f>
        <v>#VALUE!</v>
      </c>
      <c r="AP673" s="12" t="e" cm="1">
        <f t="array" ref="AP673">SUMPRODUCT(('Budget Lead'!$T$9:$BB$9=AP$9)*('Budget Lead'!$B$11:$B$194=$B673)*('Budget Lead'!$T$11:$BB$194*1))</f>
        <v>#VALUE!</v>
      </c>
      <c r="AQ673" s="13" t="e" cm="1">
        <f t="array" ref="AQ673">SUMPRODUCT(('Budget Lead'!$T$9:$BB$9=AQ$9)*('Budget Lead'!$B$11:$B$194=$B673)*('Budget Lead'!$T$11:$BB$194*1))</f>
        <v>#VALUE!</v>
      </c>
      <c r="AR673" s="14" t="e" cm="1">
        <f t="array" ref="AR673">SUMPRODUCT(('Budget Lead'!$T$9:$BB$9=AR$9)*('Budget Lead'!$B$11:$B$194=$B673)*('Budget Lead'!$T$11:$BB$194*1))</f>
        <v>#VALUE!</v>
      </c>
      <c r="AS673" s="12" t="e" cm="1">
        <f t="array" ref="AS673">SUMPRODUCT(('Budget Lead'!$T$9:$BB$9=AS$9)*('Budget Lead'!$B$11:$B$194=$B673)*('Budget Lead'!$T$11:$BB$194*1))</f>
        <v>#VALUE!</v>
      </c>
      <c r="AT673" s="13" t="e" cm="1">
        <f t="array" ref="AT673">SUMPRODUCT(('Budget Lead'!$T$9:$BB$9=AT$9)*('Budget Lead'!$B$11:$B$194=$B673)*('Budget Lead'!$T$11:$BB$194*1))</f>
        <v>#VALUE!</v>
      </c>
      <c r="AU673" s="14" t="e" cm="1">
        <f t="array" ref="AU673">SUMPRODUCT(('Budget Lead'!$T$9:$BB$9=AU$9)*('Budget Lead'!$B$11:$B$194=$B673)*('Budget Lead'!$T$11:$BB$194*1))</f>
        <v>#VALUE!</v>
      </c>
      <c r="AV673" s="12" t="e" cm="1">
        <f t="array" ref="AV673">SUMPRODUCT(('Budget Lead'!$T$9:$BB$9=AV$9)*('Budget Lead'!$B$11:$B$194=$B673)*('Budget Lead'!$T$11:$BB$194*1))</f>
        <v>#VALUE!</v>
      </c>
      <c r="AW673" s="13" t="e" cm="1">
        <f t="array" ref="AW673">SUMPRODUCT(('Budget Lead'!$T$9:$BB$9=AW$9)*('Budget Lead'!$B$11:$B$194=$B673)*('Budget Lead'!$T$11:$BB$194*1))</f>
        <v>#VALUE!</v>
      </c>
      <c r="AX673" s="14" t="e" cm="1">
        <f t="array" ref="AX673">SUMPRODUCT(('Budget Lead'!$T$9:$BB$9=AX$9)*('Budget Lead'!$B$11:$B$194=$B673)*('Budget Lead'!$T$11:$BB$194*1))</f>
        <v>#VALUE!</v>
      </c>
      <c r="AY673" s="12" t="e" cm="1">
        <f t="array" ref="AY673">SUMPRODUCT(('Budget Lead'!$T$9:$BB$9=AY$9)*('Budget Lead'!$B$11:$B$194=$B673)*('Budget Lead'!$T$11:$BB$194*1))</f>
        <v>#VALUE!</v>
      </c>
      <c r="AZ673" s="13" t="e" cm="1">
        <f t="array" ref="AZ673">SUMPRODUCT(('Budget Lead'!$T$9:$BB$9=AZ$9)*('Budget Lead'!$B$11:$B$194=$B673)*('Budget Lead'!$T$11:$BB$194*1))</f>
        <v>#VALUE!</v>
      </c>
      <c r="BA673" s="14" t="e" cm="1">
        <f t="array" ref="BA673">SUMPRODUCT(('Budget Lead'!$T$9:$BB$9=BA$9)*('Budget Lead'!$B$11:$B$194=$B673)*('Budget Lead'!$T$11:$BB$194*1))</f>
        <v>#VALUE!</v>
      </c>
      <c r="BB673" s="12" t="e" cm="1">
        <f t="array" ref="BB673">SUMPRODUCT(('Budget Lead'!$T$9:$BB$9=BB$9)*('Budget Lead'!$B$11:$B$194=$B673)*('Budget Lead'!$T$11:$BB$194*1))</f>
        <v>#VALUE!</v>
      </c>
      <c r="BC673" s="13" t="e" cm="1">
        <f t="array" ref="BC673">SUMPRODUCT(('Budget Lead'!$T$9:$BB$9=BC$9)*('Budget Lead'!$B$11:$B$194=$B673)*('Budget Lead'!$T$11:$BB$194*1))</f>
        <v>#VALUE!</v>
      </c>
      <c r="BD673" s="14" t="e" cm="1">
        <f t="array" ref="BD673">SUMPRODUCT(('Budget Lead'!$T$9:$BB$9=BD$9)*('Budget Lead'!$B$11:$B$194=$B673)*('Budget Lead'!$T$11:$BB$194*1))</f>
        <v>#VALUE!</v>
      </c>
      <c r="BE673" s="12" t="e" cm="1">
        <f t="array" ref="BE673">SUMPRODUCT(('Budget Lead'!$T$9:$BB$9=BE$9)*('Budget Lead'!$B$11:$B$194=$B673)*('Budget Lead'!$T$11:$BB$194*1))</f>
        <v>#VALUE!</v>
      </c>
      <c r="BF673" s="13" t="e" cm="1">
        <f t="array" ref="BF673">SUMPRODUCT(('Budget Lead'!$T$9:$BB$9=BF$9)*('Budget Lead'!$B$11:$B$194=$B673)*('Budget Lead'!$T$11:$BB$194*1))</f>
        <v>#VALUE!</v>
      </c>
      <c r="BG673" s="14" t="e" cm="1">
        <f t="array" ref="BG673">SUMPRODUCT(('Budget Lead'!$T$9:$BB$9=BG$9)*('Budget Lead'!$B$11:$B$194=$B673)*('Budget Lead'!$T$11:$BB$194*1))</f>
        <v>#VALUE!</v>
      </c>
      <c r="BH673" s="13" t="e" cm="1">
        <f t="array" ref="BH673">SUMPRODUCT(('Budget Lead'!$T$9:$BB$9=BH$9)*('Budget Lead'!$B$11:$B$194=$B673)*('Budget Lead'!$T$11:$BB$194*1))</f>
        <v>#VALUE!</v>
      </c>
      <c r="BI673" s="1"/>
      <c r="BJ673" s="66"/>
      <c r="BK673" s="66"/>
      <c r="BL673" s="1"/>
      <c r="BM673" s="66" t="e">
        <f t="shared" si="477"/>
        <v>#VALUE!</v>
      </c>
      <c r="BN673" s="262">
        <f t="shared" si="478"/>
        <v>0</v>
      </c>
      <c r="BO673" s="1"/>
      <c r="BP673" s="66" t="e">
        <f t="shared" si="479"/>
        <v>#VALUE!</v>
      </c>
      <c r="BQ673" s="262">
        <f t="shared" si="480"/>
        <v>0</v>
      </c>
      <c r="BR673" s="1"/>
    </row>
    <row r="674" spans="2:70" ht="12" hidden="1" customHeight="1" outlineLevel="1">
      <c r="B674" s="88" t="s">
        <v>720</v>
      </c>
      <c r="C674" s="10">
        <f>IFERROR(VLOOKUP(B674,'Budget Lead'!B:AX,2,FALSE),0)</f>
        <v>0</v>
      </c>
      <c r="D674" s="10"/>
      <c r="E674" s="89">
        <f>IFERROR(VLOOKUP(B674,'Budget Lead'!B:BE,3,FALSE),0)</f>
        <v>0</v>
      </c>
      <c r="F674" s="90">
        <f>IFERROR(VLOOKUP(B674,'Budget Lead'!B:BE,4,FALSE),0)</f>
        <v>0</v>
      </c>
      <c r="G674" s="89">
        <f>IFERROR(VLOOKUP(B674,'Budget Lead'!B:AX,5,FALSE),0)</f>
        <v>0</v>
      </c>
      <c r="H674" s="90">
        <f>IFERROR(VLOOKUP(B674,'Budget Lead'!B:AX,6,FALSE),0)</f>
        <v>0</v>
      </c>
      <c r="I674" s="90">
        <f>IFERROR(VLOOKUP(B674,'Budget Lead'!B:AX,7,FALSE),0)</f>
        <v>0</v>
      </c>
      <c r="J674" s="371">
        <f>IFERROR(VLOOKUP(B674,'Budget Lead'!B:AX,9,FALSE),0)</f>
        <v>0</v>
      </c>
      <c r="K674" s="374">
        <f>IFERROR(VLOOKUP(B674,'Budget Lead'!B:AX,10,FALSE),0)</f>
        <v>0</v>
      </c>
      <c r="L674" s="334"/>
      <c r="M674" s="14">
        <f>E674*K674</f>
        <v>0</v>
      </c>
      <c r="N674" s="100"/>
      <c r="O674" s="100"/>
      <c r="P674" s="101"/>
      <c r="Q674" s="11">
        <f t="shared" si="481"/>
        <v>0</v>
      </c>
      <c r="R674" s="338"/>
      <c r="S674" s="14"/>
      <c r="T674" s="12"/>
      <c r="U674" s="13"/>
      <c r="V674" s="14"/>
      <c r="W674" s="14"/>
      <c r="X674" s="14">
        <f t="shared" si="468"/>
        <v>0</v>
      </c>
      <c r="Z674" s="14" t="e" cm="1">
        <f t="array" ref="Z674">SUMPRODUCT(('Budget Lead'!$T$9:$BB$9=Z$9)*('Budget Lead'!$B$11:$B$194=$B674)*('Budget Lead'!$T$11:$BB$194*1))</f>
        <v>#VALUE!</v>
      </c>
      <c r="AA674" s="12" t="e" cm="1">
        <f t="array" ref="AA674">SUMPRODUCT(('Budget Lead'!$T$9:$BB$9=AA$9)*('Budget Lead'!$B$11:$B$194=$B674)*('Budget Lead'!$T$11:$BB$194*1))</f>
        <v>#VALUE!</v>
      </c>
      <c r="AB674" s="13" t="e" cm="1">
        <f t="array" ref="AB674">SUMPRODUCT(('Budget Lead'!$T$9:$BB$9=AB$9)*('Budget Lead'!$B$11:$B$194=$B674)*('Budget Lead'!$T$11:$BB$194*1))</f>
        <v>#VALUE!</v>
      </c>
      <c r="AC674" s="14" t="e" cm="1">
        <f t="array" ref="AC674">SUMPRODUCT(('Budget Lead'!$T$9:$BB$9=AC$9)*('Budget Lead'!$B$11:$B$194=$B674)*('Budget Lead'!$T$11:$BB$194*1))</f>
        <v>#VALUE!</v>
      </c>
      <c r="AD674" s="12" t="e" cm="1">
        <f t="array" ref="AD674">SUMPRODUCT(('Budget Lead'!$T$9:$BB$9=AD$9)*('Budget Lead'!$B$11:$B$194=$B674)*('Budget Lead'!$T$11:$BB$194*1))</f>
        <v>#VALUE!</v>
      </c>
      <c r="AE674" s="13" t="e" cm="1">
        <f t="array" ref="AE674">SUMPRODUCT(('Budget Lead'!$T$9:$BB$9=AE$9)*('Budget Lead'!$B$11:$B$194=$B674)*('Budget Lead'!$T$11:$BB$194*1))</f>
        <v>#VALUE!</v>
      </c>
      <c r="AF674" s="14" t="e" cm="1">
        <f t="array" ref="AF674">SUMPRODUCT(('Budget Lead'!$T$9:$BB$9=AF$9)*('Budget Lead'!$B$11:$B$194=$B674)*('Budget Lead'!$T$11:$BB$194*1))</f>
        <v>#VALUE!</v>
      </c>
      <c r="AG674" s="12" t="e" cm="1">
        <f t="array" ref="AG674">SUMPRODUCT(('Budget Lead'!$T$9:$BB$9=AG$9)*('Budget Lead'!$B$11:$B$194=$B674)*('Budget Lead'!$T$11:$BB$194*1))</f>
        <v>#VALUE!</v>
      </c>
      <c r="AH674" s="13" t="e" cm="1">
        <f t="array" ref="AH674">SUMPRODUCT(('Budget Lead'!$T$9:$BB$9=AH$9)*('Budget Lead'!$B$11:$B$194=$B674)*('Budget Lead'!$T$11:$BB$194*1))</f>
        <v>#VALUE!</v>
      </c>
      <c r="AI674" s="14" t="e" cm="1">
        <f t="array" ref="AI674">SUMPRODUCT(('Budget Lead'!$T$9:$BB$9=AI$9)*('Budget Lead'!$B$11:$B$194=$B674)*('Budget Lead'!$T$11:$BB$194*1))</f>
        <v>#VALUE!</v>
      </c>
      <c r="AJ674" s="12" t="e" cm="1">
        <f t="array" ref="AJ674">SUMPRODUCT(('Budget Lead'!$T$9:$BB$9=AJ$9)*('Budget Lead'!$B$11:$B$194=$B674)*('Budget Lead'!$T$11:$BB$194*1))</f>
        <v>#VALUE!</v>
      </c>
      <c r="AK674" s="13" t="e" cm="1">
        <f t="array" ref="AK674">SUMPRODUCT(('Budget Lead'!$T$9:$BB$9=AK$9)*('Budget Lead'!$B$11:$B$194=$B674)*('Budget Lead'!$T$11:$BB$194*1))</f>
        <v>#VALUE!</v>
      </c>
      <c r="AL674" s="14" t="e" cm="1">
        <f t="array" ref="AL674">SUMPRODUCT(('Budget Lead'!$T$9:$BB$9=AL$9)*('Budget Lead'!$B$11:$B$194=$B674)*('Budget Lead'!$T$11:$BB$194*1))</f>
        <v>#VALUE!</v>
      </c>
      <c r="AM674" s="12" t="e" cm="1">
        <f t="array" ref="AM674">SUMPRODUCT(('Budget Lead'!$T$9:$BB$9=AM$9)*('Budget Lead'!$B$11:$B$194=$B674)*('Budget Lead'!$T$11:$BB$194*1))</f>
        <v>#VALUE!</v>
      </c>
      <c r="AN674" s="13" t="e" cm="1">
        <f t="array" ref="AN674">SUMPRODUCT(('Budget Lead'!$T$9:$BB$9=AN$9)*('Budget Lead'!$B$11:$B$194=$B674)*('Budget Lead'!$T$11:$BB$194*1))</f>
        <v>#VALUE!</v>
      </c>
      <c r="AO674" s="14" t="e" cm="1">
        <f t="array" ref="AO674">SUMPRODUCT(('Budget Lead'!$T$9:$BB$9=AO$9)*('Budget Lead'!$B$11:$B$194=$B674)*('Budget Lead'!$T$11:$BB$194*1))</f>
        <v>#VALUE!</v>
      </c>
      <c r="AP674" s="12" t="e" cm="1">
        <f t="array" ref="AP674">SUMPRODUCT(('Budget Lead'!$T$9:$BB$9=AP$9)*('Budget Lead'!$B$11:$B$194=$B674)*('Budget Lead'!$T$11:$BB$194*1))</f>
        <v>#VALUE!</v>
      </c>
      <c r="AQ674" s="13" t="e" cm="1">
        <f t="array" ref="AQ674">SUMPRODUCT(('Budget Lead'!$T$9:$BB$9=AQ$9)*('Budget Lead'!$B$11:$B$194=$B674)*('Budget Lead'!$T$11:$BB$194*1))</f>
        <v>#VALUE!</v>
      </c>
      <c r="AR674" s="14" t="e" cm="1">
        <f t="array" ref="AR674">SUMPRODUCT(('Budget Lead'!$T$9:$BB$9=AR$9)*('Budget Lead'!$B$11:$B$194=$B674)*('Budget Lead'!$T$11:$BB$194*1))</f>
        <v>#VALUE!</v>
      </c>
      <c r="AS674" s="12" t="e" cm="1">
        <f t="array" ref="AS674">SUMPRODUCT(('Budget Lead'!$T$9:$BB$9=AS$9)*('Budget Lead'!$B$11:$B$194=$B674)*('Budget Lead'!$T$11:$BB$194*1))</f>
        <v>#VALUE!</v>
      </c>
      <c r="AT674" s="13" t="e" cm="1">
        <f t="array" ref="AT674">SUMPRODUCT(('Budget Lead'!$T$9:$BB$9=AT$9)*('Budget Lead'!$B$11:$B$194=$B674)*('Budget Lead'!$T$11:$BB$194*1))</f>
        <v>#VALUE!</v>
      </c>
      <c r="AU674" s="14" t="e" cm="1">
        <f t="array" ref="AU674">SUMPRODUCT(('Budget Lead'!$T$9:$BB$9=AU$9)*('Budget Lead'!$B$11:$B$194=$B674)*('Budget Lead'!$T$11:$BB$194*1))</f>
        <v>#VALUE!</v>
      </c>
      <c r="AV674" s="12" t="e" cm="1">
        <f t="array" ref="AV674">SUMPRODUCT(('Budget Lead'!$T$9:$BB$9=AV$9)*('Budget Lead'!$B$11:$B$194=$B674)*('Budget Lead'!$T$11:$BB$194*1))</f>
        <v>#VALUE!</v>
      </c>
      <c r="AW674" s="13" t="e" cm="1">
        <f t="array" ref="AW674">SUMPRODUCT(('Budget Lead'!$T$9:$BB$9=AW$9)*('Budget Lead'!$B$11:$B$194=$B674)*('Budget Lead'!$T$11:$BB$194*1))</f>
        <v>#VALUE!</v>
      </c>
      <c r="AX674" s="14" t="e" cm="1">
        <f t="array" ref="AX674">SUMPRODUCT(('Budget Lead'!$T$9:$BB$9=AX$9)*('Budget Lead'!$B$11:$B$194=$B674)*('Budget Lead'!$T$11:$BB$194*1))</f>
        <v>#VALUE!</v>
      </c>
      <c r="AY674" s="12" t="e" cm="1">
        <f t="array" ref="AY674">SUMPRODUCT(('Budget Lead'!$T$9:$BB$9=AY$9)*('Budget Lead'!$B$11:$B$194=$B674)*('Budget Lead'!$T$11:$BB$194*1))</f>
        <v>#VALUE!</v>
      </c>
      <c r="AZ674" s="13" t="e" cm="1">
        <f t="array" ref="AZ674">SUMPRODUCT(('Budget Lead'!$T$9:$BB$9=AZ$9)*('Budget Lead'!$B$11:$B$194=$B674)*('Budget Lead'!$T$11:$BB$194*1))</f>
        <v>#VALUE!</v>
      </c>
      <c r="BA674" s="14" t="e" cm="1">
        <f t="array" ref="BA674">SUMPRODUCT(('Budget Lead'!$T$9:$BB$9=BA$9)*('Budget Lead'!$B$11:$B$194=$B674)*('Budget Lead'!$T$11:$BB$194*1))</f>
        <v>#VALUE!</v>
      </c>
      <c r="BB674" s="12" t="e" cm="1">
        <f t="array" ref="BB674">SUMPRODUCT(('Budget Lead'!$T$9:$BB$9=BB$9)*('Budget Lead'!$B$11:$B$194=$B674)*('Budget Lead'!$T$11:$BB$194*1))</f>
        <v>#VALUE!</v>
      </c>
      <c r="BC674" s="13" t="e" cm="1">
        <f t="array" ref="BC674">SUMPRODUCT(('Budget Lead'!$T$9:$BB$9=BC$9)*('Budget Lead'!$B$11:$B$194=$B674)*('Budget Lead'!$T$11:$BB$194*1))</f>
        <v>#VALUE!</v>
      </c>
      <c r="BD674" s="14" t="e" cm="1">
        <f t="array" ref="BD674">SUMPRODUCT(('Budget Lead'!$T$9:$BB$9=BD$9)*('Budget Lead'!$B$11:$B$194=$B674)*('Budget Lead'!$T$11:$BB$194*1))</f>
        <v>#VALUE!</v>
      </c>
      <c r="BE674" s="12" t="e" cm="1">
        <f t="array" ref="BE674">SUMPRODUCT(('Budget Lead'!$T$9:$BB$9=BE$9)*('Budget Lead'!$B$11:$B$194=$B674)*('Budget Lead'!$T$11:$BB$194*1))</f>
        <v>#VALUE!</v>
      </c>
      <c r="BF674" s="13" t="e" cm="1">
        <f t="array" ref="BF674">SUMPRODUCT(('Budget Lead'!$T$9:$BB$9=BF$9)*('Budget Lead'!$B$11:$B$194=$B674)*('Budget Lead'!$T$11:$BB$194*1))</f>
        <v>#VALUE!</v>
      </c>
      <c r="BG674" s="14" t="e" cm="1">
        <f t="array" ref="BG674">SUMPRODUCT(('Budget Lead'!$T$9:$BB$9=BG$9)*('Budget Lead'!$B$11:$B$194=$B674)*('Budget Lead'!$T$11:$BB$194*1))</f>
        <v>#VALUE!</v>
      </c>
      <c r="BH674" s="13" t="e" cm="1">
        <f t="array" ref="BH674">SUMPRODUCT(('Budget Lead'!$T$9:$BB$9=BH$9)*('Budget Lead'!$B$11:$B$194=$B674)*('Budget Lead'!$T$11:$BB$194*1))</f>
        <v>#VALUE!</v>
      </c>
      <c r="BI674" s="1"/>
      <c r="BJ674" s="66"/>
      <c r="BK674" s="66"/>
      <c r="BL674" s="1"/>
      <c r="BM674" s="66" t="e">
        <f t="shared" si="477"/>
        <v>#VALUE!</v>
      </c>
      <c r="BN674" s="262">
        <f t="shared" si="478"/>
        <v>0</v>
      </c>
      <c r="BO674" s="1"/>
      <c r="BP674" s="66" t="e">
        <f t="shared" si="479"/>
        <v>#VALUE!</v>
      </c>
      <c r="BQ674" s="262">
        <f t="shared" si="480"/>
        <v>0</v>
      </c>
      <c r="BR674" s="1"/>
    </row>
    <row r="675" spans="2:70" ht="12" hidden="1" customHeight="1" outlineLevel="1">
      <c r="B675" s="88" t="s">
        <v>721</v>
      </c>
      <c r="C675" s="10">
        <f>IFERROR(VLOOKUP(B675,'Budget Lead'!B:AX,2,FALSE),0)</f>
        <v>0</v>
      </c>
      <c r="D675" s="10"/>
      <c r="E675" s="89">
        <f>IFERROR(VLOOKUP(B675,'Budget Lead'!B:BE,3,FALSE),0)</f>
        <v>0</v>
      </c>
      <c r="F675" s="90">
        <f>IFERROR(VLOOKUP(B675,'Budget Lead'!B:BE,4,FALSE),0)</f>
        <v>0</v>
      </c>
      <c r="G675" s="89">
        <f>IFERROR(VLOOKUP(B675,'Budget Lead'!B:AX,5,FALSE),0)</f>
        <v>0</v>
      </c>
      <c r="H675" s="90">
        <f>IFERROR(VLOOKUP(B675,'Budget Lead'!B:AX,6,FALSE),0)</f>
        <v>0</v>
      </c>
      <c r="I675" s="90">
        <f>IFERROR(VLOOKUP(B675,'Budget Lead'!B:AX,7,FALSE),0)</f>
        <v>0</v>
      </c>
      <c r="J675" s="371">
        <f>IFERROR(VLOOKUP(B675,'Budget Lead'!B:AX,9,FALSE),0)</f>
        <v>0</v>
      </c>
      <c r="K675" s="374">
        <f>IFERROR(VLOOKUP(B675,'Budget Lead'!B:AX,10,FALSE),0)</f>
        <v>0</v>
      </c>
      <c r="L675" s="334"/>
      <c r="M675" s="14">
        <f>E675*K675</f>
        <v>0</v>
      </c>
      <c r="N675" s="100"/>
      <c r="O675" s="100"/>
      <c r="P675" s="101"/>
      <c r="Q675" s="11">
        <f t="shared" si="481"/>
        <v>0</v>
      </c>
      <c r="R675" s="338"/>
      <c r="S675" s="14"/>
      <c r="T675" s="12"/>
      <c r="U675" s="13"/>
      <c r="V675" s="14"/>
      <c r="W675" s="14"/>
      <c r="X675" s="14">
        <f t="shared" si="468"/>
        <v>0</v>
      </c>
      <c r="Z675" s="14" t="e" cm="1">
        <f t="array" ref="Z675">SUMPRODUCT(('Budget Lead'!$T$9:$BB$9=Z$9)*('Budget Lead'!$B$11:$B$194=$B675)*('Budget Lead'!$T$11:$BB$194*1))</f>
        <v>#VALUE!</v>
      </c>
      <c r="AA675" s="12" t="e" cm="1">
        <f t="array" ref="AA675">SUMPRODUCT(('Budget Lead'!$T$9:$BB$9=AA$9)*('Budget Lead'!$B$11:$B$194=$B675)*('Budget Lead'!$T$11:$BB$194*1))</f>
        <v>#VALUE!</v>
      </c>
      <c r="AB675" s="13" t="e" cm="1">
        <f t="array" ref="AB675">SUMPRODUCT(('Budget Lead'!$T$9:$BB$9=AB$9)*('Budget Lead'!$B$11:$B$194=$B675)*('Budget Lead'!$T$11:$BB$194*1))</f>
        <v>#VALUE!</v>
      </c>
      <c r="AC675" s="14" t="e" cm="1">
        <f t="array" ref="AC675">SUMPRODUCT(('Budget Lead'!$T$9:$BB$9=AC$9)*('Budget Lead'!$B$11:$B$194=$B675)*('Budget Lead'!$T$11:$BB$194*1))</f>
        <v>#VALUE!</v>
      </c>
      <c r="AD675" s="12" t="e" cm="1">
        <f t="array" ref="AD675">SUMPRODUCT(('Budget Lead'!$T$9:$BB$9=AD$9)*('Budget Lead'!$B$11:$B$194=$B675)*('Budget Lead'!$T$11:$BB$194*1))</f>
        <v>#VALUE!</v>
      </c>
      <c r="AE675" s="13" t="e" cm="1">
        <f t="array" ref="AE675">SUMPRODUCT(('Budget Lead'!$T$9:$BB$9=AE$9)*('Budget Lead'!$B$11:$B$194=$B675)*('Budget Lead'!$T$11:$BB$194*1))</f>
        <v>#VALUE!</v>
      </c>
      <c r="AF675" s="14" t="e" cm="1">
        <f t="array" ref="AF675">SUMPRODUCT(('Budget Lead'!$T$9:$BB$9=AF$9)*('Budget Lead'!$B$11:$B$194=$B675)*('Budget Lead'!$T$11:$BB$194*1))</f>
        <v>#VALUE!</v>
      </c>
      <c r="AG675" s="12" t="e" cm="1">
        <f t="array" ref="AG675">SUMPRODUCT(('Budget Lead'!$T$9:$BB$9=AG$9)*('Budget Lead'!$B$11:$B$194=$B675)*('Budget Lead'!$T$11:$BB$194*1))</f>
        <v>#VALUE!</v>
      </c>
      <c r="AH675" s="13" t="e" cm="1">
        <f t="array" ref="AH675">SUMPRODUCT(('Budget Lead'!$T$9:$BB$9=AH$9)*('Budget Lead'!$B$11:$B$194=$B675)*('Budget Lead'!$T$11:$BB$194*1))</f>
        <v>#VALUE!</v>
      </c>
      <c r="AI675" s="14" t="e" cm="1">
        <f t="array" ref="AI675">SUMPRODUCT(('Budget Lead'!$T$9:$BB$9=AI$9)*('Budget Lead'!$B$11:$B$194=$B675)*('Budget Lead'!$T$11:$BB$194*1))</f>
        <v>#VALUE!</v>
      </c>
      <c r="AJ675" s="12" t="e" cm="1">
        <f t="array" ref="AJ675">SUMPRODUCT(('Budget Lead'!$T$9:$BB$9=AJ$9)*('Budget Lead'!$B$11:$B$194=$B675)*('Budget Lead'!$T$11:$BB$194*1))</f>
        <v>#VALUE!</v>
      </c>
      <c r="AK675" s="13" t="e" cm="1">
        <f t="array" ref="AK675">SUMPRODUCT(('Budget Lead'!$T$9:$BB$9=AK$9)*('Budget Lead'!$B$11:$B$194=$B675)*('Budget Lead'!$T$11:$BB$194*1))</f>
        <v>#VALUE!</v>
      </c>
      <c r="AL675" s="14" t="e" cm="1">
        <f t="array" ref="AL675">SUMPRODUCT(('Budget Lead'!$T$9:$BB$9=AL$9)*('Budget Lead'!$B$11:$B$194=$B675)*('Budget Lead'!$T$11:$BB$194*1))</f>
        <v>#VALUE!</v>
      </c>
      <c r="AM675" s="12" t="e" cm="1">
        <f t="array" ref="AM675">SUMPRODUCT(('Budget Lead'!$T$9:$BB$9=AM$9)*('Budget Lead'!$B$11:$B$194=$B675)*('Budget Lead'!$T$11:$BB$194*1))</f>
        <v>#VALUE!</v>
      </c>
      <c r="AN675" s="13" t="e" cm="1">
        <f t="array" ref="AN675">SUMPRODUCT(('Budget Lead'!$T$9:$BB$9=AN$9)*('Budget Lead'!$B$11:$B$194=$B675)*('Budget Lead'!$T$11:$BB$194*1))</f>
        <v>#VALUE!</v>
      </c>
      <c r="AO675" s="14" t="e" cm="1">
        <f t="array" ref="AO675">SUMPRODUCT(('Budget Lead'!$T$9:$BB$9=AO$9)*('Budget Lead'!$B$11:$B$194=$B675)*('Budget Lead'!$T$11:$BB$194*1))</f>
        <v>#VALUE!</v>
      </c>
      <c r="AP675" s="12" t="e" cm="1">
        <f t="array" ref="AP675">SUMPRODUCT(('Budget Lead'!$T$9:$BB$9=AP$9)*('Budget Lead'!$B$11:$B$194=$B675)*('Budget Lead'!$T$11:$BB$194*1))</f>
        <v>#VALUE!</v>
      </c>
      <c r="AQ675" s="13" t="e" cm="1">
        <f t="array" ref="AQ675">SUMPRODUCT(('Budget Lead'!$T$9:$BB$9=AQ$9)*('Budget Lead'!$B$11:$B$194=$B675)*('Budget Lead'!$T$11:$BB$194*1))</f>
        <v>#VALUE!</v>
      </c>
      <c r="AR675" s="14" t="e" cm="1">
        <f t="array" ref="AR675">SUMPRODUCT(('Budget Lead'!$T$9:$BB$9=AR$9)*('Budget Lead'!$B$11:$B$194=$B675)*('Budget Lead'!$T$11:$BB$194*1))</f>
        <v>#VALUE!</v>
      </c>
      <c r="AS675" s="12" t="e" cm="1">
        <f t="array" ref="AS675">SUMPRODUCT(('Budget Lead'!$T$9:$BB$9=AS$9)*('Budget Lead'!$B$11:$B$194=$B675)*('Budget Lead'!$T$11:$BB$194*1))</f>
        <v>#VALUE!</v>
      </c>
      <c r="AT675" s="13" t="e" cm="1">
        <f t="array" ref="AT675">SUMPRODUCT(('Budget Lead'!$T$9:$BB$9=AT$9)*('Budget Lead'!$B$11:$B$194=$B675)*('Budget Lead'!$T$11:$BB$194*1))</f>
        <v>#VALUE!</v>
      </c>
      <c r="AU675" s="14" t="e" cm="1">
        <f t="array" ref="AU675">SUMPRODUCT(('Budget Lead'!$T$9:$BB$9=AU$9)*('Budget Lead'!$B$11:$B$194=$B675)*('Budget Lead'!$T$11:$BB$194*1))</f>
        <v>#VALUE!</v>
      </c>
      <c r="AV675" s="12" t="e" cm="1">
        <f t="array" ref="AV675">SUMPRODUCT(('Budget Lead'!$T$9:$BB$9=AV$9)*('Budget Lead'!$B$11:$B$194=$B675)*('Budget Lead'!$T$11:$BB$194*1))</f>
        <v>#VALUE!</v>
      </c>
      <c r="AW675" s="13" t="e" cm="1">
        <f t="array" ref="AW675">SUMPRODUCT(('Budget Lead'!$T$9:$BB$9=AW$9)*('Budget Lead'!$B$11:$B$194=$B675)*('Budget Lead'!$T$11:$BB$194*1))</f>
        <v>#VALUE!</v>
      </c>
      <c r="AX675" s="14" t="e" cm="1">
        <f t="array" ref="AX675">SUMPRODUCT(('Budget Lead'!$T$9:$BB$9=AX$9)*('Budget Lead'!$B$11:$B$194=$B675)*('Budget Lead'!$T$11:$BB$194*1))</f>
        <v>#VALUE!</v>
      </c>
      <c r="AY675" s="12" t="e" cm="1">
        <f t="array" ref="AY675">SUMPRODUCT(('Budget Lead'!$T$9:$BB$9=AY$9)*('Budget Lead'!$B$11:$B$194=$B675)*('Budget Lead'!$T$11:$BB$194*1))</f>
        <v>#VALUE!</v>
      </c>
      <c r="AZ675" s="13" t="e" cm="1">
        <f t="array" ref="AZ675">SUMPRODUCT(('Budget Lead'!$T$9:$BB$9=AZ$9)*('Budget Lead'!$B$11:$B$194=$B675)*('Budget Lead'!$T$11:$BB$194*1))</f>
        <v>#VALUE!</v>
      </c>
      <c r="BA675" s="14" t="e" cm="1">
        <f t="array" ref="BA675">SUMPRODUCT(('Budget Lead'!$T$9:$BB$9=BA$9)*('Budget Lead'!$B$11:$B$194=$B675)*('Budget Lead'!$T$11:$BB$194*1))</f>
        <v>#VALUE!</v>
      </c>
      <c r="BB675" s="12" t="e" cm="1">
        <f t="array" ref="BB675">SUMPRODUCT(('Budget Lead'!$T$9:$BB$9=BB$9)*('Budget Lead'!$B$11:$B$194=$B675)*('Budget Lead'!$T$11:$BB$194*1))</f>
        <v>#VALUE!</v>
      </c>
      <c r="BC675" s="13" t="e" cm="1">
        <f t="array" ref="BC675">SUMPRODUCT(('Budget Lead'!$T$9:$BB$9=BC$9)*('Budget Lead'!$B$11:$B$194=$B675)*('Budget Lead'!$T$11:$BB$194*1))</f>
        <v>#VALUE!</v>
      </c>
      <c r="BD675" s="14" t="e" cm="1">
        <f t="array" ref="BD675">SUMPRODUCT(('Budget Lead'!$T$9:$BB$9=BD$9)*('Budget Lead'!$B$11:$B$194=$B675)*('Budget Lead'!$T$11:$BB$194*1))</f>
        <v>#VALUE!</v>
      </c>
      <c r="BE675" s="12" t="e" cm="1">
        <f t="array" ref="BE675">SUMPRODUCT(('Budget Lead'!$T$9:$BB$9=BE$9)*('Budget Lead'!$B$11:$B$194=$B675)*('Budget Lead'!$T$11:$BB$194*1))</f>
        <v>#VALUE!</v>
      </c>
      <c r="BF675" s="13" t="e" cm="1">
        <f t="array" ref="BF675">SUMPRODUCT(('Budget Lead'!$T$9:$BB$9=BF$9)*('Budget Lead'!$B$11:$B$194=$B675)*('Budget Lead'!$T$11:$BB$194*1))</f>
        <v>#VALUE!</v>
      </c>
      <c r="BG675" s="14" t="e" cm="1">
        <f t="array" ref="BG675">SUMPRODUCT(('Budget Lead'!$T$9:$BB$9=BG$9)*('Budget Lead'!$B$11:$B$194=$B675)*('Budget Lead'!$T$11:$BB$194*1))</f>
        <v>#VALUE!</v>
      </c>
      <c r="BH675" s="13" t="e" cm="1">
        <f t="array" ref="BH675">SUMPRODUCT(('Budget Lead'!$T$9:$BB$9=BH$9)*('Budget Lead'!$B$11:$B$194=$B675)*('Budget Lead'!$T$11:$BB$194*1))</f>
        <v>#VALUE!</v>
      </c>
      <c r="BI675" s="1"/>
      <c r="BJ675" s="66"/>
      <c r="BK675" s="66"/>
      <c r="BL675" s="1"/>
      <c r="BM675" s="66" t="e">
        <f t="shared" si="477"/>
        <v>#VALUE!</v>
      </c>
      <c r="BN675" s="262">
        <f t="shared" si="478"/>
        <v>0</v>
      </c>
      <c r="BO675" s="1"/>
      <c r="BP675" s="66" t="e">
        <f t="shared" si="479"/>
        <v>#VALUE!</v>
      </c>
      <c r="BQ675" s="262">
        <f t="shared" si="480"/>
        <v>0</v>
      </c>
      <c r="BR675" s="1"/>
    </row>
    <row r="676" spans="2:70" ht="12" hidden="1" customHeight="1" outlineLevel="1">
      <c r="B676" s="88" t="s">
        <v>722</v>
      </c>
      <c r="C676" s="10">
        <f>IFERROR(VLOOKUP(B676,'Budget Lead'!B:AX,2,FALSE),0)</f>
        <v>0</v>
      </c>
      <c r="D676" s="10"/>
      <c r="E676" s="89">
        <f>IFERROR(VLOOKUP(B676,'Budget Lead'!B:BE,3,FALSE),0)</f>
        <v>0</v>
      </c>
      <c r="F676" s="90">
        <f>IFERROR(VLOOKUP(B676,'Budget Lead'!B:BE,4,FALSE),0)</f>
        <v>0</v>
      </c>
      <c r="G676" s="89">
        <f>IFERROR(VLOOKUP(B676,'Budget Lead'!B:AX,5,FALSE),0)</f>
        <v>0</v>
      </c>
      <c r="H676" s="90">
        <f>IFERROR(VLOOKUP(B676,'Budget Lead'!B:AX,6,FALSE),0)</f>
        <v>0</v>
      </c>
      <c r="I676" s="90">
        <f>IFERROR(VLOOKUP(B676,'Budget Lead'!B:AX,7,FALSE),0)</f>
        <v>0</v>
      </c>
      <c r="J676" s="371">
        <f>IFERROR(VLOOKUP(B676,'Budget Lead'!B:AX,9,FALSE),0)</f>
        <v>0</v>
      </c>
      <c r="K676" s="374">
        <f>IFERROR(VLOOKUP(B676,'Budget Lead'!B:AX,10,FALSE),0)</f>
        <v>0</v>
      </c>
      <c r="L676" s="334"/>
      <c r="M676" s="14">
        <f>E676*K676</f>
        <v>0</v>
      </c>
      <c r="N676" s="100"/>
      <c r="O676" s="100"/>
      <c r="P676" s="101"/>
      <c r="Q676" s="11">
        <f t="shared" si="481"/>
        <v>0</v>
      </c>
      <c r="R676" s="338"/>
      <c r="S676" s="14"/>
      <c r="T676" s="12"/>
      <c r="U676" s="13"/>
      <c r="V676" s="14"/>
      <c r="W676" s="14"/>
      <c r="X676" s="14">
        <f t="shared" si="468"/>
        <v>0</v>
      </c>
      <c r="Z676" s="14" t="e" cm="1">
        <f t="array" ref="Z676">SUMPRODUCT(('Budget Lead'!$T$9:$BB$9=Z$9)*('Budget Lead'!$B$11:$B$194=$B676)*('Budget Lead'!$T$11:$BB$194*1))</f>
        <v>#VALUE!</v>
      </c>
      <c r="AA676" s="12" t="e" cm="1">
        <f t="array" ref="AA676">SUMPRODUCT(('Budget Lead'!$T$9:$BB$9=AA$9)*('Budget Lead'!$B$11:$B$194=$B676)*('Budget Lead'!$T$11:$BB$194*1))</f>
        <v>#VALUE!</v>
      </c>
      <c r="AB676" s="13" t="e" cm="1">
        <f t="array" ref="AB676">SUMPRODUCT(('Budget Lead'!$T$9:$BB$9=AB$9)*('Budget Lead'!$B$11:$B$194=$B676)*('Budget Lead'!$T$11:$BB$194*1))</f>
        <v>#VALUE!</v>
      </c>
      <c r="AC676" s="14" t="e" cm="1">
        <f t="array" ref="AC676">SUMPRODUCT(('Budget Lead'!$T$9:$BB$9=AC$9)*('Budget Lead'!$B$11:$B$194=$B676)*('Budget Lead'!$T$11:$BB$194*1))</f>
        <v>#VALUE!</v>
      </c>
      <c r="AD676" s="12" t="e" cm="1">
        <f t="array" ref="AD676">SUMPRODUCT(('Budget Lead'!$T$9:$BB$9=AD$9)*('Budget Lead'!$B$11:$B$194=$B676)*('Budget Lead'!$T$11:$BB$194*1))</f>
        <v>#VALUE!</v>
      </c>
      <c r="AE676" s="13" t="e" cm="1">
        <f t="array" ref="AE676">SUMPRODUCT(('Budget Lead'!$T$9:$BB$9=AE$9)*('Budget Lead'!$B$11:$B$194=$B676)*('Budget Lead'!$T$11:$BB$194*1))</f>
        <v>#VALUE!</v>
      </c>
      <c r="AF676" s="14" t="e" cm="1">
        <f t="array" ref="AF676">SUMPRODUCT(('Budget Lead'!$T$9:$BB$9=AF$9)*('Budget Lead'!$B$11:$B$194=$B676)*('Budget Lead'!$T$11:$BB$194*1))</f>
        <v>#VALUE!</v>
      </c>
      <c r="AG676" s="12" t="e" cm="1">
        <f t="array" ref="AG676">SUMPRODUCT(('Budget Lead'!$T$9:$BB$9=AG$9)*('Budget Lead'!$B$11:$B$194=$B676)*('Budget Lead'!$T$11:$BB$194*1))</f>
        <v>#VALUE!</v>
      </c>
      <c r="AH676" s="13" t="e" cm="1">
        <f t="array" ref="AH676">SUMPRODUCT(('Budget Lead'!$T$9:$BB$9=AH$9)*('Budget Lead'!$B$11:$B$194=$B676)*('Budget Lead'!$T$11:$BB$194*1))</f>
        <v>#VALUE!</v>
      </c>
      <c r="AI676" s="14" t="e" cm="1">
        <f t="array" ref="AI676">SUMPRODUCT(('Budget Lead'!$T$9:$BB$9=AI$9)*('Budget Lead'!$B$11:$B$194=$B676)*('Budget Lead'!$T$11:$BB$194*1))</f>
        <v>#VALUE!</v>
      </c>
      <c r="AJ676" s="12" t="e" cm="1">
        <f t="array" ref="AJ676">SUMPRODUCT(('Budget Lead'!$T$9:$BB$9=AJ$9)*('Budget Lead'!$B$11:$B$194=$B676)*('Budget Lead'!$T$11:$BB$194*1))</f>
        <v>#VALUE!</v>
      </c>
      <c r="AK676" s="13" t="e" cm="1">
        <f t="array" ref="AK676">SUMPRODUCT(('Budget Lead'!$T$9:$BB$9=AK$9)*('Budget Lead'!$B$11:$B$194=$B676)*('Budget Lead'!$T$11:$BB$194*1))</f>
        <v>#VALUE!</v>
      </c>
      <c r="AL676" s="14" t="e" cm="1">
        <f t="array" ref="AL676">SUMPRODUCT(('Budget Lead'!$T$9:$BB$9=AL$9)*('Budget Lead'!$B$11:$B$194=$B676)*('Budget Lead'!$T$11:$BB$194*1))</f>
        <v>#VALUE!</v>
      </c>
      <c r="AM676" s="12" t="e" cm="1">
        <f t="array" ref="AM676">SUMPRODUCT(('Budget Lead'!$T$9:$BB$9=AM$9)*('Budget Lead'!$B$11:$B$194=$B676)*('Budget Lead'!$T$11:$BB$194*1))</f>
        <v>#VALUE!</v>
      </c>
      <c r="AN676" s="13" t="e" cm="1">
        <f t="array" ref="AN676">SUMPRODUCT(('Budget Lead'!$T$9:$BB$9=AN$9)*('Budget Lead'!$B$11:$B$194=$B676)*('Budget Lead'!$T$11:$BB$194*1))</f>
        <v>#VALUE!</v>
      </c>
      <c r="AO676" s="14" t="e" cm="1">
        <f t="array" ref="AO676">SUMPRODUCT(('Budget Lead'!$T$9:$BB$9=AO$9)*('Budget Lead'!$B$11:$B$194=$B676)*('Budget Lead'!$T$11:$BB$194*1))</f>
        <v>#VALUE!</v>
      </c>
      <c r="AP676" s="12" t="e" cm="1">
        <f t="array" ref="AP676">SUMPRODUCT(('Budget Lead'!$T$9:$BB$9=AP$9)*('Budget Lead'!$B$11:$B$194=$B676)*('Budget Lead'!$T$11:$BB$194*1))</f>
        <v>#VALUE!</v>
      </c>
      <c r="AQ676" s="13" t="e" cm="1">
        <f t="array" ref="AQ676">SUMPRODUCT(('Budget Lead'!$T$9:$BB$9=AQ$9)*('Budget Lead'!$B$11:$B$194=$B676)*('Budget Lead'!$T$11:$BB$194*1))</f>
        <v>#VALUE!</v>
      </c>
      <c r="AR676" s="14" t="e" cm="1">
        <f t="array" ref="AR676">SUMPRODUCT(('Budget Lead'!$T$9:$BB$9=AR$9)*('Budget Lead'!$B$11:$B$194=$B676)*('Budget Lead'!$T$11:$BB$194*1))</f>
        <v>#VALUE!</v>
      </c>
      <c r="AS676" s="12" t="e" cm="1">
        <f t="array" ref="AS676">SUMPRODUCT(('Budget Lead'!$T$9:$BB$9=AS$9)*('Budget Lead'!$B$11:$B$194=$B676)*('Budget Lead'!$T$11:$BB$194*1))</f>
        <v>#VALUE!</v>
      </c>
      <c r="AT676" s="13" t="e" cm="1">
        <f t="array" ref="AT676">SUMPRODUCT(('Budget Lead'!$T$9:$BB$9=AT$9)*('Budget Lead'!$B$11:$B$194=$B676)*('Budget Lead'!$T$11:$BB$194*1))</f>
        <v>#VALUE!</v>
      </c>
      <c r="AU676" s="14" t="e" cm="1">
        <f t="array" ref="AU676">SUMPRODUCT(('Budget Lead'!$T$9:$BB$9=AU$9)*('Budget Lead'!$B$11:$B$194=$B676)*('Budget Lead'!$T$11:$BB$194*1))</f>
        <v>#VALUE!</v>
      </c>
      <c r="AV676" s="12" t="e" cm="1">
        <f t="array" ref="AV676">SUMPRODUCT(('Budget Lead'!$T$9:$BB$9=AV$9)*('Budget Lead'!$B$11:$B$194=$B676)*('Budget Lead'!$T$11:$BB$194*1))</f>
        <v>#VALUE!</v>
      </c>
      <c r="AW676" s="13" t="e" cm="1">
        <f t="array" ref="AW676">SUMPRODUCT(('Budget Lead'!$T$9:$BB$9=AW$9)*('Budget Lead'!$B$11:$B$194=$B676)*('Budget Lead'!$T$11:$BB$194*1))</f>
        <v>#VALUE!</v>
      </c>
      <c r="AX676" s="14" t="e" cm="1">
        <f t="array" ref="AX676">SUMPRODUCT(('Budget Lead'!$T$9:$BB$9=AX$9)*('Budget Lead'!$B$11:$B$194=$B676)*('Budget Lead'!$T$11:$BB$194*1))</f>
        <v>#VALUE!</v>
      </c>
      <c r="AY676" s="12" t="e" cm="1">
        <f t="array" ref="AY676">SUMPRODUCT(('Budget Lead'!$T$9:$BB$9=AY$9)*('Budget Lead'!$B$11:$B$194=$B676)*('Budget Lead'!$T$11:$BB$194*1))</f>
        <v>#VALUE!</v>
      </c>
      <c r="AZ676" s="13" t="e" cm="1">
        <f t="array" ref="AZ676">SUMPRODUCT(('Budget Lead'!$T$9:$BB$9=AZ$9)*('Budget Lead'!$B$11:$B$194=$B676)*('Budget Lead'!$T$11:$BB$194*1))</f>
        <v>#VALUE!</v>
      </c>
      <c r="BA676" s="14" t="e" cm="1">
        <f t="array" ref="BA676">SUMPRODUCT(('Budget Lead'!$T$9:$BB$9=BA$9)*('Budget Lead'!$B$11:$B$194=$B676)*('Budget Lead'!$T$11:$BB$194*1))</f>
        <v>#VALUE!</v>
      </c>
      <c r="BB676" s="12" t="e" cm="1">
        <f t="array" ref="BB676">SUMPRODUCT(('Budget Lead'!$T$9:$BB$9=BB$9)*('Budget Lead'!$B$11:$B$194=$B676)*('Budget Lead'!$T$11:$BB$194*1))</f>
        <v>#VALUE!</v>
      </c>
      <c r="BC676" s="13" t="e" cm="1">
        <f t="array" ref="BC676">SUMPRODUCT(('Budget Lead'!$T$9:$BB$9=BC$9)*('Budget Lead'!$B$11:$B$194=$B676)*('Budget Lead'!$T$11:$BB$194*1))</f>
        <v>#VALUE!</v>
      </c>
      <c r="BD676" s="14" t="e" cm="1">
        <f t="array" ref="BD676">SUMPRODUCT(('Budget Lead'!$T$9:$BB$9=BD$9)*('Budget Lead'!$B$11:$B$194=$B676)*('Budget Lead'!$T$11:$BB$194*1))</f>
        <v>#VALUE!</v>
      </c>
      <c r="BE676" s="12" t="e" cm="1">
        <f t="array" ref="BE676">SUMPRODUCT(('Budget Lead'!$T$9:$BB$9=BE$9)*('Budget Lead'!$B$11:$B$194=$B676)*('Budget Lead'!$T$11:$BB$194*1))</f>
        <v>#VALUE!</v>
      </c>
      <c r="BF676" s="13" t="e" cm="1">
        <f t="array" ref="BF676">SUMPRODUCT(('Budget Lead'!$T$9:$BB$9=BF$9)*('Budget Lead'!$B$11:$B$194=$B676)*('Budget Lead'!$T$11:$BB$194*1))</f>
        <v>#VALUE!</v>
      </c>
      <c r="BG676" s="14" t="e" cm="1">
        <f t="array" ref="BG676">SUMPRODUCT(('Budget Lead'!$T$9:$BB$9=BG$9)*('Budget Lead'!$B$11:$B$194=$B676)*('Budget Lead'!$T$11:$BB$194*1))</f>
        <v>#VALUE!</v>
      </c>
      <c r="BH676" s="13" t="e" cm="1">
        <f t="array" ref="BH676">SUMPRODUCT(('Budget Lead'!$T$9:$BB$9=BH$9)*('Budget Lead'!$B$11:$B$194=$B676)*('Budget Lead'!$T$11:$BB$194*1))</f>
        <v>#VALUE!</v>
      </c>
      <c r="BI676" s="1"/>
      <c r="BJ676" s="66"/>
      <c r="BK676" s="66"/>
      <c r="BL676" s="1"/>
      <c r="BM676" s="66" t="e">
        <f t="shared" si="477"/>
        <v>#VALUE!</v>
      </c>
      <c r="BN676" s="262">
        <f t="shared" si="478"/>
        <v>0</v>
      </c>
      <c r="BO676" s="1"/>
      <c r="BP676" s="66" t="e">
        <f t="shared" si="479"/>
        <v>#VALUE!</v>
      </c>
      <c r="BQ676" s="262">
        <f t="shared" si="480"/>
        <v>0</v>
      </c>
      <c r="BR676" s="1"/>
    </row>
    <row r="677" spans="2:70" ht="12" hidden="1" customHeight="1" outlineLevel="1">
      <c r="B677" s="88" t="s">
        <v>723</v>
      </c>
      <c r="C677" s="10">
        <f>IFERROR(VLOOKUP(B677,'Budget Lead'!B:AX,2,FALSE),0)</f>
        <v>0</v>
      </c>
      <c r="D677" s="10"/>
      <c r="E677" s="89">
        <f>IFERROR(VLOOKUP(B677,'Budget Lead'!B:BE,3,FALSE),0)</f>
        <v>0</v>
      </c>
      <c r="F677" s="90">
        <f>IFERROR(VLOOKUP(B677,'Budget Lead'!B:BE,4,FALSE),0)</f>
        <v>0</v>
      </c>
      <c r="G677" s="89">
        <f>IFERROR(VLOOKUP(B677,'Budget Lead'!B:AX,5,FALSE),0)</f>
        <v>0</v>
      </c>
      <c r="H677" s="90">
        <f>IFERROR(VLOOKUP(B677,'Budget Lead'!B:AX,6,FALSE),0)</f>
        <v>0</v>
      </c>
      <c r="I677" s="90">
        <f>IFERROR(VLOOKUP(B677,'Budget Lead'!B:AX,7,FALSE),0)</f>
        <v>0</v>
      </c>
      <c r="J677" s="371">
        <f>IFERROR(VLOOKUP(B677,'Budget Lead'!B:AX,9,FALSE),0)</f>
        <v>0</v>
      </c>
      <c r="K677" s="374">
        <f>IFERROR(VLOOKUP(B677,'Budget Lead'!B:AX,10,FALSE),0)</f>
        <v>0</v>
      </c>
      <c r="L677" s="334"/>
      <c r="M677" s="14">
        <f>E677*K677</f>
        <v>0</v>
      </c>
      <c r="N677" s="100"/>
      <c r="O677" s="100"/>
      <c r="P677" s="101"/>
      <c r="Q677" s="11">
        <f t="shared" si="481"/>
        <v>0</v>
      </c>
      <c r="R677" s="338"/>
      <c r="S677" s="14"/>
      <c r="T677" s="12"/>
      <c r="U677" s="13"/>
      <c r="V677" s="14"/>
      <c r="W677" s="14"/>
      <c r="X677" s="14">
        <f t="shared" si="468"/>
        <v>0</v>
      </c>
      <c r="Z677" s="14" t="e" cm="1">
        <f t="array" ref="Z677">SUMPRODUCT(('Budget Lead'!$T$9:$BB$9=Z$9)*('Budget Lead'!$B$11:$B$194=$B677)*('Budget Lead'!$T$11:$BB$194*1))</f>
        <v>#VALUE!</v>
      </c>
      <c r="AA677" s="12" t="e" cm="1">
        <f t="array" ref="AA677">SUMPRODUCT(('Budget Lead'!$T$9:$BB$9=AA$9)*('Budget Lead'!$B$11:$B$194=$B677)*('Budget Lead'!$T$11:$BB$194*1))</f>
        <v>#VALUE!</v>
      </c>
      <c r="AB677" s="13" t="e" cm="1">
        <f t="array" ref="AB677">SUMPRODUCT(('Budget Lead'!$T$9:$BB$9=AB$9)*('Budget Lead'!$B$11:$B$194=$B677)*('Budget Lead'!$T$11:$BB$194*1))</f>
        <v>#VALUE!</v>
      </c>
      <c r="AC677" s="14" t="e" cm="1">
        <f t="array" ref="AC677">SUMPRODUCT(('Budget Lead'!$T$9:$BB$9=AC$9)*('Budget Lead'!$B$11:$B$194=$B677)*('Budget Lead'!$T$11:$BB$194*1))</f>
        <v>#VALUE!</v>
      </c>
      <c r="AD677" s="12" t="e" cm="1">
        <f t="array" ref="AD677">SUMPRODUCT(('Budget Lead'!$T$9:$BB$9=AD$9)*('Budget Lead'!$B$11:$B$194=$B677)*('Budget Lead'!$T$11:$BB$194*1))</f>
        <v>#VALUE!</v>
      </c>
      <c r="AE677" s="13" t="e" cm="1">
        <f t="array" ref="AE677">SUMPRODUCT(('Budget Lead'!$T$9:$BB$9=AE$9)*('Budget Lead'!$B$11:$B$194=$B677)*('Budget Lead'!$T$11:$BB$194*1))</f>
        <v>#VALUE!</v>
      </c>
      <c r="AF677" s="14" t="e" cm="1">
        <f t="array" ref="AF677">SUMPRODUCT(('Budget Lead'!$T$9:$BB$9=AF$9)*('Budget Lead'!$B$11:$B$194=$B677)*('Budget Lead'!$T$11:$BB$194*1))</f>
        <v>#VALUE!</v>
      </c>
      <c r="AG677" s="12" t="e" cm="1">
        <f t="array" ref="AG677">SUMPRODUCT(('Budget Lead'!$T$9:$BB$9=AG$9)*('Budget Lead'!$B$11:$B$194=$B677)*('Budget Lead'!$T$11:$BB$194*1))</f>
        <v>#VALUE!</v>
      </c>
      <c r="AH677" s="13" t="e" cm="1">
        <f t="array" ref="AH677">SUMPRODUCT(('Budget Lead'!$T$9:$BB$9=AH$9)*('Budget Lead'!$B$11:$B$194=$B677)*('Budget Lead'!$T$11:$BB$194*1))</f>
        <v>#VALUE!</v>
      </c>
      <c r="AI677" s="14" t="e" cm="1">
        <f t="array" ref="AI677">SUMPRODUCT(('Budget Lead'!$T$9:$BB$9=AI$9)*('Budget Lead'!$B$11:$B$194=$B677)*('Budget Lead'!$T$11:$BB$194*1))</f>
        <v>#VALUE!</v>
      </c>
      <c r="AJ677" s="12" t="e" cm="1">
        <f t="array" ref="AJ677">SUMPRODUCT(('Budget Lead'!$T$9:$BB$9=AJ$9)*('Budget Lead'!$B$11:$B$194=$B677)*('Budget Lead'!$T$11:$BB$194*1))</f>
        <v>#VALUE!</v>
      </c>
      <c r="AK677" s="13" t="e" cm="1">
        <f t="array" ref="AK677">SUMPRODUCT(('Budget Lead'!$T$9:$BB$9=AK$9)*('Budget Lead'!$B$11:$B$194=$B677)*('Budget Lead'!$T$11:$BB$194*1))</f>
        <v>#VALUE!</v>
      </c>
      <c r="AL677" s="14" t="e" cm="1">
        <f t="array" ref="AL677">SUMPRODUCT(('Budget Lead'!$T$9:$BB$9=AL$9)*('Budget Lead'!$B$11:$B$194=$B677)*('Budget Lead'!$T$11:$BB$194*1))</f>
        <v>#VALUE!</v>
      </c>
      <c r="AM677" s="12" t="e" cm="1">
        <f t="array" ref="AM677">SUMPRODUCT(('Budget Lead'!$T$9:$BB$9=AM$9)*('Budget Lead'!$B$11:$B$194=$B677)*('Budget Lead'!$T$11:$BB$194*1))</f>
        <v>#VALUE!</v>
      </c>
      <c r="AN677" s="13" t="e" cm="1">
        <f t="array" ref="AN677">SUMPRODUCT(('Budget Lead'!$T$9:$BB$9=AN$9)*('Budget Lead'!$B$11:$B$194=$B677)*('Budget Lead'!$T$11:$BB$194*1))</f>
        <v>#VALUE!</v>
      </c>
      <c r="AO677" s="14" t="e" cm="1">
        <f t="array" ref="AO677">SUMPRODUCT(('Budget Lead'!$T$9:$BB$9=AO$9)*('Budget Lead'!$B$11:$B$194=$B677)*('Budget Lead'!$T$11:$BB$194*1))</f>
        <v>#VALUE!</v>
      </c>
      <c r="AP677" s="12" t="e" cm="1">
        <f t="array" ref="AP677">SUMPRODUCT(('Budget Lead'!$T$9:$BB$9=AP$9)*('Budget Lead'!$B$11:$B$194=$B677)*('Budget Lead'!$T$11:$BB$194*1))</f>
        <v>#VALUE!</v>
      </c>
      <c r="AQ677" s="13" t="e" cm="1">
        <f t="array" ref="AQ677">SUMPRODUCT(('Budget Lead'!$T$9:$BB$9=AQ$9)*('Budget Lead'!$B$11:$B$194=$B677)*('Budget Lead'!$T$11:$BB$194*1))</f>
        <v>#VALUE!</v>
      </c>
      <c r="AR677" s="14" t="e" cm="1">
        <f t="array" ref="AR677">SUMPRODUCT(('Budget Lead'!$T$9:$BB$9=AR$9)*('Budget Lead'!$B$11:$B$194=$B677)*('Budget Lead'!$T$11:$BB$194*1))</f>
        <v>#VALUE!</v>
      </c>
      <c r="AS677" s="12" t="e" cm="1">
        <f t="array" ref="AS677">SUMPRODUCT(('Budget Lead'!$T$9:$BB$9=AS$9)*('Budget Lead'!$B$11:$B$194=$B677)*('Budget Lead'!$T$11:$BB$194*1))</f>
        <v>#VALUE!</v>
      </c>
      <c r="AT677" s="13" t="e" cm="1">
        <f t="array" ref="AT677">SUMPRODUCT(('Budget Lead'!$T$9:$BB$9=AT$9)*('Budget Lead'!$B$11:$B$194=$B677)*('Budget Lead'!$T$11:$BB$194*1))</f>
        <v>#VALUE!</v>
      </c>
      <c r="AU677" s="14" t="e" cm="1">
        <f t="array" ref="AU677">SUMPRODUCT(('Budget Lead'!$T$9:$BB$9=AU$9)*('Budget Lead'!$B$11:$B$194=$B677)*('Budget Lead'!$T$11:$BB$194*1))</f>
        <v>#VALUE!</v>
      </c>
      <c r="AV677" s="12" t="e" cm="1">
        <f t="array" ref="AV677">SUMPRODUCT(('Budget Lead'!$T$9:$BB$9=AV$9)*('Budget Lead'!$B$11:$B$194=$B677)*('Budget Lead'!$T$11:$BB$194*1))</f>
        <v>#VALUE!</v>
      </c>
      <c r="AW677" s="13" t="e" cm="1">
        <f t="array" ref="AW677">SUMPRODUCT(('Budget Lead'!$T$9:$BB$9=AW$9)*('Budget Lead'!$B$11:$B$194=$B677)*('Budget Lead'!$T$11:$BB$194*1))</f>
        <v>#VALUE!</v>
      </c>
      <c r="AX677" s="14" t="e" cm="1">
        <f t="array" ref="AX677">SUMPRODUCT(('Budget Lead'!$T$9:$BB$9=AX$9)*('Budget Lead'!$B$11:$B$194=$B677)*('Budget Lead'!$T$11:$BB$194*1))</f>
        <v>#VALUE!</v>
      </c>
      <c r="AY677" s="12" t="e" cm="1">
        <f t="array" ref="AY677">SUMPRODUCT(('Budget Lead'!$T$9:$BB$9=AY$9)*('Budget Lead'!$B$11:$B$194=$B677)*('Budget Lead'!$T$11:$BB$194*1))</f>
        <v>#VALUE!</v>
      </c>
      <c r="AZ677" s="13" t="e" cm="1">
        <f t="array" ref="AZ677">SUMPRODUCT(('Budget Lead'!$T$9:$BB$9=AZ$9)*('Budget Lead'!$B$11:$B$194=$B677)*('Budget Lead'!$T$11:$BB$194*1))</f>
        <v>#VALUE!</v>
      </c>
      <c r="BA677" s="14" t="e" cm="1">
        <f t="array" ref="BA677">SUMPRODUCT(('Budget Lead'!$T$9:$BB$9=BA$9)*('Budget Lead'!$B$11:$B$194=$B677)*('Budget Lead'!$T$11:$BB$194*1))</f>
        <v>#VALUE!</v>
      </c>
      <c r="BB677" s="12" t="e" cm="1">
        <f t="array" ref="BB677">SUMPRODUCT(('Budget Lead'!$T$9:$BB$9=BB$9)*('Budget Lead'!$B$11:$B$194=$B677)*('Budget Lead'!$T$11:$BB$194*1))</f>
        <v>#VALUE!</v>
      </c>
      <c r="BC677" s="13" t="e" cm="1">
        <f t="array" ref="BC677">SUMPRODUCT(('Budget Lead'!$T$9:$BB$9=BC$9)*('Budget Lead'!$B$11:$B$194=$B677)*('Budget Lead'!$T$11:$BB$194*1))</f>
        <v>#VALUE!</v>
      </c>
      <c r="BD677" s="14" t="e" cm="1">
        <f t="array" ref="BD677">SUMPRODUCT(('Budget Lead'!$T$9:$BB$9=BD$9)*('Budget Lead'!$B$11:$B$194=$B677)*('Budget Lead'!$T$11:$BB$194*1))</f>
        <v>#VALUE!</v>
      </c>
      <c r="BE677" s="12" t="e" cm="1">
        <f t="array" ref="BE677">SUMPRODUCT(('Budget Lead'!$T$9:$BB$9=BE$9)*('Budget Lead'!$B$11:$B$194=$B677)*('Budget Lead'!$T$11:$BB$194*1))</f>
        <v>#VALUE!</v>
      </c>
      <c r="BF677" s="13" t="e" cm="1">
        <f t="array" ref="BF677">SUMPRODUCT(('Budget Lead'!$T$9:$BB$9=BF$9)*('Budget Lead'!$B$11:$B$194=$B677)*('Budget Lead'!$T$11:$BB$194*1))</f>
        <v>#VALUE!</v>
      </c>
      <c r="BG677" s="14" t="e" cm="1">
        <f t="array" ref="BG677">SUMPRODUCT(('Budget Lead'!$T$9:$BB$9=BG$9)*('Budget Lead'!$B$11:$B$194=$B677)*('Budget Lead'!$T$11:$BB$194*1))</f>
        <v>#VALUE!</v>
      </c>
      <c r="BH677" s="13" t="e" cm="1">
        <f t="array" ref="BH677">SUMPRODUCT(('Budget Lead'!$T$9:$BB$9=BH$9)*('Budget Lead'!$B$11:$B$194=$B677)*('Budget Lead'!$T$11:$BB$194*1))</f>
        <v>#VALUE!</v>
      </c>
      <c r="BI677" s="1"/>
      <c r="BJ677" s="66"/>
      <c r="BK677" s="66"/>
      <c r="BL677" s="1"/>
      <c r="BM677" s="66" t="e">
        <f t="shared" si="477"/>
        <v>#VALUE!</v>
      </c>
      <c r="BN677" s="262">
        <f t="shared" si="478"/>
        <v>0</v>
      </c>
      <c r="BO677" s="1"/>
      <c r="BP677" s="66" t="e">
        <f t="shared" si="479"/>
        <v>#VALUE!</v>
      </c>
      <c r="BQ677" s="262">
        <f t="shared" si="480"/>
        <v>0</v>
      </c>
      <c r="BR677" s="1"/>
    </row>
    <row r="678" spans="2:70" ht="12" hidden="1" customHeight="1" outlineLevel="1">
      <c r="B678" s="88" t="s">
        <v>724</v>
      </c>
      <c r="C678" s="10">
        <f>IFERROR(VLOOKUP(B678,'Budget Lead'!B:AX,2,FALSE),0)</f>
        <v>0</v>
      </c>
      <c r="D678" s="10"/>
      <c r="E678" s="89">
        <f>IFERROR(VLOOKUP(B678,'Budget Lead'!B:BE,3,FALSE),0)</f>
        <v>0</v>
      </c>
      <c r="F678" s="90">
        <f>IFERROR(VLOOKUP(B678,'Budget Lead'!B:BE,4,FALSE),0)</f>
        <v>0</v>
      </c>
      <c r="G678" s="89">
        <f>IFERROR(VLOOKUP(B678,'Budget Lead'!B:AX,5,FALSE),0)</f>
        <v>0</v>
      </c>
      <c r="H678" s="90">
        <f>IFERROR(VLOOKUP(B678,'Budget Lead'!B:AX,6,FALSE),0)</f>
        <v>0</v>
      </c>
      <c r="I678" s="90">
        <f>IFERROR(VLOOKUP(B678,'Budget Lead'!B:AX,7,FALSE),0)</f>
        <v>0</v>
      </c>
      <c r="J678" s="371">
        <f>IFERROR(VLOOKUP(B678,'Budget Lead'!B:AX,9,FALSE),0)</f>
        <v>0</v>
      </c>
      <c r="K678" s="374">
        <f>IFERROR(VLOOKUP(B678,'Budget Lead'!B:AX,10,FALSE),0)</f>
        <v>0</v>
      </c>
      <c r="L678" s="334"/>
      <c r="M678" s="14">
        <f>E678*K678</f>
        <v>0</v>
      </c>
      <c r="N678" s="100"/>
      <c r="O678" s="100"/>
      <c r="P678" s="101"/>
      <c r="Q678" s="11">
        <f t="shared" si="481"/>
        <v>0</v>
      </c>
      <c r="R678" s="338"/>
      <c r="S678" s="14"/>
      <c r="T678" s="12"/>
      <c r="U678" s="13"/>
      <c r="V678" s="14"/>
      <c r="W678" s="14"/>
      <c r="X678" s="14">
        <f t="shared" si="468"/>
        <v>0</v>
      </c>
      <c r="Z678" s="14" t="e" cm="1">
        <f t="array" ref="Z678">SUMPRODUCT(('Budget Lead'!$T$9:$BB$9=Z$9)*('Budget Lead'!$B$11:$B$194=$B678)*('Budget Lead'!$T$11:$BB$194*1))</f>
        <v>#VALUE!</v>
      </c>
      <c r="AA678" s="12" t="e" cm="1">
        <f t="array" ref="AA678">SUMPRODUCT(('Budget Lead'!$T$9:$BB$9=AA$9)*('Budget Lead'!$B$11:$B$194=$B678)*('Budget Lead'!$T$11:$BB$194*1))</f>
        <v>#VALUE!</v>
      </c>
      <c r="AB678" s="13" t="e" cm="1">
        <f t="array" ref="AB678">SUMPRODUCT(('Budget Lead'!$T$9:$BB$9=AB$9)*('Budget Lead'!$B$11:$B$194=$B678)*('Budget Lead'!$T$11:$BB$194*1))</f>
        <v>#VALUE!</v>
      </c>
      <c r="AC678" s="14" t="e" cm="1">
        <f t="array" ref="AC678">SUMPRODUCT(('Budget Lead'!$T$9:$BB$9=AC$9)*('Budget Lead'!$B$11:$B$194=$B678)*('Budget Lead'!$T$11:$BB$194*1))</f>
        <v>#VALUE!</v>
      </c>
      <c r="AD678" s="12" t="e" cm="1">
        <f t="array" ref="AD678">SUMPRODUCT(('Budget Lead'!$T$9:$BB$9=AD$9)*('Budget Lead'!$B$11:$B$194=$B678)*('Budget Lead'!$T$11:$BB$194*1))</f>
        <v>#VALUE!</v>
      </c>
      <c r="AE678" s="13" t="e" cm="1">
        <f t="array" ref="AE678">SUMPRODUCT(('Budget Lead'!$T$9:$BB$9=AE$9)*('Budget Lead'!$B$11:$B$194=$B678)*('Budget Lead'!$T$11:$BB$194*1))</f>
        <v>#VALUE!</v>
      </c>
      <c r="AF678" s="14" t="e" cm="1">
        <f t="array" ref="AF678">SUMPRODUCT(('Budget Lead'!$T$9:$BB$9=AF$9)*('Budget Lead'!$B$11:$B$194=$B678)*('Budget Lead'!$T$11:$BB$194*1))</f>
        <v>#VALUE!</v>
      </c>
      <c r="AG678" s="12" t="e" cm="1">
        <f t="array" ref="AG678">SUMPRODUCT(('Budget Lead'!$T$9:$BB$9=AG$9)*('Budget Lead'!$B$11:$B$194=$B678)*('Budget Lead'!$T$11:$BB$194*1))</f>
        <v>#VALUE!</v>
      </c>
      <c r="AH678" s="13" t="e" cm="1">
        <f t="array" ref="AH678">SUMPRODUCT(('Budget Lead'!$T$9:$BB$9=AH$9)*('Budget Lead'!$B$11:$B$194=$B678)*('Budget Lead'!$T$11:$BB$194*1))</f>
        <v>#VALUE!</v>
      </c>
      <c r="AI678" s="14" t="e" cm="1">
        <f t="array" ref="AI678">SUMPRODUCT(('Budget Lead'!$T$9:$BB$9=AI$9)*('Budget Lead'!$B$11:$B$194=$B678)*('Budget Lead'!$T$11:$BB$194*1))</f>
        <v>#VALUE!</v>
      </c>
      <c r="AJ678" s="12" t="e" cm="1">
        <f t="array" ref="AJ678">SUMPRODUCT(('Budget Lead'!$T$9:$BB$9=AJ$9)*('Budget Lead'!$B$11:$B$194=$B678)*('Budget Lead'!$T$11:$BB$194*1))</f>
        <v>#VALUE!</v>
      </c>
      <c r="AK678" s="13" t="e" cm="1">
        <f t="array" ref="AK678">SUMPRODUCT(('Budget Lead'!$T$9:$BB$9=AK$9)*('Budget Lead'!$B$11:$B$194=$B678)*('Budget Lead'!$T$11:$BB$194*1))</f>
        <v>#VALUE!</v>
      </c>
      <c r="AL678" s="14" t="e" cm="1">
        <f t="array" ref="AL678">SUMPRODUCT(('Budget Lead'!$T$9:$BB$9=AL$9)*('Budget Lead'!$B$11:$B$194=$B678)*('Budget Lead'!$T$11:$BB$194*1))</f>
        <v>#VALUE!</v>
      </c>
      <c r="AM678" s="12" t="e" cm="1">
        <f t="array" ref="AM678">SUMPRODUCT(('Budget Lead'!$T$9:$BB$9=AM$9)*('Budget Lead'!$B$11:$B$194=$B678)*('Budget Lead'!$T$11:$BB$194*1))</f>
        <v>#VALUE!</v>
      </c>
      <c r="AN678" s="13" t="e" cm="1">
        <f t="array" ref="AN678">SUMPRODUCT(('Budget Lead'!$T$9:$BB$9=AN$9)*('Budget Lead'!$B$11:$B$194=$B678)*('Budget Lead'!$T$11:$BB$194*1))</f>
        <v>#VALUE!</v>
      </c>
      <c r="AO678" s="14" t="e" cm="1">
        <f t="array" ref="AO678">SUMPRODUCT(('Budget Lead'!$T$9:$BB$9=AO$9)*('Budget Lead'!$B$11:$B$194=$B678)*('Budget Lead'!$T$11:$BB$194*1))</f>
        <v>#VALUE!</v>
      </c>
      <c r="AP678" s="12" t="e" cm="1">
        <f t="array" ref="AP678">SUMPRODUCT(('Budget Lead'!$T$9:$BB$9=AP$9)*('Budget Lead'!$B$11:$B$194=$B678)*('Budget Lead'!$T$11:$BB$194*1))</f>
        <v>#VALUE!</v>
      </c>
      <c r="AQ678" s="13" t="e" cm="1">
        <f t="array" ref="AQ678">SUMPRODUCT(('Budget Lead'!$T$9:$BB$9=AQ$9)*('Budget Lead'!$B$11:$B$194=$B678)*('Budget Lead'!$T$11:$BB$194*1))</f>
        <v>#VALUE!</v>
      </c>
      <c r="AR678" s="14" t="e" cm="1">
        <f t="array" ref="AR678">SUMPRODUCT(('Budget Lead'!$T$9:$BB$9=AR$9)*('Budget Lead'!$B$11:$B$194=$B678)*('Budget Lead'!$T$11:$BB$194*1))</f>
        <v>#VALUE!</v>
      </c>
      <c r="AS678" s="12" t="e" cm="1">
        <f t="array" ref="AS678">SUMPRODUCT(('Budget Lead'!$T$9:$BB$9=AS$9)*('Budget Lead'!$B$11:$B$194=$B678)*('Budget Lead'!$T$11:$BB$194*1))</f>
        <v>#VALUE!</v>
      </c>
      <c r="AT678" s="13" t="e" cm="1">
        <f t="array" ref="AT678">SUMPRODUCT(('Budget Lead'!$T$9:$BB$9=AT$9)*('Budget Lead'!$B$11:$B$194=$B678)*('Budget Lead'!$T$11:$BB$194*1))</f>
        <v>#VALUE!</v>
      </c>
      <c r="AU678" s="14" t="e" cm="1">
        <f t="array" ref="AU678">SUMPRODUCT(('Budget Lead'!$T$9:$BB$9=AU$9)*('Budget Lead'!$B$11:$B$194=$B678)*('Budget Lead'!$T$11:$BB$194*1))</f>
        <v>#VALUE!</v>
      </c>
      <c r="AV678" s="12" t="e" cm="1">
        <f t="array" ref="AV678">SUMPRODUCT(('Budget Lead'!$T$9:$BB$9=AV$9)*('Budget Lead'!$B$11:$B$194=$B678)*('Budget Lead'!$T$11:$BB$194*1))</f>
        <v>#VALUE!</v>
      </c>
      <c r="AW678" s="13" t="e" cm="1">
        <f t="array" ref="AW678">SUMPRODUCT(('Budget Lead'!$T$9:$BB$9=AW$9)*('Budget Lead'!$B$11:$B$194=$B678)*('Budget Lead'!$T$11:$BB$194*1))</f>
        <v>#VALUE!</v>
      </c>
      <c r="AX678" s="14" t="e" cm="1">
        <f t="array" ref="AX678">SUMPRODUCT(('Budget Lead'!$T$9:$BB$9=AX$9)*('Budget Lead'!$B$11:$B$194=$B678)*('Budget Lead'!$T$11:$BB$194*1))</f>
        <v>#VALUE!</v>
      </c>
      <c r="AY678" s="12" t="e" cm="1">
        <f t="array" ref="AY678">SUMPRODUCT(('Budget Lead'!$T$9:$BB$9=AY$9)*('Budget Lead'!$B$11:$B$194=$B678)*('Budget Lead'!$T$11:$BB$194*1))</f>
        <v>#VALUE!</v>
      </c>
      <c r="AZ678" s="13" t="e" cm="1">
        <f t="array" ref="AZ678">SUMPRODUCT(('Budget Lead'!$T$9:$BB$9=AZ$9)*('Budget Lead'!$B$11:$B$194=$B678)*('Budget Lead'!$T$11:$BB$194*1))</f>
        <v>#VALUE!</v>
      </c>
      <c r="BA678" s="14" t="e" cm="1">
        <f t="array" ref="BA678">SUMPRODUCT(('Budget Lead'!$T$9:$BB$9=BA$9)*('Budget Lead'!$B$11:$B$194=$B678)*('Budget Lead'!$T$11:$BB$194*1))</f>
        <v>#VALUE!</v>
      </c>
      <c r="BB678" s="12" t="e" cm="1">
        <f t="array" ref="BB678">SUMPRODUCT(('Budget Lead'!$T$9:$BB$9=BB$9)*('Budget Lead'!$B$11:$B$194=$B678)*('Budget Lead'!$T$11:$BB$194*1))</f>
        <v>#VALUE!</v>
      </c>
      <c r="BC678" s="13" t="e" cm="1">
        <f t="array" ref="BC678">SUMPRODUCT(('Budget Lead'!$T$9:$BB$9=BC$9)*('Budget Lead'!$B$11:$B$194=$B678)*('Budget Lead'!$T$11:$BB$194*1))</f>
        <v>#VALUE!</v>
      </c>
      <c r="BD678" s="14" t="e" cm="1">
        <f t="array" ref="BD678">SUMPRODUCT(('Budget Lead'!$T$9:$BB$9=BD$9)*('Budget Lead'!$B$11:$B$194=$B678)*('Budget Lead'!$T$11:$BB$194*1))</f>
        <v>#VALUE!</v>
      </c>
      <c r="BE678" s="12" t="e" cm="1">
        <f t="array" ref="BE678">SUMPRODUCT(('Budget Lead'!$T$9:$BB$9=BE$9)*('Budget Lead'!$B$11:$B$194=$B678)*('Budget Lead'!$T$11:$BB$194*1))</f>
        <v>#VALUE!</v>
      </c>
      <c r="BF678" s="13" t="e" cm="1">
        <f t="array" ref="BF678">SUMPRODUCT(('Budget Lead'!$T$9:$BB$9=BF$9)*('Budget Lead'!$B$11:$B$194=$B678)*('Budget Lead'!$T$11:$BB$194*1))</f>
        <v>#VALUE!</v>
      </c>
      <c r="BG678" s="14" t="e" cm="1">
        <f t="array" ref="BG678">SUMPRODUCT(('Budget Lead'!$T$9:$BB$9=BG$9)*('Budget Lead'!$B$11:$B$194=$B678)*('Budget Lead'!$T$11:$BB$194*1))</f>
        <v>#VALUE!</v>
      </c>
      <c r="BH678" s="13" t="e" cm="1">
        <f t="array" ref="BH678">SUMPRODUCT(('Budget Lead'!$T$9:$BB$9=BH$9)*('Budget Lead'!$B$11:$B$194=$B678)*('Budget Lead'!$T$11:$BB$194*1))</f>
        <v>#VALUE!</v>
      </c>
      <c r="BI678" s="1"/>
      <c r="BJ678" s="66"/>
      <c r="BK678" s="66"/>
      <c r="BL678" s="1"/>
      <c r="BM678" s="66" t="e">
        <f t="shared" si="477"/>
        <v>#VALUE!</v>
      </c>
      <c r="BN678" s="262">
        <f t="shared" si="478"/>
        <v>0</v>
      </c>
      <c r="BO678" s="1"/>
      <c r="BP678" s="66" t="e">
        <f t="shared" si="479"/>
        <v>#VALUE!</v>
      </c>
      <c r="BQ678" s="262">
        <f t="shared" si="480"/>
        <v>0</v>
      </c>
      <c r="BR678" s="1"/>
    </row>
    <row r="679" spans="2:70" collapsed="1">
      <c r="C679" s="190" t="s">
        <v>107</v>
      </c>
      <c r="D679" s="190"/>
      <c r="E679" s="193"/>
      <c r="F679" s="91"/>
      <c r="G679" s="193"/>
      <c r="H679" s="91"/>
      <c r="I679" s="91"/>
      <c r="J679" s="320"/>
      <c r="K679" s="95">
        <f>SUM(K680:K694)</f>
        <v>0</v>
      </c>
      <c r="L679" s="335"/>
      <c r="M679" s="95">
        <f t="shared" ref="M679:P679" si="482">SUM(M680:M694)</f>
        <v>0</v>
      </c>
      <c r="N679" s="95">
        <f t="shared" si="482"/>
        <v>0</v>
      </c>
      <c r="O679" s="95">
        <f t="shared" si="482"/>
        <v>0</v>
      </c>
      <c r="P679" s="95">
        <f t="shared" si="482"/>
        <v>0</v>
      </c>
      <c r="Q679" s="95"/>
      <c r="R679" s="338"/>
      <c r="S679" s="95">
        <f t="shared" ref="S679:W679" si="483">SUM(S680:S694)</f>
        <v>0</v>
      </c>
      <c r="T679" s="95">
        <f t="shared" si="483"/>
        <v>0</v>
      </c>
      <c r="U679" s="95">
        <f t="shared" si="483"/>
        <v>0</v>
      </c>
      <c r="V679" s="95">
        <f t="shared" si="483"/>
        <v>0</v>
      </c>
      <c r="W679" s="95">
        <f t="shared" si="483"/>
        <v>0</v>
      </c>
      <c r="X679" s="97">
        <f t="shared" si="468"/>
        <v>0</v>
      </c>
      <c r="Y679" s="4"/>
      <c r="Z679" s="97"/>
      <c r="AA679" s="98"/>
      <c r="AB679" s="99"/>
      <c r="AC679" s="97"/>
      <c r="AD679" s="98"/>
      <c r="AE679" s="99"/>
      <c r="AF679" s="97"/>
      <c r="AG679" s="98"/>
      <c r="AH679" s="99"/>
      <c r="AI679" s="97"/>
      <c r="AJ679" s="98"/>
      <c r="AK679" s="99"/>
      <c r="AL679" s="97"/>
      <c r="AM679" s="98"/>
      <c r="AN679" s="99"/>
      <c r="AO679" s="97"/>
      <c r="AP679" s="98"/>
      <c r="AQ679" s="99"/>
      <c r="AR679" s="97"/>
      <c r="AS679" s="98"/>
      <c r="AT679" s="99"/>
      <c r="AU679" s="97"/>
      <c r="AV679" s="98"/>
      <c r="AW679" s="99"/>
      <c r="AX679" s="97"/>
      <c r="AY679" s="98"/>
      <c r="AZ679" s="99"/>
      <c r="BA679" s="97"/>
      <c r="BB679" s="98"/>
      <c r="BC679" s="99"/>
      <c r="BD679" s="97"/>
      <c r="BE679" s="98"/>
      <c r="BF679" s="99"/>
      <c r="BG679" s="97"/>
      <c r="BH679" s="99"/>
      <c r="BI679" s="1"/>
      <c r="BJ679" s="106"/>
      <c r="BK679" s="106"/>
      <c r="BL679" s="1"/>
      <c r="BM679" s="106"/>
      <c r="BN679" s="106"/>
      <c r="BO679" s="1"/>
      <c r="BP679" s="106"/>
      <c r="BQ679" s="106"/>
      <c r="BR679" s="1"/>
    </row>
    <row r="680" spans="2:70">
      <c r="B680" s="88" t="s">
        <v>725</v>
      </c>
      <c r="C680" s="10">
        <f>IFERROR(VLOOKUP($B680,'Budget P1'!$B:$AX,2,FALSE),0)</f>
        <v>0</v>
      </c>
      <c r="D680" s="10"/>
      <c r="E680" s="160">
        <f>IFERROR(VLOOKUP($B680,'Budget P1'!$B:$AX,3,FALSE),0)</f>
        <v>0</v>
      </c>
      <c r="F680" s="90">
        <f>IFERROR(VLOOKUP($B680,'Budget P1'!$B:$AX,4,FALSE),0)</f>
        <v>0</v>
      </c>
      <c r="G680" s="89">
        <f>IFERROR(VLOOKUP($B680,'Budget P1'!$B:$AX,5,FALSE),0)</f>
        <v>0</v>
      </c>
      <c r="H680" s="90">
        <f>IFERROR(VLOOKUP($B680,'Budget P1'!$B:$AX,6,FALSE),0)</f>
        <v>0</v>
      </c>
      <c r="I680" s="90">
        <f>IFERROR(VLOOKUP($B680,'Budget P1'!$B:$AX,7,FALSE),0)</f>
        <v>0</v>
      </c>
      <c r="J680" s="371">
        <f>IFERROR(VLOOKUP($B680,'Budget P1'!$B:$AX,9,FALSE),0)</f>
        <v>0</v>
      </c>
      <c r="K680" s="374">
        <f>IFERROR(VLOOKUP($B680,'Budget P1'!$B:$AX,10,FALSE),0)</f>
        <v>0</v>
      </c>
      <c r="L680" s="334"/>
      <c r="M680" s="102"/>
      <c r="N680" s="12">
        <f>K680*E680</f>
        <v>0</v>
      </c>
      <c r="O680" s="100"/>
      <c r="P680" s="101"/>
      <c r="Q680" s="11">
        <f t="shared" ref="Q680" si="484">SUM(M680:P680)</f>
        <v>0</v>
      </c>
      <c r="R680" s="338"/>
      <c r="S680" s="14"/>
      <c r="T680" s="12"/>
      <c r="U680" s="13"/>
      <c r="V680" s="14"/>
      <c r="W680" s="14"/>
      <c r="X680" s="14">
        <f t="shared" si="468"/>
        <v>0</v>
      </c>
      <c r="Z680" s="14" t="e" cm="1">
        <f t="array" ref="Z680">SUMPRODUCT(('Budget P1'!$T$9:$BB$9=Z$9)*('Budget P1'!$B$11:$B$194=$B680)*('Budget P1'!$T$11:$BB$194*1))</f>
        <v>#VALUE!</v>
      </c>
      <c r="AA680" s="12" t="e" cm="1">
        <f t="array" ref="AA680">SUMPRODUCT(('Budget P1'!$T$9:$BB$9=AA$9)*('Budget P1'!$B$11:$B$194=$B680)*('Budget P1'!$T$11:$BB$194*1))</f>
        <v>#VALUE!</v>
      </c>
      <c r="AB680" s="13" t="e" cm="1">
        <f t="array" ref="AB680">SUMPRODUCT(('Budget P1'!$T$9:$BB$9=AB$9)*('Budget P1'!$B$11:$B$194=$B680)*('Budget P1'!$T$11:$BB$194*1))</f>
        <v>#VALUE!</v>
      </c>
      <c r="AC680" s="14" t="e" cm="1">
        <f t="array" ref="AC680">SUMPRODUCT(('Budget P1'!$T$9:$BB$9=AC$9)*('Budget P1'!$B$11:$B$194=$B680)*('Budget P1'!$T$11:$BB$194*1))</f>
        <v>#VALUE!</v>
      </c>
      <c r="AD680" s="12" t="e" cm="1">
        <f t="array" ref="AD680">SUMPRODUCT(('Budget P1'!$T$9:$BB$9=AD$9)*('Budget P1'!$B$11:$B$194=$B680)*('Budget P1'!$T$11:$BB$194*1))</f>
        <v>#VALUE!</v>
      </c>
      <c r="AE680" s="13" t="e" cm="1">
        <f t="array" ref="AE680">SUMPRODUCT(('Budget P1'!$T$9:$BB$9=AE$9)*('Budget P1'!$B$11:$B$194=$B680)*('Budget P1'!$T$11:$BB$194*1))</f>
        <v>#VALUE!</v>
      </c>
      <c r="AF680" s="14" t="e" cm="1">
        <f t="array" ref="AF680">SUMPRODUCT(('Budget P1'!$T$9:$BB$9=AF$9)*('Budget P1'!$B$11:$B$194=$B680)*('Budget P1'!$T$11:$BB$194*1))</f>
        <v>#VALUE!</v>
      </c>
      <c r="AG680" s="12" t="e" cm="1">
        <f t="array" ref="AG680">SUMPRODUCT(('Budget P1'!$T$9:$BB$9=AG$9)*('Budget P1'!$B$11:$B$194=$B680)*('Budget P1'!$T$11:$BB$194*1))</f>
        <v>#VALUE!</v>
      </c>
      <c r="AH680" s="13" t="e" cm="1">
        <f t="array" ref="AH680">SUMPRODUCT(('Budget P1'!$T$9:$BB$9=AH$9)*('Budget P1'!$B$11:$B$194=$B680)*('Budget P1'!$T$11:$BB$194*1))</f>
        <v>#VALUE!</v>
      </c>
      <c r="AI680" s="14" t="e" cm="1">
        <f t="array" ref="AI680">SUMPRODUCT(('Budget P1'!$T$9:$BB$9=AI$9)*('Budget P1'!$B$11:$B$194=$B680)*('Budget P1'!$T$11:$BB$194*1))</f>
        <v>#VALUE!</v>
      </c>
      <c r="AJ680" s="12" t="e" cm="1">
        <f t="array" ref="AJ680">SUMPRODUCT(('Budget P1'!$T$9:$BB$9=AJ$9)*('Budget P1'!$B$11:$B$194=$B680)*('Budget P1'!$T$11:$BB$194*1))</f>
        <v>#VALUE!</v>
      </c>
      <c r="AK680" s="13" t="e" cm="1">
        <f t="array" ref="AK680">SUMPRODUCT(('Budget P1'!$T$9:$BB$9=AK$9)*('Budget P1'!$B$11:$B$194=$B680)*('Budget P1'!$T$11:$BB$194*1))</f>
        <v>#VALUE!</v>
      </c>
      <c r="AL680" s="14" t="e" cm="1">
        <f t="array" ref="AL680">SUMPRODUCT(('Budget P1'!$T$9:$BB$9=AL$9)*('Budget P1'!$B$11:$B$194=$B680)*('Budget P1'!$T$11:$BB$194*1))</f>
        <v>#VALUE!</v>
      </c>
      <c r="AM680" s="12" t="e" cm="1">
        <f t="array" ref="AM680">SUMPRODUCT(('Budget P1'!$T$9:$BB$9=AM$9)*('Budget P1'!$B$11:$B$194=$B680)*('Budget P1'!$T$11:$BB$194*1))</f>
        <v>#VALUE!</v>
      </c>
      <c r="AN680" s="13" t="e" cm="1">
        <f t="array" ref="AN680">SUMPRODUCT(('Budget P1'!$T$9:$BB$9=AN$9)*('Budget P1'!$B$11:$B$194=$B680)*('Budget P1'!$T$11:$BB$194*1))</f>
        <v>#VALUE!</v>
      </c>
      <c r="AO680" s="14" t="e" cm="1">
        <f t="array" ref="AO680">SUMPRODUCT(('Budget P1'!$T$9:$BB$9=AO$9)*('Budget P1'!$B$11:$B$194=$B680)*('Budget P1'!$T$11:$BB$194*1))</f>
        <v>#VALUE!</v>
      </c>
      <c r="AP680" s="12" t="e" cm="1">
        <f t="array" ref="AP680">SUMPRODUCT(('Budget P1'!$T$9:$BB$9=AP$9)*('Budget P1'!$B$11:$B$194=$B680)*('Budget P1'!$T$11:$BB$194*1))</f>
        <v>#VALUE!</v>
      </c>
      <c r="AQ680" s="13" t="e" cm="1">
        <f t="array" ref="AQ680">SUMPRODUCT(('Budget P1'!$T$9:$BB$9=AQ$9)*('Budget P1'!$B$11:$B$194=$B680)*('Budget P1'!$T$11:$BB$194*1))</f>
        <v>#VALUE!</v>
      </c>
      <c r="AR680" s="14" t="e" cm="1">
        <f t="array" ref="AR680">SUMPRODUCT(('Budget P1'!$T$9:$BB$9=AR$9)*('Budget P1'!$B$11:$B$194=$B680)*('Budget P1'!$T$11:$BB$194*1))</f>
        <v>#VALUE!</v>
      </c>
      <c r="AS680" s="12" t="e" cm="1">
        <f t="array" ref="AS680">SUMPRODUCT(('Budget P1'!$T$9:$BB$9=AS$9)*('Budget P1'!$B$11:$B$194=$B680)*('Budget P1'!$T$11:$BB$194*1))</f>
        <v>#VALUE!</v>
      </c>
      <c r="AT680" s="13" t="e" cm="1">
        <f t="array" ref="AT680">SUMPRODUCT(('Budget P1'!$T$9:$BB$9=AT$9)*('Budget P1'!$B$11:$B$194=$B680)*('Budget P1'!$T$11:$BB$194*1))</f>
        <v>#VALUE!</v>
      </c>
      <c r="AU680" s="14" t="e" cm="1">
        <f t="array" ref="AU680">SUMPRODUCT(('Budget P1'!$T$9:$BB$9=AU$9)*('Budget P1'!$B$11:$B$194=$B680)*('Budget P1'!$T$11:$BB$194*1))</f>
        <v>#VALUE!</v>
      </c>
      <c r="AV680" s="12" t="e" cm="1">
        <f t="array" ref="AV680">SUMPRODUCT(('Budget P1'!$T$9:$BB$9=AV$9)*('Budget P1'!$B$11:$B$194=$B680)*('Budget P1'!$T$11:$BB$194*1))</f>
        <v>#VALUE!</v>
      </c>
      <c r="AW680" s="13" t="e" cm="1">
        <f t="array" ref="AW680">SUMPRODUCT(('Budget P1'!$T$9:$BB$9=AW$9)*('Budget P1'!$B$11:$B$194=$B680)*('Budget P1'!$T$11:$BB$194*1))</f>
        <v>#VALUE!</v>
      </c>
      <c r="AX680" s="14" t="e" cm="1">
        <f t="array" ref="AX680">SUMPRODUCT(('Budget P1'!$T$9:$BB$9=AX$9)*('Budget P1'!$B$11:$B$194=$B680)*('Budget P1'!$T$11:$BB$194*1))</f>
        <v>#VALUE!</v>
      </c>
      <c r="AY680" s="12" t="e" cm="1">
        <f t="array" ref="AY680">SUMPRODUCT(('Budget P1'!$T$9:$BB$9=AY$9)*('Budget P1'!$B$11:$B$194=$B680)*('Budget P1'!$T$11:$BB$194*1))</f>
        <v>#VALUE!</v>
      </c>
      <c r="AZ680" s="13" t="e" cm="1">
        <f t="array" ref="AZ680">SUMPRODUCT(('Budget P1'!$T$9:$BB$9=AZ$9)*('Budget P1'!$B$11:$B$194=$B680)*('Budget P1'!$T$11:$BB$194*1))</f>
        <v>#VALUE!</v>
      </c>
      <c r="BA680" s="14" t="e" cm="1">
        <f t="array" ref="BA680">SUMPRODUCT(('Budget P1'!$T$9:$BB$9=BA$9)*('Budget P1'!$B$11:$B$194=$B680)*('Budget P1'!$T$11:$BB$194*1))</f>
        <v>#VALUE!</v>
      </c>
      <c r="BB680" s="12" t="e" cm="1">
        <f t="array" ref="BB680">SUMPRODUCT(('Budget P1'!$T$9:$BB$9=BB$9)*('Budget P1'!$B$11:$B$194=$B680)*('Budget P1'!$T$11:$BB$194*1))</f>
        <v>#VALUE!</v>
      </c>
      <c r="BC680" s="13" t="e" cm="1">
        <f t="array" ref="BC680">SUMPRODUCT(('Budget P1'!$T$9:$BB$9=BC$9)*('Budget P1'!$B$11:$B$194=$B680)*('Budget P1'!$T$11:$BB$194*1))</f>
        <v>#VALUE!</v>
      </c>
      <c r="BD680" s="14" t="e" cm="1">
        <f t="array" ref="BD680">SUMPRODUCT(('Budget P1'!$T$9:$BB$9=BD$9)*('Budget P1'!$B$11:$B$194=$B680)*('Budget P1'!$T$11:$BB$194*1))</f>
        <v>#VALUE!</v>
      </c>
      <c r="BE680" s="12" t="e" cm="1">
        <f t="array" ref="BE680">SUMPRODUCT(('Budget P1'!$T$9:$BB$9=BE$9)*('Budget P1'!$B$11:$B$194=$B680)*('Budget P1'!$T$11:$BB$194*1))</f>
        <v>#VALUE!</v>
      </c>
      <c r="BF680" s="13" t="e" cm="1">
        <f t="array" ref="BF680">SUMPRODUCT(('Budget P1'!$T$9:$BB$9=BF$9)*('Budget P1'!$B$11:$B$194=$B680)*('Budget P1'!$T$11:$BB$194*1))</f>
        <v>#VALUE!</v>
      </c>
      <c r="BG680" s="14" t="e" cm="1">
        <f t="array" ref="BG680">SUMPRODUCT(('Budget P1'!$T$9:$BB$9=BG$9)*('Budget P1'!$B$11:$B$194=$B680)*('Budget P1'!$T$11:$BB$194*1))</f>
        <v>#VALUE!</v>
      </c>
      <c r="BH680" s="13" t="e" cm="1">
        <f t="array" ref="BH680">SUMPRODUCT(('Budget P1'!$T$9:$BB$9=BH$9)*('Budget P1'!$B$11:$B$194=$B680)*('Budget P1'!$T$11:$BB$194*1))</f>
        <v>#VALUE!</v>
      </c>
      <c r="BI680" s="1"/>
      <c r="BJ680" s="66"/>
      <c r="BK680" s="66"/>
      <c r="BL680" s="1"/>
      <c r="BM680" s="66" t="e">
        <f t="shared" ref="BM680:BM694" si="485">SUM(Z680:BH680)</f>
        <v>#VALUE!</v>
      </c>
      <c r="BN680" s="262">
        <f t="shared" ref="BN680:BN694" si="486">IFERROR(BM680/Q680,0)</f>
        <v>0</v>
      </c>
      <c r="BO680" s="1"/>
      <c r="BP680" s="66" t="e">
        <f t="shared" ref="BP680:BP694" si="487">BJ680+BM680</f>
        <v>#VALUE!</v>
      </c>
      <c r="BQ680" s="262">
        <f t="shared" ref="BQ680:BQ694" si="488">IFERROR(BP680/Q680,0)</f>
        <v>0</v>
      </c>
      <c r="BR680" s="1"/>
    </row>
    <row r="681" spans="2:70">
      <c r="B681" s="88" t="s">
        <v>726</v>
      </c>
      <c r="C681" s="10">
        <f>IFERROR(VLOOKUP($B681,'Budget P1'!$B:$AX,2,FALSE),0)</f>
        <v>0</v>
      </c>
      <c r="D681" s="10"/>
      <c r="E681" s="160">
        <f>IFERROR(VLOOKUP($B681,'Budget P1'!$B:$AX,3,FALSE),0)</f>
        <v>0</v>
      </c>
      <c r="F681" s="90">
        <f>IFERROR(VLOOKUP($B681,'Budget P1'!$B:$AX,4,FALSE),0)</f>
        <v>0</v>
      </c>
      <c r="G681" s="89">
        <f>IFERROR(VLOOKUP($B681,'Budget P1'!$B:$AX,5,FALSE),0)</f>
        <v>0</v>
      </c>
      <c r="H681" s="90">
        <f>IFERROR(VLOOKUP($B681,'Budget P1'!$B:$AX,6,FALSE),0)</f>
        <v>0</v>
      </c>
      <c r="I681" s="90">
        <f>IFERROR(VLOOKUP($B681,'Budget P1'!$B:$AX,7,FALSE),0)</f>
        <v>0</v>
      </c>
      <c r="J681" s="371">
        <f>IFERROR(VLOOKUP($B681,'Budget P1'!$B:$AX,9,FALSE),0)</f>
        <v>0</v>
      </c>
      <c r="K681" s="374">
        <f>IFERROR(VLOOKUP($B681,'Budget P1'!$B:$AX,10,FALSE),0)</f>
        <v>0</v>
      </c>
      <c r="L681" s="334"/>
      <c r="M681" s="102"/>
      <c r="N681" s="12">
        <f>K681*E681</f>
        <v>0</v>
      </c>
      <c r="O681" s="100"/>
      <c r="P681" s="101"/>
      <c r="Q681" s="11">
        <f t="shared" ref="Q681:Q694" si="489">SUM(M681:P681)</f>
        <v>0</v>
      </c>
      <c r="R681" s="338"/>
      <c r="S681" s="14"/>
      <c r="T681" s="12"/>
      <c r="U681" s="13"/>
      <c r="V681" s="14"/>
      <c r="W681" s="14"/>
      <c r="X681" s="14">
        <f t="shared" si="468"/>
        <v>0</v>
      </c>
      <c r="Z681" s="14" t="e" cm="1">
        <f t="array" ref="Z681">SUMPRODUCT(('Budget P1'!$T$9:$BB$9=Z$9)*('Budget P1'!$B$11:$B$194=$B681)*('Budget P1'!$T$11:$BB$194*1))</f>
        <v>#VALUE!</v>
      </c>
      <c r="AA681" s="12" t="e" cm="1">
        <f t="array" ref="AA681">SUMPRODUCT(('Budget P1'!$T$9:$BB$9=AA$9)*('Budget P1'!$B$11:$B$194=$B681)*('Budget P1'!$T$11:$BB$194*1))</f>
        <v>#VALUE!</v>
      </c>
      <c r="AB681" s="13" t="e" cm="1">
        <f t="array" ref="AB681">SUMPRODUCT(('Budget P1'!$T$9:$BB$9=AB$9)*('Budget P1'!$B$11:$B$194=$B681)*('Budget P1'!$T$11:$BB$194*1))</f>
        <v>#VALUE!</v>
      </c>
      <c r="AC681" s="14" t="e" cm="1">
        <f t="array" ref="AC681">SUMPRODUCT(('Budget P1'!$T$9:$BB$9=AC$9)*('Budget P1'!$B$11:$B$194=$B681)*('Budget P1'!$T$11:$BB$194*1))</f>
        <v>#VALUE!</v>
      </c>
      <c r="AD681" s="12" t="e" cm="1">
        <f t="array" ref="AD681">SUMPRODUCT(('Budget P1'!$T$9:$BB$9=AD$9)*('Budget P1'!$B$11:$B$194=$B681)*('Budget P1'!$T$11:$BB$194*1))</f>
        <v>#VALUE!</v>
      </c>
      <c r="AE681" s="13" t="e" cm="1">
        <f t="array" ref="AE681">SUMPRODUCT(('Budget P1'!$T$9:$BB$9=AE$9)*('Budget P1'!$B$11:$B$194=$B681)*('Budget P1'!$T$11:$BB$194*1))</f>
        <v>#VALUE!</v>
      </c>
      <c r="AF681" s="14" t="e" cm="1">
        <f t="array" ref="AF681">SUMPRODUCT(('Budget P1'!$T$9:$BB$9=AF$9)*('Budget P1'!$B$11:$B$194=$B681)*('Budget P1'!$T$11:$BB$194*1))</f>
        <v>#VALUE!</v>
      </c>
      <c r="AG681" s="12" t="e" cm="1">
        <f t="array" ref="AG681">SUMPRODUCT(('Budget P1'!$T$9:$BB$9=AG$9)*('Budget P1'!$B$11:$B$194=$B681)*('Budget P1'!$T$11:$BB$194*1))</f>
        <v>#VALUE!</v>
      </c>
      <c r="AH681" s="13" t="e" cm="1">
        <f t="array" ref="AH681">SUMPRODUCT(('Budget P1'!$T$9:$BB$9=AH$9)*('Budget P1'!$B$11:$B$194=$B681)*('Budget P1'!$T$11:$BB$194*1))</f>
        <v>#VALUE!</v>
      </c>
      <c r="AI681" s="14" t="e" cm="1">
        <f t="array" ref="AI681">SUMPRODUCT(('Budget P1'!$T$9:$BB$9=AI$9)*('Budget P1'!$B$11:$B$194=$B681)*('Budget P1'!$T$11:$BB$194*1))</f>
        <v>#VALUE!</v>
      </c>
      <c r="AJ681" s="12" t="e" cm="1">
        <f t="array" ref="AJ681">SUMPRODUCT(('Budget P1'!$T$9:$BB$9=AJ$9)*('Budget P1'!$B$11:$B$194=$B681)*('Budget P1'!$T$11:$BB$194*1))</f>
        <v>#VALUE!</v>
      </c>
      <c r="AK681" s="13" t="e" cm="1">
        <f t="array" ref="AK681">SUMPRODUCT(('Budget P1'!$T$9:$BB$9=AK$9)*('Budget P1'!$B$11:$B$194=$B681)*('Budget P1'!$T$11:$BB$194*1))</f>
        <v>#VALUE!</v>
      </c>
      <c r="AL681" s="14" t="e" cm="1">
        <f t="array" ref="AL681">SUMPRODUCT(('Budget P1'!$T$9:$BB$9=AL$9)*('Budget P1'!$B$11:$B$194=$B681)*('Budget P1'!$T$11:$BB$194*1))</f>
        <v>#VALUE!</v>
      </c>
      <c r="AM681" s="12" t="e" cm="1">
        <f t="array" ref="AM681">SUMPRODUCT(('Budget P1'!$T$9:$BB$9=AM$9)*('Budget P1'!$B$11:$B$194=$B681)*('Budget P1'!$T$11:$BB$194*1))</f>
        <v>#VALUE!</v>
      </c>
      <c r="AN681" s="13" t="e" cm="1">
        <f t="array" ref="AN681">SUMPRODUCT(('Budget P1'!$T$9:$BB$9=AN$9)*('Budget P1'!$B$11:$B$194=$B681)*('Budget P1'!$T$11:$BB$194*1))</f>
        <v>#VALUE!</v>
      </c>
      <c r="AO681" s="14" t="e" cm="1">
        <f t="array" ref="AO681">SUMPRODUCT(('Budget P1'!$T$9:$BB$9=AO$9)*('Budget P1'!$B$11:$B$194=$B681)*('Budget P1'!$T$11:$BB$194*1))</f>
        <v>#VALUE!</v>
      </c>
      <c r="AP681" s="12" t="e" cm="1">
        <f t="array" ref="AP681">SUMPRODUCT(('Budget P1'!$T$9:$BB$9=AP$9)*('Budget P1'!$B$11:$B$194=$B681)*('Budget P1'!$T$11:$BB$194*1))</f>
        <v>#VALUE!</v>
      </c>
      <c r="AQ681" s="13" t="e" cm="1">
        <f t="array" ref="AQ681">SUMPRODUCT(('Budget P1'!$T$9:$BB$9=AQ$9)*('Budget P1'!$B$11:$B$194=$B681)*('Budget P1'!$T$11:$BB$194*1))</f>
        <v>#VALUE!</v>
      </c>
      <c r="AR681" s="14" t="e" cm="1">
        <f t="array" ref="AR681">SUMPRODUCT(('Budget P1'!$T$9:$BB$9=AR$9)*('Budget P1'!$B$11:$B$194=$B681)*('Budget P1'!$T$11:$BB$194*1))</f>
        <v>#VALUE!</v>
      </c>
      <c r="AS681" s="12" t="e" cm="1">
        <f t="array" ref="AS681">SUMPRODUCT(('Budget P1'!$T$9:$BB$9=AS$9)*('Budget P1'!$B$11:$B$194=$B681)*('Budget P1'!$T$11:$BB$194*1))</f>
        <v>#VALUE!</v>
      </c>
      <c r="AT681" s="13" t="e" cm="1">
        <f t="array" ref="AT681">SUMPRODUCT(('Budget P1'!$T$9:$BB$9=AT$9)*('Budget P1'!$B$11:$B$194=$B681)*('Budget P1'!$T$11:$BB$194*1))</f>
        <v>#VALUE!</v>
      </c>
      <c r="AU681" s="14" t="e" cm="1">
        <f t="array" ref="AU681">SUMPRODUCT(('Budget P1'!$T$9:$BB$9=AU$9)*('Budget P1'!$B$11:$B$194=$B681)*('Budget P1'!$T$11:$BB$194*1))</f>
        <v>#VALUE!</v>
      </c>
      <c r="AV681" s="12" t="e" cm="1">
        <f t="array" ref="AV681">SUMPRODUCT(('Budget P1'!$T$9:$BB$9=AV$9)*('Budget P1'!$B$11:$B$194=$B681)*('Budget P1'!$T$11:$BB$194*1))</f>
        <v>#VALUE!</v>
      </c>
      <c r="AW681" s="13" t="e" cm="1">
        <f t="array" ref="AW681">SUMPRODUCT(('Budget P1'!$T$9:$BB$9=AW$9)*('Budget P1'!$B$11:$B$194=$B681)*('Budget P1'!$T$11:$BB$194*1))</f>
        <v>#VALUE!</v>
      </c>
      <c r="AX681" s="14" t="e" cm="1">
        <f t="array" ref="AX681">SUMPRODUCT(('Budget P1'!$T$9:$BB$9=AX$9)*('Budget P1'!$B$11:$B$194=$B681)*('Budget P1'!$T$11:$BB$194*1))</f>
        <v>#VALUE!</v>
      </c>
      <c r="AY681" s="12" t="e" cm="1">
        <f t="array" ref="AY681">SUMPRODUCT(('Budget P1'!$T$9:$BB$9=AY$9)*('Budget P1'!$B$11:$B$194=$B681)*('Budget P1'!$T$11:$BB$194*1))</f>
        <v>#VALUE!</v>
      </c>
      <c r="AZ681" s="13" t="e" cm="1">
        <f t="array" ref="AZ681">SUMPRODUCT(('Budget P1'!$T$9:$BB$9=AZ$9)*('Budget P1'!$B$11:$B$194=$B681)*('Budget P1'!$T$11:$BB$194*1))</f>
        <v>#VALUE!</v>
      </c>
      <c r="BA681" s="14" t="e" cm="1">
        <f t="array" ref="BA681">SUMPRODUCT(('Budget P1'!$T$9:$BB$9=BA$9)*('Budget P1'!$B$11:$B$194=$B681)*('Budget P1'!$T$11:$BB$194*1))</f>
        <v>#VALUE!</v>
      </c>
      <c r="BB681" s="12" t="e" cm="1">
        <f t="array" ref="BB681">SUMPRODUCT(('Budget P1'!$T$9:$BB$9=BB$9)*('Budget P1'!$B$11:$B$194=$B681)*('Budget P1'!$T$11:$BB$194*1))</f>
        <v>#VALUE!</v>
      </c>
      <c r="BC681" s="13" t="e" cm="1">
        <f t="array" ref="BC681">SUMPRODUCT(('Budget P1'!$T$9:$BB$9=BC$9)*('Budget P1'!$B$11:$B$194=$B681)*('Budget P1'!$T$11:$BB$194*1))</f>
        <v>#VALUE!</v>
      </c>
      <c r="BD681" s="14" t="e" cm="1">
        <f t="array" ref="BD681">SUMPRODUCT(('Budget P1'!$T$9:$BB$9=BD$9)*('Budget P1'!$B$11:$B$194=$B681)*('Budget P1'!$T$11:$BB$194*1))</f>
        <v>#VALUE!</v>
      </c>
      <c r="BE681" s="12" t="e" cm="1">
        <f t="array" ref="BE681">SUMPRODUCT(('Budget P1'!$T$9:$BB$9=BE$9)*('Budget P1'!$B$11:$B$194=$B681)*('Budget P1'!$T$11:$BB$194*1))</f>
        <v>#VALUE!</v>
      </c>
      <c r="BF681" s="13" t="e" cm="1">
        <f t="array" ref="BF681">SUMPRODUCT(('Budget P1'!$T$9:$BB$9=BF$9)*('Budget P1'!$B$11:$B$194=$B681)*('Budget P1'!$T$11:$BB$194*1))</f>
        <v>#VALUE!</v>
      </c>
      <c r="BG681" s="14" t="e" cm="1">
        <f t="array" ref="BG681">SUMPRODUCT(('Budget P1'!$T$9:$BB$9=BG$9)*('Budget P1'!$B$11:$B$194=$B681)*('Budget P1'!$T$11:$BB$194*1))</f>
        <v>#VALUE!</v>
      </c>
      <c r="BH681" s="13" t="e" cm="1">
        <f t="array" ref="BH681">SUMPRODUCT(('Budget P1'!$T$9:$BB$9=BH$9)*('Budget P1'!$B$11:$B$194=$B681)*('Budget P1'!$T$11:$BB$194*1))</f>
        <v>#VALUE!</v>
      </c>
      <c r="BI681" s="1"/>
      <c r="BJ681" s="66"/>
      <c r="BK681" s="66"/>
      <c r="BL681" s="1"/>
      <c r="BM681" s="66" t="e">
        <f t="shared" si="485"/>
        <v>#VALUE!</v>
      </c>
      <c r="BN681" s="262">
        <f t="shared" si="486"/>
        <v>0</v>
      </c>
      <c r="BO681" s="1"/>
      <c r="BP681" s="66" t="e">
        <f t="shared" si="487"/>
        <v>#VALUE!</v>
      </c>
      <c r="BQ681" s="262">
        <f t="shared" si="488"/>
        <v>0</v>
      </c>
      <c r="BR681" s="1"/>
    </row>
    <row r="682" spans="2:70" ht="12" hidden="1" customHeight="1" outlineLevel="1">
      <c r="B682" s="88" t="s">
        <v>727</v>
      </c>
      <c r="C682" s="10">
        <f>IFERROR(VLOOKUP($B682,'Budget P1'!$B:$AX,2,FALSE),0)</f>
        <v>0</v>
      </c>
      <c r="D682" s="10"/>
      <c r="E682" s="160">
        <f>IFERROR(VLOOKUP($B682,'Budget P1'!$B:$AX,3,FALSE),0)</f>
        <v>0</v>
      </c>
      <c r="F682" s="90">
        <f>IFERROR(VLOOKUP($B682,'Budget P1'!$B:$AX,4,FALSE),0)</f>
        <v>0</v>
      </c>
      <c r="G682" s="89">
        <f>IFERROR(VLOOKUP($B682,'Budget P1'!$B:$AX,5,FALSE),0)</f>
        <v>0</v>
      </c>
      <c r="H682" s="90">
        <f>IFERROR(VLOOKUP($B682,'Budget P1'!$B:$AX,6,FALSE),0)</f>
        <v>0</v>
      </c>
      <c r="I682" s="90">
        <f>IFERROR(VLOOKUP($B682,'Budget P1'!$B:$AX,7,FALSE),0)</f>
        <v>0</v>
      </c>
      <c r="J682" s="371">
        <f>IFERROR(VLOOKUP($B682,'Budget P1'!$B:$AX,9,FALSE),0)</f>
        <v>0</v>
      </c>
      <c r="K682" s="374">
        <f>IFERROR(VLOOKUP($B682,'Budget P1'!$B:$AX,10,FALSE),0)</f>
        <v>0</v>
      </c>
      <c r="L682" s="334"/>
      <c r="M682" s="102"/>
      <c r="N682" s="12">
        <f>K682*E682</f>
        <v>0</v>
      </c>
      <c r="O682" s="100"/>
      <c r="P682" s="101"/>
      <c r="Q682" s="11">
        <f t="shared" si="489"/>
        <v>0</v>
      </c>
      <c r="R682" s="338"/>
      <c r="S682" s="14"/>
      <c r="T682" s="12"/>
      <c r="U682" s="13"/>
      <c r="V682" s="14"/>
      <c r="W682" s="14"/>
      <c r="X682" s="14">
        <f t="shared" si="468"/>
        <v>0</v>
      </c>
      <c r="Z682" s="14" t="e" cm="1">
        <f t="array" ref="Z682">SUMPRODUCT(('Budget P1'!$T$9:$BB$9=Z$9)*('Budget P1'!$B$11:$B$194=$B682)*('Budget P1'!$T$11:$BB$194*1))</f>
        <v>#VALUE!</v>
      </c>
      <c r="AA682" s="12" t="e" cm="1">
        <f t="array" ref="AA682">SUMPRODUCT(('Budget P1'!$T$9:$BB$9=AA$9)*('Budget P1'!$B$11:$B$194=$B682)*('Budget P1'!$T$11:$BB$194*1))</f>
        <v>#VALUE!</v>
      </c>
      <c r="AB682" s="13" t="e" cm="1">
        <f t="array" ref="AB682">SUMPRODUCT(('Budget P1'!$T$9:$BB$9=AB$9)*('Budget P1'!$B$11:$B$194=$B682)*('Budget P1'!$T$11:$BB$194*1))</f>
        <v>#VALUE!</v>
      </c>
      <c r="AC682" s="14" t="e" cm="1">
        <f t="array" ref="AC682">SUMPRODUCT(('Budget P1'!$T$9:$BB$9=AC$9)*('Budget P1'!$B$11:$B$194=$B682)*('Budget P1'!$T$11:$BB$194*1))</f>
        <v>#VALUE!</v>
      </c>
      <c r="AD682" s="12" t="e" cm="1">
        <f t="array" ref="AD682">SUMPRODUCT(('Budget P1'!$T$9:$BB$9=AD$9)*('Budget P1'!$B$11:$B$194=$B682)*('Budget P1'!$T$11:$BB$194*1))</f>
        <v>#VALUE!</v>
      </c>
      <c r="AE682" s="13" t="e" cm="1">
        <f t="array" ref="AE682">SUMPRODUCT(('Budget P1'!$T$9:$BB$9=AE$9)*('Budget P1'!$B$11:$B$194=$B682)*('Budget P1'!$T$11:$BB$194*1))</f>
        <v>#VALUE!</v>
      </c>
      <c r="AF682" s="14" t="e" cm="1">
        <f t="array" ref="AF682">SUMPRODUCT(('Budget P1'!$T$9:$BB$9=AF$9)*('Budget P1'!$B$11:$B$194=$B682)*('Budget P1'!$T$11:$BB$194*1))</f>
        <v>#VALUE!</v>
      </c>
      <c r="AG682" s="12" t="e" cm="1">
        <f t="array" ref="AG682">SUMPRODUCT(('Budget P1'!$T$9:$BB$9=AG$9)*('Budget P1'!$B$11:$B$194=$B682)*('Budget P1'!$T$11:$BB$194*1))</f>
        <v>#VALUE!</v>
      </c>
      <c r="AH682" s="13" t="e" cm="1">
        <f t="array" ref="AH682">SUMPRODUCT(('Budget P1'!$T$9:$BB$9=AH$9)*('Budget P1'!$B$11:$B$194=$B682)*('Budget P1'!$T$11:$BB$194*1))</f>
        <v>#VALUE!</v>
      </c>
      <c r="AI682" s="14" t="e" cm="1">
        <f t="array" ref="AI682">SUMPRODUCT(('Budget P1'!$T$9:$BB$9=AI$9)*('Budget P1'!$B$11:$B$194=$B682)*('Budget P1'!$T$11:$BB$194*1))</f>
        <v>#VALUE!</v>
      </c>
      <c r="AJ682" s="12" t="e" cm="1">
        <f t="array" ref="AJ682">SUMPRODUCT(('Budget P1'!$T$9:$BB$9=AJ$9)*('Budget P1'!$B$11:$B$194=$B682)*('Budget P1'!$T$11:$BB$194*1))</f>
        <v>#VALUE!</v>
      </c>
      <c r="AK682" s="13" t="e" cm="1">
        <f t="array" ref="AK682">SUMPRODUCT(('Budget P1'!$T$9:$BB$9=AK$9)*('Budget P1'!$B$11:$B$194=$B682)*('Budget P1'!$T$11:$BB$194*1))</f>
        <v>#VALUE!</v>
      </c>
      <c r="AL682" s="14" t="e" cm="1">
        <f t="array" ref="AL682">SUMPRODUCT(('Budget P1'!$T$9:$BB$9=AL$9)*('Budget P1'!$B$11:$B$194=$B682)*('Budget P1'!$T$11:$BB$194*1))</f>
        <v>#VALUE!</v>
      </c>
      <c r="AM682" s="12" t="e" cm="1">
        <f t="array" ref="AM682">SUMPRODUCT(('Budget P1'!$T$9:$BB$9=AM$9)*('Budget P1'!$B$11:$B$194=$B682)*('Budget P1'!$T$11:$BB$194*1))</f>
        <v>#VALUE!</v>
      </c>
      <c r="AN682" s="13" t="e" cm="1">
        <f t="array" ref="AN682">SUMPRODUCT(('Budget P1'!$T$9:$BB$9=AN$9)*('Budget P1'!$B$11:$B$194=$B682)*('Budget P1'!$T$11:$BB$194*1))</f>
        <v>#VALUE!</v>
      </c>
      <c r="AO682" s="14" t="e" cm="1">
        <f t="array" ref="AO682">SUMPRODUCT(('Budget P1'!$T$9:$BB$9=AO$9)*('Budget P1'!$B$11:$B$194=$B682)*('Budget P1'!$T$11:$BB$194*1))</f>
        <v>#VALUE!</v>
      </c>
      <c r="AP682" s="12" t="e" cm="1">
        <f t="array" ref="AP682">SUMPRODUCT(('Budget P1'!$T$9:$BB$9=AP$9)*('Budget P1'!$B$11:$B$194=$B682)*('Budget P1'!$T$11:$BB$194*1))</f>
        <v>#VALUE!</v>
      </c>
      <c r="AQ682" s="13" t="e" cm="1">
        <f t="array" ref="AQ682">SUMPRODUCT(('Budget P1'!$T$9:$BB$9=AQ$9)*('Budget P1'!$B$11:$B$194=$B682)*('Budget P1'!$T$11:$BB$194*1))</f>
        <v>#VALUE!</v>
      </c>
      <c r="AR682" s="14" t="e" cm="1">
        <f t="array" ref="AR682">SUMPRODUCT(('Budget P1'!$T$9:$BB$9=AR$9)*('Budget P1'!$B$11:$B$194=$B682)*('Budget P1'!$T$11:$BB$194*1))</f>
        <v>#VALUE!</v>
      </c>
      <c r="AS682" s="12" t="e" cm="1">
        <f t="array" ref="AS682">SUMPRODUCT(('Budget P1'!$T$9:$BB$9=AS$9)*('Budget P1'!$B$11:$B$194=$B682)*('Budget P1'!$T$11:$BB$194*1))</f>
        <v>#VALUE!</v>
      </c>
      <c r="AT682" s="13" t="e" cm="1">
        <f t="array" ref="AT682">SUMPRODUCT(('Budget P1'!$T$9:$BB$9=AT$9)*('Budget P1'!$B$11:$B$194=$B682)*('Budget P1'!$T$11:$BB$194*1))</f>
        <v>#VALUE!</v>
      </c>
      <c r="AU682" s="14" t="e" cm="1">
        <f t="array" ref="AU682">SUMPRODUCT(('Budget P1'!$T$9:$BB$9=AU$9)*('Budget P1'!$B$11:$B$194=$B682)*('Budget P1'!$T$11:$BB$194*1))</f>
        <v>#VALUE!</v>
      </c>
      <c r="AV682" s="12" t="e" cm="1">
        <f t="array" ref="AV682">SUMPRODUCT(('Budget P1'!$T$9:$BB$9=AV$9)*('Budget P1'!$B$11:$B$194=$B682)*('Budget P1'!$T$11:$BB$194*1))</f>
        <v>#VALUE!</v>
      </c>
      <c r="AW682" s="13" t="e" cm="1">
        <f t="array" ref="AW682">SUMPRODUCT(('Budget P1'!$T$9:$BB$9=AW$9)*('Budget P1'!$B$11:$B$194=$B682)*('Budget P1'!$T$11:$BB$194*1))</f>
        <v>#VALUE!</v>
      </c>
      <c r="AX682" s="14" t="e" cm="1">
        <f t="array" ref="AX682">SUMPRODUCT(('Budget P1'!$T$9:$BB$9=AX$9)*('Budget P1'!$B$11:$B$194=$B682)*('Budget P1'!$T$11:$BB$194*1))</f>
        <v>#VALUE!</v>
      </c>
      <c r="AY682" s="12" t="e" cm="1">
        <f t="array" ref="AY682">SUMPRODUCT(('Budget P1'!$T$9:$BB$9=AY$9)*('Budget P1'!$B$11:$B$194=$B682)*('Budget P1'!$T$11:$BB$194*1))</f>
        <v>#VALUE!</v>
      </c>
      <c r="AZ682" s="13" t="e" cm="1">
        <f t="array" ref="AZ682">SUMPRODUCT(('Budget P1'!$T$9:$BB$9=AZ$9)*('Budget P1'!$B$11:$B$194=$B682)*('Budget P1'!$T$11:$BB$194*1))</f>
        <v>#VALUE!</v>
      </c>
      <c r="BA682" s="14" t="e" cm="1">
        <f t="array" ref="BA682">SUMPRODUCT(('Budget P1'!$T$9:$BB$9=BA$9)*('Budget P1'!$B$11:$B$194=$B682)*('Budget P1'!$T$11:$BB$194*1))</f>
        <v>#VALUE!</v>
      </c>
      <c r="BB682" s="12" t="e" cm="1">
        <f t="array" ref="BB682">SUMPRODUCT(('Budget P1'!$T$9:$BB$9=BB$9)*('Budget P1'!$B$11:$B$194=$B682)*('Budget P1'!$T$11:$BB$194*1))</f>
        <v>#VALUE!</v>
      </c>
      <c r="BC682" s="13" t="e" cm="1">
        <f t="array" ref="BC682">SUMPRODUCT(('Budget P1'!$T$9:$BB$9=BC$9)*('Budget P1'!$B$11:$B$194=$B682)*('Budget P1'!$T$11:$BB$194*1))</f>
        <v>#VALUE!</v>
      </c>
      <c r="BD682" s="14" t="e" cm="1">
        <f t="array" ref="BD682">SUMPRODUCT(('Budget P1'!$T$9:$BB$9=BD$9)*('Budget P1'!$B$11:$B$194=$B682)*('Budget P1'!$T$11:$BB$194*1))</f>
        <v>#VALUE!</v>
      </c>
      <c r="BE682" s="12" t="e" cm="1">
        <f t="array" ref="BE682">SUMPRODUCT(('Budget P1'!$T$9:$BB$9=BE$9)*('Budget P1'!$B$11:$B$194=$B682)*('Budget P1'!$T$11:$BB$194*1))</f>
        <v>#VALUE!</v>
      </c>
      <c r="BF682" s="13" t="e" cm="1">
        <f t="array" ref="BF682">SUMPRODUCT(('Budget P1'!$T$9:$BB$9=BF$9)*('Budget P1'!$B$11:$B$194=$B682)*('Budget P1'!$T$11:$BB$194*1))</f>
        <v>#VALUE!</v>
      </c>
      <c r="BG682" s="14" t="e" cm="1">
        <f t="array" ref="BG682">SUMPRODUCT(('Budget P1'!$T$9:$BB$9=BG$9)*('Budget P1'!$B$11:$B$194=$B682)*('Budget P1'!$T$11:$BB$194*1))</f>
        <v>#VALUE!</v>
      </c>
      <c r="BH682" s="13" t="e" cm="1">
        <f t="array" ref="BH682">SUMPRODUCT(('Budget P1'!$T$9:$BB$9=BH$9)*('Budget P1'!$B$11:$B$194=$B682)*('Budget P1'!$T$11:$BB$194*1))</f>
        <v>#VALUE!</v>
      </c>
      <c r="BI682" s="1"/>
      <c r="BJ682" s="66"/>
      <c r="BK682" s="66"/>
      <c r="BL682" s="1"/>
      <c r="BM682" s="66" t="e">
        <f t="shared" si="485"/>
        <v>#VALUE!</v>
      </c>
      <c r="BN682" s="262">
        <f t="shared" si="486"/>
        <v>0</v>
      </c>
      <c r="BO682" s="1"/>
      <c r="BP682" s="66" t="e">
        <f t="shared" si="487"/>
        <v>#VALUE!</v>
      </c>
      <c r="BQ682" s="262">
        <f t="shared" si="488"/>
        <v>0</v>
      </c>
      <c r="BR682" s="1"/>
    </row>
    <row r="683" spans="2:70" ht="12" hidden="1" customHeight="1" outlineLevel="1">
      <c r="B683" s="88" t="s">
        <v>728</v>
      </c>
      <c r="C683" s="10">
        <f>IFERROR(VLOOKUP($B683,'Budget P1'!$B:$AX,2,FALSE),0)</f>
        <v>0</v>
      </c>
      <c r="D683" s="10"/>
      <c r="E683" s="160">
        <f>IFERROR(VLOOKUP($B683,'Budget P1'!$B:$AX,3,FALSE),0)</f>
        <v>0</v>
      </c>
      <c r="F683" s="90">
        <f>IFERROR(VLOOKUP($B683,'Budget P1'!$B:$AX,4,FALSE),0)</f>
        <v>0</v>
      </c>
      <c r="G683" s="89">
        <f>IFERROR(VLOOKUP($B683,'Budget P1'!$B:$AX,5,FALSE),0)</f>
        <v>0</v>
      </c>
      <c r="H683" s="90">
        <f>IFERROR(VLOOKUP($B683,'Budget P1'!$B:$AX,6,FALSE),0)</f>
        <v>0</v>
      </c>
      <c r="I683" s="90">
        <f>IFERROR(VLOOKUP($B683,'Budget P1'!$B:$AX,7,FALSE),0)</f>
        <v>0</v>
      </c>
      <c r="J683" s="371">
        <f>IFERROR(VLOOKUP($B683,'Budget P1'!$B:$AX,9,FALSE),0)</f>
        <v>0</v>
      </c>
      <c r="K683" s="374">
        <f>IFERROR(VLOOKUP($B683,'Budget P1'!$B:$AX,10,FALSE),0)</f>
        <v>0</v>
      </c>
      <c r="L683" s="334"/>
      <c r="M683" s="102"/>
      <c r="N683" s="12">
        <f>K683*E683</f>
        <v>0</v>
      </c>
      <c r="O683" s="100"/>
      <c r="P683" s="101"/>
      <c r="Q683" s="11">
        <f t="shared" si="489"/>
        <v>0</v>
      </c>
      <c r="R683" s="338"/>
      <c r="S683" s="14"/>
      <c r="T683" s="12"/>
      <c r="U683" s="13"/>
      <c r="V683" s="14"/>
      <c r="W683" s="14"/>
      <c r="X683" s="14">
        <f t="shared" si="468"/>
        <v>0</v>
      </c>
      <c r="Z683" s="14" t="e" cm="1">
        <f t="array" ref="Z683">SUMPRODUCT(('Budget P1'!$T$9:$BB$9=Z$9)*('Budget P1'!$B$11:$B$194=$B683)*('Budget P1'!$T$11:$BB$194*1))</f>
        <v>#VALUE!</v>
      </c>
      <c r="AA683" s="12" t="e" cm="1">
        <f t="array" ref="AA683">SUMPRODUCT(('Budget P1'!$T$9:$BB$9=AA$9)*('Budget P1'!$B$11:$B$194=$B683)*('Budget P1'!$T$11:$BB$194*1))</f>
        <v>#VALUE!</v>
      </c>
      <c r="AB683" s="13" t="e" cm="1">
        <f t="array" ref="AB683">SUMPRODUCT(('Budget P1'!$T$9:$BB$9=AB$9)*('Budget P1'!$B$11:$B$194=$B683)*('Budget P1'!$T$11:$BB$194*1))</f>
        <v>#VALUE!</v>
      </c>
      <c r="AC683" s="14" t="e" cm="1">
        <f t="array" ref="AC683">SUMPRODUCT(('Budget P1'!$T$9:$BB$9=AC$9)*('Budget P1'!$B$11:$B$194=$B683)*('Budget P1'!$T$11:$BB$194*1))</f>
        <v>#VALUE!</v>
      </c>
      <c r="AD683" s="12" t="e" cm="1">
        <f t="array" ref="AD683">SUMPRODUCT(('Budget P1'!$T$9:$BB$9=AD$9)*('Budget P1'!$B$11:$B$194=$B683)*('Budget P1'!$T$11:$BB$194*1))</f>
        <v>#VALUE!</v>
      </c>
      <c r="AE683" s="13" t="e" cm="1">
        <f t="array" ref="AE683">SUMPRODUCT(('Budget P1'!$T$9:$BB$9=AE$9)*('Budget P1'!$B$11:$B$194=$B683)*('Budget P1'!$T$11:$BB$194*1))</f>
        <v>#VALUE!</v>
      </c>
      <c r="AF683" s="14" t="e" cm="1">
        <f t="array" ref="AF683">SUMPRODUCT(('Budget P1'!$T$9:$BB$9=AF$9)*('Budget P1'!$B$11:$B$194=$B683)*('Budget P1'!$T$11:$BB$194*1))</f>
        <v>#VALUE!</v>
      </c>
      <c r="AG683" s="12" t="e" cm="1">
        <f t="array" ref="AG683">SUMPRODUCT(('Budget P1'!$T$9:$BB$9=AG$9)*('Budget P1'!$B$11:$B$194=$B683)*('Budget P1'!$T$11:$BB$194*1))</f>
        <v>#VALUE!</v>
      </c>
      <c r="AH683" s="13" t="e" cm="1">
        <f t="array" ref="AH683">SUMPRODUCT(('Budget P1'!$T$9:$BB$9=AH$9)*('Budget P1'!$B$11:$B$194=$B683)*('Budget P1'!$T$11:$BB$194*1))</f>
        <v>#VALUE!</v>
      </c>
      <c r="AI683" s="14" t="e" cm="1">
        <f t="array" ref="AI683">SUMPRODUCT(('Budget P1'!$T$9:$BB$9=AI$9)*('Budget P1'!$B$11:$B$194=$B683)*('Budget P1'!$T$11:$BB$194*1))</f>
        <v>#VALUE!</v>
      </c>
      <c r="AJ683" s="12" t="e" cm="1">
        <f t="array" ref="AJ683">SUMPRODUCT(('Budget P1'!$T$9:$BB$9=AJ$9)*('Budget P1'!$B$11:$B$194=$B683)*('Budget P1'!$T$11:$BB$194*1))</f>
        <v>#VALUE!</v>
      </c>
      <c r="AK683" s="13" t="e" cm="1">
        <f t="array" ref="AK683">SUMPRODUCT(('Budget P1'!$T$9:$BB$9=AK$9)*('Budget P1'!$B$11:$B$194=$B683)*('Budget P1'!$T$11:$BB$194*1))</f>
        <v>#VALUE!</v>
      </c>
      <c r="AL683" s="14" t="e" cm="1">
        <f t="array" ref="AL683">SUMPRODUCT(('Budget P1'!$T$9:$BB$9=AL$9)*('Budget P1'!$B$11:$B$194=$B683)*('Budget P1'!$T$11:$BB$194*1))</f>
        <v>#VALUE!</v>
      </c>
      <c r="AM683" s="12" t="e" cm="1">
        <f t="array" ref="AM683">SUMPRODUCT(('Budget P1'!$T$9:$BB$9=AM$9)*('Budget P1'!$B$11:$B$194=$B683)*('Budget P1'!$T$11:$BB$194*1))</f>
        <v>#VALUE!</v>
      </c>
      <c r="AN683" s="13" t="e" cm="1">
        <f t="array" ref="AN683">SUMPRODUCT(('Budget P1'!$T$9:$BB$9=AN$9)*('Budget P1'!$B$11:$B$194=$B683)*('Budget P1'!$T$11:$BB$194*1))</f>
        <v>#VALUE!</v>
      </c>
      <c r="AO683" s="14" t="e" cm="1">
        <f t="array" ref="AO683">SUMPRODUCT(('Budget P1'!$T$9:$BB$9=AO$9)*('Budget P1'!$B$11:$B$194=$B683)*('Budget P1'!$T$11:$BB$194*1))</f>
        <v>#VALUE!</v>
      </c>
      <c r="AP683" s="12" t="e" cm="1">
        <f t="array" ref="AP683">SUMPRODUCT(('Budget P1'!$T$9:$BB$9=AP$9)*('Budget P1'!$B$11:$B$194=$B683)*('Budget P1'!$T$11:$BB$194*1))</f>
        <v>#VALUE!</v>
      </c>
      <c r="AQ683" s="13" t="e" cm="1">
        <f t="array" ref="AQ683">SUMPRODUCT(('Budget P1'!$T$9:$BB$9=AQ$9)*('Budget P1'!$B$11:$B$194=$B683)*('Budget P1'!$T$11:$BB$194*1))</f>
        <v>#VALUE!</v>
      </c>
      <c r="AR683" s="14" t="e" cm="1">
        <f t="array" ref="AR683">SUMPRODUCT(('Budget P1'!$T$9:$BB$9=AR$9)*('Budget P1'!$B$11:$B$194=$B683)*('Budget P1'!$T$11:$BB$194*1))</f>
        <v>#VALUE!</v>
      </c>
      <c r="AS683" s="12" t="e" cm="1">
        <f t="array" ref="AS683">SUMPRODUCT(('Budget P1'!$T$9:$BB$9=AS$9)*('Budget P1'!$B$11:$B$194=$B683)*('Budget P1'!$T$11:$BB$194*1))</f>
        <v>#VALUE!</v>
      </c>
      <c r="AT683" s="13" t="e" cm="1">
        <f t="array" ref="AT683">SUMPRODUCT(('Budget P1'!$T$9:$BB$9=AT$9)*('Budget P1'!$B$11:$B$194=$B683)*('Budget P1'!$T$11:$BB$194*1))</f>
        <v>#VALUE!</v>
      </c>
      <c r="AU683" s="14" t="e" cm="1">
        <f t="array" ref="AU683">SUMPRODUCT(('Budget P1'!$T$9:$BB$9=AU$9)*('Budget P1'!$B$11:$B$194=$B683)*('Budget P1'!$T$11:$BB$194*1))</f>
        <v>#VALUE!</v>
      </c>
      <c r="AV683" s="12" t="e" cm="1">
        <f t="array" ref="AV683">SUMPRODUCT(('Budget P1'!$T$9:$BB$9=AV$9)*('Budget P1'!$B$11:$B$194=$B683)*('Budget P1'!$T$11:$BB$194*1))</f>
        <v>#VALUE!</v>
      </c>
      <c r="AW683" s="13" t="e" cm="1">
        <f t="array" ref="AW683">SUMPRODUCT(('Budget P1'!$T$9:$BB$9=AW$9)*('Budget P1'!$B$11:$B$194=$B683)*('Budget P1'!$T$11:$BB$194*1))</f>
        <v>#VALUE!</v>
      </c>
      <c r="AX683" s="14" t="e" cm="1">
        <f t="array" ref="AX683">SUMPRODUCT(('Budget P1'!$T$9:$BB$9=AX$9)*('Budget P1'!$B$11:$B$194=$B683)*('Budget P1'!$T$11:$BB$194*1))</f>
        <v>#VALUE!</v>
      </c>
      <c r="AY683" s="12" t="e" cm="1">
        <f t="array" ref="AY683">SUMPRODUCT(('Budget P1'!$T$9:$BB$9=AY$9)*('Budget P1'!$B$11:$B$194=$B683)*('Budget P1'!$T$11:$BB$194*1))</f>
        <v>#VALUE!</v>
      </c>
      <c r="AZ683" s="13" t="e" cm="1">
        <f t="array" ref="AZ683">SUMPRODUCT(('Budget P1'!$T$9:$BB$9=AZ$9)*('Budget P1'!$B$11:$B$194=$B683)*('Budget P1'!$T$11:$BB$194*1))</f>
        <v>#VALUE!</v>
      </c>
      <c r="BA683" s="14" t="e" cm="1">
        <f t="array" ref="BA683">SUMPRODUCT(('Budget P1'!$T$9:$BB$9=BA$9)*('Budget P1'!$B$11:$B$194=$B683)*('Budget P1'!$T$11:$BB$194*1))</f>
        <v>#VALUE!</v>
      </c>
      <c r="BB683" s="12" t="e" cm="1">
        <f t="array" ref="BB683">SUMPRODUCT(('Budget P1'!$T$9:$BB$9=BB$9)*('Budget P1'!$B$11:$B$194=$B683)*('Budget P1'!$T$11:$BB$194*1))</f>
        <v>#VALUE!</v>
      </c>
      <c r="BC683" s="13" t="e" cm="1">
        <f t="array" ref="BC683">SUMPRODUCT(('Budget P1'!$T$9:$BB$9=BC$9)*('Budget P1'!$B$11:$B$194=$B683)*('Budget P1'!$T$11:$BB$194*1))</f>
        <v>#VALUE!</v>
      </c>
      <c r="BD683" s="14" t="e" cm="1">
        <f t="array" ref="BD683">SUMPRODUCT(('Budget P1'!$T$9:$BB$9=BD$9)*('Budget P1'!$B$11:$B$194=$B683)*('Budget P1'!$T$11:$BB$194*1))</f>
        <v>#VALUE!</v>
      </c>
      <c r="BE683" s="12" t="e" cm="1">
        <f t="array" ref="BE683">SUMPRODUCT(('Budget P1'!$T$9:$BB$9=BE$9)*('Budget P1'!$B$11:$B$194=$B683)*('Budget P1'!$T$11:$BB$194*1))</f>
        <v>#VALUE!</v>
      </c>
      <c r="BF683" s="13" t="e" cm="1">
        <f t="array" ref="BF683">SUMPRODUCT(('Budget P1'!$T$9:$BB$9=BF$9)*('Budget P1'!$B$11:$B$194=$B683)*('Budget P1'!$T$11:$BB$194*1))</f>
        <v>#VALUE!</v>
      </c>
      <c r="BG683" s="14" t="e" cm="1">
        <f t="array" ref="BG683">SUMPRODUCT(('Budget P1'!$T$9:$BB$9=BG$9)*('Budget P1'!$B$11:$B$194=$B683)*('Budget P1'!$T$11:$BB$194*1))</f>
        <v>#VALUE!</v>
      </c>
      <c r="BH683" s="13" t="e" cm="1">
        <f t="array" ref="BH683">SUMPRODUCT(('Budget P1'!$T$9:$BB$9=BH$9)*('Budget P1'!$B$11:$B$194=$B683)*('Budget P1'!$T$11:$BB$194*1))</f>
        <v>#VALUE!</v>
      </c>
      <c r="BI683" s="1"/>
      <c r="BJ683" s="66"/>
      <c r="BK683" s="66"/>
      <c r="BL683" s="1"/>
      <c r="BM683" s="66" t="e">
        <f t="shared" si="485"/>
        <v>#VALUE!</v>
      </c>
      <c r="BN683" s="262">
        <f t="shared" si="486"/>
        <v>0</v>
      </c>
      <c r="BO683" s="1"/>
      <c r="BP683" s="66" t="e">
        <f t="shared" si="487"/>
        <v>#VALUE!</v>
      </c>
      <c r="BQ683" s="262">
        <f t="shared" si="488"/>
        <v>0</v>
      </c>
      <c r="BR683" s="1"/>
    </row>
    <row r="684" spans="2:70" ht="12" hidden="1" customHeight="1" outlineLevel="1">
      <c r="B684" s="88" t="s">
        <v>729</v>
      </c>
      <c r="C684" s="10">
        <f>IFERROR(VLOOKUP($B684,'Budget P1'!$B:$AX,2,FALSE),0)</f>
        <v>0</v>
      </c>
      <c r="D684" s="10"/>
      <c r="E684" s="160">
        <f>IFERROR(VLOOKUP($B684,'Budget P1'!$B:$AX,3,FALSE),0)</f>
        <v>0</v>
      </c>
      <c r="F684" s="90">
        <f>IFERROR(VLOOKUP($B684,'Budget P1'!$B:$AX,4,FALSE),0)</f>
        <v>0</v>
      </c>
      <c r="G684" s="89">
        <f>IFERROR(VLOOKUP($B684,'Budget P1'!$B:$AX,5,FALSE),0)</f>
        <v>0</v>
      </c>
      <c r="H684" s="90">
        <f>IFERROR(VLOOKUP($B684,'Budget P1'!$B:$AX,6,FALSE),0)</f>
        <v>0</v>
      </c>
      <c r="I684" s="90">
        <f>IFERROR(VLOOKUP($B684,'Budget P1'!$B:$AX,7,FALSE),0)</f>
        <v>0</v>
      </c>
      <c r="J684" s="371">
        <f>IFERROR(VLOOKUP($B684,'Budget P1'!$B:$AX,9,FALSE),0)</f>
        <v>0</v>
      </c>
      <c r="K684" s="374">
        <f>IFERROR(VLOOKUP($B684,'Budget P1'!$B:$AX,10,FALSE),0)</f>
        <v>0</v>
      </c>
      <c r="L684" s="334"/>
      <c r="M684" s="102"/>
      <c r="N684" s="12">
        <f>K684*E684</f>
        <v>0</v>
      </c>
      <c r="O684" s="100"/>
      <c r="P684" s="101"/>
      <c r="Q684" s="11">
        <f t="shared" si="489"/>
        <v>0</v>
      </c>
      <c r="R684" s="338"/>
      <c r="S684" s="14"/>
      <c r="T684" s="12"/>
      <c r="U684" s="13"/>
      <c r="V684" s="14"/>
      <c r="W684" s="14"/>
      <c r="X684" s="14">
        <f t="shared" si="468"/>
        <v>0</v>
      </c>
      <c r="Z684" s="14" t="e" cm="1">
        <f t="array" ref="Z684">SUMPRODUCT(('Budget P1'!$T$9:$BB$9=Z$9)*('Budget P1'!$B$11:$B$194=$B684)*('Budget P1'!$T$11:$BB$194*1))</f>
        <v>#VALUE!</v>
      </c>
      <c r="AA684" s="12" t="e" cm="1">
        <f t="array" ref="AA684">SUMPRODUCT(('Budget P1'!$T$9:$BB$9=AA$9)*('Budget P1'!$B$11:$B$194=$B684)*('Budget P1'!$T$11:$BB$194*1))</f>
        <v>#VALUE!</v>
      </c>
      <c r="AB684" s="13" t="e" cm="1">
        <f t="array" ref="AB684">SUMPRODUCT(('Budget P1'!$T$9:$BB$9=AB$9)*('Budget P1'!$B$11:$B$194=$B684)*('Budget P1'!$T$11:$BB$194*1))</f>
        <v>#VALUE!</v>
      </c>
      <c r="AC684" s="14" t="e" cm="1">
        <f t="array" ref="AC684">SUMPRODUCT(('Budget P1'!$T$9:$BB$9=AC$9)*('Budget P1'!$B$11:$B$194=$B684)*('Budget P1'!$T$11:$BB$194*1))</f>
        <v>#VALUE!</v>
      </c>
      <c r="AD684" s="12" t="e" cm="1">
        <f t="array" ref="AD684">SUMPRODUCT(('Budget P1'!$T$9:$BB$9=AD$9)*('Budget P1'!$B$11:$B$194=$B684)*('Budget P1'!$T$11:$BB$194*1))</f>
        <v>#VALUE!</v>
      </c>
      <c r="AE684" s="13" t="e" cm="1">
        <f t="array" ref="AE684">SUMPRODUCT(('Budget P1'!$T$9:$BB$9=AE$9)*('Budget P1'!$B$11:$B$194=$B684)*('Budget P1'!$T$11:$BB$194*1))</f>
        <v>#VALUE!</v>
      </c>
      <c r="AF684" s="14" t="e" cm="1">
        <f t="array" ref="AF684">SUMPRODUCT(('Budget P1'!$T$9:$BB$9=AF$9)*('Budget P1'!$B$11:$B$194=$B684)*('Budget P1'!$T$11:$BB$194*1))</f>
        <v>#VALUE!</v>
      </c>
      <c r="AG684" s="12" t="e" cm="1">
        <f t="array" ref="AG684">SUMPRODUCT(('Budget P1'!$T$9:$BB$9=AG$9)*('Budget P1'!$B$11:$B$194=$B684)*('Budget P1'!$T$11:$BB$194*1))</f>
        <v>#VALUE!</v>
      </c>
      <c r="AH684" s="13" t="e" cm="1">
        <f t="array" ref="AH684">SUMPRODUCT(('Budget P1'!$T$9:$BB$9=AH$9)*('Budget P1'!$B$11:$B$194=$B684)*('Budget P1'!$T$11:$BB$194*1))</f>
        <v>#VALUE!</v>
      </c>
      <c r="AI684" s="14" t="e" cm="1">
        <f t="array" ref="AI684">SUMPRODUCT(('Budget P1'!$T$9:$BB$9=AI$9)*('Budget P1'!$B$11:$B$194=$B684)*('Budget P1'!$T$11:$BB$194*1))</f>
        <v>#VALUE!</v>
      </c>
      <c r="AJ684" s="12" t="e" cm="1">
        <f t="array" ref="AJ684">SUMPRODUCT(('Budget P1'!$T$9:$BB$9=AJ$9)*('Budget P1'!$B$11:$B$194=$B684)*('Budget P1'!$T$11:$BB$194*1))</f>
        <v>#VALUE!</v>
      </c>
      <c r="AK684" s="13" t="e" cm="1">
        <f t="array" ref="AK684">SUMPRODUCT(('Budget P1'!$T$9:$BB$9=AK$9)*('Budget P1'!$B$11:$B$194=$B684)*('Budget P1'!$T$11:$BB$194*1))</f>
        <v>#VALUE!</v>
      </c>
      <c r="AL684" s="14" t="e" cm="1">
        <f t="array" ref="AL684">SUMPRODUCT(('Budget P1'!$T$9:$BB$9=AL$9)*('Budget P1'!$B$11:$B$194=$B684)*('Budget P1'!$T$11:$BB$194*1))</f>
        <v>#VALUE!</v>
      </c>
      <c r="AM684" s="12" t="e" cm="1">
        <f t="array" ref="AM684">SUMPRODUCT(('Budget P1'!$T$9:$BB$9=AM$9)*('Budget P1'!$B$11:$B$194=$B684)*('Budget P1'!$T$11:$BB$194*1))</f>
        <v>#VALUE!</v>
      </c>
      <c r="AN684" s="13" t="e" cm="1">
        <f t="array" ref="AN684">SUMPRODUCT(('Budget P1'!$T$9:$BB$9=AN$9)*('Budget P1'!$B$11:$B$194=$B684)*('Budget P1'!$T$11:$BB$194*1))</f>
        <v>#VALUE!</v>
      </c>
      <c r="AO684" s="14" t="e" cm="1">
        <f t="array" ref="AO684">SUMPRODUCT(('Budget P1'!$T$9:$BB$9=AO$9)*('Budget P1'!$B$11:$B$194=$B684)*('Budget P1'!$T$11:$BB$194*1))</f>
        <v>#VALUE!</v>
      </c>
      <c r="AP684" s="12" t="e" cm="1">
        <f t="array" ref="AP684">SUMPRODUCT(('Budget P1'!$T$9:$BB$9=AP$9)*('Budget P1'!$B$11:$B$194=$B684)*('Budget P1'!$T$11:$BB$194*1))</f>
        <v>#VALUE!</v>
      </c>
      <c r="AQ684" s="13" t="e" cm="1">
        <f t="array" ref="AQ684">SUMPRODUCT(('Budget P1'!$T$9:$BB$9=AQ$9)*('Budget P1'!$B$11:$B$194=$B684)*('Budget P1'!$T$11:$BB$194*1))</f>
        <v>#VALUE!</v>
      </c>
      <c r="AR684" s="14" t="e" cm="1">
        <f t="array" ref="AR684">SUMPRODUCT(('Budget P1'!$T$9:$BB$9=AR$9)*('Budget P1'!$B$11:$B$194=$B684)*('Budget P1'!$T$11:$BB$194*1))</f>
        <v>#VALUE!</v>
      </c>
      <c r="AS684" s="12" t="e" cm="1">
        <f t="array" ref="AS684">SUMPRODUCT(('Budget P1'!$T$9:$BB$9=AS$9)*('Budget P1'!$B$11:$B$194=$B684)*('Budget P1'!$T$11:$BB$194*1))</f>
        <v>#VALUE!</v>
      </c>
      <c r="AT684" s="13" t="e" cm="1">
        <f t="array" ref="AT684">SUMPRODUCT(('Budget P1'!$T$9:$BB$9=AT$9)*('Budget P1'!$B$11:$B$194=$B684)*('Budget P1'!$T$11:$BB$194*1))</f>
        <v>#VALUE!</v>
      </c>
      <c r="AU684" s="14" t="e" cm="1">
        <f t="array" ref="AU684">SUMPRODUCT(('Budget P1'!$T$9:$BB$9=AU$9)*('Budget P1'!$B$11:$B$194=$B684)*('Budget P1'!$T$11:$BB$194*1))</f>
        <v>#VALUE!</v>
      </c>
      <c r="AV684" s="12" t="e" cm="1">
        <f t="array" ref="AV684">SUMPRODUCT(('Budget P1'!$T$9:$BB$9=AV$9)*('Budget P1'!$B$11:$B$194=$B684)*('Budget P1'!$T$11:$BB$194*1))</f>
        <v>#VALUE!</v>
      </c>
      <c r="AW684" s="13" t="e" cm="1">
        <f t="array" ref="AW684">SUMPRODUCT(('Budget P1'!$T$9:$BB$9=AW$9)*('Budget P1'!$B$11:$B$194=$B684)*('Budget P1'!$T$11:$BB$194*1))</f>
        <v>#VALUE!</v>
      </c>
      <c r="AX684" s="14" t="e" cm="1">
        <f t="array" ref="AX684">SUMPRODUCT(('Budget P1'!$T$9:$BB$9=AX$9)*('Budget P1'!$B$11:$B$194=$B684)*('Budget P1'!$T$11:$BB$194*1))</f>
        <v>#VALUE!</v>
      </c>
      <c r="AY684" s="12" t="e" cm="1">
        <f t="array" ref="AY684">SUMPRODUCT(('Budget P1'!$T$9:$BB$9=AY$9)*('Budget P1'!$B$11:$B$194=$B684)*('Budget P1'!$T$11:$BB$194*1))</f>
        <v>#VALUE!</v>
      </c>
      <c r="AZ684" s="13" t="e" cm="1">
        <f t="array" ref="AZ684">SUMPRODUCT(('Budget P1'!$T$9:$BB$9=AZ$9)*('Budget P1'!$B$11:$B$194=$B684)*('Budget P1'!$T$11:$BB$194*1))</f>
        <v>#VALUE!</v>
      </c>
      <c r="BA684" s="14" t="e" cm="1">
        <f t="array" ref="BA684">SUMPRODUCT(('Budget P1'!$T$9:$BB$9=BA$9)*('Budget P1'!$B$11:$B$194=$B684)*('Budget P1'!$T$11:$BB$194*1))</f>
        <v>#VALUE!</v>
      </c>
      <c r="BB684" s="12" t="e" cm="1">
        <f t="array" ref="BB684">SUMPRODUCT(('Budget P1'!$T$9:$BB$9=BB$9)*('Budget P1'!$B$11:$B$194=$B684)*('Budget P1'!$T$11:$BB$194*1))</f>
        <v>#VALUE!</v>
      </c>
      <c r="BC684" s="13" t="e" cm="1">
        <f t="array" ref="BC684">SUMPRODUCT(('Budget P1'!$T$9:$BB$9=BC$9)*('Budget P1'!$B$11:$B$194=$B684)*('Budget P1'!$T$11:$BB$194*1))</f>
        <v>#VALUE!</v>
      </c>
      <c r="BD684" s="14" t="e" cm="1">
        <f t="array" ref="BD684">SUMPRODUCT(('Budget P1'!$T$9:$BB$9=BD$9)*('Budget P1'!$B$11:$B$194=$B684)*('Budget P1'!$T$11:$BB$194*1))</f>
        <v>#VALUE!</v>
      </c>
      <c r="BE684" s="12" t="e" cm="1">
        <f t="array" ref="BE684">SUMPRODUCT(('Budget P1'!$T$9:$BB$9=BE$9)*('Budget P1'!$B$11:$B$194=$B684)*('Budget P1'!$T$11:$BB$194*1))</f>
        <v>#VALUE!</v>
      </c>
      <c r="BF684" s="13" t="e" cm="1">
        <f t="array" ref="BF684">SUMPRODUCT(('Budget P1'!$T$9:$BB$9=BF$9)*('Budget P1'!$B$11:$B$194=$B684)*('Budget P1'!$T$11:$BB$194*1))</f>
        <v>#VALUE!</v>
      </c>
      <c r="BG684" s="14" t="e" cm="1">
        <f t="array" ref="BG684">SUMPRODUCT(('Budget P1'!$T$9:$BB$9=BG$9)*('Budget P1'!$B$11:$B$194=$B684)*('Budget P1'!$T$11:$BB$194*1))</f>
        <v>#VALUE!</v>
      </c>
      <c r="BH684" s="13" t="e" cm="1">
        <f t="array" ref="BH684">SUMPRODUCT(('Budget P1'!$T$9:$BB$9=BH$9)*('Budget P1'!$B$11:$B$194=$B684)*('Budget P1'!$T$11:$BB$194*1))</f>
        <v>#VALUE!</v>
      </c>
      <c r="BI684" s="1"/>
      <c r="BJ684" s="66"/>
      <c r="BK684" s="66"/>
      <c r="BL684" s="1"/>
      <c r="BM684" s="66" t="e">
        <f t="shared" si="485"/>
        <v>#VALUE!</v>
      </c>
      <c r="BN684" s="262">
        <f t="shared" si="486"/>
        <v>0</v>
      </c>
      <c r="BO684" s="1"/>
      <c r="BP684" s="66" t="e">
        <f t="shared" si="487"/>
        <v>#VALUE!</v>
      </c>
      <c r="BQ684" s="262">
        <f t="shared" si="488"/>
        <v>0</v>
      </c>
      <c r="BR684" s="1"/>
    </row>
    <row r="685" spans="2:70" ht="12" hidden="1" customHeight="1" outlineLevel="1">
      <c r="B685" s="88" t="s">
        <v>730</v>
      </c>
      <c r="C685" s="10">
        <f>IFERROR(VLOOKUP($B685,'Budget P1'!$B:$AX,2,FALSE),0)</f>
        <v>0</v>
      </c>
      <c r="D685" s="10"/>
      <c r="E685" s="160">
        <f>IFERROR(VLOOKUP($B685,'Budget P1'!$B:$AX,3,FALSE),0)</f>
        <v>0</v>
      </c>
      <c r="F685" s="90">
        <f>IFERROR(VLOOKUP($B685,'Budget P1'!$B:$AX,4,FALSE),0)</f>
        <v>0</v>
      </c>
      <c r="G685" s="89">
        <f>IFERROR(VLOOKUP($B685,'Budget P1'!$B:$AX,5,FALSE),0)</f>
        <v>0</v>
      </c>
      <c r="H685" s="90">
        <f>IFERROR(VLOOKUP($B685,'Budget P1'!$B:$AX,6,FALSE),0)</f>
        <v>0</v>
      </c>
      <c r="I685" s="90">
        <f>IFERROR(VLOOKUP($B685,'Budget P1'!$B:$AX,7,FALSE),0)</f>
        <v>0</v>
      </c>
      <c r="J685" s="371">
        <f>IFERROR(VLOOKUP($B685,'Budget P1'!$B:$AX,9,FALSE),0)</f>
        <v>0</v>
      </c>
      <c r="K685" s="374">
        <f>IFERROR(VLOOKUP($B685,'Budget P1'!$B:$AX,10,FALSE),0)</f>
        <v>0</v>
      </c>
      <c r="L685" s="334"/>
      <c r="M685" s="102"/>
      <c r="N685" s="12">
        <f>K685*E685</f>
        <v>0</v>
      </c>
      <c r="O685" s="100"/>
      <c r="P685" s="101"/>
      <c r="Q685" s="11">
        <f t="shared" si="489"/>
        <v>0</v>
      </c>
      <c r="R685" s="338"/>
      <c r="S685" s="14"/>
      <c r="T685" s="12"/>
      <c r="U685" s="13"/>
      <c r="V685" s="14"/>
      <c r="W685" s="14"/>
      <c r="X685" s="14">
        <f t="shared" si="468"/>
        <v>0</v>
      </c>
      <c r="Z685" s="14" t="e" cm="1">
        <f t="array" ref="Z685">SUMPRODUCT(('Budget P1'!$T$9:$BB$9=Z$9)*('Budget P1'!$B$11:$B$194=$B685)*('Budget P1'!$T$11:$BB$194*1))</f>
        <v>#VALUE!</v>
      </c>
      <c r="AA685" s="12" t="e" cm="1">
        <f t="array" ref="AA685">SUMPRODUCT(('Budget P1'!$T$9:$BB$9=AA$9)*('Budget P1'!$B$11:$B$194=$B685)*('Budget P1'!$T$11:$BB$194*1))</f>
        <v>#VALUE!</v>
      </c>
      <c r="AB685" s="13" t="e" cm="1">
        <f t="array" ref="AB685">SUMPRODUCT(('Budget P1'!$T$9:$BB$9=AB$9)*('Budget P1'!$B$11:$B$194=$B685)*('Budget P1'!$T$11:$BB$194*1))</f>
        <v>#VALUE!</v>
      </c>
      <c r="AC685" s="14" t="e" cm="1">
        <f t="array" ref="AC685">SUMPRODUCT(('Budget P1'!$T$9:$BB$9=AC$9)*('Budget P1'!$B$11:$B$194=$B685)*('Budget P1'!$T$11:$BB$194*1))</f>
        <v>#VALUE!</v>
      </c>
      <c r="AD685" s="12" t="e" cm="1">
        <f t="array" ref="AD685">SUMPRODUCT(('Budget P1'!$T$9:$BB$9=AD$9)*('Budget P1'!$B$11:$B$194=$B685)*('Budget P1'!$T$11:$BB$194*1))</f>
        <v>#VALUE!</v>
      </c>
      <c r="AE685" s="13" t="e" cm="1">
        <f t="array" ref="AE685">SUMPRODUCT(('Budget P1'!$T$9:$BB$9=AE$9)*('Budget P1'!$B$11:$B$194=$B685)*('Budget P1'!$T$11:$BB$194*1))</f>
        <v>#VALUE!</v>
      </c>
      <c r="AF685" s="14" t="e" cm="1">
        <f t="array" ref="AF685">SUMPRODUCT(('Budget P1'!$T$9:$BB$9=AF$9)*('Budget P1'!$B$11:$B$194=$B685)*('Budget P1'!$T$11:$BB$194*1))</f>
        <v>#VALUE!</v>
      </c>
      <c r="AG685" s="12" t="e" cm="1">
        <f t="array" ref="AG685">SUMPRODUCT(('Budget P1'!$T$9:$BB$9=AG$9)*('Budget P1'!$B$11:$B$194=$B685)*('Budget P1'!$T$11:$BB$194*1))</f>
        <v>#VALUE!</v>
      </c>
      <c r="AH685" s="13" t="e" cm="1">
        <f t="array" ref="AH685">SUMPRODUCT(('Budget P1'!$T$9:$BB$9=AH$9)*('Budget P1'!$B$11:$B$194=$B685)*('Budget P1'!$T$11:$BB$194*1))</f>
        <v>#VALUE!</v>
      </c>
      <c r="AI685" s="14" t="e" cm="1">
        <f t="array" ref="AI685">SUMPRODUCT(('Budget P1'!$T$9:$BB$9=AI$9)*('Budget P1'!$B$11:$B$194=$B685)*('Budget P1'!$T$11:$BB$194*1))</f>
        <v>#VALUE!</v>
      </c>
      <c r="AJ685" s="12" t="e" cm="1">
        <f t="array" ref="AJ685">SUMPRODUCT(('Budget P1'!$T$9:$BB$9=AJ$9)*('Budget P1'!$B$11:$B$194=$B685)*('Budget P1'!$T$11:$BB$194*1))</f>
        <v>#VALUE!</v>
      </c>
      <c r="AK685" s="13" t="e" cm="1">
        <f t="array" ref="AK685">SUMPRODUCT(('Budget P1'!$T$9:$BB$9=AK$9)*('Budget P1'!$B$11:$B$194=$B685)*('Budget P1'!$T$11:$BB$194*1))</f>
        <v>#VALUE!</v>
      </c>
      <c r="AL685" s="14" t="e" cm="1">
        <f t="array" ref="AL685">SUMPRODUCT(('Budget P1'!$T$9:$BB$9=AL$9)*('Budget P1'!$B$11:$B$194=$B685)*('Budget P1'!$T$11:$BB$194*1))</f>
        <v>#VALUE!</v>
      </c>
      <c r="AM685" s="12" t="e" cm="1">
        <f t="array" ref="AM685">SUMPRODUCT(('Budget P1'!$T$9:$BB$9=AM$9)*('Budget P1'!$B$11:$B$194=$B685)*('Budget P1'!$T$11:$BB$194*1))</f>
        <v>#VALUE!</v>
      </c>
      <c r="AN685" s="13" t="e" cm="1">
        <f t="array" ref="AN685">SUMPRODUCT(('Budget P1'!$T$9:$BB$9=AN$9)*('Budget P1'!$B$11:$B$194=$B685)*('Budget P1'!$T$11:$BB$194*1))</f>
        <v>#VALUE!</v>
      </c>
      <c r="AO685" s="14" t="e" cm="1">
        <f t="array" ref="AO685">SUMPRODUCT(('Budget P1'!$T$9:$BB$9=AO$9)*('Budget P1'!$B$11:$B$194=$B685)*('Budget P1'!$T$11:$BB$194*1))</f>
        <v>#VALUE!</v>
      </c>
      <c r="AP685" s="12" t="e" cm="1">
        <f t="array" ref="AP685">SUMPRODUCT(('Budget P1'!$T$9:$BB$9=AP$9)*('Budget P1'!$B$11:$B$194=$B685)*('Budget P1'!$T$11:$BB$194*1))</f>
        <v>#VALUE!</v>
      </c>
      <c r="AQ685" s="13" t="e" cm="1">
        <f t="array" ref="AQ685">SUMPRODUCT(('Budget P1'!$T$9:$BB$9=AQ$9)*('Budget P1'!$B$11:$B$194=$B685)*('Budget P1'!$T$11:$BB$194*1))</f>
        <v>#VALUE!</v>
      </c>
      <c r="AR685" s="14" t="e" cm="1">
        <f t="array" ref="AR685">SUMPRODUCT(('Budget P1'!$T$9:$BB$9=AR$9)*('Budget P1'!$B$11:$B$194=$B685)*('Budget P1'!$T$11:$BB$194*1))</f>
        <v>#VALUE!</v>
      </c>
      <c r="AS685" s="12" t="e" cm="1">
        <f t="array" ref="AS685">SUMPRODUCT(('Budget P1'!$T$9:$BB$9=AS$9)*('Budget P1'!$B$11:$B$194=$B685)*('Budget P1'!$T$11:$BB$194*1))</f>
        <v>#VALUE!</v>
      </c>
      <c r="AT685" s="13" t="e" cm="1">
        <f t="array" ref="AT685">SUMPRODUCT(('Budget P1'!$T$9:$BB$9=AT$9)*('Budget P1'!$B$11:$B$194=$B685)*('Budget P1'!$T$11:$BB$194*1))</f>
        <v>#VALUE!</v>
      </c>
      <c r="AU685" s="14" t="e" cm="1">
        <f t="array" ref="AU685">SUMPRODUCT(('Budget P1'!$T$9:$BB$9=AU$9)*('Budget P1'!$B$11:$B$194=$B685)*('Budget P1'!$T$11:$BB$194*1))</f>
        <v>#VALUE!</v>
      </c>
      <c r="AV685" s="12" t="e" cm="1">
        <f t="array" ref="AV685">SUMPRODUCT(('Budget P1'!$T$9:$BB$9=AV$9)*('Budget P1'!$B$11:$B$194=$B685)*('Budget P1'!$T$11:$BB$194*1))</f>
        <v>#VALUE!</v>
      </c>
      <c r="AW685" s="13" t="e" cm="1">
        <f t="array" ref="AW685">SUMPRODUCT(('Budget P1'!$T$9:$BB$9=AW$9)*('Budget P1'!$B$11:$B$194=$B685)*('Budget P1'!$T$11:$BB$194*1))</f>
        <v>#VALUE!</v>
      </c>
      <c r="AX685" s="14" t="e" cm="1">
        <f t="array" ref="AX685">SUMPRODUCT(('Budget P1'!$T$9:$BB$9=AX$9)*('Budget P1'!$B$11:$B$194=$B685)*('Budget P1'!$T$11:$BB$194*1))</f>
        <v>#VALUE!</v>
      </c>
      <c r="AY685" s="12" t="e" cm="1">
        <f t="array" ref="AY685">SUMPRODUCT(('Budget P1'!$T$9:$BB$9=AY$9)*('Budget P1'!$B$11:$B$194=$B685)*('Budget P1'!$T$11:$BB$194*1))</f>
        <v>#VALUE!</v>
      </c>
      <c r="AZ685" s="13" t="e" cm="1">
        <f t="array" ref="AZ685">SUMPRODUCT(('Budget P1'!$T$9:$BB$9=AZ$9)*('Budget P1'!$B$11:$B$194=$B685)*('Budget P1'!$T$11:$BB$194*1))</f>
        <v>#VALUE!</v>
      </c>
      <c r="BA685" s="14" t="e" cm="1">
        <f t="array" ref="BA685">SUMPRODUCT(('Budget P1'!$T$9:$BB$9=BA$9)*('Budget P1'!$B$11:$B$194=$B685)*('Budget P1'!$T$11:$BB$194*1))</f>
        <v>#VALUE!</v>
      </c>
      <c r="BB685" s="12" t="e" cm="1">
        <f t="array" ref="BB685">SUMPRODUCT(('Budget P1'!$T$9:$BB$9=BB$9)*('Budget P1'!$B$11:$B$194=$B685)*('Budget P1'!$T$11:$BB$194*1))</f>
        <v>#VALUE!</v>
      </c>
      <c r="BC685" s="13" t="e" cm="1">
        <f t="array" ref="BC685">SUMPRODUCT(('Budget P1'!$T$9:$BB$9=BC$9)*('Budget P1'!$B$11:$B$194=$B685)*('Budget P1'!$T$11:$BB$194*1))</f>
        <v>#VALUE!</v>
      </c>
      <c r="BD685" s="14" t="e" cm="1">
        <f t="array" ref="BD685">SUMPRODUCT(('Budget P1'!$T$9:$BB$9=BD$9)*('Budget P1'!$B$11:$B$194=$B685)*('Budget P1'!$T$11:$BB$194*1))</f>
        <v>#VALUE!</v>
      </c>
      <c r="BE685" s="12" t="e" cm="1">
        <f t="array" ref="BE685">SUMPRODUCT(('Budget P1'!$T$9:$BB$9=BE$9)*('Budget P1'!$B$11:$B$194=$B685)*('Budget P1'!$T$11:$BB$194*1))</f>
        <v>#VALUE!</v>
      </c>
      <c r="BF685" s="13" t="e" cm="1">
        <f t="array" ref="BF685">SUMPRODUCT(('Budget P1'!$T$9:$BB$9=BF$9)*('Budget P1'!$B$11:$B$194=$B685)*('Budget P1'!$T$11:$BB$194*1))</f>
        <v>#VALUE!</v>
      </c>
      <c r="BG685" s="14" t="e" cm="1">
        <f t="array" ref="BG685">SUMPRODUCT(('Budget P1'!$T$9:$BB$9=BG$9)*('Budget P1'!$B$11:$B$194=$B685)*('Budget P1'!$T$11:$BB$194*1))</f>
        <v>#VALUE!</v>
      </c>
      <c r="BH685" s="13" t="e" cm="1">
        <f t="array" ref="BH685">SUMPRODUCT(('Budget P1'!$T$9:$BB$9=BH$9)*('Budget P1'!$B$11:$B$194=$B685)*('Budget P1'!$T$11:$BB$194*1))</f>
        <v>#VALUE!</v>
      </c>
      <c r="BI685" s="1"/>
      <c r="BJ685" s="66"/>
      <c r="BK685" s="66"/>
      <c r="BL685" s="1"/>
      <c r="BM685" s="66" t="e">
        <f t="shared" si="485"/>
        <v>#VALUE!</v>
      </c>
      <c r="BN685" s="262">
        <f t="shared" si="486"/>
        <v>0</v>
      </c>
      <c r="BO685" s="1"/>
      <c r="BP685" s="66" t="e">
        <f t="shared" si="487"/>
        <v>#VALUE!</v>
      </c>
      <c r="BQ685" s="262">
        <f t="shared" si="488"/>
        <v>0</v>
      </c>
      <c r="BR685" s="1"/>
    </row>
    <row r="686" spans="2:70" ht="12" hidden="1" customHeight="1" outlineLevel="1">
      <c r="B686" s="88" t="s">
        <v>731</v>
      </c>
      <c r="C686" s="10">
        <f>IFERROR(VLOOKUP($B686,'Budget P1'!$B:$AX,2,FALSE),0)</f>
        <v>0</v>
      </c>
      <c r="D686" s="10"/>
      <c r="E686" s="160">
        <f>IFERROR(VLOOKUP($B686,'Budget P1'!$B:$AX,3,FALSE),0)</f>
        <v>0</v>
      </c>
      <c r="F686" s="90">
        <f>IFERROR(VLOOKUP($B686,'Budget P1'!$B:$AX,4,FALSE),0)</f>
        <v>0</v>
      </c>
      <c r="G686" s="89">
        <f>IFERROR(VLOOKUP($B686,'Budget P1'!$B:$AX,5,FALSE),0)</f>
        <v>0</v>
      </c>
      <c r="H686" s="90">
        <f>IFERROR(VLOOKUP($B686,'Budget P1'!$B:$AX,6,FALSE),0)</f>
        <v>0</v>
      </c>
      <c r="I686" s="90">
        <f>IFERROR(VLOOKUP($B686,'Budget P1'!$B:$AX,7,FALSE),0)</f>
        <v>0</v>
      </c>
      <c r="J686" s="371">
        <f>IFERROR(VLOOKUP($B686,'Budget P1'!$B:$AX,9,FALSE),0)</f>
        <v>0</v>
      </c>
      <c r="K686" s="374">
        <f>IFERROR(VLOOKUP($B686,'Budget P1'!$B:$AX,10,FALSE),0)</f>
        <v>0</v>
      </c>
      <c r="L686" s="334"/>
      <c r="M686" s="102"/>
      <c r="N686" s="12">
        <f>K686*E686</f>
        <v>0</v>
      </c>
      <c r="O686" s="100"/>
      <c r="P686" s="101"/>
      <c r="Q686" s="11">
        <f t="shared" si="489"/>
        <v>0</v>
      </c>
      <c r="R686" s="338"/>
      <c r="S686" s="14"/>
      <c r="T686" s="12"/>
      <c r="U686" s="13"/>
      <c r="V686" s="14"/>
      <c r="W686" s="14"/>
      <c r="X686" s="14">
        <f t="shared" si="468"/>
        <v>0</v>
      </c>
      <c r="Z686" s="14" t="e" cm="1">
        <f t="array" ref="Z686">SUMPRODUCT(('Budget P1'!$T$9:$BB$9=Z$9)*('Budget P1'!$B$11:$B$194=$B686)*('Budget P1'!$T$11:$BB$194*1))</f>
        <v>#VALUE!</v>
      </c>
      <c r="AA686" s="12" t="e" cm="1">
        <f t="array" ref="AA686">SUMPRODUCT(('Budget P1'!$T$9:$BB$9=AA$9)*('Budget P1'!$B$11:$B$194=$B686)*('Budget P1'!$T$11:$BB$194*1))</f>
        <v>#VALUE!</v>
      </c>
      <c r="AB686" s="13" t="e" cm="1">
        <f t="array" ref="AB686">SUMPRODUCT(('Budget P1'!$T$9:$BB$9=AB$9)*('Budget P1'!$B$11:$B$194=$B686)*('Budget P1'!$T$11:$BB$194*1))</f>
        <v>#VALUE!</v>
      </c>
      <c r="AC686" s="14" t="e" cm="1">
        <f t="array" ref="AC686">SUMPRODUCT(('Budget P1'!$T$9:$BB$9=AC$9)*('Budget P1'!$B$11:$B$194=$B686)*('Budget P1'!$T$11:$BB$194*1))</f>
        <v>#VALUE!</v>
      </c>
      <c r="AD686" s="12" t="e" cm="1">
        <f t="array" ref="AD686">SUMPRODUCT(('Budget P1'!$T$9:$BB$9=AD$9)*('Budget P1'!$B$11:$B$194=$B686)*('Budget P1'!$T$11:$BB$194*1))</f>
        <v>#VALUE!</v>
      </c>
      <c r="AE686" s="13" t="e" cm="1">
        <f t="array" ref="AE686">SUMPRODUCT(('Budget P1'!$T$9:$BB$9=AE$9)*('Budget P1'!$B$11:$B$194=$B686)*('Budget P1'!$T$11:$BB$194*1))</f>
        <v>#VALUE!</v>
      </c>
      <c r="AF686" s="14" t="e" cm="1">
        <f t="array" ref="AF686">SUMPRODUCT(('Budget P1'!$T$9:$BB$9=AF$9)*('Budget P1'!$B$11:$B$194=$B686)*('Budget P1'!$T$11:$BB$194*1))</f>
        <v>#VALUE!</v>
      </c>
      <c r="AG686" s="12" t="e" cm="1">
        <f t="array" ref="AG686">SUMPRODUCT(('Budget P1'!$T$9:$BB$9=AG$9)*('Budget P1'!$B$11:$B$194=$B686)*('Budget P1'!$T$11:$BB$194*1))</f>
        <v>#VALUE!</v>
      </c>
      <c r="AH686" s="13" t="e" cm="1">
        <f t="array" ref="AH686">SUMPRODUCT(('Budget P1'!$T$9:$BB$9=AH$9)*('Budget P1'!$B$11:$B$194=$B686)*('Budget P1'!$T$11:$BB$194*1))</f>
        <v>#VALUE!</v>
      </c>
      <c r="AI686" s="14" t="e" cm="1">
        <f t="array" ref="AI686">SUMPRODUCT(('Budget P1'!$T$9:$BB$9=AI$9)*('Budget P1'!$B$11:$B$194=$B686)*('Budget P1'!$T$11:$BB$194*1))</f>
        <v>#VALUE!</v>
      </c>
      <c r="AJ686" s="12" t="e" cm="1">
        <f t="array" ref="AJ686">SUMPRODUCT(('Budget P1'!$T$9:$BB$9=AJ$9)*('Budget P1'!$B$11:$B$194=$B686)*('Budget P1'!$T$11:$BB$194*1))</f>
        <v>#VALUE!</v>
      </c>
      <c r="AK686" s="13" t="e" cm="1">
        <f t="array" ref="AK686">SUMPRODUCT(('Budget P1'!$T$9:$BB$9=AK$9)*('Budget P1'!$B$11:$B$194=$B686)*('Budget P1'!$T$11:$BB$194*1))</f>
        <v>#VALUE!</v>
      </c>
      <c r="AL686" s="14" t="e" cm="1">
        <f t="array" ref="AL686">SUMPRODUCT(('Budget P1'!$T$9:$BB$9=AL$9)*('Budget P1'!$B$11:$B$194=$B686)*('Budget P1'!$T$11:$BB$194*1))</f>
        <v>#VALUE!</v>
      </c>
      <c r="AM686" s="12" t="e" cm="1">
        <f t="array" ref="AM686">SUMPRODUCT(('Budget P1'!$T$9:$BB$9=AM$9)*('Budget P1'!$B$11:$B$194=$B686)*('Budget P1'!$T$11:$BB$194*1))</f>
        <v>#VALUE!</v>
      </c>
      <c r="AN686" s="13" t="e" cm="1">
        <f t="array" ref="AN686">SUMPRODUCT(('Budget P1'!$T$9:$BB$9=AN$9)*('Budget P1'!$B$11:$B$194=$B686)*('Budget P1'!$T$11:$BB$194*1))</f>
        <v>#VALUE!</v>
      </c>
      <c r="AO686" s="14" t="e" cm="1">
        <f t="array" ref="AO686">SUMPRODUCT(('Budget P1'!$T$9:$BB$9=AO$9)*('Budget P1'!$B$11:$B$194=$B686)*('Budget P1'!$T$11:$BB$194*1))</f>
        <v>#VALUE!</v>
      </c>
      <c r="AP686" s="12" t="e" cm="1">
        <f t="array" ref="AP686">SUMPRODUCT(('Budget P1'!$T$9:$BB$9=AP$9)*('Budget P1'!$B$11:$B$194=$B686)*('Budget P1'!$T$11:$BB$194*1))</f>
        <v>#VALUE!</v>
      </c>
      <c r="AQ686" s="13" t="e" cm="1">
        <f t="array" ref="AQ686">SUMPRODUCT(('Budget P1'!$T$9:$BB$9=AQ$9)*('Budget P1'!$B$11:$B$194=$B686)*('Budget P1'!$T$11:$BB$194*1))</f>
        <v>#VALUE!</v>
      </c>
      <c r="AR686" s="14" t="e" cm="1">
        <f t="array" ref="AR686">SUMPRODUCT(('Budget P1'!$T$9:$BB$9=AR$9)*('Budget P1'!$B$11:$B$194=$B686)*('Budget P1'!$T$11:$BB$194*1))</f>
        <v>#VALUE!</v>
      </c>
      <c r="AS686" s="12" t="e" cm="1">
        <f t="array" ref="AS686">SUMPRODUCT(('Budget P1'!$T$9:$BB$9=AS$9)*('Budget P1'!$B$11:$B$194=$B686)*('Budget P1'!$T$11:$BB$194*1))</f>
        <v>#VALUE!</v>
      </c>
      <c r="AT686" s="13" t="e" cm="1">
        <f t="array" ref="AT686">SUMPRODUCT(('Budget P1'!$T$9:$BB$9=AT$9)*('Budget P1'!$B$11:$B$194=$B686)*('Budget P1'!$T$11:$BB$194*1))</f>
        <v>#VALUE!</v>
      </c>
      <c r="AU686" s="14" t="e" cm="1">
        <f t="array" ref="AU686">SUMPRODUCT(('Budget P1'!$T$9:$BB$9=AU$9)*('Budget P1'!$B$11:$B$194=$B686)*('Budget P1'!$T$11:$BB$194*1))</f>
        <v>#VALUE!</v>
      </c>
      <c r="AV686" s="12" t="e" cm="1">
        <f t="array" ref="AV686">SUMPRODUCT(('Budget P1'!$T$9:$BB$9=AV$9)*('Budget P1'!$B$11:$B$194=$B686)*('Budget P1'!$T$11:$BB$194*1))</f>
        <v>#VALUE!</v>
      </c>
      <c r="AW686" s="13" t="e" cm="1">
        <f t="array" ref="AW686">SUMPRODUCT(('Budget P1'!$T$9:$BB$9=AW$9)*('Budget P1'!$B$11:$B$194=$B686)*('Budget P1'!$T$11:$BB$194*1))</f>
        <v>#VALUE!</v>
      </c>
      <c r="AX686" s="14" t="e" cm="1">
        <f t="array" ref="AX686">SUMPRODUCT(('Budget P1'!$T$9:$BB$9=AX$9)*('Budget P1'!$B$11:$B$194=$B686)*('Budget P1'!$T$11:$BB$194*1))</f>
        <v>#VALUE!</v>
      </c>
      <c r="AY686" s="12" t="e" cm="1">
        <f t="array" ref="AY686">SUMPRODUCT(('Budget P1'!$T$9:$BB$9=AY$9)*('Budget P1'!$B$11:$B$194=$B686)*('Budget P1'!$T$11:$BB$194*1))</f>
        <v>#VALUE!</v>
      </c>
      <c r="AZ686" s="13" t="e" cm="1">
        <f t="array" ref="AZ686">SUMPRODUCT(('Budget P1'!$T$9:$BB$9=AZ$9)*('Budget P1'!$B$11:$B$194=$B686)*('Budget P1'!$T$11:$BB$194*1))</f>
        <v>#VALUE!</v>
      </c>
      <c r="BA686" s="14" t="e" cm="1">
        <f t="array" ref="BA686">SUMPRODUCT(('Budget P1'!$T$9:$BB$9=BA$9)*('Budget P1'!$B$11:$B$194=$B686)*('Budget P1'!$T$11:$BB$194*1))</f>
        <v>#VALUE!</v>
      </c>
      <c r="BB686" s="12" t="e" cm="1">
        <f t="array" ref="BB686">SUMPRODUCT(('Budget P1'!$T$9:$BB$9=BB$9)*('Budget P1'!$B$11:$B$194=$B686)*('Budget P1'!$T$11:$BB$194*1))</f>
        <v>#VALUE!</v>
      </c>
      <c r="BC686" s="13" t="e" cm="1">
        <f t="array" ref="BC686">SUMPRODUCT(('Budget P1'!$T$9:$BB$9=BC$9)*('Budget P1'!$B$11:$B$194=$B686)*('Budget P1'!$T$11:$BB$194*1))</f>
        <v>#VALUE!</v>
      </c>
      <c r="BD686" s="14" t="e" cm="1">
        <f t="array" ref="BD686">SUMPRODUCT(('Budget P1'!$T$9:$BB$9=BD$9)*('Budget P1'!$B$11:$B$194=$B686)*('Budget P1'!$T$11:$BB$194*1))</f>
        <v>#VALUE!</v>
      </c>
      <c r="BE686" s="12" t="e" cm="1">
        <f t="array" ref="BE686">SUMPRODUCT(('Budget P1'!$T$9:$BB$9=BE$9)*('Budget P1'!$B$11:$B$194=$B686)*('Budget P1'!$T$11:$BB$194*1))</f>
        <v>#VALUE!</v>
      </c>
      <c r="BF686" s="13" t="e" cm="1">
        <f t="array" ref="BF686">SUMPRODUCT(('Budget P1'!$T$9:$BB$9=BF$9)*('Budget P1'!$B$11:$B$194=$B686)*('Budget P1'!$T$11:$BB$194*1))</f>
        <v>#VALUE!</v>
      </c>
      <c r="BG686" s="14" t="e" cm="1">
        <f t="array" ref="BG686">SUMPRODUCT(('Budget P1'!$T$9:$BB$9=BG$9)*('Budget P1'!$B$11:$B$194=$B686)*('Budget P1'!$T$11:$BB$194*1))</f>
        <v>#VALUE!</v>
      </c>
      <c r="BH686" s="13" t="e" cm="1">
        <f t="array" ref="BH686">SUMPRODUCT(('Budget P1'!$T$9:$BB$9=BH$9)*('Budget P1'!$B$11:$B$194=$B686)*('Budget P1'!$T$11:$BB$194*1))</f>
        <v>#VALUE!</v>
      </c>
      <c r="BI686" s="1"/>
      <c r="BJ686" s="66"/>
      <c r="BK686" s="66"/>
      <c r="BL686" s="1"/>
      <c r="BM686" s="66" t="e">
        <f t="shared" si="485"/>
        <v>#VALUE!</v>
      </c>
      <c r="BN686" s="262">
        <f t="shared" si="486"/>
        <v>0</v>
      </c>
      <c r="BO686" s="1"/>
      <c r="BP686" s="66" t="e">
        <f t="shared" si="487"/>
        <v>#VALUE!</v>
      </c>
      <c r="BQ686" s="262">
        <f t="shared" si="488"/>
        <v>0</v>
      </c>
      <c r="BR686" s="1"/>
    </row>
    <row r="687" spans="2:70" ht="12" hidden="1" customHeight="1" outlineLevel="1">
      <c r="B687" s="88" t="s">
        <v>732</v>
      </c>
      <c r="C687" s="10">
        <f>IFERROR(VLOOKUP($B687,'Budget P1'!$B:$AX,2,FALSE),0)</f>
        <v>0</v>
      </c>
      <c r="D687" s="10"/>
      <c r="E687" s="160">
        <f>IFERROR(VLOOKUP($B687,'Budget P1'!$B:$AX,3,FALSE),0)</f>
        <v>0</v>
      </c>
      <c r="F687" s="90">
        <f>IFERROR(VLOOKUP($B687,'Budget P1'!$B:$AX,4,FALSE),0)</f>
        <v>0</v>
      </c>
      <c r="G687" s="89">
        <f>IFERROR(VLOOKUP($B687,'Budget P1'!$B:$AX,5,FALSE),0)</f>
        <v>0</v>
      </c>
      <c r="H687" s="90">
        <f>IFERROR(VLOOKUP($B687,'Budget P1'!$B:$AX,6,FALSE),0)</f>
        <v>0</v>
      </c>
      <c r="I687" s="90">
        <f>IFERROR(VLOOKUP($B687,'Budget P1'!$B:$AX,7,FALSE),0)</f>
        <v>0</v>
      </c>
      <c r="J687" s="371">
        <f>IFERROR(VLOOKUP($B687,'Budget P1'!$B:$AX,9,FALSE),0)</f>
        <v>0</v>
      </c>
      <c r="K687" s="374">
        <f>IFERROR(VLOOKUP($B687,'Budget P1'!$B:$AX,10,FALSE),0)</f>
        <v>0</v>
      </c>
      <c r="L687" s="334"/>
      <c r="M687" s="102"/>
      <c r="N687" s="12">
        <f>K687*E687</f>
        <v>0</v>
      </c>
      <c r="O687" s="100"/>
      <c r="P687" s="101"/>
      <c r="Q687" s="11">
        <f t="shared" si="489"/>
        <v>0</v>
      </c>
      <c r="R687" s="338"/>
      <c r="S687" s="14"/>
      <c r="T687" s="12"/>
      <c r="U687" s="13"/>
      <c r="V687" s="14"/>
      <c r="W687" s="14"/>
      <c r="X687" s="14">
        <f t="shared" si="468"/>
        <v>0</v>
      </c>
      <c r="Z687" s="14" t="e" cm="1">
        <f t="array" ref="Z687">SUMPRODUCT(('Budget P1'!$T$9:$BB$9=Z$9)*('Budget P1'!$B$11:$B$194=$B687)*('Budget P1'!$T$11:$BB$194*1))</f>
        <v>#VALUE!</v>
      </c>
      <c r="AA687" s="12" t="e" cm="1">
        <f t="array" ref="AA687">SUMPRODUCT(('Budget P1'!$T$9:$BB$9=AA$9)*('Budget P1'!$B$11:$B$194=$B687)*('Budget P1'!$T$11:$BB$194*1))</f>
        <v>#VALUE!</v>
      </c>
      <c r="AB687" s="13" t="e" cm="1">
        <f t="array" ref="AB687">SUMPRODUCT(('Budget P1'!$T$9:$BB$9=AB$9)*('Budget P1'!$B$11:$B$194=$B687)*('Budget P1'!$T$11:$BB$194*1))</f>
        <v>#VALUE!</v>
      </c>
      <c r="AC687" s="14" t="e" cm="1">
        <f t="array" ref="AC687">SUMPRODUCT(('Budget P1'!$T$9:$BB$9=AC$9)*('Budget P1'!$B$11:$B$194=$B687)*('Budget P1'!$T$11:$BB$194*1))</f>
        <v>#VALUE!</v>
      </c>
      <c r="AD687" s="12" t="e" cm="1">
        <f t="array" ref="AD687">SUMPRODUCT(('Budget P1'!$T$9:$BB$9=AD$9)*('Budget P1'!$B$11:$B$194=$B687)*('Budget P1'!$T$11:$BB$194*1))</f>
        <v>#VALUE!</v>
      </c>
      <c r="AE687" s="13" t="e" cm="1">
        <f t="array" ref="AE687">SUMPRODUCT(('Budget P1'!$T$9:$BB$9=AE$9)*('Budget P1'!$B$11:$B$194=$B687)*('Budget P1'!$T$11:$BB$194*1))</f>
        <v>#VALUE!</v>
      </c>
      <c r="AF687" s="14" t="e" cm="1">
        <f t="array" ref="AF687">SUMPRODUCT(('Budget P1'!$T$9:$BB$9=AF$9)*('Budget P1'!$B$11:$B$194=$B687)*('Budget P1'!$T$11:$BB$194*1))</f>
        <v>#VALUE!</v>
      </c>
      <c r="AG687" s="12" t="e" cm="1">
        <f t="array" ref="AG687">SUMPRODUCT(('Budget P1'!$T$9:$BB$9=AG$9)*('Budget P1'!$B$11:$B$194=$B687)*('Budget P1'!$T$11:$BB$194*1))</f>
        <v>#VALUE!</v>
      </c>
      <c r="AH687" s="13" t="e" cm="1">
        <f t="array" ref="AH687">SUMPRODUCT(('Budget P1'!$T$9:$BB$9=AH$9)*('Budget P1'!$B$11:$B$194=$B687)*('Budget P1'!$T$11:$BB$194*1))</f>
        <v>#VALUE!</v>
      </c>
      <c r="AI687" s="14" t="e" cm="1">
        <f t="array" ref="AI687">SUMPRODUCT(('Budget P1'!$T$9:$BB$9=AI$9)*('Budget P1'!$B$11:$B$194=$B687)*('Budget P1'!$T$11:$BB$194*1))</f>
        <v>#VALUE!</v>
      </c>
      <c r="AJ687" s="12" t="e" cm="1">
        <f t="array" ref="AJ687">SUMPRODUCT(('Budget P1'!$T$9:$BB$9=AJ$9)*('Budget P1'!$B$11:$B$194=$B687)*('Budget P1'!$T$11:$BB$194*1))</f>
        <v>#VALUE!</v>
      </c>
      <c r="AK687" s="13" t="e" cm="1">
        <f t="array" ref="AK687">SUMPRODUCT(('Budget P1'!$T$9:$BB$9=AK$9)*('Budget P1'!$B$11:$B$194=$B687)*('Budget P1'!$T$11:$BB$194*1))</f>
        <v>#VALUE!</v>
      </c>
      <c r="AL687" s="14" t="e" cm="1">
        <f t="array" ref="AL687">SUMPRODUCT(('Budget P1'!$T$9:$BB$9=AL$9)*('Budget P1'!$B$11:$B$194=$B687)*('Budget P1'!$T$11:$BB$194*1))</f>
        <v>#VALUE!</v>
      </c>
      <c r="AM687" s="12" t="e" cm="1">
        <f t="array" ref="AM687">SUMPRODUCT(('Budget P1'!$T$9:$BB$9=AM$9)*('Budget P1'!$B$11:$B$194=$B687)*('Budget P1'!$T$11:$BB$194*1))</f>
        <v>#VALUE!</v>
      </c>
      <c r="AN687" s="13" t="e" cm="1">
        <f t="array" ref="AN687">SUMPRODUCT(('Budget P1'!$T$9:$BB$9=AN$9)*('Budget P1'!$B$11:$B$194=$B687)*('Budget P1'!$T$11:$BB$194*1))</f>
        <v>#VALUE!</v>
      </c>
      <c r="AO687" s="14" t="e" cm="1">
        <f t="array" ref="AO687">SUMPRODUCT(('Budget P1'!$T$9:$BB$9=AO$9)*('Budget P1'!$B$11:$B$194=$B687)*('Budget P1'!$T$11:$BB$194*1))</f>
        <v>#VALUE!</v>
      </c>
      <c r="AP687" s="12" t="e" cm="1">
        <f t="array" ref="AP687">SUMPRODUCT(('Budget P1'!$T$9:$BB$9=AP$9)*('Budget P1'!$B$11:$B$194=$B687)*('Budget P1'!$T$11:$BB$194*1))</f>
        <v>#VALUE!</v>
      </c>
      <c r="AQ687" s="13" t="e" cm="1">
        <f t="array" ref="AQ687">SUMPRODUCT(('Budget P1'!$T$9:$BB$9=AQ$9)*('Budget P1'!$B$11:$B$194=$B687)*('Budget P1'!$T$11:$BB$194*1))</f>
        <v>#VALUE!</v>
      </c>
      <c r="AR687" s="14" t="e" cm="1">
        <f t="array" ref="AR687">SUMPRODUCT(('Budget P1'!$T$9:$BB$9=AR$9)*('Budget P1'!$B$11:$B$194=$B687)*('Budget P1'!$T$11:$BB$194*1))</f>
        <v>#VALUE!</v>
      </c>
      <c r="AS687" s="12" t="e" cm="1">
        <f t="array" ref="AS687">SUMPRODUCT(('Budget P1'!$T$9:$BB$9=AS$9)*('Budget P1'!$B$11:$B$194=$B687)*('Budget P1'!$T$11:$BB$194*1))</f>
        <v>#VALUE!</v>
      </c>
      <c r="AT687" s="13" t="e" cm="1">
        <f t="array" ref="AT687">SUMPRODUCT(('Budget P1'!$T$9:$BB$9=AT$9)*('Budget P1'!$B$11:$B$194=$B687)*('Budget P1'!$T$11:$BB$194*1))</f>
        <v>#VALUE!</v>
      </c>
      <c r="AU687" s="14" t="e" cm="1">
        <f t="array" ref="AU687">SUMPRODUCT(('Budget P1'!$T$9:$BB$9=AU$9)*('Budget P1'!$B$11:$B$194=$B687)*('Budget P1'!$T$11:$BB$194*1))</f>
        <v>#VALUE!</v>
      </c>
      <c r="AV687" s="12" t="e" cm="1">
        <f t="array" ref="AV687">SUMPRODUCT(('Budget P1'!$T$9:$BB$9=AV$9)*('Budget P1'!$B$11:$B$194=$B687)*('Budget P1'!$T$11:$BB$194*1))</f>
        <v>#VALUE!</v>
      </c>
      <c r="AW687" s="13" t="e" cm="1">
        <f t="array" ref="AW687">SUMPRODUCT(('Budget P1'!$T$9:$BB$9=AW$9)*('Budget P1'!$B$11:$B$194=$B687)*('Budget P1'!$T$11:$BB$194*1))</f>
        <v>#VALUE!</v>
      </c>
      <c r="AX687" s="14" t="e" cm="1">
        <f t="array" ref="AX687">SUMPRODUCT(('Budget P1'!$T$9:$BB$9=AX$9)*('Budget P1'!$B$11:$B$194=$B687)*('Budget P1'!$T$11:$BB$194*1))</f>
        <v>#VALUE!</v>
      </c>
      <c r="AY687" s="12" t="e" cm="1">
        <f t="array" ref="AY687">SUMPRODUCT(('Budget P1'!$T$9:$BB$9=AY$9)*('Budget P1'!$B$11:$B$194=$B687)*('Budget P1'!$T$11:$BB$194*1))</f>
        <v>#VALUE!</v>
      </c>
      <c r="AZ687" s="13" t="e" cm="1">
        <f t="array" ref="AZ687">SUMPRODUCT(('Budget P1'!$T$9:$BB$9=AZ$9)*('Budget P1'!$B$11:$B$194=$B687)*('Budget P1'!$T$11:$BB$194*1))</f>
        <v>#VALUE!</v>
      </c>
      <c r="BA687" s="14" t="e" cm="1">
        <f t="array" ref="BA687">SUMPRODUCT(('Budget P1'!$T$9:$BB$9=BA$9)*('Budget P1'!$B$11:$B$194=$B687)*('Budget P1'!$T$11:$BB$194*1))</f>
        <v>#VALUE!</v>
      </c>
      <c r="BB687" s="12" t="e" cm="1">
        <f t="array" ref="BB687">SUMPRODUCT(('Budget P1'!$T$9:$BB$9=BB$9)*('Budget P1'!$B$11:$B$194=$B687)*('Budget P1'!$T$11:$BB$194*1))</f>
        <v>#VALUE!</v>
      </c>
      <c r="BC687" s="13" t="e" cm="1">
        <f t="array" ref="BC687">SUMPRODUCT(('Budget P1'!$T$9:$BB$9=BC$9)*('Budget P1'!$B$11:$B$194=$B687)*('Budget P1'!$T$11:$BB$194*1))</f>
        <v>#VALUE!</v>
      </c>
      <c r="BD687" s="14" t="e" cm="1">
        <f t="array" ref="BD687">SUMPRODUCT(('Budget P1'!$T$9:$BB$9=BD$9)*('Budget P1'!$B$11:$B$194=$B687)*('Budget P1'!$T$11:$BB$194*1))</f>
        <v>#VALUE!</v>
      </c>
      <c r="BE687" s="12" t="e" cm="1">
        <f t="array" ref="BE687">SUMPRODUCT(('Budget P1'!$T$9:$BB$9=BE$9)*('Budget P1'!$B$11:$B$194=$B687)*('Budget P1'!$T$11:$BB$194*1))</f>
        <v>#VALUE!</v>
      </c>
      <c r="BF687" s="13" t="e" cm="1">
        <f t="array" ref="BF687">SUMPRODUCT(('Budget P1'!$T$9:$BB$9=BF$9)*('Budget P1'!$B$11:$B$194=$B687)*('Budget P1'!$T$11:$BB$194*1))</f>
        <v>#VALUE!</v>
      </c>
      <c r="BG687" s="14" t="e" cm="1">
        <f t="array" ref="BG687">SUMPRODUCT(('Budget P1'!$T$9:$BB$9=BG$9)*('Budget P1'!$B$11:$B$194=$B687)*('Budget P1'!$T$11:$BB$194*1))</f>
        <v>#VALUE!</v>
      </c>
      <c r="BH687" s="13" t="e" cm="1">
        <f t="array" ref="BH687">SUMPRODUCT(('Budget P1'!$T$9:$BB$9=BH$9)*('Budget P1'!$B$11:$B$194=$B687)*('Budget P1'!$T$11:$BB$194*1))</f>
        <v>#VALUE!</v>
      </c>
      <c r="BI687" s="1"/>
      <c r="BJ687" s="66"/>
      <c r="BK687" s="66"/>
      <c r="BL687" s="1"/>
      <c r="BM687" s="66" t="e">
        <f t="shared" si="485"/>
        <v>#VALUE!</v>
      </c>
      <c r="BN687" s="262">
        <f t="shared" si="486"/>
        <v>0</v>
      </c>
      <c r="BO687" s="1"/>
      <c r="BP687" s="66" t="e">
        <f t="shared" si="487"/>
        <v>#VALUE!</v>
      </c>
      <c r="BQ687" s="262">
        <f t="shared" si="488"/>
        <v>0</v>
      </c>
      <c r="BR687" s="1"/>
    </row>
    <row r="688" spans="2:70" ht="12" hidden="1" customHeight="1" outlineLevel="1">
      <c r="B688" s="88" t="s">
        <v>733</v>
      </c>
      <c r="C688" s="10">
        <f>IFERROR(VLOOKUP($B688,'Budget P1'!$B:$AX,2,FALSE),0)</f>
        <v>0</v>
      </c>
      <c r="D688" s="10"/>
      <c r="E688" s="160">
        <f>IFERROR(VLOOKUP($B688,'Budget P1'!$B:$AX,3,FALSE),0)</f>
        <v>0</v>
      </c>
      <c r="F688" s="90">
        <f>IFERROR(VLOOKUP($B688,'Budget P1'!$B:$AX,4,FALSE),0)</f>
        <v>0</v>
      </c>
      <c r="G688" s="89">
        <f>IFERROR(VLOOKUP($B688,'Budget P1'!$B:$AX,5,FALSE),0)</f>
        <v>0</v>
      </c>
      <c r="H688" s="90">
        <f>IFERROR(VLOOKUP($B688,'Budget P1'!$B:$AX,6,FALSE),0)</f>
        <v>0</v>
      </c>
      <c r="I688" s="90">
        <f>IFERROR(VLOOKUP($B688,'Budget P1'!$B:$AX,7,FALSE),0)</f>
        <v>0</v>
      </c>
      <c r="J688" s="371">
        <f>IFERROR(VLOOKUP($B688,'Budget P1'!$B:$AX,9,FALSE),0)</f>
        <v>0</v>
      </c>
      <c r="K688" s="374">
        <f>IFERROR(VLOOKUP($B688,'Budget P1'!$B:$AX,10,FALSE),0)</f>
        <v>0</v>
      </c>
      <c r="L688" s="334"/>
      <c r="M688" s="102"/>
      <c r="N688" s="12">
        <f>K688*E688</f>
        <v>0</v>
      </c>
      <c r="O688" s="100"/>
      <c r="P688" s="101"/>
      <c r="Q688" s="11">
        <f t="shared" si="489"/>
        <v>0</v>
      </c>
      <c r="R688" s="338"/>
      <c r="S688" s="14"/>
      <c r="T688" s="12"/>
      <c r="U688" s="13"/>
      <c r="V688" s="14"/>
      <c r="W688" s="14"/>
      <c r="X688" s="14">
        <f t="shared" si="468"/>
        <v>0</v>
      </c>
      <c r="Z688" s="14" t="e" cm="1">
        <f t="array" ref="Z688">SUMPRODUCT(('Budget P1'!$T$9:$BB$9=Z$9)*('Budget P1'!$B$11:$B$194=$B688)*('Budget P1'!$T$11:$BB$194*1))</f>
        <v>#VALUE!</v>
      </c>
      <c r="AA688" s="12" t="e" cm="1">
        <f t="array" ref="AA688">SUMPRODUCT(('Budget P1'!$T$9:$BB$9=AA$9)*('Budget P1'!$B$11:$B$194=$B688)*('Budget P1'!$T$11:$BB$194*1))</f>
        <v>#VALUE!</v>
      </c>
      <c r="AB688" s="13" t="e" cm="1">
        <f t="array" ref="AB688">SUMPRODUCT(('Budget P1'!$T$9:$BB$9=AB$9)*('Budget P1'!$B$11:$B$194=$B688)*('Budget P1'!$T$11:$BB$194*1))</f>
        <v>#VALUE!</v>
      </c>
      <c r="AC688" s="14" t="e" cm="1">
        <f t="array" ref="AC688">SUMPRODUCT(('Budget P1'!$T$9:$BB$9=AC$9)*('Budget P1'!$B$11:$B$194=$B688)*('Budget P1'!$T$11:$BB$194*1))</f>
        <v>#VALUE!</v>
      </c>
      <c r="AD688" s="12" t="e" cm="1">
        <f t="array" ref="AD688">SUMPRODUCT(('Budget P1'!$T$9:$BB$9=AD$9)*('Budget P1'!$B$11:$B$194=$B688)*('Budget P1'!$T$11:$BB$194*1))</f>
        <v>#VALUE!</v>
      </c>
      <c r="AE688" s="13" t="e" cm="1">
        <f t="array" ref="AE688">SUMPRODUCT(('Budget P1'!$T$9:$BB$9=AE$9)*('Budget P1'!$B$11:$B$194=$B688)*('Budget P1'!$T$11:$BB$194*1))</f>
        <v>#VALUE!</v>
      </c>
      <c r="AF688" s="14" t="e" cm="1">
        <f t="array" ref="AF688">SUMPRODUCT(('Budget P1'!$T$9:$BB$9=AF$9)*('Budget P1'!$B$11:$B$194=$B688)*('Budget P1'!$T$11:$BB$194*1))</f>
        <v>#VALUE!</v>
      </c>
      <c r="AG688" s="12" t="e" cm="1">
        <f t="array" ref="AG688">SUMPRODUCT(('Budget P1'!$T$9:$BB$9=AG$9)*('Budget P1'!$B$11:$B$194=$B688)*('Budget P1'!$T$11:$BB$194*1))</f>
        <v>#VALUE!</v>
      </c>
      <c r="AH688" s="13" t="e" cm="1">
        <f t="array" ref="AH688">SUMPRODUCT(('Budget P1'!$T$9:$BB$9=AH$9)*('Budget P1'!$B$11:$B$194=$B688)*('Budget P1'!$T$11:$BB$194*1))</f>
        <v>#VALUE!</v>
      </c>
      <c r="AI688" s="14" t="e" cm="1">
        <f t="array" ref="AI688">SUMPRODUCT(('Budget P1'!$T$9:$BB$9=AI$9)*('Budget P1'!$B$11:$B$194=$B688)*('Budget P1'!$T$11:$BB$194*1))</f>
        <v>#VALUE!</v>
      </c>
      <c r="AJ688" s="12" t="e" cm="1">
        <f t="array" ref="AJ688">SUMPRODUCT(('Budget P1'!$T$9:$BB$9=AJ$9)*('Budget P1'!$B$11:$B$194=$B688)*('Budget P1'!$T$11:$BB$194*1))</f>
        <v>#VALUE!</v>
      </c>
      <c r="AK688" s="13" t="e" cm="1">
        <f t="array" ref="AK688">SUMPRODUCT(('Budget P1'!$T$9:$BB$9=AK$9)*('Budget P1'!$B$11:$B$194=$B688)*('Budget P1'!$T$11:$BB$194*1))</f>
        <v>#VALUE!</v>
      </c>
      <c r="AL688" s="14" t="e" cm="1">
        <f t="array" ref="AL688">SUMPRODUCT(('Budget P1'!$T$9:$BB$9=AL$9)*('Budget P1'!$B$11:$B$194=$B688)*('Budget P1'!$T$11:$BB$194*1))</f>
        <v>#VALUE!</v>
      </c>
      <c r="AM688" s="12" t="e" cm="1">
        <f t="array" ref="AM688">SUMPRODUCT(('Budget P1'!$T$9:$BB$9=AM$9)*('Budget P1'!$B$11:$B$194=$B688)*('Budget P1'!$T$11:$BB$194*1))</f>
        <v>#VALUE!</v>
      </c>
      <c r="AN688" s="13" t="e" cm="1">
        <f t="array" ref="AN688">SUMPRODUCT(('Budget P1'!$T$9:$BB$9=AN$9)*('Budget P1'!$B$11:$B$194=$B688)*('Budget P1'!$T$11:$BB$194*1))</f>
        <v>#VALUE!</v>
      </c>
      <c r="AO688" s="14" t="e" cm="1">
        <f t="array" ref="AO688">SUMPRODUCT(('Budget P1'!$T$9:$BB$9=AO$9)*('Budget P1'!$B$11:$B$194=$B688)*('Budget P1'!$T$11:$BB$194*1))</f>
        <v>#VALUE!</v>
      </c>
      <c r="AP688" s="12" t="e" cm="1">
        <f t="array" ref="AP688">SUMPRODUCT(('Budget P1'!$T$9:$BB$9=AP$9)*('Budget P1'!$B$11:$B$194=$B688)*('Budget P1'!$T$11:$BB$194*1))</f>
        <v>#VALUE!</v>
      </c>
      <c r="AQ688" s="13" t="e" cm="1">
        <f t="array" ref="AQ688">SUMPRODUCT(('Budget P1'!$T$9:$BB$9=AQ$9)*('Budget P1'!$B$11:$B$194=$B688)*('Budget P1'!$T$11:$BB$194*1))</f>
        <v>#VALUE!</v>
      </c>
      <c r="AR688" s="14" t="e" cm="1">
        <f t="array" ref="AR688">SUMPRODUCT(('Budget P1'!$T$9:$BB$9=AR$9)*('Budget P1'!$B$11:$B$194=$B688)*('Budget P1'!$T$11:$BB$194*1))</f>
        <v>#VALUE!</v>
      </c>
      <c r="AS688" s="12" t="e" cm="1">
        <f t="array" ref="AS688">SUMPRODUCT(('Budget P1'!$T$9:$BB$9=AS$9)*('Budget P1'!$B$11:$B$194=$B688)*('Budget P1'!$T$11:$BB$194*1))</f>
        <v>#VALUE!</v>
      </c>
      <c r="AT688" s="13" t="e" cm="1">
        <f t="array" ref="AT688">SUMPRODUCT(('Budget P1'!$T$9:$BB$9=AT$9)*('Budget P1'!$B$11:$B$194=$B688)*('Budget P1'!$T$11:$BB$194*1))</f>
        <v>#VALUE!</v>
      </c>
      <c r="AU688" s="14" t="e" cm="1">
        <f t="array" ref="AU688">SUMPRODUCT(('Budget P1'!$T$9:$BB$9=AU$9)*('Budget P1'!$B$11:$B$194=$B688)*('Budget P1'!$T$11:$BB$194*1))</f>
        <v>#VALUE!</v>
      </c>
      <c r="AV688" s="12" t="e" cm="1">
        <f t="array" ref="AV688">SUMPRODUCT(('Budget P1'!$T$9:$BB$9=AV$9)*('Budget P1'!$B$11:$B$194=$B688)*('Budget P1'!$T$11:$BB$194*1))</f>
        <v>#VALUE!</v>
      </c>
      <c r="AW688" s="13" t="e" cm="1">
        <f t="array" ref="AW688">SUMPRODUCT(('Budget P1'!$T$9:$BB$9=AW$9)*('Budget P1'!$B$11:$B$194=$B688)*('Budget P1'!$T$11:$BB$194*1))</f>
        <v>#VALUE!</v>
      </c>
      <c r="AX688" s="14" t="e" cm="1">
        <f t="array" ref="AX688">SUMPRODUCT(('Budget P1'!$T$9:$BB$9=AX$9)*('Budget P1'!$B$11:$B$194=$B688)*('Budget P1'!$T$11:$BB$194*1))</f>
        <v>#VALUE!</v>
      </c>
      <c r="AY688" s="12" t="e" cm="1">
        <f t="array" ref="AY688">SUMPRODUCT(('Budget P1'!$T$9:$BB$9=AY$9)*('Budget P1'!$B$11:$B$194=$B688)*('Budget P1'!$T$11:$BB$194*1))</f>
        <v>#VALUE!</v>
      </c>
      <c r="AZ688" s="13" t="e" cm="1">
        <f t="array" ref="AZ688">SUMPRODUCT(('Budget P1'!$T$9:$BB$9=AZ$9)*('Budget P1'!$B$11:$B$194=$B688)*('Budget P1'!$T$11:$BB$194*1))</f>
        <v>#VALUE!</v>
      </c>
      <c r="BA688" s="14" t="e" cm="1">
        <f t="array" ref="BA688">SUMPRODUCT(('Budget P1'!$T$9:$BB$9=BA$9)*('Budget P1'!$B$11:$B$194=$B688)*('Budget P1'!$T$11:$BB$194*1))</f>
        <v>#VALUE!</v>
      </c>
      <c r="BB688" s="12" t="e" cm="1">
        <f t="array" ref="BB688">SUMPRODUCT(('Budget P1'!$T$9:$BB$9=BB$9)*('Budget P1'!$B$11:$B$194=$B688)*('Budget P1'!$T$11:$BB$194*1))</f>
        <v>#VALUE!</v>
      </c>
      <c r="BC688" s="13" t="e" cm="1">
        <f t="array" ref="BC688">SUMPRODUCT(('Budget P1'!$T$9:$BB$9=BC$9)*('Budget P1'!$B$11:$B$194=$B688)*('Budget P1'!$T$11:$BB$194*1))</f>
        <v>#VALUE!</v>
      </c>
      <c r="BD688" s="14" t="e" cm="1">
        <f t="array" ref="BD688">SUMPRODUCT(('Budget P1'!$T$9:$BB$9=BD$9)*('Budget P1'!$B$11:$B$194=$B688)*('Budget P1'!$T$11:$BB$194*1))</f>
        <v>#VALUE!</v>
      </c>
      <c r="BE688" s="12" t="e" cm="1">
        <f t="array" ref="BE688">SUMPRODUCT(('Budget P1'!$T$9:$BB$9=BE$9)*('Budget P1'!$B$11:$B$194=$B688)*('Budget P1'!$T$11:$BB$194*1))</f>
        <v>#VALUE!</v>
      </c>
      <c r="BF688" s="13" t="e" cm="1">
        <f t="array" ref="BF688">SUMPRODUCT(('Budget P1'!$T$9:$BB$9=BF$9)*('Budget P1'!$B$11:$B$194=$B688)*('Budget P1'!$T$11:$BB$194*1))</f>
        <v>#VALUE!</v>
      </c>
      <c r="BG688" s="14" t="e" cm="1">
        <f t="array" ref="BG688">SUMPRODUCT(('Budget P1'!$T$9:$BB$9=BG$9)*('Budget P1'!$B$11:$B$194=$B688)*('Budget P1'!$T$11:$BB$194*1))</f>
        <v>#VALUE!</v>
      </c>
      <c r="BH688" s="13" t="e" cm="1">
        <f t="array" ref="BH688">SUMPRODUCT(('Budget P1'!$T$9:$BB$9=BH$9)*('Budget P1'!$B$11:$B$194=$B688)*('Budget P1'!$T$11:$BB$194*1))</f>
        <v>#VALUE!</v>
      </c>
      <c r="BI688" s="1"/>
      <c r="BJ688" s="66"/>
      <c r="BK688" s="66"/>
      <c r="BL688" s="1"/>
      <c r="BM688" s="66" t="e">
        <f t="shared" si="485"/>
        <v>#VALUE!</v>
      </c>
      <c r="BN688" s="262">
        <f t="shared" si="486"/>
        <v>0</v>
      </c>
      <c r="BO688" s="1"/>
      <c r="BP688" s="66" t="e">
        <f t="shared" si="487"/>
        <v>#VALUE!</v>
      </c>
      <c r="BQ688" s="262">
        <f t="shared" si="488"/>
        <v>0</v>
      </c>
      <c r="BR688" s="1"/>
    </row>
    <row r="689" spans="2:70" ht="12" hidden="1" customHeight="1" outlineLevel="1">
      <c r="B689" s="88" t="s">
        <v>734</v>
      </c>
      <c r="C689" s="10">
        <f>IFERROR(VLOOKUP($B689,'Budget P1'!$B:$AX,2,FALSE),0)</f>
        <v>0</v>
      </c>
      <c r="D689" s="10"/>
      <c r="E689" s="160">
        <f>IFERROR(VLOOKUP($B689,'Budget P1'!$B:$AX,3,FALSE),0)</f>
        <v>0</v>
      </c>
      <c r="F689" s="90">
        <f>IFERROR(VLOOKUP($B689,'Budget P1'!$B:$AX,4,FALSE),0)</f>
        <v>0</v>
      </c>
      <c r="G689" s="89">
        <f>IFERROR(VLOOKUP($B689,'Budget P1'!$B:$AX,5,FALSE),0)</f>
        <v>0</v>
      </c>
      <c r="H689" s="90">
        <f>IFERROR(VLOOKUP($B689,'Budget P1'!$B:$AX,6,FALSE),0)</f>
        <v>0</v>
      </c>
      <c r="I689" s="90">
        <f>IFERROR(VLOOKUP($B689,'Budget P1'!$B:$AX,7,FALSE),0)</f>
        <v>0</v>
      </c>
      <c r="J689" s="371">
        <f>IFERROR(VLOOKUP($B689,'Budget P1'!$B:$AX,9,FALSE),0)</f>
        <v>0</v>
      </c>
      <c r="K689" s="374">
        <f>IFERROR(VLOOKUP($B689,'Budget P1'!$B:$AX,10,FALSE),0)</f>
        <v>0</v>
      </c>
      <c r="L689" s="334"/>
      <c r="M689" s="102"/>
      <c r="N689" s="12">
        <f>K689*E689</f>
        <v>0</v>
      </c>
      <c r="O689" s="100"/>
      <c r="P689" s="101"/>
      <c r="Q689" s="11">
        <f t="shared" si="489"/>
        <v>0</v>
      </c>
      <c r="R689" s="338"/>
      <c r="S689" s="14"/>
      <c r="T689" s="12"/>
      <c r="U689" s="13"/>
      <c r="V689" s="14"/>
      <c r="W689" s="14"/>
      <c r="X689" s="14">
        <f t="shared" si="468"/>
        <v>0</v>
      </c>
      <c r="Z689" s="14" t="e" cm="1">
        <f t="array" ref="Z689">SUMPRODUCT(('Budget P1'!$T$9:$BB$9=Z$9)*('Budget P1'!$B$11:$B$194=$B689)*('Budget P1'!$T$11:$BB$194*1))</f>
        <v>#VALUE!</v>
      </c>
      <c r="AA689" s="12" t="e" cm="1">
        <f t="array" ref="AA689">SUMPRODUCT(('Budget P1'!$T$9:$BB$9=AA$9)*('Budget P1'!$B$11:$B$194=$B689)*('Budget P1'!$T$11:$BB$194*1))</f>
        <v>#VALUE!</v>
      </c>
      <c r="AB689" s="13" t="e" cm="1">
        <f t="array" ref="AB689">SUMPRODUCT(('Budget P1'!$T$9:$BB$9=AB$9)*('Budget P1'!$B$11:$B$194=$B689)*('Budget P1'!$T$11:$BB$194*1))</f>
        <v>#VALUE!</v>
      </c>
      <c r="AC689" s="14" t="e" cm="1">
        <f t="array" ref="AC689">SUMPRODUCT(('Budget P1'!$T$9:$BB$9=AC$9)*('Budget P1'!$B$11:$B$194=$B689)*('Budget P1'!$T$11:$BB$194*1))</f>
        <v>#VALUE!</v>
      </c>
      <c r="AD689" s="12" t="e" cm="1">
        <f t="array" ref="AD689">SUMPRODUCT(('Budget P1'!$T$9:$BB$9=AD$9)*('Budget P1'!$B$11:$B$194=$B689)*('Budget P1'!$T$11:$BB$194*1))</f>
        <v>#VALUE!</v>
      </c>
      <c r="AE689" s="13" t="e" cm="1">
        <f t="array" ref="AE689">SUMPRODUCT(('Budget P1'!$T$9:$BB$9=AE$9)*('Budget P1'!$B$11:$B$194=$B689)*('Budget P1'!$T$11:$BB$194*1))</f>
        <v>#VALUE!</v>
      </c>
      <c r="AF689" s="14" t="e" cm="1">
        <f t="array" ref="AF689">SUMPRODUCT(('Budget P1'!$T$9:$BB$9=AF$9)*('Budget P1'!$B$11:$B$194=$B689)*('Budget P1'!$T$11:$BB$194*1))</f>
        <v>#VALUE!</v>
      </c>
      <c r="AG689" s="12" t="e" cm="1">
        <f t="array" ref="AG689">SUMPRODUCT(('Budget P1'!$T$9:$BB$9=AG$9)*('Budget P1'!$B$11:$B$194=$B689)*('Budget P1'!$T$11:$BB$194*1))</f>
        <v>#VALUE!</v>
      </c>
      <c r="AH689" s="13" t="e" cm="1">
        <f t="array" ref="AH689">SUMPRODUCT(('Budget P1'!$T$9:$BB$9=AH$9)*('Budget P1'!$B$11:$B$194=$B689)*('Budget P1'!$T$11:$BB$194*1))</f>
        <v>#VALUE!</v>
      </c>
      <c r="AI689" s="14" t="e" cm="1">
        <f t="array" ref="AI689">SUMPRODUCT(('Budget P1'!$T$9:$BB$9=AI$9)*('Budget P1'!$B$11:$B$194=$B689)*('Budget P1'!$T$11:$BB$194*1))</f>
        <v>#VALUE!</v>
      </c>
      <c r="AJ689" s="12" t="e" cm="1">
        <f t="array" ref="AJ689">SUMPRODUCT(('Budget P1'!$T$9:$BB$9=AJ$9)*('Budget P1'!$B$11:$B$194=$B689)*('Budget P1'!$T$11:$BB$194*1))</f>
        <v>#VALUE!</v>
      </c>
      <c r="AK689" s="13" t="e" cm="1">
        <f t="array" ref="AK689">SUMPRODUCT(('Budget P1'!$T$9:$BB$9=AK$9)*('Budget P1'!$B$11:$B$194=$B689)*('Budget P1'!$T$11:$BB$194*1))</f>
        <v>#VALUE!</v>
      </c>
      <c r="AL689" s="14" t="e" cm="1">
        <f t="array" ref="AL689">SUMPRODUCT(('Budget P1'!$T$9:$BB$9=AL$9)*('Budget P1'!$B$11:$B$194=$B689)*('Budget P1'!$T$11:$BB$194*1))</f>
        <v>#VALUE!</v>
      </c>
      <c r="AM689" s="12" t="e" cm="1">
        <f t="array" ref="AM689">SUMPRODUCT(('Budget P1'!$T$9:$BB$9=AM$9)*('Budget P1'!$B$11:$B$194=$B689)*('Budget P1'!$T$11:$BB$194*1))</f>
        <v>#VALUE!</v>
      </c>
      <c r="AN689" s="13" t="e" cm="1">
        <f t="array" ref="AN689">SUMPRODUCT(('Budget P1'!$T$9:$BB$9=AN$9)*('Budget P1'!$B$11:$B$194=$B689)*('Budget P1'!$T$11:$BB$194*1))</f>
        <v>#VALUE!</v>
      </c>
      <c r="AO689" s="14" t="e" cm="1">
        <f t="array" ref="AO689">SUMPRODUCT(('Budget P1'!$T$9:$BB$9=AO$9)*('Budget P1'!$B$11:$B$194=$B689)*('Budget P1'!$T$11:$BB$194*1))</f>
        <v>#VALUE!</v>
      </c>
      <c r="AP689" s="12" t="e" cm="1">
        <f t="array" ref="AP689">SUMPRODUCT(('Budget P1'!$T$9:$BB$9=AP$9)*('Budget P1'!$B$11:$B$194=$B689)*('Budget P1'!$T$11:$BB$194*1))</f>
        <v>#VALUE!</v>
      </c>
      <c r="AQ689" s="13" t="e" cm="1">
        <f t="array" ref="AQ689">SUMPRODUCT(('Budget P1'!$T$9:$BB$9=AQ$9)*('Budget P1'!$B$11:$B$194=$B689)*('Budget P1'!$T$11:$BB$194*1))</f>
        <v>#VALUE!</v>
      </c>
      <c r="AR689" s="14" t="e" cm="1">
        <f t="array" ref="AR689">SUMPRODUCT(('Budget P1'!$T$9:$BB$9=AR$9)*('Budget P1'!$B$11:$B$194=$B689)*('Budget P1'!$T$11:$BB$194*1))</f>
        <v>#VALUE!</v>
      </c>
      <c r="AS689" s="12" t="e" cm="1">
        <f t="array" ref="AS689">SUMPRODUCT(('Budget P1'!$T$9:$BB$9=AS$9)*('Budget P1'!$B$11:$B$194=$B689)*('Budget P1'!$T$11:$BB$194*1))</f>
        <v>#VALUE!</v>
      </c>
      <c r="AT689" s="13" t="e" cm="1">
        <f t="array" ref="AT689">SUMPRODUCT(('Budget P1'!$T$9:$BB$9=AT$9)*('Budget P1'!$B$11:$B$194=$B689)*('Budget P1'!$T$11:$BB$194*1))</f>
        <v>#VALUE!</v>
      </c>
      <c r="AU689" s="14" t="e" cm="1">
        <f t="array" ref="AU689">SUMPRODUCT(('Budget P1'!$T$9:$BB$9=AU$9)*('Budget P1'!$B$11:$B$194=$B689)*('Budget P1'!$T$11:$BB$194*1))</f>
        <v>#VALUE!</v>
      </c>
      <c r="AV689" s="12" t="e" cm="1">
        <f t="array" ref="AV689">SUMPRODUCT(('Budget P1'!$T$9:$BB$9=AV$9)*('Budget P1'!$B$11:$B$194=$B689)*('Budget P1'!$T$11:$BB$194*1))</f>
        <v>#VALUE!</v>
      </c>
      <c r="AW689" s="13" t="e" cm="1">
        <f t="array" ref="AW689">SUMPRODUCT(('Budget P1'!$T$9:$BB$9=AW$9)*('Budget P1'!$B$11:$B$194=$B689)*('Budget P1'!$T$11:$BB$194*1))</f>
        <v>#VALUE!</v>
      </c>
      <c r="AX689" s="14" t="e" cm="1">
        <f t="array" ref="AX689">SUMPRODUCT(('Budget P1'!$T$9:$BB$9=AX$9)*('Budget P1'!$B$11:$B$194=$B689)*('Budget P1'!$T$11:$BB$194*1))</f>
        <v>#VALUE!</v>
      </c>
      <c r="AY689" s="12" t="e" cm="1">
        <f t="array" ref="AY689">SUMPRODUCT(('Budget P1'!$T$9:$BB$9=AY$9)*('Budget P1'!$B$11:$B$194=$B689)*('Budget P1'!$T$11:$BB$194*1))</f>
        <v>#VALUE!</v>
      </c>
      <c r="AZ689" s="13" t="e" cm="1">
        <f t="array" ref="AZ689">SUMPRODUCT(('Budget P1'!$T$9:$BB$9=AZ$9)*('Budget P1'!$B$11:$B$194=$B689)*('Budget P1'!$T$11:$BB$194*1))</f>
        <v>#VALUE!</v>
      </c>
      <c r="BA689" s="14" t="e" cm="1">
        <f t="array" ref="BA689">SUMPRODUCT(('Budget P1'!$T$9:$BB$9=BA$9)*('Budget P1'!$B$11:$B$194=$B689)*('Budget P1'!$T$11:$BB$194*1))</f>
        <v>#VALUE!</v>
      </c>
      <c r="BB689" s="12" t="e" cm="1">
        <f t="array" ref="BB689">SUMPRODUCT(('Budget P1'!$T$9:$BB$9=BB$9)*('Budget P1'!$B$11:$B$194=$B689)*('Budget P1'!$T$11:$BB$194*1))</f>
        <v>#VALUE!</v>
      </c>
      <c r="BC689" s="13" t="e" cm="1">
        <f t="array" ref="BC689">SUMPRODUCT(('Budget P1'!$T$9:$BB$9=BC$9)*('Budget P1'!$B$11:$B$194=$B689)*('Budget P1'!$T$11:$BB$194*1))</f>
        <v>#VALUE!</v>
      </c>
      <c r="BD689" s="14" t="e" cm="1">
        <f t="array" ref="BD689">SUMPRODUCT(('Budget P1'!$T$9:$BB$9=BD$9)*('Budget P1'!$B$11:$B$194=$B689)*('Budget P1'!$T$11:$BB$194*1))</f>
        <v>#VALUE!</v>
      </c>
      <c r="BE689" s="12" t="e" cm="1">
        <f t="array" ref="BE689">SUMPRODUCT(('Budget P1'!$T$9:$BB$9=BE$9)*('Budget P1'!$B$11:$B$194=$B689)*('Budget P1'!$T$11:$BB$194*1))</f>
        <v>#VALUE!</v>
      </c>
      <c r="BF689" s="13" t="e" cm="1">
        <f t="array" ref="BF689">SUMPRODUCT(('Budget P1'!$T$9:$BB$9=BF$9)*('Budget P1'!$B$11:$B$194=$B689)*('Budget P1'!$T$11:$BB$194*1))</f>
        <v>#VALUE!</v>
      </c>
      <c r="BG689" s="14" t="e" cm="1">
        <f t="array" ref="BG689">SUMPRODUCT(('Budget P1'!$T$9:$BB$9=BG$9)*('Budget P1'!$B$11:$B$194=$B689)*('Budget P1'!$T$11:$BB$194*1))</f>
        <v>#VALUE!</v>
      </c>
      <c r="BH689" s="13" t="e" cm="1">
        <f t="array" ref="BH689">SUMPRODUCT(('Budget P1'!$T$9:$BB$9=BH$9)*('Budget P1'!$B$11:$B$194=$B689)*('Budget P1'!$T$11:$BB$194*1))</f>
        <v>#VALUE!</v>
      </c>
      <c r="BI689" s="1"/>
      <c r="BJ689" s="66"/>
      <c r="BK689" s="66"/>
      <c r="BL689" s="1"/>
      <c r="BM689" s="66" t="e">
        <f t="shared" si="485"/>
        <v>#VALUE!</v>
      </c>
      <c r="BN689" s="262">
        <f t="shared" si="486"/>
        <v>0</v>
      </c>
      <c r="BO689" s="1"/>
      <c r="BP689" s="66" t="e">
        <f t="shared" si="487"/>
        <v>#VALUE!</v>
      </c>
      <c r="BQ689" s="262">
        <f t="shared" si="488"/>
        <v>0</v>
      </c>
      <c r="BR689" s="1"/>
    </row>
    <row r="690" spans="2:70" ht="12" hidden="1" customHeight="1" outlineLevel="1">
      <c r="B690" s="88" t="s">
        <v>735</v>
      </c>
      <c r="C690" s="10">
        <f>IFERROR(VLOOKUP($B690,'Budget P1'!$B:$AX,2,FALSE),0)</f>
        <v>0</v>
      </c>
      <c r="D690" s="10"/>
      <c r="E690" s="160">
        <f>IFERROR(VLOOKUP($B690,'Budget P1'!$B:$AX,3,FALSE),0)</f>
        <v>0</v>
      </c>
      <c r="F690" s="90">
        <f>IFERROR(VLOOKUP($B690,'Budget P1'!$B:$AX,4,FALSE),0)</f>
        <v>0</v>
      </c>
      <c r="G690" s="89">
        <f>IFERROR(VLOOKUP($B690,'Budget P1'!$B:$AX,5,FALSE),0)</f>
        <v>0</v>
      </c>
      <c r="H690" s="90">
        <f>IFERROR(VLOOKUP($B690,'Budget P1'!$B:$AX,6,FALSE),0)</f>
        <v>0</v>
      </c>
      <c r="I690" s="90">
        <f>IFERROR(VLOOKUP($B690,'Budget P1'!$B:$AX,7,FALSE),0)</f>
        <v>0</v>
      </c>
      <c r="J690" s="371">
        <f>IFERROR(VLOOKUP($B690,'Budget P1'!$B:$AX,9,FALSE),0)</f>
        <v>0</v>
      </c>
      <c r="K690" s="374">
        <f>IFERROR(VLOOKUP($B690,'Budget P1'!$B:$AX,10,FALSE),0)</f>
        <v>0</v>
      </c>
      <c r="L690" s="334"/>
      <c r="M690" s="102"/>
      <c r="N690" s="12">
        <f>K690*E690</f>
        <v>0</v>
      </c>
      <c r="O690" s="100"/>
      <c r="P690" s="101"/>
      <c r="Q690" s="11">
        <f t="shared" si="489"/>
        <v>0</v>
      </c>
      <c r="R690" s="338"/>
      <c r="S690" s="14"/>
      <c r="T690" s="12"/>
      <c r="U690" s="13"/>
      <c r="V690" s="14"/>
      <c r="W690" s="14"/>
      <c r="X690" s="14">
        <f t="shared" si="468"/>
        <v>0</v>
      </c>
      <c r="Z690" s="14" t="e" cm="1">
        <f t="array" ref="Z690">SUMPRODUCT(('Budget P1'!$T$9:$BB$9=Z$9)*('Budget P1'!$B$11:$B$194=$B690)*('Budget P1'!$T$11:$BB$194*1))</f>
        <v>#VALUE!</v>
      </c>
      <c r="AA690" s="12" t="e" cm="1">
        <f t="array" ref="AA690">SUMPRODUCT(('Budget P1'!$T$9:$BB$9=AA$9)*('Budget P1'!$B$11:$B$194=$B690)*('Budget P1'!$T$11:$BB$194*1))</f>
        <v>#VALUE!</v>
      </c>
      <c r="AB690" s="13" t="e" cm="1">
        <f t="array" ref="AB690">SUMPRODUCT(('Budget P1'!$T$9:$BB$9=AB$9)*('Budget P1'!$B$11:$B$194=$B690)*('Budget P1'!$T$11:$BB$194*1))</f>
        <v>#VALUE!</v>
      </c>
      <c r="AC690" s="14" t="e" cm="1">
        <f t="array" ref="AC690">SUMPRODUCT(('Budget P1'!$T$9:$BB$9=AC$9)*('Budget P1'!$B$11:$B$194=$B690)*('Budget P1'!$T$11:$BB$194*1))</f>
        <v>#VALUE!</v>
      </c>
      <c r="AD690" s="12" t="e" cm="1">
        <f t="array" ref="AD690">SUMPRODUCT(('Budget P1'!$T$9:$BB$9=AD$9)*('Budget P1'!$B$11:$B$194=$B690)*('Budget P1'!$T$11:$BB$194*1))</f>
        <v>#VALUE!</v>
      </c>
      <c r="AE690" s="13" t="e" cm="1">
        <f t="array" ref="AE690">SUMPRODUCT(('Budget P1'!$T$9:$BB$9=AE$9)*('Budget P1'!$B$11:$B$194=$B690)*('Budget P1'!$T$11:$BB$194*1))</f>
        <v>#VALUE!</v>
      </c>
      <c r="AF690" s="14" t="e" cm="1">
        <f t="array" ref="AF690">SUMPRODUCT(('Budget P1'!$T$9:$BB$9=AF$9)*('Budget P1'!$B$11:$B$194=$B690)*('Budget P1'!$T$11:$BB$194*1))</f>
        <v>#VALUE!</v>
      </c>
      <c r="AG690" s="12" t="e" cm="1">
        <f t="array" ref="AG690">SUMPRODUCT(('Budget P1'!$T$9:$BB$9=AG$9)*('Budget P1'!$B$11:$B$194=$B690)*('Budget P1'!$T$11:$BB$194*1))</f>
        <v>#VALUE!</v>
      </c>
      <c r="AH690" s="13" t="e" cm="1">
        <f t="array" ref="AH690">SUMPRODUCT(('Budget P1'!$T$9:$BB$9=AH$9)*('Budget P1'!$B$11:$B$194=$B690)*('Budget P1'!$T$11:$BB$194*1))</f>
        <v>#VALUE!</v>
      </c>
      <c r="AI690" s="14" t="e" cm="1">
        <f t="array" ref="AI690">SUMPRODUCT(('Budget P1'!$T$9:$BB$9=AI$9)*('Budget P1'!$B$11:$B$194=$B690)*('Budget P1'!$T$11:$BB$194*1))</f>
        <v>#VALUE!</v>
      </c>
      <c r="AJ690" s="12" t="e" cm="1">
        <f t="array" ref="AJ690">SUMPRODUCT(('Budget P1'!$T$9:$BB$9=AJ$9)*('Budget P1'!$B$11:$B$194=$B690)*('Budget P1'!$T$11:$BB$194*1))</f>
        <v>#VALUE!</v>
      </c>
      <c r="AK690" s="13" t="e" cm="1">
        <f t="array" ref="AK690">SUMPRODUCT(('Budget P1'!$T$9:$BB$9=AK$9)*('Budget P1'!$B$11:$B$194=$B690)*('Budget P1'!$T$11:$BB$194*1))</f>
        <v>#VALUE!</v>
      </c>
      <c r="AL690" s="14" t="e" cm="1">
        <f t="array" ref="AL690">SUMPRODUCT(('Budget P1'!$T$9:$BB$9=AL$9)*('Budget P1'!$B$11:$B$194=$B690)*('Budget P1'!$T$11:$BB$194*1))</f>
        <v>#VALUE!</v>
      </c>
      <c r="AM690" s="12" t="e" cm="1">
        <f t="array" ref="AM690">SUMPRODUCT(('Budget P1'!$T$9:$BB$9=AM$9)*('Budget P1'!$B$11:$B$194=$B690)*('Budget P1'!$T$11:$BB$194*1))</f>
        <v>#VALUE!</v>
      </c>
      <c r="AN690" s="13" t="e" cm="1">
        <f t="array" ref="AN690">SUMPRODUCT(('Budget P1'!$T$9:$BB$9=AN$9)*('Budget P1'!$B$11:$B$194=$B690)*('Budget P1'!$T$11:$BB$194*1))</f>
        <v>#VALUE!</v>
      </c>
      <c r="AO690" s="14" t="e" cm="1">
        <f t="array" ref="AO690">SUMPRODUCT(('Budget P1'!$T$9:$BB$9=AO$9)*('Budget P1'!$B$11:$B$194=$B690)*('Budget P1'!$T$11:$BB$194*1))</f>
        <v>#VALUE!</v>
      </c>
      <c r="AP690" s="12" t="e" cm="1">
        <f t="array" ref="AP690">SUMPRODUCT(('Budget P1'!$T$9:$BB$9=AP$9)*('Budget P1'!$B$11:$B$194=$B690)*('Budget P1'!$T$11:$BB$194*1))</f>
        <v>#VALUE!</v>
      </c>
      <c r="AQ690" s="13" t="e" cm="1">
        <f t="array" ref="AQ690">SUMPRODUCT(('Budget P1'!$T$9:$BB$9=AQ$9)*('Budget P1'!$B$11:$B$194=$B690)*('Budget P1'!$T$11:$BB$194*1))</f>
        <v>#VALUE!</v>
      </c>
      <c r="AR690" s="14" t="e" cm="1">
        <f t="array" ref="AR690">SUMPRODUCT(('Budget P1'!$T$9:$BB$9=AR$9)*('Budget P1'!$B$11:$B$194=$B690)*('Budget P1'!$T$11:$BB$194*1))</f>
        <v>#VALUE!</v>
      </c>
      <c r="AS690" s="12" t="e" cm="1">
        <f t="array" ref="AS690">SUMPRODUCT(('Budget P1'!$T$9:$BB$9=AS$9)*('Budget P1'!$B$11:$B$194=$B690)*('Budget P1'!$T$11:$BB$194*1))</f>
        <v>#VALUE!</v>
      </c>
      <c r="AT690" s="13" t="e" cm="1">
        <f t="array" ref="AT690">SUMPRODUCT(('Budget P1'!$T$9:$BB$9=AT$9)*('Budget P1'!$B$11:$B$194=$B690)*('Budget P1'!$T$11:$BB$194*1))</f>
        <v>#VALUE!</v>
      </c>
      <c r="AU690" s="14" t="e" cm="1">
        <f t="array" ref="AU690">SUMPRODUCT(('Budget P1'!$T$9:$BB$9=AU$9)*('Budget P1'!$B$11:$B$194=$B690)*('Budget P1'!$T$11:$BB$194*1))</f>
        <v>#VALUE!</v>
      </c>
      <c r="AV690" s="12" t="e" cm="1">
        <f t="array" ref="AV690">SUMPRODUCT(('Budget P1'!$T$9:$BB$9=AV$9)*('Budget P1'!$B$11:$B$194=$B690)*('Budget P1'!$T$11:$BB$194*1))</f>
        <v>#VALUE!</v>
      </c>
      <c r="AW690" s="13" t="e" cm="1">
        <f t="array" ref="AW690">SUMPRODUCT(('Budget P1'!$T$9:$BB$9=AW$9)*('Budget P1'!$B$11:$B$194=$B690)*('Budget P1'!$T$11:$BB$194*1))</f>
        <v>#VALUE!</v>
      </c>
      <c r="AX690" s="14" t="e" cm="1">
        <f t="array" ref="AX690">SUMPRODUCT(('Budget P1'!$T$9:$BB$9=AX$9)*('Budget P1'!$B$11:$B$194=$B690)*('Budget P1'!$T$11:$BB$194*1))</f>
        <v>#VALUE!</v>
      </c>
      <c r="AY690" s="12" t="e" cm="1">
        <f t="array" ref="AY690">SUMPRODUCT(('Budget P1'!$T$9:$BB$9=AY$9)*('Budget P1'!$B$11:$B$194=$B690)*('Budget P1'!$T$11:$BB$194*1))</f>
        <v>#VALUE!</v>
      </c>
      <c r="AZ690" s="13" t="e" cm="1">
        <f t="array" ref="AZ690">SUMPRODUCT(('Budget P1'!$T$9:$BB$9=AZ$9)*('Budget P1'!$B$11:$B$194=$B690)*('Budget P1'!$T$11:$BB$194*1))</f>
        <v>#VALUE!</v>
      </c>
      <c r="BA690" s="14" t="e" cm="1">
        <f t="array" ref="BA690">SUMPRODUCT(('Budget P1'!$T$9:$BB$9=BA$9)*('Budget P1'!$B$11:$B$194=$B690)*('Budget P1'!$T$11:$BB$194*1))</f>
        <v>#VALUE!</v>
      </c>
      <c r="BB690" s="12" t="e" cm="1">
        <f t="array" ref="BB690">SUMPRODUCT(('Budget P1'!$T$9:$BB$9=BB$9)*('Budget P1'!$B$11:$B$194=$B690)*('Budget P1'!$T$11:$BB$194*1))</f>
        <v>#VALUE!</v>
      </c>
      <c r="BC690" s="13" t="e" cm="1">
        <f t="array" ref="BC690">SUMPRODUCT(('Budget P1'!$T$9:$BB$9=BC$9)*('Budget P1'!$B$11:$B$194=$B690)*('Budget P1'!$T$11:$BB$194*1))</f>
        <v>#VALUE!</v>
      </c>
      <c r="BD690" s="14" t="e" cm="1">
        <f t="array" ref="BD690">SUMPRODUCT(('Budget P1'!$T$9:$BB$9=BD$9)*('Budget P1'!$B$11:$B$194=$B690)*('Budget P1'!$T$11:$BB$194*1))</f>
        <v>#VALUE!</v>
      </c>
      <c r="BE690" s="12" t="e" cm="1">
        <f t="array" ref="BE690">SUMPRODUCT(('Budget P1'!$T$9:$BB$9=BE$9)*('Budget P1'!$B$11:$B$194=$B690)*('Budget P1'!$T$11:$BB$194*1))</f>
        <v>#VALUE!</v>
      </c>
      <c r="BF690" s="13" t="e" cm="1">
        <f t="array" ref="BF690">SUMPRODUCT(('Budget P1'!$T$9:$BB$9=BF$9)*('Budget P1'!$B$11:$B$194=$B690)*('Budget P1'!$T$11:$BB$194*1))</f>
        <v>#VALUE!</v>
      </c>
      <c r="BG690" s="14" t="e" cm="1">
        <f t="array" ref="BG690">SUMPRODUCT(('Budget P1'!$T$9:$BB$9=BG$9)*('Budget P1'!$B$11:$B$194=$B690)*('Budget P1'!$T$11:$BB$194*1))</f>
        <v>#VALUE!</v>
      </c>
      <c r="BH690" s="13" t="e" cm="1">
        <f t="array" ref="BH690">SUMPRODUCT(('Budget P1'!$T$9:$BB$9=BH$9)*('Budget P1'!$B$11:$B$194=$B690)*('Budget P1'!$T$11:$BB$194*1))</f>
        <v>#VALUE!</v>
      </c>
      <c r="BI690" s="1"/>
      <c r="BJ690" s="66"/>
      <c r="BK690" s="66"/>
      <c r="BL690" s="1"/>
      <c r="BM690" s="66" t="e">
        <f t="shared" si="485"/>
        <v>#VALUE!</v>
      </c>
      <c r="BN690" s="262">
        <f t="shared" si="486"/>
        <v>0</v>
      </c>
      <c r="BO690" s="1"/>
      <c r="BP690" s="66" t="e">
        <f t="shared" si="487"/>
        <v>#VALUE!</v>
      </c>
      <c r="BQ690" s="262">
        <f t="shared" si="488"/>
        <v>0</v>
      </c>
      <c r="BR690" s="1"/>
    </row>
    <row r="691" spans="2:70" ht="12" hidden="1" customHeight="1" outlineLevel="1">
      <c r="B691" s="88" t="s">
        <v>736</v>
      </c>
      <c r="C691" s="10">
        <f>IFERROR(VLOOKUP($B691,'Budget P1'!$B:$AX,2,FALSE),0)</f>
        <v>0</v>
      </c>
      <c r="D691" s="10"/>
      <c r="E691" s="160">
        <f>IFERROR(VLOOKUP($B691,'Budget P1'!$B:$AX,3,FALSE),0)</f>
        <v>0</v>
      </c>
      <c r="F691" s="90">
        <f>IFERROR(VLOOKUP($B691,'Budget P1'!$B:$AX,4,FALSE),0)</f>
        <v>0</v>
      </c>
      <c r="G691" s="89">
        <f>IFERROR(VLOOKUP($B691,'Budget P1'!$B:$AX,5,FALSE),0)</f>
        <v>0</v>
      </c>
      <c r="H691" s="90">
        <f>IFERROR(VLOOKUP($B691,'Budget P1'!$B:$AX,6,FALSE),0)</f>
        <v>0</v>
      </c>
      <c r="I691" s="90">
        <f>IFERROR(VLOOKUP($B691,'Budget P1'!$B:$AX,7,FALSE),0)</f>
        <v>0</v>
      </c>
      <c r="J691" s="371">
        <f>IFERROR(VLOOKUP($B691,'Budget P1'!$B:$AX,9,FALSE),0)</f>
        <v>0</v>
      </c>
      <c r="K691" s="374">
        <f>IFERROR(VLOOKUP($B691,'Budget P1'!$B:$AX,10,FALSE),0)</f>
        <v>0</v>
      </c>
      <c r="L691" s="334"/>
      <c r="M691" s="102"/>
      <c r="N691" s="12">
        <f>K691*E691</f>
        <v>0</v>
      </c>
      <c r="O691" s="100"/>
      <c r="P691" s="101"/>
      <c r="Q691" s="11">
        <f t="shared" si="489"/>
        <v>0</v>
      </c>
      <c r="R691" s="338"/>
      <c r="S691" s="14"/>
      <c r="T691" s="12"/>
      <c r="U691" s="13"/>
      <c r="V691" s="14"/>
      <c r="W691" s="14"/>
      <c r="X691" s="14">
        <f t="shared" si="468"/>
        <v>0</v>
      </c>
      <c r="Z691" s="14" t="e" cm="1">
        <f t="array" ref="Z691">SUMPRODUCT(('Budget P1'!$T$9:$BB$9=Z$9)*('Budget P1'!$B$11:$B$194=$B691)*('Budget P1'!$T$11:$BB$194*1))</f>
        <v>#VALUE!</v>
      </c>
      <c r="AA691" s="12" t="e" cm="1">
        <f t="array" ref="AA691">SUMPRODUCT(('Budget P1'!$T$9:$BB$9=AA$9)*('Budget P1'!$B$11:$B$194=$B691)*('Budget P1'!$T$11:$BB$194*1))</f>
        <v>#VALUE!</v>
      </c>
      <c r="AB691" s="13" t="e" cm="1">
        <f t="array" ref="AB691">SUMPRODUCT(('Budget P1'!$T$9:$BB$9=AB$9)*('Budget P1'!$B$11:$B$194=$B691)*('Budget P1'!$T$11:$BB$194*1))</f>
        <v>#VALUE!</v>
      </c>
      <c r="AC691" s="14" t="e" cm="1">
        <f t="array" ref="AC691">SUMPRODUCT(('Budget P1'!$T$9:$BB$9=AC$9)*('Budget P1'!$B$11:$B$194=$B691)*('Budget P1'!$T$11:$BB$194*1))</f>
        <v>#VALUE!</v>
      </c>
      <c r="AD691" s="12" t="e" cm="1">
        <f t="array" ref="AD691">SUMPRODUCT(('Budget P1'!$T$9:$BB$9=AD$9)*('Budget P1'!$B$11:$B$194=$B691)*('Budget P1'!$T$11:$BB$194*1))</f>
        <v>#VALUE!</v>
      </c>
      <c r="AE691" s="13" t="e" cm="1">
        <f t="array" ref="AE691">SUMPRODUCT(('Budget P1'!$T$9:$BB$9=AE$9)*('Budget P1'!$B$11:$B$194=$B691)*('Budget P1'!$T$11:$BB$194*1))</f>
        <v>#VALUE!</v>
      </c>
      <c r="AF691" s="14" t="e" cm="1">
        <f t="array" ref="AF691">SUMPRODUCT(('Budget P1'!$T$9:$BB$9=AF$9)*('Budget P1'!$B$11:$B$194=$B691)*('Budget P1'!$T$11:$BB$194*1))</f>
        <v>#VALUE!</v>
      </c>
      <c r="AG691" s="12" t="e" cm="1">
        <f t="array" ref="AG691">SUMPRODUCT(('Budget P1'!$T$9:$BB$9=AG$9)*('Budget P1'!$B$11:$B$194=$B691)*('Budget P1'!$T$11:$BB$194*1))</f>
        <v>#VALUE!</v>
      </c>
      <c r="AH691" s="13" t="e" cm="1">
        <f t="array" ref="AH691">SUMPRODUCT(('Budget P1'!$T$9:$BB$9=AH$9)*('Budget P1'!$B$11:$B$194=$B691)*('Budget P1'!$T$11:$BB$194*1))</f>
        <v>#VALUE!</v>
      </c>
      <c r="AI691" s="14" t="e" cm="1">
        <f t="array" ref="AI691">SUMPRODUCT(('Budget P1'!$T$9:$BB$9=AI$9)*('Budget P1'!$B$11:$B$194=$B691)*('Budget P1'!$T$11:$BB$194*1))</f>
        <v>#VALUE!</v>
      </c>
      <c r="AJ691" s="12" t="e" cm="1">
        <f t="array" ref="AJ691">SUMPRODUCT(('Budget P1'!$T$9:$BB$9=AJ$9)*('Budget P1'!$B$11:$B$194=$B691)*('Budget P1'!$T$11:$BB$194*1))</f>
        <v>#VALUE!</v>
      </c>
      <c r="AK691" s="13" t="e" cm="1">
        <f t="array" ref="AK691">SUMPRODUCT(('Budget P1'!$T$9:$BB$9=AK$9)*('Budget P1'!$B$11:$B$194=$B691)*('Budget P1'!$T$11:$BB$194*1))</f>
        <v>#VALUE!</v>
      </c>
      <c r="AL691" s="14" t="e" cm="1">
        <f t="array" ref="AL691">SUMPRODUCT(('Budget P1'!$T$9:$BB$9=AL$9)*('Budget P1'!$B$11:$B$194=$B691)*('Budget P1'!$T$11:$BB$194*1))</f>
        <v>#VALUE!</v>
      </c>
      <c r="AM691" s="12" t="e" cm="1">
        <f t="array" ref="AM691">SUMPRODUCT(('Budget P1'!$T$9:$BB$9=AM$9)*('Budget P1'!$B$11:$B$194=$B691)*('Budget P1'!$T$11:$BB$194*1))</f>
        <v>#VALUE!</v>
      </c>
      <c r="AN691" s="13" t="e" cm="1">
        <f t="array" ref="AN691">SUMPRODUCT(('Budget P1'!$T$9:$BB$9=AN$9)*('Budget P1'!$B$11:$B$194=$B691)*('Budget P1'!$T$11:$BB$194*1))</f>
        <v>#VALUE!</v>
      </c>
      <c r="AO691" s="14" t="e" cm="1">
        <f t="array" ref="AO691">SUMPRODUCT(('Budget P1'!$T$9:$BB$9=AO$9)*('Budget P1'!$B$11:$B$194=$B691)*('Budget P1'!$T$11:$BB$194*1))</f>
        <v>#VALUE!</v>
      </c>
      <c r="AP691" s="12" t="e" cm="1">
        <f t="array" ref="AP691">SUMPRODUCT(('Budget P1'!$T$9:$BB$9=AP$9)*('Budget P1'!$B$11:$B$194=$B691)*('Budget P1'!$T$11:$BB$194*1))</f>
        <v>#VALUE!</v>
      </c>
      <c r="AQ691" s="13" t="e" cm="1">
        <f t="array" ref="AQ691">SUMPRODUCT(('Budget P1'!$T$9:$BB$9=AQ$9)*('Budget P1'!$B$11:$B$194=$B691)*('Budget P1'!$T$11:$BB$194*1))</f>
        <v>#VALUE!</v>
      </c>
      <c r="AR691" s="14" t="e" cm="1">
        <f t="array" ref="AR691">SUMPRODUCT(('Budget P1'!$T$9:$BB$9=AR$9)*('Budget P1'!$B$11:$B$194=$B691)*('Budget P1'!$T$11:$BB$194*1))</f>
        <v>#VALUE!</v>
      </c>
      <c r="AS691" s="12" t="e" cm="1">
        <f t="array" ref="AS691">SUMPRODUCT(('Budget P1'!$T$9:$BB$9=AS$9)*('Budget P1'!$B$11:$B$194=$B691)*('Budget P1'!$T$11:$BB$194*1))</f>
        <v>#VALUE!</v>
      </c>
      <c r="AT691" s="13" t="e" cm="1">
        <f t="array" ref="AT691">SUMPRODUCT(('Budget P1'!$T$9:$BB$9=AT$9)*('Budget P1'!$B$11:$B$194=$B691)*('Budget P1'!$T$11:$BB$194*1))</f>
        <v>#VALUE!</v>
      </c>
      <c r="AU691" s="14" t="e" cm="1">
        <f t="array" ref="AU691">SUMPRODUCT(('Budget P1'!$T$9:$BB$9=AU$9)*('Budget P1'!$B$11:$B$194=$B691)*('Budget P1'!$T$11:$BB$194*1))</f>
        <v>#VALUE!</v>
      </c>
      <c r="AV691" s="12" t="e" cm="1">
        <f t="array" ref="AV691">SUMPRODUCT(('Budget P1'!$T$9:$BB$9=AV$9)*('Budget P1'!$B$11:$B$194=$B691)*('Budget P1'!$T$11:$BB$194*1))</f>
        <v>#VALUE!</v>
      </c>
      <c r="AW691" s="13" t="e" cm="1">
        <f t="array" ref="AW691">SUMPRODUCT(('Budget P1'!$T$9:$BB$9=AW$9)*('Budget P1'!$B$11:$B$194=$B691)*('Budget P1'!$T$11:$BB$194*1))</f>
        <v>#VALUE!</v>
      </c>
      <c r="AX691" s="14" t="e" cm="1">
        <f t="array" ref="AX691">SUMPRODUCT(('Budget P1'!$T$9:$BB$9=AX$9)*('Budget P1'!$B$11:$B$194=$B691)*('Budget P1'!$T$11:$BB$194*1))</f>
        <v>#VALUE!</v>
      </c>
      <c r="AY691" s="12" t="e" cm="1">
        <f t="array" ref="AY691">SUMPRODUCT(('Budget P1'!$T$9:$BB$9=AY$9)*('Budget P1'!$B$11:$B$194=$B691)*('Budget P1'!$T$11:$BB$194*1))</f>
        <v>#VALUE!</v>
      </c>
      <c r="AZ691" s="13" t="e" cm="1">
        <f t="array" ref="AZ691">SUMPRODUCT(('Budget P1'!$T$9:$BB$9=AZ$9)*('Budget P1'!$B$11:$B$194=$B691)*('Budget P1'!$T$11:$BB$194*1))</f>
        <v>#VALUE!</v>
      </c>
      <c r="BA691" s="14" t="e" cm="1">
        <f t="array" ref="BA691">SUMPRODUCT(('Budget P1'!$T$9:$BB$9=BA$9)*('Budget P1'!$B$11:$B$194=$B691)*('Budget P1'!$T$11:$BB$194*1))</f>
        <v>#VALUE!</v>
      </c>
      <c r="BB691" s="12" t="e" cm="1">
        <f t="array" ref="BB691">SUMPRODUCT(('Budget P1'!$T$9:$BB$9=BB$9)*('Budget P1'!$B$11:$B$194=$B691)*('Budget P1'!$T$11:$BB$194*1))</f>
        <v>#VALUE!</v>
      </c>
      <c r="BC691" s="13" t="e" cm="1">
        <f t="array" ref="BC691">SUMPRODUCT(('Budget P1'!$T$9:$BB$9=BC$9)*('Budget P1'!$B$11:$B$194=$B691)*('Budget P1'!$T$11:$BB$194*1))</f>
        <v>#VALUE!</v>
      </c>
      <c r="BD691" s="14" t="e" cm="1">
        <f t="array" ref="BD691">SUMPRODUCT(('Budget P1'!$T$9:$BB$9=BD$9)*('Budget P1'!$B$11:$B$194=$B691)*('Budget P1'!$T$11:$BB$194*1))</f>
        <v>#VALUE!</v>
      </c>
      <c r="BE691" s="12" t="e" cm="1">
        <f t="array" ref="BE691">SUMPRODUCT(('Budget P1'!$T$9:$BB$9=BE$9)*('Budget P1'!$B$11:$B$194=$B691)*('Budget P1'!$T$11:$BB$194*1))</f>
        <v>#VALUE!</v>
      </c>
      <c r="BF691" s="13" t="e" cm="1">
        <f t="array" ref="BF691">SUMPRODUCT(('Budget P1'!$T$9:$BB$9=BF$9)*('Budget P1'!$B$11:$B$194=$B691)*('Budget P1'!$T$11:$BB$194*1))</f>
        <v>#VALUE!</v>
      </c>
      <c r="BG691" s="14" t="e" cm="1">
        <f t="array" ref="BG691">SUMPRODUCT(('Budget P1'!$T$9:$BB$9=BG$9)*('Budget P1'!$B$11:$B$194=$B691)*('Budget P1'!$T$11:$BB$194*1))</f>
        <v>#VALUE!</v>
      </c>
      <c r="BH691" s="13" t="e" cm="1">
        <f t="array" ref="BH691">SUMPRODUCT(('Budget P1'!$T$9:$BB$9=BH$9)*('Budget P1'!$B$11:$B$194=$B691)*('Budget P1'!$T$11:$BB$194*1))</f>
        <v>#VALUE!</v>
      </c>
      <c r="BI691" s="1"/>
      <c r="BJ691" s="66"/>
      <c r="BK691" s="66"/>
      <c r="BL691" s="1"/>
      <c r="BM691" s="66" t="e">
        <f t="shared" si="485"/>
        <v>#VALUE!</v>
      </c>
      <c r="BN691" s="262">
        <f t="shared" si="486"/>
        <v>0</v>
      </c>
      <c r="BO691" s="1"/>
      <c r="BP691" s="66" t="e">
        <f t="shared" si="487"/>
        <v>#VALUE!</v>
      </c>
      <c r="BQ691" s="262">
        <f t="shared" si="488"/>
        <v>0</v>
      </c>
      <c r="BR691" s="1"/>
    </row>
    <row r="692" spans="2:70" ht="12" hidden="1" customHeight="1" outlineLevel="1">
      <c r="B692" s="88" t="s">
        <v>737</v>
      </c>
      <c r="C692" s="10">
        <f>IFERROR(VLOOKUP($B692,'Budget P1'!$B:$AX,2,FALSE),0)</f>
        <v>0</v>
      </c>
      <c r="D692" s="10"/>
      <c r="E692" s="160">
        <f>IFERROR(VLOOKUP($B692,'Budget P1'!$B:$AX,3,FALSE),0)</f>
        <v>0</v>
      </c>
      <c r="F692" s="90">
        <f>IFERROR(VLOOKUP($B692,'Budget P1'!$B:$AX,4,FALSE),0)</f>
        <v>0</v>
      </c>
      <c r="G692" s="89">
        <f>IFERROR(VLOOKUP($B692,'Budget P1'!$B:$AX,5,FALSE),0)</f>
        <v>0</v>
      </c>
      <c r="H692" s="90">
        <f>IFERROR(VLOOKUP($B692,'Budget P1'!$B:$AX,6,FALSE),0)</f>
        <v>0</v>
      </c>
      <c r="I692" s="90">
        <f>IFERROR(VLOOKUP($B692,'Budget P1'!$B:$AX,7,FALSE),0)</f>
        <v>0</v>
      </c>
      <c r="J692" s="371">
        <f>IFERROR(VLOOKUP($B692,'Budget P1'!$B:$AX,9,FALSE),0)</f>
        <v>0</v>
      </c>
      <c r="K692" s="374">
        <f>IFERROR(VLOOKUP($B692,'Budget P1'!$B:$AX,10,FALSE),0)</f>
        <v>0</v>
      </c>
      <c r="L692" s="334"/>
      <c r="M692" s="102"/>
      <c r="N692" s="12">
        <f>K692*E692</f>
        <v>0</v>
      </c>
      <c r="O692" s="100"/>
      <c r="P692" s="101"/>
      <c r="Q692" s="11">
        <f t="shared" si="489"/>
        <v>0</v>
      </c>
      <c r="R692" s="338"/>
      <c r="S692" s="14"/>
      <c r="T692" s="12"/>
      <c r="U692" s="13"/>
      <c r="V692" s="14"/>
      <c r="W692" s="14"/>
      <c r="X692" s="14">
        <f t="shared" si="468"/>
        <v>0</v>
      </c>
      <c r="Z692" s="14" t="e" cm="1">
        <f t="array" ref="Z692">SUMPRODUCT(('Budget P1'!$T$9:$BB$9=Z$9)*('Budget P1'!$B$11:$B$194=$B692)*('Budget P1'!$T$11:$BB$194*1))</f>
        <v>#VALUE!</v>
      </c>
      <c r="AA692" s="12" t="e" cm="1">
        <f t="array" ref="AA692">SUMPRODUCT(('Budget P1'!$T$9:$BB$9=AA$9)*('Budget P1'!$B$11:$B$194=$B692)*('Budget P1'!$T$11:$BB$194*1))</f>
        <v>#VALUE!</v>
      </c>
      <c r="AB692" s="13" t="e" cm="1">
        <f t="array" ref="AB692">SUMPRODUCT(('Budget P1'!$T$9:$BB$9=AB$9)*('Budget P1'!$B$11:$B$194=$B692)*('Budget P1'!$T$11:$BB$194*1))</f>
        <v>#VALUE!</v>
      </c>
      <c r="AC692" s="14" t="e" cm="1">
        <f t="array" ref="AC692">SUMPRODUCT(('Budget P1'!$T$9:$BB$9=AC$9)*('Budget P1'!$B$11:$B$194=$B692)*('Budget P1'!$T$11:$BB$194*1))</f>
        <v>#VALUE!</v>
      </c>
      <c r="AD692" s="12" t="e" cm="1">
        <f t="array" ref="AD692">SUMPRODUCT(('Budget P1'!$T$9:$BB$9=AD$9)*('Budget P1'!$B$11:$B$194=$B692)*('Budget P1'!$T$11:$BB$194*1))</f>
        <v>#VALUE!</v>
      </c>
      <c r="AE692" s="13" t="e" cm="1">
        <f t="array" ref="AE692">SUMPRODUCT(('Budget P1'!$T$9:$BB$9=AE$9)*('Budget P1'!$B$11:$B$194=$B692)*('Budget P1'!$T$11:$BB$194*1))</f>
        <v>#VALUE!</v>
      </c>
      <c r="AF692" s="14" t="e" cm="1">
        <f t="array" ref="AF692">SUMPRODUCT(('Budget P1'!$T$9:$BB$9=AF$9)*('Budget P1'!$B$11:$B$194=$B692)*('Budget P1'!$T$11:$BB$194*1))</f>
        <v>#VALUE!</v>
      </c>
      <c r="AG692" s="12" t="e" cm="1">
        <f t="array" ref="AG692">SUMPRODUCT(('Budget P1'!$T$9:$BB$9=AG$9)*('Budget P1'!$B$11:$B$194=$B692)*('Budget P1'!$T$11:$BB$194*1))</f>
        <v>#VALUE!</v>
      </c>
      <c r="AH692" s="13" t="e" cm="1">
        <f t="array" ref="AH692">SUMPRODUCT(('Budget P1'!$T$9:$BB$9=AH$9)*('Budget P1'!$B$11:$B$194=$B692)*('Budget P1'!$T$11:$BB$194*1))</f>
        <v>#VALUE!</v>
      </c>
      <c r="AI692" s="14" t="e" cm="1">
        <f t="array" ref="AI692">SUMPRODUCT(('Budget P1'!$T$9:$BB$9=AI$9)*('Budget P1'!$B$11:$B$194=$B692)*('Budget P1'!$T$11:$BB$194*1))</f>
        <v>#VALUE!</v>
      </c>
      <c r="AJ692" s="12" t="e" cm="1">
        <f t="array" ref="AJ692">SUMPRODUCT(('Budget P1'!$T$9:$BB$9=AJ$9)*('Budget P1'!$B$11:$B$194=$B692)*('Budget P1'!$T$11:$BB$194*1))</f>
        <v>#VALUE!</v>
      </c>
      <c r="AK692" s="13" t="e" cm="1">
        <f t="array" ref="AK692">SUMPRODUCT(('Budget P1'!$T$9:$BB$9=AK$9)*('Budget P1'!$B$11:$B$194=$B692)*('Budget P1'!$T$11:$BB$194*1))</f>
        <v>#VALUE!</v>
      </c>
      <c r="AL692" s="14" t="e" cm="1">
        <f t="array" ref="AL692">SUMPRODUCT(('Budget P1'!$T$9:$BB$9=AL$9)*('Budget P1'!$B$11:$B$194=$B692)*('Budget P1'!$T$11:$BB$194*1))</f>
        <v>#VALUE!</v>
      </c>
      <c r="AM692" s="12" t="e" cm="1">
        <f t="array" ref="AM692">SUMPRODUCT(('Budget P1'!$T$9:$BB$9=AM$9)*('Budget P1'!$B$11:$B$194=$B692)*('Budget P1'!$T$11:$BB$194*1))</f>
        <v>#VALUE!</v>
      </c>
      <c r="AN692" s="13" t="e" cm="1">
        <f t="array" ref="AN692">SUMPRODUCT(('Budget P1'!$T$9:$BB$9=AN$9)*('Budget P1'!$B$11:$B$194=$B692)*('Budget P1'!$T$11:$BB$194*1))</f>
        <v>#VALUE!</v>
      </c>
      <c r="AO692" s="14" t="e" cm="1">
        <f t="array" ref="AO692">SUMPRODUCT(('Budget P1'!$T$9:$BB$9=AO$9)*('Budget P1'!$B$11:$B$194=$B692)*('Budget P1'!$T$11:$BB$194*1))</f>
        <v>#VALUE!</v>
      </c>
      <c r="AP692" s="12" t="e" cm="1">
        <f t="array" ref="AP692">SUMPRODUCT(('Budget P1'!$T$9:$BB$9=AP$9)*('Budget P1'!$B$11:$B$194=$B692)*('Budget P1'!$T$11:$BB$194*1))</f>
        <v>#VALUE!</v>
      </c>
      <c r="AQ692" s="13" t="e" cm="1">
        <f t="array" ref="AQ692">SUMPRODUCT(('Budget P1'!$T$9:$BB$9=AQ$9)*('Budget P1'!$B$11:$B$194=$B692)*('Budget P1'!$T$11:$BB$194*1))</f>
        <v>#VALUE!</v>
      </c>
      <c r="AR692" s="14" t="e" cm="1">
        <f t="array" ref="AR692">SUMPRODUCT(('Budget P1'!$T$9:$BB$9=AR$9)*('Budget P1'!$B$11:$B$194=$B692)*('Budget P1'!$T$11:$BB$194*1))</f>
        <v>#VALUE!</v>
      </c>
      <c r="AS692" s="12" t="e" cm="1">
        <f t="array" ref="AS692">SUMPRODUCT(('Budget P1'!$T$9:$BB$9=AS$9)*('Budget P1'!$B$11:$B$194=$B692)*('Budget P1'!$T$11:$BB$194*1))</f>
        <v>#VALUE!</v>
      </c>
      <c r="AT692" s="13" t="e" cm="1">
        <f t="array" ref="AT692">SUMPRODUCT(('Budget P1'!$T$9:$BB$9=AT$9)*('Budget P1'!$B$11:$B$194=$B692)*('Budget P1'!$T$11:$BB$194*1))</f>
        <v>#VALUE!</v>
      </c>
      <c r="AU692" s="14" t="e" cm="1">
        <f t="array" ref="AU692">SUMPRODUCT(('Budget P1'!$T$9:$BB$9=AU$9)*('Budget P1'!$B$11:$B$194=$B692)*('Budget P1'!$T$11:$BB$194*1))</f>
        <v>#VALUE!</v>
      </c>
      <c r="AV692" s="12" t="e" cm="1">
        <f t="array" ref="AV692">SUMPRODUCT(('Budget P1'!$T$9:$BB$9=AV$9)*('Budget P1'!$B$11:$B$194=$B692)*('Budget P1'!$T$11:$BB$194*1))</f>
        <v>#VALUE!</v>
      </c>
      <c r="AW692" s="13" t="e" cm="1">
        <f t="array" ref="AW692">SUMPRODUCT(('Budget P1'!$T$9:$BB$9=AW$9)*('Budget P1'!$B$11:$B$194=$B692)*('Budget P1'!$T$11:$BB$194*1))</f>
        <v>#VALUE!</v>
      </c>
      <c r="AX692" s="14" t="e" cm="1">
        <f t="array" ref="AX692">SUMPRODUCT(('Budget P1'!$T$9:$BB$9=AX$9)*('Budget P1'!$B$11:$B$194=$B692)*('Budget P1'!$T$11:$BB$194*1))</f>
        <v>#VALUE!</v>
      </c>
      <c r="AY692" s="12" t="e" cm="1">
        <f t="array" ref="AY692">SUMPRODUCT(('Budget P1'!$T$9:$BB$9=AY$9)*('Budget P1'!$B$11:$B$194=$B692)*('Budget P1'!$T$11:$BB$194*1))</f>
        <v>#VALUE!</v>
      </c>
      <c r="AZ692" s="13" t="e" cm="1">
        <f t="array" ref="AZ692">SUMPRODUCT(('Budget P1'!$T$9:$BB$9=AZ$9)*('Budget P1'!$B$11:$B$194=$B692)*('Budget P1'!$T$11:$BB$194*1))</f>
        <v>#VALUE!</v>
      </c>
      <c r="BA692" s="14" t="e" cm="1">
        <f t="array" ref="BA692">SUMPRODUCT(('Budget P1'!$T$9:$BB$9=BA$9)*('Budget P1'!$B$11:$B$194=$B692)*('Budget P1'!$T$11:$BB$194*1))</f>
        <v>#VALUE!</v>
      </c>
      <c r="BB692" s="12" t="e" cm="1">
        <f t="array" ref="BB692">SUMPRODUCT(('Budget P1'!$T$9:$BB$9=BB$9)*('Budget P1'!$B$11:$B$194=$B692)*('Budget P1'!$T$11:$BB$194*1))</f>
        <v>#VALUE!</v>
      </c>
      <c r="BC692" s="13" t="e" cm="1">
        <f t="array" ref="BC692">SUMPRODUCT(('Budget P1'!$T$9:$BB$9=BC$9)*('Budget P1'!$B$11:$B$194=$B692)*('Budget P1'!$T$11:$BB$194*1))</f>
        <v>#VALUE!</v>
      </c>
      <c r="BD692" s="14" t="e" cm="1">
        <f t="array" ref="BD692">SUMPRODUCT(('Budget P1'!$T$9:$BB$9=BD$9)*('Budget P1'!$B$11:$B$194=$B692)*('Budget P1'!$T$11:$BB$194*1))</f>
        <v>#VALUE!</v>
      </c>
      <c r="BE692" s="12" t="e" cm="1">
        <f t="array" ref="BE692">SUMPRODUCT(('Budget P1'!$T$9:$BB$9=BE$9)*('Budget P1'!$B$11:$B$194=$B692)*('Budget P1'!$T$11:$BB$194*1))</f>
        <v>#VALUE!</v>
      </c>
      <c r="BF692" s="13" t="e" cm="1">
        <f t="array" ref="BF692">SUMPRODUCT(('Budget P1'!$T$9:$BB$9=BF$9)*('Budget P1'!$B$11:$B$194=$B692)*('Budget P1'!$T$11:$BB$194*1))</f>
        <v>#VALUE!</v>
      </c>
      <c r="BG692" s="14" t="e" cm="1">
        <f t="array" ref="BG692">SUMPRODUCT(('Budget P1'!$T$9:$BB$9=BG$9)*('Budget P1'!$B$11:$B$194=$B692)*('Budget P1'!$T$11:$BB$194*1))</f>
        <v>#VALUE!</v>
      </c>
      <c r="BH692" s="13" t="e" cm="1">
        <f t="array" ref="BH692">SUMPRODUCT(('Budget P1'!$T$9:$BB$9=BH$9)*('Budget P1'!$B$11:$B$194=$B692)*('Budget P1'!$T$11:$BB$194*1))</f>
        <v>#VALUE!</v>
      </c>
      <c r="BI692" s="1"/>
      <c r="BJ692" s="66"/>
      <c r="BK692" s="66"/>
      <c r="BL692" s="1"/>
      <c r="BM692" s="66" t="e">
        <f t="shared" si="485"/>
        <v>#VALUE!</v>
      </c>
      <c r="BN692" s="262">
        <f t="shared" si="486"/>
        <v>0</v>
      </c>
      <c r="BO692" s="1"/>
      <c r="BP692" s="66" t="e">
        <f t="shared" si="487"/>
        <v>#VALUE!</v>
      </c>
      <c r="BQ692" s="262">
        <f t="shared" si="488"/>
        <v>0</v>
      </c>
      <c r="BR692" s="1"/>
    </row>
    <row r="693" spans="2:70" ht="12" hidden="1" customHeight="1" outlineLevel="1">
      <c r="B693" s="88" t="s">
        <v>738</v>
      </c>
      <c r="C693" s="10">
        <f>IFERROR(VLOOKUP($B693,'Budget P1'!$B:$AX,2,FALSE),0)</f>
        <v>0</v>
      </c>
      <c r="D693" s="10"/>
      <c r="E693" s="160">
        <f>IFERROR(VLOOKUP($B693,'Budget P1'!$B:$AX,3,FALSE),0)</f>
        <v>0</v>
      </c>
      <c r="F693" s="90">
        <f>IFERROR(VLOOKUP($B693,'Budget P1'!$B:$AX,4,FALSE),0)</f>
        <v>0</v>
      </c>
      <c r="G693" s="89">
        <f>IFERROR(VLOOKUP($B693,'Budget P1'!$B:$AX,5,FALSE),0)</f>
        <v>0</v>
      </c>
      <c r="H693" s="90">
        <f>IFERROR(VLOOKUP($B693,'Budget P1'!$B:$AX,6,FALSE),0)</f>
        <v>0</v>
      </c>
      <c r="I693" s="90">
        <f>IFERROR(VLOOKUP($B693,'Budget P1'!$B:$AX,7,FALSE),0)</f>
        <v>0</v>
      </c>
      <c r="J693" s="371">
        <f>IFERROR(VLOOKUP($B693,'Budget P1'!$B:$AX,9,FALSE),0)</f>
        <v>0</v>
      </c>
      <c r="K693" s="374">
        <f>IFERROR(VLOOKUP($B693,'Budget P1'!$B:$AX,10,FALSE),0)</f>
        <v>0</v>
      </c>
      <c r="L693" s="334"/>
      <c r="M693" s="102"/>
      <c r="N693" s="12">
        <f>K693*E693</f>
        <v>0</v>
      </c>
      <c r="O693" s="100"/>
      <c r="P693" s="101"/>
      <c r="Q693" s="11">
        <f t="shared" si="489"/>
        <v>0</v>
      </c>
      <c r="R693" s="338"/>
      <c r="S693" s="14"/>
      <c r="T693" s="12"/>
      <c r="U693" s="13"/>
      <c r="V693" s="14"/>
      <c r="W693" s="14"/>
      <c r="X693" s="14">
        <f t="shared" si="468"/>
        <v>0</v>
      </c>
      <c r="Z693" s="14" t="e" cm="1">
        <f t="array" ref="Z693">SUMPRODUCT(('Budget P1'!$T$9:$BB$9=Z$9)*('Budget P1'!$B$11:$B$194=$B693)*('Budget P1'!$T$11:$BB$194*1))</f>
        <v>#VALUE!</v>
      </c>
      <c r="AA693" s="12" t="e" cm="1">
        <f t="array" ref="AA693">SUMPRODUCT(('Budget P1'!$T$9:$BB$9=AA$9)*('Budget P1'!$B$11:$B$194=$B693)*('Budget P1'!$T$11:$BB$194*1))</f>
        <v>#VALUE!</v>
      </c>
      <c r="AB693" s="13" t="e" cm="1">
        <f t="array" ref="AB693">SUMPRODUCT(('Budget P1'!$T$9:$BB$9=AB$9)*('Budget P1'!$B$11:$B$194=$B693)*('Budget P1'!$T$11:$BB$194*1))</f>
        <v>#VALUE!</v>
      </c>
      <c r="AC693" s="14" t="e" cm="1">
        <f t="array" ref="AC693">SUMPRODUCT(('Budget P1'!$T$9:$BB$9=AC$9)*('Budget P1'!$B$11:$B$194=$B693)*('Budget P1'!$T$11:$BB$194*1))</f>
        <v>#VALUE!</v>
      </c>
      <c r="AD693" s="12" t="e" cm="1">
        <f t="array" ref="AD693">SUMPRODUCT(('Budget P1'!$T$9:$BB$9=AD$9)*('Budget P1'!$B$11:$B$194=$B693)*('Budget P1'!$T$11:$BB$194*1))</f>
        <v>#VALUE!</v>
      </c>
      <c r="AE693" s="13" t="e" cm="1">
        <f t="array" ref="AE693">SUMPRODUCT(('Budget P1'!$T$9:$BB$9=AE$9)*('Budget P1'!$B$11:$B$194=$B693)*('Budget P1'!$T$11:$BB$194*1))</f>
        <v>#VALUE!</v>
      </c>
      <c r="AF693" s="14" t="e" cm="1">
        <f t="array" ref="AF693">SUMPRODUCT(('Budget P1'!$T$9:$BB$9=AF$9)*('Budget P1'!$B$11:$B$194=$B693)*('Budget P1'!$T$11:$BB$194*1))</f>
        <v>#VALUE!</v>
      </c>
      <c r="AG693" s="12" t="e" cm="1">
        <f t="array" ref="AG693">SUMPRODUCT(('Budget P1'!$T$9:$BB$9=AG$9)*('Budget P1'!$B$11:$B$194=$B693)*('Budget P1'!$T$11:$BB$194*1))</f>
        <v>#VALUE!</v>
      </c>
      <c r="AH693" s="13" t="e" cm="1">
        <f t="array" ref="AH693">SUMPRODUCT(('Budget P1'!$T$9:$BB$9=AH$9)*('Budget P1'!$B$11:$B$194=$B693)*('Budget P1'!$T$11:$BB$194*1))</f>
        <v>#VALUE!</v>
      </c>
      <c r="AI693" s="14" t="e" cm="1">
        <f t="array" ref="AI693">SUMPRODUCT(('Budget P1'!$T$9:$BB$9=AI$9)*('Budget P1'!$B$11:$B$194=$B693)*('Budget P1'!$T$11:$BB$194*1))</f>
        <v>#VALUE!</v>
      </c>
      <c r="AJ693" s="12" t="e" cm="1">
        <f t="array" ref="AJ693">SUMPRODUCT(('Budget P1'!$T$9:$BB$9=AJ$9)*('Budget P1'!$B$11:$B$194=$B693)*('Budget P1'!$T$11:$BB$194*1))</f>
        <v>#VALUE!</v>
      </c>
      <c r="AK693" s="13" t="e" cm="1">
        <f t="array" ref="AK693">SUMPRODUCT(('Budget P1'!$T$9:$BB$9=AK$9)*('Budget P1'!$B$11:$B$194=$B693)*('Budget P1'!$T$11:$BB$194*1))</f>
        <v>#VALUE!</v>
      </c>
      <c r="AL693" s="14" t="e" cm="1">
        <f t="array" ref="AL693">SUMPRODUCT(('Budget P1'!$T$9:$BB$9=AL$9)*('Budget P1'!$B$11:$B$194=$B693)*('Budget P1'!$T$11:$BB$194*1))</f>
        <v>#VALUE!</v>
      </c>
      <c r="AM693" s="12" t="e" cm="1">
        <f t="array" ref="AM693">SUMPRODUCT(('Budget P1'!$T$9:$BB$9=AM$9)*('Budget P1'!$B$11:$B$194=$B693)*('Budget P1'!$T$11:$BB$194*1))</f>
        <v>#VALUE!</v>
      </c>
      <c r="AN693" s="13" t="e" cm="1">
        <f t="array" ref="AN693">SUMPRODUCT(('Budget P1'!$T$9:$BB$9=AN$9)*('Budget P1'!$B$11:$B$194=$B693)*('Budget P1'!$T$11:$BB$194*1))</f>
        <v>#VALUE!</v>
      </c>
      <c r="AO693" s="14" t="e" cm="1">
        <f t="array" ref="AO693">SUMPRODUCT(('Budget P1'!$T$9:$BB$9=AO$9)*('Budget P1'!$B$11:$B$194=$B693)*('Budget P1'!$T$11:$BB$194*1))</f>
        <v>#VALUE!</v>
      </c>
      <c r="AP693" s="12" t="e" cm="1">
        <f t="array" ref="AP693">SUMPRODUCT(('Budget P1'!$T$9:$BB$9=AP$9)*('Budget P1'!$B$11:$B$194=$B693)*('Budget P1'!$T$11:$BB$194*1))</f>
        <v>#VALUE!</v>
      </c>
      <c r="AQ693" s="13" t="e" cm="1">
        <f t="array" ref="AQ693">SUMPRODUCT(('Budget P1'!$T$9:$BB$9=AQ$9)*('Budget P1'!$B$11:$B$194=$B693)*('Budget P1'!$T$11:$BB$194*1))</f>
        <v>#VALUE!</v>
      </c>
      <c r="AR693" s="14" t="e" cm="1">
        <f t="array" ref="AR693">SUMPRODUCT(('Budget P1'!$T$9:$BB$9=AR$9)*('Budget P1'!$B$11:$B$194=$B693)*('Budget P1'!$T$11:$BB$194*1))</f>
        <v>#VALUE!</v>
      </c>
      <c r="AS693" s="12" t="e" cm="1">
        <f t="array" ref="AS693">SUMPRODUCT(('Budget P1'!$T$9:$BB$9=AS$9)*('Budget P1'!$B$11:$B$194=$B693)*('Budget P1'!$T$11:$BB$194*1))</f>
        <v>#VALUE!</v>
      </c>
      <c r="AT693" s="13" t="e" cm="1">
        <f t="array" ref="AT693">SUMPRODUCT(('Budget P1'!$T$9:$BB$9=AT$9)*('Budget P1'!$B$11:$B$194=$B693)*('Budget P1'!$T$11:$BB$194*1))</f>
        <v>#VALUE!</v>
      </c>
      <c r="AU693" s="14" t="e" cm="1">
        <f t="array" ref="AU693">SUMPRODUCT(('Budget P1'!$T$9:$BB$9=AU$9)*('Budget P1'!$B$11:$B$194=$B693)*('Budget P1'!$T$11:$BB$194*1))</f>
        <v>#VALUE!</v>
      </c>
      <c r="AV693" s="12" t="e" cm="1">
        <f t="array" ref="AV693">SUMPRODUCT(('Budget P1'!$T$9:$BB$9=AV$9)*('Budget P1'!$B$11:$B$194=$B693)*('Budget P1'!$T$11:$BB$194*1))</f>
        <v>#VALUE!</v>
      </c>
      <c r="AW693" s="13" t="e" cm="1">
        <f t="array" ref="AW693">SUMPRODUCT(('Budget P1'!$T$9:$BB$9=AW$9)*('Budget P1'!$B$11:$B$194=$B693)*('Budget P1'!$T$11:$BB$194*1))</f>
        <v>#VALUE!</v>
      </c>
      <c r="AX693" s="14" t="e" cm="1">
        <f t="array" ref="AX693">SUMPRODUCT(('Budget P1'!$T$9:$BB$9=AX$9)*('Budget P1'!$B$11:$B$194=$B693)*('Budget P1'!$T$11:$BB$194*1))</f>
        <v>#VALUE!</v>
      </c>
      <c r="AY693" s="12" t="e" cm="1">
        <f t="array" ref="AY693">SUMPRODUCT(('Budget P1'!$T$9:$BB$9=AY$9)*('Budget P1'!$B$11:$B$194=$B693)*('Budget P1'!$T$11:$BB$194*1))</f>
        <v>#VALUE!</v>
      </c>
      <c r="AZ693" s="13" t="e" cm="1">
        <f t="array" ref="AZ693">SUMPRODUCT(('Budget P1'!$T$9:$BB$9=AZ$9)*('Budget P1'!$B$11:$B$194=$B693)*('Budget P1'!$T$11:$BB$194*1))</f>
        <v>#VALUE!</v>
      </c>
      <c r="BA693" s="14" t="e" cm="1">
        <f t="array" ref="BA693">SUMPRODUCT(('Budget P1'!$T$9:$BB$9=BA$9)*('Budget P1'!$B$11:$B$194=$B693)*('Budget P1'!$T$11:$BB$194*1))</f>
        <v>#VALUE!</v>
      </c>
      <c r="BB693" s="12" t="e" cm="1">
        <f t="array" ref="BB693">SUMPRODUCT(('Budget P1'!$T$9:$BB$9=BB$9)*('Budget P1'!$B$11:$B$194=$B693)*('Budget P1'!$T$11:$BB$194*1))</f>
        <v>#VALUE!</v>
      </c>
      <c r="BC693" s="13" t="e" cm="1">
        <f t="array" ref="BC693">SUMPRODUCT(('Budget P1'!$T$9:$BB$9=BC$9)*('Budget P1'!$B$11:$B$194=$B693)*('Budget P1'!$T$11:$BB$194*1))</f>
        <v>#VALUE!</v>
      </c>
      <c r="BD693" s="14" t="e" cm="1">
        <f t="array" ref="BD693">SUMPRODUCT(('Budget P1'!$T$9:$BB$9=BD$9)*('Budget P1'!$B$11:$B$194=$B693)*('Budget P1'!$T$11:$BB$194*1))</f>
        <v>#VALUE!</v>
      </c>
      <c r="BE693" s="12" t="e" cm="1">
        <f t="array" ref="BE693">SUMPRODUCT(('Budget P1'!$T$9:$BB$9=BE$9)*('Budget P1'!$B$11:$B$194=$B693)*('Budget P1'!$T$11:$BB$194*1))</f>
        <v>#VALUE!</v>
      </c>
      <c r="BF693" s="13" t="e" cm="1">
        <f t="array" ref="BF693">SUMPRODUCT(('Budget P1'!$T$9:$BB$9=BF$9)*('Budget P1'!$B$11:$B$194=$B693)*('Budget P1'!$T$11:$BB$194*1))</f>
        <v>#VALUE!</v>
      </c>
      <c r="BG693" s="14" t="e" cm="1">
        <f t="array" ref="BG693">SUMPRODUCT(('Budget P1'!$T$9:$BB$9=BG$9)*('Budget P1'!$B$11:$B$194=$B693)*('Budget P1'!$T$11:$BB$194*1))</f>
        <v>#VALUE!</v>
      </c>
      <c r="BH693" s="13" t="e" cm="1">
        <f t="array" ref="BH693">SUMPRODUCT(('Budget P1'!$T$9:$BB$9=BH$9)*('Budget P1'!$B$11:$B$194=$B693)*('Budget P1'!$T$11:$BB$194*1))</f>
        <v>#VALUE!</v>
      </c>
      <c r="BI693" s="1"/>
      <c r="BJ693" s="66"/>
      <c r="BK693" s="66"/>
      <c r="BL693" s="1"/>
      <c r="BM693" s="66" t="e">
        <f t="shared" si="485"/>
        <v>#VALUE!</v>
      </c>
      <c r="BN693" s="262">
        <f t="shared" si="486"/>
        <v>0</v>
      </c>
      <c r="BO693" s="1"/>
      <c r="BP693" s="66" t="e">
        <f t="shared" si="487"/>
        <v>#VALUE!</v>
      </c>
      <c r="BQ693" s="262">
        <f t="shared" si="488"/>
        <v>0</v>
      </c>
      <c r="BR693" s="1"/>
    </row>
    <row r="694" spans="2:70" ht="12" hidden="1" customHeight="1" outlineLevel="1">
      <c r="B694" s="88" t="s">
        <v>739</v>
      </c>
      <c r="C694" s="10">
        <f>IFERROR(VLOOKUP($B694,'Budget P1'!$B:$AX,2,FALSE),0)</f>
        <v>0</v>
      </c>
      <c r="D694" s="10"/>
      <c r="E694" s="160">
        <f>IFERROR(VLOOKUP($B694,'Budget P1'!$B:$AX,3,FALSE),0)</f>
        <v>0</v>
      </c>
      <c r="F694" s="90">
        <f>IFERROR(VLOOKUP($B694,'Budget P1'!$B:$AX,4,FALSE),0)</f>
        <v>0</v>
      </c>
      <c r="G694" s="89">
        <f>IFERROR(VLOOKUP($B694,'Budget P1'!$B:$AX,5,FALSE),0)</f>
        <v>0</v>
      </c>
      <c r="H694" s="90">
        <f>IFERROR(VLOOKUP($B694,'Budget P1'!$B:$AX,6,FALSE),0)</f>
        <v>0</v>
      </c>
      <c r="I694" s="90">
        <f>IFERROR(VLOOKUP($B694,'Budget P1'!$B:$AX,7,FALSE),0)</f>
        <v>0</v>
      </c>
      <c r="J694" s="371">
        <f>IFERROR(VLOOKUP($B694,'Budget P1'!$B:$AX,9,FALSE),0)</f>
        <v>0</v>
      </c>
      <c r="K694" s="374">
        <f>IFERROR(VLOOKUP($B694,'Budget P1'!$B:$AX,10,FALSE),0)</f>
        <v>0</v>
      </c>
      <c r="L694" s="334"/>
      <c r="M694" s="102"/>
      <c r="N694" s="12">
        <f>K694*E694</f>
        <v>0</v>
      </c>
      <c r="O694" s="100"/>
      <c r="P694" s="101"/>
      <c r="Q694" s="11">
        <f t="shared" si="489"/>
        <v>0</v>
      </c>
      <c r="R694" s="338"/>
      <c r="S694" s="14"/>
      <c r="T694" s="12"/>
      <c r="U694" s="13"/>
      <c r="V694" s="14"/>
      <c r="W694" s="14"/>
      <c r="X694" s="14">
        <f t="shared" si="468"/>
        <v>0</v>
      </c>
      <c r="Z694" s="14" t="e" cm="1">
        <f t="array" ref="Z694">SUMPRODUCT(('Budget P1'!$T$9:$BB$9=Z$9)*('Budget P1'!$B$11:$B$194=$B694)*('Budget P1'!$T$11:$BB$194*1))</f>
        <v>#VALUE!</v>
      </c>
      <c r="AA694" s="12" t="e" cm="1">
        <f t="array" ref="AA694">SUMPRODUCT(('Budget P1'!$T$9:$BB$9=AA$9)*('Budget P1'!$B$11:$B$194=$B694)*('Budget P1'!$T$11:$BB$194*1))</f>
        <v>#VALUE!</v>
      </c>
      <c r="AB694" s="13" t="e" cm="1">
        <f t="array" ref="AB694">SUMPRODUCT(('Budget P1'!$T$9:$BB$9=AB$9)*('Budget P1'!$B$11:$B$194=$B694)*('Budget P1'!$T$11:$BB$194*1))</f>
        <v>#VALUE!</v>
      </c>
      <c r="AC694" s="14" t="e" cm="1">
        <f t="array" ref="AC694">SUMPRODUCT(('Budget P1'!$T$9:$BB$9=AC$9)*('Budget P1'!$B$11:$B$194=$B694)*('Budget P1'!$T$11:$BB$194*1))</f>
        <v>#VALUE!</v>
      </c>
      <c r="AD694" s="12" t="e" cm="1">
        <f t="array" ref="AD694">SUMPRODUCT(('Budget P1'!$T$9:$BB$9=AD$9)*('Budget P1'!$B$11:$B$194=$B694)*('Budget P1'!$T$11:$BB$194*1))</f>
        <v>#VALUE!</v>
      </c>
      <c r="AE694" s="13" t="e" cm="1">
        <f t="array" ref="AE694">SUMPRODUCT(('Budget P1'!$T$9:$BB$9=AE$9)*('Budget P1'!$B$11:$B$194=$B694)*('Budget P1'!$T$11:$BB$194*1))</f>
        <v>#VALUE!</v>
      </c>
      <c r="AF694" s="14" t="e" cm="1">
        <f t="array" ref="AF694">SUMPRODUCT(('Budget P1'!$T$9:$BB$9=AF$9)*('Budget P1'!$B$11:$B$194=$B694)*('Budget P1'!$T$11:$BB$194*1))</f>
        <v>#VALUE!</v>
      </c>
      <c r="AG694" s="12" t="e" cm="1">
        <f t="array" ref="AG694">SUMPRODUCT(('Budget P1'!$T$9:$BB$9=AG$9)*('Budget P1'!$B$11:$B$194=$B694)*('Budget P1'!$T$11:$BB$194*1))</f>
        <v>#VALUE!</v>
      </c>
      <c r="AH694" s="13" t="e" cm="1">
        <f t="array" ref="AH694">SUMPRODUCT(('Budget P1'!$T$9:$BB$9=AH$9)*('Budget P1'!$B$11:$B$194=$B694)*('Budget P1'!$T$11:$BB$194*1))</f>
        <v>#VALUE!</v>
      </c>
      <c r="AI694" s="14" t="e" cm="1">
        <f t="array" ref="AI694">SUMPRODUCT(('Budget P1'!$T$9:$BB$9=AI$9)*('Budget P1'!$B$11:$B$194=$B694)*('Budget P1'!$T$11:$BB$194*1))</f>
        <v>#VALUE!</v>
      </c>
      <c r="AJ694" s="12" t="e" cm="1">
        <f t="array" ref="AJ694">SUMPRODUCT(('Budget P1'!$T$9:$BB$9=AJ$9)*('Budget P1'!$B$11:$B$194=$B694)*('Budget P1'!$T$11:$BB$194*1))</f>
        <v>#VALUE!</v>
      </c>
      <c r="AK694" s="13" t="e" cm="1">
        <f t="array" ref="AK694">SUMPRODUCT(('Budget P1'!$T$9:$BB$9=AK$9)*('Budget P1'!$B$11:$B$194=$B694)*('Budget P1'!$T$11:$BB$194*1))</f>
        <v>#VALUE!</v>
      </c>
      <c r="AL694" s="14" t="e" cm="1">
        <f t="array" ref="AL694">SUMPRODUCT(('Budget P1'!$T$9:$BB$9=AL$9)*('Budget P1'!$B$11:$B$194=$B694)*('Budget P1'!$T$11:$BB$194*1))</f>
        <v>#VALUE!</v>
      </c>
      <c r="AM694" s="12" t="e" cm="1">
        <f t="array" ref="AM694">SUMPRODUCT(('Budget P1'!$T$9:$BB$9=AM$9)*('Budget P1'!$B$11:$B$194=$B694)*('Budget P1'!$T$11:$BB$194*1))</f>
        <v>#VALUE!</v>
      </c>
      <c r="AN694" s="13" t="e" cm="1">
        <f t="array" ref="AN694">SUMPRODUCT(('Budget P1'!$T$9:$BB$9=AN$9)*('Budget P1'!$B$11:$B$194=$B694)*('Budget P1'!$T$11:$BB$194*1))</f>
        <v>#VALUE!</v>
      </c>
      <c r="AO694" s="14" t="e" cm="1">
        <f t="array" ref="AO694">SUMPRODUCT(('Budget P1'!$T$9:$BB$9=AO$9)*('Budget P1'!$B$11:$B$194=$B694)*('Budget P1'!$T$11:$BB$194*1))</f>
        <v>#VALUE!</v>
      </c>
      <c r="AP694" s="12" t="e" cm="1">
        <f t="array" ref="AP694">SUMPRODUCT(('Budget P1'!$T$9:$BB$9=AP$9)*('Budget P1'!$B$11:$B$194=$B694)*('Budget P1'!$T$11:$BB$194*1))</f>
        <v>#VALUE!</v>
      </c>
      <c r="AQ694" s="13" t="e" cm="1">
        <f t="array" ref="AQ694">SUMPRODUCT(('Budget P1'!$T$9:$BB$9=AQ$9)*('Budget P1'!$B$11:$B$194=$B694)*('Budget P1'!$T$11:$BB$194*1))</f>
        <v>#VALUE!</v>
      </c>
      <c r="AR694" s="14" t="e" cm="1">
        <f t="array" ref="AR694">SUMPRODUCT(('Budget P1'!$T$9:$BB$9=AR$9)*('Budget P1'!$B$11:$B$194=$B694)*('Budget P1'!$T$11:$BB$194*1))</f>
        <v>#VALUE!</v>
      </c>
      <c r="AS694" s="12" t="e" cm="1">
        <f t="array" ref="AS694">SUMPRODUCT(('Budget P1'!$T$9:$BB$9=AS$9)*('Budget P1'!$B$11:$B$194=$B694)*('Budget P1'!$T$11:$BB$194*1))</f>
        <v>#VALUE!</v>
      </c>
      <c r="AT694" s="13" t="e" cm="1">
        <f t="array" ref="AT694">SUMPRODUCT(('Budget P1'!$T$9:$BB$9=AT$9)*('Budget P1'!$B$11:$B$194=$B694)*('Budget P1'!$T$11:$BB$194*1))</f>
        <v>#VALUE!</v>
      </c>
      <c r="AU694" s="14" t="e" cm="1">
        <f t="array" ref="AU694">SUMPRODUCT(('Budget P1'!$T$9:$BB$9=AU$9)*('Budget P1'!$B$11:$B$194=$B694)*('Budget P1'!$T$11:$BB$194*1))</f>
        <v>#VALUE!</v>
      </c>
      <c r="AV694" s="12" t="e" cm="1">
        <f t="array" ref="AV694">SUMPRODUCT(('Budget P1'!$T$9:$BB$9=AV$9)*('Budget P1'!$B$11:$B$194=$B694)*('Budget P1'!$T$11:$BB$194*1))</f>
        <v>#VALUE!</v>
      </c>
      <c r="AW694" s="13" t="e" cm="1">
        <f t="array" ref="AW694">SUMPRODUCT(('Budget P1'!$T$9:$BB$9=AW$9)*('Budget P1'!$B$11:$B$194=$B694)*('Budget P1'!$T$11:$BB$194*1))</f>
        <v>#VALUE!</v>
      </c>
      <c r="AX694" s="14" t="e" cm="1">
        <f t="array" ref="AX694">SUMPRODUCT(('Budget P1'!$T$9:$BB$9=AX$9)*('Budget P1'!$B$11:$B$194=$B694)*('Budget P1'!$T$11:$BB$194*1))</f>
        <v>#VALUE!</v>
      </c>
      <c r="AY694" s="12" t="e" cm="1">
        <f t="array" ref="AY694">SUMPRODUCT(('Budget P1'!$T$9:$BB$9=AY$9)*('Budget P1'!$B$11:$B$194=$B694)*('Budget P1'!$T$11:$BB$194*1))</f>
        <v>#VALUE!</v>
      </c>
      <c r="AZ694" s="13" t="e" cm="1">
        <f t="array" ref="AZ694">SUMPRODUCT(('Budget P1'!$T$9:$BB$9=AZ$9)*('Budget P1'!$B$11:$B$194=$B694)*('Budget P1'!$T$11:$BB$194*1))</f>
        <v>#VALUE!</v>
      </c>
      <c r="BA694" s="14" t="e" cm="1">
        <f t="array" ref="BA694">SUMPRODUCT(('Budget P1'!$T$9:$BB$9=BA$9)*('Budget P1'!$B$11:$B$194=$B694)*('Budget P1'!$T$11:$BB$194*1))</f>
        <v>#VALUE!</v>
      </c>
      <c r="BB694" s="12" t="e" cm="1">
        <f t="array" ref="BB694">SUMPRODUCT(('Budget P1'!$T$9:$BB$9=BB$9)*('Budget P1'!$B$11:$B$194=$B694)*('Budget P1'!$T$11:$BB$194*1))</f>
        <v>#VALUE!</v>
      </c>
      <c r="BC694" s="13" t="e" cm="1">
        <f t="array" ref="BC694">SUMPRODUCT(('Budget P1'!$T$9:$BB$9=BC$9)*('Budget P1'!$B$11:$B$194=$B694)*('Budget P1'!$T$11:$BB$194*1))</f>
        <v>#VALUE!</v>
      </c>
      <c r="BD694" s="14" t="e" cm="1">
        <f t="array" ref="BD694">SUMPRODUCT(('Budget P1'!$T$9:$BB$9=BD$9)*('Budget P1'!$B$11:$B$194=$B694)*('Budget P1'!$T$11:$BB$194*1))</f>
        <v>#VALUE!</v>
      </c>
      <c r="BE694" s="12" t="e" cm="1">
        <f t="array" ref="BE694">SUMPRODUCT(('Budget P1'!$T$9:$BB$9=BE$9)*('Budget P1'!$B$11:$B$194=$B694)*('Budget P1'!$T$11:$BB$194*1))</f>
        <v>#VALUE!</v>
      </c>
      <c r="BF694" s="13" t="e" cm="1">
        <f t="array" ref="BF694">SUMPRODUCT(('Budget P1'!$T$9:$BB$9=BF$9)*('Budget P1'!$B$11:$B$194=$B694)*('Budget P1'!$T$11:$BB$194*1))</f>
        <v>#VALUE!</v>
      </c>
      <c r="BG694" s="14" t="e" cm="1">
        <f t="array" ref="BG694">SUMPRODUCT(('Budget P1'!$T$9:$BB$9=BG$9)*('Budget P1'!$B$11:$B$194=$B694)*('Budget P1'!$T$11:$BB$194*1))</f>
        <v>#VALUE!</v>
      </c>
      <c r="BH694" s="13" t="e" cm="1">
        <f t="array" ref="BH694">SUMPRODUCT(('Budget P1'!$T$9:$BB$9=BH$9)*('Budget P1'!$B$11:$B$194=$B694)*('Budget P1'!$T$11:$BB$194*1))</f>
        <v>#VALUE!</v>
      </c>
      <c r="BI694" s="1"/>
      <c r="BJ694" s="66"/>
      <c r="BK694" s="66"/>
      <c r="BL694" s="1"/>
      <c r="BM694" s="66" t="e">
        <f t="shared" si="485"/>
        <v>#VALUE!</v>
      </c>
      <c r="BN694" s="262">
        <f t="shared" si="486"/>
        <v>0</v>
      </c>
      <c r="BO694" s="1"/>
      <c r="BP694" s="66" t="e">
        <f t="shared" si="487"/>
        <v>#VALUE!</v>
      </c>
      <c r="BQ694" s="262">
        <f t="shared" si="488"/>
        <v>0</v>
      </c>
      <c r="BR694" s="1"/>
    </row>
    <row r="695" spans="2:70" collapsed="1">
      <c r="C695" s="190" t="s">
        <v>123</v>
      </c>
      <c r="D695" s="190"/>
      <c r="E695" s="193"/>
      <c r="F695" s="91"/>
      <c r="G695" s="193"/>
      <c r="H695" s="91"/>
      <c r="I695" s="91"/>
      <c r="J695" s="320"/>
      <c r="K695" s="95">
        <f>SUM(K696:K710)</f>
        <v>0</v>
      </c>
      <c r="L695" s="335"/>
      <c r="M695" s="95">
        <f t="shared" ref="M695:P695" si="490">SUM(M696:M710)</f>
        <v>0</v>
      </c>
      <c r="N695" s="95">
        <f t="shared" si="490"/>
        <v>0</v>
      </c>
      <c r="O695" s="95">
        <f t="shared" si="490"/>
        <v>0</v>
      </c>
      <c r="P695" s="95">
        <f t="shared" si="490"/>
        <v>0</v>
      </c>
      <c r="Q695" s="95"/>
      <c r="R695" s="338"/>
      <c r="S695" s="95">
        <f t="shared" ref="S695:W695" si="491">SUM(S696:S710)</f>
        <v>0</v>
      </c>
      <c r="T695" s="95">
        <f t="shared" si="491"/>
        <v>0</v>
      </c>
      <c r="U695" s="95">
        <f t="shared" si="491"/>
        <v>0</v>
      </c>
      <c r="V695" s="95">
        <f t="shared" si="491"/>
        <v>0</v>
      </c>
      <c r="W695" s="95">
        <f t="shared" si="491"/>
        <v>0</v>
      </c>
      <c r="X695" s="97">
        <f t="shared" si="468"/>
        <v>0</v>
      </c>
      <c r="Y695" s="4"/>
      <c r="Z695" s="97"/>
      <c r="AA695" s="98"/>
      <c r="AB695" s="99"/>
      <c r="AC695" s="97"/>
      <c r="AD695" s="98"/>
      <c r="AE695" s="99"/>
      <c r="AF695" s="97"/>
      <c r="AG695" s="98"/>
      <c r="AH695" s="99"/>
      <c r="AI695" s="97"/>
      <c r="AJ695" s="98"/>
      <c r="AK695" s="99"/>
      <c r="AL695" s="97"/>
      <c r="AM695" s="98"/>
      <c r="AN695" s="99"/>
      <c r="AO695" s="97"/>
      <c r="AP695" s="98"/>
      <c r="AQ695" s="99"/>
      <c r="AR695" s="97"/>
      <c r="AS695" s="98"/>
      <c r="AT695" s="99"/>
      <c r="AU695" s="97"/>
      <c r="AV695" s="98"/>
      <c r="AW695" s="99"/>
      <c r="AX695" s="97"/>
      <c r="AY695" s="98"/>
      <c r="AZ695" s="99"/>
      <c r="BA695" s="97"/>
      <c r="BB695" s="98"/>
      <c r="BC695" s="99"/>
      <c r="BD695" s="97"/>
      <c r="BE695" s="98"/>
      <c r="BF695" s="99"/>
      <c r="BG695" s="97"/>
      <c r="BH695" s="99"/>
      <c r="BI695" s="1"/>
      <c r="BJ695" s="106"/>
      <c r="BK695" s="106"/>
      <c r="BL695" s="1"/>
      <c r="BM695" s="106"/>
      <c r="BN695" s="106"/>
      <c r="BO695" s="1"/>
      <c r="BP695" s="106"/>
      <c r="BQ695" s="106"/>
      <c r="BR695" s="1"/>
    </row>
    <row r="696" spans="2:70">
      <c r="B696" s="88" t="s">
        <v>740</v>
      </c>
      <c r="C696" s="10">
        <f>IFERROR(VLOOKUP($B696,'Budget P2'!$B:$AX,2,FALSE),0)</f>
        <v>0</v>
      </c>
      <c r="D696" s="10"/>
      <c r="E696" s="89">
        <f>IFERROR(VLOOKUP($B696,'Budget P2'!$B:$AX,3,FALSE),0)</f>
        <v>0</v>
      </c>
      <c r="F696" s="90">
        <f>IFERROR(VLOOKUP($B696,'Budget P2'!$B:$AX,4,FALSE),0)</f>
        <v>0</v>
      </c>
      <c r="G696" s="89">
        <f>IFERROR(VLOOKUP($B696,'Budget P2'!$B:$AX,5,FALSE),0)</f>
        <v>0</v>
      </c>
      <c r="H696" s="90">
        <f>IFERROR(VLOOKUP($B696,'Budget P2'!$B:$AX,6,FALSE),0)</f>
        <v>0</v>
      </c>
      <c r="I696" s="90">
        <f>IFERROR(VLOOKUP($B696,'Budget P2'!$B:$AX,7,FALSE),0)</f>
        <v>0</v>
      </c>
      <c r="J696" s="371">
        <f>IFERROR(VLOOKUP($B696,'Budget P2'!$B:$AX,9,FALSE),0)</f>
        <v>0</v>
      </c>
      <c r="K696" s="374">
        <f>IFERROR(VLOOKUP($B696,'Budget P2'!$B:$AX,10,FALSE),0)</f>
        <v>0</v>
      </c>
      <c r="L696" s="334"/>
      <c r="M696" s="102"/>
      <c r="N696" s="100"/>
      <c r="O696" s="12">
        <f>E696*K696</f>
        <v>0</v>
      </c>
      <c r="P696" s="101"/>
      <c r="Q696" s="11">
        <f t="shared" ref="Q696" si="492">SUM(M696:P696)</f>
        <v>0</v>
      </c>
      <c r="R696" s="338"/>
      <c r="S696" s="14"/>
      <c r="T696" s="12"/>
      <c r="U696" s="13"/>
      <c r="V696" s="14"/>
      <c r="W696" s="14"/>
      <c r="X696" s="14">
        <f t="shared" si="468"/>
        <v>0</v>
      </c>
      <c r="Z696" s="14" t="e" cm="1">
        <f t="array" ref="Z696">SUMPRODUCT(('Budget P2'!$T$9:$BB$9=Z$9)*('Budget P2'!$B$11:$B$194=$B696)*('Budget P2'!$T$11:$BB$194*1))</f>
        <v>#VALUE!</v>
      </c>
      <c r="AA696" s="12" t="e" cm="1">
        <f t="array" ref="AA696">SUMPRODUCT(('Budget P2'!$T$9:$BB$9=AA$9)*('Budget P2'!$B$11:$B$194=$B696)*('Budget P2'!$T$11:$BB$194*1))</f>
        <v>#VALUE!</v>
      </c>
      <c r="AB696" s="13" t="e" cm="1">
        <f t="array" ref="AB696">SUMPRODUCT(('Budget P2'!$T$9:$BB$9=AB$9)*('Budget P2'!$B$11:$B$194=$B696)*('Budget P2'!$T$11:$BB$194*1))</f>
        <v>#VALUE!</v>
      </c>
      <c r="AC696" s="14" t="e" cm="1">
        <f t="array" ref="AC696">SUMPRODUCT(('Budget P2'!$T$9:$BB$9=AC$9)*('Budget P2'!$B$11:$B$194=$B696)*('Budget P2'!$T$11:$BB$194*1))</f>
        <v>#VALUE!</v>
      </c>
      <c r="AD696" s="12" t="e" cm="1">
        <f t="array" ref="AD696">SUMPRODUCT(('Budget P2'!$T$9:$BB$9=AD$9)*('Budget P2'!$B$11:$B$194=$B696)*('Budget P2'!$T$11:$BB$194*1))</f>
        <v>#VALUE!</v>
      </c>
      <c r="AE696" s="13" t="e" cm="1">
        <f t="array" ref="AE696">SUMPRODUCT(('Budget P2'!$T$9:$BB$9=AE$9)*('Budget P2'!$B$11:$B$194=$B696)*('Budget P2'!$T$11:$BB$194*1))</f>
        <v>#VALUE!</v>
      </c>
      <c r="AF696" s="14" t="e" cm="1">
        <f t="array" ref="AF696">SUMPRODUCT(('Budget P2'!$T$9:$BB$9=AF$9)*('Budget P2'!$B$11:$B$194=$B696)*('Budget P2'!$T$11:$BB$194*1))</f>
        <v>#VALUE!</v>
      </c>
      <c r="AG696" s="12" t="e" cm="1">
        <f t="array" ref="AG696">SUMPRODUCT(('Budget P2'!$T$9:$BB$9=AG$9)*('Budget P2'!$B$11:$B$194=$B696)*('Budget P2'!$T$11:$BB$194*1))</f>
        <v>#VALUE!</v>
      </c>
      <c r="AH696" s="13" t="e" cm="1">
        <f t="array" ref="AH696">SUMPRODUCT(('Budget P2'!$T$9:$BB$9=AH$9)*('Budget P2'!$B$11:$B$194=$B696)*('Budget P2'!$T$11:$BB$194*1))</f>
        <v>#VALUE!</v>
      </c>
      <c r="AI696" s="14" t="e" cm="1">
        <f t="array" ref="AI696">SUMPRODUCT(('Budget P2'!$T$9:$BB$9=AI$9)*('Budget P2'!$B$11:$B$194=$B696)*('Budget P2'!$T$11:$BB$194*1))</f>
        <v>#VALUE!</v>
      </c>
      <c r="AJ696" s="12" t="e" cm="1">
        <f t="array" ref="AJ696">SUMPRODUCT(('Budget P2'!$T$9:$BB$9=AJ$9)*('Budget P2'!$B$11:$B$194=$B696)*('Budget P2'!$T$11:$BB$194*1))</f>
        <v>#VALUE!</v>
      </c>
      <c r="AK696" s="13" t="e" cm="1">
        <f t="array" ref="AK696">SUMPRODUCT(('Budget P2'!$T$9:$BB$9=AK$9)*('Budget P2'!$B$11:$B$194=$B696)*('Budget P2'!$T$11:$BB$194*1))</f>
        <v>#VALUE!</v>
      </c>
      <c r="AL696" s="14" t="e" cm="1">
        <f t="array" ref="AL696">SUMPRODUCT(('Budget P2'!$T$9:$BB$9=AL$9)*('Budget P2'!$B$11:$B$194=$B696)*('Budget P2'!$T$11:$BB$194*1))</f>
        <v>#VALUE!</v>
      </c>
      <c r="AM696" s="12" t="e" cm="1">
        <f t="array" ref="AM696">SUMPRODUCT(('Budget P2'!$T$9:$BB$9=AM$9)*('Budget P2'!$B$11:$B$194=$B696)*('Budget P2'!$T$11:$BB$194*1))</f>
        <v>#VALUE!</v>
      </c>
      <c r="AN696" s="13" t="e" cm="1">
        <f t="array" ref="AN696">SUMPRODUCT(('Budget P2'!$T$9:$BB$9=AN$9)*('Budget P2'!$B$11:$B$194=$B696)*('Budget P2'!$T$11:$BB$194*1))</f>
        <v>#VALUE!</v>
      </c>
      <c r="AO696" s="14" t="e" cm="1">
        <f t="array" ref="AO696">SUMPRODUCT(('Budget P2'!$T$9:$BB$9=AO$9)*('Budget P2'!$B$11:$B$194=$B696)*('Budget P2'!$T$11:$BB$194*1))</f>
        <v>#VALUE!</v>
      </c>
      <c r="AP696" s="12" t="e" cm="1">
        <f t="array" ref="AP696">SUMPRODUCT(('Budget P2'!$T$9:$BB$9=AP$9)*('Budget P2'!$B$11:$B$194=$B696)*('Budget P2'!$T$11:$BB$194*1))</f>
        <v>#VALUE!</v>
      </c>
      <c r="AQ696" s="13" t="e" cm="1">
        <f t="array" ref="AQ696">SUMPRODUCT(('Budget P2'!$T$9:$BB$9=AQ$9)*('Budget P2'!$B$11:$B$194=$B696)*('Budget P2'!$T$11:$BB$194*1))</f>
        <v>#VALUE!</v>
      </c>
      <c r="AR696" s="14" t="e" cm="1">
        <f t="array" ref="AR696">SUMPRODUCT(('Budget P2'!$T$9:$BB$9=AR$9)*('Budget P2'!$B$11:$B$194=$B696)*('Budget P2'!$T$11:$BB$194*1))</f>
        <v>#VALUE!</v>
      </c>
      <c r="AS696" s="12" t="e" cm="1">
        <f t="array" ref="AS696">SUMPRODUCT(('Budget P2'!$T$9:$BB$9=AS$9)*('Budget P2'!$B$11:$B$194=$B696)*('Budget P2'!$T$11:$BB$194*1))</f>
        <v>#VALUE!</v>
      </c>
      <c r="AT696" s="13" t="e" cm="1">
        <f t="array" ref="AT696">SUMPRODUCT(('Budget P2'!$T$9:$BB$9=AT$9)*('Budget P2'!$B$11:$B$194=$B696)*('Budget P2'!$T$11:$BB$194*1))</f>
        <v>#VALUE!</v>
      </c>
      <c r="AU696" s="14" t="e" cm="1">
        <f t="array" ref="AU696">SUMPRODUCT(('Budget P2'!$T$9:$BB$9=AU$9)*('Budget P2'!$B$11:$B$194=$B696)*('Budget P2'!$T$11:$BB$194*1))</f>
        <v>#VALUE!</v>
      </c>
      <c r="AV696" s="12" t="e" cm="1">
        <f t="array" ref="AV696">SUMPRODUCT(('Budget P2'!$T$9:$BB$9=AV$9)*('Budget P2'!$B$11:$B$194=$B696)*('Budget P2'!$T$11:$BB$194*1))</f>
        <v>#VALUE!</v>
      </c>
      <c r="AW696" s="13" t="e" cm="1">
        <f t="array" ref="AW696">SUMPRODUCT(('Budget P2'!$T$9:$BB$9=AW$9)*('Budget P2'!$B$11:$B$194=$B696)*('Budget P2'!$T$11:$BB$194*1))</f>
        <v>#VALUE!</v>
      </c>
      <c r="AX696" s="14" t="e" cm="1">
        <f t="array" ref="AX696">SUMPRODUCT(('Budget P2'!$T$9:$BB$9=AX$9)*('Budget P2'!$B$11:$B$194=$B696)*('Budget P2'!$T$11:$BB$194*1))</f>
        <v>#VALUE!</v>
      </c>
      <c r="AY696" s="12" t="e" cm="1">
        <f t="array" ref="AY696">SUMPRODUCT(('Budget P2'!$T$9:$BB$9=AY$9)*('Budget P2'!$B$11:$B$194=$B696)*('Budget P2'!$T$11:$BB$194*1))</f>
        <v>#VALUE!</v>
      </c>
      <c r="AZ696" s="13" t="e" cm="1">
        <f t="array" ref="AZ696">SUMPRODUCT(('Budget P2'!$T$9:$BB$9=AZ$9)*('Budget P2'!$B$11:$B$194=$B696)*('Budget P2'!$T$11:$BB$194*1))</f>
        <v>#VALUE!</v>
      </c>
      <c r="BA696" s="14" t="e" cm="1">
        <f t="array" ref="BA696">SUMPRODUCT(('Budget P2'!$T$9:$BB$9=BA$9)*('Budget P2'!$B$11:$B$194=$B696)*('Budget P2'!$T$11:$BB$194*1))</f>
        <v>#VALUE!</v>
      </c>
      <c r="BB696" s="12" t="e" cm="1">
        <f t="array" ref="BB696">SUMPRODUCT(('Budget P2'!$T$9:$BB$9=BB$9)*('Budget P2'!$B$11:$B$194=$B696)*('Budget P2'!$T$11:$BB$194*1))</f>
        <v>#VALUE!</v>
      </c>
      <c r="BC696" s="13" t="e" cm="1">
        <f t="array" ref="BC696">SUMPRODUCT(('Budget P2'!$T$9:$BB$9=BC$9)*('Budget P2'!$B$11:$B$194=$B696)*('Budget P2'!$T$11:$BB$194*1))</f>
        <v>#VALUE!</v>
      </c>
      <c r="BD696" s="14" t="e" cm="1">
        <f t="array" ref="BD696">SUMPRODUCT(('Budget P2'!$T$9:$BB$9=BD$9)*('Budget P2'!$B$11:$B$194=$B696)*('Budget P2'!$T$11:$BB$194*1))</f>
        <v>#VALUE!</v>
      </c>
      <c r="BE696" s="12" t="e" cm="1">
        <f t="array" ref="BE696">SUMPRODUCT(('Budget P2'!$T$9:$BB$9=BE$9)*('Budget P2'!$B$11:$B$194=$B696)*('Budget P2'!$T$11:$BB$194*1))</f>
        <v>#VALUE!</v>
      </c>
      <c r="BF696" s="13" t="e" cm="1">
        <f t="array" ref="BF696">SUMPRODUCT(('Budget P2'!$T$9:$BB$9=BF$9)*('Budget P2'!$B$11:$B$194=$B696)*('Budget P2'!$T$11:$BB$194*1))</f>
        <v>#VALUE!</v>
      </c>
      <c r="BG696" s="14" t="e" cm="1">
        <f t="array" ref="BG696">SUMPRODUCT(('Budget P2'!$T$9:$BB$9=BG$9)*('Budget P2'!$B$11:$B$194=$B696)*('Budget P2'!$T$11:$BB$194*1))</f>
        <v>#VALUE!</v>
      </c>
      <c r="BH696" s="13" t="e" cm="1">
        <f t="array" ref="BH696">SUMPRODUCT(('Budget P2'!$T$9:$BB$9=BH$9)*('Budget P2'!$B$11:$B$194=$B696)*('Budget P2'!$T$11:$BB$194*1))</f>
        <v>#VALUE!</v>
      </c>
      <c r="BI696" s="1"/>
      <c r="BJ696" s="66"/>
      <c r="BK696" s="66"/>
      <c r="BL696" s="1"/>
      <c r="BM696" s="66" t="e">
        <f t="shared" ref="BM696:BM710" si="493">SUM(Z696:BH696)</f>
        <v>#VALUE!</v>
      </c>
      <c r="BN696" s="262">
        <f t="shared" ref="BN696:BN710" si="494">IFERROR(BM696/Q696,0)</f>
        <v>0</v>
      </c>
      <c r="BO696" s="1"/>
      <c r="BP696" s="66" t="e">
        <f t="shared" ref="BP696:BP710" si="495">BJ696+BM696</f>
        <v>#VALUE!</v>
      </c>
      <c r="BQ696" s="262">
        <f t="shared" ref="BQ696:BQ710" si="496">IFERROR(BP696/Q696,0)</f>
        <v>0</v>
      </c>
      <c r="BR696" s="1"/>
    </row>
    <row r="697" spans="2:70">
      <c r="B697" s="88" t="s">
        <v>741</v>
      </c>
      <c r="C697" s="10">
        <f>IFERROR(VLOOKUP($B697,'Budget P2'!$B:$AX,2,FALSE),0)</f>
        <v>0</v>
      </c>
      <c r="D697" s="10"/>
      <c r="E697" s="89">
        <f>IFERROR(VLOOKUP($B697,'Budget P2'!$B:$AX,3,FALSE),0)</f>
        <v>0</v>
      </c>
      <c r="F697" s="90">
        <f>IFERROR(VLOOKUP($B697,'Budget P2'!$B:$AX,4,FALSE),0)</f>
        <v>0</v>
      </c>
      <c r="G697" s="89">
        <f>IFERROR(VLOOKUP($B697,'Budget P2'!$B:$AX,5,FALSE),0)</f>
        <v>0</v>
      </c>
      <c r="H697" s="90">
        <f>IFERROR(VLOOKUP($B697,'Budget P2'!$B:$AX,6,FALSE),0)</f>
        <v>0</v>
      </c>
      <c r="I697" s="90">
        <f>IFERROR(VLOOKUP($B697,'Budget P2'!$B:$AX,7,FALSE),0)</f>
        <v>0</v>
      </c>
      <c r="J697" s="371">
        <f>IFERROR(VLOOKUP($B697,'Budget P2'!$B:$AX,9,FALSE),0)</f>
        <v>0</v>
      </c>
      <c r="K697" s="374">
        <f>IFERROR(VLOOKUP($B697,'Budget P2'!$B:$AX,10,FALSE),0)</f>
        <v>0</v>
      </c>
      <c r="L697" s="334"/>
      <c r="M697" s="102"/>
      <c r="N697" s="100"/>
      <c r="O697" s="12">
        <f>E697*K697</f>
        <v>0</v>
      </c>
      <c r="P697" s="101"/>
      <c r="Q697" s="11">
        <f t="shared" ref="Q697:Q710" si="497">SUM(M697:P697)</f>
        <v>0</v>
      </c>
      <c r="R697" s="338"/>
      <c r="S697" s="14"/>
      <c r="T697" s="12"/>
      <c r="U697" s="13"/>
      <c r="V697" s="14"/>
      <c r="W697" s="14"/>
      <c r="X697" s="14">
        <f t="shared" si="468"/>
        <v>0</v>
      </c>
      <c r="Z697" s="14" t="e" cm="1">
        <f t="array" ref="Z697">SUMPRODUCT(('Budget P2'!$T$9:$BB$9=Z$9)*('Budget P2'!$B$11:$B$194=$B697)*('Budget P2'!$T$11:$BB$194*1))</f>
        <v>#VALUE!</v>
      </c>
      <c r="AA697" s="12" t="e" cm="1">
        <f t="array" ref="AA697">SUMPRODUCT(('Budget P2'!$T$9:$BB$9=AA$9)*('Budget P2'!$B$11:$B$194=$B697)*('Budget P2'!$T$11:$BB$194*1))</f>
        <v>#VALUE!</v>
      </c>
      <c r="AB697" s="13" t="e" cm="1">
        <f t="array" ref="AB697">SUMPRODUCT(('Budget P2'!$T$9:$BB$9=AB$9)*('Budget P2'!$B$11:$B$194=$B697)*('Budget P2'!$T$11:$BB$194*1))</f>
        <v>#VALUE!</v>
      </c>
      <c r="AC697" s="14" t="e" cm="1">
        <f t="array" ref="AC697">SUMPRODUCT(('Budget P2'!$T$9:$BB$9=AC$9)*('Budget P2'!$B$11:$B$194=$B697)*('Budget P2'!$T$11:$BB$194*1))</f>
        <v>#VALUE!</v>
      </c>
      <c r="AD697" s="12" t="e" cm="1">
        <f t="array" ref="AD697">SUMPRODUCT(('Budget P2'!$T$9:$BB$9=AD$9)*('Budget P2'!$B$11:$B$194=$B697)*('Budget P2'!$T$11:$BB$194*1))</f>
        <v>#VALUE!</v>
      </c>
      <c r="AE697" s="13" t="e" cm="1">
        <f t="array" ref="AE697">SUMPRODUCT(('Budget P2'!$T$9:$BB$9=AE$9)*('Budget P2'!$B$11:$B$194=$B697)*('Budget P2'!$T$11:$BB$194*1))</f>
        <v>#VALUE!</v>
      </c>
      <c r="AF697" s="14" t="e" cm="1">
        <f t="array" ref="AF697">SUMPRODUCT(('Budget P2'!$T$9:$BB$9=AF$9)*('Budget P2'!$B$11:$B$194=$B697)*('Budget P2'!$T$11:$BB$194*1))</f>
        <v>#VALUE!</v>
      </c>
      <c r="AG697" s="12" t="e" cm="1">
        <f t="array" ref="AG697">SUMPRODUCT(('Budget P2'!$T$9:$BB$9=AG$9)*('Budget P2'!$B$11:$B$194=$B697)*('Budget P2'!$T$11:$BB$194*1))</f>
        <v>#VALUE!</v>
      </c>
      <c r="AH697" s="13" t="e" cm="1">
        <f t="array" ref="AH697">SUMPRODUCT(('Budget P2'!$T$9:$BB$9=AH$9)*('Budget P2'!$B$11:$B$194=$B697)*('Budget P2'!$T$11:$BB$194*1))</f>
        <v>#VALUE!</v>
      </c>
      <c r="AI697" s="14" t="e" cm="1">
        <f t="array" ref="AI697">SUMPRODUCT(('Budget P2'!$T$9:$BB$9=AI$9)*('Budget P2'!$B$11:$B$194=$B697)*('Budget P2'!$T$11:$BB$194*1))</f>
        <v>#VALUE!</v>
      </c>
      <c r="AJ697" s="12" t="e" cm="1">
        <f t="array" ref="AJ697">SUMPRODUCT(('Budget P2'!$T$9:$BB$9=AJ$9)*('Budget P2'!$B$11:$B$194=$B697)*('Budget P2'!$T$11:$BB$194*1))</f>
        <v>#VALUE!</v>
      </c>
      <c r="AK697" s="13" t="e" cm="1">
        <f t="array" ref="AK697">SUMPRODUCT(('Budget P2'!$T$9:$BB$9=AK$9)*('Budget P2'!$B$11:$B$194=$B697)*('Budget P2'!$T$11:$BB$194*1))</f>
        <v>#VALUE!</v>
      </c>
      <c r="AL697" s="14" t="e" cm="1">
        <f t="array" ref="AL697">SUMPRODUCT(('Budget P2'!$T$9:$BB$9=AL$9)*('Budget P2'!$B$11:$B$194=$B697)*('Budget P2'!$T$11:$BB$194*1))</f>
        <v>#VALUE!</v>
      </c>
      <c r="AM697" s="12" t="e" cm="1">
        <f t="array" ref="AM697">SUMPRODUCT(('Budget P2'!$T$9:$BB$9=AM$9)*('Budget P2'!$B$11:$B$194=$B697)*('Budget P2'!$T$11:$BB$194*1))</f>
        <v>#VALUE!</v>
      </c>
      <c r="AN697" s="13" t="e" cm="1">
        <f t="array" ref="AN697">SUMPRODUCT(('Budget P2'!$T$9:$BB$9=AN$9)*('Budget P2'!$B$11:$B$194=$B697)*('Budget P2'!$T$11:$BB$194*1))</f>
        <v>#VALUE!</v>
      </c>
      <c r="AO697" s="14" t="e" cm="1">
        <f t="array" ref="AO697">SUMPRODUCT(('Budget P2'!$T$9:$BB$9=AO$9)*('Budget P2'!$B$11:$B$194=$B697)*('Budget P2'!$T$11:$BB$194*1))</f>
        <v>#VALUE!</v>
      </c>
      <c r="AP697" s="12" t="e" cm="1">
        <f t="array" ref="AP697">SUMPRODUCT(('Budget P2'!$T$9:$BB$9=AP$9)*('Budget P2'!$B$11:$B$194=$B697)*('Budget P2'!$T$11:$BB$194*1))</f>
        <v>#VALUE!</v>
      </c>
      <c r="AQ697" s="13" t="e" cm="1">
        <f t="array" ref="AQ697">SUMPRODUCT(('Budget P2'!$T$9:$BB$9=AQ$9)*('Budget P2'!$B$11:$B$194=$B697)*('Budget P2'!$T$11:$BB$194*1))</f>
        <v>#VALUE!</v>
      </c>
      <c r="AR697" s="14" t="e" cm="1">
        <f t="array" ref="AR697">SUMPRODUCT(('Budget P2'!$T$9:$BB$9=AR$9)*('Budget P2'!$B$11:$B$194=$B697)*('Budget P2'!$T$11:$BB$194*1))</f>
        <v>#VALUE!</v>
      </c>
      <c r="AS697" s="12" t="e" cm="1">
        <f t="array" ref="AS697">SUMPRODUCT(('Budget P2'!$T$9:$BB$9=AS$9)*('Budget P2'!$B$11:$B$194=$B697)*('Budget P2'!$T$11:$BB$194*1))</f>
        <v>#VALUE!</v>
      </c>
      <c r="AT697" s="13" t="e" cm="1">
        <f t="array" ref="AT697">SUMPRODUCT(('Budget P2'!$T$9:$BB$9=AT$9)*('Budget P2'!$B$11:$B$194=$B697)*('Budget P2'!$T$11:$BB$194*1))</f>
        <v>#VALUE!</v>
      </c>
      <c r="AU697" s="14" t="e" cm="1">
        <f t="array" ref="AU697">SUMPRODUCT(('Budget P2'!$T$9:$BB$9=AU$9)*('Budget P2'!$B$11:$B$194=$B697)*('Budget P2'!$T$11:$BB$194*1))</f>
        <v>#VALUE!</v>
      </c>
      <c r="AV697" s="12" t="e" cm="1">
        <f t="array" ref="AV697">SUMPRODUCT(('Budget P2'!$T$9:$BB$9=AV$9)*('Budget P2'!$B$11:$B$194=$B697)*('Budget P2'!$T$11:$BB$194*1))</f>
        <v>#VALUE!</v>
      </c>
      <c r="AW697" s="13" t="e" cm="1">
        <f t="array" ref="AW697">SUMPRODUCT(('Budget P2'!$T$9:$BB$9=AW$9)*('Budget P2'!$B$11:$B$194=$B697)*('Budget P2'!$T$11:$BB$194*1))</f>
        <v>#VALUE!</v>
      </c>
      <c r="AX697" s="14" t="e" cm="1">
        <f t="array" ref="AX697">SUMPRODUCT(('Budget P2'!$T$9:$BB$9=AX$9)*('Budget P2'!$B$11:$B$194=$B697)*('Budget P2'!$T$11:$BB$194*1))</f>
        <v>#VALUE!</v>
      </c>
      <c r="AY697" s="12" t="e" cm="1">
        <f t="array" ref="AY697">SUMPRODUCT(('Budget P2'!$T$9:$BB$9=AY$9)*('Budget P2'!$B$11:$B$194=$B697)*('Budget P2'!$T$11:$BB$194*1))</f>
        <v>#VALUE!</v>
      </c>
      <c r="AZ697" s="13" t="e" cm="1">
        <f t="array" ref="AZ697">SUMPRODUCT(('Budget P2'!$T$9:$BB$9=AZ$9)*('Budget P2'!$B$11:$B$194=$B697)*('Budget P2'!$T$11:$BB$194*1))</f>
        <v>#VALUE!</v>
      </c>
      <c r="BA697" s="14" t="e" cm="1">
        <f t="array" ref="BA697">SUMPRODUCT(('Budget P2'!$T$9:$BB$9=BA$9)*('Budget P2'!$B$11:$B$194=$B697)*('Budget P2'!$T$11:$BB$194*1))</f>
        <v>#VALUE!</v>
      </c>
      <c r="BB697" s="12" t="e" cm="1">
        <f t="array" ref="BB697">SUMPRODUCT(('Budget P2'!$T$9:$BB$9=BB$9)*('Budget P2'!$B$11:$B$194=$B697)*('Budget P2'!$T$11:$BB$194*1))</f>
        <v>#VALUE!</v>
      </c>
      <c r="BC697" s="13" t="e" cm="1">
        <f t="array" ref="BC697">SUMPRODUCT(('Budget P2'!$T$9:$BB$9=BC$9)*('Budget P2'!$B$11:$B$194=$B697)*('Budget P2'!$T$11:$BB$194*1))</f>
        <v>#VALUE!</v>
      </c>
      <c r="BD697" s="14" t="e" cm="1">
        <f t="array" ref="BD697">SUMPRODUCT(('Budget P2'!$T$9:$BB$9=BD$9)*('Budget P2'!$B$11:$B$194=$B697)*('Budget P2'!$T$11:$BB$194*1))</f>
        <v>#VALUE!</v>
      </c>
      <c r="BE697" s="12" t="e" cm="1">
        <f t="array" ref="BE697">SUMPRODUCT(('Budget P2'!$T$9:$BB$9=BE$9)*('Budget P2'!$B$11:$B$194=$B697)*('Budget P2'!$T$11:$BB$194*1))</f>
        <v>#VALUE!</v>
      </c>
      <c r="BF697" s="13" t="e" cm="1">
        <f t="array" ref="BF697">SUMPRODUCT(('Budget P2'!$T$9:$BB$9=BF$9)*('Budget P2'!$B$11:$B$194=$B697)*('Budget P2'!$T$11:$BB$194*1))</f>
        <v>#VALUE!</v>
      </c>
      <c r="BG697" s="14" t="e" cm="1">
        <f t="array" ref="BG697">SUMPRODUCT(('Budget P2'!$T$9:$BB$9=BG$9)*('Budget P2'!$B$11:$B$194=$B697)*('Budget P2'!$T$11:$BB$194*1))</f>
        <v>#VALUE!</v>
      </c>
      <c r="BH697" s="13" t="e" cm="1">
        <f t="array" ref="BH697">SUMPRODUCT(('Budget P2'!$T$9:$BB$9=BH$9)*('Budget P2'!$B$11:$B$194=$B697)*('Budget P2'!$T$11:$BB$194*1))</f>
        <v>#VALUE!</v>
      </c>
      <c r="BI697" s="1"/>
      <c r="BJ697" s="66"/>
      <c r="BK697" s="66"/>
      <c r="BL697" s="1"/>
      <c r="BM697" s="66" t="e">
        <f t="shared" si="493"/>
        <v>#VALUE!</v>
      </c>
      <c r="BN697" s="262">
        <f t="shared" si="494"/>
        <v>0</v>
      </c>
      <c r="BO697" s="1"/>
      <c r="BP697" s="66" t="e">
        <f t="shared" si="495"/>
        <v>#VALUE!</v>
      </c>
      <c r="BQ697" s="262">
        <f t="shared" si="496"/>
        <v>0</v>
      </c>
      <c r="BR697" s="1"/>
    </row>
    <row r="698" spans="2:70" ht="12" hidden="1" customHeight="1" outlineLevel="1">
      <c r="B698" s="88" t="s">
        <v>742</v>
      </c>
      <c r="C698" s="10">
        <f>IFERROR(VLOOKUP($B698,'Budget P2'!$B:$AX,2,FALSE),0)</f>
        <v>0</v>
      </c>
      <c r="D698" s="10"/>
      <c r="E698" s="89">
        <f>IFERROR(VLOOKUP($B698,'Budget P2'!$B:$AX,3,FALSE),0)</f>
        <v>0</v>
      </c>
      <c r="F698" s="90">
        <f>IFERROR(VLOOKUP($B698,'Budget P2'!$B:$AX,4,FALSE),0)</f>
        <v>0</v>
      </c>
      <c r="G698" s="89">
        <f>IFERROR(VLOOKUP($B698,'Budget P2'!$B:$AX,5,FALSE),0)</f>
        <v>0</v>
      </c>
      <c r="H698" s="90">
        <f>IFERROR(VLOOKUP($B698,'Budget P2'!$B:$AX,6,FALSE),0)</f>
        <v>0</v>
      </c>
      <c r="I698" s="90">
        <f>IFERROR(VLOOKUP($B698,'Budget P2'!$B:$AX,7,FALSE),0)</f>
        <v>0</v>
      </c>
      <c r="J698" s="371">
        <f>IFERROR(VLOOKUP($B698,'Budget P2'!$B:$AX,9,FALSE),0)</f>
        <v>0</v>
      </c>
      <c r="K698" s="374">
        <f>IFERROR(VLOOKUP($B698,'Budget P2'!$B:$AX,10,FALSE),0)</f>
        <v>0</v>
      </c>
      <c r="L698" s="334"/>
      <c r="M698" s="102"/>
      <c r="N698" s="100"/>
      <c r="O698" s="12">
        <f>E698*K698</f>
        <v>0</v>
      </c>
      <c r="P698" s="101"/>
      <c r="Q698" s="11">
        <f t="shared" si="497"/>
        <v>0</v>
      </c>
      <c r="R698" s="338"/>
      <c r="S698" s="14"/>
      <c r="T698" s="12"/>
      <c r="U698" s="13"/>
      <c r="V698" s="14"/>
      <c r="W698" s="14"/>
      <c r="X698" s="14">
        <f t="shared" si="468"/>
        <v>0</v>
      </c>
      <c r="Z698" s="14" t="e" cm="1">
        <f t="array" ref="Z698">SUMPRODUCT(('Budget P2'!$T$9:$BB$9=Z$9)*('Budget P2'!$B$11:$B$194=$B698)*('Budget P2'!$T$11:$BB$194*1))</f>
        <v>#VALUE!</v>
      </c>
      <c r="AA698" s="12" t="e" cm="1">
        <f t="array" ref="AA698">SUMPRODUCT(('Budget P2'!$T$9:$BB$9=AA$9)*('Budget P2'!$B$11:$B$194=$B698)*('Budget P2'!$T$11:$BB$194*1))</f>
        <v>#VALUE!</v>
      </c>
      <c r="AB698" s="13" t="e" cm="1">
        <f t="array" ref="AB698">SUMPRODUCT(('Budget P2'!$T$9:$BB$9=AB$9)*('Budget P2'!$B$11:$B$194=$B698)*('Budget P2'!$T$11:$BB$194*1))</f>
        <v>#VALUE!</v>
      </c>
      <c r="AC698" s="14" t="e" cm="1">
        <f t="array" ref="AC698">SUMPRODUCT(('Budget P2'!$T$9:$BB$9=AC$9)*('Budget P2'!$B$11:$B$194=$B698)*('Budget P2'!$T$11:$BB$194*1))</f>
        <v>#VALUE!</v>
      </c>
      <c r="AD698" s="12" t="e" cm="1">
        <f t="array" ref="AD698">SUMPRODUCT(('Budget P2'!$T$9:$BB$9=AD$9)*('Budget P2'!$B$11:$B$194=$B698)*('Budget P2'!$T$11:$BB$194*1))</f>
        <v>#VALUE!</v>
      </c>
      <c r="AE698" s="13" t="e" cm="1">
        <f t="array" ref="AE698">SUMPRODUCT(('Budget P2'!$T$9:$BB$9=AE$9)*('Budget P2'!$B$11:$B$194=$B698)*('Budget P2'!$T$11:$BB$194*1))</f>
        <v>#VALUE!</v>
      </c>
      <c r="AF698" s="14" t="e" cm="1">
        <f t="array" ref="AF698">SUMPRODUCT(('Budget P2'!$T$9:$BB$9=AF$9)*('Budget P2'!$B$11:$B$194=$B698)*('Budget P2'!$T$11:$BB$194*1))</f>
        <v>#VALUE!</v>
      </c>
      <c r="AG698" s="12" t="e" cm="1">
        <f t="array" ref="AG698">SUMPRODUCT(('Budget P2'!$T$9:$BB$9=AG$9)*('Budget P2'!$B$11:$B$194=$B698)*('Budget P2'!$T$11:$BB$194*1))</f>
        <v>#VALUE!</v>
      </c>
      <c r="AH698" s="13" t="e" cm="1">
        <f t="array" ref="AH698">SUMPRODUCT(('Budget P2'!$T$9:$BB$9=AH$9)*('Budget P2'!$B$11:$B$194=$B698)*('Budget P2'!$T$11:$BB$194*1))</f>
        <v>#VALUE!</v>
      </c>
      <c r="AI698" s="14" t="e" cm="1">
        <f t="array" ref="AI698">SUMPRODUCT(('Budget P2'!$T$9:$BB$9=AI$9)*('Budget P2'!$B$11:$B$194=$B698)*('Budget P2'!$T$11:$BB$194*1))</f>
        <v>#VALUE!</v>
      </c>
      <c r="AJ698" s="12" t="e" cm="1">
        <f t="array" ref="AJ698">SUMPRODUCT(('Budget P2'!$T$9:$BB$9=AJ$9)*('Budget P2'!$B$11:$B$194=$B698)*('Budget P2'!$T$11:$BB$194*1))</f>
        <v>#VALUE!</v>
      </c>
      <c r="AK698" s="13" t="e" cm="1">
        <f t="array" ref="AK698">SUMPRODUCT(('Budget P2'!$T$9:$BB$9=AK$9)*('Budget P2'!$B$11:$B$194=$B698)*('Budget P2'!$T$11:$BB$194*1))</f>
        <v>#VALUE!</v>
      </c>
      <c r="AL698" s="14" t="e" cm="1">
        <f t="array" ref="AL698">SUMPRODUCT(('Budget P2'!$T$9:$BB$9=AL$9)*('Budget P2'!$B$11:$B$194=$B698)*('Budget P2'!$T$11:$BB$194*1))</f>
        <v>#VALUE!</v>
      </c>
      <c r="AM698" s="12" t="e" cm="1">
        <f t="array" ref="AM698">SUMPRODUCT(('Budget P2'!$T$9:$BB$9=AM$9)*('Budget P2'!$B$11:$B$194=$B698)*('Budget P2'!$T$11:$BB$194*1))</f>
        <v>#VALUE!</v>
      </c>
      <c r="AN698" s="13" t="e" cm="1">
        <f t="array" ref="AN698">SUMPRODUCT(('Budget P2'!$T$9:$BB$9=AN$9)*('Budget P2'!$B$11:$B$194=$B698)*('Budget P2'!$T$11:$BB$194*1))</f>
        <v>#VALUE!</v>
      </c>
      <c r="AO698" s="14" t="e" cm="1">
        <f t="array" ref="AO698">SUMPRODUCT(('Budget P2'!$T$9:$BB$9=AO$9)*('Budget P2'!$B$11:$B$194=$B698)*('Budget P2'!$T$11:$BB$194*1))</f>
        <v>#VALUE!</v>
      </c>
      <c r="AP698" s="12" t="e" cm="1">
        <f t="array" ref="AP698">SUMPRODUCT(('Budget P2'!$T$9:$BB$9=AP$9)*('Budget P2'!$B$11:$B$194=$B698)*('Budget P2'!$T$11:$BB$194*1))</f>
        <v>#VALUE!</v>
      </c>
      <c r="AQ698" s="13" t="e" cm="1">
        <f t="array" ref="AQ698">SUMPRODUCT(('Budget P2'!$T$9:$BB$9=AQ$9)*('Budget P2'!$B$11:$B$194=$B698)*('Budget P2'!$T$11:$BB$194*1))</f>
        <v>#VALUE!</v>
      </c>
      <c r="AR698" s="14" t="e" cm="1">
        <f t="array" ref="AR698">SUMPRODUCT(('Budget P2'!$T$9:$BB$9=AR$9)*('Budget P2'!$B$11:$B$194=$B698)*('Budget P2'!$T$11:$BB$194*1))</f>
        <v>#VALUE!</v>
      </c>
      <c r="AS698" s="12" t="e" cm="1">
        <f t="array" ref="AS698">SUMPRODUCT(('Budget P2'!$T$9:$BB$9=AS$9)*('Budget P2'!$B$11:$B$194=$B698)*('Budget P2'!$T$11:$BB$194*1))</f>
        <v>#VALUE!</v>
      </c>
      <c r="AT698" s="13" t="e" cm="1">
        <f t="array" ref="AT698">SUMPRODUCT(('Budget P2'!$T$9:$BB$9=AT$9)*('Budget P2'!$B$11:$B$194=$B698)*('Budget P2'!$T$11:$BB$194*1))</f>
        <v>#VALUE!</v>
      </c>
      <c r="AU698" s="14" t="e" cm="1">
        <f t="array" ref="AU698">SUMPRODUCT(('Budget P2'!$T$9:$BB$9=AU$9)*('Budget P2'!$B$11:$B$194=$B698)*('Budget P2'!$T$11:$BB$194*1))</f>
        <v>#VALUE!</v>
      </c>
      <c r="AV698" s="12" t="e" cm="1">
        <f t="array" ref="AV698">SUMPRODUCT(('Budget P2'!$T$9:$BB$9=AV$9)*('Budget P2'!$B$11:$B$194=$B698)*('Budget P2'!$T$11:$BB$194*1))</f>
        <v>#VALUE!</v>
      </c>
      <c r="AW698" s="13" t="e" cm="1">
        <f t="array" ref="AW698">SUMPRODUCT(('Budget P2'!$T$9:$BB$9=AW$9)*('Budget P2'!$B$11:$B$194=$B698)*('Budget P2'!$T$11:$BB$194*1))</f>
        <v>#VALUE!</v>
      </c>
      <c r="AX698" s="14" t="e" cm="1">
        <f t="array" ref="AX698">SUMPRODUCT(('Budget P2'!$T$9:$BB$9=AX$9)*('Budget P2'!$B$11:$B$194=$B698)*('Budget P2'!$T$11:$BB$194*1))</f>
        <v>#VALUE!</v>
      </c>
      <c r="AY698" s="12" t="e" cm="1">
        <f t="array" ref="AY698">SUMPRODUCT(('Budget P2'!$T$9:$BB$9=AY$9)*('Budget P2'!$B$11:$B$194=$B698)*('Budget P2'!$T$11:$BB$194*1))</f>
        <v>#VALUE!</v>
      </c>
      <c r="AZ698" s="13" t="e" cm="1">
        <f t="array" ref="AZ698">SUMPRODUCT(('Budget P2'!$T$9:$BB$9=AZ$9)*('Budget P2'!$B$11:$B$194=$B698)*('Budget P2'!$T$11:$BB$194*1))</f>
        <v>#VALUE!</v>
      </c>
      <c r="BA698" s="14" t="e" cm="1">
        <f t="array" ref="BA698">SUMPRODUCT(('Budget P2'!$T$9:$BB$9=BA$9)*('Budget P2'!$B$11:$B$194=$B698)*('Budget P2'!$T$11:$BB$194*1))</f>
        <v>#VALUE!</v>
      </c>
      <c r="BB698" s="12" t="e" cm="1">
        <f t="array" ref="BB698">SUMPRODUCT(('Budget P2'!$T$9:$BB$9=BB$9)*('Budget P2'!$B$11:$B$194=$B698)*('Budget P2'!$T$11:$BB$194*1))</f>
        <v>#VALUE!</v>
      </c>
      <c r="BC698" s="13" t="e" cm="1">
        <f t="array" ref="BC698">SUMPRODUCT(('Budget P2'!$T$9:$BB$9=BC$9)*('Budget P2'!$B$11:$B$194=$B698)*('Budget P2'!$T$11:$BB$194*1))</f>
        <v>#VALUE!</v>
      </c>
      <c r="BD698" s="14" t="e" cm="1">
        <f t="array" ref="BD698">SUMPRODUCT(('Budget P2'!$T$9:$BB$9=BD$9)*('Budget P2'!$B$11:$B$194=$B698)*('Budget P2'!$T$11:$BB$194*1))</f>
        <v>#VALUE!</v>
      </c>
      <c r="BE698" s="12" t="e" cm="1">
        <f t="array" ref="BE698">SUMPRODUCT(('Budget P2'!$T$9:$BB$9=BE$9)*('Budget P2'!$B$11:$B$194=$B698)*('Budget P2'!$T$11:$BB$194*1))</f>
        <v>#VALUE!</v>
      </c>
      <c r="BF698" s="13" t="e" cm="1">
        <f t="array" ref="BF698">SUMPRODUCT(('Budget P2'!$T$9:$BB$9=BF$9)*('Budget P2'!$B$11:$B$194=$B698)*('Budget P2'!$T$11:$BB$194*1))</f>
        <v>#VALUE!</v>
      </c>
      <c r="BG698" s="14" t="e" cm="1">
        <f t="array" ref="BG698">SUMPRODUCT(('Budget P2'!$T$9:$BB$9=BG$9)*('Budget P2'!$B$11:$B$194=$B698)*('Budget P2'!$T$11:$BB$194*1))</f>
        <v>#VALUE!</v>
      </c>
      <c r="BH698" s="13" t="e" cm="1">
        <f t="array" ref="BH698">SUMPRODUCT(('Budget P2'!$T$9:$BB$9=BH$9)*('Budget P2'!$B$11:$B$194=$B698)*('Budget P2'!$T$11:$BB$194*1))</f>
        <v>#VALUE!</v>
      </c>
      <c r="BI698" s="1"/>
      <c r="BJ698" s="66"/>
      <c r="BK698" s="66"/>
      <c r="BL698" s="1"/>
      <c r="BM698" s="66" t="e">
        <f t="shared" si="493"/>
        <v>#VALUE!</v>
      </c>
      <c r="BN698" s="262">
        <f t="shared" si="494"/>
        <v>0</v>
      </c>
      <c r="BO698" s="1"/>
      <c r="BP698" s="66" t="e">
        <f t="shared" si="495"/>
        <v>#VALUE!</v>
      </c>
      <c r="BQ698" s="262">
        <f t="shared" si="496"/>
        <v>0</v>
      </c>
      <c r="BR698" s="1"/>
    </row>
    <row r="699" spans="2:70" ht="12" hidden="1" customHeight="1" outlineLevel="1">
      <c r="B699" s="88" t="s">
        <v>743</v>
      </c>
      <c r="C699" s="10">
        <f>IFERROR(VLOOKUP($B699,'Budget P2'!$B:$AX,2,FALSE),0)</f>
        <v>0</v>
      </c>
      <c r="D699" s="10"/>
      <c r="E699" s="89">
        <f>IFERROR(VLOOKUP($B699,'Budget P2'!$B:$AX,3,FALSE),0)</f>
        <v>0</v>
      </c>
      <c r="F699" s="90">
        <f>IFERROR(VLOOKUP($B699,'Budget P2'!$B:$AX,4,FALSE),0)</f>
        <v>0</v>
      </c>
      <c r="G699" s="89">
        <f>IFERROR(VLOOKUP($B699,'Budget P2'!$B:$AX,5,FALSE),0)</f>
        <v>0</v>
      </c>
      <c r="H699" s="90">
        <f>IFERROR(VLOOKUP($B699,'Budget P2'!$B:$AX,6,FALSE),0)</f>
        <v>0</v>
      </c>
      <c r="I699" s="90">
        <f>IFERROR(VLOOKUP($B699,'Budget P2'!$B:$AX,7,FALSE),0)</f>
        <v>0</v>
      </c>
      <c r="J699" s="371">
        <f>IFERROR(VLOOKUP($B699,'Budget P2'!$B:$AX,9,FALSE),0)</f>
        <v>0</v>
      </c>
      <c r="K699" s="374">
        <f>IFERROR(VLOOKUP($B699,'Budget P2'!$B:$AX,10,FALSE),0)</f>
        <v>0</v>
      </c>
      <c r="L699" s="334"/>
      <c r="M699" s="102"/>
      <c r="N699" s="100"/>
      <c r="O699" s="12">
        <f>E699*K699</f>
        <v>0</v>
      </c>
      <c r="P699" s="101"/>
      <c r="Q699" s="11">
        <f t="shared" si="497"/>
        <v>0</v>
      </c>
      <c r="R699" s="338"/>
      <c r="S699" s="14"/>
      <c r="T699" s="12"/>
      <c r="U699" s="13"/>
      <c r="V699" s="14"/>
      <c r="W699" s="14"/>
      <c r="X699" s="14">
        <f t="shared" si="468"/>
        <v>0</v>
      </c>
      <c r="Z699" s="14" t="e" cm="1">
        <f t="array" ref="Z699">SUMPRODUCT(('Budget P2'!$T$9:$BB$9=Z$9)*('Budget P2'!$B$11:$B$194=$B699)*('Budget P2'!$T$11:$BB$194*1))</f>
        <v>#VALUE!</v>
      </c>
      <c r="AA699" s="12" t="e" cm="1">
        <f t="array" ref="AA699">SUMPRODUCT(('Budget P2'!$T$9:$BB$9=AA$9)*('Budget P2'!$B$11:$B$194=$B699)*('Budget P2'!$T$11:$BB$194*1))</f>
        <v>#VALUE!</v>
      </c>
      <c r="AB699" s="13" t="e" cm="1">
        <f t="array" ref="AB699">SUMPRODUCT(('Budget P2'!$T$9:$BB$9=AB$9)*('Budget P2'!$B$11:$B$194=$B699)*('Budget P2'!$T$11:$BB$194*1))</f>
        <v>#VALUE!</v>
      </c>
      <c r="AC699" s="14" t="e" cm="1">
        <f t="array" ref="AC699">SUMPRODUCT(('Budget P2'!$T$9:$BB$9=AC$9)*('Budget P2'!$B$11:$B$194=$B699)*('Budget P2'!$T$11:$BB$194*1))</f>
        <v>#VALUE!</v>
      </c>
      <c r="AD699" s="12" t="e" cm="1">
        <f t="array" ref="AD699">SUMPRODUCT(('Budget P2'!$T$9:$BB$9=AD$9)*('Budget P2'!$B$11:$B$194=$B699)*('Budget P2'!$T$11:$BB$194*1))</f>
        <v>#VALUE!</v>
      </c>
      <c r="AE699" s="13" t="e" cm="1">
        <f t="array" ref="AE699">SUMPRODUCT(('Budget P2'!$T$9:$BB$9=AE$9)*('Budget P2'!$B$11:$B$194=$B699)*('Budget P2'!$T$11:$BB$194*1))</f>
        <v>#VALUE!</v>
      </c>
      <c r="AF699" s="14" t="e" cm="1">
        <f t="array" ref="AF699">SUMPRODUCT(('Budget P2'!$T$9:$BB$9=AF$9)*('Budget P2'!$B$11:$B$194=$B699)*('Budget P2'!$T$11:$BB$194*1))</f>
        <v>#VALUE!</v>
      </c>
      <c r="AG699" s="12" t="e" cm="1">
        <f t="array" ref="AG699">SUMPRODUCT(('Budget P2'!$T$9:$BB$9=AG$9)*('Budget P2'!$B$11:$B$194=$B699)*('Budget P2'!$T$11:$BB$194*1))</f>
        <v>#VALUE!</v>
      </c>
      <c r="AH699" s="13" t="e" cm="1">
        <f t="array" ref="AH699">SUMPRODUCT(('Budget P2'!$T$9:$BB$9=AH$9)*('Budget P2'!$B$11:$B$194=$B699)*('Budget P2'!$T$11:$BB$194*1))</f>
        <v>#VALUE!</v>
      </c>
      <c r="AI699" s="14" t="e" cm="1">
        <f t="array" ref="AI699">SUMPRODUCT(('Budget P2'!$T$9:$BB$9=AI$9)*('Budget P2'!$B$11:$B$194=$B699)*('Budget P2'!$T$11:$BB$194*1))</f>
        <v>#VALUE!</v>
      </c>
      <c r="AJ699" s="12" t="e" cm="1">
        <f t="array" ref="AJ699">SUMPRODUCT(('Budget P2'!$T$9:$BB$9=AJ$9)*('Budget P2'!$B$11:$B$194=$B699)*('Budget P2'!$T$11:$BB$194*1))</f>
        <v>#VALUE!</v>
      </c>
      <c r="AK699" s="13" t="e" cm="1">
        <f t="array" ref="AK699">SUMPRODUCT(('Budget P2'!$T$9:$BB$9=AK$9)*('Budget P2'!$B$11:$B$194=$B699)*('Budget P2'!$T$11:$BB$194*1))</f>
        <v>#VALUE!</v>
      </c>
      <c r="AL699" s="14" t="e" cm="1">
        <f t="array" ref="AL699">SUMPRODUCT(('Budget P2'!$T$9:$BB$9=AL$9)*('Budget P2'!$B$11:$B$194=$B699)*('Budget P2'!$T$11:$BB$194*1))</f>
        <v>#VALUE!</v>
      </c>
      <c r="AM699" s="12" t="e" cm="1">
        <f t="array" ref="AM699">SUMPRODUCT(('Budget P2'!$T$9:$BB$9=AM$9)*('Budget P2'!$B$11:$B$194=$B699)*('Budget P2'!$T$11:$BB$194*1))</f>
        <v>#VALUE!</v>
      </c>
      <c r="AN699" s="13" t="e" cm="1">
        <f t="array" ref="AN699">SUMPRODUCT(('Budget P2'!$T$9:$BB$9=AN$9)*('Budget P2'!$B$11:$B$194=$B699)*('Budget P2'!$T$11:$BB$194*1))</f>
        <v>#VALUE!</v>
      </c>
      <c r="AO699" s="14" t="e" cm="1">
        <f t="array" ref="AO699">SUMPRODUCT(('Budget P2'!$T$9:$BB$9=AO$9)*('Budget P2'!$B$11:$B$194=$B699)*('Budget P2'!$T$11:$BB$194*1))</f>
        <v>#VALUE!</v>
      </c>
      <c r="AP699" s="12" t="e" cm="1">
        <f t="array" ref="AP699">SUMPRODUCT(('Budget P2'!$T$9:$BB$9=AP$9)*('Budget P2'!$B$11:$B$194=$B699)*('Budget P2'!$T$11:$BB$194*1))</f>
        <v>#VALUE!</v>
      </c>
      <c r="AQ699" s="13" t="e" cm="1">
        <f t="array" ref="AQ699">SUMPRODUCT(('Budget P2'!$T$9:$BB$9=AQ$9)*('Budget P2'!$B$11:$B$194=$B699)*('Budget P2'!$T$11:$BB$194*1))</f>
        <v>#VALUE!</v>
      </c>
      <c r="AR699" s="14" t="e" cm="1">
        <f t="array" ref="AR699">SUMPRODUCT(('Budget P2'!$T$9:$BB$9=AR$9)*('Budget P2'!$B$11:$B$194=$B699)*('Budget P2'!$T$11:$BB$194*1))</f>
        <v>#VALUE!</v>
      </c>
      <c r="AS699" s="12" t="e" cm="1">
        <f t="array" ref="AS699">SUMPRODUCT(('Budget P2'!$T$9:$BB$9=AS$9)*('Budget P2'!$B$11:$B$194=$B699)*('Budget P2'!$T$11:$BB$194*1))</f>
        <v>#VALUE!</v>
      </c>
      <c r="AT699" s="13" t="e" cm="1">
        <f t="array" ref="AT699">SUMPRODUCT(('Budget P2'!$T$9:$BB$9=AT$9)*('Budget P2'!$B$11:$B$194=$B699)*('Budget P2'!$T$11:$BB$194*1))</f>
        <v>#VALUE!</v>
      </c>
      <c r="AU699" s="14" t="e" cm="1">
        <f t="array" ref="AU699">SUMPRODUCT(('Budget P2'!$T$9:$BB$9=AU$9)*('Budget P2'!$B$11:$B$194=$B699)*('Budget P2'!$T$11:$BB$194*1))</f>
        <v>#VALUE!</v>
      </c>
      <c r="AV699" s="12" t="e" cm="1">
        <f t="array" ref="AV699">SUMPRODUCT(('Budget P2'!$T$9:$BB$9=AV$9)*('Budget P2'!$B$11:$B$194=$B699)*('Budget P2'!$T$11:$BB$194*1))</f>
        <v>#VALUE!</v>
      </c>
      <c r="AW699" s="13" t="e" cm="1">
        <f t="array" ref="AW699">SUMPRODUCT(('Budget P2'!$T$9:$BB$9=AW$9)*('Budget P2'!$B$11:$B$194=$B699)*('Budget P2'!$T$11:$BB$194*1))</f>
        <v>#VALUE!</v>
      </c>
      <c r="AX699" s="14" t="e" cm="1">
        <f t="array" ref="AX699">SUMPRODUCT(('Budget P2'!$T$9:$BB$9=AX$9)*('Budget P2'!$B$11:$B$194=$B699)*('Budget P2'!$T$11:$BB$194*1))</f>
        <v>#VALUE!</v>
      </c>
      <c r="AY699" s="12" t="e" cm="1">
        <f t="array" ref="AY699">SUMPRODUCT(('Budget P2'!$T$9:$BB$9=AY$9)*('Budget P2'!$B$11:$B$194=$B699)*('Budget P2'!$T$11:$BB$194*1))</f>
        <v>#VALUE!</v>
      </c>
      <c r="AZ699" s="13" t="e" cm="1">
        <f t="array" ref="AZ699">SUMPRODUCT(('Budget P2'!$T$9:$BB$9=AZ$9)*('Budget P2'!$B$11:$B$194=$B699)*('Budget P2'!$T$11:$BB$194*1))</f>
        <v>#VALUE!</v>
      </c>
      <c r="BA699" s="14" t="e" cm="1">
        <f t="array" ref="BA699">SUMPRODUCT(('Budget P2'!$T$9:$BB$9=BA$9)*('Budget P2'!$B$11:$B$194=$B699)*('Budget P2'!$T$11:$BB$194*1))</f>
        <v>#VALUE!</v>
      </c>
      <c r="BB699" s="12" t="e" cm="1">
        <f t="array" ref="BB699">SUMPRODUCT(('Budget P2'!$T$9:$BB$9=BB$9)*('Budget P2'!$B$11:$B$194=$B699)*('Budget P2'!$T$11:$BB$194*1))</f>
        <v>#VALUE!</v>
      </c>
      <c r="BC699" s="13" t="e" cm="1">
        <f t="array" ref="BC699">SUMPRODUCT(('Budget P2'!$T$9:$BB$9=BC$9)*('Budget P2'!$B$11:$B$194=$B699)*('Budget P2'!$T$11:$BB$194*1))</f>
        <v>#VALUE!</v>
      </c>
      <c r="BD699" s="14" t="e" cm="1">
        <f t="array" ref="BD699">SUMPRODUCT(('Budget P2'!$T$9:$BB$9=BD$9)*('Budget P2'!$B$11:$B$194=$B699)*('Budget P2'!$T$11:$BB$194*1))</f>
        <v>#VALUE!</v>
      </c>
      <c r="BE699" s="12" t="e" cm="1">
        <f t="array" ref="BE699">SUMPRODUCT(('Budget P2'!$T$9:$BB$9=BE$9)*('Budget P2'!$B$11:$B$194=$B699)*('Budget P2'!$T$11:$BB$194*1))</f>
        <v>#VALUE!</v>
      </c>
      <c r="BF699" s="13" t="e" cm="1">
        <f t="array" ref="BF699">SUMPRODUCT(('Budget P2'!$T$9:$BB$9=BF$9)*('Budget P2'!$B$11:$B$194=$B699)*('Budget P2'!$T$11:$BB$194*1))</f>
        <v>#VALUE!</v>
      </c>
      <c r="BG699" s="14" t="e" cm="1">
        <f t="array" ref="BG699">SUMPRODUCT(('Budget P2'!$T$9:$BB$9=BG$9)*('Budget P2'!$B$11:$B$194=$B699)*('Budget P2'!$T$11:$BB$194*1))</f>
        <v>#VALUE!</v>
      </c>
      <c r="BH699" s="13" t="e" cm="1">
        <f t="array" ref="BH699">SUMPRODUCT(('Budget P2'!$T$9:$BB$9=BH$9)*('Budget P2'!$B$11:$B$194=$B699)*('Budget P2'!$T$11:$BB$194*1))</f>
        <v>#VALUE!</v>
      </c>
      <c r="BI699" s="1"/>
      <c r="BJ699" s="66"/>
      <c r="BK699" s="66"/>
      <c r="BL699" s="1"/>
      <c r="BM699" s="66" t="e">
        <f t="shared" si="493"/>
        <v>#VALUE!</v>
      </c>
      <c r="BN699" s="262">
        <f t="shared" si="494"/>
        <v>0</v>
      </c>
      <c r="BO699" s="1"/>
      <c r="BP699" s="66" t="e">
        <f t="shared" si="495"/>
        <v>#VALUE!</v>
      </c>
      <c r="BQ699" s="262">
        <f t="shared" si="496"/>
        <v>0</v>
      </c>
      <c r="BR699" s="1"/>
    </row>
    <row r="700" spans="2:70" ht="12" hidden="1" customHeight="1" outlineLevel="1">
      <c r="B700" s="88" t="s">
        <v>744</v>
      </c>
      <c r="C700" s="10">
        <f>IFERROR(VLOOKUP($B700,'Budget P2'!$B:$AX,2,FALSE),0)</f>
        <v>0</v>
      </c>
      <c r="D700" s="10"/>
      <c r="E700" s="89">
        <f>IFERROR(VLOOKUP($B700,'Budget P2'!$B:$AX,3,FALSE),0)</f>
        <v>0</v>
      </c>
      <c r="F700" s="90">
        <f>IFERROR(VLOOKUP($B700,'Budget P2'!$B:$AX,4,FALSE),0)</f>
        <v>0</v>
      </c>
      <c r="G700" s="89">
        <f>IFERROR(VLOOKUP($B700,'Budget P2'!$B:$AX,5,FALSE),0)</f>
        <v>0</v>
      </c>
      <c r="H700" s="90">
        <f>IFERROR(VLOOKUP($B700,'Budget P2'!$B:$AX,6,FALSE),0)</f>
        <v>0</v>
      </c>
      <c r="I700" s="90">
        <f>IFERROR(VLOOKUP($B700,'Budget P2'!$B:$AX,7,FALSE),0)</f>
        <v>0</v>
      </c>
      <c r="J700" s="371">
        <f>IFERROR(VLOOKUP($B700,'Budget P2'!$B:$AX,9,FALSE),0)</f>
        <v>0</v>
      </c>
      <c r="K700" s="374">
        <f>IFERROR(VLOOKUP($B700,'Budget P2'!$B:$AX,10,FALSE),0)</f>
        <v>0</v>
      </c>
      <c r="L700" s="334"/>
      <c r="M700" s="102"/>
      <c r="N700" s="100"/>
      <c r="O700" s="12">
        <f>E700*K700</f>
        <v>0</v>
      </c>
      <c r="P700" s="101"/>
      <c r="Q700" s="11">
        <f t="shared" si="497"/>
        <v>0</v>
      </c>
      <c r="R700" s="338"/>
      <c r="S700" s="14"/>
      <c r="T700" s="12"/>
      <c r="U700" s="13"/>
      <c r="V700" s="14"/>
      <c r="W700" s="14"/>
      <c r="X700" s="14">
        <f t="shared" si="468"/>
        <v>0</v>
      </c>
      <c r="Z700" s="14" t="e" cm="1">
        <f t="array" ref="Z700">SUMPRODUCT(('Budget P2'!$T$9:$BB$9=Z$9)*('Budget P2'!$B$11:$B$194=$B700)*('Budget P2'!$T$11:$BB$194*1))</f>
        <v>#VALUE!</v>
      </c>
      <c r="AA700" s="12" t="e" cm="1">
        <f t="array" ref="AA700">SUMPRODUCT(('Budget P2'!$T$9:$BB$9=AA$9)*('Budget P2'!$B$11:$B$194=$B700)*('Budget P2'!$T$11:$BB$194*1))</f>
        <v>#VALUE!</v>
      </c>
      <c r="AB700" s="13" t="e" cm="1">
        <f t="array" ref="AB700">SUMPRODUCT(('Budget P2'!$T$9:$BB$9=AB$9)*('Budget P2'!$B$11:$B$194=$B700)*('Budget P2'!$T$11:$BB$194*1))</f>
        <v>#VALUE!</v>
      </c>
      <c r="AC700" s="14" t="e" cm="1">
        <f t="array" ref="AC700">SUMPRODUCT(('Budget P2'!$T$9:$BB$9=AC$9)*('Budget P2'!$B$11:$B$194=$B700)*('Budget P2'!$T$11:$BB$194*1))</f>
        <v>#VALUE!</v>
      </c>
      <c r="AD700" s="12" t="e" cm="1">
        <f t="array" ref="AD700">SUMPRODUCT(('Budget P2'!$T$9:$BB$9=AD$9)*('Budget P2'!$B$11:$B$194=$B700)*('Budget P2'!$T$11:$BB$194*1))</f>
        <v>#VALUE!</v>
      </c>
      <c r="AE700" s="13" t="e" cm="1">
        <f t="array" ref="AE700">SUMPRODUCT(('Budget P2'!$T$9:$BB$9=AE$9)*('Budget P2'!$B$11:$B$194=$B700)*('Budget P2'!$T$11:$BB$194*1))</f>
        <v>#VALUE!</v>
      </c>
      <c r="AF700" s="14" t="e" cm="1">
        <f t="array" ref="AF700">SUMPRODUCT(('Budget P2'!$T$9:$BB$9=AF$9)*('Budget P2'!$B$11:$B$194=$B700)*('Budget P2'!$T$11:$BB$194*1))</f>
        <v>#VALUE!</v>
      </c>
      <c r="AG700" s="12" t="e" cm="1">
        <f t="array" ref="AG700">SUMPRODUCT(('Budget P2'!$T$9:$BB$9=AG$9)*('Budget P2'!$B$11:$B$194=$B700)*('Budget P2'!$T$11:$BB$194*1))</f>
        <v>#VALUE!</v>
      </c>
      <c r="AH700" s="13" t="e" cm="1">
        <f t="array" ref="AH700">SUMPRODUCT(('Budget P2'!$T$9:$BB$9=AH$9)*('Budget P2'!$B$11:$B$194=$B700)*('Budget P2'!$T$11:$BB$194*1))</f>
        <v>#VALUE!</v>
      </c>
      <c r="AI700" s="14" t="e" cm="1">
        <f t="array" ref="AI700">SUMPRODUCT(('Budget P2'!$T$9:$BB$9=AI$9)*('Budget P2'!$B$11:$B$194=$B700)*('Budget P2'!$T$11:$BB$194*1))</f>
        <v>#VALUE!</v>
      </c>
      <c r="AJ700" s="12" t="e" cm="1">
        <f t="array" ref="AJ700">SUMPRODUCT(('Budget P2'!$T$9:$BB$9=AJ$9)*('Budget P2'!$B$11:$B$194=$B700)*('Budget P2'!$T$11:$BB$194*1))</f>
        <v>#VALUE!</v>
      </c>
      <c r="AK700" s="13" t="e" cm="1">
        <f t="array" ref="AK700">SUMPRODUCT(('Budget P2'!$T$9:$BB$9=AK$9)*('Budget P2'!$B$11:$B$194=$B700)*('Budget P2'!$T$11:$BB$194*1))</f>
        <v>#VALUE!</v>
      </c>
      <c r="AL700" s="14" t="e" cm="1">
        <f t="array" ref="AL700">SUMPRODUCT(('Budget P2'!$T$9:$BB$9=AL$9)*('Budget P2'!$B$11:$B$194=$B700)*('Budget P2'!$T$11:$BB$194*1))</f>
        <v>#VALUE!</v>
      </c>
      <c r="AM700" s="12" t="e" cm="1">
        <f t="array" ref="AM700">SUMPRODUCT(('Budget P2'!$T$9:$BB$9=AM$9)*('Budget P2'!$B$11:$B$194=$B700)*('Budget P2'!$T$11:$BB$194*1))</f>
        <v>#VALUE!</v>
      </c>
      <c r="AN700" s="13" t="e" cm="1">
        <f t="array" ref="AN700">SUMPRODUCT(('Budget P2'!$T$9:$BB$9=AN$9)*('Budget P2'!$B$11:$B$194=$B700)*('Budget P2'!$T$11:$BB$194*1))</f>
        <v>#VALUE!</v>
      </c>
      <c r="AO700" s="14" t="e" cm="1">
        <f t="array" ref="AO700">SUMPRODUCT(('Budget P2'!$T$9:$BB$9=AO$9)*('Budget P2'!$B$11:$B$194=$B700)*('Budget P2'!$T$11:$BB$194*1))</f>
        <v>#VALUE!</v>
      </c>
      <c r="AP700" s="12" t="e" cm="1">
        <f t="array" ref="AP700">SUMPRODUCT(('Budget P2'!$T$9:$BB$9=AP$9)*('Budget P2'!$B$11:$B$194=$B700)*('Budget P2'!$T$11:$BB$194*1))</f>
        <v>#VALUE!</v>
      </c>
      <c r="AQ700" s="13" t="e" cm="1">
        <f t="array" ref="AQ700">SUMPRODUCT(('Budget P2'!$T$9:$BB$9=AQ$9)*('Budget P2'!$B$11:$B$194=$B700)*('Budget P2'!$T$11:$BB$194*1))</f>
        <v>#VALUE!</v>
      </c>
      <c r="AR700" s="14" t="e" cm="1">
        <f t="array" ref="AR700">SUMPRODUCT(('Budget P2'!$T$9:$BB$9=AR$9)*('Budget P2'!$B$11:$B$194=$B700)*('Budget P2'!$T$11:$BB$194*1))</f>
        <v>#VALUE!</v>
      </c>
      <c r="AS700" s="12" t="e" cm="1">
        <f t="array" ref="AS700">SUMPRODUCT(('Budget P2'!$T$9:$BB$9=AS$9)*('Budget P2'!$B$11:$B$194=$B700)*('Budget P2'!$T$11:$BB$194*1))</f>
        <v>#VALUE!</v>
      </c>
      <c r="AT700" s="13" t="e" cm="1">
        <f t="array" ref="AT700">SUMPRODUCT(('Budget P2'!$T$9:$BB$9=AT$9)*('Budget P2'!$B$11:$B$194=$B700)*('Budget P2'!$T$11:$BB$194*1))</f>
        <v>#VALUE!</v>
      </c>
      <c r="AU700" s="14" t="e" cm="1">
        <f t="array" ref="AU700">SUMPRODUCT(('Budget P2'!$T$9:$BB$9=AU$9)*('Budget P2'!$B$11:$B$194=$B700)*('Budget P2'!$T$11:$BB$194*1))</f>
        <v>#VALUE!</v>
      </c>
      <c r="AV700" s="12" t="e" cm="1">
        <f t="array" ref="AV700">SUMPRODUCT(('Budget P2'!$T$9:$BB$9=AV$9)*('Budget P2'!$B$11:$B$194=$B700)*('Budget P2'!$T$11:$BB$194*1))</f>
        <v>#VALUE!</v>
      </c>
      <c r="AW700" s="13" t="e" cm="1">
        <f t="array" ref="AW700">SUMPRODUCT(('Budget P2'!$T$9:$BB$9=AW$9)*('Budget P2'!$B$11:$B$194=$B700)*('Budget P2'!$T$11:$BB$194*1))</f>
        <v>#VALUE!</v>
      </c>
      <c r="AX700" s="14" t="e" cm="1">
        <f t="array" ref="AX700">SUMPRODUCT(('Budget P2'!$T$9:$BB$9=AX$9)*('Budget P2'!$B$11:$B$194=$B700)*('Budget P2'!$T$11:$BB$194*1))</f>
        <v>#VALUE!</v>
      </c>
      <c r="AY700" s="12" t="e" cm="1">
        <f t="array" ref="AY700">SUMPRODUCT(('Budget P2'!$T$9:$BB$9=AY$9)*('Budget P2'!$B$11:$B$194=$B700)*('Budget P2'!$T$11:$BB$194*1))</f>
        <v>#VALUE!</v>
      </c>
      <c r="AZ700" s="13" t="e" cm="1">
        <f t="array" ref="AZ700">SUMPRODUCT(('Budget P2'!$T$9:$BB$9=AZ$9)*('Budget P2'!$B$11:$B$194=$B700)*('Budget P2'!$T$11:$BB$194*1))</f>
        <v>#VALUE!</v>
      </c>
      <c r="BA700" s="14" t="e" cm="1">
        <f t="array" ref="BA700">SUMPRODUCT(('Budget P2'!$T$9:$BB$9=BA$9)*('Budget P2'!$B$11:$B$194=$B700)*('Budget P2'!$T$11:$BB$194*1))</f>
        <v>#VALUE!</v>
      </c>
      <c r="BB700" s="12" t="e" cm="1">
        <f t="array" ref="BB700">SUMPRODUCT(('Budget P2'!$T$9:$BB$9=BB$9)*('Budget P2'!$B$11:$B$194=$B700)*('Budget P2'!$T$11:$BB$194*1))</f>
        <v>#VALUE!</v>
      </c>
      <c r="BC700" s="13" t="e" cm="1">
        <f t="array" ref="BC700">SUMPRODUCT(('Budget P2'!$T$9:$BB$9=BC$9)*('Budget P2'!$B$11:$B$194=$B700)*('Budget P2'!$T$11:$BB$194*1))</f>
        <v>#VALUE!</v>
      </c>
      <c r="BD700" s="14" t="e" cm="1">
        <f t="array" ref="BD700">SUMPRODUCT(('Budget P2'!$T$9:$BB$9=BD$9)*('Budget P2'!$B$11:$B$194=$B700)*('Budget P2'!$T$11:$BB$194*1))</f>
        <v>#VALUE!</v>
      </c>
      <c r="BE700" s="12" t="e" cm="1">
        <f t="array" ref="BE700">SUMPRODUCT(('Budget P2'!$T$9:$BB$9=BE$9)*('Budget P2'!$B$11:$B$194=$B700)*('Budget P2'!$T$11:$BB$194*1))</f>
        <v>#VALUE!</v>
      </c>
      <c r="BF700" s="13" t="e" cm="1">
        <f t="array" ref="BF700">SUMPRODUCT(('Budget P2'!$T$9:$BB$9=BF$9)*('Budget P2'!$B$11:$B$194=$B700)*('Budget P2'!$T$11:$BB$194*1))</f>
        <v>#VALUE!</v>
      </c>
      <c r="BG700" s="14" t="e" cm="1">
        <f t="array" ref="BG700">SUMPRODUCT(('Budget P2'!$T$9:$BB$9=BG$9)*('Budget P2'!$B$11:$B$194=$B700)*('Budget P2'!$T$11:$BB$194*1))</f>
        <v>#VALUE!</v>
      </c>
      <c r="BH700" s="13" t="e" cm="1">
        <f t="array" ref="BH700">SUMPRODUCT(('Budget P2'!$T$9:$BB$9=BH$9)*('Budget P2'!$B$11:$B$194=$B700)*('Budget P2'!$T$11:$BB$194*1))</f>
        <v>#VALUE!</v>
      </c>
      <c r="BI700" s="1"/>
      <c r="BJ700" s="66"/>
      <c r="BK700" s="66"/>
      <c r="BL700" s="1"/>
      <c r="BM700" s="66" t="e">
        <f t="shared" si="493"/>
        <v>#VALUE!</v>
      </c>
      <c r="BN700" s="262">
        <f t="shared" si="494"/>
        <v>0</v>
      </c>
      <c r="BO700" s="1"/>
      <c r="BP700" s="66" t="e">
        <f t="shared" si="495"/>
        <v>#VALUE!</v>
      </c>
      <c r="BQ700" s="262">
        <f t="shared" si="496"/>
        <v>0</v>
      </c>
      <c r="BR700" s="1"/>
    </row>
    <row r="701" spans="2:70" ht="12" hidden="1" customHeight="1" outlineLevel="1">
      <c r="B701" s="88" t="s">
        <v>745</v>
      </c>
      <c r="C701" s="10">
        <f>IFERROR(VLOOKUP($B701,'Budget P2'!$B:$AX,2,FALSE),0)</f>
        <v>0</v>
      </c>
      <c r="D701" s="10"/>
      <c r="E701" s="89">
        <f>IFERROR(VLOOKUP($B701,'Budget P2'!$B:$AX,3,FALSE),0)</f>
        <v>0</v>
      </c>
      <c r="F701" s="90">
        <f>IFERROR(VLOOKUP($B701,'Budget P2'!$B:$AX,4,FALSE),0)</f>
        <v>0</v>
      </c>
      <c r="G701" s="89">
        <f>IFERROR(VLOOKUP($B701,'Budget P2'!$B:$AX,5,FALSE),0)</f>
        <v>0</v>
      </c>
      <c r="H701" s="90">
        <f>IFERROR(VLOOKUP($B701,'Budget P2'!$B:$AX,6,FALSE),0)</f>
        <v>0</v>
      </c>
      <c r="I701" s="90">
        <f>IFERROR(VLOOKUP($B701,'Budget P2'!$B:$AX,7,FALSE),0)</f>
        <v>0</v>
      </c>
      <c r="J701" s="371">
        <f>IFERROR(VLOOKUP($B701,'Budget P2'!$B:$AX,9,FALSE),0)</f>
        <v>0</v>
      </c>
      <c r="K701" s="374">
        <f>IFERROR(VLOOKUP($B701,'Budget P2'!$B:$AX,10,FALSE),0)</f>
        <v>0</v>
      </c>
      <c r="L701" s="334"/>
      <c r="M701" s="102"/>
      <c r="N701" s="100"/>
      <c r="O701" s="12">
        <f>E701*K701</f>
        <v>0</v>
      </c>
      <c r="P701" s="101"/>
      <c r="Q701" s="11">
        <f t="shared" si="497"/>
        <v>0</v>
      </c>
      <c r="R701" s="338"/>
      <c r="S701" s="14"/>
      <c r="T701" s="12"/>
      <c r="U701" s="13"/>
      <c r="V701" s="14"/>
      <c r="W701" s="14"/>
      <c r="X701" s="14">
        <f t="shared" si="468"/>
        <v>0</v>
      </c>
      <c r="Z701" s="14" t="e" cm="1">
        <f t="array" ref="Z701">SUMPRODUCT(('Budget P2'!$T$9:$BB$9=Z$9)*('Budget P2'!$B$11:$B$194=$B701)*('Budget P2'!$T$11:$BB$194*1))</f>
        <v>#VALUE!</v>
      </c>
      <c r="AA701" s="12" t="e" cm="1">
        <f t="array" ref="AA701">SUMPRODUCT(('Budget P2'!$T$9:$BB$9=AA$9)*('Budget P2'!$B$11:$B$194=$B701)*('Budget P2'!$T$11:$BB$194*1))</f>
        <v>#VALUE!</v>
      </c>
      <c r="AB701" s="13" t="e" cm="1">
        <f t="array" ref="AB701">SUMPRODUCT(('Budget P2'!$T$9:$BB$9=AB$9)*('Budget P2'!$B$11:$B$194=$B701)*('Budget P2'!$T$11:$BB$194*1))</f>
        <v>#VALUE!</v>
      </c>
      <c r="AC701" s="14" t="e" cm="1">
        <f t="array" ref="AC701">SUMPRODUCT(('Budget P2'!$T$9:$BB$9=AC$9)*('Budget P2'!$B$11:$B$194=$B701)*('Budget P2'!$T$11:$BB$194*1))</f>
        <v>#VALUE!</v>
      </c>
      <c r="AD701" s="12" t="e" cm="1">
        <f t="array" ref="AD701">SUMPRODUCT(('Budget P2'!$T$9:$BB$9=AD$9)*('Budget P2'!$B$11:$B$194=$B701)*('Budget P2'!$T$11:$BB$194*1))</f>
        <v>#VALUE!</v>
      </c>
      <c r="AE701" s="13" t="e" cm="1">
        <f t="array" ref="AE701">SUMPRODUCT(('Budget P2'!$T$9:$BB$9=AE$9)*('Budget P2'!$B$11:$B$194=$B701)*('Budget P2'!$T$11:$BB$194*1))</f>
        <v>#VALUE!</v>
      </c>
      <c r="AF701" s="14" t="e" cm="1">
        <f t="array" ref="AF701">SUMPRODUCT(('Budget P2'!$T$9:$BB$9=AF$9)*('Budget P2'!$B$11:$B$194=$B701)*('Budget P2'!$T$11:$BB$194*1))</f>
        <v>#VALUE!</v>
      </c>
      <c r="AG701" s="12" t="e" cm="1">
        <f t="array" ref="AG701">SUMPRODUCT(('Budget P2'!$T$9:$BB$9=AG$9)*('Budget P2'!$B$11:$B$194=$B701)*('Budget P2'!$T$11:$BB$194*1))</f>
        <v>#VALUE!</v>
      </c>
      <c r="AH701" s="13" t="e" cm="1">
        <f t="array" ref="AH701">SUMPRODUCT(('Budget P2'!$T$9:$BB$9=AH$9)*('Budget P2'!$B$11:$B$194=$B701)*('Budget P2'!$T$11:$BB$194*1))</f>
        <v>#VALUE!</v>
      </c>
      <c r="AI701" s="14" t="e" cm="1">
        <f t="array" ref="AI701">SUMPRODUCT(('Budget P2'!$T$9:$BB$9=AI$9)*('Budget P2'!$B$11:$B$194=$B701)*('Budget P2'!$T$11:$BB$194*1))</f>
        <v>#VALUE!</v>
      </c>
      <c r="AJ701" s="12" t="e" cm="1">
        <f t="array" ref="AJ701">SUMPRODUCT(('Budget P2'!$T$9:$BB$9=AJ$9)*('Budget P2'!$B$11:$B$194=$B701)*('Budget P2'!$T$11:$BB$194*1))</f>
        <v>#VALUE!</v>
      </c>
      <c r="AK701" s="13" t="e" cm="1">
        <f t="array" ref="AK701">SUMPRODUCT(('Budget P2'!$T$9:$BB$9=AK$9)*('Budget P2'!$B$11:$B$194=$B701)*('Budget P2'!$T$11:$BB$194*1))</f>
        <v>#VALUE!</v>
      </c>
      <c r="AL701" s="14" t="e" cm="1">
        <f t="array" ref="AL701">SUMPRODUCT(('Budget P2'!$T$9:$BB$9=AL$9)*('Budget P2'!$B$11:$B$194=$B701)*('Budget P2'!$T$11:$BB$194*1))</f>
        <v>#VALUE!</v>
      </c>
      <c r="AM701" s="12" t="e" cm="1">
        <f t="array" ref="AM701">SUMPRODUCT(('Budget P2'!$T$9:$BB$9=AM$9)*('Budget P2'!$B$11:$B$194=$B701)*('Budget P2'!$T$11:$BB$194*1))</f>
        <v>#VALUE!</v>
      </c>
      <c r="AN701" s="13" t="e" cm="1">
        <f t="array" ref="AN701">SUMPRODUCT(('Budget P2'!$T$9:$BB$9=AN$9)*('Budget P2'!$B$11:$B$194=$B701)*('Budget P2'!$T$11:$BB$194*1))</f>
        <v>#VALUE!</v>
      </c>
      <c r="AO701" s="14" t="e" cm="1">
        <f t="array" ref="AO701">SUMPRODUCT(('Budget P2'!$T$9:$BB$9=AO$9)*('Budget P2'!$B$11:$B$194=$B701)*('Budget P2'!$T$11:$BB$194*1))</f>
        <v>#VALUE!</v>
      </c>
      <c r="AP701" s="12" t="e" cm="1">
        <f t="array" ref="AP701">SUMPRODUCT(('Budget P2'!$T$9:$BB$9=AP$9)*('Budget P2'!$B$11:$B$194=$B701)*('Budget P2'!$T$11:$BB$194*1))</f>
        <v>#VALUE!</v>
      </c>
      <c r="AQ701" s="13" t="e" cm="1">
        <f t="array" ref="AQ701">SUMPRODUCT(('Budget P2'!$T$9:$BB$9=AQ$9)*('Budget P2'!$B$11:$B$194=$B701)*('Budget P2'!$T$11:$BB$194*1))</f>
        <v>#VALUE!</v>
      </c>
      <c r="AR701" s="14" t="e" cm="1">
        <f t="array" ref="AR701">SUMPRODUCT(('Budget P2'!$T$9:$BB$9=AR$9)*('Budget P2'!$B$11:$B$194=$B701)*('Budget P2'!$T$11:$BB$194*1))</f>
        <v>#VALUE!</v>
      </c>
      <c r="AS701" s="12" t="e" cm="1">
        <f t="array" ref="AS701">SUMPRODUCT(('Budget P2'!$T$9:$BB$9=AS$9)*('Budget P2'!$B$11:$B$194=$B701)*('Budget P2'!$T$11:$BB$194*1))</f>
        <v>#VALUE!</v>
      </c>
      <c r="AT701" s="13" t="e" cm="1">
        <f t="array" ref="AT701">SUMPRODUCT(('Budget P2'!$T$9:$BB$9=AT$9)*('Budget P2'!$B$11:$B$194=$B701)*('Budget P2'!$T$11:$BB$194*1))</f>
        <v>#VALUE!</v>
      </c>
      <c r="AU701" s="14" t="e" cm="1">
        <f t="array" ref="AU701">SUMPRODUCT(('Budget P2'!$T$9:$BB$9=AU$9)*('Budget P2'!$B$11:$B$194=$B701)*('Budget P2'!$T$11:$BB$194*1))</f>
        <v>#VALUE!</v>
      </c>
      <c r="AV701" s="12" t="e" cm="1">
        <f t="array" ref="AV701">SUMPRODUCT(('Budget P2'!$T$9:$BB$9=AV$9)*('Budget P2'!$B$11:$B$194=$B701)*('Budget P2'!$T$11:$BB$194*1))</f>
        <v>#VALUE!</v>
      </c>
      <c r="AW701" s="13" t="e" cm="1">
        <f t="array" ref="AW701">SUMPRODUCT(('Budget P2'!$T$9:$BB$9=AW$9)*('Budget P2'!$B$11:$B$194=$B701)*('Budget P2'!$T$11:$BB$194*1))</f>
        <v>#VALUE!</v>
      </c>
      <c r="AX701" s="14" t="e" cm="1">
        <f t="array" ref="AX701">SUMPRODUCT(('Budget P2'!$T$9:$BB$9=AX$9)*('Budget P2'!$B$11:$B$194=$B701)*('Budget P2'!$T$11:$BB$194*1))</f>
        <v>#VALUE!</v>
      </c>
      <c r="AY701" s="12" t="e" cm="1">
        <f t="array" ref="AY701">SUMPRODUCT(('Budget P2'!$T$9:$BB$9=AY$9)*('Budget P2'!$B$11:$B$194=$B701)*('Budget P2'!$T$11:$BB$194*1))</f>
        <v>#VALUE!</v>
      </c>
      <c r="AZ701" s="13" t="e" cm="1">
        <f t="array" ref="AZ701">SUMPRODUCT(('Budget P2'!$T$9:$BB$9=AZ$9)*('Budget P2'!$B$11:$B$194=$B701)*('Budget P2'!$T$11:$BB$194*1))</f>
        <v>#VALUE!</v>
      </c>
      <c r="BA701" s="14" t="e" cm="1">
        <f t="array" ref="BA701">SUMPRODUCT(('Budget P2'!$T$9:$BB$9=BA$9)*('Budget P2'!$B$11:$B$194=$B701)*('Budget P2'!$T$11:$BB$194*1))</f>
        <v>#VALUE!</v>
      </c>
      <c r="BB701" s="12" t="e" cm="1">
        <f t="array" ref="BB701">SUMPRODUCT(('Budget P2'!$T$9:$BB$9=BB$9)*('Budget P2'!$B$11:$B$194=$B701)*('Budget P2'!$T$11:$BB$194*1))</f>
        <v>#VALUE!</v>
      </c>
      <c r="BC701" s="13" t="e" cm="1">
        <f t="array" ref="BC701">SUMPRODUCT(('Budget P2'!$T$9:$BB$9=BC$9)*('Budget P2'!$B$11:$B$194=$B701)*('Budget P2'!$T$11:$BB$194*1))</f>
        <v>#VALUE!</v>
      </c>
      <c r="BD701" s="14" t="e" cm="1">
        <f t="array" ref="BD701">SUMPRODUCT(('Budget P2'!$T$9:$BB$9=BD$9)*('Budget P2'!$B$11:$B$194=$B701)*('Budget P2'!$T$11:$BB$194*1))</f>
        <v>#VALUE!</v>
      </c>
      <c r="BE701" s="12" t="e" cm="1">
        <f t="array" ref="BE701">SUMPRODUCT(('Budget P2'!$T$9:$BB$9=BE$9)*('Budget P2'!$B$11:$B$194=$B701)*('Budget P2'!$T$11:$BB$194*1))</f>
        <v>#VALUE!</v>
      </c>
      <c r="BF701" s="13" t="e" cm="1">
        <f t="array" ref="BF701">SUMPRODUCT(('Budget P2'!$T$9:$BB$9=BF$9)*('Budget P2'!$B$11:$B$194=$B701)*('Budget P2'!$T$11:$BB$194*1))</f>
        <v>#VALUE!</v>
      </c>
      <c r="BG701" s="14" t="e" cm="1">
        <f t="array" ref="BG701">SUMPRODUCT(('Budget P2'!$T$9:$BB$9=BG$9)*('Budget P2'!$B$11:$B$194=$B701)*('Budget P2'!$T$11:$BB$194*1))</f>
        <v>#VALUE!</v>
      </c>
      <c r="BH701" s="13" t="e" cm="1">
        <f t="array" ref="BH701">SUMPRODUCT(('Budget P2'!$T$9:$BB$9=BH$9)*('Budget P2'!$B$11:$B$194=$B701)*('Budget P2'!$T$11:$BB$194*1))</f>
        <v>#VALUE!</v>
      </c>
      <c r="BI701" s="1"/>
      <c r="BJ701" s="66"/>
      <c r="BK701" s="66"/>
      <c r="BL701" s="1"/>
      <c r="BM701" s="66" t="e">
        <f t="shared" si="493"/>
        <v>#VALUE!</v>
      </c>
      <c r="BN701" s="262">
        <f t="shared" si="494"/>
        <v>0</v>
      </c>
      <c r="BO701" s="1"/>
      <c r="BP701" s="66" t="e">
        <f t="shared" si="495"/>
        <v>#VALUE!</v>
      </c>
      <c r="BQ701" s="262">
        <f t="shared" si="496"/>
        <v>0</v>
      </c>
      <c r="BR701" s="1"/>
    </row>
    <row r="702" spans="2:70" ht="12" hidden="1" customHeight="1" outlineLevel="1">
      <c r="B702" s="88" t="s">
        <v>746</v>
      </c>
      <c r="C702" s="10">
        <f>IFERROR(VLOOKUP($B702,'Budget P2'!$B:$AX,2,FALSE),0)</f>
        <v>0</v>
      </c>
      <c r="D702" s="10"/>
      <c r="E702" s="89">
        <f>IFERROR(VLOOKUP($B702,'Budget P2'!$B:$AX,3,FALSE),0)</f>
        <v>0</v>
      </c>
      <c r="F702" s="90">
        <f>IFERROR(VLOOKUP($B702,'Budget P2'!$B:$AX,4,FALSE),0)</f>
        <v>0</v>
      </c>
      <c r="G702" s="89">
        <f>IFERROR(VLOOKUP($B702,'Budget P2'!$B:$AX,5,FALSE),0)</f>
        <v>0</v>
      </c>
      <c r="H702" s="90">
        <f>IFERROR(VLOOKUP($B702,'Budget P2'!$B:$AX,6,FALSE),0)</f>
        <v>0</v>
      </c>
      <c r="I702" s="90">
        <f>IFERROR(VLOOKUP($B702,'Budget P2'!$B:$AX,7,FALSE),0)</f>
        <v>0</v>
      </c>
      <c r="J702" s="371">
        <f>IFERROR(VLOOKUP($B702,'Budget P2'!$B:$AX,9,FALSE),0)</f>
        <v>0</v>
      </c>
      <c r="K702" s="374">
        <f>IFERROR(VLOOKUP($B702,'Budget P2'!$B:$AX,10,FALSE),0)</f>
        <v>0</v>
      </c>
      <c r="L702" s="334"/>
      <c r="M702" s="102"/>
      <c r="N702" s="100"/>
      <c r="O702" s="12">
        <f>E702*K702</f>
        <v>0</v>
      </c>
      <c r="P702" s="101"/>
      <c r="Q702" s="11">
        <f t="shared" si="497"/>
        <v>0</v>
      </c>
      <c r="R702" s="338"/>
      <c r="S702" s="14"/>
      <c r="T702" s="12"/>
      <c r="U702" s="13"/>
      <c r="V702" s="14"/>
      <c r="W702" s="14"/>
      <c r="X702" s="14">
        <f t="shared" si="468"/>
        <v>0</v>
      </c>
      <c r="Z702" s="14" t="e" cm="1">
        <f t="array" ref="Z702">SUMPRODUCT(('Budget P2'!$T$9:$BB$9=Z$9)*('Budget P2'!$B$11:$B$194=$B702)*('Budget P2'!$T$11:$BB$194*1))</f>
        <v>#VALUE!</v>
      </c>
      <c r="AA702" s="12" t="e" cm="1">
        <f t="array" ref="AA702">SUMPRODUCT(('Budget P2'!$T$9:$BB$9=AA$9)*('Budget P2'!$B$11:$B$194=$B702)*('Budget P2'!$T$11:$BB$194*1))</f>
        <v>#VALUE!</v>
      </c>
      <c r="AB702" s="13" t="e" cm="1">
        <f t="array" ref="AB702">SUMPRODUCT(('Budget P2'!$T$9:$BB$9=AB$9)*('Budget P2'!$B$11:$B$194=$B702)*('Budget P2'!$T$11:$BB$194*1))</f>
        <v>#VALUE!</v>
      </c>
      <c r="AC702" s="14" t="e" cm="1">
        <f t="array" ref="AC702">SUMPRODUCT(('Budget P2'!$T$9:$BB$9=AC$9)*('Budget P2'!$B$11:$B$194=$B702)*('Budget P2'!$T$11:$BB$194*1))</f>
        <v>#VALUE!</v>
      </c>
      <c r="AD702" s="12" t="e" cm="1">
        <f t="array" ref="AD702">SUMPRODUCT(('Budget P2'!$T$9:$BB$9=AD$9)*('Budget P2'!$B$11:$B$194=$B702)*('Budget P2'!$T$11:$BB$194*1))</f>
        <v>#VALUE!</v>
      </c>
      <c r="AE702" s="13" t="e" cm="1">
        <f t="array" ref="AE702">SUMPRODUCT(('Budget P2'!$T$9:$BB$9=AE$9)*('Budget P2'!$B$11:$B$194=$B702)*('Budget P2'!$T$11:$BB$194*1))</f>
        <v>#VALUE!</v>
      </c>
      <c r="AF702" s="14" t="e" cm="1">
        <f t="array" ref="AF702">SUMPRODUCT(('Budget P2'!$T$9:$BB$9=AF$9)*('Budget P2'!$B$11:$B$194=$B702)*('Budget P2'!$T$11:$BB$194*1))</f>
        <v>#VALUE!</v>
      </c>
      <c r="AG702" s="12" t="e" cm="1">
        <f t="array" ref="AG702">SUMPRODUCT(('Budget P2'!$T$9:$BB$9=AG$9)*('Budget P2'!$B$11:$B$194=$B702)*('Budget P2'!$T$11:$BB$194*1))</f>
        <v>#VALUE!</v>
      </c>
      <c r="AH702" s="13" t="e" cm="1">
        <f t="array" ref="AH702">SUMPRODUCT(('Budget P2'!$T$9:$BB$9=AH$9)*('Budget P2'!$B$11:$B$194=$B702)*('Budget P2'!$T$11:$BB$194*1))</f>
        <v>#VALUE!</v>
      </c>
      <c r="AI702" s="14" t="e" cm="1">
        <f t="array" ref="AI702">SUMPRODUCT(('Budget P2'!$T$9:$BB$9=AI$9)*('Budget P2'!$B$11:$B$194=$B702)*('Budget P2'!$T$11:$BB$194*1))</f>
        <v>#VALUE!</v>
      </c>
      <c r="AJ702" s="12" t="e" cm="1">
        <f t="array" ref="AJ702">SUMPRODUCT(('Budget P2'!$T$9:$BB$9=AJ$9)*('Budget P2'!$B$11:$B$194=$B702)*('Budget P2'!$T$11:$BB$194*1))</f>
        <v>#VALUE!</v>
      </c>
      <c r="AK702" s="13" t="e" cm="1">
        <f t="array" ref="AK702">SUMPRODUCT(('Budget P2'!$T$9:$BB$9=AK$9)*('Budget P2'!$B$11:$B$194=$B702)*('Budget P2'!$T$11:$BB$194*1))</f>
        <v>#VALUE!</v>
      </c>
      <c r="AL702" s="14" t="e" cm="1">
        <f t="array" ref="AL702">SUMPRODUCT(('Budget P2'!$T$9:$BB$9=AL$9)*('Budget P2'!$B$11:$B$194=$B702)*('Budget P2'!$T$11:$BB$194*1))</f>
        <v>#VALUE!</v>
      </c>
      <c r="AM702" s="12" t="e" cm="1">
        <f t="array" ref="AM702">SUMPRODUCT(('Budget P2'!$T$9:$BB$9=AM$9)*('Budget P2'!$B$11:$B$194=$B702)*('Budget P2'!$T$11:$BB$194*1))</f>
        <v>#VALUE!</v>
      </c>
      <c r="AN702" s="13" t="e" cm="1">
        <f t="array" ref="AN702">SUMPRODUCT(('Budget P2'!$T$9:$BB$9=AN$9)*('Budget P2'!$B$11:$B$194=$B702)*('Budget P2'!$T$11:$BB$194*1))</f>
        <v>#VALUE!</v>
      </c>
      <c r="AO702" s="14" t="e" cm="1">
        <f t="array" ref="AO702">SUMPRODUCT(('Budget P2'!$T$9:$BB$9=AO$9)*('Budget P2'!$B$11:$B$194=$B702)*('Budget P2'!$T$11:$BB$194*1))</f>
        <v>#VALUE!</v>
      </c>
      <c r="AP702" s="12" t="e" cm="1">
        <f t="array" ref="AP702">SUMPRODUCT(('Budget P2'!$T$9:$BB$9=AP$9)*('Budget P2'!$B$11:$B$194=$B702)*('Budget P2'!$T$11:$BB$194*1))</f>
        <v>#VALUE!</v>
      </c>
      <c r="AQ702" s="13" t="e" cm="1">
        <f t="array" ref="AQ702">SUMPRODUCT(('Budget P2'!$T$9:$BB$9=AQ$9)*('Budget P2'!$B$11:$B$194=$B702)*('Budget P2'!$T$11:$BB$194*1))</f>
        <v>#VALUE!</v>
      </c>
      <c r="AR702" s="14" t="e" cm="1">
        <f t="array" ref="AR702">SUMPRODUCT(('Budget P2'!$T$9:$BB$9=AR$9)*('Budget P2'!$B$11:$B$194=$B702)*('Budget P2'!$T$11:$BB$194*1))</f>
        <v>#VALUE!</v>
      </c>
      <c r="AS702" s="12" t="e" cm="1">
        <f t="array" ref="AS702">SUMPRODUCT(('Budget P2'!$T$9:$BB$9=AS$9)*('Budget P2'!$B$11:$B$194=$B702)*('Budget P2'!$T$11:$BB$194*1))</f>
        <v>#VALUE!</v>
      </c>
      <c r="AT702" s="13" t="e" cm="1">
        <f t="array" ref="AT702">SUMPRODUCT(('Budget P2'!$T$9:$BB$9=AT$9)*('Budget P2'!$B$11:$B$194=$B702)*('Budget P2'!$T$11:$BB$194*1))</f>
        <v>#VALUE!</v>
      </c>
      <c r="AU702" s="14" t="e" cm="1">
        <f t="array" ref="AU702">SUMPRODUCT(('Budget P2'!$T$9:$BB$9=AU$9)*('Budget P2'!$B$11:$B$194=$B702)*('Budget P2'!$T$11:$BB$194*1))</f>
        <v>#VALUE!</v>
      </c>
      <c r="AV702" s="12" t="e" cm="1">
        <f t="array" ref="AV702">SUMPRODUCT(('Budget P2'!$T$9:$BB$9=AV$9)*('Budget P2'!$B$11:$B$194=$B702)*('Budget P2'!$T$11:$BB$194*1))</f>
        <v>#VALUE!</v>
      </c>
      <c r="AW702" s="13" t="e" cm="1">
        <f t="array" ref="AW702">SUMPRODUCT(('Budget P2'!$T$9:$BB$9=AW$9)*('Budget P2'!$B$11:$B$194=$B702)*('Budget P2'!$T$11:$BB$194*1))</f>
        <v>#VALUE!</v>
      </c>
      <c r="AX702" s="14" t="e" cm="1">
        <f t="array" ref="AX702">SUMPRODUCT(('Budget P2'!$T$9:$BB$9=AX$9)*('Budget P2'!$B$11:$B$194=$B702)*('Budget P2'!$T$11:$BB$194*1))</f>
        <v>#VALUE!</v>
      </c>
      <c r="AY702" s="12" t="e" cm="1">
        <f t="array" ref="AY702">SUMPRODUCT(('Budget P2'!$T$9:$BB$9=AY$9)*('Budget P2'!$B$11:$B$194=$B702)*('Budget P2'!$T$11:$BB$194*1))</f>
        <v>#VALUE!</v>
      </c>
      <c r="AZ702" s="13" t="e" cm="1">
        <f t="array" ref="AZ702">SUMPRODUCT(('Budget P2'!$T$9:$BB$9=AZ$9)*('Budget P2'!$B$11:$B$194=$B702)*('Budget P2'!$T$11:$BB$194*1))</f>
        <v>#VALUE!</v>
      </c>
      <c r="BA702" s="14" t="e" cm="1">
        <f t="array" ref="BA702">SUMPRODUCT(('Budget P2'!$T$9:$BB$9=BA$9)*('Budget P2'!$B$11:$B$194=$B702)*('Budget P2'!$T$11:$BB$194*1))</f>
        <v>#VALUE!</v>
      </c>
      <c r="BB702" s="12" t="e" cm="1">
        <f t="array" ref="BB702">SUMPRODUCT(('Budget P2'!$T$9:$BB$9=BB$9)*('Budget P2'!$B$11:$B$194=$B702)*('Budget P2'!$T$11:$BB$194*1))</f>
        <v>#VALUE!</v>
      </c>
      <c r="BC702" s="13" t="e" cm="1">
        <f t="array" ref="BC702">SUMPRODUCT(('Budget P2'!$T$9:$BB$9=BC$9)*('Budget P2'!$B$11:$B$194=$B702)*('Budget P2'!$T$11:$BB$194*1))</f>
        <v>#VALUE!</v>
      </c>
      <c r="BD702" s="14" t="e" cm="1">
        <f t="array" ref="BD702">SUMPRODUCT(('Budget P2'!$T$9:$BB$9=BD$9)*('Budget P2'!$B$11:$B$194=$B702)*('Budget P2'!$T$11:$BB$194*1))</f>
        <v>#VALUE!</v>
      </c>
      <c r="BE702" s="12" t="e" cm="1">
        <f t="array" ref="BE702">SUMPRODUCT(('Budget P2'!$T$9:$BB$9=BE$9)*('Budget P2'!$B$11:$B$194=$B702)*('Budget P2'!$T$11:$BB$194*1))</f>
        <v>#VALUE!</v>
      </c>
      <c r="BF702" s="13" t="e" cm="1">
        <f t="array" ref="BF702">SUMPRODUCT(('Budget P2'!$T$9:$BB$9=BF$9)*('Budget P2'!$B$11:$B$194=$B702)*('Budget P2'!$T$11:$BB$194*1))</f>
        <v>#VALUE!</v>
      </c>
      <c r="BG702" s="14" t="e" cm="1">
        <f t="array" ref="BG702">SUMPRODUCT(('Budget P2'!$T$9:$BB$9=BG$9)*('Budget P2'!$B$11:$B$194=$B702)*('Budget P2'!$T$11:$BB$194*1))</f>
        <v>#VALUE!</v>
      </c>
      <c r="BH702" s="13" t="e" cm="1">
        <f t="array" ref="BH702">SUMPRODUCT(('Budget P2'!$T$9:$BB$9=BH$9)*('Budget P2'!$B$11:$B$194=$B702)*('Budget P2'!$T$11:$BB$194*1))</f>
        <v>#VALUE!</v>
      </c>
      <c r="BI702" s="1"/>
      <c r="BJ702" s="66"/>
      <c r="BK702" s="66"/>
      <c r="BL702" s="1"/>
      <c r="BM702" s="66" t="e">
        <f t="shared" si="493"/>
        <v>#VALUE!</v>
      </c>
      <c r="BN702" s="262">
        <f t="shared" si="494"/>
        <v>0</v>
      </c>
      <c r="BO702" s="1"/>
      <c r="BP702" s="66" t="e">
        <f t="shared" si="495"/>
        <v>#VALUE!</v>
      </c>
      <c r="BQ702" s="262">
        <f t="shared" si="496"/>
        <v>0</v>
      </c>
      <c r="BR702" s="1"/>
    </row>
    <row r="703" spans="2:70" ht="12" hidden="1" customHeight="1" outlineLevel="1">
      <c r="B703" s="88" t="s">
        <v>747</v>
      </c>
      <c r="C703" s="10">
        <f>IFERROR(VLOOKUP($B703,'Budget P2'!$B:$AX,2,FALSE),0)</f>
        <v>0</v>
      </c>
      <c r="D703" s="10"/>
      <c r="E703" s="89">
        <f>IFERROR(VLOOKUP($B703,'Budget P2'!$B:$AX,3,FALSE),0)</f>
        <v>0</v>
      </c>
      <c r="F703" s="90">
        <f>IFERROR(VLOOKUP($B703,'Budget P2'!$B:$AX,4,FALSE),0)</f>
        <v>0</v>
      </c>
      <c r="G703" s="89">
        <f>IFERROR(VLOOKUP($B703,'Budget P2'!$B:$AX,5,FALSE),0)</f>
        <v>0</v>
      </c>
      <c r="H703" s="90">
        <f>IFERROR(VLOOKUP($B703,'Budget P2'!$B:$AX,6,FALSE),0)</f>
        <v>0</v>
      </c>
      <c r="I703" s="90">
        <f>IFERROR(VLOOKUP($B703,'Budget P2'!$B:$AX,7,FALSE),0)</f>
        <v>0</v>
      </c>
      <c r="J703" s="371">
        <f>IFERROR(VLOOKUP($B703,'Budget P2'!$B:$AX,9,FALSE),0)</f>
        <v>0</v>
      </c>
      <c r="K703" s="374">
        <f>IFERROR(VLOOKUP($B703,'Budget P2'!$B:$AX,10,FALSE),0)</f>
        <v>0</v>
      </c>
      <c r="L703" s="334"/>
      <c r="M703" s="102"/>
      <c r="N703" s="100"/>
      <c r="O703" s="12">
        <f>E703*K703</f>
        <v>0</v>
      </c>
      <c r="P703" s="101"/>
      <c r="Q703" s="11">
        <f t="shared" si="497"/>
        <v>0</v>
      </c>
      <c r="R703" s="338"/>
      <c r="S703" s="14"/>
      <c r="T703" s="12"/>
      <c r="U703" s="13"/>
      <c r="V703" s="14"/>
      <c r="W703" s="14"/>
      <c r="X703" s="14">
        <f t="shared" si="468"/>
        <v>0</v>
      </c>
      <c r="Z703" s="14" t="e" cm="1">
        <f t="array" ref="Z703">SUMPRODUCT(('Budget P2'!$T$9:$BB$9=Z$9)*('Budget P2'!$B$11:$B$194=$B703)*('Budget P2'!$T$11:$BB$194*1))</f>
        <v>#VALUE!</v>
      </c>
      <c r="AA703" s="12" t="e" cm="1">
        <f t="array" ref="AA703">SUMPRODUCT(('Budget P2'!$T$9:$BB$9=AA$9)*('Budget P2'!$B$11:$B$194=$B703)*('Budget P2'!$T$11:$BB$194*1))</f>
        <v>#VALUE!</v>
      </c>
      <c r="AB703" s="13" t="e" cm="1">
        <f t="array" ref="AB703">SUMPRODUCT(('Budget P2'!$T$9:$BB$9=AB$9)*('Budget P2'!$B$11:$B$194=$B703)*('Budget P2'!$T$11:$BB$194*1))</f>
        <v>#VALUE!</v>
      </c>
      <c r="AC703" s="14" t="e" cm="1">
        <f t="array" ref="AC703">SUMPRODUCT(('Budget P2'!$T$9:$BB$9=AC$9)*('Budget P2'!$B$11:$B$194=$B703)*('Budget P2'!$T$11:$BB$194*1))</f>
        <v>#VALUE!</v>
      </c>
      <c r="AD703" s="12" t="e" cm="1">
        <f t="array" ref="AD703">SUMPRODUCT(('Budget P2'!$T$9:$BB$9=AD$9)*('Budget P2'!$B$11:$B$194=$B703)*('Budget P2'!$T$11:$BB$194*1))</f>
        <v>#VALUE!</v>
      </c>
      <c r="AE703" s="13" t="e" cm="1">
        <f t="array" ref="AE703">SUMPRODUCT(('Budget P2'!$T$9:$BB$9=AE$9)*('Budget P2'!$B$11:$B$194=$B703)*('Budget P2'!$T$11:$BB$194*1))</f>
        <v>#VALUE!</v>
      </c>
      <c r="AF703" s="14" t="e" cm="1">
        <f t="array" ref="AF703">SUMPRODUCT(('Budget P2'!$T$9:$BB$9=AF$9)*('Budget P2'!$B$11:$B$194=$B703)*('Budget P2'!$T$11:$BB$194*1))</f>
        <v>#VALUE!</v>
      </c>
      <c r="AG703" s="12" t="e" cm="1">
        <f t="array" ref="AG703">SUMPRODUCT(('Budget P2'!$T$9:$BB$9=AG$9)*('Budget P2'!$B$11:$B$194=$B703)*('Budget P2'!$T$11:$BB$194*1))</f>
        <v>#VALUE!</v>
      </c>
      <c r="AH703" s="13" t="e" cm="1">
        <f t="array" ref="AH703">SUMPRODUCT(('Budget P2'!$T$9:$BB$9=AH$9)*('Budget P2'!$B$11:$B$194=$B703)*('Budget P2'!$T$11:$BB$194*1))</f>
        <v>#VALUE!</v>
      </c>
      <c r="AI703" s="14" t="e" cm="1">
        <f t="array" ref="AI703">SUMPRODUCT(('Budget P2'!$T$9:$BB$9=AI$9)*('Budget P2'!$B$11:$B$194=$B703)*('Budget P2'!$T$11:$BB$194*1))</f>
        <v>#VALUE!</v>
      </c>
      <c r="AJ703" s="12" t="e" cm="1">
        <f t="array" ref="AJ703">SUMPRODUCT(('Budget P2'!$T$9:$BB$9=AJ$9)*('Budget P2'!$B$11:$B$194=$B703)*('Budget P2'!$T$11:$BB$194*1))</f>
        <v>#VALUE!</v>
      </c>
      <c r="AK703" s="13" t="e" cm="1">
        <f t="array" ref="AK703">SUMPRODUCT(('Budget P2'!$T$9:$BB$9=AK$9)*('Budget P2'!$B$11:$B$194=$B703)*('Budget P2'!$T$11:$BB$194*1))</f>
        <v>#VALUE!</v>
      </c>
      <c r="AL703" s="14" t="e" cm="1">
        <f t="array" ref="AL703">SUMPRODUCT(('Budget P2'!$T$9:$BB$9=AL$9)*('Budget P2'!$B$11:$B$194=$B703)*('Budget P2'!$T$11:$BB$194*1))</f>
        <v>#VALUE!</v>
      </c>
      <c r="AM703" s="12" t="e" cm="1">
        <f t="array" ref="AM703">SUMPRODUCT(('Budget P2'!$T$9:$BB$9=AM$9)*('Budget P2'!$B$11:$B$194=$B703)*('Budget P2'!$T$11:$BB$194*1))</f>
        <v>#VALUE!</v>
      </c>
      <c r="AN703" s="13" t="e" cm="1">
        <f t="array" ref="AN703">SUMPRODUCT(('Budget P2'!$T$9:$BB$9=AN$9)*('Budget P2'!$B$11:$B$194=$B703)*('Budget P2'!$T$11:$BB$194*1))</f>
        <v>#VALUE!</v>
      </c>
      <c r="AO703" s="14" t="e" cm="1">
        <f t="array" ref="AO703">SUMPRODUCT(('Budget P2'!$T$9:$BB$9=AO$9)*('Budget P2'!$B$11:$B$194=$B703)*('Budget P2'!$T$11:$BB$194*1))</f>
        <v>#VALUE!</v>
      </c>
      <c r="AP703" s="12" t="e" cm="1">
        <f t="array" ref="AP703">SUMPRODUCT(('Budget P2'!$T$9:$BB$9=AP$9)*('Budget P2'!$B$11:$B$194=$B703)*('Budget P2'!$T$11:$BB$194*1))</f>
        <v>#VALUE!</v>
      </c>
      <c r="AQ703" s="13" t="e" cm="1">
        <f t="array" ref="AQ703">SUMPRODUCT(('Budget P2'!$T$9:$BB$9=AQ$9)*('Budget P2'!$B$11:$B$194=$B703)*('Budget P2'!$T$11:$BB$194*1))</f>
        <v>#VALUE!</v>
      </c>
      <c r="AR703" s="14" t="e" cm="1">
        <f t="array" ref="AR703">SUMPRODUCT(('Budget P2'!$T$9:$BB$9=AR$9)*('Budget P2'!$B$11:$B$194=$B703)*('Budget P2'!$T$11:$BB$194*1))</f>
        <v>#VALUE!</v>
      </c>
      <c r="AS703" s="12" t="e" cm="1">
        <f t="array" ref="AS703">SUMPRODUCT(('Budget P2'!$T$9:$BB$9=AS$9)*('Budget P2'!$B$11:$B$194=$B703)*('Budget P2'!$T$11:$BB$194*1))</f>
        <v>#VALUE!</v>
      </c>
      <c r="AT703" s="13" t="e" cm="1">
        <f t="array" ref="AT703">SUMPRODUCT(('Budget P2'!$T$9:$BB$9=AT$9)*('Budget P2'!$B$11:$B$194=$B703)*('Budget P2'!$T$11:$BB$194*1))</f>
        <v>#VALUE!</v>
      </c>
      <c r="AU703" s="14" t="e" cm="1">
        <f t="array" ref="AU703">SUMPRODUCT(('Budget P2'!$T$9:$BB$9=AU$9)*('Budget P2'!$B$11:$B$194=$B703)*('Budget P2'!$T$11:$BB$194*1))</f>
        <v>#VALUE!</v>
      </c>
      <c r="AV703" s="12" t="e" cm="1">
        <f t="array" ref="AV703">SUMPRODUCT(('Budget P2'!$T$9:$BB$9=AV$9)*('Budget P2'!$B$11:$B$194=$B703)*('Budget P2'!$T$11:$BB$194*1))</f>
        <v>#VALUE!</v>
      </c>
      <c r="AW703" s="13" t="e" cm="1">
        <f t="array" ref="AW703">SUMPRODUCT(('Budget P2'!$T$9:$BB$9=AW$9)*('Budget P2'!$B$11:$B$194=$B703)*('Budget P2'!$T$11:$BB$194*1))</f>
        <v>#VALUE!</v>
      </c>
      <c r="AX703" s="14" t="e" cm="1">
        <f t="array" ref="AX703">SUMPRODUCT(('Budget P2'!$T$9:$BB$9=AX$9)*('Budget P2'!$B$11:$B$194=$B703)*('Budget P2'!$T$11:$BB$194*1))</f>
        <v>#VALUE!</v>
      </c>
      <c r="AY703" s="12" t="e" cm="1">
        <f t="array" ref="AY703">SUMPRODUCT(('Budget P2'!$T$9:$BB$9=AY$9)*('Budget P2'!$B$11:$B$194=$B703)*('Budget P2'!$T$11:$BB$194*1))</f>
        <v>#VALUE!</v>
      </c>
      <c r="AZ703" s="13" t="e" cm="1">
        <f t="array" ref="AZ703">SUMPRODUCT(('Budget P2'!$T$9:$BB$9=AZ$9)*('Budget P2'!$B$11:$B$194=$B703)*('Budget P2'!$T$11:$BB$194*1))</f>
        <v>#VALUE!</v>
      </c>
      <c r="BA703" s="14" t="e" cm="1">
        <f t="array" ref="BA703">SUMPRODUCT(('Budget P2'!$T$9:$BB$9=BA$9)*('Budget P2'!$B$11:$B$194=$B703)*('Budget P2'!$T$11:$BB$194*1))</f>
        <v>#VALUE!</v>
      </c>
      <c r="BB703" s="12" t="e" cm="1">
        <f t="array" ref="BB703">SUMPRODUCT(('Budget P2'!$T$9:$BB$9=BB$9)*('Budget P2'!$B$11:$B$194=$B703)*('Budget P2'!$T$11:$BB$194*1))</f>
        <v>#VALUE!</v>
      </c>
      <c r="BC703" s="13" t="e" cm="1">
        <f t="array" ref="BC703">SUMPRODUCT(('Budget P2'!$T$9:$BB$9=BC$9)*('Budget P2'!$B$11:$B$194=$B703)*('Budget P2'!$T$11:$BB$194*1))</f>
        <v>#VALUE!</v>
      </c>
      <c r="BD703" s="14" t="e" cm="1">
        <f t="array" ref="BD703">SUMPRODUCT(('Budget P2'!$T$9:$BB$9=BD$9)*('Budget P2'!$B$11:$B$194=$B703)*('Budget P2'!$T$11:$BB$194*1))</f>
        <v>#VALUE!</v>
      </c>
      <c r="BE703" s="12" t="e" cm="1">
        <f t="array" ref="BE703">SUMPRODUCT(('Budget P2'!$T$9:$BB$9=BE$9)*('Budget P2'!$B$11:$B$194=$B703)*('Budget P2'!$T$11:$BB$194*1))</f>
        <v>#VALUE!</v>
      </c>
      <c r="BF703" s="13" t="e" cm="1">
        <f t="array" ref="BF703">SUMPRODUCT(('Budget P2'!$T$9:$BB$9=BF$9)*('Budget P2'!$B$11:$B$194=$B703)*('Budget P2'!$T$11:$BB$194*1))</f>
        <v>#VALUE!</v>
      </c>
      <c r="BG703" s="14" t="e" cm="1">
        <f t="array" ref="BG703">SUMPRODUCT(('Budget P2'!$T$9:$BB$9=BG$9)*('Budget P2'!$B$11:$B$194=$B703)*('Budget P2'!$T$11:$BB$194*1))</f>
        <v>#VALUE!</v>
      </c>
      <c r="BH703" s="13" t="e" cm="1">
        <f t="array" ref="BH703">SUMPRODUCT(('Budget P2'!$T$9:$BB$9=BH$9)*('Budget P2'!$B$11:$B$194=$B703)*('Budget P2'!$T$11:$BB$194*1))</f>
        <v>#VALUE!</v>
      </c>
      <c r="BI703" s="1"/>
      <c r="BJ703" s="66"/>
      <c r="BK703" s="66"/>
      <c r="BL703" s="1"/>
      <c r="BM703" s="66" t="e">
        <f t="shared" si="493"/>
        <v>#VALUE!</v>
      </c>
      <c r="BN703" s="262">
        <f t="shared" si="494"/>
        <v>0</v>
      </c>
      <c r="BO703" s="1"/>
      <c r="BP703" s="66" t="e">
        <f t="shared" si="495"/>
        <v>#VALUE!</v>
      </c>
      <c r="BQ703" s="262">
        <f t="shared" si="496"/>
        <v>0</v>
      </c>
      <c r="BR703" s="1"/>
    </row>
    <row r="704" spans="2:70" ht="12" hidden="1" customHeight="1" outlineLevel="1">
      <c r="B704" s="88" t="s">
        <v>748</v>
      </c>
      <c r="C704" s="10">
        <f>IFERROR(VLOOKUP($B704,'Budget P2'!$B:$AX,2,FALSE),0)</f>
        <v>0</v>
      </c>
      <c r="D704" s="10"/>
      <c r="E704" s="89">
        <f>IFERROR(VLOOKUP($B704,'Budget P2'!$B:$AX,3,FALSE),0)</f>
        <v>0</v>
      </c>
      <c r="F704" s="90">
        <f>IFERROR(VLOOKUP($B704,'Budget P2'!$B:$AX,4,FALSE),0)</f>
        <v>0</v>
      </c>
      <c r="G704" s="89">
        <f>IFERROR(VLOOKUP($B704,'Budget P2'!$B:$AX,5,FALSE),0)</f>
        <v>0</v>
      </c>
      <c r="H704" s="90">
        <f>IFERROR(VLOOKUP($B704,'Budget P2'!$B:$AX,6,FALSE),0)</f>
        <v>0</v>
      </c>
      <c r="I704" s="90">
        <f>IFERROR(VLOOKUP($B704,'Budget P2'!$B:$AX,7,FALSE),0)</f>
        <v>0</v>
      </c>
      <c r="J704" s="371">
        <f>IFERROR(VLOOKUP($B704,'Budget P2'!$B:$AX,9,FALSE),0)</f>
        <v>0</v>
      </c>
      <c r="K704" s="374">
        <f>IFERROR(VLOOKUP($B704,'Budget P2'!$B:$AX,10,FALSE),0)</f>
        <v>0</v>
      </c>
      <c r="L704" s="334"/>
      <c r="M704" s="102"/>
      <c r="N704" s="100"/>
      <c r="O704" s="12">
        <f>E704*K704</f>
        <v>0</v>
      </c>
      <c r="P704" s="101"/>
      <c r="Q704" s="11">
        <f t="shared" si="497"/>
        <v>0</v>
      </c>
      <c r="R704" s="338"/>
      <c r="S704" s="14"/>
      <c r="T704" s="12"/>
      <c r="U704" s="13"/>
      <c r="V704" s="14"/>
      <c r="W704" s="14"/>
      <c r="X704" s="14">
        <f t="shared" si="468"/>
        <v>0</v>
      </c>
      <c r="Z704" s="14" t="e" cm="1">
        <f t="array" ref="Z704">SUMPRODUCT(('Budget P2'!$T$9:$BB$9=Z$9)*('Budget P2'!$B$11:$B$194=$B704)*('Budget P2'!$T$11:$BB$194*1))</f>
        <v>#VALUE!</v>
      </c>
      <c r="AA704" s="12" t="e" cm="1">
        <f t="array" ref="AA704">SUMPRODUCT(('Budget P2'!$T$9:$BB$9=AA$9)*('Budget P2'!$B$11:$B$194=$B704)*('Budget P2'!$T$11:$BB$194*1))</f>
        <v>#VALUE!</v>
      </c>
      <c r="AB704" s="13" t="e" cm="1">
        <f t="array" ref="AB704">SUMPRODUCT(('Budget P2'!$T$9:$BB$9=AB$9)*('Budget P2'!$B$11:$B$194=$B704)*('Budget P2'!$T$11:$BB$194*1))</f>
        <v>#VALUE!</v>
      </c>
      <c r="AC704" s="14" t="e" cm="1">
        <f t="array" ref="AC704">SUMPRODUCT(('Budget P2'!$T$9:$BB$9=AC$9)*('Budget P2'!$B$11:$B$194=$B704)*('Budget P2'!$T$11:$BB$194*1))</f>
        <v>#VALUE!</v>
      </c>
      <c r="AD704" s="12" t="e" cm="1">
        <f t="array" ref="AD704">SUMPRODUCT(('Budget P2'!$T$9:$BB$9=AD$9)*('Budget P2'!$B$11:$B$194=$B704)*('Budget P2'!$T$11:$BB$194*1))</f>
        <v>#VALUE!</v>
      </c>
      <c r="AE704" s="13" t="e" cm="1">
        <f t="array" ref="AE704">SUMPRODUCT(('Budget P2'!$T$9:$BB$9=AE$9)*('Budget P2'!$B$11:$B$194=$B704)*('Budget P2'!$T$11:$BB$194*1))</f>
        <v>#VALUE!</v>
      </c>
      <c r="AF704" s="14" t="e" cm="1">
        <f t="array" ref="AF704">SUMPRODUCT(('Budget P2'!$T$9:$BB$9=AF$9)*('Budget P2'!$B$11:$B$194=$B704)*('Budget P2'!$T$11:$BB$194*1))</f>
        <v>#VALUE!</v>
      </c>
      <c r="AG704" s="12" t="e" cm="1">
        <f t="array" ref="AG704">SUMPRODUCT(('Budget P2'!$T$9:$BB$9=AG$9)*('Budget P2'!$B$11:$B$194=$B704)*('Budget P2'!$T$11:$BB$194*1))</f>
        <v>#VALUE!</v>
      </c>
      <c r="AH704" s="13" t="e" cm="1">
        <f t="array" ref="AH704">SUMPRODUCT(('Budget P2'!$T$9:$BB$9=AH$9)*('Budget P2'!$B$11:$B$194=$B704)*('Budget P2'!$T$11:$BB$194*1))</f>
        <v>#VALUE!</v>
      </c>
      <c r="AI704" s="14" t="e" cm="1">
        <f t="array" ref="AI704">SUMPRODUCT(('Budget P2'!$T$9:$BB$9=AI$9)*('Budget P2'!$B$11:$B$194=$B704)*('Budget P2'!$T$11:$BB$194*1))</f>
        <v>#VALUE!</v>
      </c>
      <c r="AJ704" s="12" t="e" cm="1">
        <f t="array" ref="AJ704">SUMPRODUCT(('Budget P2'!$T$9:$BB$9=AJ$9)*('Budget P2'!$B$11:$B$194=$B704)*('Budget P2'!$T$11:$BB$194*1))</f>
        <v>#VALUE!</v>
      </c>
      <c r="AK704" s="13" t="e" cm="1">
        <f t="array" ref="AK704">SUMPRODUCT(('Budget P2'!$T$9:$BB$9=AK$9)*('Budget P2'!$B$11:$B$194=$B704)*('Budget P2'!$T$11:$BB$194*1))</f>
        <v>#VALUE!</v>
      </c>
      <c r="AL704" s="14" t="e" cm="1">
        <f t="array" ref="AL704">SUMPRODUCT(('Budget P2'!$T$9:$BB$9=AL$9)*('Budget P2'!$B$11:$B$194=$B704)*('Budget P2'!$T$11:$BB$194*1))</f>
        <v>#VALUE!</v>
      </c>
      <c r="AM704" s="12" t="e" cm="1">
        <f t="array" ref="AM704">SUMPRODUCT(('Budget P2'!$T$9:$BB$9=AM$9)*('Budget P2'!$B$11:$B$194=$B704)*('Budget P2'!$T$11:$BB$194*1))</f>
        <v>#VALUE!</v>
      </c>
      <c r="AN704" s="13" t="e" cm="1">
        <f t="array" ref="AN704">SUMPRODUCT(('Budget P2'!$T$9:$BB$9=AN$9)*('Budget P2'!$B$11:$B$194=$B704)*('Budget P2'!$T$11:$BB$194*1))</f>
        <v>#VALUE!</v>
      </c>
      <c r="AO704" s="14" t="e" cm="1">
        <f t="array" ref="AO704">SUMPRODUCT(('Budget P2'!$T$9:$BB$9=AO$9)*('Budget P2'!$B$11:$B$194=$B704)*('Budget P2'!$T$11:$BB$194*1))</f>
        <v>#VALUE!</v>
      </c>
      <c r="AP704" s="12" t="e" cm="1">
        <f t="array" ref="AP704">SUMPRODUCT(('Budget P2'!$T$9:$BB$9=AP$9)*('Budget P2'!$B$11:$B$194=$B704)*('Budget P2'!$T$11:$BB$194*1))</f>
        <v>#VALUE!</v>
      </c>
      <c r="AQ704" s="13" t="e" cm="1">
        <f t="array" ref="AQ704">SUMPRODUCT(('Budget P2'!$T$9:$BB$9=AQ$9)*('Budget P2'!$B$11:$B$194=$B704)*('Budget P2'!$T$11:$BB$194*1))</f>
        <v>#VALUE!</v>
      </c>
      <c r="AR704" s="14" t="e" cm="1">
        <f t="array" ref="AR704">SUMPRODUCT(('Budget P2'!$T$9:$BB$9=AR$9)*('Budget P2'!$B$11:$B$194=$B704)*('Budget P2'!$T$11:$BB$194*1))</f>
        <v>#VALUE!</v>
      </c>
      <c r="AS704" s="12" t="e" cm="1">
        <f t="array" ref="AS704">SUMPRODUCT(('Budget P2'!$T$9:$BB$9=AS$9)*('Budget P2'!$B$11:$B$194=$B704)*('Budget P2'!$T$11:$BB$194*1))</f>
        <v>#VALUE!</v>
      </c>
      <c r="AT704" s="13" t="e" cm="1">
        <f t="array" ref="AT704">SUMPRODUCT(('Budget P2'!$T$9:$BB$9=AT$9)*('Budget P2'!$B$11:$B$194=$B704)*('Budget P2'!$T$11:$BB$194*1))</f>
        <v>#VALUE!</v>
      </c>
      <c r="AU704" s="14" t="e" cm="1">
        <f t="array" ref="AU704">SUMPRODUCT(('Budget P2'!$T$9:$BB$9=AU$9)*('Budget P2'!$B$11:$B$194=$B704)*('Budget P2'!$T$11:$BB$194*1))</f>
        <v>#VALUE!</v>
      </c>
      <c r="AV704" s="12" t="e" cm="1">
        <f t="array" ref="AV704">SUMPRODUCT(('Budget P2'!$T$9:$BB$9=AV$9)*('Budget P2'!$B$11:$B$194=$B704)*('Budget P2'!$T$11:$BB$194*1))</f>
        <v>#VALUE!</v>
      </c>
      <c r="AW704" s="13" t="e" cm="1">
        <f t="array" ref="AW704">SUMPRODUCT(('Budget P2'!$T$9:$BB$9=AW$9)*('Budget P2'!$B$11:$B$194=$B704)*('Budget P2'!$T$11:$BB$194*1))</f>
        <v>#VALUE!</v>
      </c>
      <c r="AX704" s="14" t="e" cm="1">
        <f t="array" ref="AX704">SUMPRODUCT(('Budget P2'!$T$9:$BB$9=AX$9)*('Budget P2'!$B$11:$B$194=$B704)*('Budget P2'!$T$11:$BB$194*1))</f>
        <v>#VALUE!</v>
      </c>
      <c r="AY704" s="12" t="e" cm="1">
        <f t="array" ref="AY704">SUMPRODUCT(('Budget P2'!$T$9:$BB$9=AY$9)*('Budget P2'!$B$11:$B$194=$B704)*('Budget P2'!$T$11:$BB$194*1))</f>
        <v>#VALUE!</v>
      </c>
      <c r="AZ704" s="13" t="e" cm="1">
        <f t="array" ref="AZ704">SUMPRODUCT(('Budget P2'!$T$9:$BB$9=AZ$9)*('Budget P2'!$B$11:$B$194=$B704)*('Budget P2'!$T$11:$BB$194*1))</f>
        <v>#VALUE!</v>
      </c>
      <c r="BA704" s="14" t="e" cm="1">
        <f t="array" ref="BA704">SUMPRODUCT(('Budget P2'!$T$9:$BB$9=BA$9)*('Budget P2'!$B$11:$B$194=$B704)*('Budget P2'!$T$11:$BB$194*1))</f>
        <v>#VALUE!</v>
      </c>
      <c r="BB704" s="12" t="e" cm="1">
        <f t="array" ref="BB704">SUMPRODUCT(('Budget P2'!$T$9:$BB$9=BB$9)*('Budget P2'!$B$11:$B$194=$B704)*('Budget P2'!$T$11:$BB$194*1))</f>
        <v>#VALUE!</v>
      </c>
      <c r="BC704" s="13" t="e" cm="1">
        <f t="array" ref="BC704">SUMPRODUCT(('Budget P2'!$T$9:$BB$9=BC$9)*('Budget P2'!$B$11:$B$194=$B704)*('Budget P2'!$T$11:$BB$194*1))</f>
        <v>#VALUE!</v>
      </c>
      <c r="BD704" s="14" t="e" cm="1">
        <f t="array" ref="BD704">SUMPRODUCT(('Budget P2'!$T$9:$BB$9=BD$9)*('Budget P2'!$B$11:$B$194=$B704)*('Budget P2'!$T$11:$BB$194*1))</f>
        <v>#VALUE!</v>
      </c>
      <c r="BE704" s="12" t="e" cm="1">
        <f t="array" ref="BE704">SUMPRODUCT(('Budget P2'!$T$9:$BB$9=BE$9)*('Budget P2'!$B$11:$B$194=$B704)*('Budget P2'!$T$11:$BB$194*1))</f>
        <v>#VALUE!</v>
      </c>
      <c r="BF704" s="13" t="e" cm="1">
        <f t="array" ref="BF704">SUMPRODUCT(('Budget P2'!$T$9:$BB$9=BF$9)*('Budget P2'!$B$11:$B$194=$B704)*('Budget P2'!$T$11:$BB$194*1))</f>
        <v>#VALUE!</v>
      </c>
      <c r="BG704" s="14" t="e" cm="1">
        <f t="array" ref="BG704">SUMPRODUCT(('Budget P2'!$T$9:$BB$9=BG$9)*('Budget P2'!$B$11:$B$194=$B704)*('Budget P2'!$T$11:$BB$194*1))</f>
        <v>#VALUE!</v>
      </c>
      <c r="BH704" s="13" t="e" cm="1">
        <f t="array" ref="BH704">SUMPRODUCT(('Budget P2'!$T$9:$BB$9=BH$9)*('Budget P2'!$B$11:$B$194=$B704)*('Budget P2'!$T$11:$BB$194*1))</f>
        <v>#VALUE!</v>
      </c>
      <c r="BI704" s="1"/>
      <c r="BJ704" s="66"/>
      <c r="BK704" s="66"/>
      <c r="BL704" s="1"/>
      <c r="BM704" s="66" t="e">
        <f t="shared" si="493"/>
        <v>#VALUE!</v>
      </c>
      <c r="BN704" s="262">
        <f t="shared" si="494"/>
        <v>0</v>
      </c>
      <c r="BO704" s="1"/>
      <c r="BP704" s="66" t="e">
        <f t="shared" si="495"/>
        <v>#VALUE!</v>
      </c>
      <c r="BQ704" s="262">
        <f t="shared" si="496"/>
        <v>0</v>
      </c>
      <c r="BR704" s="1"/>
    </row>
    <row r="705" spans="2:70" ht="12" hidden="1" customHeight="1" outlineLevel="1">
      <c r="B705" s="88" t="s">
        <v>749</v>
      </c>
      <c r="C705" s="10">
        <f>IFERROR(VLOOKUP($B705,'Budget P2'!$B:$AX,2,FALSE),0)</f>
        <v>0</v>
      </c>
      <c r="D705" s="10"/>
      <c r="E705" s="89">
        <f>IFERROR(VLOOKUP($B705,'Budget P2'!$B:$AX,3,FALSE),0)</f>
        <v>0</v>
      </c>
      <c r="F705" s="90">
        <f>IFERROR(VLOOKUP($B705,'Budget P2'!$B:$AX,4,FALSE),0)</f>
        <v>0</v>
      </c>
      <c r="G705" s="89">
        <f>IFERROR(VLOOKUP($B705,'Budget P2'!$B:$AX,5,FALSE),0)</f>
        <v>0</v>
      </c>
      <c r="H705" s="90">
        <f>IFERROR(VLOOKUP($B705,'Budget P2'!$B:$AX,6,FALSE),0)</f>
        <v>0</v>
      </c>
      <c r="I705" s="90">
        <f>IFERROR(VLOOKUP($B705,'Budget P2'!$B:$AX,7,FALSE),0)</f>
        <v>0</v>
      </c>
      <c r="J705" s="371">
        <f>IFERROR(VLOOKUP($B705,'Budget P2'!$B:$AX,9,FALSE),0)</f>
        <v>0</v>
      </c>
      <c r="K705" s="374">
        <f>IFERROR(VLOOKUP($B705,'Budget P2'!$B:$AX,10,FALSE),0)</f>
        <v>0</v>
      </c>
      <c r="L705" s="334"/>
      <c r="M705" s="102"/>
      <c r="N705" s="100"/>
      <c r="O705" s="12">
        <f>E705*K705</f>
        <v>0</v>
      </c>
      <c r="P705" s="101"/>
      <c r="Q705" s="11">
        <f t="shared" si="497"/>
        <v>0</v>
      </c>
      <c r="R705" s="338"/>
      <c r="S705" s="14"/>
      <c r="T705" s="12"/>
      <c r="U705" s="13"/>
      <c r="V705" s="14"/>
      <c r="W705" s="14"/>
      <c r="X705" s="14">
        <f t="shared" si="468"/>
        <v>0</v>
      </c>
      <c r="Z705" s="14" t="e" cm="1">
        <f t="array" ref="Z705">SUMPRODUCT(('Budget P2'!$T$9:$BB$9=Z$9)*('Budget P2'!$B$11:$B$194=$B705)*('Budget P2'!$T$11:$BB$194*1))</f>
        <v>#VALUE!</v>
      </c>
      <c r="AA705" s="12" t="e" cm="1">
        <f t="array" ref="AA705">SUMPRODUCT(('Budget P2'!$T$9:$BB$9=AA$9)*('Budget P2'!$B$11:$B$194=$B705)*('Budget P2'!$T$11:$BB$194*1))</f>
        <v>#VALUE!</v>
      </c>
      <c r="AB705" s="13" t="e" cm="1">
        <f t="array" ref="AB705">SUMPRODUCT(('Budget P2'!$T$9:$BB$9=AB$9)*('Budget P2'!$B$11:$B$194=$B705)*('Budget P2'!$T$11:$BB$194*1))</f>
        <v>#VALUE!</v>
      </c>
      <c r="AC705" s="14" t="e" cm="1">
        <f t="array" ref="AC705">SUMPRODUCT(('Budget P2'!$T$9:$BB$9=AC$9)*('Budget P2'!$B$11:$B$194=$B705)*('Budget P2'!$T$11:$BB$194*1))</f>
        <v>#VALUE!</v>
      </c>
      <c r="AD705" s="12" t="e" cm="1">
        <f t="array" ref="AD705">SUMPRODUCT(('Budget P2'!$T$9:$BB$9=AD$9)*('Budget P2'!$B$11:$B$194=$B705)*('Budget P2'!$T$11:$BB$194*1))</f>
        <v>#VALUE!</v>
      </c>
      <c r="AE705" s="13" t="e" cm="1">
        <f t="array" ref="AE705">SUMPRODUCT(('Budget P2'!$T$9:$BB$9=AE$9)*('Budget P2'!$B$11:$B$194=$B705)*('Budget P2'!$T$11:$BB$194*1))</f>
        <v>#VALUE!</v>
      </c>
      <c r="AF705" s="14" t="e" cm="1">
        <f t="array" ref="AF705">SUMPRODUCT(('Budget P2'!$T$9:$BB$9=AF$9)*('Budget P2'!$B$11:$B$194=$B705)*('Budget P2'!$T$11:$BB$194*1))</f>
        <v>#VALUE!</v>
      </c>
      <c r="AG705" s="12" t="e" cm="1">
        <f t="array" ref="AG705">SUMPRODUCT(('Budget P2'!$T$9:$BB$9=AG$9)*('Budget P2'!$B$11:$B$194=$B705)*('Budget P2'!$T$11:$BB$194*1))</f>
        <v>#VALUE!</v>
      </c>
      <c r="AH705" s="13" t="e" cm="1">
        <f t="array" ref="AH705">SUMPRODUCT(('Budget P2'!$T$9:$BB$9=AH$9)*('Budget P2'!$B$11:$B$194=$B705)*('Budget P2'!$T$11:$BB$194*1))</f>
        <v>#VALUE!</v>
      </c>
      <c r="AI705" s="14" t="e" cm="1">
        <f t="array" ref="AI705">SUMPRODUCT(('Budget P2'!$T$9:$BB$9=AI$9)*('Budget P2'!$B$11:$B$194=$B705)*('Budget P2'!$T$11:$BB$194*1))</f>
        <v>#VALUE!</v>
      </c>
      <c r="AJ705" s="12" t="e" cm="1">
        <f t="array" ref="AJ705">SUMPRODUCT(('Budget P2'!$T$9:$BB$9=AJ$9)*('Budget P2'!$B$11:$B$194=$B705)*('Budget P2'!$T$11:$BB$194*1))</f>
        <v>#VALUE!</v>
      </c>
      <c r="AK705" s="13" t="e" cm="1">
        <f t="array" ref="AK705">SUMPRODUCT(('Budget P2'!$T$9:$BB$9=AK$9)*('Budget P2'!$B$11:$B$194=$B705)*('Budget P2'!$T$11:$BB$194*1))</f>
        <v>#VALUE!</v>
      </c>
      <c r="AL705" s="14" t="e" cm="1">
        <f t="array" ref="AL705">SUMPRODUCT(('Budget P2'!$T$9:$BB$9=AL$9)*('Budget P2'!$B$11:$B$194=$B705)*('Budget P2'!$T$11:$BB$194*1))</f>
        <v>#VALUE!</v>
      </c>
      <c r="AM705" s="12" t="e" cm="1">
        <f t="array" ref="AM705">SUMPRODUCT(('Budget P2'!$T$9:$BB$9=AM$9)*('Budget P2'!$B$11:$B$194=$B705)*('Budget P2'!$T$11:$BB$194*1))</f>
        <v>#VALUE!</v>
      </c>
      <c r="AN705" s="13" t="e" cm="1">
        <f t="array" ref="AN705">SUMPRODUCT(('Budget P2'!$T$9:$BB$9=AN$9)*('Budget P2'!$B$11:$B$194=$B705)*('Budget P2'!$T$11:$BB$194*1))</f>
        <v>#VALUE!</v>
      </c>
      <c r="AO705" s="14" t="e" cm="1">
        <f t="array" ref="AO705">SUMPRODUCT(('Budget P2'!$T$9:$BB$9=AO$9)*('Budget P2'!$B$11:$B$194=$B705)*('Budget P2'!$T$11:$BB$194*1))</f>
        <v>#VALUE!</v>
      </c>
      <c r="AP705" s="12" t="e" cm="1">
        <f t="array" ref="AP705">SUMPRODUCT(('Budget P2'!$T$9:$BB$9=AP$9)*('Budget P2'!$B$11:$B$194=$B705)*('Budget P2'!$T$11:$BB$194*1))</f>
        <v>#VALUE!</v>
      </c>
      <c r="AQ705" s="13" t="e" cm="1">
        <f t="array" ref="AQ705">SUMPRODUCT(('Budget P2'!$T$9:$BB$9=AQ$9)*('Budget P2'!$B$11:$B$194=$B705)*('Budget P2'!$T$11:$BB$194*1))</f>
        <v>#VALUE!</v>
      </c>
      <c r="AR705" s="14" t="e" cm="1">
        <f t="array" ref="AR705">SUMPRODUCT(('Budget P2'!$T$9:$BB$9=AR$9)*('Budget P2'!$B$11:$B$194=$B705)*('Budget P2'!$T$11:$BB$194*1))</f>
        <v>#VALUE!</v>
      </c>
      <c r="AS705" s="12" t="e" cm="1">
        <f t="array" ref="AS705">SUMPRODUCT(('Budget P2'!$T$9:$BB$9=AS$9)*('Budget P2'!$B$11:$B$194=$B705)*('Budget P2'!$T$11:$BB$194*1))</f>
        <v>#VALUE!</v>
      </c>
      <c r="AT705" s="13" t="e" cm="1">
        <f t="array" ref="AT705">SUMPRODUCT(('Budget P2'!$T$9:$BB$9=AT$9)*('Budget P2'!$B$11:$B$194=$B705)*('Budget P2'!$T$11:$BB$194*1))</f>
        <v>#VALUE!</v>
      </c>
      <c r="AU705" s="14" t="e" cm="1">
        <f t="array" ref="AU705">SUMPRODUCT(('Budget P2'!$T$9:$BB$9=AU$9)*('Budget P2'!$B$11:$B$194=$B705)*('Budget P2'!$T$11:$BB$194*1))</f>
        <v>#VALUE!</v>
      </c>
      <c r="AV705" s="12" t="e" cm="1">
        <f t="array" ref="AV705">SUMPRODUCT(('Budget P2'!$T$9:$BB$9=AV$9)*('Budget P2'!$B$11:$B$194=$B705)*('Budget P2'!$T$11:$BB$194*1))</f>
        <v>#VALUE!</v>
      </c>
      <c r="AW705" s="13" t="e" cm="1">
        <f t="array" ref="AW705">SUMPRODUCT(('Budget P2'!$T$9:$BB$9=AW$9)*('Budget P2'!$B$11:$B$194=$B705)*('Budget P2'!$T$11:$BB$194*1))</f>
        <v>#VALUE!</v>
      </c>
      <c r="AX705" s="14" t="e" cm="1">
        <f t="array" ref="AX705">SUMPRODUCT(('Budget P2'!$T$9:$BB$9=AX$9)*('Budget P2'!$B$11:$B$194=$B705)*('Budget P2'!$T$11:$BB$194*1))</f>
        <v>#VALUE!</v>
      </c>
      <c r="AY705" s="12" t="e" cm="1">
        <f t="array" ref="AY705">SUMPRODUCT(('Budget P2'!$T$9:$BB$9=AY$9)*('Budget P2'!$B$11:$B$194=$B705)*('Budget P2'!$T$11:$BB$194*1))</f>
        <v>#VALUE!</v>
      </c>
      <c r="AZ705" s="13" t="e" cm="1">
        <f t="array" ref="AZ705">SUMPRODUCT(('Budget P2'!$T$9:$BB$9=AZ$9)*('Budget P2'!$B$11:$B$194=$B705)*('Budget P2'!$T$11:$BB$194*1))</f>
        <v>#VALUE!</v>
      </c>
      <c r="BA705" s="14" t="e" cm="1">
        <f t="array" ref="BA705">SUMPRODUCT(('Budget P2'!$T$9:$BB$9=BA$9)*('Budget P2'!$B$11:$B$194=$B705)*('Budget P2'!$T$11:$BB$194*1))</f>
        <v>#VALUE!</v>
      </c>
      <c r="BB705" s="12" t="e" cm="1">
        <f t="array" ref="BB705">SUMPRODUCT(('Budget P2'!$T$9:$BB$9=BB$9)*('Budget P2'!$B$11:$B$194=$B705)*('Budget P2'!$T$11:$BB$194*1))</f>
        <v>#VALUE!</v>
      </c>
      <c r="BC705" s="13" t="e" cm="1">
        <f t="array" ref="BC705">SUMPRODUCT(('Budget P2'!$T$9:$BB$9=BC$9)*('Budget P2'!$B$11:$B$194=$B705)*('Budget P2'!$T$11:$BB$194*1))</f>
        <v>#VALUE!</v>
      </c>
      <c r="BD705" s="14" t="e" cm="1">
        <f t="array" ref="BD705">SUMPRODUCT(('Budget P2'!$T$9:$BB$9=BD$9)*('Budget P2'!$B$11:$B$194=$B705)*('Budget P2'!$T$11:$BB$194*1))</f>
        <v>#VALUE!</v>
      </c>
      <c r="BE705" s="12" t="e" cm="1">
        <f t="array" ref="BE705">SUMPRODUCT(('Budget P2'!$T$9:$BB$9=BE$9)*('Budget P2'!$B$11:$B$194=$B705)*('Budget P2'!$T$11:$BB$194*1))</f>
        <v>#VALUE!</v>
      </c>
      <c r="BF705" s="13" t="e" cm="1">
        <f t="array" ref="BF705">SUMPRODUCT(('Budget P2'!$T$9:$BB$9=BF$9)*('Budget P2'!$B$11:$B$194=$B705)*('Budget P2'!$T$11:$BB$194*1))</f>
        <v>#VALUE!</v>
      </c>
      <c r="BG705" s="14" t="e" cm="1">
        <f t="array" ref="BG705">SUMPRODUCT(('Budget P2'!$T$9:$BB$9=BG$9)*('Budget P2'!$B$11:$B$194=$B705)*('Budget P2'!$T$11:$BB$194*1))</f>
        <v>#VALUE!</v>
      </c>
      <c r="BH705" s="13" t="e" cm="1">
        <f t="array" ref="BH705">SUMPRODUCT(('Budget P2'!$T$9:$BB$9=BH$9)*('Budget P2'!$B$11:$B$194=$B705)*('Budget P2'!$T$11:$BB$194*1))</f>
        <v>#VALUE!</v>
      </c>
      <c r="BI705" s="1"/>
      <c r="BJ705" s="66"/>
      <c r="BK705" s="66"/>
      <c r="BL705" s="1"/>
      <c r="BM705" s="66" t="e">
        <f t="shared" si="493"/>
        <v>#VALUE!</v>
      </c>
      <c r="BN705" s="262">
        <f t="shared" si="494"/>
        <v>0</v>
      </c>
      <c r="BO705" s="1"/>
      <c r="BP705" s="66" t="e">
        <f t="shared" si="495"/>
        <v>#VALUE!</v>
      </c>
      <c r="BQ705" s="262">
        <f t="shared" si="496"/>
        <v>0</v>
      </c>
      <c r="BR705" s="1"/>
    </row>
    <row r="706" spans="2:70" ht="12" hidden="1" customHeight="1" outlineLevel="1">
      <c r="B706" s="88" t="s">
        <v>750</v>
      </c>
      <c r="C706" s="10">
        <f>IFERROR(VLOOKUP($B706,'Budget P2'!$B:$AX,2,FALSE),0)</f>
        <v>0</v>
      </c>
      <c r="D706" s="10"/>
      <c r="E706" s="89">
        <f>IFERROR(VLOOKUP($B706,'Budget P2'!$B:$AX,3,FALSE),0)</f>
        <v>0</v>
      </c>
      <c r="F706" s="90">
        <f>IFERROR(VLOOKUP($B706,'Budget P2'!$B:$AX,4,FALSE),0)</f>
        <v>0</v>
      </c>
      <c r="G706" s="89">
        <f>IFERROR(VLOOKUP($B706,'Budget P2'!$B:$AX,5,FALSE),0)</f>
        <v>0</v>
      </c>
      <c r="H706" s="90">
        <f>IFERROR(VLOOKUP($B706,'Budget P2'!$B:$AX,6,FALSE),0)</f>
        <v>0</v>
      </c>
      <c r="I706" s="90">
        <f>IFERROR(VLOOKUP($B706,'Budget P2'!$B:$AX,7,FALSE),0)</f>
        <v>0</v>
      </c>
      <c r="J706" s="371">
        <f>IFERROR(VLOOKUP($B706,'Budget P2'!$B:$AX,9,FALSE),0)</f>
        <v>0</v>
      </c>
      <c r="K706" s="374">
        <f>IFERROR(VLOOKUP($B706,'Budget P2'!$B:$AX,10,FALSE),0)</f>
        <v>0</v>
      </c>
      <c r="L706" s="334"/>
      <c r="M706" s="102"/>
      <c r="N706" s="100"/>
      <c r="O706" s="12">
        <f>E706*K706</f>
        <v>0</v>
      </c>
      <c r="P706" s="101"/>
      <c r="Q706" s="11">
        <f t="shared" si="497"/>
        <v>0</v>
      </c>
      <c r="R706" s="338"/>
      <c r="S706" s="14"/>
      <c r="T706" s="12"/>
      <c r="U706" s="13"/>
      <c r="V706" s="14"/>
      <c r="W706" s="14"/>
      <c r="X706" s="14">
        <f t="shared" si="468"/>
        <v>0</v>
      </c>
      <c r="Z706" s="14" t="e" cm="1">
        <f t="array" ref="Z706">SUMPRODUCT(('Budget P2'!$T$9:$BB$9=Z$9)*('Budget P2'!$B$11:$B$194=$B706)*('Budget P2'!$T$11:$BB$194*1))</f>
        <v>#VALUE!</v>
      </c>
      <c r="AA706" s="12" t="e" cm="1">
        <f t="array" ref="AA706">SUMPRODUCT(('Budget P2'!$T$9:$BB$9=AA$9)*('Budget P2'!$B$11:$B$194=$B706)*('Budget P2'!$T$11:$BB$194*1))</f>
        <v>#VALUE!</v>
      </c>
      <c r="AB706" s="13" t="e" cm="1">
        <f t="array" ref="AB706">SUMPRODUCT(('Budget P2'!$T$9:$BB$9=AB$9)*('Budget P2'!$B$11:$B$194=$B706)*('Budget P2'!$T$11:$BB$194*1))</f>
        <v>#VALUE!</v>
      </c>
      <c r="AC706" s="14" t="e" cm="1">
        <f t="array" ref="AC706">SUMPRODUCT(('Budget P2'!$T$9:$BB$9=AC$9)*('Budget P2'!$B$11:$B$194=$B706)*('Budget P2'!$T$11:$BB$194*1))</f>
        <v>#VALUE!</v>
      </c>
      <c r="AD706" s="12" t="e" cm="1">
        <f t="array" ref="AD706">SUMPRODUCT(('Budget P2'!$T$9:$BB$9=AD$9)*('Budget P2'!$B$11:$B$194=$B706)*('Budget P2'!$T$11:$BB$194*1))</f>
        <v>#VALUE!</v>
      </c>
      <c r="AE706" s="13" t="e" cm="1">
        <f t="array" ref="AE706">SUMPRODUCT(('Budget P2'!$T$9:$BB$9=AE$9)*('Budget P2'!$B$11:$B$194=$B706)*('Budget P2'!$T$11:$BB$194*1))</f>
        <v>#VALUE!</v>
      </c>
      <c r="AF706" s="14" t="e" cm="1">
        <f t="array" ref="AF706">SUMPRODUCT(('Budget P2'!$T$9:$BB$9=AF$9)*('Budget P2'!$B$11:$B$194=$B706)*('Budget P2'!$T$11:$BB$194*1))</f>
        <v>#VALUE!</v>
      </c>
      <c r="AG706" s="12" t="e" cm="1">
        <f t="array" ref="AG706">SUMPRODUCT(('Budget P2'!$T$9:$BB$9=AG$9)*('Budget P2'!$B$11:$B$194=$B706)*('Budget P2'!$T$11:$BB$194*1))</f>
        <v>#VALUE!</v>
      </c>
      <c r="AH706" s="13" t="e" cm="1">
        <f t="array" ref="AH706">SUMPRODUCT(('Budget P2'!$T$9:$BB$9=AH$9)*('Budget P2'!$B$11:$B$194=$B706)*('Budget P2'!$T$11:$BB$194*1))</f>
        <v>#VALUE!</v>
      </c>
      <c r="AI706" s="14" t="e" cm="1">
        <f t="array" ref="AI706">SUMPRODUCT(('Budget P2'!$T$9:$BB$9=AI$9)*('Budget P2'!$B$11:$B$194=$B706)*('Budget P2'!$T$11:$BB$194*1))</f>
        <v>#VALUE!</v>
      </c>
      <c r="AJ706" s="12" t="e" cm="1">
        <f t="array" ref="AJ706">SUMPRODUCT(('Budget P2'!$T$9:$BB$9=AJ$9)*('Budget P2'!$B$11:$B$194=$B706)*('Budget P2'!$T$11:$BB$194*1))</f>
        <v>#VALUE!</v>
      </c>
      <c r="AK706" s="13" t="e" cm="1">
        <f t="array" ref="AK706">SUMPRODUCT(('Budget P2'!$T$9:$BB$9=AK$9)*('Budget P2'!$B$11:$B$194=$B706)*('Budget P2'!$T$11:$BB$194*1))</f>
        <v>#VALUE!</v>
      </c>
      <c r="AL706" s="14" t="e" cm="1">
        <f t="array" ref="AL706">SUMPRODUCT(('Budget P2'!$T$9:$BB$9=AL$9)*('Budget P2'!$B$11:$B$194=$B706)*('Budget P2'!$T$11:$BB$194*1))</f>
        <v>#VALUE!</v>
      </c>
      <c r="AM706" s="12" t="e" cm="1">
        <f t="array" ref="AM706">SUMPRODUCT(('Budget P2'!$T$9:$BB$9=AM$9)*('Budget P2'!$B$11:$B$194=$B706)*('Budget P2'!$T$11:$BB$194*1))</f>
        <v>#VALUE!</v>
      </c>
      <c r="AN706" s="13" t="e" cm="1">
        <f t="array" ref="AN706">SUMPRODUCT(('Budget P2'!$T$9:$BB$9=AN$9)*('Budget P2'!$B$11:$B$194=$B706)*('Budget P2'!$T$11:$BB$194*1))</f>
        <v>#VALUE!</v>
      </c>
      <c r="AO706" s="14" t="e" cm="1">
        <f t="array" ref="AO706">SUMPRODUCT(('Budget P2'!$T$9:$BB$9=AO$9)*('Budget P2'!$B$11:$B$194=$B706)*('Budget P2'!$T$11:$BB$194*1))</f>
        <v>#VALUE!</v>
      </c>
      <c r="AP706" s="12" t="e" cm="1">
        <f t="array" ref="AP706">SUMPRODUCT(('Budget P2'!$T$9:$BB$9=AP$9)*('Budget P2'!$B$11:$B$194=$B706)*('Budget P2'!$T$11:$BB$194*1))</f>
        <v>#VALUE!</v>
      </c>
      <c r="AQ706" s="13" t="e" cm="1">
        <f t="array" ref="AQ706">SUMPRODUCT(('Budget P2'!$T$9:$BB$9=AQ$9)*('Budget P2'!$B$11:$B$194=$B706)*('Budget P2'!$T$11:$BB$194*1))</f>
        <v>#VALUE!</v>
      </c>
      <c r="AR706" s="14" t="e" cm="1">
        <f t="array" ref="AR706">SUMPRODUCT(('Budget P2'!$T$9:$BB$9=AR$9)*('Budget P2'!$B$11:$B$194=$B706)*('Budget P2'!$T$11:$BB$194*1))</f>
        <v>#VALUE!</v>
      </c>
      <c r="AS706" s="12" t="e" cm="1">
        <f t="array" ref="AS706">SUMPRODUCT(('Budget P2'!$T$9:$BB$9=AS$9)*('Budget P2'!$B$11:$B$194=$B706)*('Budget P2'!$T$11:$BB$194*1))</f>
        <v>#VALUE!</v>
      </c>
      <c r="AT706" s="13" t="e" cm="1">
        <f t="array" ref="AT706">SUMPRODUCT(('Budget P2'!$T$9:$BB$9=AT$9)*('Budget P2'!$B$11:$B$194=$B706)*('Budget P2'!$T$11:$BB$194*1))</f>
        <v>#VALUE!</v>
      </c>
      <c r="AU706" s="14" t="e" cm="1">
        <f t="array" ref="AU706">SUMPRODUCT(('Budget P2'!$T$9:$BB$9=AU$9)*('Budget P2'!$B$11:$B$194=$B706)*('Budget P2'!$T$11:$BB$194*1))</f>
        <v>#VALUE!</v>
      </c>
      <c r="AV706" s="12" t="e" cm="1">
        <f t="array" ref="AV706">SUMPRODUCT(('Budget P2'!$T$9:$BB$9=AV$9)*('Budget P2'!$B$11:$B$194=$B706)*('Budget P2'!$T$11:$BB$194*1))</f>
        <v>#VALUE!</v>
      </c>
      <c r="AW706" s="13" t="e" cm="1">
        <f t="array" ref="AW706">SUMPRODUCT(('Budget P2'!$T$9:$BB$9=AW$9)*('Budget P2'!$B$11:$B$194=$B706)*('Budget P2'!$T$11:$BB$194*1))</f>
        <v>#VALUE!</v>
      </c>
      <c r="AX706" s="14" t="e" cm="1">
        <f t="array" ref="AX706">SUMPRODUCT(('Budget P2'!$T$9:$BB$9=AX$9)*('Budget P2'!$B$11:$B$194=$B706)*('Budget P2'!$T$11:$BB$194*1))</f>
        <v>#VALUE!</v>
      </c>
      <c r="AY706" s="12" t="e" cm="1">
        <f t="array" ref="AY706">SUMPRODUCT(('Budget P2'!$T$9:$BB$9=AY$9)*('Budget P2'!$B$11:$B$194=$B706)*('Budget P2'!$T$11:$BB$194*1))</f>
        <v>#VALUE!</v>
      </c>
      <c r="AZ706" s="13" t="e" cm="1">
        <f t="array" ref="AZ706">SUMPRODUCT(('Budget P2'!$T$9:$BB$9=AZ$9)*('Budget P2'!$B$11:$B$194=$B706)*('Budget P2'!$T$11:$BB$194*1))</f>
        <v>#VALUE!</v>
      </c>
      <c r="BA706" s="14" t="e" cm="1">
        <f t="array" ref="BA706">SUMPRODUCT(('Budget P2'!$T$9:$BB$9=BA$9)*('Budget P2'!$B$11:$B$194=$B706)*('Budget P2'!$T$11:$BB$194*1))</f>
        <v>#VALUE!</v>
      </c>
      <c r="BB706" s="12" t="e" cm="1">
        <f t="array" ref="BB706">SUMPRODUCT(('Budget P2'!$T$9:$BB$9=BB$9)*('Budget P2'!$B$11:$B$194=$B706)*('Budget P2'!$T$11:$BB$194*1))</f>
        <v>#VALUE!</v>
      </c>
      <c r="BC706" s="13" t="e" cm="1">
        <f t="array" ref="BC706">SUMPRODUCT(('Budget P2'!$T$9:$BB$9=BC$9)*('Budget P2'!$B$11:$B$194=$B706)*('Budget P2'!$T$11:$BB$194*1))</f>
        <v>#VALUE!</v>
      </c>
      <c r="BD706" s="14" t="e" cm="1">
        <f t="array" ref="BD706">SUMPRODUCT(('Budget P2'!$T$9:$BB$9=BD$9)*('Budget P2'!$B$11:$B$194=$B706)*('Budget P2'!$T$11:$BB$194*1))</f>
        <v>#VALUE!</v>
      </c>
      <c r="BE706" s="12" t="e" cm="1">
        <f t="array" ref="BE706">SUMPRODUCT(('Budget P2'!$T$9:$BB$9=BE$9)*('Budget P2'!$B$11:$B$194=$B706)*('Budget P2'!$T$11:$BB$194*1))</f>
        <v>#VALUE!</v>
      </c>
      <c r="BF706" s="13" t="e" cm="1">
        <f t="array" ref="BF706">SUMPRODUCT(('Budget P2'!$T$9:$BB$9=BF$9)*('Budget P2'!$B$11:$B$194=$B706)*('Budget P2'!$T$11:$BB$194*1))</f>
        <v>#VALUE!</v>
      </c>
      <c r="BG706" s="14" t="e" cm="1">
        <f t="array" ref="BG706">SUMPRODUCT(('Budget P2'!$T$9:$BB$9=BG$9)*('Budget P2'!$B$11:$B$194=$B706)*('Budget P2'!$T$11:$BB$194*1))</f>
        <v>#VALUE!</v>
      </c>
      <c r="BH706" s="13" t="e" cm="1">
        <f t="array" ref="BH706">SUMPRODUCT(('Budget P2'!$T$9:$BB$9=BH$9)*('Budget P2'!$B$11:$B$194=$B706)*('Budget P2'!$T$11:$BB$194*1))</f>
        <v>#VALUE!</v>
      </c>
      <c r="BI706" s="1"/>
      <c r="BJ706" s="66"/>
      <c r="BK706" s="66"/>
      <c r="BL706" s="1"/>
      <c r="BM706" s="66" t="e">
        <f t="shared" si="493"/>
        <v>#VALUE!</v>
      </c>
      <c r="BN706" s="262">
        <f t="shared" si="494"/>
        <v>0</v>
      </c>
      <c r="BO706" s="1"/>
      <c r="BP706" s="66" t="e">
        <f t="shared" si="495"/>
        <v>#VALUE!</v>
      </c>
      <c r="BQ706" s="262">
        <f t="shared" si="496"/>
        <v>0</v>
      </c>
      <c r="BR706" s="1"/>
    </row>
    <row r="707" spans="2:70" ht="12" hidden="1" customHeight="1" outlineLevel="1">
      <c r="B707" s="88" t="s">
        <v>751</v>
      </c>
      <c r="C707" s="10">
        <f>IFERROR(VLOOKUP($B707,'Budget P2'!$B:$AX,2,FALSE),0)</f>
        <v>0</v>
      </c>
      <c r="D707" s="10"/>
      <c r="E707" s="89">
        <f>IFERROR(VLOOKUP($B707,'Budget P2'!$B:$AX,3,FALSE),0)</f>
        <v>0</v>
      </c>
      <c r="F707" s="90">
        <f>IFERROR(VLOOKUP($B707,'Budget P2'!$B:$AX,4,FALSE),0)</f>
        <v>0</v>
      </c>
      <c r="G707" s="89">
        <f>IFERROR(VLOOKUP($B707,'Budget P2'!$B:$AX,5,FALSE),0)</f>
        <v>0</v>
      </c>
      <c r="H707" s="90">
        <f>IFERROR(VLOOKUP($B707,'Budget P2'!$B:$AX,6,FALSE),0)</f>
        <v>0</v>
      </c>
      <c r="I707" s="90">
        <f>IFERROR(VLOOKUP($B707,'Budget P2'!$B:$AX,7,FALSE),0)</f>
        <v>0</v>
      </c>
      <c r="J707" s="371">
        <f>IFERROR(VLOOKUP($B707,'Budget P2'!$B:$AX,9,FALSE),0)</f>
        <v>0</v>
      </c>
      <c r="K707" s="374">
        <f>IFERROR(VLOOKUP($B707,'Budget P2'!$B:$AX,10,FALSE),0)</f>
        <v>0</v>
      </c>
      <c r="L707" s="334"/>
      <c r="M707" s="102"/>
      <c r="N707" s="100"/>
      <c r="O707" s="12">
        <f>E707*K707</f>
        <v>0</v>
      </c>
      <c r="P707" s="101"/>
      <c r="Q707" s="11">
        <f t="shared" si="497"/>
        <v>0</v>
      </c>
      <c r="R707" s="338"/>
      <c r="S707" s="14"/>
      <c r="T707" s="12"/>
      <c r="U707" s="13"/>
      <c r="V707" s="14"/>
      <c r="W707" s="14"/>
      <c r="X707" s="14">
        <f t="shared" si="468"/>
        <v>0</v>
      </c>
      <c r="Z707" s="14" t="e" cm="1">
        <f t="array" ref="Z707">SUMPRODUCT(('Budget P2'!$T$9:$BB$9=Z$9)*('Budget P2'!$B$11:$B$194=$B707)*('Budget P2'!$T$11:$BB$194*1))</f>
        <v>#VALUE!</v>
      </c>
      <c r="AA707" s="12" t="e" cm="1">
        <f t="array" ref="AA707">SUMPRODUCT(('Budget P2'!$T$9:$BB$9=AA$9)*('Budget P2'!$B$11:$B$194=$B707)*('Budget P2'!$T$11:$BB$194*1))</f>
        <v>#VALUE!</v>
      </c>
      <c r="AB707" s="13" t="e" cm="1">
        <f t="array" ref="AB707">SUMPRODUCT(('Budget P2'!$T$9:$BB$9=AB$9)*('Budget P2'!$B$11:$B$194=$B707)*('Budget P2'!$T$11:$BB$194*1))</f>
        <v>#VALUE!</v>
      </c>
      <c r="AC707" s="14" t="e" cm="1">
        <f t="array" ref="AC707">SUMPRODUCT(('Budget P2'!$T$9:$BB$9=AC$9)*('Budget P2'!$B$11:$B$194=$B707)*('Budget P2'!$T$11:$BB$194*1))</f>
        <v>#VALUE!</v>
      </c>
      <c r="AD707" s="12" t="e" cm="1">
        <f t="array" ref="AD707">SUMPRODUCT(('Budget P2'!$T$9:$BB$9=AD$9)*('Budget P2'!$B$11:$B$194=$B707)*('Budget P2'!$T$11:$BB$194*1))</f>
        <v>#VALUE!</v>
      </c>
      <c r="AE707" s="13" t="e" cm="1">
        <f t="array" ref="AE707">SUMPRODUCT(('Budget P2'!$T$9:$BB$9=AE$9)*('Budget P2'!$B$11:$B$194=$B707)*('Budget P2'!$T$11:$BB$194*1))</f>
        <v>#VALUE!</v>
      </c>
      <c r="AF707" s="14" t="e" cm="1">
        <f t="array" ref="AF707">SUMPRODUCT(('Budget P2'!$T$9:$BB$9=AF$9)*('Budget P2'!$B$11:$B$194=$B707)*('Budget P2'!$T$11:$BB$194*1))</f>
        <v>#VALUE!</v>
      </c>
      <c r="AG707" s="12" t="e" cm="1">
        <f t="array" ref="AG707">SUMPRODUCT(('Budget P2'!$T$9:$BB$9=AG$9)*('Budget P2'!$B$11:$B$194=$B707)*('Budget P2'!$T$11:$BB$194*1))</f>
        <v>#VALUE!</v>
      </c>
      <c r="AH707" s="13" t="e" cm="1">
        <f t="array" ref="AH707">SUMPRODUCT(('Budget P2'!$T$9:$BB$9=AH$9)*('Budget P2'!$B$11:$B$194=$B707)*('Budget P2'!$T$11:$BB$194*1))</f>
        <v>#VALUE!</v>
      </c>
      <c r="AI707" s="14" t="e" cm="1">
        <f t="array" ref="AI707">SUMPRODUCT(('Budget P2'!$T$9:$BB$9=AI$9)*('Budget P2'!$B$11:$B$194=$B707)*('Budget P2'!$T$11:$BB$194*1))</f>
        <v>#VALUE!</v>
      </c>
      <c r="AJ707" s="12" t="e" cm="1">
        <f t="array" ref="AJ707">SUMPRODUCT(('Budget P2'!$T$9:$BB$9=AJ$9)*('Budget P2'!$B$11:$B$194=$B707)*('Budget P2'!$T$11:$BB$194*1))</f>
        <v>#VALUE!</v>
      </c>
      <c r="AK707" s="13" t="e" cm="1">
        <f t="array" ref="AK707">SUMPRODUCT(('Budget P2'!$T$9:$BB$9=AK$9)*('Budget P2'!$B$11:$B$194=$B707)*('Budget P2'!$T$11:$BB$194*1))</f>
        <v>#VALUE!</v>
      </c>
      <c r="AL707" s="14" t="e" cm="1">
        <f t="array" ref="AL707">SUMPRODUCT(('Budget P2'!$T$9:$BB$9=AL$9)*('Budget P2'!$B$11:$B$194=$B707)*('Budget P2'!$T$11:$BB$194*1))</f>
        <v>#VALUE!</v>
      </c>
      <c r="AM707" s="12" t="e" cm="1">
        <f t="array" ref="AM707">SUMPRODUCT(('Budget P2'!$T$9:$BB$9=AM$9)*('Budget P2'!$B$11:$B$194=$B707)*('Budget P2'!$T$11:$BB$194*1))</f>
        <v>#VALUE!</v>
      </c>
      <c r="AN707" s="13" t="e" cm="1">
        <f t="array" ref="AN707">SUMPRODUCT(('Budget P2'!$T$9:$BB$9=AN$9)*('Budget P2'!$B$11:$B$194=$B707)*('Budget P2'!$T$11:$BB$194*1))</f>
        <v>#VALUE!</v>
      </c>
      <c r="AO707" s="14" t="e" cm="1">
        <f t="array" ref="AO707">SUMPRODUCT(('Budget P2'!$T$9:$BB$9=AO$9)*('Budget P2'!$B$11:$B$194=$B707)*('Budget P2'!$T$11:$BB$194*1))</f>
        <v>#VALUE!</v>
      </c>
      <c r="AP707" s="12" t="e" cm="1">
        <f t="array" ref="AP707">SUMPRODUCT(('Budget P2'!$T$9:$BB$9=AP$9)*('Budget P2'!$B$11:$B$194=$B707)*('Budget P2'!$T$11:$BB$194*1))</f>
        <v>#VALUE!</v>
      </c>
      <c r="AQ707" s="13" t="e" cm="1">
        <f t="array" ref="AQ707">SUMPRODUCT(('Budget P2'!$T$9:$BB$9=AQ$9)*('Budget P2'!$B$11:$B$194=$B707)*('Budget P2'!$T$11:$BB$194*1))</f>
        <v>#VALUE!</v>
      </c>
      <c r="AR707" s="14" t="e" cm="1">
        <f t="array" ref="AR707">SUMPRODUCT(('Budget P2'!$T$9:$BB$9=AR$9)*('Budget P2'!$B$11:$B$194=$B707)*('Budget P2'!$T$11:$BB$194*1))</f>
        <v>#VALUE!</v>
      </c>
      <c r="AS707" s="12" t="e" cm="1">
        <f t="array" ref="AS707">SUMPRODUCT(('Budget P2'!$T$9:$BB$9=AS$9)*('Budget P2'!$B$11:$B$194=$B707)*('Budget P2'!$T$11:$BB$194*1))</f>
        <v>#VALUE!</v>
      </c>
      <c r="AT707" s="13" t="e" cm="1">
        <f t="array" ref="AT707">SUMPRODUCT(('Budget P2'!$T$9:$BB$9=AT$9)*('Budget P2'!$B$11:$B$194=$B707)*('Budget P2'!$T$11:$BB$194*1))</f>
        <v>#VALUE!</v>
      </c>
      <c r="AU707" s="14" t="e" cm="1">
        <f t="array" ref="AU707">SUMPRODUCT(('Budget P2'!$T$9:$BB$9=AU$9)*('Budget P2'!$B$11:$B$194=$B707)*('Budget P2'!$T$11:$BB$194*1))</f>
        <v>#VALUE!</v>
      </c>
      <c r="AV707" s="12" t="e" cm="1">
        <f t="array" ref="AV707">SUMPRODUCT(('Budget P2'!$T$9:$BB$9=AV$9)*('Budget P2'!$B$11:$B$194=$B707)*('Budget P2'!$T$11:$BB$194*1))</f>
        <v>#VALUE!</v>
      </c>
      <c r="AW707" s="13" t="e" cm="1">
        <f t="array" ref="AW707">SUMPRODUCT(('Budget P2'!$T$9:$BB$9=AW$9)*('Budget P2'!$B$11:$B$194=$B707)*('Budget P2'!$T$11:$BB$194*1))</f>
        <v>#VALUE!</v>
      </c>
      <c r="AX707" s="14" t="e" cm="1">
        <f t="array" ref="AX707">SUMPRODUCT(('Budget P2'!$T$9:$BB$9=AX$9)*('Budget P2'!$B$11:$B$194=$B707)*('Budget P2'!$T$11:$BB$194*1))</f>
        <v>#VALUE!</v>
      </c>
      <c r="AY707" s="12" t="e" cm="1">
        <f t="array" ref="AY707">SUMPRODUCT(('Budget P2'!$T$9:$BB$9=AY$9)*('Budget P2'!$B$11:$B$194=$B707)*('Budget P2'!$T$11:$BB$194*1))</f>
        <v>#VALUE!</v>
      </c>
      <c r="AZ707" s="13" t="e" cm="1">
        <f t="array" ref="AZ707">SUMPRODUCT(('Budget P2'!$T$9:$BB$9=AZ$9)*('Budget P2'!$B$11:$B$194=$B707)*('Budget P2'!$T$11:$BB$194*1))</f>
        <v>#VALUE!</v>
      </c>
      <c r="BA707" s="14" t="e" cm="1">
        <f t="array" ref="BA707">SUMPRODUCT(('Budget P2'!$T$9:$BB$9=BA$9)*('Budget P2'!$B$11:$B$194=$B707)*('Budget P2'!$T$11:$BB$194*1))</f>
        <v>#VALUE!</v>
      </c>
      <c r="BB707" s="12" t="e" cm="1">
        <f t="array" ref="BB707">SUMPRODUCT(('Budget P2'!$T$9:$BB$9=BB$9)*('Budget P2'!$B$11:$B$194=$B707)*('Budget P2'!$T$11:$BB$194*1))</f>
        <v>#VALUE!</v>
      </c>
      <c r="BC707" s="13" t="e" cm="1">
        <f t="array" ref="BC707">SUMPRODUCT(('Budget P2'!$T$9:$BB$9=BC$9)*('Budget P2'!$B$11:$B$194=$B707)*('Budget P2'!$T$11:$BB$194*1))</f>
        <v>#VALUE!</v>
      </c>
      <c r="BD707" s="14" t="e" cm="1">
        <f t="array" ref="BD707">SUMPRODUCT(('Budget P2'!$T$9:$BB$9=BD$9)*('Budget P2'!$B$11:$B$194=$B707)*('Budget P2'!$T$11:$BB$194*1))</f>
        <v>#VALUE!</v>
      </c>
      <c r="BE707" s="12" t="e" cm="1">
        <f t="array" ref="BE707">SUMPRODUCT(('Budget P2'!$T$9:$BB$9=BE$9)*('Budget P2'!$B$11:$B$194=$B707)*('Budget P2'!$T$11:$BB$194*1))</f>
        <v>#VALUE!</v>
      </c>
      <c r="BF707" s="13" t="e" cm="1">
        <f t="array" ref="BF707">SUMPRODUCT(('Budget P2'!$T$9:$BB$9=BF$9)*('Budget P2'!$B$11:$B$194=$B707)*('Budget P2'!$T$11:$BB$194*1))</f>
        <v>#VALUE!</v>
      </c>
      <c r="BG707" s="14" t="e" cm="1">
        <f t="array" ref="BG707">SUMPRODUCT(('Budget P2'!$T$9:$BB$9=BG$9)*('Budget P2'!$B$11:$B$194=$B707)*('Budget P2'!$T$11:$BB$194*1))</f>
        <v>#VALUE!</v>
      </c>
      <c r="BH707" s="13" t="e" cm="1">
        <f t="array" ref="BH707">SUMPRODUCT(('Budget P2'!$T$9:$BB$9=BH$9)*('Budget P2'!$B$11:$B$194=$B707)*('Budget P2'!$T$11:$BB$194*1))</f>
        <v>#VALUE!</v>
      </c>
      <c r="BI707" s="1"/>
      <c r="BJ707" s="66"/>
      <c r="BK707" s="66"/>
      <c r="BL707" s="1"/>
      <c r="BM707" s="66" t="e">
        <f t="shared" si="493"/>
        <v>#VALUE!</v>
      </c>
      <c r="BN707" s="262">
        <f t="shared" si="494"/>
        <v>0</v>
      </c>
      <c r="BO707" s="1"/>
      <c r="BP707" s="66" t="e">
        <f t="shared" si="495"/>
        <v>#VALUE!</v>
      </c>
      <c r="BQ707" s="262">
        <f t="shared" si="496"/>
        <v>0</v>
      </c>
      <c r="BR707" s="1"/>
    </row>
    <row r="708" spans="2:70" ht="12" hidden="1" customHeight="1" outlineLevel="1">
      <c r="B708" s="88" t="s">
        <v>752</v>
      </c>
      <c r="C708" s="10">
        <f>IFERROR(VLOOKUP($B708,'Budget P2'!$B:$AX,2,FALSE),0)</f>
        <v>0</v>
      </c>
      <c r="D708" s="10"/>
      <c r="E708" s="89">
        <f>IFERROR(VLOOKUP($B708,'Budget P2'!$B:$AX,3,FALSE),0)</f>
        <v>0</v>
      </c>
      <c r="F708" s="90">
        <f>IFERROR(VLOOKUP($B708,'Budget P2'!$B:$AX,4,FALSE),0)</f>
        <v>0</v>
      </c>
      <c r="G708" s="89">
        <f>IFERROR(VLOOKUP($B708,'Budget P2'!$B:$AX,5,FALSE),0)</f>
        <v>0</v>
      </c>
      <c r="H708" s="90">
        <f>IFERROR(VLOOKUP($B708,'Budget P2'!$B:$AX,6,FALSE),0)</f>
        <v>0</v>
      </c>
      <c r="I708" s="90">
        <f>IFERROR(VLOOKUP($B708,'Budget P2'!$B:$AX,7,FALSE),0)</f>
        <v>0</v>
      </c>
      <c r="J708" s="371">
        <f>IFERROR(VLOOKUP($B708,'Budget P2'!$B:$AX,9,FALSE),0)</f>
        <v>0</v>
      </c>
      <c r="K708" s="374">
        <f>IFERROR(VLOOKUP($B708,'Budget P2'!$B:$AX,10,FALSE),0)</f>
        <v>0</v>
      </c>
      <c r="L708" s="334"/>
      <c r="M708" s="102"/>
      <c r="N708" s="100"/>
      <c r="O708" s="12">
        <f>E708*K708</f>
        <v>0</v>
      </c>
      <c r="P708" s="101"/>
      <c r="Q708" s="11">
        <f t="shared" si="497"/>
        <v>0</v>
      </c>
      <c r="R708" s="338"/>
      <c r="S708" s="14"/>
      <c r="T708" s="12"/>
      <c r="U708" s="13"/>
      <c r="V708" s="14"/>
      <c r="W708" s="14"/>
      <c r="X708" s="14">
        <f t="shared" si="468"/>
        <v>0</v>
      </c>
      <c r="Z708" s="14" t="e" cm="1">
        <f t="array" ref="Z708">SUMPRODUCT(('Budget P2'!$T$9:$BB$9=Z$9)*('Budget P2'!$B$11:$B$194=$B708)*('Budget P2'!$T$11:$BB$194*1))</f>
        <v>#VALUE!</v>
      </c>
      <c r="AA708" s="12" t="e" cm="1">
        <f t="array" ref="AA708">SUMPRODUCT(('Budget P2'!$T$9:$BB$9=AA$9)*('Budget P2'!$B$11:$B$194=$B708)*('Budget P2'!$T$11:$BB$194*1))</f>
        <v>#VALUE!</v>
      </c>
      <c r="AB708" s="13" t="e" cm="1">
        <f t="array" ref="AB708">SUMPRODUCT(('Budget P2'!$T$9:$BB$9=AB$9)*('Budget P2'!$B$11:$B$194=$B708)*('Budget P2'!$T$11:$BB$194*1))</f>
        <v>#VALUE!</v>
      </c>
      <c r="AC708" s="14" t="e" cm="1">
        <f t="array" ref="AC708">SUMPRODUCT(('Budget P2'!$T$9:$BB$9=AC$9)*('Budget P2'!$B$11:$B$194=$B708)*('Budget P2'!$T$11:$BB$194*1))</f>
        <v>#VALUE!</v>
      </c>
      <c r="AD708" s="12" t="e" cm="1">
        <f t="array" ref="AD708">SUMPRODUCT(('Budget P2'!$T$9:$BB$9=AD$9)*('Budget P2'!$B$11:$B$194=$B708)*('Budget P2'!$T$11:$BB$194*1))</f>
        <v>#VALUE!</v>
      </c>
      <c r="AE708" s="13" t="e" cm="1">
        <f t="array" ref="AE708">SUMPRODUCT(('Budget P2'!$T$9:$BB$9=AE$9)*('Budget P2'!$B$11:$B$194=$B708)*('Budget P2'!$T$11:$BB$194*1))</f>
        <v>#VALUE!</v>
      </c>
      <c r="AF708" s="14" t="e" cm="1">
        <f t="array" ref="AF708">SUMPRODUCT(('Budget P2'!$T$9:$BB$9=AF$9)*('Budget P2'!$B$11:$B$194=$B708)*('Budget P2'!$T$11:$BB$194*1))</f>
        <v>#VALUE!</v>
      </c>
      <c r="AG708" s="12" t="e" cm="1">
        <f t="array" ref="AG708">SUMPRODUCT(('Budget P2'!$T$9:$BB$9=AG$9)*('Budget P2'!$B$11:$B$194=$B708)*('Budget P2'!$T$11:$BB$194*1))</f>
        <v>#VALUE!</v>
      </c>
      <c r="AH708" s="13" t="e" cm="1">
        <f t="array" ref="AH708">SUMPRODUCT(('Budget P2'!$T$9:$BB$9=AH$9)*('Budget P2'!$B$11:$B$194=$B708)*('Budget P2'!$T$11:$BB$194*1))</f>
        <v>#VALUE!</v>
      </c>
      <c r="AI708" s="14" t="e" cm="1">
        <f t="array" ref="AI708">SUMPRODUCT(('Budget P2'!$T$9:$BB$9=AI$9)*('Budget P2'!$B$11:$B$194=$B708)*('Budget P2'!$T$11:$BB$194*1))</f>
        <v>#VALUE!</v>
      </c>
      <c r="AJ708" s="12" t="e" cm="1">
        <f t="array" ref="AJ708">SUMPRODUCT(('Budget P2'!$T$9:$BB$9=AJ$9)*('Budget P2'!$B$11:$B$194=$B708)*('Budget P2'!$T$11:$BB$194*1))</f>
        <v>#VALUE!</v>
      </c>
      <c r="AK708" s="13" t="e" cm="1">
        <f t="array" ref="AK708">SUMPRODUCT(('Budget P2'!$T$9:$BB$9=AK$9)*('Budget P2'!$B$11:$B$194=$B708)*('Budget P2'!$T$11:$BB$194*1))</f>
        <v>#VALUE!</v>
      </c>
      <c r="AL708" s="14" t="e" cm="1">
        <f t="array" ref="AL708">SUMPRODUCT(('Budget P2'!$T$9:$BB$9=AL$9)*('Budget P2'!$B$11:$B$194=$B708)*('Budget P2'!$T$11:$BB$194*1))</f>
        <v>#VALUE!</v>
      </c>
      <c r="AM708" s="12" t="e" cm="1">
        <f t="array" ref="AM708">SUMPRODUCT(('Budget P2'!$T$9:$BB$9=AM$9)*('Budget P2'!$B$11:$B$194=$B708)*('Budget P2'!$T$11:$BB$194*1))</f>
        <v>#VALUE!</v>
      </c>
      <c r="AN708" s="13" t="e" cm="1">
        <f t="array" ref="AN708">SUMPRODUCT(('Budget P2'!$T$9:$BB$9=AN$9)*('Budget P2'!$B$11:$B$194=$B708)*('Budget P2'!$T$11:$BB$194*1))</f>
        <v>#VALUE!</v>
      </c>
      <c r="AO708" s="14" t="e" cm="1">
        <f t="array" ref="AO708">SUMPRODUCT(('Budget P2'!$T$9:$BB$9=AO$9)*('Budget P2'!$B$11:$B$194=$B708)*('Budget P2'!$T$11:$BB$194*1))</f>
        <v>#VALUE!</v>
      </c>
      <c r="AP708" s="12" t="e" cm="1">
        <f t="array" ref="AP708">SUMPRODUCT(('Budget P2'!$T$9:$BB$9=AP$9)*('Budget P2'!$B$11:$B$194=$B708)*('Budget P2'!$T$11:$BB$194*1))</f>
        <v>#VALUE!</v>
      </c>
      <c r="AQ708" s="13" t="e" cm="1">
        <f t="array" ref="AQ708">SUMPRODUCT(('Budget P2'!$T$9:$BB$9=AQ$9)*('Budget P2'!$B$11:$B$194=$B708)*('Budget P2'!$T$11:$BB$194*1))</f>
        <v>#VALUE!</v>
      </c>
      <c r="AR708" s="14" t="e" cm="1">
        <f t="array" ref="AR708">SUMPRODUCT(('Budget P2'!$T$9:$BB$9=AR$9)*('Budget P2'!$B$11:$B$194=$B708)*('Budget P2'!$T$11:$BB$194*1))</f>
        <v>#VALUE!</v>
      </c>
      <c r="AS708" s="12" t="e" cm="1">
        <f t="array" ref="AS708">SUMPRODUCT(('Budget P2'!$T$9:$BB$9=AS$9)*('Budget P2'!$B$11:$B$194=$B708)*('Budget P2'!$T$11:$BB$194*1))</f>
        <v>#VALUE!</v>
      </c>
      <c r="AT708" s="13" t="e" cm="1">
        <f t="array" ref="AT708">SUMPRODUCT(('Budget P2'!$T$9:$BB$9=AT$9)*('Budget P2'!$B$11:$B$194=$B708)*('Budget P2'!$T$11:$BB$194*1))</f>
        <v>#VALUE!</v>
      </c>
      <c r="AU708" s="14" t="e" cm="1">
        <f t="array" ref="AU708">SUMPRODUCT(('Budget P2'!$T$9:$BB$9=AU$9)*('Budget P2'!$B$11:$B$194=$B708)*('Budget P2'!$T$11:$BB$194*1))</f>
        <v>#VALUE!</v>
      </c>
      <c r="AV708" s="12" t="e" cm="1">
        <f t="array" ref="AV708">SUMPRODUCT(('Budget P2'!$T$9:$BB$9=AV$9)*('Budget P2'!$B$11:$B$194=$B708)*('Budget P2'!$T$11:$BB$194*1))</f>
        <v>#VALUE!</v>
      </c>
      <c r="AW708" s="13" t="e" cm="1">
        <f t="array" ref="AW708">SUMPRODUCT(('Budget P2'!$T$9:$BB$9=AW$9)*('Budget P2'!$B$11:$B$194=$B708)*('Budget P2'!$T$11:$BB$194*1))</f>
        <v>#VALUE!</v>
      </c>
      <c r="AX708" s="14" t="e" cm="1">
        <f t="array" ref="AX708">SUMPRODUCT(('Budget P2'!$T$9:$BB$9=AX$9)*('Budget P2'!$B$11:$B$194=$B708)*('Budget P2'!$T$11:$BB$194*1))</f>
        <v>#VALUE!</v>
      </c>
      <c r="AY708" s="12" t="e" cm="1">
        <f t="array" ref="AY708">SUMPRODUCT(('Budget P2'!$T$9:$BB$9=AY$9)*('Budget P2'!$B$11:$B$194=$B708)*('Budget P2'!$T$11:$BB$194*1))</f>
        <v>#VALUE!</v>
      </c>
      <c r="AZ708" s="13" t="e" cm="1">
        <f t="array" ref="AZ708">SUMPRODUCT(('Budget P2'!$T$9:$BB$9=AZ$9)*('Budget P2'!$B$11:$B$194=$B708)*('Budget P2'!$T$11:$BB$194*1))</f>
        <v>#VALUE!</v>
      </c>
      <c r="BA708" s="14" t="e" cm="1">
        <f t="array" ref="BA708">SUMPRODUCT(('Budget P2'!$T$9:$BB$9=BA$9)*('Budget P2'!$B$11:$B$194=$B708)*('Budget P2'!$T$11:$BB$194*1))</f>
        <v>#VALUE!</v>
      </c>
      <c r="BB708" s="12" t="e" cm="1">
        <f t="array" ref="BB708">SUMPRODUCT(('Budget P2'!$T$9:$BB$9=BB$9)*('Budget P2'!$B$11:$B$194=$B708)*('Budget P2'!$T$11:$BB$194*1))</f>
        <v>#VALUE!</v>
      </c>
      <c r="BC708" s="13" t="e" cm="1">
        <f t="array" ref="BC708">SUMPRODUCT(('Budget P2'!$T$9:$BB$9=BC$9)*('Budget P2'!$B$11:$B$194=$B708)*('Budget P2'!$T$11:$BB$194*1))</f>
        <v>#VALUE!</v>
      </c>
      <c r="BD708" s="14" t="e" cm="1">
        <f t="array" ref="BD708">SUMPRODUCT(('Budget P2'!$T$9:$BB$9=BD$9)*('Budget P2'!$B$11:$B$194=$B708)*('Budget P2'!$T$11:$BB$194*1))</f>
        <v>#VALUE!</v>
      </c>
      <c r="BE708" s="12" t="e" cm="1">
        <f t="array" ref="BE708">SUMPRODUCT(('Budget P2'!$T$9:$BB$9=BE$9)*('Budget P2'!$B$11:$B$194=$B708)*('Budget P2'!$T$11:$BB$194*1))</f>
        <v>#VALUE!</v>
      </c>
      <c r="BF708" s="13" t="e" cm="1">
        <f t="array" ref="BF708">SUMPRODUCT(('Budget P2'!$T$9:$BB$9=BF$9)*('Budget P2'!$B$11:$B$194=$B708)*('Budget P2'!$T$11:$BB$194*1))</f>
        <v>#VALUE!</v>
      </c>
      <c r="BG708" s="14" t="e" cm="1">
        <f t="array" ref="BG708">SUMPRODUCT(('Budget P2'!$T$9:$BB$9=BG$9)*('Budget P2'!$B$11:$B$194=$B708)*('Budget P2'!$T$11:$BB$194*1))</f>
        <v>#VALUE!</v>
      </c>
      <c r="BH708" s="13" t="e" cm="1">
        <f t="array" ref="BH708">SUMPRODUCT(('Budget P2'!$T$9:$BB$9=BH$9)*('Budget P2'!$B$11:$B$194=$B708)*('Budget P2'!$T$11:$BB$194*1))</f>
        <v>#VALUE!</v>
      </c>
      <c r="BI708" s="1"/>
      <c r="BJ708" s="66"/>
      <c r="BK708" s="66"/>
      <c r="BL708" s="1"/>
      <c r="BM708" s="66" t="e">
        <f t="shared" si="493"/>
        <v>#VALUE!</v>
      </c>
      <c r="BN708" s="262">
        <f t="shared" si="494"/>
        <v>0</v>
      </c>
      <c r="BO708" s="1"/>
      <c r="BP708" s="66" t="e">
        <f t="shared" si="495"/>
        <v>#VALUE!</v>
      </c>
      <c r="BQ708" s="262">
        <f t="shared" si="496"/>
        <v>0</v>
      </c>
      <c r="BR708" s="1"/>
    </row>
    <row r="709" spans="2:70" ht="12" hidden="1" customHeight="1" outlineLevel="1">
      <c r="B709" s="88" t="s">
        <v>753</v>
      </c>
      <c r="C709" s="10">
        <f>IFERROR(VLOOKUP($B709,'Budget P2'!$B:$AX,2,FALSE),0)</f>
        <v>0</v>
      </c>
      <c r="D709" s="10"/>
      <c r="E709" s="89">
        <f>IFERROR(VLOOKUP($B709,'Budget P2'!$B:$AX,3,FALSE),0)</f>
        <v>0</v>
      </c>
      <c r="F709" s="90">
        <f>IFERROR(VLOOKUP($B709,'Budget P2'!$B:$AX,4,FALSE),0)</f>
        <v>0</v>
      </c>
      <c r="G709" s="89">
        <f>IFERROR(VLOOKUP($B709,'Budget P2'!$B:$AX,5,FALSE),0)</f>
        <v>0</v>
      </c>
      <c r="H709" s="90">
        <f>IFERROR(VLOOKUP($B709,'Budget P2'!$B:$AX,6,FALSE),0)</f>
        <v>0</v>
      </c>
      <c r="I709" s="90">
        <f>IFERROR(VLOOKUP($B709,'Budget P2'!$B:$AX,7,FALSE),0)</f>
        <v>0</v>
      </c>
      <c r="J709" s="371">
        <f>IFERROR(VLOOKUP($B709,'Budget P2'!$B:$AX,9,FALSE),0)</f>
        <v>0</v>
      </c>
      <c r="K709" s="374">
        <f>IFERROR(VLOOKUP($B709,'Budget P2'!$B:$AX,10,FALSE),0)</f>
        <v>0</v>
      </c>
      <c r="L709" s="334"/>
      <c r="M709" s="102"/>
      <c r="N709" s="100"/>
      <c r="O709" s="12">
        <f>E709*K709</f>
        <v>0</v>
      </c>
      <c r="P709" s="101"/>
      <c r="Q709" s="11">
        <f t="shared" si="497"/>
        <v>0</v>
      </c>
      <c r="R709" s="338"/>
      <c r="S709" s="14"/>
      <c r="T709" s="12"/>
      <c r="U709" s="13"/>
      <c r="V709" s="14"/>
      <c r="W709" s="14"/>
      <c r="X709" s="14">
        <f t="shared" si="468"/>
        <v>0</v>
      </c>
      <c r="Z709" s="14" t="e" cm="1">
        <f t="array" ref="Z709">SUMPRODUCT(('Budget P2'!$T$9:$BB$9=Z$9)*('Budget P2'!$B$11:$B$194=$B709)*('Budget P2'!$T$11:$BB$194*1))</f>
        <v>#VALUE!</v>
      </c>
      <c r="AA709" s="12" t="e" cm="1">
        <f t="array" ref="AA709">SUMPRODUCT(('Budget P2'!$T$9:$BB$9=AA$9)*('Budget P2'!$B$11:$B$194=$B709)*('Budget P2'!$T$11:$BB$194*1))</f>
        <v>#VALUE!</v>
      </c>
      <c r="AB709" s="13" t="e" cm="1">
        <f t="array" ref="AB709">SUMPRODUCT(('Budget P2'!$T$9:$BB$9=AB$9)*('Budget P2'!$B$11:$B$194=$B709)*('Budget P2'!$T$11:$BB$194*1))</f>
        <v>#VALUE!</v>
      </c>
      <c r="AC709" s="14" t="e" cm="1">
        <f t="array" ref="AC709">SUMPRODUCT(('Budget P2'!$T$9:$BB$9=AC$9)*('Budget P2'!$B$11:$B$194=$B709)*('Budget P2'!$T$11:$BB$194*1))</f>
        <v>#VALUE!</v>
      </c>
      <c r="AD709" s="12" t="e" cm="1">
        <f t="array" ref="AD709">SUMPRODUCT(('Budget P2'!$T$9:$BB$9=AD$9)*('Budget P2'!$B$11:$B$194=$B709)*('Budget P2'!$T$11:$BB$194*1))</f>
        <v>#VALUE!</v>
      </c>
      <c r="AE709" s="13" t="e" cm="1">
        <f t="array" ref="AE709">SUMPRODUCT(('Budget P2'!$T$9:$BB$9=AE$9)*('Budget P2'!$B$11:$B$194=$B709)*('Budget P2'!$T$11:$BB$194*1))</f>
        <v>#VALUE!</v>
      </c>
      <c r="AF709" s="14" t="e" cm="1">
        <f t="array" ref="AF709">SUMPRODUCT(('Budget P2'!$T$9:$BB$9=AF$9)*('Budget P2'!$B$11:$B$194=$B709)*('Budget P2'!$T$11:$BB$194*1))</f>
        <v>#VALUE!</v>
      </c>
      <c r="AG709" s="12" t="e" cm="1">
        <f t="array" ref="AG709">SUMPRODUCT(('Budget P2'!$T$9:$BB$9=AG$9)*('Budget P2'!$B$11:$B$194=$B709)*('Budget P2'!$T$11:$BB$194*1))</f>
        <v>#VALUE!</v>
      </c>
      <c r="AH709" s="13" t="e" cm="1">
        <f t="array" ref="AH709">SUMPRODUCT(('Budget P2'!$T$9:$BB$9=AH$9)*('Budget P2'!$B$11:$B$194=$B709)*('Budget P2'!$T$11:$BB$194*1))</f>
        <v>#VALUE!</v>
      </c>
      <c r="AI709" s="14" t="e" cm="1">
        <f t="array" ref="AI709">SUMPRODUCT(('Budget P2'!$T$9:$BB$9=AI$9)*('Budget P2'!$B$11:$B$194=$B709)*('Budget P2'!$T$11:$BB$194*1))</f>
        <v>#VALUE!</v>
      </c>
      <c r="AJ709" s="12" t="e" cm="1">
        <f t="array" ref="AJ709">SUMPRODUCT(('Budget P2'!$T$9:$BB$9=AJ$9)*('Budget P2'!$B$11:$B$194=$B709)*('Budget P2'!$T$11:$BB$194*1))</f>
        <v>#VALUE!</v>
      </c>
      <c r="AK709" s="13" t="e" cm="1">
        <f t="array" ref="AK709">SUMPRODUCT(('Budget P2'!$T$9:$BB$9=AK$9)*('Budget P2'!$B$11:$B$194=$B709)*('Budget P2'!$T$11:$BB$194*1))</f>
        <v>#VALUE!</v>
      </c>
      <c r="AL709" s="14" t="e" cm="1">
        <f t="array" ref="AL709">SUMPRODUCT(('Budget P2'!$T$9:$BB$9=AL$9)*('Budget P2'!$B$11:$B$194=$B709)*('Budget P2'!$T$11:$BB$194*1))</f>
        <v>#VALUE!</v>
      </c>
      <c r="AM709" s="12" t="e" cm="1">
        <f t="array" ref="AM709">SUMPRODUCT(('Budget P2'!$T$9:$BB$9=AM$9)*('Budget P2'!$B$11:$B$194=$B709)*('Budget P2'!$T$11:$BB$194*1))</f>
        <v>#VALUE!</v>
      </c>
      <c r="AN709" s="13" t="e" cm="1">
        <f t="array" ref="AN709">SUMPRODUCT(('Budget P2'!$T$9:$BB$9=AN$9)*('Budget P2'!$B$11:$B$194=$B709)*('Budget P2'!$T$11:$BB$194*1))</f>
        <v>#VALUE!</v>
      </c>
      <c r="AO709" s="14" t="e" cm="1">
        <f t="array" ref="AO709">SUMPRODUCT(('Budget P2'!$T$9:$BB$9=AO$9)*('Budget P2'!$B$11:$B$194=$B709)*('Budget P2'!$T$11:$BB$194*1))</f>
        <v>#VALUE!</v>
      </c>
      <c r="AP709" s="12" t="e" cm="1">
        <f t="array" ref="AP709">SUMPRODUCT(('Budget P2'!$T$9:$BB$9=AP$9)*('Budget P2'!$B$11:$B$194=$B709)*('Budget P2'!$T$11:$BB$194*1))</f>
        <v>#VALUE!</v>
      </c>
      <c r="AQ709" s="13" t="e" cm="1">
        <f t="array" ref="AQ709">SUMPRODUCT(('Budget P2'!$T$9:$BB$9=AQ$9)*('Budget P2'!$B$11:$B$194=$B709)*('Budget P2'!$T$11:$BB$194*1))</f>
        <v>#VALUE!</v>
      </c>
      <c r="AR709" s="14" t="e" cm="1">
        <f t="array" ref="AR709">SUMPRODUCT(('Budget P2'!$T$9:$BB$9=AR$9)*('Budget P2'!$B$11:$B$194=$B709)*('Budget P2'!$T$11:$BB$194*1))</f>
        <v>#VALUE!</v>
      </c>
      <c r="AS709" s="12" t="e" cm="1">
        <f t="array" ref="AS709">SUMPRODUCT(('Budget P2'!$T$9:$BB$9=AS$9)*('Budget P2'!$B$11:$B$194=$B709)*('Budget P2'!$T$11:$BB$194*1))</f>
        <v>#VALUE!</v>
      </c>
      <c r="AT709" s="13" t="e" cm="1">
        <f t="array" ref="AT709">SUMPRODUCT(('Budget P2'!$T$9:$BB$9=AT$9)*('Budget P2'!$B$11:$B$194=$B709)*('Budget P2'!$T$11:$BB$194*1))</f>
        <v>#VALUE!</v>
      </c>
      <c r="AU709" s="14" t="e" cm="1">
        <f t="array" ref="AU709">SUMPRODUCT(('Budget P2'!$T$9:$BB$9=AU$9)*('Budget P2'!$B$11:$B$194=$B709)*('Budget P2'!$T$11:$BB$194*1))</f>
        <v>#VALUE!</v>
      </c>
      <c r="AV709" s="12" t="e" cm="1">
        <f t="array" ref="AV709">SUMPRODUCT(('Budget P2'!$T$9:$BB$9=AV$9)*('Budget P2'!$B$11:$B$194=$B709)*('Budget P2'!$T$11:$BB$194*1))</f>
        <v>#VALUE!</v>
      </c>
      <c r="AW709" s="13" t="e" cm="1">
        <f t="array" ref="AW709">SUMPRODUCT(('Budget P2'!$T$9:$BB$9=AW$9)*('Budget P2'!$B$11:$B$194=$B709)*('Budget P2'!$T$11:$BB$194*1))</f>
        <v>#VALUE!</v>
      </c>
      <c r="AX709" s="14" t="e" cm="1">
        <f t="array" ref="AX709">SUMPRODUCT(('Budget P2'!$T$9:$BB$9=AX$9)*('Budget P2'!$B$11:$B$194=$B709)*('Budget P2'!$T$11:$BB$194*1))</f>
        <v>#VALUE!</v>
      </c>
      <c r="AY709" s="12" t="e" cm="1">
        <f t="array" ref="AY709">SUMPRODUCT(('Budget P2'!$T$9:$BB$9=AY$9)*('Budget P2'!$B$11:$B$194=$B709)*('Budget P2'!$T$11:$BB$194*1))</f>
        <v>#VALUE!</v>
      </c>
      <c r="AZ709" s="13" t="e" cm="1">
        <f t="array" ref="AZ709">SUMPRODUCT(('Budget P2'!$T$9:$BB$9=AZ$9)*('Budget P2'!$B$11:$B$194=$B709)*('Budget P2'!$T$11:$BB$194*1))</f>
        <v>#VALUE!</v>
      </c>
      <c r="BA709" s="14" t="e" cm="1">
        <f t="array" ref="BA709">SUMPRODUCT(('Budget P2'!$T$9:$BB$9=BA$9)*('Budget P2'!$B$11:$B$194=$B709)*('Budget P2'!$T$11:$BB$194*1))</f>
        <v>#VALUE!</v>
      </c>
      <c r="BB709" s="12" t="e" cm="1">
        <f t="array" ref="BB709">SUMPRODUCT(('Budget P2'!$T$9:$BB$9=BB$9)*('Budget P2'!$B$11:$B$194=$B709)*('Budget P2'!$T$11:$BB$194*1))</f>
        <v>#VALUE!</v>
      </c>
      <c r="BC709" s="13" t="e" cm="1">
        <f t="array" ref="BC709">SUMPRODUCT(('Budget P2'!$T$9:$BB$9=BC$9)*('Budget P2'!$B$11:$B$194=$B709)*('Budget P2'!$T$11:$BB$194*1))</f>
        <v>#VALUE!</v>
      </c>
      <c r="BD709" s="14" t="e" cm="1">
        <f t="array" ref="BD709">SUMPRODUCT(('Budget P2'!$T$9:$BB$9=BD$9)*('Budget P2'!$B$11:$B$194=$B709)*('Budget P2'!$T$11:$BB$194*1))</f>
        <v>#VALUE!</v>
      </c>
      <c r="BE709" s="12" t="e" cm="1">
        <f t="array" ref="BE709">SUMPRODUCT(('Budget P2'!$T$9:$BB$9=BE$9)*('Budget P2'!$B$11:$B$194=$B709)*('Budget P2'!$T$11:$BB$194*1))</f>
        <v>#VALUE!</v>
      </c>
      <c r="BF709" s="13" t="e" cm="1">
        <f t="array" ref="BF709">SUMPRODUCT(('Budget P2'!$T$9:$BB$9=BF$9)*('Budget P2'!$B$11:$B$194=$B709)*('Budget P2'!$T$11:$BB$194*1))</f>
        <v>#VALUE!</v>
      </c>
      <c r="BG709" s="14" t="e" cm="1">
        <f t="array" ref="BG709">SUMPRODUCT(('Budget P2'!$T$9:$BB$9=BG$9)*('Budget P2'!$B$11:$B$194=$B709)*('Budget P2'!$T$11:$BB$194*1))</f>
        <v>#VALUE!</v>
      </c>
      <c r="BH709" s="13" t="e" cm="1">
        <f t="array" ref="BH709">SUMPRODUCT(('Budget P2'!$T$9:$BB$9=BH$9)*('Budget P2'!$B$11:$B$194=$B709)*('Budget P2'!$T$11:$BB$194*1))</f>
        <v>#VALUE!</v>
      </c>
      <c r="BI709" s="1"/>
      <c r="BJ709" s="66"/>
      <c r="BK709" s="66"/>
      <c r="BL709" s="1"/>
      <c r="BM709" s="66" t="e">
        <f t="shared" si="493"/>
        <v>#VALUE!</v>
      </c>
      <c r="BN709" s="262">
        <f t="shared" si="494"/>
        <v>0</v>
      </c>
      <c r="BO709" s="1"/>
      <c r="BP709" s="66" t="e">
        <f t="shared" si="495"/>
        <v>#VALUE!</v>
      </c>
      <c r="BQ709" s="262">
        <f t="shared" si="496"/>
        <v>0</v>
      </c>
      <c r="BR709" s="1"/>
    </row>
    <row r="710" spans="2:70" ht="12" hidden="1" customHeight="1" outlineLevel="1">
      <c r="B710" s="88" t="s">
        <v>754</v>
      </c>
      <c r="C710" s="10">
        <f>IFERROR(VLOOKUP($B710,'Budget P2'!$B:$AX,2,FALSE),0)</f>
        <v>0</v>
      </c>
      <c r="D710" s="10"/>
      <c r="E710" s="89">
        <f>IFERROR(VLOOKUP($B710,'Budget P2'!$B:$AX,3,FALSE),0)</f>
        <v>0</v>
      </c>
      <c r="F710" s="90">
        <f>IFERROR(VLOOKUP($B710,'Budget P2'!$B:$AX,4,FALSE),0)</f>
        <v>0</v>
      </c>
      <c r="G710" s="89">
        <f>IFERROR(VLOOKUP($B710,'Budget P2'!$B:$AX,5,FALSE),0)</f>
        <v>0</v>
      </c>
      <c r="H710" s="90">
        <f>IFERROR(VLOOKUP($B710,'Budget P2'!$B:$AX,6,FALSE),0)</f>
        <v>0</v>
      </c>
      <c r="I710" s="90">
        <f>IFERROR(VLOOKUP($B710,'Budget P2'!$B:$AX,7,FALSE),0)</f>
        <v>0</v>
      </c>
      <c r="J710" s="371">
        <f>IFERROR(VLOOKUP($B710,'Budget P2'!$B:$AX,9,FALSE),0)</f>
        <v>0</v>
      </c>
      <c r="K710" s="374">
        <f>IFERROR(VLOOKUP($B710,'Budget P2'!$B:$AX,10,FALSE),0)</f>
        <v>0</v>
      </c>
      <c r="L710" s="334"/>
      <c r="M710" s="102"/>
      <c r="N710" s="100"/>
      <c r="O710" s="12">
        <f>E710*K710</f>
        <v>0</v>
      </c>
      <c r="P710" s="101"/>
      <c r="Q710" s="11">
        <f t="shared" si="497"/>
        <v>0</v>
      </c>
      <c r="R710" s="338"/>
      <c r="S710" s="14"/>
      <c r="T710" s="12"/>
      <c r="U710" s="13"/>
      <c r="V710" s="14"/>
      <c r="W710" s="14"/>
      <c r="X710" s="14">
        <f t="shared" si="468"/>
        <v>0</v>
      </c>
      <c r="Z710" s="14" t="e" cm="1">
        <f t="array" ref="Z710">SUMPRODUCT(('Budget P2'!$T$9:$BB$9=Z$9)*('Budget P2'!$B$11:$B$194=$B710)*('Budget P2'!$T$11:$BB$194*1))</f>
        <v>#VALUE!</v>
      </c>
      <c r="AA710" s="12" t="e" cm="1">
        <f t="array" ref="AA710">SUMPRODUCT(('Budget P2'!$T$9:$BB$9=AA$9)*('Budget P2'!$B$11:$B$194=$B710)*('Budget P2'!$T$11:$BB$194*1))</f>
        <v>#VALUE!</v>
      </c>
      <c r="AB710" s="13" t="e" cm="1">
        <f t="array" ref="AB710">SUMPRODUCT(('Budget P2'!$T$9:$BB$9=AB$9)*('Budget P2'!$B$11:$B$194=$B710)*('Budget P2'!$T$11:$BB$194*1))</f>
        <v>#VALUE!</v>
      </c>
      <c r="AC710" s="14" t="e" cm="1">
        <f t="array" ref="AC710">SUMPRODUCT(('Budget P2'!$T$9:$BB$9=AC$9)*('Budget P2'!$B$11:$B$194=$B710)*('Budget P2'!$T$11:$BB$194*1))</f>
        <v>#VALUE!</v>
      </c>
      <c r="AD710" s="12" t="e" cm="1">
        <f t="array" ref="AD710">SUMPRODUCT(('Budget P2'!$T$9:$BB$9=AD$9)*('Budget P2'!$B$11:$B$194=$B710)*('Budget P2'!$T$11:$BB$194*1))</f>
        <v>#VALUE!</v>
      </c>
      <c r="AE710" s="13" t="e" cm="1">
        <f t="array" ref="AE710">SUMPRODUCT(('Budget P2'!$T$9:$BB$9=AE$9)*('Budget P2'!$B$11:$B$194=$B710)*('Budget P2'!$T$11:$BB$194*1))</f>
        <v>#VALUE!</v>
      </c>
      <c r="AF710" s="14" t="e" cm="1">
        <f t="array" ref="AF710">SUMPRODUCT(('Budget P2'!$T$9:$BB$9=AF$9)*('Budget P2'!$B$11:$B$194=$B710)*('Budget P2'!$T$11:$BB$194*1))</f>
        <v>#VALUE!</v>
      </c>
      <c r="AG710" s="12" t="e" cm="1">
        <f t="array" ref="AG710">SUMPRODUCT(('Budget P2'!$T$9:$BB$9=AG$9)*('Budget P2'!$B$11:$B$194=$B710)*('Budget P2'!$T$11:$BB$194*1))</f>
        <v>#VALUE!</v>
      </c>
      <c r="AH710" s="13" t="e" cm="1">
        <f t="array" ref="AH710">SUMPRODUCT(('Budget P2'!$T$9:$BB$9=AH$9)*('Budget P2'!$B$11:$B$194=$B710)*('Budget P2'!$T$11:$BB$194*1))</f>
        <v>#VALUE!</v>
      </c>
      <c r="AI710" s="14" t="e" cm="1">
        <f t="array" ref="AI710">SUMPRODUCT(('Budget P2'!$T$9:$BB$9=AI$9)*('Budget P2'!$B$11:$B$194=$B710)*('Budget P2'!$T$11:$BB$194*1))</f>
        <v>#VALUE!</v>
      </c>
      <c r="AJ710" s="12" t="e" cm="1">
        <f t="array" ref="AJ710">SUMPRODUCT(('Budget P2'!$T$9:$BB$9=AJ$9)*('Budget P2'!$B$11:$B$194=$B710)*('Budget P2'!$T$11:$BB$194*1))</f>
        <v>#VALUE!</v>
      </c>
      <c r="AK710" s="13" t="e" cm="1">
        <f t="array" ref="AK710">SUMPRODUCT(('Budget P2'!$T$9:$BB$9=AK$9)*('Budget P2'!$B$11:$B$194=$B710)*('Budget P2'!$T$11:$BB$194*1))</f>
        <v>#VALUE!</v>
      </c>
      <c r="AL710" s="14" t="e" cm="1">
        <f t="array" ref="AL710">SUMPRODUCT(('Budget P2'!$T$9:$BB$9=AL$9)*('Budget P2'!$B$11:$B$194=$B710)*('Budget P2'!$T$11:$BB$194*1))</f>
        <v>#VALUE!</v>
      </c>
      <c r="AM710" s="12" t="e" cm="1">
        <f t="array" ref="AM710">SUMPRODUCT(('Budget P2'!$T$9:$BB$9=AM$9)*('Budget P2'!$B$11:$B$194=$B710)*('Budget P2'!$T$11:$BB$194*1))</f>
        <v>#VALUE!</v>
      </c>
      <c r="AN710" s="13" t="e" cm="1">
        <f t="array" ref="AN710">SUMPRODUCT(('Budget P2'!$T$9:$BB$9=AN$9)*('Budget P2'!$B$11:$B$194=$B710)*('Budget P2'!$T$11:$BB$194*1))</f>
        <v>#VALUE!</v>
      </c>
      <c r="AO710" s="14" t="e" cm="1">
        <f t="array" ref="AO710">SUMPRODUCT(('Budget P2'!$T$9:$BB$9=AO$9)*('Budget P2'!$B$11:$B$194=$B710)*('Budget P2'!$T$11:$BB$194*1))</f>
        <v>#VALUE!</v>
      </c>
      <c r="AP710" s="12" t="e" cm="1">
        <f t="array" ref="AP710">SUMPRODUCT(('Budget P2'!$T$9:$BB$9=AP$9)*('Budget P2'!$B$11:$B$194=$B710)*('Budget P2'!$T$11:$BB$194*1))</f>
        <v>#VALUE!</v>
      </c>
      <c r="AQ710" s="13" t="e" cm="1">
        <f t="array" ref="AQ710">SUMPRODUCT(('Budget P2'!$T$9:$BB$9=AQ$9)*('Budget P2'!$B$11:$B$194=$B710)*('Budget P2'!$T$11:$BB$194*1))</f>
        <v>#VALUE!</v>
      </c>
      <c r="AR710" s="14" t="e" cm="1">
        <f t="array" ref="AR710">SUMPRODUCT(('Budget P2'!$T$9:$BB$9=AR$9)*('Budget P2'!$B$11:$B$194=$B710)*('Budget P2'!$T$11:$BB$194*1))</f>
        <v>#VALUE!</v>
      </c>
      <c r="AS710" s="12" t="e" cm="1">
        <f t="array" ref="AS710">SUMPRODUCT(('Budget P2'!$T$9:$BB$9=AS$9)*('Budget P2'!$B$11:$B$194=$B710)*('Budget P2'!$T$11:$BB$194*1))</f>
        <v>#VALUE!</v>
      </c>
      <c r="AT710" s="13" t="e" cm="1">
        <f t="array" ref="AT710">SUMPRODUCT(('Budget P2'!$T$9:$BB$9=AT$9)*('Budget P2'!$B$11:$B$194=$B710)*('Budget P2'!$T$11:$BB$194*1))</f>
        <v>#VALUE!</v>
      </c>
      <c r="AU710" s="14" t="e" cm="1">
        <f t="array" ref="AU710">SUMPRODUCT(('Budget P2'!$T$9:$BB$9=AU$9)*('Budget P2'!$B$11:$B$194=$B710)*('Budget P2'!$T$11:$BB$194*1))</f>
        <v>#VALUE!</v>
      </c>
      <c r="AV710" s="12" t="e" cm="1">
        <f t="array" ref="AV710">SUMPRODUCT(('Budget P2'!$T$9:$BB$9=AV$9)*('Budget P2'!$B$11:$B$194=$B710)*('Budget P2'!$T$11:$BB$194*1))</f>
        <v>#VALUE!</v>
      </c>
      <c r="AW710" s="13" t="e" cm="1">
        <f t="array" ref="AW710">SUMPRODUCT(('Budget P2'!$T$9:$BB$9=AW$9)*('Budget P2'!$B$11:$B$194=$B710)*('Budget P2'!$T$11:$BB$194*1))</f>
        <v>#VALUE!</v>
      </c>
      <c r="AX710" s="14" t="e" cm="1">
        <f t="array" ref="AX710">SUMPRODUCT(('Budget P2'!$T$9:$BB$9=AX$9)*('Budget P2'!$B$11:$B$194=$B710)*('Budget P2'!$T$11:$BB$194*1))</f>
        <v>#VALUE!</v>
      </c>
      <c r="AY710" s="12" t="e" cm="1">
        <f t="array" ref="AY710">SUMPRODUCT(('Budget P2'!$T$9:$BB$9=AY$9)*('Budget P2'!$B$11:$B$194=$B710)*('Budget P2'!$T$11:$BB$194*1))</f>
        <v>#VALUE!</v>
      </c>
      <c r="AZ710" s="13" t="e" cm="1">
        <f t="array" ref="AZ710">SUMPRODUCT(('Budget P2'!$T$9:$BB$9=AZ$9)*('Budget P2'!$B$11:$B$194=$B710)*('Budget P2'!$T$11:$BB$194*1))</f>
        <v>#VALUE!</v>
      </c>
      <c r="BA710" s="14" t="e" cm="1">
        <f t="array" ref="BA710">SUMPRODUCT(('Budget P2'!$T$9:$BB$9=BA$9)*('Budget P2'!$B$11:$B$194=$B710)*('Budget P2'!$T$11:$BB$194*1))</f>
        <v>#VALUE!</v>
      </c>
      <c r="BB710" s="12" t="e" cm="1">
        <f t="array" ref="BB710">SUMPRODUCT(('Budget P2'!$T$9:$BB$9=BB$9)*('Budget P2'!$B$11:$B$194=$B710)*('Budget P2'!$T$11:$BB$194*1))</f>
        <v>#VALUE!</v>
      </c>
      <c r="BC710" s="13" t="e" cm="1">
        <f t="array" ref="BC710">SUMPRODUCT(('Budget P2'!$T$9:$BB$9=BC$9)*('Budget P2'!$B$11:$B$194=$B710)*('Budget P2'!$T$11:$BB$194*1))</f>
        <v>#VALUE!</v>
      </c>
      <c r="BD710" s="14" t="e" cm="1">
        <f t="array" ref="BD710">SUMPRODUCT(('Budget P2'!$T$9:$BB$9=BD$9)*('Budget P2'!$B$11:$B$194=$B710)*('Budget P2'!$T$11:$BB$194*1))</f>
        <v>#VALUE!</v>
      </c>
      <c r="BE710" s="12" t="e" cm="1">
        <f t="array" ref="BE710">SUMPRODUCT(('Budget P2'!$T$9:$BB$9=BE$9)*('Budget P2'!$B$11:$B$194=$B710)*('Budget P2'!$T$11:$BB$194*1))</f>
        <v>#VALUE!</v>
      </c>
      <c r="BF710" s="13" t="e" cm="1">
        <f t="array" ref="BF710">SUMPRODUCT(('Budget P2'!$T$9:$BB$9=BF$9)*('Budget P2'!$B$11:$B$194=$B710)*('Budget P2'!$T$11:$BB$194*1))</f>
        <v>#VALUE!</v>
      </c>
      <c r="BG710" s="14" t="e" cm="1">
        <f t="array" ref="BG710">SUMPRODUCT(('Budget P2'!$T$9:$BB$9=BG$9)*('Budget P2'!$B$11:$B$194=$B710)*('Budget P2'!$T$11:$BB$194*1))</f>
        <v>#VALUE!</v>
      </c>
      <c r="BH710" s="13" t="e" cm="1">
        <f t="array" ref="BH710">SUMPRODUCT(('Budget P2'!$T$9:$BB$9=BH$9)*('Budget P2'!$B$11:$B$194=$B710)*('Budget P2'!$T$11:$BB$194*1))</f>
        <v>#VALUE!</v>
      </c>
      <c r="BI710" s="1"/>
      <c r="BJ710" s="66"/>
      <c r="BK710" s="66"/>
      <c r="BL710" s="1"/>
      <c r="BM710" s="66" t="e">
        <f t="shared" si="493"/>
        <v>#VALUE!</v>
      </c>
      <c r="BN710" s="262">
        <f t="shared" si="494"/>
        <v>0</v>
      </c>
      <c r="BO710" s="1"/>
      <c r="BP710" s="66" t="e">
        <f t="shared" si="495"/>
        <v>#VALUE!</v>
      </c>
      <c r="BQ710" s="262">
        <f t="shared" si="496"/>
        <v>0</v>
      </c>
      <c r="BR710" s="1"/>
    </row>
    <row r="711" spans="2:70" collapsed="1">
      <c r="C711" s="191" t="s">
        <v>139</v>
      </c>
      <c r="D711" s="191"/>
      <c r="E711" s="196"/>
      <c r="F711" s="188"/>
      <c r="G711" s="196"/>
      <c r="H711" s="188"/>
      <c r="I711" s="188"/>
      <c r="J711" s="372"/>
      <c r="K711" s="95">
        <f>SUM(K712:K726)</f>
        <v>0</v>
      </c>
      <c r="L711" s="335"/>
      <c r="M711" s="95">
        <f t="shared" ref="M711:P711" si="498">SUM(M712:M726)</f>
        <v>0</v>
      </c>
      <c r="N711" s="95">
        <f t="shared" si="498"/>
        <v>0</v>
      </c>
      <c r="O711" s="95">
        <f t="shared" si="498"/>
        <v>0</v>
      </c>
      <c r="P711" s="95">
        <f t="shared" si="498"/>
        <v>0</v>
      </c>
      <c r="Q711" s="23"/>
      <c r="R711" s="338"/>
      <c r="S711" s="95">
        <f t="shared" ref="S711:W711" si="499">SUM(S712:S726)</f>
        <v>0</v>
      </c>
      <c r="T711" s="95">
        <f t="shared" si="499"/>
        <v>0</v>
      </c>
      <c r="U711" s="95">
        <f t="shared" si="499"/>
        <v>0</v>
      </c>
      <c r="V711" s="95" t="e">
        <f t="shared" si="499"/>
        <v>#REF!</v>
      </c>
      <c r="W711" s="95">
        <f t="shared" si="499"/>
        <v>0</v>
      </c>
      <c r="X711" s="92" t="e">
        <f t="shared" si="468"/>
        <v>#REF!</v>
      </c>
      <c r="Y711" s="4"/>
      <c r="Z711" s="92"/>
      <c r="AA711" s="93"/>
      <c r="AB711" s="94"/>
      <c r="AC711" s="92"/>
      <c r="AD711" s="93"/>
      <c r="AE711" s="94"/>
      <c r="AF711" s="92"/>
      <c r="AG711" s="93"/>
      <c r="AH711" s="94"/>
      <c r="AI711" s="92"/>
      <c r="AJ711" s="93"/>
      <c r="AK711" s="94"/>
      <c r="AL711" s="92"/>
      <c r="AM711" s="93"/>
      <c r="AN711" s="94"/>
      <c r="AO711" s="92"/>
      <c r="AP711" s="93"/>
      <c r="AQ711" s="94"/>
      <c r="AR711" s="92"/>
      <c r="AS711" s="93"/>
      <c r="AT711" s="94"/>
      <c r="AU711" s="92"/>
      <c r="AV711" s="93"/>
      <c r="AW711" s="94"/>
      <c r="AX711" s="92"/>
      <c r="AY711" s="93"/>
      <c r="AZ711" s="94"/>
      <c r="BA711" s="92"/>
      <c r="BB711" s="93"/>
      <c r="BC711" s="94"/>
      <c r="BD711" s="92"/>
      <c r="BE711" s="93"/>
      <c r="BF711" s="94"/>
      <c r="BG711" s="92"/>
      <c r="BH711" s="94"/>
      <c r="BI711" s="1"/>
      <c r="BJ711" s="105"/>
      <c r="BK711" s="105"/>
      <c r="BL711" s="1"/>
      <c r="BM711" s="105"/>
      <c r="BN711" s="105"/>
      <c r="BO711" s="1"/>
      <c r="BP711" s="105"/>
      <c r="BQ711" s="105"/>
      <c r="BR711" s="1"/>
    </row>
    <row r="712" spans="2:70">
      <c r="B712" s="88" t="s">
        <v>755</v>
      </c>
      <c r="C712" s="10">
        <f>IFERROR(VLOOKUP($B712,'Budget P3'!$B:$AX,2,FALSE),0)</f>
        <v>0</v>
      </c>
      <c r="D712" s="10"/>
      <c r="E712" s="89">
        <f>IFERROR(VLOOKUP($B712,'Budget P3'!$B:$AX,3,FALSE),0)</f>
        <v>0</v>
      </c>
      <c r="F712" s="90">
        <f>IFERROR(VLOOKUP($B712,'Budget P3'!$B:$AX,4,FALSE),0)</f>
        <v>0</v>
      </c>
      <c r="G712" s="89">
        <f>IFERROR(VLOOKUP($B712,'Budget P3'!$B:$AX,5,FALSE),0)</f>
        <v>0</v>
      </c>
      <c r="H712" s="90">
        <f>IFERROR(VLOOKUP($B712,'Budget P3'!$B:$AX,6,FALSE),0)</f>
        <v>0</v>
      </c>
      <c r="I712" s="90">
        <f>IFERROR(VLOOKUP($B712,'Budget P3'!$B:$AX,7,FALSE),0)</f>
        <v>0</v>
      </c>
      <c r="J712" s="371">
        <f>IFERROR(VLOOKUP($B712,'Budget P3'!$B:$AX,9,FALSE),0)</f>
        <v>0</v>
      </c>
      <c r="K712" s="374">
        <f>IFERROR(VLOOKUP($B712,'Budget P3'!$B:$AX,10,FALSE),0)</f>
        <v>0</v>
      </c>
      <c r="L712" s="334"/>
      <c r="M712" s="102"/>
      <c r="N712" s="100"/>
      <c r="O712" s="100"/>
      <c r="P712" s="13">
        <f>E712*K712</f>
        <v>0</v>
      </c>
      <c r="Q712" s="11">
        <f t="shared" ref="Q712" si="500">SUM(M712:P712)</f>
        <v>0</v>
      </c>
      <c r="R712" s="338"/>
      <c r="S712" s="14"/>
      <c r="T712" s="12"/>
      <c r="U712" s="13"/>
      <c r="V712" s="14"/>
      <c r="W712" s="14"/>
      <c r="X712" s="14">
        <f t="shared" si="468"/>
        <v>0</v>
      </c>
      <c r="Z712" s="14" t="e" cm="1">
        <f t="array" ref="Z712">SUMPRODUCT(('Budget P3'!$T$9:$BB$9=Z$9)*('Budget P3'!$B$11:$B$194=$B712)*('Budget P3'!$T$11:$BB$194*1))</f>
        <v>#VALUE!</v>
      </c>
      <c r="AA712" s="12" t="e" cm="1">
        <f t="array" ref="AA712">SUMPRODUCT(('Budget P3'!$T$9:$BB$9=AA$9)*('Budget P3'!$B$11:$B$194=$B712)*('Budget P3'!$T$11:$BB$194*1))</f>
        <v>#VALUE!</v>
      </c>
      <c r="AB712" s="13" t="e" cm="1">
        <f t="array" ref="AB712">SUMPRODUCT(('Budget P3'!$T$9:$BB$9=AB$9)*('Budget P3'!$B$11:$B$194=$B712)*('Budget P3'!$T$11:$BB$194*1))</f>
        <v>#VALUE!</v>
      </c>
      <c r="AC712" s="14" t="e" cm="1">
        <f t="array" ref="AC712">SUMPRODUCT(('Budget P3'!$T$9:$BB$9=AC$9)*('Budget P3'!$B$11:$B$194=$B712)*('Budget P3'!$T$11:$BB$194*1))</f>
        <v>#VALUE!</v>
      </c>
      <c r="AD712" s="12" t="e" cm="1">
        <f t="array" ref="AD712">SUMPRODUCT(('Budget P3'!$T$9:$BB$9=AD$9)*('Budget P3'!$B$11:$B$194=$B712)*('Budget P3'!$T$11:$BB$194*1))</f>
        <v>#VALUE!</v>
      </c>
      <c r="AE712" s="13" t="e" cm="1">
        <f t="array" ref="AE712">SUMPRODUCT(('Budget P3'!$T$9:$BB$9=AE$9)*('Budget P3'!$B$11:$B$194=$B712)*('Budget P3'!$T$11:$BB$194*1))</f>
        <v>#VALUE!</v>
      </c>
      <c r="AF712" s="14" t="e" cm="1">
        <f t="array" ref="AF712">SUMPRODUCT(('Budget P3'!$T$9:$BB$9=AF$9)*('Budget P3'!$B$11:$B$194=$B712)*('Budget P3'!$T$11:$BB$194*1))</f>
        <v>#VALUE!</v>
      </c>
      <c r="AG712" s="12" t="e" cm="1">
        <f t="array" ref="AG712">SUMPRODUCT(('Budget P3'!$T$9:$BB$9=AG$9)*('Budget P3'!$B$11:$B$194=$B712)*('Budget P3'!$T$11:$BB$194*1))</f>
        <v>#VALUE!</v>
      </c>
      <c r="AH712" s="13" t="e" cm="1">
        <f t="array" ref="AH712">SUMPRODUCT(('Budget P3'!$T$9:$BB$9=AH$9)*('Budget P3'!$B$11:$B$194=$B712)*('Budget P3'!$T$11:$BB$194*1))</f>
        <v>#VALUE!</v>
      </c>
      <c r="AI712" s="14" t="e" cm="1">
        <f t="array" ref="AI712">SUMPRODUCT(('Budget P3'!$T$9:$BB$9=AI$9)*('Budget P3'!$B$11:$B$194=$B712)*('Budget P3'!$T$11:$BB$194*1))</f>
        <v>#VALUE!</v>
      </c>
      <c r="AJ712" s="12" t="e" cm="1">
        <f t="array" ref="AJ712">SUMPRODUCT(('Budget P3'!$T$9:$BB$9=AJ$9)*('Budget P3'!$B$11:$B$194=$B712)*('Budget P3'!$T$11:$BB$194*1))</f>
        <v>#VALUE!</v>
      </c>
      <c r="AK712" s="13" t="e" cm="1">
        <f t="array" ref="AK712">SUMPRODUCT(('Budget P3'!$T$9:$BB$9=AK$9)*('Budget P3'!$B$11:$B$194=$B712)*('Budget P3'!$T$11:$BB$194*1))</f>
        <v>#VALUE!</v>
      </c>
      <c r="AL712" s="14" t="e" cm="1">
        <f t="array" ref="AL712">SUMPRODUCT(('Budget P3'!$T$9:$BB$9=AL$9)*('Budget P3'!$B$11:$B$194=$B712)*('Budget P3'!$T$11:$BB$194*1))</f>
        <v>#VALUE!</v>
      </c>
      <c r="AM712" s="12" t="e" cm="1">
        <f t="array" ref="AM712">SUMPRODUCT(('Budget P3'!$T$9:$BB$9=AM$9)*('Budget P3'!$B$11:$B$194=$B712)*('Budget P3'!$T$11:$BB$194*1))</f>
        <v>#VALUE!</v>
      </c>
      <c r="AN712" s="13" t="e" cm="1">
        <f t="array" ref="AN712">SUMPRODUCT(('Budget P3'!$T$9:$BB$9=AN$9)*('Budget P3'!$B$11:$B$194=$B712)*('Budget P3'!$T$11:$BB$194*1))</f>
        <v>#VALUE!</v>
      </c>
      <c r="AO712" s="14" t="e" cm="1">
        <f t="array" ref="AO712">SUMPRODUCT(('Budget P3'!$T$9:$BB$9=AO$9)*('Budget P3'!$B$11:$B$194=$B712)*('Budget P3'!$T$11:$BB$194*1))</f>
        <v>#VALUE!</v>
      </c>
      <c r="AP712" s="12" t="e" cm="1">
        <f t="array" ref="AP712">SUMPRODUCT(('Budget P3'!$T$9:$BB$9=AP$9)*('Budget P3'!$B$11:$B$194=$B712)*('Budget P3'!$T$11:$BB$194*1))</f>
        <v>#VALUE!</v>
      </c>
      <c r="AQ712" s="13" t="e" cm="1">
        <f t="array" ref="AQ712">SUMPRODUCT(('Budget P3'!$T$9:$BB$9=AQ$9)*('Budget P3'!$B$11:$B$194=$B712)*('Budget P3'!$T$11:$BB$194*1))</f>
        <v>#VALUE!</v>
      </c>
      <c r="AR712" s="14" t="e" cm="1">
        <f t="array" ref="AR712">SUMPRODUCT(('Budget P3'!$T$9:$BB$9=AR$9)*('Budget P3'!$B$11:$B$194=$B712)*('Budget P3'!$T$11:$BB$194*1))</f>
        <v>#VALUE!</v>
      </c>
      <c r="AS712" s="12" t="e" cm="1">
        <f t="array" ref="AS712">SUMPRODUCT(('Budget P3'!$T$9:$BB$9=AS$9)*('Budget P3'!$B$11:$B$194=$B712)*('Budget P3'!$T$11:$BB$194*1))</f>
        <v>#VALUE!</v>
      </c>
      <c r="AT712" s="13" t="e" cm="1">
        <f t="array" ref="AT712">SUMPRODUCT(('Budget P3'!$T$9:$BB$9=AT$9)*('Budget P3'!$B$11:$B$194=$B712)*('Budget P3'!$T$11:$BB$194*1))</f>
        <v>#VALUE!</v>
      </c>
      <c r="AU712" s="14" t="e" cm="1">
        <f t="array" ref="AU712">SUMPRODUCT(('Budget P3'!$T$9:$BB$9=AU$9)*('Budget P3'!$B$11:$B$194=$B712)*('Budget P3'!$T$11:$BB$194*1))</f>
        <v>#VALUE!</v>
      </c>
      <c r="AV712" s="12" t="e" cm="1">
        <f t="array" ref="AV712">SUMPRODUCT(('Budget P3'!$T$9:$BB$9=AV$9)*('Budget P3'!$B$11:$B$194=$B712)*('Budget P3'!$T$11:$BB$194*1))</f>
        <v>#VALUE!</v>
      </c>
      <c r="AW712" s="13" t="e" cm="1">
        <f t="array" ref="AW712">SUMPRODUCT(('Budget P3'!$T$9:$BB$9=AW$9)*('Budget P3'!$B$11:$B$194=$B712)*('Budget P3'!$T$11:$BB$194*1))</f>
        <v>#VALUE!</v>
      </c>
      <c r="AX712" s="14" t="e" cm="1">
        <f t="array" ref="AX712">SUMPRODUCT(('Budget P3'!$T$9:$BB$9=AX$9)*('Budget P3'!$B$11:$B$194=$B712)*('Budget P3'!$T$11:$BB$194*1))</f>
        <v>#VALUE!</v>
      </c>
      <c r="AY712" s="12" t="e" cm="1">
        <f t="array" ref="AY712">SUMPRODUCT(('Budget P3'!$T$9:$BB$9=AY$9)*('Budget P3'!$B$11:$B$194=$B712)*('Budget P3'!$T$11:$BB$194*1))</f>
        <v>#VALUE!</v>
      </c>
      <c r="AZ712" s="13" t="e" cm="1">
        <f t="array" ref="AZ712">SUMPRODUCT(('Budget P3'!$T$9:$BB$9=AZ$9)*('Budget P3'!$B$11:$B$194=$B712)*('Budget P3'!$T$11:$BB$194*1))</f>
        <v>#VALUE!</v>
      </c>
      <c r="BA712" s="14" t="e" cm="1">
        <f t="array" ref="BA712">SUMPRODUCT(('Budget P3'!$T$9:$BB$9=BA$9)*('Budget P3'!$B$11:$B$194=$B712)*('Budget P3'!$T$11:$BB$194*1))</f>
        <v>#VALUE!</v>
      </c>
      <c r="BB712" s="12" t="e" cm="1">
        <f t="array" ref="BB712">SUMPRODUCT(('Budget P3'!$T$9:$BB$9=BB$9)*('Budget P3'!$B$11:$B$194=$B712)*('Budget P3'!$T$11:$BB$194*1))</f>
        <v>#VALUE!</v>
      </c>
      <c r="BC712" s="13" t="e" cm="1">
        <f t="array" ref="BC712">SUMPRODUCT(('Budget P3'!$T$9:$BB$9=BC$9)*('Budget P3'!$B$11:$B$194=$B712)*('Budget P3'!$T$11:$BB$194*1))</f>
        <v>#VALUE!</v>
      </c>
      <c r="BD712" s="14" t="e" cm="1">
        <f t="array" ref="BD712">SUMPRODUCT(('Budget P3'!$T$9:$BB$9=BD$9)*('Budget P3'!$B$11:$B$194=$B712)*('Budget P3'!$T$11:$BB$194*1))</f>
        <v>#VALUE!</v>
      </c>
      <c r="BE712" s="12" t="e" cm="1">
        <f t="array" ref="BE712">SUMPRODUCT(('Budget P3'!$T$9:$BB$9=BE$9)*('Budget P3'!$B$11:$B$194=$B712)*('Budget P3'!$T$11:$BB$194*1))</f>
        <v>#VALUE!</v>
      </c>
      <c r="BF712" s="13" t="e" cm="1">
        <f t="array" ref="BF712">SUMPRODUCT(('Budget P3'!$T$9:$BB$9=BF$9)*('Budget P3'!$B$11:$B$194=$B712)*('Budget P3'!$T$11:$BB$194*1))</f>
        <v>#VALUE!</v>
      </c>
      <c r="BG712" s="14" t="e" cm="1">
        <f t="array" ref="BG712">SUMPRODUCT(('Budget P3'!$T$9:$BB$9=BG$9)*('Budget P3'!$B$11:$B$194=$B712)*('Budget P3'!$T$11:$BB$194*1))</f>
        <v>#VALUE!</v>
      </c>
      <c r="BH712" s="13" t="e" cm="1">
        <f t="array" ref="BH712">SUMPRODUCT(('Budget P3'!$T$9:$BB$9=BH$9)*('Budget P3'!$B$11:$B$194=$B712)*('Budget P3'!$T$11:$BB$194*1))</f>
        <v>#VALUE!</v>
      </c>
      <c r="BI712" s="1"/>
      <c r="BJ712" s="66"/>
      <c r="BK712" s="66"/>
      <c r="BL712" s="1"/>
      <c r="BM712" s="66" t="e">
        <f t="shared" ref="BM712:BM726" si="501">SUM(Z712:BH712)</f>
        <v>#VALUE!</v>
      </c>
      <c r="BN712" s="262">
        <f t="shared" ref="BN712:BN726" si="502">IFERROR(BM712/Q712,0)</f>
        <v>0</v>
      </c>
      <c r="BO712" s="1"/>
      <c r="BP712" s="66" t="e">
        <f t="shared" ref="BP712:BP726" si="503">BJ712+BM712</f>
        <v>#VALUE!</v>
      </c>
      <c r="BQ712" s="262">
        <f t="shared" ref="BQ712:BQ726" si="504">IFERROR(BP712/Q712,0)</f>
        <v>0</v>
      </c>
      <c r="BR712" s="1"/>
    </row>
    <row r="713" spans="2:70" ht="12.6" thickBot="1">
      <c r="B713" s="88" t="s">
        <v>756</v>
      </c>
      <c r="C713" s="10">
        <f>IFERROR(VLOOKUP($B713,'Budget P3'!$B:$AX,2,FALSE),0)</f>
        <v>0</v>
      </c>
      <c r="D713" s="10"/>
      <c r="E713" s="198">
        <f>IFERROR(VLOOKUP($B713,'Budget P3'!$B:$AX,3,FALSE),0)</f>
        <v>0</v>
      </c>
      <c r="F713" s="90">
        <f>IFERROR(VLOOKUP($B713,'Budget P3'!$B:$AX,4,FALSE),0)</f>
        <v>0</v>
      </c>
      <c r="G713" s="89">
        <f>IFERROR(VLOOKUP($B713,'Budget P3'!$B:$AX,5,FALSE),0)</f>
        <v>0</v>
      </c>
      <c r="H713" s="90">
        <f>IFERROR(VLOOKUP($B713,'Budget P3'!$B:$AX,6,FALSE),0)</f>
        <v>0</v>
      </c>
      <c r="I713" s="90">
        <f>IFERROR(VLOOKUP($B713,'Budget P3'!$B:$AX,7,FALSE),0)</f>
        <v>0</v>
      </c>
      <c r="J713" s="371">
        <f>IFERROR(VLOOKUP($B713,'Budget P3'!$B:$AX,9,FALSE),0)</f>
        <v>0</v>
      </c>
      <c r="K713" s="374">
        <f>IFERROR(VLOOKUP($B713,'Budget P3'!$B:$AX,10,FALSE),0)</f>
        <v>0</v>
      </c>
      <c r="L713" s="334"/>
      <c r="M713" s="102"/>
      <c r="N713" s="100"/>
      <c r="O713" s="100"/>
      <c r="P713" s="13">
        <f>E713*K713</f>
        <v>0</v>
      </c>
      <c r="Q713" s="11">
        <f t="shared" ref="Q713:Q726" si="505">SUM(M713:P713)</f>
        <v>0</v>
      </c>
      <c r="R713" s="338"/>
      <c r="S713" s="31"/>
      <c r="T713" s="32"/>
      <c r="U713" s="33"/>
      <c r="V713" s="31"/>
      <c r="W713" s="31"/>
      <c r="X713" s="31">
        <f t="shared" si="468"/>
        <v>0</v>
      </c>
      <c r="Z713" s="31" t="e" cm="1">
        <f t="array" ref="Z713">SUMPRODUCT(('Budget P3'!$T$9:$BB$9=Z$9)*('Budget P3'!$B$11:$B$194=$B713)*('Budget P3'!$T$11:$BB$194*1))</f>
        <v>#VALUE!</v>
      </c>
      <c r="AA713" s="32" t="e" cm="1">
        <f t="array" ref="AA713">SUMPRODUCT(('Budget P3'!$T$9:$BB$9=AA$9)*('Budget P3'!$B$11:$B$194=$B713)*('Budget P3'!$T$11:$BB$194*1))</f>
        <v>#VALUE!</v>
      </c>
      <c r="AB713" s="33" t="e" cm="1">
        <f t="array" ref="AB713">SUMPRODUCT(('Budget P3'!$T$9:$BB$9=AB$9)*('Budget P3'!$B$11:$B$194=$B713)*('Budget P3'!$T$11:$BB$194*1))</f>
        <v>#VALUE!</v>
      </c>
      <c r="AC713" s="31" t="e" cm="1">
        <f t="array" ref="AC713">SUMPRODUCT(('Budget P3'!$T$9:$BB$9=AC$9)*('Budget P3'!$B$11:$B$194=$B713)*('Budget P3'!$T$11:$BB$194*1))</f>
        <v>#VALUE!</v>
      </c>
      <c r="AD713" s="32" t="e" cm="1">
        <f t="array" ref="AD713">SUMPRODUCT(('Budget P3'!$T$9:$BB$9=AD$9)*('Budget P3'!$B$11:$B$194=$B713)*('Budget P3'!$T$11:$BB$194*1))</f>
        <v>#VALUE!</v>
      </c>
      <c r="AE713" s="33" t="e" cm="1">
        <f t="array" ref="AE713">SUMPRODUCT(('Budget P3'!$T$9:$BB$9=AE$9)*('Budget P3'!$B$11:$B$194=$B713)*('Budget P3'!$T$11:$BB$194*1))</f>
        <v>#VALUE!</v>
      </c>
      <c r="AF713" s="31" t="e" cm="1">
        <f t="array" ref="AF713">SUMPRODUCT(('Budget P3'!$T$9:$BB$9=AF$9)*('Budget P3'!$B$11:$B$194=$B713)*('Budget P3'!$T$11:$BB$194*1))</f>
        <v>#VALUE!</v>
      </c>
      <c r="AG713" s="32" t="e" cm="1">
        <f t="array" ref="AG713">SUMPRODUCT(('Budget P3'!$T$9:$BB$9=AG$9)*('Budget P3'!$B$11:$B$194=$B713)*('Budget P3'!$T$11:$BB$194*1))</f>
        <v>#VALUE!</v>
      </c>
      <c r="AH713" s="33" t="e" cm="1">
        <f t="array" ref="AH713">SUMPRODUCT(('Budget P3'!$T$9:$BB$9=AH$9)*('Budget P3'!$B$11:$B$194=$B713)*('Budget P3'!$T$11:$BB$194*1))</f>
        <v>#VALUE!</v>
      </c>
      <c r="AI713" s="31" t="e" cm="1">
        <f t="array" ref="AI713">SUMPRODUCT(('Budget P3'!$T$9:$BB$9=AI$9)*('Budget P3'!$B$11:$B$194=$B713)*('Budget P3'!$T$11:$BB$194*1))</f>
        <v>#VALUE!</v>
      </c>
      <c r="AJ713" s="32" t="e" cm="1">
        <f t="array" ref="AJ713">SUMPRODUCT(('Budget P3'!$T$9:$BB$9=AJ$9)*('Budget P3'!$B$11:$B$194=$B713)*('Budget P3'!$T$11:$BB$194*1))</f>
        <v>#VALUE!</v>
      </c>
      <c r="AK713" s="33" t="e" cm="1">
        <f t="array" ref="AK713">SUMPRODUCT(('Budget P3'!$T$9:$BB$9=AK$9)*('Budget P3'!$B$11:$B$194=$B713)*('Budget P3'!$T$11:$BB$194*1))</f>
        <v>#VALUE!</v>
      </c>
      <c r="AL713" s="31" t="e" cm="1">
        <f t="array" ref="AL713">SUMPRODUCT(('Budget P3'!$T$9:$BB$9=AL$9)*('Budget P3'!$B$11:$B$194=$B713)*('Budget P3'!$T$11:$BB$194*1))</f>
        <v>#VALUE!</v>
      </c>
      <c r="AM713" s="32" t="e" cm="1">
        <f t="array" ref="AM713">SUMPRODUCT(('Budget P3'!$T$9:$BB$9=AM$9)*('Budget P3'!$B$11:$B$194=$B713)*('Budget P3'!$T$11:$BB$194*1))</f>
        <v>#VALUE!</v>
      </c>
      <c r="AN713" s="33" t="e" cm="1">
        <f t="array" ref="AN713">SUMPRODUCT(('Budget P3'!$T$9:$BB$9=AN$9)*('Budget P3'!$B$11:$B$194=$B713)*('Budget P3'!$T$11:$BB$194*1))</f>
        <v>#VALUE!</v>
      </c>
      <c r="AO713" s="31" t="e" cm="1">
        <f t="array" ref="AO713">SUMPRODUCT(('Budget P3'!$T$9:$BB$9=AO$9)*('Budget P3'!$B$11:$B$194=$B713)*('Budget P3'!$T$11:$BB$194*1))</f>
        <v>#VALUE!</v>
      </c>
      <c r="AP713" s="32" t="e" cm="1">
        <f t="array" ref="AP713">SUMPRODUCT(('Budget P3'!$T$9:$BB$9=AP$9)*('Budget P3'!$B$11:$B$194=$B713)*('Budget P3'!$T$11:$BB$194*1))</f>
        <v>#VALUE!</v>
      </c>
      <c r="AQ713" s="33" t="e" cm="1">
        <f t="array" ref="AQ713">SUMPRODUCT(('Budget P3'!$T$9:$BB$9=AQ$9)*('Budget P3'!$B$11:$B$194=$B713)*('Budget P3'!$T$11:$BB$194*1))</f>
        <v>#VALUE!</v>
      </c>
      <c r="AR713" s="31" t="e" cm="1">
        <f t="array" ref="AR713">SUMPRODUCT(('Budget P3'!$T$9:$BB$9=AR$9)*('Budget P3'!$B$11:$B$194=$B713)*('Budget P3'!$T$11:$BB$194*1))</f>
        <v>#VALUE!</v>
      </c>
      <c r="AS713" s="32" t="e" cm="1">
        <f t="array" ref="AS713">SUMPRODUCT(('Budget P3'!$T$9:$BB$9=AS$9)*('Budget P3'!$B$11:$B$194=$B713)*('Budget P3'!$T$11:$BB$194*1))</f>
        <v>#VALUE!</v>
      </c>
      <c r="AT713" s="33" t="e" cm="1">
        <f t="array" ref="AT713">SUMPRODUCT(('Budget P3'!$T$9:$BB$9=AT$9)*('Budget P3'!$B$11:$B$194=$B713)*('Budget P3'!$T$11:$BB$194*1))</f>
        <v>#VALUE!</v>
      </c>
      <c r="AU713" s="31" t="e" cm="1">
        <f t="array" ref="AU713">SUMPRODUCT(('Budget P3'!$T$9:$BB$9=AU$9)*('Budget P3'!$B$11:$B$194=$B713)*('Budget P3'!$T$11:$BB$194*1))</f>
        <v>#VALUE!</v>
      </c>
      <c r="AV713" s="32" t="e" cm="1">
        <f t="array" ref="AV713">SUMPRODUCT(('Budget P3'!$T$9:$BB$9=AV$9)*('Budget P3'!$B$11:$B$194=$B713)*('Budget P3'!$T$11:$BB$194*1))</f>
        <v>#VALUE!</v>
      </c>
      <c r="AW713" s="33" t="e" cm="1">
        <f t="array" ref="AW713">SUMPRODUCT(('Budget P3'!$T$9:$BB$9=AW$9)*('Budget P3'!$B$11:$B$194=$B713)*('Budget P3'!$T$11:$BB$194*1))</f>
        <v>#VALUE!</v>
      </c>
      <c r="AX713" s="31" t="e" cm="1">
        <f t="array" ref="AX713">SUMPRODUCT(('Budget P3'!$T$9:$BB$9=AX$9)*('Budget P3'!$B$11:$B$194=$B713)*('Budget P3'!$T$11:$BB$194*1))</f>
        <v>#VALUE!</v>
      </c>
      <c r="AY713" s="32" t="e" cm="1">
        <f t="array" ref="AY713">SUMPRODUCT(('Budget P3'!$T$9:$BB$9=AY$9)*('Budget P3'!$B$11:$B$194=$B713)*('Budget P3'!$T$11:$BB$194*1))</f>
        <v>#VALUE!</v>
      </c>
      <c r="AZ713" s="33" t="e" cm="1">
        <f t="array" ref="AZ713">SUMPRODUCT(('Budget P3'!$T$9:$BB$9=AZ$9)*('Budget P3'!$B$11:$B$194=$B713)*('Budget P3'!$T$11:$BB$194*1))</f>
        <v>#VALUE!</v>
      </c>
      <c r="BA713" s="31" t="e" cm="1">
        <f t="array" ref="BA713">SUMPRODUCT(('Budget P3'!$T$9:$BB$9=BA$9)*('Budget P3'!$B$11:$B$194=$B713)*('Budget P3'!$T$11:$BB$194*1))</f>
        <v>#VALUE!</v>
      </c>
      <c r="BB713" s="32" t="e" cm="1">
        <f t="array" ref="BB713">SUMPRODUCT(('Budget P3'!$T$9:$BB$9=BB$9)*('Budget P3'!$B$11:$B$194=$B713)*('Budget P3'!$T$11:$BB$194*1))</f>
        <v>#VALUE!</v>
      </c>
      <c r="BC713" s="33" t="e" cm="1">
        <f t="array" ref="BC713">SUMPRODUCT(('Budget P3'!$T$9:$BB$9=BC$9)*('Budget P3'!$B$11:$B$194=$B713)*('Budget P3'!$T$11:$BB$194*1))</f>
        <v>#VALUE!</v>
      </c>
      <c r="BD713" s="31" t="e" cm="1">
        <f t="array" ref="BD713">SUMPRODUCT(('Budget P3'!$T$9:$BB$9=BD$9)*('Budget P3'!$B$11:$B$194=$B713)*('Budget P3'!$T$11:$BB$194*1))</f>
        <v>#VALUE!</v>
      </c>
      <c r="BE713" s="32" t="e" cm="1">
        <f t="array" ref="BE713">SUMPRODUCT(('Budget P3'!$T$9:$BB$9=BE$9)*('Budget P3'!$B$11:$B$194=$B713)*('Budget P3'!$T$11:$BB$194*1))</f>
        <v>#VALUE!</v>
      </c>
      <c r="BF713" s="33" t="e" cm="1">
        <f t="array" ref="BF713">SUMPRODUCT(('Budget P3'!$T$9:$BB$9=BF$9)*('Budget P3'!$B$11:$B$194=$B713)*('Budget P3'!$T$11:$BB$194*1))</f>
        <v>#VALUE!</v>
      </c>
      <c r="BG713" s="31" t="e" cm="1">
        <f t="array" ref="BG713">SUMPRODUCT(('Budget P3'!$T$9:$BB$9=BG$9)*('Budget P3'!$B$11:$B$194=$B713)*('Budget P3'!$T$11:$BB$194*1))</f>
        <v>#VALUE!</v>
      </c>
      <c r="BH713" s="33" t="e" cm="1">
        <f t="array" ref="BH713">SUMPRODUCT(('Budget P3'!$T$9:$BB$9=BH$9)*('Budget P3'!$B$11:$B$194=$B713)*('Budget P3'!$T$11:$BB$194*1))</f>
        <v>#VALUE!</v>
      </c>
      <c r="BI713" s="1"/>
      <c r="BJ713" s="66"/>
      <c r="BK713" s="66"/>
      <c r="BL713" s="1"/>
      <c r="BM713" s="66" t="e">
        <f t="shared" si="501"/>
        <v>#VALUE!</v>
      </c>
      <c r="BN713" s="262">
        <f t="shared" si="502"/>
        <v>0</v>
      </c>
      <c r="BO713" s="1"/>
      <c r="BP713" s="66" t="e">
        <f t="shared" si="503"/>
        <v>#VALUE!</v>
      </c>
      <c r="BQ713" s="262">
        <f t="shared" si="504"/>
        <v>0</v>
      </c>
      <c r="BR713" s="1"/>
    </row>
    <row r="714" spans="2:70" ht="12" hidden="1" customHeight="1" outlineLevel="1">
      <c r="B714" s="88" t="s">
        <v>757</v>
      </c>
      <c r="C714" s="10">
        <f>IFERROR(VLOOKUP($B714,'Budget P3'!$B:$AX,2,FALSE),0)</f>
        <v>0</v>
      </c>
      <c r="D714" s="10"/>
      <c r="E714" s="89">
        <f>IFERROR(VLOOKUP($B714,'Budget P3'!$B:$AX,3,FALSE),0)</f>
        <v>0</v>
      </c>
      <c r="F714" s="90">
        <f>IFERROR(VLOOKUP($B714,'Budget P3'!$B:$AX,4,FALSE),0)</f>
        <v>0</v>
      </c>
      <c r="G714" s="89">
        <f>IFERROR(VLOOKUP($B714,'Budget P3'!$B:$AX,5,FALSE),0)</f>
        <v>0</v>
      </c>
      <c r="H714" s="90">
        <f>IFERROR(VLOOKUP($B714,'Budget P3'!$B:$AX,6,FALSE),0)</f>
        <v>0</v>
      </c>
      <c r="I714" s="90">
        <f>IFERROR(VLOOKUP($B714,'Budget P3'!$B:$AX,7,FALSE),0)</f>
        <v>0</v>
      </c>
      <c r="J714" s="371">
        <f>IFERROR(VLOOKUP($B714,'Budget P3'!$B:$AX,9,FALSE),0)</f>
        <v>0</v>
      </c>
      <c r="K714" s="374">
        <f>IFERROR(VLOOKUP($B714,'Budget P3'!$B:$AX,10,FALSE),0)</f>
        <v>0</v>
      </c>
      <c r="L714" s="334"/>
      <c r="M714" s="102"/>
      <c r="N714" s="100"/>
      <c r="O714" s="100"/>
      <c r="P714" s="13">
        <f>E714*K714</f>
        <v>0</v>
      </c>
      <c r="Q714" s="11">
        <f t="shared" si="505"/>
        <v>0</v>
      </c>
      <c r="R714" s="338"/>
      <c r="S714" s="259"/>
      <c r="T714" s="277"/>
      <c r="U714" s="185"/>
      <c r="V714" s="259" t="e">
        <f>#REF!*P714</f>
        <v>#REF!</v>
      </c>
      <c r="W714" s="259">
        <f>L714*Q714</f>
        <v>0</v>
      </c>
      <c r="X714" s="259" t="e">
        <f t="shared" si="468"/>
        <v>#REF!</v>
      </c>
      <c r="Z714" s="259" t="e" cm="1">
        <f t="array" ref="Z714">SUMPRODUCT(('Budget P3'!$T$9:$BB$9=Z$9)*('Budget P3'!$B$11:$B$194=$B714)*('Budget P3'!$T$11:$BB$194*1))</f>
        <v>#VALUE!</v>
      </c>
      <c r="AA714" s="277" t="e" cm="1">
        <f t="array" ref="AA714">SUMPRODUCT(('Budget P3'!$T$9:$BB$9=AA$9)*('Budget P3'!$B$11:$B$194=$B714)*('Budget P3'!$T$11:$BB$194*1))</f>
        <v>#VALUE!</v>
      </c>
      <c r="AB714" s="185" t="e" cm="1">
        <f t="array" ref="AB714">SUMPRODUCT(('Budget P3'!$T$9:$BB$9=AB$9)*('Budget P3'!$B$11:$B$194=$B714)*('Budget P3'!$T$11:$BB$194*1))</f>
        <v>#VALUE!</v>
      </c>
      <c r="AC714" s="259" t="e" cm="1">
        <f t="array" ref="AC714">SUMPRODUCT(('Budget P3'!$T$9:$BB$9=AC$9)*('Budget P3'!$B$11:$B$194=$B714)*('Budget P3'!$T$11:$BB$194*1))</f>
        <v>#VALUE!</v>
      </c>
      <c r="AD714" s="277" t="e" cm="1">
        <f t="array" ref="AD714">SUMPRODUCT(('Budget P3'!$T$9:$BB$9=AD$9)*('Budget P3'!$B$11:$B$194=$B714)*('Budget P3'!$T$11:$BB$194*1))</f>
        <v>#VALUE!</v>
      </c>
      <c r="AE714" s="185" t="e" cm="1">
        <f t="array" ref="AE714">SUMPRODUCT(('Budget P3'!$T$9:$BB$9=AE$9)*('Budget P3'!$B$11:$B$194=$B714)*('Budget P3'!$T$11:$BB$194*1))</f>
        <v>#VALUE!</v>
      </c>
      <c r="AF714" s="259" t="e" cm="1">
        <f t="array" ref="AF714">SUMPRODUCT(('Budget P3'!$T$9:$BB$9=AF$9)*('Budget P3'!$B$11:$B$194=$B714)*('Budget P3'!$T$11:$BB$194*1))</f>
        <v>#VALUE!</v>
      </c>
      <c r="AG714" s="277" t="e" cm="1">
        <f t="array" ref="AG714">SUMPRODUCT(('Budget P3'!$T$9:$BB$9=AG$9)*('Budget P3'!$B$11:$B$194=$B714)*('Budget P3'!$T$11:$BB$194*1))</f>
        <v>#VALUE!</v>
      </c>
      <c r="AH714" s="185" t="e" cm="1">
        <f t="array" ref="AH714">SUMPRODUCT(('Budget P3'!$T$9:$BB$9=AH$9)*('Budget P3'!$B$11:$B$194=$B714)*('Budget P3'!$T$11:$BB$194*1))</f>
        <v>#VALUE!</v>
      </c>
      <c r="AI714" s="259" t="e" cm="1">
        <f t="array" ref="AI714">SUMPRODUCT(('Budget P3'!$T$9:$BB$9=AI$9)*('Budget P3'!$B$11:$B$194=$B714)*('Budget P3'!$T$11:$BB$194*1))</f>
        <v>#VALUE!</v>
      </c>
      <c r="AJ714" s="277" t="e" cm="1">
        <f t="array" ref="AJ714">SUMPRODUCT(('Budget P3'!$T$9:$BB$9=AJ$9)*('Budget P3'!$B$11:$B$194=$B714)*('Budget P3'!$T$11:$BB$194*1))</f>
        <v>#VALUE!</v>
      </c>
      <c r="AK714" s="185" t="e" cm="1">
        <f t="array" ref="AK714">SUMPRODUCT(('Budget P3'!$T$9:$BB$9=AK$9)*('Budget P3'!$B$11:$B$194=$B714)*('Budget P3'!$T$11:$BB$194*1))</f>
        <v>#VALUE!</v>
      </c>
      <c r="AL714" s="259" t="e" cm="1">
        <f t="array" ref="AL714">SUMPRODUCT(('Budget P3'!$T$9:$BB$9=AL$9)*('Budget P3'!$B$11:$B$194=$B714)*('Budget P3'!$T$11:$BB$194*1))</f>
        <v>#VALUE!</v>
      </c>
      <c r="AM714" s="277" t="e" cm="1">
        <f t="array" ref="AM714">SUMPRODUCT(('Budget P3'!$T$9:$BB$9=AM$9)*('Budget P3'!$B$11:$B$194=$B714)*('Budget P3'!$T$11:$BB$194*1))</f>
        <v>#VALUE!</v>
      </c>
      <c r="AN714" s="185" t="e" cm="1">
        <f t="array" ref="AN714">SUMPRODUCT(('Budget P3'!$T$9:$BB$9=AN$9)*('Budget P3'!$B$11:$B$194=$B714)*('Budget P3'!$T$11:$BB$194*1))</f>
        <v>#VALUE!</v>
      </c>
      <c r="AO714" s="259" t="e" cm="1">
        <f t="array" ref="AO714">SUMPRODUCT(('Budget P3'!$T$9:$BB$9=AO$9)*('Budget P3'!$B$11:$B$194=$B714)*('Budget P3'!$T$11:$BB$194*1))</f>
        <v>#VALUE!</v>
      </c>
      <c r="AP714" s="277" t="e" cm="1">
        <f t="array" ref="AP714">SUMPRODUCT(('Budget P3'!$T$9:$BB$9=AP$9)*('Budget P3'!$B$11:$B$194=$B714)*('Budget P3'!$T$11:$BB$194*1))</f>
        <v>#VALUE!</v>
      </c>
      <c r="AQ714" s="185" t="e" cm="1">
        <f t="array" ref="AQ714">SUMPRODUCT(('Budget P3'!$T$9:$BB$9=AQ$9)*('Budget P3'!$B$11:$B$194=$B714)*('Budget P3'!$T$11:$BB$194*1))</f>
        <v>#VALUE!</v>
      </c>
      <c r="AR714" s="259" t="e" cm="1">
        <f t="array" ref="AR714">SUMPRODUCT(('Budget P3'!$T$9:$BB$9=AR$9)*('Budget P3'!$B$11:$B$194=$B714)*('Budget P3'!$T$11:$BB$194*1))</f>
        <v>#VALUE!</v>
      </c>
      <c r="AS714" s="277" t="e" cm="1">
        <f t="array" ref="AS714">SUMPRODUCT(('Budget P3'!$T$9:$BB$9=AS$9)*('Budget P3'!$B$11:$B$194=$B714)*('Budget P3'!$T$11:$BB$194*1))</f>
        <v>#VALUE!</v>
      </c>
      <c r="AT714" s="185" t="e" cm="1">
        <f t="array" ref="AT714">SUMPRODUCT(('Budget P3'!$T$9:$BB$9=AT$9)*('Budget P3'!$B$11:$B$194=$B714)*('Budget P3'!$T$11:$BB$194*1))</f>
        <v>#VALUE!</v>
      </c>
      <c r="AU714" s="259" t="e" cm="1">
        <f t="array" ref="AU714">SUMPRODUCT(('Budget P3'!$T$9:$BB$9=AU$9)*('Budget P3'!$B$11:$B$194=$B714)*('Budget P3'!$T$11:$BB$194*1))</f>
        <v>#VALUE!</v>
      </c>
      <c r="AV714" s="277" t="e" cm="1">
        <f t="array" ref="AV714">SUMPRODUCT(('Budget P3'!$T$9:$BB$9=AV$9)*('Budget P3'!$B$11:$B$194=$B714)*('Budget P3'!$T$11:$BB$194*1))</f>
        <v>#VALUE!</v>
      </c>
      <c r="AW714" s="185" t="e" cm="1">
        <f t="array" ref="AW714">SUMPRODUCT(('Budget P3'!$T$9:$BB$9=AW$9)*('Budget P3'!$B$11:$B$194=$B714)*('Budget P3'!$T$11:$BB$194*1))</f>
        <v>#VALUE!</v>
      </c>
      <c r="AX714" s="259" t="e" cm="1">
        <f t="array" ref="AX714">SUMPRODUCT(('Budget P3'!$T$9:$BB$9=AX$9)*('Budget P3'!$B$11:$B$194=$B714)*('Budget P3'!$T$11:$BB$194*1))</f>
        <v>#VALUE!</v>
      </c>
      <c r="AY714" s="277" t="e" cm="1">
        <f t="array" ref="AY714">SUMPRODUCT(('Budget P3'!$T$9:$BB$9=AY$9)*('Budget P3'!$B$11:$B$194=$B714)*('Budget P3'!$T$11:$BB$194*1))</f>
        <v>#VALUE!</v>
      </c>
      <c r="AZ714" s="185" t="e" cm="1">
        <f t="array" ref="AZ714">SUMPRODUCT(('Budget P3'!$T$9:$BB$9=AZ$9)*('Budget P3'!$B$11:$B$194=$B714)*('Budget P3'!$T$11:$BB$194*1))</f>
        <v>#VALUE!</v>
      </c>
      <c r="BA714" s="259" t="e" cm="1">
        <f t="array" ref="BA714">SUMPRODUCT(('Budget P3'!$T$9:$BB$9=BA$9)*('Budget P3'!$B$11:$B$194=$B714)*('Budget P3'!$T$11:$BB$194*1))</f>
        <v>#VALUE!</v>
      </c>
      <c r="BB714" s="277" t="e" cm="1">
        <f t="array" ref="BB714">SUMPRODUCT(('Budget P3'!$T$9:$BB$9=BB$9)*('Budget P3'!$B$11:$B$194=$B714)*('Budget P3'!$T$11:$BB$194*1))</f>
        <v>#VALUE!</v>
      </c>
      <c r="BC714" s="185" t="e" cm="1">
        <f t="array" ref="BC714">SUMPRODUCT(('Budget P3'!$T$9:$BB$9=BC$9)*('Budget P3'!$B$11:$B$194=$B714)*('Budget P3'!$T$11:$BB$194*1))</f>
        <v>#VALUE!</v>
      </c>
      <c r="BD714" s="259" t="e" cm="1">
        <f t="array" ref="BD714">SUMPRODUCT(('Budget P3'!$T$9:$BB$9=BD$9)*('Budget P3'!$B$11:$B$194=$B714)*('Budget P3'!$T$11:$BB$194*1))</f>
        <v>#VALUE!</v>
      </c>
      <c r="BE714" s="277" t="e" cm="1">
        <f t="array" ref="BE714">SUMPRODUCT(('Budget P3'!$T$9:$BB$9=BE$9)*('Budget P3'!$B$11:$B$194=$B714)*('Budget P3'!$T$11:$BB$194*1))</f>
        <v>#VALUE!</v>
      </c>
      <c r="BF714" s="185" t="e" cm="1">
        <f t="array" ref="BF714">SUMPRODUCT(('Budget P3'!$T$9:$BB$9=BF$9)*('Budget P3'!$B$11:$B$194=$B714)*('Budget P3'!$T$11:$BB$194*1))</f>
        <v>#VALUE!</v>
      </c>
      <c r="BG714" s="259" t="e" cm="1">
        <f t="array" ref="BG714">SUMPRODUCT(('Budget P3'!$T$9:$BB$9=BG$9)*('Budget P3'!$B$11:$B$194=$B714)*('Budget P3'!$T$11:$BB$194*1))</f>
        <v>#VALUE!</v>
      </c>
      <c r="BH714" s="277" t="e" cm="1">
        <f t="array" ref="BH714">SUMPRODUCT(('Budget P3'!$T$9:$BB$9=BH$9)*('Budget P3'!$B$11:$B$194=$B714)*('Budget P3'!$T$11:$BB$194*1))</f>
        <v>#VALUE!</v>
      </c>
      <c r="BI714" s="1"/>
      <c r="BJ714" s="66"/>
      <c r="BK714" s="66"/>
      <c r="BL714" s="1"/>
      <c r="BM714" s="66" t="e">
        <f t="shared" si="501"/>
        <v>#VALUE!</v>
      </c>
      <c r="BN714" s="262">
        <f t="shared" si="502"/>
        <v>0</v>
      </c>
      <c r="BO714" s="1"/>
      <c r="BP714" s="66" t="e">
        <f t="shared" si="503"/>
        <v>#VALUE!</v>
      </c>
      <c r="BQ714" s="262">
        <f t="shared" si="504"/>
        <v>0</v>
      </c>
      <c r="BR714" s="1"/>
    </row>
    <row r="715" spans="2:70" ht="12" hidden="1" customHeight="1" outlineLevel="1">
      <c r="B715" s="88" t="s">
        <v>758</v>
      </c>
      <c r="C715" s="10">
        <f>IFERROR(VLOOKUP($B715,'Budget P3'!$B:$AX,2,FALSE),0)</f>
        <v>0</v>
      </c>
      <c r="D715" s="10"/>
      <c r="E715" s="89">
        <f>IFERROR(VLOOKUP($B715,'Budget P3'!$B:$AX,3,FALSE),0)</f>
        <v>0</v>
      </c>
      <c r="F715" s="90">
        <f>IFERROR(VLOOKUP($B715,'Budget P3'!$B:$AX,4,FALSE),0)</f>
        <v>0</v>
      </c>
      <c r="G715" s="89">
        <f>IFERROR(VLOOKUP($B715,'Budget P3'!$B:$AX,5,FALSE),0)</f>
        <v>0</v>
      </c>
      <c r="H715" s="90">
        <f>IFERROR(VLOOKUP($B715,'Budget P3'!$B:$AX,6,FALSE),0)</f>
        <v>0</v>
      </c>
      <c r="I715" s="90">
        <f>IFERROR(VLOOKUP($B715,'Budget P3'!$B:$AX,7,FALSE),0)</f>
        <v>0</v>
      </c>
      <c r="J715" s="371">
        <f>IFERROR(VLOOKUP($B715,'Budget P3'!$B:$AX,9,FALSE),0)</f>
        <v>0</v>
      </c>
      <c r="K715" s="374">
        <f>IFERROR(VLOOKUP($B715,'Budget P3'!$B:$AX,10,FALSE),0)</f>
        <v>0</v>
      </c>
      <c r="L715" s="334"/>
      <c r="M715" s="102"/>
      <c r="N715" s="100"/>
      <c r="O715" s="100"/>
      <c r="P715" s="13">
        <f>E715*K715</f>
        <v>0</v>
      </c>
      <c r="Q715" s="11">
        <f t="shared" si="505"/>
        <v>0</v>
      </c>
      <c r="R715" s="338"/>
      <c r="S715" s="14"/>
      <c r="T715" s="12"/>
      <c r="U715" s="13"/>
      <c r="V715" s="14" t="e">
        <f>#REF!*P715</f>
        <v>#REF!</v>
      </c>
      <c r="W715" s="14">
        <f>L715*Q715</f>
        <v>0</v>
      </c>
      <c r="X715" s="14" t="e">
        <f t="shared" ref="X715:X778" si="506">SUM(S715:W715)</f>
        <v>#REF!</v>
      </c>
      <c r="Z715" s="14" t="e" cm="1">
        <f t="array" ref="Z715">SUMPRODUCT(('Budget P3'!$T$9:$BB$9=Z$9)*('Budget P3'!$B$11:$B$194=$B715)*('Budget P3'!$T$11:$BB$194*1))</f>
        <v>#VALUE!</v>
      </c>
      <c r="AA715" s="12" t="e" cm="1">
        <f t="array" ref="AA715">SUMPRODUCT(('Budget P3'!$T$9:$BB$9=AA$9)*('Budget P3'!$B$11:$B$194=$B715)*('Budget P3'!$T$11:$BB$194*1))</f>
        <v>#VALUE!</v>
      </c>
      <c r="AB715" s="13" t="e" cm="1">
        <f t="array" ref="AB715">SUMPRODUCT(('Budget P3'!$T$9:$BB$9=AB$9)*('Budget P3'!$B$11:$B$194=$B715)*('Budget P3'!$T$11:$BB$194*1))</f>
        <v>#VALUE!</v>
      </c>
      <c r="AC715" s="14" t="e" cm="1">
        <f t="array" ref="AC715">SUMPRODUCT(('Budget P3'!$T$9:$BB$9=AC$9)*('Budget P3'!$B$11:$B$194=$B715)*('Budget P3'!$T$11:$BB$194*1))</f>
        <v>#VALUE!</v>
      </c>
      <c r="AD715" s="12" t="e" cm="1">
        <f t="array" ref="AD715">SUMPRODUCT(('Budget P3'!$T$9:$BB$9=AD$9)*('Budget P3'!$B$11:$B$194=$B715)*('Budget P3'!$T$11:$BB$194*1))</f>
        <v>#VALUE!</v>
      </c>
      <c r="AE715" s="13" t="e" cm="1">
        <f t="array" ref="AE715">SUMPRODUCT(('Budget P3'!$T$9:$BB$9=AE$9)*('Budget P3'!$B$11:$B$194=$B715)*('Budget P3'!$T$11:$BB$194*1))</f>
        <v>#VALUE!</v>
      </c>
      <c r="AF715" s="14" t="e" cm="1">
        <f t="array" ref="AF715">SUMPRODUCT(('Budget P3'!$T$9:$BB$9=AF$9)*('Budget P3'!$B$11:$B$194=$B715)*('Budget P3'!$T$11:$BB$194*1))</f>
        <v>#VALUE!</v>
      </c>
      <c r="AG715" s="12" t="e" cm="1">
        <f t="array" ref="AG715">SUMPRODUCT(('Budget P3'!$T$9:$BB$9=AG$9)*('Budget P3'!$B$11:$B$194=$B715)*('Budget P3'!$T$11:$BB$194*1))</f>
        <v>#VALUE!</v>
      </c>
      <c r="AH715" s="13" t="e" cm="1">
        <f t="array" ref="AH715">SUMPRODUCT(('Budget P3'!$T$9:$BB$9=AH$9)*('Budget P3'!$B$11:$B$194=$B715)*('Budget P3'!$T$11:$BB$194*1))</f>
        <v>#VALUE!</v>
      </c>
      <c r="AI715" s="14" t="e" cm="1">
        <f t="array" ref="AI715">SUMPRODUCT(('Budget P3'!$T$9:$BB$9=AI$9)*('Budget P3'!$B$11:$B$194=$B715)*('Budget P3'!$T$11:$BB$194*1))</f>
        <v>#VALUE!</v>
      </c>
      <c r="AJ715" s="12" t="e" cm="1">
        <f t="array" ref="AJ715">SUMPRODUCT(('Budget P3'!$T$9:$BB$9=AJ$9)*('Budget P3'!$B$11:$B$194=$B715)*('Budget P3'!$T$11:$BB$194*1))</f>
        <v>#VALUE!</v>
      </c>
      <c r="AK715" s="13" t="e" cm="1">
        <f t="array" ref="AK715">SUMPRODUCT(('Budget P3'!$T$9:$BB$9=AK$9)*('Budget P3'!$B$11:$B$194=$B715)*('Budget P3'!$T$11:$BB$194*1))</f>
        <v>#VALUE!</v>
      </c>
      <c r="AL715" s="14" t="e" cm="1">
        <f t="array" ref="AL715">SUMPRODUCT(('Budget P3'!$T$9:$BB$9=AL$9)*('Budget P3'!$B$11:$B$194=$B715)*('Budget P3'!$T$11:$BB$194*1))</f>
        <v>#VALUE!</v>
      </c>
      <c r="AM715" s="12" t="e" cm="1">
        <f t="array" ref="AM715">SUMPRODUCT(('Budget P3'!$T$9:$BB$9=AM$9)*('Budget P3'!$B$11:$B$194=$B715)*('Budget P3'!$T$11:$BB$194*1))</f>
        <v>#VALUE!</v>
      </c>
      <c r="AN715" s="13" t="e" cm="1">
        <f t="array" ref="AN715">SUMPRODUCT(('Budget P3'!$T$9:$BB$9=AN$9)*('Budget P3'!$B$11:$B$194=$B715)*('Budget P3'!$T$11:$BB$194*1))</f>
        <v>#VALUE!</v>
      </c>
      <c r="AO715" s="14" t="e" cm="1">
        <f t="array" ref="AO715">SUMPRODUCT(('Budget P3'!$T$9:$BB$9=AO$9)*('Budget P3'!$B$11:$B$194=$B715)*('Budget P3'!$T$11:$BB$194*1))</f>
        <v>#VALUE!</v>
      </c>
      <c r="AP715" s="12" t="e" cm="1">
        <f t="array" ref="AP715">SUMPRODUCT(('Budget P3'!$T$9:$BB$9=AP$9)*('Budget P3'!$B$11:$B$194=$B715)*('Budget P3'!$T$11:$BB$194*1))</f>
        <v>#VALUE!</v>
      </c>
      <c r="AQ715" s="13" t="e" cm="1">
        <f t="array" ref="AQ715">SUMPRODUCT(('Budget P3'!$T$9:$BB$9=AQ$9)*('Budget P3'!$B$11:$B$194=$B715)*('Budget P3'!$T$11:$BB$194*1))</f>
        <v>#VALUE!</v>
      </c>
      <c r="AR715" s="14" t="e" cm="1">
        <f t="array" ref="AR715">SUMPRODUCT(('Budget P3'!$T$9:$BB$9=AR$9)*('Budget P3'!$B$11:$B$194=$B715)*('Budget P3'!$T$11:$BB$194*1))</f>
        <v>#VALUE!</v>
      </c>
      <c r="AS715" s="12" t="e" cm="1">
        <f t="array" ref="AS715">SUMPRODUCT(('Budget P3'!$T$9:$BB$9=AS$9)*('Budget P3'!$B$11:$B$194=$B715)*('Budget P3'!$T$11:$BB$194*1))</f>
        <v>#VALUE!</v>
      </c>
      <c r="AT715" s="13" t="e" cm="1">
        <f t="array" ref="AT715">SUMPRODUCT(('Budget P3'!$T$9:$BB$9=AT$9)*('Budget P3'!$B$11:$B$194=$B715)*('Budget P3'!$T$11:$BB$194*1))</f>
        <v>#VALUE!</v>
      </c>
      <c r="AU715" s="14" t="e" cm="1">
        <f t="array" ref="AU715">SUMPRODUCT(('Budget P3'!$T$9:$BB$9=AU$9)*('Budget P3'!$B$11:$B$194=$B715)*('Budget P3'!$T$11:$BB$194*1))</f>
        <v>#VALUE!</v>
      </c>
      <c r="AV715" s="12" t="e" cm="1">
        <f t="array" ref="AV715">SUMPRODUCT(('Budget P3'!$T$9:$BB$9=AV$9)*('Budget P3'!$B$11:$B$194=$B715)*('Budget P3'!$T$11:$BB$194*1))</f>
        <v>#VALUE!</v>
      </c>
      <c r="AW715" s="13" t="e" cm="1">
        <f t="array" ref="AW715">SUMPRODUCT(('Budget P3'!$T$9:$BB$9=AW$9)*('Budget P3'!$B$11:$B$194=$B715)*('Budget P3'!$T$11:$BB$194*1))</f>
        <v>#VALUE!</v>
      </c>
      <c r="AX715" s="14" t="e" cm="1">
        <f t="array" ref="AX715">SUMPRODUCT(('Budget P3'!$T$9:$BB$9=AX$9)*('Budget P3'!$B$11:$B$194=$B715)*('Budget P3'!$T$11:$BB$194*1))</f>
        <v>#VALUE!</v>
      </c>
      <c r="AY715" s="12" t="e" cm="1">
        <f t="array" ref="AY715">SUMPRODUCT(('Budget P3'!$T$9:$BB$9=AY$9)*('Budget P3'!$B$11:$B$194=$B715)*('Budget P3'!$T$11:$BB$194*1))</f>
        <v>#VALUE!</v>
      </c>
      <c r="AZ715" s="13" t="e" cm="1">
        <f t="array" ref="AZ715">SUMPRODUCT(('Budget P3'!$T$9:$BB$9=AZ$9)*('Budget P3'!$B$11:$B$194=$B715)*('Budget P3'!$T$11:$BB$194*1))</f>
        <v>#VALUE!</v>
      </c>
      <c r="BA715" s="14" t="e" cm="1">
        <f t="array" ref="BA715">SUMPRODUCT(('Budget P3'!$T$9:$BB$9=BA$9)*('Budget P3'!$B$11:$B$194=$B715)*('Budget P3'!$T$11:$BB$194*1))</f>
        <v>#VALUE!</v>
      </c>
      <c r="BB715" s="12" t="e" cm="1">
        <f t="array" ref="BB715">SUMPRODUCT(('Budget P3'!$T$9:$BB$9=BB$9)*('Budget P3'!$B$11:$B$194=$B715)*('Budget P3'!$T$11:$BB$194*1))</f>
        <v>#VALUE!</v>
      </c>
      <c r="BC715" s="13" t="e" cm="1">
        <f t="array" ref="BC715">SUMPRODUCT(('Budget P3'!$T$9:$BB$9=BC$9)*('Budget P3'!$B$11:$B$194=$B715)*('Budget P3'!$T$11:$BB$194*1))</f>
        <v>#VALUE!</v>
      </c>
      <c r="BD715" s="14" t="e" cm="1">
        <f t="array" ref="BD715">SUMPRODUCT(('Budget P3'!$T$9:$BB$9=BD$9)*('Budget P3'!$B$11:$B$194=$B715)*('Budget P3'!$T$11:$BB$194*1))</f>
        <v>#VALUE!</v>
      </c>
      <c r="BE715" s="12" t="e" cm="1">
        <f t="array" ref="BE715">SUMPRODUCT(('Budget P3'!$T$9:$BB$9=BE$9)*('Budget P3'!$B$11:$B$194=$B715)*('Budget P3'!$T$11:$BB$194*1))</f>
        <v>#VALUE!</v>
      </c>
      <c r="BF715" s="13" t="e" cm="1">
        <f t="array" ref="BF715">SUMPRODUCT(('Budget P3'!$T$9:$BB$9=BF$9)*('Budget P3'!$B$11:$B$194=$B715)*('Budget P3'!$T$11:$BB$194*1))</f>
        <v>#VALUE!</v>
      </c>
      <c r="BG715" s="14" t="e" cm="1">
        <f t="array" ref="BG715">SUMPRODUCT(('Budget P3'!$T$9:$BB$9=BG$9)*('Budget P3'!$B$11:$B$194=$B715)*('Budget P3'!$T$11:$BB$194*1))</f>
        <v>#VALUE!</v>
      </c>
      <c r="BH715" s="12" t="e" cm="1">
        <f t="array" ref="BH715">SUMPRODUCT(('Budget P3'!$T$9:$BB$9=BH$9)*('Budget P3'!$B$11:$B$194=$B715)*('Budget P3'!$T$11:$BB$194*1))</f>
        <v>#VALUE!</v>
      </c>
      <c r="BI715" s="1"/>
      <c r="BJ715" s="66"/>
      <c r="BK715" s="66"/>
      <c r="BL715" s="1"/>
      <c r="BM715" s="66" t="e">
        <f t="shared" si="501"/>
        <v>#VALUE!</v>
      </c>
      <c r="BN715" s="262">
        <f t="shared" si="502"/>
        <v>0</v>
      </c>
      <c r="BO715" s="1"/>
      <c r="BP715" s="66" t="e">
        <f t="shared" si="503"/>
        <v>#VALUE!</v>
      </c>
      <c r="BQ715" s="262">
        <f t="shared" si="504"/>
        <v>0</v>
      </c>
      <c r="BR715" s="1"/>
    </row>
    <row r="716" spans="2:70" ht="12" hidden="1" customHeight="1" outlineLevel="1">
      <c r="B716" s="88" t="s">
        <v>759</v>
      </c>
      <c r="C716" s="10">
        <f>IFERROR(VLOOKUP($B716,'Budget P3'!$B:$AX,2,FALSE),0)</f>
        <v>0</v>
      </c>
      <c r="D716" s="10"/>
      <c r="E716" s="89">
        <f>IFERROR(VLOOKUP($B716,'Budget P3'!$B:$AX,3,FALSE),0)</f>
        <v>0</v>
      </c>
      <c r="F716" s="90">
        <f>IFERROR(VLOOKUP($B716,'Budget P3'!$B:$AX,4,FALSE),0)</f>
        <v>0</v>
      </c>
      <c r="G716" s="89">
        <f>IFERROR(VLOOKUP($B716,'Budget P3'!$B:$AX,5,FALSE),0)</f>
        <v>0</v>
      </c>
      <c r="H716" s="90">
        <f>IFERROR(VLOOKUP($B716,'Budget P3'!$B:$AX,6,FALSE),0)</f>
        <v>0</v>
      </c>
      <c r="I716" s="90">
        <f>IFERROR(VLOOKUP($B716,'Budget P3'!$B:$AX,7,FALSE),0)</f>
        <v>0</v>
      </c>
      <c r="J716" s="371">
        <f>IFERROR(VLOOKUP($B716,'Budget P3'!$B:$AX,9,FALSE),0)</f>
        <v>0</v>
      </c>
      <c r="K716" s="374">
        <f>IFERROR(VLOOKUP($B716,'Budget P3'!$B:$AX,10,FALSE),0)</f>
        <v>0</v>
      </c>
      <c r="L716" s="334"/>
      <c r="M716" s="102"/>
      <c r="N716" s="100"/>
      <c r="O716" s="100"/>
      <c r="P716" s="13">
        <f>E716*K716</f>
        <v>0</v>
      </c>
      <c r="Q716" s="11">
        <f t="shared" si="505"/>
        <v>0</v>
      </c>
      <c r="R716" s="338"/>
      <c r="S716" s="14"/>
      <c r="T716" s="12"/>
      <c r="U716" s="13"/>
      <c r="V716" s="14" t="e">
        <f>#REF!*P716</f>
        <v>#REF!</v>
      </c>
      <c r="W716" s="14">
        <f>L716*Q716</f>
        <v>0</v>
      </c>
      <c r="X716" s="14" t="e">
        <f t="shared" si="506"/>
        <v>#REF!</v>
      </c>
      <c r="Z716" s="14" t="e" cm="1">
        <f t="array" ref="Z716">SUMPRODUCT(('Budget P3'!$T$9:$BB$9=Z$9)*('Budget P3'!$B$11:$B$194=$B716)*('Budget P3'!$T$11:$BB$194*1))</f>
        <v>#VALUE!</v>
      </c>
      <c r="AA716" s="12" t="e" cm="1">
        <f t="array" ref="AA716">SUMPRODUCT(('Budget P3'!$T$9:$BB$9=AA$9)*('Budget P3'!$B$11:$B$194=$B716)*('Budget P3'!$T$11:$BB$194*1))</f>
        <v>#VALUE!</v>
      </c>
      <c r="AB716" s="13" t="e" cm="1">
        <f t="array" ref="AB716">SUMPRODUCT(('Budget P3'!$T$9:$BB$9=AB$9)*('Budget P3'!$B$11:$B$194=$B716)*('Budget P3'!$T$11:$BB$194*1))</f>
        <v>#VALUE!</v>
      </c>
      <c r="AC716" s="14" t="e" cm="1">
        <f t="array" ref="AC716">SUMPRODUCT(('Budget P3'!$T$9:$BB$9=AC$9)*('Budget P3'!$B$11:$B$194=$B716)*('Budget P3'!$T$11:$BB$194*1))</f>
        <v>#VALUE!</v>
      </c>
      <c r="AD716" s="12" t="e" cm="1">
        <f t="array" ref="AD716">SUMPRODUCT(('Budget P3'!$T$9:$BB$9=AD$9)*('Budget P3'!$B$11:$B$194=$B716)*('Budget P3'!$T$11:$BB$194*1))</f>
        <v>#VALUE!</v>
      </c>
      <c r="AE716" s="13" t="e" cm="1">
        <f t="array" ref="AE716">SUMPRODUCT(('Budget P3'!$T$9:$BB$9=AE$9)*('Budget P3'!$B$11:$B$194=$B716)*('Budget P3'!$T$11:$BB$194*1))</f>
        <v>#VALUE!</v>
      </c>
      <c r="AF716" s="14" t="e" cm="1">
        <f t="array" ref="AF716">SUMPRODUCT(('Budget P3'!$T$9:$BB$9=AF$9)*('Budget P3'!$B$11:$B$194=$B716)*('Budget P3'!$T$11:$BB$194*1))</f>
        <v>#VALUE!</v>
      </c>
      <c r="AG716" s="12" t="e" cm="1">
        <f t="array" ref="AG716">SUMPRODUCT(('Budget P3'!$T$9:$BB$9=AG$9)*('Budget P3'!$B$11:$B$194=$B716)*('Budget P3'!$T$11:$BB$194*1))</f>
        <v>#VALUE!</v>
      </c>
      <c r="AH716" s="13" t="e" cm="1">
        <f t="array" ref="AH716">SUMPRODUCT(('Budget P3'!$T$9:$BB$9=AH$9)*('Budget P3'!$B$11:$B$194=$B716)*('Budget P3'!$T$11:$BB$194*1))</f>
        <v>#VALUE!</v>
      </c>
      <c r="AI716" s="14" t="e" cm="1">
        <f t="array" ref="AI716">SUMPRODUCT(('Budget P3'!$T$9:$BB$9=AI$9)*('Budget P3'!$B$11:$B$194=$B716)*('Budget P3'!$T$11:$BB$194*1))</f>
        <v>#VALUE!</v>
      </c>
      <c r="AJ716" s="12" t="e" cm="1">
        <f t="array" ref="AJ716">SUMPRODUCT(('Budget P3'!$T$9:$BB$9=AJ$9)*('Budget P3'!$B$11:$B$194=$B716)*('Budget P3'!$T$11:$BB$194*1))</f>
        <v>#VALUE!</v>
      </c>
      <c r="AK716" s="13" t="e" cm="1">
        <f t="array" ref="AK716">SUMPRODUCT(('Budget P3'!$T$9:$BB$9=AK$9)*('Budget P3'!$B$11:$B$194=$B716)*('Budget P3'!$T$11:$BB$194*1))</f>
        <v>#VALUE!</v>
      </c>
      <c r="AL716" s="14" t="e" cm="1">
        <f t="array" ref="AL716">SUMPRODUCT(('Budget P3'!$T$9:$BB$9=AL$9)*('Budget P3'!$B$11:$B$194=$B716)*('Budget P3'!$T$11:$BB$194*1))</f>
        <v>#VALUE!</v>
      </c>
      <c r="AM716" s="12" t="e" cm="1">
        <f t="array" ref="AM716">SUMPRODUCT(('Budget P3'!$T$9:$BB$9=AM$9)*('Budget P3'!$B$11:$B$194=$B716)*('Budget P3'!$T$11:$BB$194*1))</f>
        <v>#VALUE!</v>
      </c>
      <c r="AN716" s="13" t="e" cm="1">
        <f t="array" ref="AN716">SUMPRODUCT(('Budget P3'!$T$9:$BB$9=AN$9)*('Budget P3'!$B$11:$B$194=$B716)*('Budget P3'!$T$11:$BB$194*1))</f>
        <v>#VALUE!</v>
      </c>
      <c r="AO716" s="14" t="e" cm="1">
        <f t="array" ref="AO716">SUMPRODUCT(('Budget P3'!$T$9:$BB$9=AO$9)*('Budget P3'!$B$11:$B$194=$B716)*('Budget P3'!$T$11:$BB$194*1))</f>
        <v>#VALUE!</v>
      </c>
      <c r="AP716" s="12" t="e" cm="1">
        <f t="array" ref="AP716">SUMPRODUCT(('Budget P3'!$T$9:$BB$9=AP$9)*('Budget P3'!$B$11:$B$194=$B716)*('Budget P3'!$T$11:$BB$194*1))</f>
        <v>#VALUE!</v>
      </c>
      <c r="AQ716" s="13" t="e" cm="1">
        <f t="array" ref="AQ716">SUMPRODUCT(('Budget P3'!$T$9:$BB$9=AQ$9)*('Budget P3'!$B$11:$B$194=$B716)*('Budget P3'!$T$11:$BB$194*1))</f>
        <v>#VALUE!</v>
      </c>
      <c r="AR716" s="14" t="e" cm="1">
        <f t="array" ref="AR716">SUMPRODUCT(('Budget P3'!$T$9:$BB$9=AR$9)*('Budget P3'!$B$11:$B$194=$B716)*('Budget P3'!$T$11:$BB$194*1))</f>
        <v>#VALUE!</v>
      </c>
      <c r="AS716" s="12" t="e" cm="1">
        <f t="array" ref="AS716">SUMPRODUCT(('Budget P3'!$T$9:$BB$9=AS$9)*('Budget P3'!$B$11:$B$194=$B716)*('Budget P3'!$T$11:$BB$194*1))</f>
        <v>#VALUE!</v>
      </c>
      <c r="AT716" s="13" t="e" cm="1">
        <f t="array" ref="AT716">SUMPRODUCT(('Budget P3'!$T$9:$BB$9=AT$9)*('Budget P3'!$B$11:$B$194=$B716)*('Budget P3'!$T$11:$BB$194*1))</f>
        <v>#VALUE!</v>
      </c>
      <c r="AU716" s="14" t="e" cm="1">
        <f t="array" ref="AU716">SUMPRODUCT(('Budget P3'!$T$9:$BB$9=AU$9)*('Budget P3'!$B$11:$B$194=$B716)*('Budget P3'!$T$11:$BB$194*1))</f>
        <v>#VALUE!</v>
      </c>
      <c r="AV716" s="12" t="e" cm="1">
        <f t="array" ref="AV716">SUMPRODUCT(('Budget P3'!$T$9:$BB$9=AV$9)*('Budget P3'!$B$11:$B$194=$B716)*('Budget P3'!$T$11:$BB$194*1))</f>
        <v>#VALUE!</v>
      </c>
      <c r="AW716" s="13" t="e" cm="1">
        <f t="array" ref="AW716">SUMPRODUCT(('Budget P3'!$T$9:$BB$9=AW$9)*('Budget P3'!$B$11:$B$194=$B716)*('Budget P3'!$T$11:$BB$194*1))</f>
        <v>#VALUE!</v>
      </c>
      <c r="AX716" s="14" t="e" cm="1">
        <f t="array" ref="AX716">SUMPRODUCT(('Budget P3'!$T$9:$BB$9=AX$9)*('Budget P3'!$B$11:$B$194=$B716)*('Budget P3'!$T$11:$BB$194*1))</f>
        <v>#VALUE!</v>
      </c>
      <c r="AY716" s="12" t="e" cm="1">
        <f t="array" ref="AY716">SUMPRODUCT(('Budget P3'!$T$9:$BB$9=AY$9)*('Budget P3'!$B$11:$B$194=$B716)*('Budget P3'!$T$11:$BB$194*1))</f>
        <v>#VALUE!</v>
      </c>
      <c r="AZ716" s="13" t="e" cm="1">
        <f t="array" ref="AZ716">SUMPRODUCT(('Budget P3'!$T$9:$BB$9=AZ$9)*('Budget P3'!$B$11:$B$194=$B716)*('Budget P3'!$T$11:$BB$194*1))</f>
        <v>#VALUE!</v>
      </c>
      <c r="BA716" s="14" t="e" cm="1">
        <f t="array" ref="BA716">SUMPRODUCT(('Budget P3'!$T$9:$BB$9=BA$9)*('Budget P3'!$B$11:$B$194=$B716)*('Budget P3'!$T$11:$BB$194*1))</f>
        <v>#VALUE!</v>
      </c>
      <c r="BB716" s="12" t="e" cm="1">
        <f t="array" ref="BB716">SUMPRODUCT(('Budget P3'!$T$9:$BB$9=BB$9)*('Budget P3'!$B$11:$B$194=$B716)*('Budget P3'!$T$11:$BB$194*1))</f>
        <v>#VALUE!</v>
      </c>
      <c r="BC716" s="13" t="e" cm="1">
        <f t="array" ref="BC716">SUMPRODUCT(('Budget P3'!$T$9:$BB$9=BC$9)*('Budget P3'!$B$11:$B$194=$B716)*('Budget P3'!$T$11:$BB$194*1))</f>
        <v>#VALUE!</v>
      </c>
      <c r="BD716" s="14" t="e" cm="1">
        <f t="array" ref="BD716">SUMPRODUCT(('Budget P3'!$T$9:$BB$9=BD$9)*('Budget P3'!$B$11:$B$194=$B716)*('Budget P3'!$T$11:$BB$194*1))</f>
        <v>#VALUE!</v>
      </c>
      <c r="BE716" s="12" t="e" cm="1">
        <f t="array" ref="BE716">SUMPRODUCT(('Budget P3'!$T$9:$BB$9=BE$9)*('Budget P3'!$B$11:$B$194=$B716)*('Budget P3'!$T$11:$BB$194*1))</f>
        <v>#VALUE!</v>
      </c>
      <c r="BF716" s="13" t="e" cm="1">
        <f t="array" ref="BF716">SUMPRODUCT(('Budget P3'!$T$9:$BB$9=BF$9)*('Budget P3'!$B$11:$B$194=$B716)*('Budget P3'!$T$11:$BB$194*1))</f>
        <v>#VALUE!</v>
      </c>
      <c r="BG716" s="14" t="e" cm="1">
        <f t="array" ref="BG716">SUMPRODUCT(('Budget P3'!$T$9:$BB$9=BG$9)*('Budget P3'!$B$11:$B$194=$B716)*('Budget P3'!$T$11:$BB$194*1))</f>
        <v>#VALUE!</v>
      </c>
      <c r="BH716" s="12" t="e" cm="1">
        <f t="array" ref="BH716">SUMPRODUCT(('Budget P3'!$T$9:$BB$9=BH$9)*('Budget P3'!$B$11:$B$194=$B716)*('Budget P3'!$T$11:$BB$194*1))</f>
        <v>#VALUE!</v>
      </c>
      <c r="BI716" s="1"/>
      <c r="BJ716" s="66"/>
      <c r="BK716" s="66"/>
      <c r="BL716" s="1"/>
      <c r="BM716" s="66" t="e">
        <f t="shared" si="501"/>
        <v>#VALUE!</v>
      </c>
      <c r="BN716" s="262">
        <f t="shared" si="502"/>
        <v>0</v>
      </c>
      <c r="BO716" s="1"/>
      <c r="BP716" s="66" t="e">
        <f t="shared" si="503"/>
        <v>#VALUE!</v>
      </c>
      <c r="BQ716" s="262">
        <f t="shared" si="504"/>
        <v>0</v>
      </c>
      <c r="BR716" s="1"/>
    </row>
    <row r="717" spans="2:70" ht="12" hidden="1" customHeight="1" outlineLevel="1">
      <c r="B717" s="88" t="s">
        <v>760</v>
      </c>
      <c r="C717" s="10">
        <f>IFERROR(VLOOKUP($B717,'Budget P3'!$B:$AX,2,FALSE),0)</f>
        <v>0</v>
      </c>
      <c r="D717" s="10"/>
      <c r="E717" s="89">
        <f>IFERROR(VLOOKUP($B717,'Budget P3'!$B:$AX,3,FALSE),0)</f>
        <v>0</v>
      </c>
      <c r="F717" s="90">
        <f>IFERROR(VLOOKUP($B717,'Budget P3'!$B:$AX,4,FALSE),0)</f>
        <v>0</v>
      </c>
      <c r="G717" s="89">
        <f>IFERROR(VLOOKUP($B717,'Budget P3'!$B:$AX,5,FALSE),0)</f>
        <v>0</v>
      </c>
      <c r="H717" s="90">
        <f>IFERROR(VLOOKUP($B717,'Budget P3'!$B:$AX,6,FALSE),0)</f>
        <v>0</v>
      </c>
      <c r="I717" s="90">
        <f>IFERROR(VLOOKUP($B717,'Budget P3'!$B:$AX,7,FALSE),0)</f>
        <v>0</v>
      </c>
      <c r="J717" s="371">
        <f>IFERROR(VLOOKUP($B717,'Budget P3'!$B:$AX,9,FALSE),0)</f>
        <v>0</v>
      </c>
      <c r="K717" s="374">
        <f>IFERROR(VLOOKUP($B717,'Budget P3'!$B:$AX,10,FALSE),0)</f>
        <v>0</v>
      </c>
      <c r="L717" s="334"/>
      <c r="M717" s="102"/>
      <c r="N717" s="100"/>
      <c r="O717" s="100"/>
      <c r="P717" s="13">
        <f>E717*K717</f>
        <v>0</v>
      </c>
      <c r="Q717" s="11">
        <f t="shared" si="505"/>
        <v>0</v>
      </c>
      <c r="R717" s="338"/>
      <c r="S717" s="14"/>
      <c r="T717" s="12"/>
      <c r="U717" s="13"/>
      <c r="V717" s="14" t="e">
        <f>#REF!*P717</f>
        <v>#REF!</v>
      </c>
      <c r="W717" s="14">
        <f>L717*Q717</f>
        <v>0</v>
      </c>
      <c r="X717" s="14" t="e">
        <f t="shared" si="506"/>
        <v>#REF!</v>
      </c>
      <c r="Z717" s="14" t="e" cm="1">
        <f t="array" ref="Z717">SUMPRODUCT(('Budget P3'!$T$9:$BB$9=Z$9)*('Budget P3'!$B$11:$B$194=$B717)*('Budget P3'!$T$11:$BB$194*1))</f>
        <v>#VALUE!</v>
      </c>
      <c r="AA717" s="12" t="e" cm="1">
        <f t="array" ref="AA717">SUMPRODUCT(('Budget P3'!$T$9:$BB$9=AA$9)*('Budget P3'!$B$11:$B$194=$B717)*('Budget P3'!$T$11:$BB$194*1))</f>
        <v>#VALUE!</v>
      </c>
      <c r="AB717" s="13" t="e" cm="1">
        <f t="array" ref="AB717">SUMPRODUCT(('Budget P3'!$T$9:$BB$9=AB$9)*('Budget P3'!$B$11:$B$194=$B717)*('Budget P3'!$T$11:$BB$194*1))</f>
        <v>#VALUE!</v>
      </c>
      <c r="AC717" s="14" t="e" cm="1">
        <f t="array" ref="AC717">SUMPRODUCT(('Budget P3'!$T$9:$BB$9=AC$9)*('Budget P3'!$B$11:$B$194=$B717)*('Budget P3'!$T$11:$BB$194*1))</f>
        <v>#VALUE!</v>
      </c>
      <c r="AD717" s="12" t="e" cm="1">
        <f t="array" ref="AD717">SUMPRODUCT(('Budget P3'!$T$9:$BB$9=AD$9)*('Budget P3'!$B$11:$B$194=$B717)*('Budget P3'!$T$11:$BB$194*1))</f>
        <v>#VALUE!</v>
      </c>
      <c r="AE717" s="13" t="e" cm="1">
        <f t="array" ref="AE717">SUMPRODUCT(('Budget P3'!$T$9:$BB$9=AE$9)*('Budget P3'!$B$11:$B$194=$B717)*('Budget P3'!$T$11:$BB$194*1))</f>
        <v>#VALUE!</v>
      </c>
      <c r="AF717" s="14" t="e" cm="1">
        <f t="array" ref="AF717">SUMPRODUCT(('Budget P3'!$T$9:$BB$9=AF$9)*('Budget P3'!$B$11:$B$194=$B717)*('Budget P3'!$T$11:$BB$194*1))</f>
        <v>#VALUE!</v>
      </c>
      <c r="AG717" s="12" t="e" cm="1">
        <f t="array" ref="AG717">SUMPRODUCT(('Budget P3'!$T$9:$BB$9=AG$9)*('Budget P3'!$B$11:$B$194=$B717)*('Budget P3'!$T$11:$BB$194*1))</f>
        <v>#VALUE!</v>
      </c>
      <c r="AH717" s="13" t="e" cm="1">
        <f t="array" ref="AH717">SUMPRODUCT(('Budget P3'!$T$9:$BB$9=AH$9)*('Budget P3'!$B$11:$B$194=$B717)*('Budget P3'!$T$11:$BB$194*1))</f>
        <v>#VALUE!</v>
      </c>
      <c r="AI717" s="14" t="e" cm="1">
        <f t="array" ref="AI717">SUMPRODUCT(('Budget P3'!$T$9:$BB$9=AI$9)*('Budget P3'!$B$11:$B$194=$B717)*('Budget P3'!$T$11:$BB$194*1))</f>
        <v>#VALUE!</v>
      </c>
      <c r="AJ717" s="12" t="e" cm="1">
        <f t="array" ref="AJ717">SUMPRODUCT(('Budget P3'!$T$9:$BB$9=AJ$9)*('Budget P3'!$B$11:$B$194=$B717)*('Budget P3'!$T$11:$BB$194*1))</f>
        <v>#VALUE!</v>
      </c>
      <c r="AK717" s="13" t="e" cm="1">
        <f t="array" ref="AK717">SUMPRODUCT(('Budget P3'!$T$9:$BB$9=AK$9)*('Budget P3'!$B$11:$B$194=$B717)*('Budget P3'!$T$11:$BB$194*1))</f>
        <v>#VALUE!</v>
      </c>
      <c r="AL717" s="14" t="e" cm="1">
        <f t="array" ref="AL717">SUMPRODUCT(('Budget P3'!$T$9:$BB$9=AL$9)*('Budget P3'!$B$11:$B$194=$B717)*('Budget P3'!$T$11:$BB$194*1))</f>
        <v>#VALUE!</v>
      </c>
      <c r="AM717" s="12" t="e" cm="1">
        <f t="array" ref="AM717">SUMPRODUCT(('Budget P3'!$T$9:$BB$9=AM$9)*('Budget P3'!$B$11:$B$194=$B717)*('Budget P3'!$T$11:$BB$194*1))</f>
        <v>#VALUE!</v>
      </c>
      <c r="AN717" s="13" t="e" cm="1">
        <f t="array" ref="AN717">SUMPRODUCT(('Budget P3'!$T$9:$BB$9=AN$9)*('Budget P3'!$B$11:$B$194=$B717)*('Budget P3'!$T$11:$BB$194*1))</f>
        <v>#VALUE!</v>
      </c>
      <c r="AO717" s="14" t="e" cm="1">
        <f t="array" ref="AO717">SUMPRODUCT(('Budget P3'!$T$9:$BB$9=AO$9)*('Budget P3'!$B$11:$B$194=$B717)*('Budget P3'!$T$11:$BB$194*1))</f>
        <v>#VALUE!</v>
      </c>
      <c r="AP717" s="12" t="e" cm="1">
        <f t="array" ref="AP717">SUMPRODUCT(('Budget P3'!$T$9:$BB$9=AP$9)*('Budget P3'!$B$11:$B$194=$B717)*('Budget P3'!$T$11:$BB$194*1))</f>
        <v>#VALUE!</v>
      </c>
      <c r="AQ717" s="13" t="e" cm="1">
        <f t="array" ref="AQ717">SUMPRODUCT(('Budget P3'!$T$9:$BB$9=AQ$9)*('Budget P3'!$B$11:$B$194=$B717)*('Budget P3'!$T$11:$BB$194*1))</f>
        <v>#VALUE!</v>
      </c>
      <c r="AR717" s="14" t="e" cm="1">
        <f t="array" ref="AR717">SUMPRODUCT(('Budget P3'!$T$9:$BB$9=AR$9)*('Budget P3'!$B$11:$B$194=$B717)*('Budget P3'!$T$11:$BB$194*1))</f>
        <v>#VALUE!</v>
      </c>
      <c r="AS717" s="12" t="e" cm="1">
        <f t="array" ref="AS717">SUMPRODUCT(('Budget P3'!$T$9:$BB$9=AS$9)*('Budget P3'!$B$11:$B$194=$B717)*('Budget P3'!$T$11:$BB$194*1))</f>
        <v>#VALUE!</v>
      </c>
      <c r="AT717" s="13" t="e" cm="1">
        <f t="array" ref="AT717">SUMPRODUCT(('Budget P3'!$T$9:$BB$9=AT$9)*('Budget P3'!$B$11:$B$194=$B717)*('Budget P3'!$T$11:$BB$194*1))</f>
        <v>#VALUE!</v>
      </c>
      <c r="AU717" s="14" t="e" cm="1">
        <f t="array" ref="AU717">SUMPRODUCT(('Budget P3'!$T$9:$BB$9=AU$9)*('Budget P3'!$B$11:$B$194=$B717)*('Budget P3'!$T$11:$BB$194*1))</f>
        <v>#VALUE!</v>
      </c>
      <c r="AV717" s="12" t="e" cm="1">
        <f t="array" ref="AV717">SUMPRODUCT(('Budget P3'!$T$9:$BB$9=AV$9)*('Budget P3'!$B$11:$B$194=$B717)*('Budget P3'!$T$11:$BB$194*1))</f>
        <v>#VALUE!</v>
      </c>
      <c r="AW717" s="13" t="e" cm="1">
        <f t="array" ref="AW717">SUMPRODUCT(('Budget P3'!$T$9:$BB$9=AW$9)*('Budget P3'!$B$11:$B$194=$B717)*('Budget P3'!$T$11:$BB$194*1))</f>
        <v>#VALUE!</v>
      </c>
      <c r="AX717" s="14" t="e" cm="1">
        <f t="array" ref="AX717">SUMPRODUCT(('Budget P3'!$T$9:$BB$9=AX$9)*('Budget P3'!$B$11:$B$194=$B717)*('Budget P3'!$T$11:$BB$194*1))</f>
        <v>#VALUE!</v>
      </c>
      <c r="AY717" s="12" t="e" cm="1">
        <f t="array" ref="AY717">SUMPRODUCT(('Budget P3'!$T$9:$BB$9=AY$9)*('Budget P3'!$B$11:$B$194=$B717)*('Budget P3'!$T$11:$BB$194*1))</f>
        <v>#VALUE!</v>
      </c>
      <c r="AZ717" s="13" t="e" cm="1">
        <f t="array" ref="AZ717">SUMPRODUCT(('Budget P3'!$T$9:$BB$9=AZ$9)*('Budget P3'!$B$11:$B$194=$B717)*('Budget P3'!$T$11:$BB$194*1))</f>
        <v>#VALUE!</v>
      </c>
      <c r="BA717" s="14" t="e" cm="1">
        <f t="array" ref="BA717">SUMPRODUCT(('Budget P3'!$T$9:$BB$9=BA$9)*('Budget P3'!$B$11:$B$194=$B717)*('Budget P3'!$T$11:$BB$194*1))</f>
        <v>#VALUE!</v>
      </c>
      <c r="BB717" s="12" t="e" cm="1">
        <f t="array" ref="BB717">SUMPRODUCT(('Budget P3'!$T$9:$BB$9=BB$9)*('Budget P3'!$B$11:$B$194=$B717)*('Budget P3'!$T$11:$BB$194*1))</f>
        <v>#VALUE!</v>
      </c>
      <c r="BC717" s="13" t="e" cm="1">
        <f t="array" ref="BC717">SUMPRODUCT(('Budget P3'!$T$9:$BB$9=BC$9)*('Budget P3'!$B$11:$B$194=$B717)*('Budget P3'!$T$11:$BB$194*1))</f>
        <v>#VALUE!</v>
      </c>
      <c r="BD717" s="14" t="e" cm="1">
        <f t="array" ref="BD717">SUMPRODUCT(('Budget P3'!$T$9:$BB$9=BD$9)*('Budget P3'!$B$11:$B$194=$B717)*('Budget P3'!$T$11:$BB$194*1))</f>
        <v>#VALUE!</v>
      </c>
      <c r="BE717" s="12" t="e" cm="1">
        <f t="array" ref="BE717">SUMPRODUCT(('Budget P3'!$T$9:$BB$9=BE$9)*('Budget P3'!$B$11:$B$194=$B717)*('Budget P3'!$T$11:$BB$194*1))</f>
        <v>#VALUE!</v>
      </c>
      <c r="BF717" s="13" t="e" cm="1">
        <f t="array" ref="BF717">SUMPRODUCT(('Budget P3'!$T$9:$BB$9=BF$9)*('Budget P3'!$B$11:$B$194=$B717)*('Budget P3'!$T$11:$BB$194*1))</f>
        <v>#VALUE!</v>
      </c>
      <c r="BG717" s="14" t="e" cm="1">
        <f t="array" ref="BG717">SUMPRODUCT(('Budget P3'!$T$9:$BB$9=BG$9)*('Budget P3'!$B$11:$B$194=$B717)*('Budget P3'!$T$11:$BB$194*1))</f>
        <v>#VALUE!</v>
      </c>
      <c r="BH717" s="12" t="e" cm="1">
        <f t="array" ref="BH717">SUMPRODUCT(('Budget P3'!$T$9:$BB$9=BH$9)*('Budget P3'!$B$11:$B$194=$B717)*('Budget P3'!$T$11:$BB$194*1))</f>
        <v>#VALUE!</v>
      </c>
      <c r="BI717" s="1"/>
      <c r="BJ717" s="66"/>
      <c r="BK717" s="66"/>
      <c r="BL717" s="1"/>
      <c r="BM717" s="66" t="e">
        <f t="shared" si="501"/>
        <v>#VALUE!</v>
      </c>
      <c r="BN717" s="262">
        <f t="shared" si="502"/>
        <v>0</v>
      </c>
      <c r="BO717" s="1"/>
      <c r="BP717" s="66" t="e">
        <f t="shared" si="503"/>
        <v>#VALUE!</v>
      </c>
      <c r="BQ717" s="262">
        <f t="shared" si="504"/>
        <v>0</v>
      </c>
      <c r="BR717" s="1"/>
    </row>
    <row r="718" spans="2:70" ht="12" hidden="1" customHeight="1" outlineLevel="1">
      <c r="B718" s="88" t="s">
        <v>761</v>
      </c>
      <c r="C718" s="10">
        <f>IFERROR(VLOOKUP($B718,'Budget P3'!$B:$AX,2,FALSE),0)</f>
        <v>0</v>
      </c>
      <c r="D718" s="10"/>
      <c r="E718" s="89">
        <f>IFERROR(VLOOKUP($B718,'Budget P3'!$B:$AX,3,FALSE),0)</f>
        <v>0</v>
      </c>
      <c r="F718" s="90">
        <f>IFERROR(VLOOKUP($B718,'Budget P3'!$B:$AX,4,FALSE),0)</f>
        <v>0</v>
      </c>
      <c r="G718" s="89">
        <f>IFERROR(VLOOKUP($B718,'Budget P3'!$B:$AX,5,FALSE),0)</f>
        <v>0</v>
      </c>
      <c r="H718" s="90">
        <f>IFERROR(VLOOKUP($B718,'Budget P3'!$B:$AX,6,FALSE),0)</f>
        <v>0</v>
      </c>
      <c r="I718" s="90">
        <f>IFERROR(VLOOKUP($B718,'Budget P3'!$B:$AX,7,FALSE),0)</f>
        <v>0</v>
      </c>
      <c r="J718" s="371">
        <f>IFERROR(VLOOKUP($B718,'Budget P3'!$B:$AX,9,FALSE),0)</f>
        <v>0</v>
      </c>
      <c r="K718" s="374">
        <f>IFERROR(VLOOKUP($B718,'Budget P3'!$B:$AX,10,FALSE),0)</f>
        <v>0</v>
      </c>
      <c r="L718" s="334"/>
      <c r="M718" s="102"/>
      <c r="N718" s="100"/>
      <c r="O718" s="100"/>
      <c r="P718" s="13">
        <f>E718*K718</f>
        <v>0</v>
      </c>
      <c r="Q718" s="11">
        <f t="shared" si="505"/>
        <v>0</v>
      </c>
      <c r="R718" s="338"/>
      <c r="S718" s="14"/>
      <c r="T718" s="12"/>
      <c r="U718" s="13"/>
      <c r="V718" s="14" t="e">
        <f>#REF!*P718</f>
        <v>#REF!</v>
      </c>
      <c r="W718" s="14">
        <f>L718*Q718</f>
        <v>0</v>
      </c>
      <c r="X718" s="14" t="e">
        <f t="shared" si="506"/>
        <v>#REF!</v>
      </c>
      <c r="Z718" s="14" t="e" cm="1">
        <f t="array" ref="Z718">SUMPRODUCT(('Budget P3'!$T$9:$BB$9=Z$9)*('Budget P3'!$B$11:$B$194=$B718)*('Budget P3'!$T$11:$BB$194*1))</f>
        <v>#VALUE!</v>
      </c>
      <c r="AA718" s="12" t="e" cm="1">
        <f t="array" ref="AA718">SUMPRODUCT(('Budget P3'!$T$9:$BB$9=AA$9)*('Budget P3'!$B$11:$B$194=$B718)*('Budget P3'!$T$11:$BB$194*1))</f>
        <v>#VALUE!</v>
      </c>
      <c r="AB718" s="13" t="e" cm="1">
        <f t="array" ref="AB718">SUMPRODUCT(('Budget P3'!$T$9:$BB$9=AB$9)*('Budget P3'!$B$11:$B$194=$B718)*('Budget P3'!$T$11:$BB$194*1))</f>
        <v>#VALUE!</v>
      </c>
      <c r="AC718" s="14" t="e" cm="1">
        <f t="array" ref="AC718">SUMPRODUCT(('Budget P3'!$T$9:$BB$9=AC$9)*('Budget P3'!$B$11:$B$194=$B718)*('Budget P3'!$T$11:$BB$194*1))</f>
        <v>#VALUE!</v>
      </c>
      <c r="AD718" s="12" t="e" cm="1">
        <f t="array" ref="AD718">SUMPRODUCT(('Budget P3'!$T$9:$BB$9=AD$9)*('Budget P3'!$B$11:$B$194=$B718)*('Budget P3'!$T$11:$BB$194*1))</f>
        <v>#VALUE!</v>
      </c>
      <c r="AE718" s="13" t="e" cm="1">
        <f t="array" ref="AE718">SUMPRODUCT(('Budget P3'!$T$9:$BB$9=AE$9)*('Budget P3'!$B$11:$B$194=$B718)*('Budget P3'!$T$11:$BB$194*1))</f>
        <v>#VALUE!</v>
      </c>
      <c r="AF718" s="14" t="e" cm="1">
        <f t="array" ref="AF718">SUMPRODUCT(('Budget P3'!$T$9:$BB$9=AF$9)*('Budget P3'!$B$11:$B$194=$B718)*('Budget P3'!$T$11:$BB$194*1))</f>
        <v>#VALUE!</v>
      </c>
      <c r="AG718" s="12" t="e" cm="1">
        <f t="array" ref="AG718">SUMPRODUCT(('Budget P3'!$T$9:$BB$9=AG$9)*('Budget P3'!$B$11:$B$194=$B718)*('Budget P3'!$T$11:$BB$194*1))</f>
        <v>#VALUE!</v>
      </c>
      <c r="AH718" s="13" t="e" cm="1">
        <f t="array" ref="AH718">SUMPRODUCT(('Budget P3'!$T$9:$BB$9=AH$9)*('Budget P3'!$B$11:$B$194=$B718)*('Budget P3'!$T$11:$BB$194*1))</f>
        <v>#VALUE!</v>
      </c>
      <c r="AI718" s="14" t="e" cm="1">
        <f t="array" ref="AI718">SUMPRODUCT(('Budget P3'!$T$9:$BB$9=AI$9)*('Budget P3'!$B$11:$B$194=$B718)*('Budget P3'!$T$11:$BB$194*1))</f>
        <v>#VALUE!</v>
      </c>
      <c r="AJ718" s="12" t="e" cm="1">
        <f t="array" ref="AJ718">SUMPRODUCT(('Budget P3'!$T$9:$BB$9=AJ$9)*('Budget P3'!$B$11:$B$194=$B718)*('Budget P3'!$T$11:$BB$194*1))</f>
        <v>#VALUE!</v>
      </c>
      <c r="AK718" s="13" t="e" cm="1">
        <f t="array" ref="AK718">SUMPRODUCT(('Budget P3'!$T$9:$BB$9=AK$9)*('Budget P3'!$B$11:$B$194=$B718)*('Budget P3'!$T$11:$BB$194*1))</f>
        <v>#VALUE!</v>
      </c>
      <c r="AL718" s="14" t="e" cm="1">
        <f t="array" ref="AL718">SUMPRODUCT(('Budget P3'!$T$9:$BB$9=AL$9)*('Budget P3'!$B$11:$B$194=$B718)*('Budget P3'!$T$11:$BB$194*1))</f>
        <v>#VALUE!</v>
      </c>
      <c r="AM718" s="12" t="e" cm="1">
        <f t="array" ref="AM718">SUMPRODUCT(('Budget P3'!$T$9:$BB$9=AM$9)*('Budget P3'!$B$11:$B$194=$B718)*('Budget P3'!$T$11:$BB$194*1))</f>
        <v>#VALUE!</v>
      </c>
      <c r="AN718" s="13" t="e" cm="1">
        <f t="array" ref="AN718">SUMPRODUCT(('Budget P3'!$T$9:$BB$9=AN$9)*('Budget P3'!$B$11:$B$194=$B718)*('Budget P3'!$T$11:$BB$194*1))</f>
        <v>#VALUE!</v>
      </c>
      <c r="AO718" s="14" t="e" cm="1">
        <f t="array" ref="AO718">SUMPRODUCT(('Budget P3'!$T$9:$BB$9=AO$9)*('Budget P3'!$B$11:$B$194=$B718)*('Budget P3'!$T$11:$BB$194*1))</f>
        <v>#VALUE!</v>
      </c>
      <c r="AP718" s="12" t="e" cm="1">
        <f t="array" ref="AP718">SUMPRODUCT(('Budget P3'!$T$9:$BB$9=AP$9)*('Budget P3'!$B$11:$B$194=$B718)*('Budget P3'!$T$11:$BB$194*1))</f>
        <v>#VALUE!</v>
      </c>
      <c r="AQ718" s="13" t="e" cm="1">
        <f t="array" ref="AQ718">SUMPRODUCT(('Budget P3'!$T$9:$BB$9=AQ$9)*('Budget P3'!$B$11:$B$194=$B718)*('Budget P3'!$T$11:$BB$194*1))</f>
        <v>#VALUE!</v>
      </c>
      <c r="AR718" s="14" t="e" cm="1">
        <f t="array" ref="AR718">SUMPRODUCT(('Budget P3'!$T$9:$BB$9=AR$9)*('Budget P3'!$B$11:$B$194=$B718)*('Budget P3'!$T$11:$BB$194*1))</f>
        <v>#VALUE!</v>
      </c>
      <c r="AS718" s="12" t="e" cm="1">
        <f t="array" ref="AS718">SUMPRODUCT(('Budget P3'!$T$9:$BB$9=AS$9)*('Budget P3'!$B$11:$B$194=$B718)*('Budget P3'!$T$11:$BB$194*1))</f>
        <v>#VALUE!</v>
      </c>
      <c r="AT718" s="13" t="e" cm="1">
        <f t="array" ref="AT718">SUMPRODUCT(('Budget P3'!$T$9:$BB$9=AT$9)*('Budget P3'!$B$11:$B$194=$B718)*('Budget P3'!$T$11:$BB$194*1))</f>
        <v>#VALUE!</v>
      </c>
      <c r="AU718" s="14" t="e" cm="1">
        <f t="array" ref="AU718">SUMPRODUCT(('Budget P3'!$T$9:$BB$9=AU$9)*('Budget P3'!$B$11:$B$194=$B718)*('Budget P3'!$T$11:$BB$194*1))</f>
        <v>#VALUE!</v>
      </c>
      <c r="AV718" s="12" t="e" cm="1">
        <f t="array" ref="AV718">SUMPRODUCT(('Budget P3'!$T$9:$BB$9=AV$9)*('Budget P3'!$B$11:$B$194=$B718)*('Budget P3'!$T$11:$BB$194*1))</f>
        <v>#VALUE!</v>
      </c>
      <c r="AW718" s="13" t="e" cm="1">
        <f t="array" ref="AW718">SUMPRODUCT(('Budget P3'!$T$9:$BB$9=AW$9)*('Budget P3'!$B$11:$B$194=$B718)*('Budget P3'!$T$11:$BB$194*1))</f>
        <v>#VALUE!</v>
      </c>
      <c r="AX718" s="14" t="e" cm="1">
        <f t="array" ref="AX718">SUMPRODUCT(('Budget P3'!$T$9:$BB$9=AX$9)*('Budget P3'!$B$11:$B$194=$B718)*('Budget P3'!$T$11:$BB$194*1))</f>
        <v>#VALUE!</v>
      </c>
      <c r="AY718" s="12" t="e" cm="1">
        <f t="array" ref="AY718">SUMPRODUCT(('Budget P3'!$T$9:$BB$9=AY$9)*('Budget P3'!$B$11:$B$194=$B718)*('Budget P3'!$T$11:$BB$194*1))</f>
        <v>#VALUE!</v>
      </c>
      <c r="AZ718" s="13" t="e" cm="1">
        <f t="array" ref="AZ718">SUMPRODUCT(('Budget P3'!$T$9:$BB$9=AZ$9)*('Budget P3'!$B$11:$B$194=$B718)*('Budget P3'!$T$11:$BB$194*1))</f>
        <v>#VALUE!</v>
      </c>
      <c r="BA718" s="14" t="e" cm="1">
        <f t="array" ref="BA718">SUMPRODUCT(('Budget P3'!$T$9:$BB$9=BA$9)*('Budget P3'!$B$11:$B$194=$B718)*('Budget P3'!$T$11:$BB$194*1))</f>
        <v>#VALUE!</v>
      </c>
      <c r="BB718" s="12" t="e" cm="1">
        <f t="array" ref="BB718">SUMPRODUCT(('Budget P3'!$T$9:$BB$9=BB$9)*('Budget P3'!$B$11:$B$194=$B718)*('Budget P3'!$T$11:$BB$194*1))</f>
        <v>#VALUE!</v>
      </c>
      <c r="BC718" s="13" t="e" cm="1">
        <f t="array" ref="BC718">SUMPRODUCT(('Budget P3'!$T$9:$BB$9=BC$9)*('Budget P3'!$B$11:$B$194=$B718)*('Budget P3'!$T$11:$BB$194*1))</f>
        <v>#VALUE!</v>
      </c>
      <c r="BD718" s="14" t="e" cm="1">
        <f t="array" ref="BD718">SUMPRODUCT(('Budget P3'!$T$9:$BB$9=BD$9)*('Budget P3'!$B$11:$B$194=$B718)*('Budget P3'!$T$11:$BB$194*1))</f>
        <v>#VALUE!</v>
      </c>
      <c r="BE718" s="12" t="e" cm="1">
        <f t="array" ref="BE718">SUMPRODUCT(('Budget P3'!$T$9:$BB$9=BE$9)*('Budget P3'!$B$11:$B$194=$B718)*('Budget P3'!$T$11:$BB$194*1))</f>
        <v>#VALUE!</v>
      </c>
      <c r="BF718" s="13" t="e" cm="1">
        <f t="array" ref="BF718">SUMPRODUCT(('Budget P3'!$T$9:$BB$9=BF$9)*('Budget P3'!$B$11:$B$194=$B718)*('Budget P3'!$T$11:$BB$194*1))</f>
        <v>#VALUE!</v>
      </c>
      <c r="BG718" s="14" t="e" cm="1">
        <f t="array" ref="BG718">SUMPRODUCT(('Budget P3'!$T$9:$BB$9=BG$9)*('Budget P3'!$B$11:$B$194=$B718)*('Budget P3'!$T$11:$BB$194*1))</f>
        <v>#VALUE!</v>
      </c>
      <c r="BH718" s="12" t="e" cm="1">
        <f t="array" ref="BH718">SUMPRODUCT(('Budget P3'!$T$9:$BB$9=BH$9)*('Budget P3'!$B$11:$B$194=$B718)*('Budget P3'!$T$11:$BB$194*1))</f>
        <v>#VALUE!</v>
      </c>
      <c r="BI718" s="1"/>
      <c r="BJ718" s="66"/>
      <c r="BK718" s="66"/>
      <c r="BL718" s="1"/>
      <c r="BM718" s="66" t="e">
        <f t="shared" si="501"/>
        <v>#VALUE!</v>
      </c>
      <c r="BN718" s="262">
        <f t="shared" si="502"/>
        <v>0</v>
      </c>
      <c r="BO718" s="1"/>
      <c r="BP718" s="66" t="e">
        <f t="shared" si="503"/>
        <v>#VALUE!</v>
      </c>
      <c r="BQ718" s="262">
        <f t="shared" si="504"/>
        <v>0</v>
      </c>
      <c r="BR718" s="1"/>
    </row>
    <row r="719" spans="2:70" ht="12" hidden="1" customHeight="1" outlineLevel="1">
      <c r="B719" s="88" t="s">
        <v>762</v>
      </c>
      <c r="C719" s="10">
        <f>IFERROR(VLOOKUP($B719,'Budget P3'!$B:$AX,2,FALSE),0)</f>
        <v>0</v>
      </c>
      <c r="D719" s="10"/>
      <c r="E719" s="89">
        <f>IFERROR(VLOOKUP($B719,'Budget P3'!$B:$AX,3,FALSE),0)</f>
        <v>0</v>
      </c>
      <c r="F719" s="90">
        <f>IFERROR(VLOOKUP($B719,'Budget P3'!$B:$AX,4,FALSE),0)</f>
        <v>0</v>
      </c>
      <c r="G719" s="89">
        <f>IFERROR(VLOOKUP($B719,'Budget P3'!$B:$AX,5,FALSE),0)</f>
        <v>0</v>
      </c>
      <c r="H719" s="90">
        <f>IFERROR(VLOOKUP($B719,'Budget P3'!$B:$AX,6,FALSE),0)</f>
        <v>0</v>
      </c>
      <c r="I719" s="90">
        <f>IFERROR(VLOOKUP($B719,'Budget P3'!$B:$AX,7,FALSE),0)</f>
        <v>0</v>
      </c>
      <c r="J719" s="371">
        <f>IFERROR(VLOOKUP($B719,'Budget P3'!$B:$AX,9,FALSE),0)</f>
        <v>0</v>
      </c>
      <c r="K719" s="374">
        <f>IFERROR(VLOOKUP($B719,'Budget P3'!$B:$AX,10,FALSE),0)</f>
        <v>0</v>
      </c>
      <c r="L719" s="334"/>
      <c r="M719" s="102"/>
      <c r="N719" s="100"/>
      <c r="O719" s="100"/>
      <c r="P719" s="13">
        <f>E719*K719</f>
        <v>0</v>
      </c>
      <c r="Q719" s="11">
        <f t="shared" si="505"/>
        <v>0</v>
      </c>
      <c r="R719" s="338"/>
      <c r="S719" s="14"/>
      <c r="T719" s="12"/>
      <c r="U719" s="13"/>
      <c r="V719" s="14" t="e">
        <f>#REF!*P719</f>
        <v>#REF!</v>
      </c>
      <c r="W719" s="14">
        <f>L719*Q719</f>
        <v>0</v>
      </c>
      <c r="X719" s="14" t="e">
        <f t="shared" si="506"/>
        <v>#REF!</v>
      </c>
      <c r="Z719" s="14" t="e" cm="1">
        <f t="array" ref="Z719">SUMPRODUCT(('Budget P3'!$T$9:$BB$9=Z$9)*('Budget P3'!$B$11:$B$194=$B719)*('Budget P3'!$T$11:$BB$194*1))</f>
        <v>#VALUE!</v>
      </c>
      <c r="AA719" s="12" t="e" cm="1">
        <f t="array" ref="AA719">SUMPRODUCT(('Budget P3'!$T$9:$BB$9=AA$9)*('Budget P3'!$B$11:$B$194=$B719)*('Budget P3'!$T$11:$BB$194*1))</f>
        <v>#VALUE!</v>
      </c>
      <c r="AB719" s="13" t="e" cm="1">
        <f t="array" ref="AB719">SUMPRODUCT(('Budget P3'!$T$9:$BB$9=AB$9)*('Budget P3'!$B$11:$B$194=$B719)*('Budget P3'!$T$11:$BB$194*1))</f>
        <v>#VALUE!</v>
      </c>
      <c r="AC719" s="14" t="e" cm="1">
        <f t="array" ref="AC719">SUMPRODUCT(('Budget P3'!$T$9:$BB$9=AC$9)*('Budget P3'!$B$11:$B$194=$B719)*('Budget P3'!$T$11:$BB$194*1))</f>
        <v>#VALUE!</v>
      </c>
      <c r="AD719" s="12" t="e" cm="1">
        <f t="array" ref="AD719">SUMPRODUCT(('Budget P3'!$T$9:$BB$9=AD$9)*('Budget P3'!$B$11:$B$194=$B719)*('Budget P3'!$T$11:$BB$194*1))</f>
        <v>#VALUE!</v>
      </c>
      <c r="AE719" s="13" t="e" cm="1">
        <f t="array" ref="AE719">SUMPRODUCT(('Budget P3'!$T$9:$BB$9=AE$9)*('Budget P3'!$B$11:$B$194=$B719)*('Budget P3'!$T$11:$BB$194*1))</f>
        <v>#VALUE!</v>
      </c>
      <c r="AF719" s="14" t="e" cm="1">
        <f t="array" ref="AF719">SUMPRODUCT(('Budget P3'!$T$9:$BB$9=AF$9)*('Budget P3'!$B$11:$B$194=$B719)*('Budget P3'!$T$11:$BB$194*1))</f>
        <v>#VALUE!</v>
      </c>
      <c r="AG719" s="12" t="e" cm="1">
        <f t="array" ref="AG719">SUMPRODUCT(('Budget P3'!$T$9:$BB$9=AG$9)*('Budget P3'!$B$11:$B$194=$B719)*('Budget P3'!$T$11:$BB$194*1))</f>
        <v>#VALUE!</v>
      </c>
      <c r="AH719" s="13" t="e" cm="1">
        <f t="array" ref="AH719">SUMPRODUCT(('Budget P3'!$T$9:$BB$9=AH$9)*('Budget P3'!$B$11:$B$194=$B719)*('Budget P3'!$T$11:$BB$194*1))</f>
        <v>#VALUE!</v>
      </c>
      <c r="AI719" s="14" t="e" cm="1">
        <f t="array" ref="AI719">SUMPRODUCT(('Budget P3'!$T$9:$BB$9=AI$9)*('Budget P3'!$B$11:$B$194=$B719)*('Budget P3'!$T$11:$BB$194*1))</f>
        <v>#VALUE!</v>
      </c>
      <c r="AJ719" s="12" t="e" cm="1">
        <f t="array" ref="AJ719">SUMPRODUCT(('Budget P3'!$T$9:$BB$9=AJ$9)*('Budget P3'!$B$11:$B$194=$B719)*('Budget P3'!$T$11:$BB$194*1))</f>
        <v>#VALUE!</v>
      </c>
      <c r="AK719" s="13" t="e" cm="1">
        <f t="array" ref="AK719">SUMPRODUCT(('Budget P3'!$T$9:$BB$9=AK$9)*('Budget P3'!$B$11:$B$194=$B719)*('Budget P3'!$T$11:$BB$194*1))</f>
        <v>#VALUE!</v>
      </c>
      <c r="AL719" s="14" t="e" cm="1">
        <f t="array" ref="AL719">SUMPRODUCT(('Budget P3'!$T$9:$BB$9=AL$9)*('Budget P3'!$B$11:$B$194=$B719)*('Budget P3'!$T$11:$BB$194*1))</f>
        <v>#VALUE!</v>
      </c>
      <c r="AM719" s="12" t="e" cm="1">
        <f t="array" ref="AM719">SUMPRODUCT(('Budget P3'!$T$9:$BB$9=AM$9)*('Budget P3'!$B$11:$B$194=$B719)*('Budget P3'!$T$11:$BB$194*1))</f>
        <v>#VALUE!</v>
      </c>
      <c r="AN719" s="13" t="e" cm="1">
        <f t="array" ref="AN719">SUMPRODUCT(('Budget P3'!$T$9:$BB$9=AN$9)*('Budget P3'!$B$11:$B$194=$B719)*('Budget P3'!$T$11:$BB$194*1))</f>
        <v>#VALUE!</v>
      </c>
      <c r="AO719" s="14" t="e" cm="1">
        <f t="array" ref="AO719">SUMPRODUCT(('Budget P3'!$T$9:$BB$9=AO$9)*('Budget P3'!$B$11:$B$194=$B719)*('Budget P3'!$T$11:$BB$194*1))</f>
        <v>#VALUE!</v>
      </c>
      <c r="AP719" s="12" t="e" cm="1">
        <f t="array" ref="AP719">SUMPRODUCT(('Budget P3'!$T$9:$BB$9=AP$9)*('Budget P3'!$B$11:$B$194=$B719)*('Budget P3'!$T$11:$BB$194*1))</f>
        <v>#VALUE!</v>
      </c>
      <c r="AQ719" s="13" t="e" cm="1">
        <f t="array" ref="AQ719">SUMPRODUCT(('Budget P3'!$T$9:$BB$9=AQ$9)*('Budget P3'!$B$11:$B$194=$B719)*('Budget P3'!$T$11:$BB$194*1))</f>
        <v>#VALUE!</v>
      </c>
      <c r="AR719" s="14" t="e" cm="1">
        <f t="array" ref="AR719">SUMPRODUCT(('Budget P3'!$T$9:$BB$9=AR$9)*('Budget P3'!$B$11:$B$194=$B719)*('Budget P3'!$T$11:$BB$194*1))</f>
        <v>#VALUE!</v>
      </c>
      <c r="AS719" s="12" t="e" cm="1">
        <f t="array" ref="AS719">SUMPRODUCT(('Budget P3'!$T$9:$BB$9=AS$9)*('Budget P3'!$B$11:$B$194=$B719)*('Budget P3'!$T$11:$BB$194*1))</f>
        <v>#VALUE!</v>
      </c>
      <c r="AT719" s="13" t="e" cm="1">
        <f t="array" ref="AT719">SUMPRODUCT(('Budget P3'!$T$9:$BB$9=AT$9)*('Budget P3'!$B$11:$B$194=$B719)*('Budget P3'!$T$11:$BB$194*1))</f>
        <v>#VALUE!</v>
      </c>
      <c r="AU719" s="14" t="e" cm="1">
        <f t="array" ref="AU719">SUMPRODUCT(('Budget P3'!$T$9:$BB$9=AU$9)*('Budget P3'!$B$11:$B$194=$B719)*('Budget P3'!$T$11:$BB$194*1))</f>
        <v>#VALUE!</v>
      </c>
      <c r="AV719" s="12" t="e" cm="1">
        <f t="array" ref="AV719">SUMPRODUCT(('Budget P3'!$T$9:$BB$9=AV$9)*('Budget P3'!$B$11:$B$194=$B719)*('Budget P3'!$T$11:$BB$194*1))</f>
        <v>#VALUE!</v>
      </c>
      <c r="AW719" s="13" t="e" cm="1">
        <f t="array" ref="AW719">SUMPRODUCT(('Budget P3'!$T$9:$BB$9=AW$9)*('Budget P3'!$B$11:$B$194=$B719)*('Budget P3'!$T$11:$BB$194*1))</f>
        <v>#VALUE!</v>
      </c>
      <c r="AX719" s="14" t="e" cm="1">
        <f t="array" ref="AX719">SUMPRODUCT(('Budget P3'!$T$9:$BB$9=AX$9)*('Budget P3'!$B$11:$B$194=$B719)*('Budget P3'!$T$11:$BB$194*1))</f>
        <v>#VALUE!</v>
      </c>
      <c r="AY719" s="12" t="e" cm="1">
        <f t="array" ref="AY719">SUMPRODUCT(('Budget P3'!$T$9:$BB$9=AY$9)*('Budget P3'!$B$11:$B$194=$B719)*('Budget P3'!$T$11:$BB$194*1))</f>
        <v>#VALUE!</v>
      </c>
      <c r="AZ719" s="13" t="e" cm="1">
        <f t="array" ref="AZ719">SUMPRODUCT(('Budget P3'!$T$9:$BB$9=AZ$9)*('Budget P3'!$B$11:$B$194=$B719)*('Budget P3'!$T$11:$BB$194*1))</f>
        <v>#VALUE!</v>
      </c>
      <c r="BA719" s="14" t="e" cm="1">
        <f t="array" ref="BA719">SUMPRODUCT(('Budget P3'!$T$9:$BB$9=BA$9)*('Budget P3'!$B$11:$B$194=$B719)*('Budget P3'!$T$11:$BB$194*1))</f>
        <v>#VALUE!</v>
      </c>
      <c r="BB719" s="12" t="e" cm="1">
        <f t="array" ref="BB719">SUMPRODUCT(('Budget P3'!$T$9:$BB$9=BB$9)*('Budget P3'!$B$11:$B$194=$B719)*('Budget P3'!$T$11:$BB$194*1))</f>
        <v>#VALUE!</v>
      </c>
      <c r="BC719" s="13" t="e" cm="1">
        <f t="array" ref="BC719">SUMPRODUCT(('Budget P3'!$T$9:$BB$9=BC$9)*('Budget P3'!$B$11:$B$194=$B719)*('Budget P3'!$T$11:$BB$194*1))</f>
        <v>#VALUE!</v>
      </c>
      <c r="BD719" s="14" t="e" cm="1">
        <f t="array" ref="BD719">SUMPRODUCT(('Budget P3'!$T$9:$BB$9=BD$9)*('Budget P3'!$B$11:$B$194=$B719)*('Budget P3'!$T$11:$BB$194*1))</f>
        <v>#VALUE!</v>
      </c>
      <c r="BE719" s="12" t="e" cm="1">
        <f t="array" ref="BE719">SUMPRODUCT(('Budget P3'!$T$9:$BB$9=BE$9)*('Budget P3'!$B$11:$B$194=$B719)*('Budget P3'!$T$11:$BB$194*1))</f>
        <v>#VALUE!</v>
      </c>
      <c r="BF719" s="13" t="e" cm="1">
        <f t="array" ref="BF719">SUMPRODUCT(('Budget P3'!$T$9:$BB$9=BF$9)*('Budget P3'!$B$11:$B$194=$B719)*('Budget P3'!$T$11:$BB$194*1))</f>
        <v>#VALUE!</v>
      </c>
      <c r="BG719" s="14" t="e" cm="1">
        <f t="array" ref="BG719">SUMPRODUCT(('Budget P3'!$T$9:$BB$9=BG$9)*('Budget P3'!$B$11:$B$194=$B719)*('Budget P3'!$T$11:$BB$194*1))</f>
        <v>#VALUE!</v>
      </c>
      <c r="BH719" s="12" t="e" cm="1">
        <f t="array" ref="BH719">SUMPRODUCT(('Budget P3'!$T$9:$BB$9=BH$9)*('Budget P3'!$B$11:$B$194=$B719)*('Budget P3'!$T$11:$BB$194*1))</f>
        <v>#VALUE!</v>
      </c>
      <c r="BI719" s="1"/>
      <c r="BJ719" s="66"/>
      <c r="BK719" s="66"/>
      <c r="BL719" s="1"/>
      <c r="BM719" s="66" t="e">
        <f t="shared" si="501"/>
        <v>#VALUE!</v>
      </c>
      <c r="BN719" s="262">
        <f t="shared" si="502"/>
        <v>0</v>
      </c>
      <c r="BO719" s="1"/>
      <c r="BP719" s="66" t="e">
        <f t="shared" si="503"/>
        <v>#VALUE!</v>
      </c>
      <c r="BQ719" s="262">
        <f t="shared" si="504"/>
        <v>0</v>
      </c>
      <c r="BR719" s="1"/>
    </row>
    <row r="720" spans="2:70" ht="12" hidden="1" customHeight="1" outlineLevel="1">
      <c r="B720" s="88" t="s">
        <v>763</v>
      </c>
      <c r="C720" s="10">
        <f>IFERROR(VLOOKUP($B720,'Budget P3'!$B:$AX,2,FALSE),0)</f>
        <v>0</v>
      </c>
      <c r="D720" s="10"/>
      <c r="E720" s="89">
        <f>IFERROR(VLOOKUP($B720,'Budget P3'!$B:$AX,3,FALSE),0)</f>
        <v>0</v>
      </c>
      <c r="F720" s="90">
        <f>IFERROR(VLOOKUP($B720,'Budget P3'!$B:$AX,4,FALSE),0)</f>
        <v>0</v>
      </c>
      <c r="G720" s="89">
        <f>IFERROR(VLOOKUP($B720,'Budget P3'!$B:$AX,5,FALSE),0)</f>
        <v>0</v>
      </c>
      <c r="H720" s="90">
        <f>IFERROR(VLOOKUP($B720,'Budget P3'!$B:$AX,6,FALSE),0)</f>
        <v>0</v>
      </c>
      <c r="I720" s="90">
        <f>IFERROR(VLOOKUP($B720,'Budget P3'!$B:$AX,7,FALSE),0)</f>
        <v>0</v>
      </c>
      <c r="J720" s="371">
        <f>IFERROR(VLOOKUP($B720,'Budget P3'!$B:$AX,9,FALSE),0)</f>
        <v>0</v>
      </c>
      <c r="K720" s="374">
        <f>IFERROR(VLOOKUP($B720,'Budget P3'!$B:$AX,10,FALSE),0)</f>
        <v>0</v>
      </c>
      <c r="L720" s="334"/>
      <c r="M720" s="102"/>
      <c r="N720" s="100"/>
      <c r="O720" s="100"/>
      <c r="P720" s="13">
        <f>E720*K720</f>
        <v>0</v>
      </c>
      <c r="Q720" s="11">
        <f t="shared" si="505"/>
        <v>0</v>
      </c>
      <c r="R720" s="338"/>
      <c r="S720" s="14"/>
      <c r="T720" s="12"/>
      <c r="U720" s="13"/>
      <c r="V720" s="14" t="e">
        <f>#REF!*P720</f>
        <v>#REF!</v>
      </c>
      <c r="W720" s="14">
        <f>L720*Q720</f>
        <v>0</v>
      </c>
      <c r="X720" s="14" t="e">
        <f t="shared" si="506"/>
        <v>#REF!</v>
      </c>
      <c r="Z720" s="14" t="e" cm="1">
        <f t="array" ref="Z720">SUMPRODUCT(('Budget P3'!$T$9:$BB$9=Z$9)*('Budget P3'!$B$11:$B$194=$B720)*('Budget P3'!$T$11:$BB$194*1))</f>
        <v>#VALUE!</v>
      </c>
      <c r="AA720" s="12" t="e" cm="1">
        <f t="array" ref="AA720">SUMPRODUCT(('Budget P3'!$T$9:$BB$9=AA$9)*('Budget P3'!$B$11:$B$194=$B720)*('Budget P3'!$T$11:$BB$194*1))</f>
        <v>#VALUE!</v>
      </c>
      <c r="AB720" s="13" t="e" cm="1">
        <f t="array" ref="AB720">SUMPRODUCT(('Budget P3'!$T$9:$BB$9=AB$9)*('Budget P3'!$B$11:$B$194=$B720)*('Budget P3'!$T$11:$BB$194*1))</f>
        <v>#VALUE!</v>
      </c>
      <c r="AC720" s="14" t="e" cm="1">
        <f t="array" ref="AC720">SUMPRODUCT(('Budget P3'!$T$9:$BB$9=AC$9)*('Budget P3'!$B$11:$B$194=$B720)*('Budget P3'!$T$11:$BB$194*1))</f>
        <v>#VALUE!</v>
      </c>
      <c r="AD720" s="12" t="e" cm="1">
        <f t="array" ref="AD720">SUMPRODUCT(('Budget P3'!$T$9:$BB$9=AD$9)*('Budget P3'!$B$11:$B$194=$B720)*('Budget P3'!$T$11:$BB$194*1))</f>
        <v>#VALUE!</v>
      </c>
      <c r="AE720" s="13" t="e" cm="1">
        <f t="array" ref="AE720">SUMPRODUCT(('Budget P3'!$T$9:$BB$9=AE$9)*('Budget P3'!$B$11:$B$194=$B720)*('Budget P3'!$T$11:$BB$194*1))</f>
        <v>#VALUE!</v>
      </c>
      <c r="AF720" s="14" t="e" cm="1">
        <f t="array" ref="AF720">SUMPRODUCT(('Budget P3'!$T$9:$BB$9=AF$9)*('Budget P3'!$B$11:$B$194=$B720)*('Budget P3'!$T$11:$BB$194*1))</f>
        <v>#VALUE!</v>
      </c>
      <c r="AG720" s="12" t="e" cm="1">
        <f t="array" ref="AG720">SUMPRODUCT(('Budget P3'!$T$9:$BB$9=AG$9)*('Budget P3'!$B$11:$B$194=$B720)*('Budget P3'!$T$11:$BB$194*1))</f>
        <v>#VALUE!</v>
      </c>
      <c r="AH720" s="13" t="e" cm="1">
        <f t="array" ref="AH720">SUMPRODUCT(('Budget P3'!$T$9:$BB$9=AH$9)*('Budget P3'!$B$11:$B$194=$B720)*('Budget P3'!$T$11:$BB$194*1))</f>
        <v>#VALUE!</v>
      </c>
      <c r="AI720" s="14" t="e" cm="1">
        <f t="array" ref="AI720">SUMPRODUCT(('Budget P3'!$T$9:$BB$9=AI$9)*('Budget P3'!$B$11:$B$194=$B720)*('Budget P3'!$T$11:$BB$194*1))</f>
        <v>#VALUE!</v>
      </c>
      <c r="AJ720" s="12" t="e" cm="1">
        <f t="array" ref="AJ720">SUMPRODUCT(('Budget P3'!$T$9:$BB$9=AJ$9)*('Budget P3'!$B$11:$B$194=$B720)*('Budget P3'!$T$11:$BB$194*1))</f>
        <v>#VALUE!</v>
      </c>
      <c r="AK720" s="13" t="e" cm="1">
        <f t="array" ref="AK720">SUMPRODUCT(('Budget P3'!$T$9:$BB$9=AK$9)*('Budget P3'!$B$11:$B$194=$B720)*('Budget P3'!$T$11:$BB$194*1))</f>
        <v>#VALUE!</v>
      </c>
      <c r="AL720" s="14" t="e" cm="1">
        <f t="array" ref="AL720">SUMPRODUCT(('Budget P3'!$T$9:$BB$9=AL$9)*('Budget P3'!$B$11:$B$194=$B720)*('Budget P3'!$T$11:$BB$194*1))</f>
        <v>#VALUE!</v>
      </c>
      <c r="AM720" s="12" t="e" cm="1">
        <f t="array" ref="AM720">SUMPRODUCT(('Budget P3'!$T$9:$BB$9=AM$9)*('Budget P3'!$B$11:$B$194=$B720)*('Budget P3'!$T$11:$BB$194*1))</f>
        <v>#VALUE!</v>
      </c>
      <c r="AN720" s="13" t="e" cm="1">
        <f t="array" ref="AN720">SUMPRODUCT(('Budget P3'!$T$9:$BB$9=AN$9)*('Budget P3'!$B$11:$B$194=$B720)*('Budget P3'!$T$11:$BB$194*1))</f>
        <v>#VALUE!</v>
      </c>
      <c r="AO720" s="14" t="e" cm="1">
        <f t="array" ref="AO720">SUMPRODUCT(('Budget P3'!$T$9:$BB$9=AO$9)*('Budget P3'!$B$11:$B$194=$B720)*('Budget P3'!$T$11:$BB$194*1))</f>
        <v>#VALUE!</v>
      </c>
      <c r="AP720" s="12" t="e" cm="1">
        <f t="array" ref="AP720">SUMPRODUCT(('Budget P3'!$T$9:$BB$9=AP$9)*('Budget P3'!$B$11:$B$194=$B720)*('Budget P3'!$T$11:$BB$194*1))</f>
        <v>#VALUE!</v>
      </c>
      <c r="AQ720" s="13" t="e" cm="1">
        <f t="array" ref="AQ720">SUMPRODUCT(('Budget P3'!$T$9:$BB$9=AQ$9)*('Budget P3'!$B$11:$B$194=$B720)*('Budget P3'!$T$11:$BB$194*1))</f>
        <v>#VALUE!</v>
      </c>
      <c r="AR720" s="14" t="e" cm="1">
        <f t="array" ref="AR720">SUMPRODUCT(('Budget P3'!$T$9:$BB$9=AR$9)*('Budget P3'!$B$11:$B$194=$B720)*('Budget P3'!$T$11:$BB$194*1))</f>
        <v>#VALUE!</v>
      </c>
      <c r="AS720" s="12" t="e" cm="1">
        <f t="array" ref="AS720">SUMPRODUCT(('Budget P3'!$T$9:$BB$9=AS$9)*('Budget P3'!$B$11:$B$194=$B720)*('Budget P3'!$T$11:$BB$194*1))</f>
        <v>#VALUE!</v>
      </c>
      <c r="AT720" s="13" t="e" cm="1">
        <f t="array" ref="AT720">SUMPRODUCT(('Budget P3'!$T$9:$BB$9=AT$9)*('Budget P3'!$B$11:$B$194=$B720)*('Budget P3'!$T$11:$BB$194*1))</f>
        <v>#VALUE!</v>
      </c>
      <c r="AU720" s="14" t="e" cm="1">
        <f t="array" ref="AU720">SUMPRODUCT(('Budget P3'!$T$9:$BB$9=AU$9)*('Budget P3'!$B$11:$B$194=$B720)*('Budget P3'!$T$11:$BB$194*1))</f>
        <v>#VALUE!</v>
      </c>
      <c r="AV720" s="12" t="e" cm="1">
        <f t="array" ref="AV720">SUMPRODUCT(('Budget P3'!$T$9:$BB$9=AV$9)*('Budget P3'!$B$11:$B$194=$B720)*('Budget P3'!$T$11:$BB$194*1))</f>
        <v>#VALUE!</v>
      </c>
      <c r="AW720" s="13" t="e" cm="1">
        <f t="array" ref="AW720">SUMPRODUCT(('Budget P3'!$T$9:$BB$9=AW$9)*('Budget P3'!$B$11:$B$194=$B720)*('Budget P3'!$T$11:$BB$194*1))</f>
        <v>#VALUE!</v>
      </c>
      <c r="AX720" s="14" t="e" cm="1">
        <f t="array" ref="AX720">SUMPRODUCT(('Budget P3'!$T$9:$BB$9=AX$9)*('Budget P3'!$B$11:$B$194=$B720)*('Budget P3'!$T$11:$BB$194*1))</f>
        <v>#VALUE!</v>
      </c>
      <c r="AY720" s="12" t="e" cm="1">
        <f t="array" ref="AY720">SUMPRODUCT(('Budget P3'!$T$9:$BB$9=AY$9)*('Budget P3'!$B$11:$B$194=$B720)*('Budget P3'!$T$11:$BB$194*1))</f>
        <v>#VALUE!</v>
      </c>
      <c r="AZ720" s="13" t="e" cm="1">
        <f t="array" ref="AZ720">SUMPRODUCT(('Budget P3'!$T$9:$BB$9=AZ$9)*('Budget P3'!$B$11:$B$194=$B720)*('Budget P3'!$T$11:$BB$194*1))</f>
        <v>#VALUE!</v>
      </c>
      <c r="BA720" s="14" t="e" cm="1">
        <f t="array" ref="BA720">SUMPRODUCT(('Budget P3'!$T$9:$BB$9=BA$9)*('Budget P3'!$B$11:$B$194=$B720)*('Budget P3'!$T$11:$BB$194*1))</f>
        <v>#VALUE!</v>
      </c>
      <c r="BB720" s="12" t="e" cm="1">
        <f t="array" ref="BB720">SUMPRODUCT(('Budget P3'!$T$9:$BB$9=BB$9)*('Budget P3'!$B$11:$B$194=$B720)*('Budget P3'!$T$11:$BB$194*1))</f>
        <v>#VALUE!</v>
      </c>
      <c r="BC720" s="13" t="e" cm="1">
        <f t="array" ref="BC720">SUMPRODUCT(('Budget P3'!$T$9:$BB$9=BC$9)*('Budget P3'!$B$11:$B$194=$B720)*('Budget P3'!$T$11:$BB$194*1))</f>
        <v>#VALUE!</v>
      </c>
      <c r="BD720" s="14" t="e" cm="1">
        <f t="array" ref="BD720">SUMPRODUCT(('Budget P3'!$T$9:$BB$9=BD$9)*('Budget P3'!$B$11:$B$194=$B720)*('Budget P3'!$T$11:$BB$194*1))</f>
        <v>#VALUE!</v>
      </c>
      <c r="BE720" s="12" t="e" cm="1">
        <f t="array" ref="BE720">SUMPRODUCT(('Budget P3'!$T$9:$BB$9=BE$9)*('Budget P3'!$B$11:$B$194=$B720)*('Budget P3'!$T$11:$BB$194*1))</f>
        <v>#VALUE!</v>
      </c>
      <c r="BF720" s="13" t="e" cm="1">
        <f t="array" ref="BF720">SUMPRODUCT(('Budget P3'!$T$9:$BB$9=BF$9)*('Budget P3'!$B$11:$B$194=$B720)*('Budget P3'!$T$11:$BB$194*1))</f>
        <v>#VALUE!</v>
      </c>
      <c r="BG720" s="14" t="e" cm="1">
        <f t="array" ref="BG720">SUMPRODUCT(('Budget P3'!$T$9:$BB$9=BG$9)*('Budget P3'!$B$11:$B$194=$B720)*('Budget P3'!$T$11:$BB$194*1))</f>
        <v>#VALUE!</v>
      </c>
      <c r="BH720" s="12" t="e" cm="1">
        <f t="array" ref="BH720">SUMPRODUCT(('Budget P3'!$T$9:$BB$9=BH$9)*('Budget P3'!$B$11:$B$194=$B720)*('Budget P3'!$T$11:$BB$194*1))</f>
        <v>#VALUE!</v>
      </c>
      <c r="BI720" s="1"/>
      <c r="BJ720" s="66"/>
      <c r="BK720" s="66"/>
      <c r="BL720" s="1"/>
      <c r="BM720" s="66" t="e">
        <f t="shared" si="501"/>
        <v>#VALUE!</v>
      </c>
      <c r="BN720" s="262">
        <f t="shared" si="502"/>
        <v>0</v>
      </c>
      <c r="BO720" s="1"/>
      <c r="BP720" s="66" t="e">
        <f t="shared" si="503"/>
        <v>#VALUE!</v>
      </c>
      <c r="BQ720" s="262">
        <f t="shared" si="504"/>
        <v>0</v>
      </c>
      <c r="BR720" s="1"/>
    </row>
    <row r="721" spans="2:70" ht="12" hidden="1" customHeight="1" outlineLevel="1">
      <c r="B721" s="88" t="s">
        <v>764</v>
      </c>
      <c r="C721" s="10">
        <f>IFERROR(VLOOKUP($B721,'Budget P3'!$B:$AX,2,FALSE),0)</f>
        <v>0</v>
      </c>
      <c r="D721" s="10"/>
      <c r="E721" s="89">
        <f>IFERROR(VLOOKUP($B721,'Budget P3'!$B:$AX,3,FALSE),0)</f>
        <v>0</v>
      </c>
      <c r="F721" s="90">
        <f>IFERROR(VLOOKUP($B721,'Budget P3'!$B:$AX,4,FALSE),0)</f>
        <v>0</v>
      </c>
      <c r="G721" s="89">
        <f>IFERROR(VLOOKUP($B721,'Budget P3'!$B:$AX,5,FALSE),0)</f>
        <v>0</v>
      </c>
      <c r="H721" s="90">
        <f>IFERROR(VLOOKUP($B721,'Budget P3'!$B:$AX,6,FALSE),0)</f>
        <v>0</v>
      </c>
      <c r="I721" s="90">
        <f>IFERROR(VLOOKUP($B721,'Budget P3'!$B:$AX,7,FALSE),0)</f>
        <v>0</v>
      </c>
      <c r="J721" s="371">
        <f>IFERROR(VLOOKUP($B721,'Budget P3'!$B:$AX,9,FALSE),0)</f>
        <v>0</v>
      </c>
      <c r="K721" s="374">
        <f>IFERROR(VLOOKUP($B721,'Budget P3'!$B:$AX,10,FALSE),0)</f>
        <v>0</v>
      </c>
      <c r="L721" s="334"/>
      <c r="M721" s="102"/>
      <c r="N721" s="100"/>
      <c r="O721" s="100"/>
      <c r="P721" s="13">
        <f>E721*K721</f>
        <v>0</v>
      </c>
      <c r="Q721" s="11">
        <f t="shared" si="505"/>
        <v>0</v>
      </c>
      <c r="R721" s="338"/>
      <c r="S721" s="14"/>
      <c r="T721" s="12"/>
      <c r="U721" s="13"/>
      <c r="V721" s="14" t="e">
        <f>#REF!*P721</f>
        <v>#REF!</v>
      </c>
      <c r="W721" s="14">
        <f>L721*Q721</f>
        <v>0</v>
      </c>
      <c r="X721" s="14" t="e">
        <f t="shared" si="506"/>
        <v>#REF!</v>
      </c>
      <c r="Z721" s="14" t="e" cm="1">
        <f t="array" ref="Z721">SUMPRODUCT(('Budget P3'!$T$9:$BB$9=Z$9)*('Budget P3'!$B$11:$B$194=$B721)*('Budget P3'!$T$11:$BB$194*1))</f>
        <v>#VALUE!</v>
      </c>
      <c r="AA721" s="12" t="e" cm="1">
        <f t="array" ref="AA721">SUMPRODUCT(('Budget P3'!$T$9:$BB$9=AA$9)*('Budget P3'!$B$11:$B$194=$B721)*('Budget P3'!$T$11:$BB$194*1))</f>
        <v>#VALUE!</v>
      </c>
      <c r="AB721" s="13" t="e" cm="1">
        <f t="array" ref="AB721">SUMPRODUCT(('Budget P3'!$T$9:$BB$9=AB$9)*('Budget P3'!$B$11:$B$194=$B721)*('Budget P3'!$T$11:$BB$194*1))</f>
        <v>#VALUE!</v>
      </c>
      <c r="AC721" s="14" t="e" cm="1">
        <f t="array" ref="AC721">SUMPRODUCT(('Budget P3'!$T$9:$BB$9=AC$9)*('Budget P3'!$B$11:$B$194=$B721)*('Budget P3'!$T$11:$BB$194*1))</f>
        <v>#VALUE!</v>
      </c>
      <c r="AD721" s="12" t="e" cm="1">
        <f t="array" ref="AD721">SUMPRODUCT(('Budget P3'!$T$9:$BB$9=AD$9)*('Budget P3'!$B$11:$B$194=$B721)*('Budget P3'!$T$11:$BB$194*1))</f>
        <v>#VALUE!</v>
      </c>
      <c r="AE721" s="13" t="e" cm="1">
        <f t="array" ref="AE721">SUMPRODUCT(('Budget P3'!$T$9:$BB$9=AE$9)*('Budget P3'!$B$11:$B$194=$B721)*('Budget P3'!$T$11:$BB$194*1))</f>
        <v>#VALUE!</v>
      </c>
      <c r="AF721" s="14" t="e" cm="1">
        <f t="array" ref="AF721">SUMPRODUCT(('Budget P3'!$T$9:$BB$9=AF$9)*('Budget P3'!$B$11:$B$194=$B721)*('Budget P3'!$T$11:$BB$194*1))</f>
        <v>#VALUE!</v>
      </c>
      <c r="AG721" s="12" t="e" cm="1">
        <f t="array" ref="AG721">SUMPRODUCT(('Budget P3'!$T$9:$BB$9=AG$9)*('Budget P3'!$B$11:$B$194=$B721)*('Budget P3'!$T$11:$BB$194*1))</f>
        <v>#VALUE!</v>
      </c>
      <c r="AH721" s="13" t="e" cm="1">
        <f t="array" ref="AH721">SUMPRODUCT(('Budget P3'!$T$9:$BB$9=AH$9)*('Budget P3'!$B$11:$B$194=$B721)*('Budget P3'!$T$11:$BB$194*1))</f>
        <v>#VALUE!</v>
      </c>
      <c r="AI721" s="14" t="e" cm="1">
        <f t="array" ref="AI721">SUMPRODUCT(('Budget P3'!$T$9:$BB$9=AI$9)*('Budget P3'!$B$11:$B$194=$B721)*('Budget P3'!$T$11:$BB$194*1))</f>
        <v>#VALUE!</v>
      </c>
      <c r="AJ721" s="12" t="e" cm="1">
        <f t="array" ref="AJ721">SUMPRODUCT(('Budget P3'!$T$9:$BB$9=AJ$9)*('Budget P3'!$B$11:$B$194=$B721)*('Budget P3'!$T$11:$BB$194*1))</f>
        <v>#VALUE!</v>
      </c>
      <c r="AK721" s="13" t="e" cm="1">
        <f t="array" ref="AK721">SUMPRODUCT(('Budget P3'!$T$9:$BB$9=AK$9)*('Budget P3'!$B$11:$B$194=$B721)*('Budget P3'!$T$11:$BB$194*1))</f>
        <v>#VALUE!</v>
      </c>
      <c r="AL721" s="14" t="e" cm="1">
        <f t="array" ref="AL721">SUMPRODUCT(('Budget P3'!$T$9:$BB$9=AL$9)*('Budget P3'!$B$11:$B$194=$B721)*('Budget P3'!$T$11:$BB$194*1))</f>
        <v>#VALUE!</v>
      </c>
      <c r="AM721" s="12" t="e" cm="1">
        <f t="array" ref="AM721">SUMPRODUCT(('Budget P3'!$T$9:$BB$9=AM$9)*('Budget P3'!$B$11:$B$194=$B721)*('Budget P3'!$T$11:$BB$194*1))</f>
        <v>#VALUE!</v>
      </c>
      <c r="AN721" s="13" t="e" cm="1">
        <f t="array" ref="AN721">SUMPRODUCT(('Budget P3'!$T$9:$BB$9=AN$9)*('Budget P3'!$B$11:$B$194=$B721)*('Budget P3'!$T$11:$BB$194*1))</f>
        <v>#VALUE!</v>
      </c>
      <c r="AO721" s="14" t="e" cm="1">
        <f t="array" ref="AO721">SUMPRODUCT(('Budget P3'!$T$9:$BB$9=AO$9)*('Budget P3'!$B$11:$B$194=$B721)*('Budget P3'!$T$11:$BB$194*1))</f>
        <v>#VALUE!</v>
      </c>
      <c r="AP721" s="12" t="e" cm="1">
        <f t="array" ref="AP721">SUMPRODUCT(('Budget P3'!$T$9:$BB$9=AP$9)*('Budget P3'!$B$11:$B$194=$B721)*('Budget P3'!$T$11:$BB$194*1))</f>
        <v>#VALUE!</v>
      </c>
      <c r="AQ721" s="13" t="e" cm="1">
        <f t="array" ref="AQ721">SUMPRODUCT(('Budget P3'!$T$9:$BB$9=AQ$9)*('Budget P3'!$B$11:$B$194=$B721)*('Budget P3'!$T$11:$BB$194*1))</f>
        <v>#VALUE!</v>
      </c>
      <c r="AR721" s="14" t="e" cm="1">
        <f t="array" ref="AR721">SUMPRODUCT(('Budget P3'!$T$9:$BB$9=AR$9)*('Budget P3'!$B$11:$B$194=$B721)*('Budget P3'!$T$11:$BB$194*1))</f>
        <v>#VALUE!</v>
      </c>
      <c r="AS721" s="12" t="e" cm="1">
        <f t="array" ref="AS721">SUMPRODUCT(('Budget P3'!$T$9:$BB$9=AS$9)*('Budget P3'!$B$11:$B$194=$B721)*('Budget P3'!$T$11:$BB$194*1))</f>
        <v>#VALUE!</v>
      </c>
      <c r="AT721" s="13" t="e" cm="1">
        <f t="array" ref="AT721">SUMPRODUCT(('Budget P3'!$T$9:$BB$9=AT$9)*('Budget P3'!$B$11:$B$194=$B721)*('Budget P3'!$T$11:$BB$194*1))</f>
        <v>#VALUE!</v>
      </c>
      <c r="AU721" s="14" t="e" cm="1">
        <f t="array" ref="AU721">SUMPRODUCT(('Budget P3'!$T$9:$BB$9=AU$9)*('Budget P3'!$B$11:$B$194=$B721)*('Budget P3'!$T$11:$BB$194*1))</f>
        <v>#VALUE!</v>
      </c>
      <c r="AV721" s="12" t="e" cm="1">
        <f t="array" ref="AV721">SUMPRODUCT(('Budget P3'!$T$9:$BB$9=AV$9)*('Budget P3'!$B$11:$B$194=$B721)*('Budget P3'!$T$11:$BB$194*1))</f>
        <v>#VALUE!</v>
      </c>
      <c r="AW721" s="13" t="e" cm="1">
        <f t="array" ref="AW721">SUMPRODUCT(('Budget P3'!$T$9:$BB$9=AW$9)*('Budget P3'!$B$11:$B$194=$B721)*('Budget P3'!$T$11:$BB$194*1))</f>
        <v>#VALUE!</v>
      </c>
      <c r="AX721" s="14" t="e" cm="1">
        <f t="array" ref="AX721">SUMPRODUCT(('Budget P3'!$T$9:$BB$9=AX$9)*('Budget P3'!$B$11:$B$194=$B721)*('Budget P3'!$T$11:$BB$194*1))</f>
        <v>#VALUE!</v>
      </c>
      <c r="AY721" s="12" t="e" cm="1">
        <f t="array" ref="AY721">SUMPRODUCT(('Budget P3'!$T$9:$BB$9=AY$9)*('Budget P3'!$B$11:$B$194=$B721)*('Budget P3'!$T$11:$BB$194*1))</f>
        <v>#VALUE!</v>
      </c>
      <c r="AZ721" s="13" t="e" cm="1">
        <f t="array" ref="AZ721">SUMPRODUCT(('Budget P3'!$T$9:$BB$9=AZ$9)*('Budget P3'!$B$11:$B$194=$B721)*('Budget P3'!$T$11:$BB$194*1))</f>
        <v>#VALUE!</v>
      </c>
      <c r="BA721" s="14" t="e" cm="1">
        <f t="array" ref="BA721">SUMPRODUCT(('Budget P3'!$T$9:$BB$9=BA$9)*('Budget P3'!$B$11:$B$194=$B721)*('Budget P3'!$T$11:$BB$194*1))</f>
        <v>#VALUE!</v>
      </c>
      <c r="BB721" s="12" t="e" cm="1">
        <f t="array" ref="BB721">SUMPRODUCT(('Budget P3'!$T$9:$BB$9=BB$9)*('Budget P3'!$B$11:$B$194=$B721)*('Budget P3'!$T$11:$BB$194*1))</f>
        <v>#VALUE!</v>
      </c>
      <c r="BC721" s="13" t="e" cm="1">
        <f t="array" ref="BC721">SUMPRODUCT(('Budget P3'!$T$9:$BB$9=BC$9)*('Budget P3'!$B$11:$B$194=$B721)*('Budget P3'!$T$11:$BB$194*1))</f>
        <v>#VALUE!</v>
      </c>
      <c r="BD721" s="14" t="e" cm="1">
        <f t="array" ref="BD721">SUMPRODUCT(('Budget P3'!$T$9:$BB$9=BD$9)*('Budget P3'!$B$11:$B$194=$B721)*('Budget P3'!$T$11:$BB$194*1))</f>
        <v>#VALUE!</v>
      </c>
      <c r="BE721" s="12" t="e" cm="1">
        <f t="array" ref="BE721">SUMPRODUCT(('Budget P3'!$T$9:$BB$9=BE$9)*('Budget P3'!$B$11:$B$194=$B721)*('Budget P3'!$T$11:$BB$194*1))</f>
        <v>#VALUE!</v>
      </c>
      <c r="BF721" s="13" t="e" cm="1">
        <f t="array" ref="BF721">SUMPRODUCT(('Budget P3'!$T$9:$BB$9=BF$9)*('Budget P3'!$B$11:$B$194=$B721)*('Budget P3'!$T$11:$BB$194*1))</f>
        <v>#VALUE!</v>
      </c>
      <c r="BG721" s="14" t="e" cm="1">
        <f t="array" ref="BG721">SUMPRODUCT(('Budget P3'!$T$9:$BB$9=BG$9)*('Budget P3'!$B$11:$B$194=$B721)*('Budget P3'!$T$11:$BB$194*1))</f>
        <v>#VALUE!</v>
      </c>
      <c r="BH721" s="12" t="e" cm="1">
        <f t="array" ref="BH721">SUMPRODUCT(('Budget P3'!$T$9:$BB$9=BH$9)*('Budget P3'!$B$11:$B$194=$B721)*('Budget P3'!$T$11:$BB$194*1))</f>
        <v>#VALUE!</v>
      </c>
      <c r="BI721" s="1"/>
      <c r="BJ721" s="66"/>
      <c r="BK721" s="66"/>
      <c r="BL721" s="1"/>
      <c r="BM721" s="66" t="e">
        <f t="shared" si="501"/>
        <v>#VALUE!</v>
      </c>
      <c r="BN721" s="262">
        <f t="shared" si="502"/>
        <v>0</v>
      </c>
      <c r="BO721" s="1"/>
      <c r="BP721" s="66" t="e">
        <f t="shared" si="503"/>
        <v>#VALUE!</v>
      </c>
      <c r="BQ721" s="262">
        <f t="shared" si="504"/>
        <v>0</v>
      </c>
      <c r="BR721" s="1"/>
    </row>
    <row r="722" spans="2:70" ht="12" hidden="1" customHeight="1" outlineLevel="1">
      <c r="B722" s="88" t="s">
        <v>765</v>
      </c>
      <c r="C722" s="10">
        <f>IFERROR(VLOOKUP($B722,'Budget P3'!$B:$AX,2,FALSE),0)</f>
        <v>0</v>
      </c>
      <c r="D722" s="10"/>
      <c r="E722" s="89">
        <f>IFERROR(VLOOKUP($B722,'Budget P3'!$B:$AX,3,FALSE),0)</f>
        <v>0</v>
      </c>
      <c r="F722" s="90">
        <f>IFERROR(VLOOKUP($B722,'Budget P3'!$B:$AX,4,FALSE),0)</f>
        <v>0</v>
      </c>
      <c r="G722" s="89">
        <f>IFERROR(VLOOKUP($B722,'Budget P3'!$B:$AX,5,FALSE),0)</f>
        <v>0</v>
      </c>
      <c r="H722" s="90">
        <f>IFERROR(VLOOKUP($B722,'Budget P3'!$B:$AX,6,FALSE),0)</f>
        <v>0</v>
      </c>
      <c r="I722" s="90">
        <f>IFERROR(VLOOKUP($B722,'Budget P3'!$B:$AX,7,FALSE),0)</f>
        <v>0</v>
      </c>
      <c r="J722" s="371">
        <f>IFERROR(VLOOKUP($B722,'Budget P3'!$B:$AX,9,FALSE),0)</f>
        <v>0</v>
      </c>
      <c r="K722" s="374">
        <f>IFERROR(VLOOKUP($B722,'Budget P3'!$B:$AX,10,FALSE),0)</f>
        <v>0</v>
      </c>
      <c r="L722" s="334"/>
      <c r="M722" s="102"/>
      <c r="N722" s="100"/>
      <c r="O722" s="100"/>
      <c r="P722" s="13">
        <f>E722*K722</f>
        <v>0</v>
      </c>
      <c r="Q722" s="11">
        <f t="shared" si="505"/>
        <v>0</v>
      </c>
      <c r="R722" s="338"/>
      <c r="S722" s="14"/>
      <c r="T722" s="12"/>
      <c r="U722" s="13"/>
      <c r="V722" s="14" t="e">
        <f>#REF!*P722</f>
        <v>#REF!</v>
      </c>
      <c r="W722" s="14">
        <f>L722*Q722</f>
        <v>0</v>
      </c>
      <c r="X722" s="14" t="e">
        <f t="shared" si="506"/>
        <v>#REF!</v>
      </c>
      <c r="Z722" s="14" t="e" cm="1">
        <f t="array" ref="Z722">SUMPRODUCT(('Budget P3'!$T$9:$BB$9=Z$9)*('Budget P3'!$B$11:$B$194=$B722)*('Budget P3'!$T$11:$BB$194*1))</f>
        <v>#VALUE!</v>
      </c>
      <c r="AA722" s="12" t="e" cm="1">
        <f t="array" ref="AA722">SUMPRODUCT(('Budget P3'!$T$9:$BB$9=AA$9)*('Budget P3'!$B$11:$B$194=$B722)*('Budget P3'!$T$11:$BB$194*1))</f>
        <v>#VALUE!</v>
      </c>
      <c r="AB722" s="13" t="e" cm="1">
        <f t="array" ref="AB722">SUMPRODUCT(('Budget P3'!$T$9:$BB$9=AB$9)*('Budget P3'!$B$11:$B$194=$B722)*('Budget P3'!$T$11:$BB$194*1))</f>
        <v>#VALUE!</v>
      </c>
      <c r="AC722" s="14" t="e" cm="1">
        <f t="array" ref="AC722">SUMPRODUCT(('Budget P3'!$T$9:$BB$9=AC$9)*('Budget P3'!$B$11:$B$194=$B722)*('Budget P3'!$T$11:$BB$194*1))</f>
        <v>#VALUE!</v>
      </c>
      <c r="AD722" s="12" t="e" cm="1">
        <f t="array" ref="AD722">SUMPRODUCT(('Budget P3'!$T$9:$BB$9=AD$9)*('Budget P3'!$B$11:$B$194=$B722)*('Budget P3'!$T$11:$BB$194*1))</f>
        <v>#VALUE!</v>
      </c>
      <c r="AE722" s="13" t="e" cm="1">
        <f t="array" ref="AE722">SUMPRODUCT(('Budget P3'!$T$9:$BB$9=AE$9)*('Budget P3'!$B$11:$B$194=$B722)*('Budget P3'!$T$11:$BB$194*1))</f>
        <v>#VALUE!</v>
      </c>
      <c r="AF722" s="14" t="e" cm="1">
        <f t="array" ref="AF722">SUMPRODUCT(('Budget P3'!$T$9:$BB$9=AF$9)*('Budget P3'!$B$11:$B$194=$B722)*('Budget P3'!$T$11:$BB$194*1))</f>
        <v>#VALUE!</v>
      </c>
      <c r="AG722" s="12" t="e" cm="1">
        <f t="array" ref="AG722">SUMPRODUCT(('Budget P3'!$T$9:$BB$9=AG$9)*('Budget P3'!$B$11:$B$194=$B722)*('Budget P3'!$T$11:$BB$194*1))</f>
        <v>#VALUE!</v>
      </c>
      <c r="AH722" s="13" t="e" cm="1">
        <f t="array" ref="AH722">SUMPRODUCT(('Budget P3'!$T$9:$BB$9=AH$9)*('Budget P3'!$B$11:$B$194=$B722)*('Budget P3'!$T$11:$BB$194*1))</f>
        <v>#VALUE!</v>
      </c>
      <c r="AI722" s="14" t="e" cm="1">
        <f t="array" ref="AI722">SUMPRODUCT(('Budget P3'!$T$9:$BB$9=AI$9)*('Budget P3'!$B$11:$B$194=$B722)*('Budget P3'!$T$11:$BB$194*1))</f>
        <v>#VALUE!</v>
      </c>
      <c r="AJ722" s="12" t="e" cm="1">
        <f t="array" ref="AJ722">SUMPRODUCT(('Budget P3'!$T$9:$BB$9=AJ$9)*('Budget P3'!$B$11:$B$194=$B722)*('Budget P3'!$T$11:$BB$194*1))</f>
        <v>#VALUE!</v>
      </c>
      <c r="AK722" s="13" t="e" cm="1">
        <f t="array" ref="AK722">SUMPRODUCT(('Budget P3'!$T$9:$BB$9=AK$9)*('Budget P3'!$B$11:$B$194=$B722)*('Budget P3'!$T$11:$BB$194*1))</f>
        <v>#VALUE!</v>
      </c>
      <c r="AL722" s="14" t="e" cm="1">
        <f t="array" ref="AL722">SUMPRODUCT(('Budget P3'!$T$9:$BB$9=AL$9)*('Budget P3'!$B$11:$B$194=$B722)*('Budget P3'!$T$11:$BB$194*1))</f>
        <v>#VALUE!</v>
      </c>
      <c r="AM722" s="12" t="e" cm="1">
        <f t="array" ref="AM722">SUMPRODUCT(('Budget P3'!$T$9:$BB$9=AM$9)*('Budget P3'!$B$11:$B$194=$B722)*('Budget P3'!$T$11:$BB$194*1))</f>
        <v>#VALUE!</v>
      </c>
      <c r="AN722" s="13" t="e" cm="1">
        <f t="array" ref="AN722">SUMPRODUCT(('Budget P3'!$T$9:$BB$9=AN$9)*('Budget P3'!$B$11:$B$194=$B722)*('Budget P3'!$T$11:$BB$194*1))</f>
        <v>#VALUE!</v>
      </c>
      <c r="AO722" s="14" t="e" cm="1">
        <f t="array" ref="AO722">SUMPRODUCT(('Budget P3'!$T$9:$BB$9=AO$9)*('Budget P3'!$B$11:$B$194=$B722)*('Budget P3'!$T$11:$BB$194*1))</f>
        <v>#VALUE!</v>
      </c>
      <c r="AP722" s="12" t="e" cm="1">
        <f t="array" ref="AP722">SUMPRODUCT(('Budget P3'!$T$9:$BB$9=AP$9)*('Budget P3'!$B$11:$B$194=$B722)*('Budget P3'!$T$11:$BB$194*1))</f>
        <v>#VALUE!</v>
      </c>
      <c r="AQ722" s="13" t="e" cm="1">
        <f t="array" ref="AQ722">SUMPRODUCT(('Budget P3'!$T$9:$BB$9=AQ$9)*('Budget P3'!$B$11:$B$194=$B722)*('Budget P3'!$T$11:$BB$194*1))</f>
        <v>#VALUE!</v>
      </c>
      <c r="AR722" s="14" t="e" cm="1">
        <f t="array" ref="AR722">SUMPRODUCT(('Budget P3'!$T$9:$BB$9=AR$9)*('Budget P3'!$B$11:$B$194=$B722)*('Budget P3'!$T$11:$BB$194*1))</f>
        <v>#VALUE!</v>
      </c>
      <c r="AS722" s="12" t="e" cm="1">
        <f t="array" ref="AS722">SUMPRODUCT(('Budget P3'!$T$9:$BB$9=AS$9)*('Budget P3'!$B$11:$B$194=$B722)*('Budget P3'!$T$11:$BB$194*1))</f>
        <v>#VALUE!</v>
      </c>
      <c r="AT722" s="13" t="e" cm="1">
        <f t="array" ref="AT722">SUMPRODUCT(('Budget P3'!$T$9:$BB$9=AT$9)*('Budget P3'!$B$11:$B$194=$B722)*('Budget P3'!$T$11:$BB$194*1))</f>
        <v>#VALUE!</v>
      </c>
      <c r="AU722" s="14" t="e" cm="1">
        <f t="array" ref="AU722">SUMPRODUCT(('Budget P3'!$T$9:$BB$9=AU$9)*('Budget P3'!$B$11:$B$194=$B722)*('Budget P3'!$T$11:$BB$194*1))</f>
        <v>#VALUE!</v>
      </c>
      <c r="AV722" s="12" t="e" cm="1">
        <f t="array" ref="AV722">SUMPRODUCT(('Budget P3'!$T$9:$BB$9=AV$9)*('Budget P3'!$B$11:$B$194=$B722)*('Budget P3'!$T$11:$BB$194*1))</f>
        <v>#VALUE!</v>
      </c>
      <c r="AW722" s="13" t="e" cm="1">
        <f t="array" ref="AW722">SUMPRODUCT(('Budget P3'!$T$9:$BB$9=AW$9)*('Budget P3'!$B$11:$B$194=$B722)*('Budget P3'!$T$11:$BB$194*1))</f>
        <v>#VALUE!</v>
      </c>
      <c r="AX722" s="14" t="e" cm="1">
        <f t="array" ref="AX722">SUMPRODUCT(('Budget P3'!$T$9:$BB$9=AX$9)*('Budget P3'!$B$11:$B$194=$B722)*('Budget P3'!$T$11:$BB$194*1))</f>
        <v>#VALUE!</v>
      </c>
      <c r="AY722" s="12" t="e" cm="1">
        <f t="array" ref="AY722">SUMPRODUCT(('Budget P3'!$T$9:$BB$9=AY$9)*('Budget P3'!$B$11:$B$194=$B722)*('Budget P3'!$T$11:$BB$194*1))</f>
        <v>#VALUE!</v>
      </c>
      <c r="AZ722" s="13" t="e" cm="1">
        <f t="array" ref="AZ722">SUMPRODUCT(('Budget P3'!$T$9:$BB$9=AZ$9)*('Budget P3'!$B$11:$B$194=$B722)*('Budget P3'!$T$11:$BB$194*1))</f>
        <v>#VALUE!</v>
      </c>
      <c r="BA722" s="14" t="e" cm="1">
        <f t="array" ref="BA722">SUMPRODUCT(('Budget P3'!$T$9:$BB$9=BA$9)*('Budget P3'!$B$11:$B$194=$B722)*('Budget P3'!$T$11:$BB$194*1))</f>
        <v>#VALUE!</v>
      </c>
      <c r="BB722" s="12" t="e" cm="1">
        <f t="array" ref="BB722">SUMPRODUCT(('Budget P3'!$T$9:$BB$9=BB$9)*('Budget P3'!$B$11:$B$194=$B722)*('Budget P3'!$T$11:$BB$194*1))</f>
        <v>#VALUE!</v>
      </c>
      <c r="BC722" s="13" t="e" cm="1">
        <f t="array" ref="BC722">SUMPRODUCT(('Budget P3'!$T$9:$BB$9=BC$9)*('Budget P3'!$B$11:$B$194=$B722)*('Budget P3'!$T$11:$BB$194*1))</f>
        <v>#VALUE!</v>
      </c>
      <c r="BD722" s="14" t="e" cm="1">
        <f t="array" ref="BD722">SUMPRODUCT(('Budget P3'!$T$9:$BB$9=BD$9)*('Budget P3'!$B$11:$B$194=$B722)*('Budget P3'!$T$11:$BB$194*1))</f>
        <v>#VALUE!</v>
      </c>
      <c r="BE722" s="12" t="e" cm="1">
        <f t="array" ref="BE722">SUMPRODUCT(('Budget P3'!$T$9:$BB$9=BE$9)*('Budget P3'!$B$11:$B$194=$B722)*('Budget P3'!$T$11:$BB$194*1))</f>
        <v>#VALUE!</v>
      </c>
      <c r="BF722" s="13" t="e" cm="1">
        <f t="array" ref="BF722">SUMPRODUCT(('Budget P3'!$T$9:$BB$9=BF$9)*('Budget P3'!$B$11:$B$194=$B722)*('Budget P3'!$T$11:$BB$194*1))</f>
        <v>#VALUE!</v>
      </c>
      <c r="BG722" s="14" t="e" cm="1">
        <f t="array" ref="BG722">SUMPRODUCT(('Budget P3'!$T$9:$BB$9=BG$9)*('Budget P3'!$B$11:$B$194=$B722)*('Budget P3'!$T$11:$BB$194*1))</f>
        <v>#VALUE!</v>
      </c>
      <c r="BH722" s="12" t="e" cm="1">
        <f t="array" ref="BH722">SUMPRODUCT(('Budget P3'!$T$9:$BB$9=BH$9)*('Budget P3'!$B$11:$B$194=$B722)*('Budget P3'!$T$11:$BB$194*1))</f>
        <v>#VALUE!</v>
      </c>
      <c r="BI722" s="1"/>
      <c r="BJ722" s="66"/>
      <c r="BK722" s="66"/>
      <c r="BL722" s="1"/>
      <c r="BM722" s="66" t="e">
        <f t="shared" si="501"/>
        <v>#VALUE!</v>
      </c>
      <c r="BN722" s="262">
        <f t="shared" si="502"/>
        <v>0</v>
      </c>
      <c r="BO722" s="1"/>
      <c r="BP722" s="66" t="e">
        <f t="shared" si="503"/>
        <v>#VALUE!</v>
      </c>
      <c r="BQ722" s="262">
        <f t="shared" si="504"/>
        <v>0</v>
      </c>
      <c r="BR722" s="1"/>
    </row>
    <row r="723" spans="2:70" ht="12" hidden="1" customHeight="1" outlineLevel="1">
      <c r="B723" s="88" t="s">
        <v>766</v>
      </c>
      <c r="C723" s="10">
        <f>IFERROR(VLOOKUP($B723,'Budget P3'!$B:$AX,2,FALSE),0)</f>
        <v>0</v>
      </c>
      <c r="D723" s="10"/>
      <c r="E723" s="89">
        <f>IFERROR(VLOOKUP($B723,'Budget P3'!$B:$AX,3,FALSE),0)</f>
        <v>0</v>
      </c>
      <c r="F723" s="90">
        <f>IFERROR(VLOOKUP($B723,'Budget P3'!$B:$AX,4,FALSE),0)</f>
        <v>0</v>
      </c>
      <c r="G723" s="89">
        <f>IFERROR(VLOOKUP($B723,'Budget P3'!$B:$AX,5,FALSE),0)</f>
        <v>0</v>
      </c>
      <c r="H723" s="90">
        <f>IFERROR(VLOOKUP($B723,'Budget P3'!$B:$AX,6,FALSE),0)</f>
        <v>0</v>
      </c>
      <c r="I723" s="90">
        <f>IFERROR(VLOOKUP($B723,'Budget P3'!$B:$AX,7,FALSE),0)</f>
        <v>0</v>
      </c>
      <c r="J723" s="371">
        <f>IFERROR(VLOOKUP($B723,'Budget P3'!$B:$AX,9,FALSE),0)</f>
        <v>0</v>
      </c>
      <c r="K723" s="374">
        <f>IFERROR(VLOOKUP($B723,'Budget P3'!$B:$AX,10,FALSE),0)</f>
        <v>0</v>
      </c>
      <c r="L723" s="334"/>
      <c r="M723" s="102"/>
      <c r="N723" s="100"/>
      <c r="O723" s="100"/>
      <c r="P723" s="13">
        <f>E723*K723</f>
        <v>0</v>
      </c>
      <c r="Q723" s="11">
        <f t="shared" si="505"/>
        <v>0</v>
      </c>
      <c r="R723" s="338"/>
      <c r="S723" s="14"/>
      <c r="T723" s="12"/>
      <c r="U723" s="13"/>
      <c r="V723" s="14" t="e">
        <f>#REF!*P723</f>
        <v>#REF!</v>
      </c>
      <c r="W723" s="14">
        <f>L723*Q723</f>
        <v>0</v>
      </c>
      <c r="X723" s="14" t="e">
        <f t="shared" si="506"/>
        <v>#REF!</v>
      </c>
      <c r="Z723" s="14" t="e" cm="1">
        <f t="array" ref="Z723">SUMPRODUCT(('Budget P3'!$T$9:$BB$9=Z$9)*('Budget P3'!$B$11:$B$194=$B723)*('Budget P3'!$T$11:$BB$194*1))</f>
        <v>#VALUE!</v>
      </c>
      <c r="AA723" s="12" t="e" cm="1">
        <f t="array" ref="AA723">SUMPRODUCT(('Budget P3'!$T$9:$BB$9=AA$9)*('Budget P3'!$B$11:$B$194=$B723)*('Budget P3'!$T$11:$BB$194*1))</f>
        <v>#VALUE!</v>
      </c>
      <c r="AB723" s="13" t="e" cm="1">
        <f t="array" ref="AB723">SUMPRODUCT(('Budget P3'!$T$9:$BB$9=AB$9)*('Budget P3'!$B$11:$B$194=$B723)*('Budget P3'!$T$11:$BB$194*1))</f>
        <v>#VALUE!</v>
      </c>
      <c r="AC723" s="14" t="e" cm="1">
        <f t="array" ref="AC723">SUMPRODUCT(('Budget P3'!$T$9:$BB$9=AC$9)*('Budget P3'!$B$11:$B$194=$B723)*('Budget P3'!$T$11:$BB$194*1))</f>
        <v>#VALUE!</v>
      </c>
      <c r="AD723" s="12" t="e" cm="1">
        <f t="array" ref="AD723">SUMPRODUCT(('Budget P3'!$T$9:$BB$9=AD$9)*('Budget P3'!$B$11:$B$194=$B723)*('Budget P3'!$T$11:$BB$194*1))</f>
        <v>#VALUE!</v>
      </c>
      <c r="AE723" s="13" t="e" cm="1">
        <f t="array" ref="AE723">SUMPRODUCT(('Budget P3'!$T$9:$BB$9=AE$9)*('Budget P3'!$B$11:$B$194=$B723)*('Budget P3'!$T$11:$BB$194*1))</f>
        <v>#VALUE!</v>
      </c>
      <c r="AF723" s="14" t="e" cm="1">
        <f t="array" ref="AF723">SUMPRODUCT(('Budget P3'!$T$9:$BB$9=AF$9)*('Budget P3'!$B$11:$B$194=$B723)*('Budget P3'!$T$11:$BB$194*1))</f>
        <v>#VALUE!</v>
      </c>
      <c r="AG723" s="12" t="e" cm="1">
        <f t="array" ref="AG723">SUMPRODUCT(('Budget P3'!$T$9:$BB$9=AG$9)*('Budget P3'!$B$11:$B$194=$B723)*('Budget P3'!$T$11:$BB$194*1))</f>
        <v>#VALUE!</v>
      </c>
      <c r="AH723" s="13" t="e" cm="1">
        <f t="array" ref="AH723">SUMPRODUCT(('Budget P3'!$T$9:$BB$9=AH$9)*('Budget P3'!$B$11:$B$194=$B723)*('Budget P3'!$T$11:$BB$194*1))</f>
        <v>#VALUE!</v>
      </c>
      <c r="AI723" s="14" t="e" cm="1">
        <f t="array" ref="AI723">SUMPRODUCT(('Budget P3'!$T$9:$BB$9=AI$9)*('Budget P3'!$B$11:$B$194=$B723)*('Budget P3'!$T$11:$BB$194*1))</f>
        <v>#VALUE!</v>
      </c>
      <c r="AJ723" s="12" t="e" cm="1">
        <f t="array" ref="AJ723">SUMPRODUCT(('Budget P3'!$T$9:$BB$9=AJ$9)*('Budget P3'!$B$11:$B$194=$B723)*('Budget P3'!$T$11:$BB$194*1))</f>
        <v>#VALUE!</v>
      </c>
      <c r="AK723" s="13" t="e" cm="1">
        <f t="array" ref="AK723">SUMPRODUCT(('Budget P3'!$T$9:$BB$9=AK$9)*('Budget P3'!$B$11:$B$194=$B723)*('Budget P3'!$T$11:$BB$194*1))</f>
        <v>#VALUE!</v>
      </c>
      <c r="AL723" s="14" t="e" cm="1">
        <f t="array" ref="AL723">SUMPRODUCT(('Budget P3'!$T$9:$BB$9=AL$9)*('Budget P3'!$B$11:$B$194=$B723)*('Budget P3'!$T$11:$BB$194*1))</f>
        <v>#VALUE!</v>
      </c>
      <c r="AM723" s="12" t="e" cm="1">
        <f t="array" ref="AM723">SUMPRODUCT(('Budget P3'!$T$9:$BB$9=AM$9)*('Budget P3'!$B$11:$B$194=$B723)*('Budget P3'!$T$11:$BB$194*1))</f>
        <v>#VALUE!</v>
      </c>
      <c r="AN723" s="13" t="e" cm="1">
        <f t="array" ref="AN723">SUMPRODUCT(('Budget P3'!$T$9:$BB$9=AN$9)*('Budget P3'!$B$11:$B$194=$B723)*('Budget P3'!$T$11:$BB$194*1))</f>
        <v>#VALUE!</v>
      </c>
      <c r="AO723" s="14" t="e" cm="1">
        <f t="array" ref="AO723">SUMPRODUCT(('Budget P3'!$T$9:$BB$9=AO$9)*('Budget P3'!$B$11:$B$194=$B723)*('Budget P3'!$T$11:$BB$194*1))</f>
        <v>#VALUE!</v>
      </c>
      <c r="AP723" s="12" t="e" cm="1">
        <f t="array" ref="AP723">SUMPRODUCT(('Budget P3'!$T$9:$BB$9=AP$9)*('Budget P3'!$B$11:$B$194=$B723)*('Budget P3'!$T$11:$BB$194*1))</f>
        <v>#VALUE!</v>
      </c>
      <c r="AQ723" s="13" t="e" cm="1">
        <f t="array" ref="AQ723">SUMPRODUCT(('Budget P3'!$T$9:$BB$9=AQ$9)*('Budget P3'!$B$11:$B$194=$B723)*('Budget P3'!$T$11:$BB$194*1))</f>
        <v>#VALUE!</v>
      </c>
      <c r="AR723" s="14" t="e" cm="1">
        <f t="array" ref="AR723">SUMPRODUCT(('Budget P3'!$T$9:$BB$9=AR$9)*('Budget P3'!$B$11:$B$194=$B723)*('Budget P3'!$T$11:$BB$194*1))</f>
        <v>#VALUE!</v>
      </c>
      <c r="AS723" s="12" t="e" cm="1">
        <f t="array" ref="AS723">SUMPRODUCT(('Budget P3'!$T$9:$BB$9=AS$9)*('Budget P3'!$B$11:$B$194=$B723)*('Budget P3'!$T$11:$BB$194*1))</f>
        <v>#VALUE!</v>
      </c>
      <c r="AT723" s="13" t="e" cm="1">
        <f t="array" ref="AT723">SUMPRODUCT(('Budget P3'!$T$9:$BB$9=AT$9)*('Budget P3'!$B$11:$B$194=$B723)*('Budget P3'!$T$11:$BB$194*1))</f>
        <v>#VALUE!</v>
      </c>
      <c r="AU723" s="14" t="e" cm="1">
        <f t="array" ref="AU723">SUMPRODUCT(('Budget P3'!$T$9:$BB$9=AU$9)*('Budget P3'!$B$11:$B$194=$B723)*('Budget P3'!$T$11:$BB$194*1))</f>
        <v>#VALUE!</v>
      </c>
      <c r="AV723" s="12" t="e" cm="1">
        <f t="array" ref="AV723">SUMPRODUCT(('Budget P3'!$T$9:$BB$9=AV$9)*('Budget P3'!$B$11:$B$194=$B723)*('Budget P3'!$T$11:$BB$194*1))</f>
        <v>#VALUE!</v>
      </c>
      <c r="AW723" s="13" t="e" cm="1">
        <f t="array" ref="AW723">SUMPRODUCT(('Budget P3'!$T$9:$BB$9=AW$9)*('Budget P3'!$B$11:$B$194=$B723)*('Budget P3'!$T$11:$BB$194*1))</f>
        <v>#VALUE!</v>
      </c>
      <c r="AX723" s="14" t="e" cm="1">
        <f t="array" ref="AX723">SUMPRODUCT(('Budget P3'!$T$9:$BB$9=AX$9)*('Budget P3'!$B$11:$B$194=$B723)*('Budget P3'!$T$11:$BB$194*1))</f>
        <v>#VALUE!</v>
      </c>
      <c r="AY723" s="12" t="e" cm="1">
        <f t="array" ref="AY723">SUMPRODUCT(('Budget P3'!$T$9:$BB$9=AY$9)*('Budget P3'!$B$11:$B$194=$B723)*('Budget P3'!$T$11:$BB$194*1))</f>
        <v>#VALUE!</v>
      </c>
      <c r="AZ723" s="13" t="e" cm="1">
        <f t="array" ref="AZ723">SUMPRODUCT(('Budget P3'!$T$9:$BB$9=AZ$9)*('Budget P3'!$B$11:$B$194=$B723)*('Budget P3'!$T$11:$BB$194*1))</f>
        <v>#VALUE!</v>
      </c>
      <c r="BA723" s="14" t="e" cm="1">
        <f t="array" ref="BA723">SUMPRODUCT(('Budget P3'!$T$9:$BB$9=BA$9)*('Budget P3'!$B$11:$B$194=$B723)*('Budget P3'!$T$11:$BB$194*1))</f>
        <v>#VALUE!</v>
      </c>
      <c r="BB723" s="12" t="e" cm="1">
        <f t="array" ref="BB723">SUMPRODUCT(('Budget P3'!$T$9:$BB$9=BB$9)*('Budget P3'!$B$11:$B$194=$B723)*('Budget P3'!$T$11:$BB$194*1))</f>
        <v>#VALUE!</v>
      </c>
      <c r="BC723" s="13" t="e" cm="1">
        <f t="array" ref="BC723">SUMPRODUCT(('Budget P3'!$T$9:$BB$9=BC$9)*('Budget P3'!$B$11:$B$194=$B723)*('Budget P3'!$T$11:$BB$194*1))</f>
        <v>#VALUE!</v>
      </c>
      <c r="BD723" s="14" t="e" cm="1">
        <f t="array" ref="BD723">SUMPRODUCT(('Budget P3'!$T$9:$BB$9=BD$9)*('Budget P3'!$B$11:$B$194=$B723)*('Budget P3'!$T$11:$BB$194*1))</f>
        <v>#VALUE!</v>
      </c>
      <c r="BE723" s="12" t="e" cm="1">
        <f t="array" ref="BE723">SUMPRODUCT(('Budget P3'!$T$9:$BB$9=BE$9)*('Budget P3'!$B$11:$B$194=$B723)*('Budget P3'!$T$11:$BB$194*1))</f>
        <v>#VALUE!</v>
      </c>
      <c r="BF723" s="13" t="e" cm="1">
        <f t="array" ref="BF723">SUMPRODUCT(('Budget P3'!$T$9:$BB$9=BF$9)*('Budget P3'!$B$11:$B$194=$B723)*('Budget P3'!$T$11:$BB$194*1))</f>
        <v>#VALUE!</v>
      </c>
      <c r="BG723" s="14" t="e" cm="1">
        <f t="array" ref="BG723">SUMPRODUCT(('Budget P3'!$T$9:$BB$9=BG$9)*('Budget P3'!$B$11:$B$194=$B723)*('Budget P3'!$T$11:$BB$194*1))</f>
        <v>#VALUE!</v>
      </c>
      <c r="BH723" s="12" t="e" cm="1">
        <f t="array" ref="BH723">SUMPRODUCT(('Budget P3'!$T$9:$BB$9=BH$9)*('Budget P3'!$B$11:$B$194=$B723)*('Budget P3'!$T$11:$BB$194*1))</f>
        <v>#VALUE!</v>
      </c>
      <c r="BI723" s="1"/>
      <c r="BJ723" s="66"/>
      <c r="BK723" s="66"/>
      <c r="BL723" s="1"/>
      <c r="BM723" s="66" t="e">
        <f t="shared" si="501"/>
        <v>#VALUE!</v>
      </c>
      <c r="BN723" s="262">
        <f t="shared" si="502"/>
        <v>0</v>
      </c>
      <c r="BO723" s="1"/>
      <c r="BP723" s="66" t="e">
        <f t="shared" si="503"/>
        <v>#VALUE!</v>
      </c>
      <c r="BQ723" s="262">
        <f t="shared" si="504"/>
        <v>0</v>
      </c>
      <c r="BR723" s="1"/>
    </row>
    <row r="724" spans="2:70" ht="12" hidden="1" customHeight="1" outlineLevel="1">
      <c r="B724" s="88" t="s">
        <v>767</v>
      </c>
      <c r="C724" s="10">
        <f>IFERROR(VLOOKUP($B724,'Budget P3'!$B:$AX,2,FALSE),0)</f>
        <v>0</v>
      </c>
      <c r="D724" s="10"/>
      <c r="E724" s="89">
        <f>IFERROR(VLOOKUP($B724,'Budget P3'!$B:$AX,3,FALSE),0)</f>
        <v>0</v>
      </c>
      <c r="F724" s="90">
        <f>IFERROR(VLOOKUP($B724,'Budget P3'!$B:$AX,4,FALSE),0)</f>
        <v>0</v>
      </c>
      <c r="G724" s="89">
        <f>IFERROR(VLOOKUP($B724,'Budget P3'!$B:$AX,5,FALSE),0)</f>
        <v>0</v>
      </c>
      <c r="H724" s="90">
        <f>IFERROR(VLOOKUP($B724,'Budget P3'!$B:$AX,6,FALSE),0)</f>
        <v>0</v>
      </c>
      <c r="I724" s="90">
        <f>IFERROR(VLOOKUP($B724,'Budget P3'!$B:$AX,7,FALSE),0)</f>
        <v>0</v>
      </c>
      <c r="J724" s="371">
        <f>IFERROR(VLOOKUP($B724,'Budget P3'!$B:$AX,9,FALSE),0)</f>
        <v>0</v>
      </c>
      <c r="K724" s="374">
        <f>IFERROR(VLOOKUP($B724,'Budget P3'!$B:$AX,10,FALSE),0)</f>
        <v>0</v>
      </c>
      <c r="L724" s="334"/>
      <c r="M724" s="102"/>
      <c r="N724" s="100"/>
      <c r="O724" s="100"/>
      <c r="P724" s="13">
        <f>E724*K724</f>
        <v>0</v>
      </c>
      <c r="Q724" s="11">
        <f t="shared" si="505"/>
        <v>0</v>
      </c>
      <c r="R724" s="338"/>
      <c r="S724" s="14"/>
      <c r="T724" s="12"/>
      <c r="U724" s="13"/>
      <c r="V724" s="14" t="e">
        <f>#REF!*P724</f>
        <v>#REF!</v>
      </c>
      <c r="W724" s="14">
        <f>L724*Q724</f>
        <v>0</v>
      </c>
      <c r="X724" s="14" t="e">
        <f t="shared" si="506"/>
        <v>#REF!</v>
      </c>
      <c r="Z724" s="14" t="e" cm="1">
        <f t="array" ref="Z724">SUMPRODUCT(('Budget P3'!$T$9:$BB$9=Z$9)*('Budget P3'!$B$11:$B$194=$B724)*('Budget P3'!$T$11:$BB$194*1))</f>
        <v>#VALUE!</v>
      </c>
      <c r="AA724" s="12" t="e" cm="1">
        <f t="array" ref="AA724">SUMPRODUCT(('Budget P3'!$T$9:$BB$9=AA$9)*('Budget P3'!$B$11:$B$194=$B724)*('Budget P3'!$T$11:$BB$194*1))</f>
        <v>#VALUE!</v>
      </c>
      <c r="AB724" s="13" t="e" cm="1">
        <f t="array" ref="AB724">SUMPRODUCT(('Budget P3'!$T$9:$BB$9=AB$9)*('Budget P3'!$B$11:$B$194=$B724)*('Budget P3'!$T$11:$BB$194*1))</f>
        <v>#VALUE!</v>
      </c>
      <c r="AC724" s="14" t="e" cm="1">
        <f t="array" ref="AC724">SUMPRODUCT(('Budget P3'!$T$9:$BB$9=AC$9)*('Budget P3'!$B$11:$B$194=$B724)*('Budget P3'!$T$11:$BB$194*1))</f>
        <v>#VALUE!</v>
      </c>
      <c r="AD724" s="12" t="e" cm="1">
        <f t="array" ref="AD724">SUMPRODUCT(('Budget P3'!$T$9:$BB$9=AD$9)*('Budget P3'!$B$11:$B$194=$B724)*('Budget P3'!$T$11:$BB$194*1))</f>
        <v>#VALUE!</v>
      </c>
      <c r="AE724" s="13" t="e" cm="1">
        <f t="array" ref="AE724">SUMPRODUCT(('Budget P3'!$T$9:$BB$9=AE$9)*('Budget P3'!$B$11:$B$194=$B724)*('Budget P3'!$T$11:$BB$194*1))</f>
        <v>#VALUE!</v>
      </c>
      <c r="AF724" s="14" t="e" cm="1">
        <f t="array" ref="AF724">SUMPRODUCT(('Budget P3'!$T$9:$BB$9=AF$9)*('Budget P3'!$B$11:$B$194=$B724)*('Budget P3'!$T$11:$BB$194*1))</f>
        <v>#VALUE!</v>
      </c>
      <c r="AG724" s="12" t="e" cm="1">
        <f t="array" ref="AG724">SUMPRODUCT(('Budget P3'!$T$9:$BB$9=AG$9)*('Budget P3'!$B$11:$B$194=$B724)*('Budget P3'!$T$11:$BB$194*1))</f>
        <v>#VALUE!</v>
      </c>
      <c r="AH724" s="13" t="e" cm="1">
        <f t="array" ref="AH724">SUMPRODUCT(('Budget P3'!$T$9:$BB$9=AH$9)*('Budget P3'!$B$11:$B$194=$B724)*('Budget P3'!$T$11:$BB$194*1))</f>
        <v>#VALUE!</v>
      </c>
      <c r="AI724" s="14" t="e" cm="1">
        <f t="array" ref="AI724">SUMPRODUCT(('Budget P3'!$T$9:$BB$9=AI$9)*('Budget P3'!$B$11:$B$194=$B724)*('Budget P3'!$T$11:$BB$194*1))</f>
        <v>#VALUE!</v>
      </c>
      <c r="AJ724" s="12" t="e" cm="1">
        <f t="array" ref="AJ724">SUMPRODUCT(('Budget P3'!$T$9:$BB$9=AJ$9)*('Budget P3'!$B$11:$B$194=$B724)*('Budget P3'!$T$11:$BB$194*1))</f>
        <v>#VALUE!</v>
      </c>
      <c r="AK724" s="13" t="e" cm="1">
        <f t="array" ref="AK724">SUMPRODUCT(('Budget P3'!$T$9:$BB$9=AK$9)*('Budget P3'!$B$11:$B$194=$B724)*('Budget P3'!$T$11:$BB$194*1))</f>
        <v>#VALUE!</v>
      </c>
      <c r="AL724" s="14" t="e" cm="1">
        <f t="array" ref="AL724">SUMPRODUCT(('Budget P3'!$T$9:$BB$9=AL$9)*('Budget P3'!$B$11:$B$194=$B724)*('Budget P3'!$T$11:$BB$194*1))</f>
        <v>#VALUE!</v>
      </c>
      <c r="AM724" s="12" t="e" cm="1">
        <f t="array" ref="AM724">SUMPRODUCT(('Budget P3'!$T$9:$BB$9=AM$9)*('Budget P3'!$B$11:$B$194=$B724)*('Budget P3'!$T$11:$BB$194*1))</f>
        <v>#VALUE!</v>
      </c>
      <c r="AN724" s="13" t="e" cm="1">
        <f t="array" ref="AN724">SUMPRODUCT(('Budget P3'!$T$9:$BB$9=AN$9)*('Budget P3'!$B$11:$B$194=$B724)*('Budget P3'!$T$11:$BB$194*1))</f>
        <v>#VALUE!</v>
      </c>
      <c r="AO724" s="14" t="e" cm="1">
        <f t="array" ref="AO724">SUMPRODUCT(('Budget P3'!$T$9:$BB$9=AO$9)*('Budget P3'!$B$11:$B$194=$B724)*('Budget P3'!$T$11:$BB$194*1))</f>
        <v>#VALUE!</v>
      </c>
      <c r="AP724" s="12" t="e" cm="1">
        <f t="array" ref="AP724">SUMPRODUCT(('Budget P3'!$T$9:$BB$9=AP$9)*('Budget P3'!$B$11:$B$194=$B724)*('Budget P3'!$T$11:$BB$194*1))</f>
        <v>#VALUE!</v>
      </c>
      <c r="AQ724" s="13" t="e" cm="1">
        <f t="array" ref="AQ724">SUMPRODUCT(('Budget P3'!$T$9:$BB$9=AQ$9)*('Budget P3'!$B$11:$B$194=$B724)*('Budget P3'!$T$11:$BB$194*1))</f>
        <v>#VALUE!</v>
      </c>
      <c r="AR724" s="14" t="e" cm="1">
        <f t="array" ref="AR724">SUMPRODUCT(('Budget P3'!$T$9:$BB$9=AR$9)*('Budget P3'!$B$11:$B$194=$B724)*('Budget P3'!$T$11:$BB$194*1))</f>
        <v>#VALUE!</v>
      </c>
      <c r="AS724" s="12" t="e" cm="1">
        <f t="array" ref="AS724">SUMPRODUCT(('Budget P3'!$T$9:$BB$9=AS$9)*('Budget P3'!$B$11:$B$194=$B724)*('Budget P3'!$T$11:$BB$194*1))</f>
        <v>#VALUE!</v>
      </c>
      <c r="AT724" s="13" t="e" cm="1">
        <f t="array" ref="AT724">SUMPRODUCT(('Budget P3'!$T$9:$BB$9=AT$9)*('Budget P3'!$B$11:$B$194=$B724)*('Budget P3'!$T$11:$BB$194*1))</f>
        <v>#VALUE!</v>
      </c>
      <c r="AU724" s="14" t="e" cm="1">
        <f t="array" ref="AU724">SUMPRODUCT(('Budget P3'!$T$9:$BB$9=AU$9)*('Budget P3'!$B$11:$B$194=$B724)*('Budget P3'!$T$11:$BB$194*1))</f>
        <v>#VALUE!</v>
      </c>
      <c r="AV724" s="12" t="e" cm="1">
        <f t="array" ref="AV724">SUMPRODUCT(('Budget P3'!$T$9:$BB$9=AV$9)*('Budget P3'!$B$11:$B$194=$B724)*('Budget P3'!$T$11:$BB$194*1))</f>
        <v>#VALUE!</v>
      </c>
      <c r="AW724" s="13" t="e" cm="1">
        <f t="array" ref="AW724">SUMPRODUCT(('Budget P3'!$T$9:$BB$9=AW$9)*('Budget P3'!$B$11:$B$194=$B724)*('Budget P3'!$T$11:$BB$194*1))</f>
        <v>#VALUE!</v>
      </c>
      <c r="AX724" s="14" t="e" cm="1">
        <f t="array" ref="AX724">SUMPRODUCT(('Budget P3'!$T$9:$BB$9=AX$9)*('Budget P3'!$B$11:$B$194=$B724)*('Budget P3'!$T$11:$BB$194*1))</f>
        <v>#VALUE!</v>
      </c>
      <c r="AY724" s="12" t="e" cm="1">
        <f t="array" ref="AY724">SUMPRODUCT(('Budget P3'!$T$9:$BB$9=AY$9)*('Budget P3'!$B$11:$B$194=$B724)*('Budget P3'!$T$11:$BB$194*1))</f>
        <v>#VALUE!</v>
      </c>
      <c r="AZ724" s="13" t="e" cm="1">
        <f t="array" ref="AZ724">SUMPRODUCT(('Budget P3'!$T$9:$BB$9=AZ$9)*('Budget P3'!$B$11:$B$194=$B724)*('Budget P3'!$T$11:$BB$194*1))</f>
        <v>#VALUE!</v>
      </c>
      <c r="BA724" s="14" t="e" cm="1">
        <f t="array" ref="BA724">SUMPRODUCT(('Budget P3'!$T$9:$BB$9=BA$9)*('Budget P3'!$B$11:$B$194=$B724)*('Budget P3'!$T$11:$BB$194*1))</f>
        <v>#VALUE!</v>
      </c>
      <c r="BB724" s="12" t="e" cm="1">
        <f t="array" ref="BB724">SUMPRODUCT(('Budget P3'!$T$9:$BB$9=BB$9)*('Budget P3'!$B$11:$B$194=$B724)*('Budget P3'!$T$11:$BB$194*1))</f>
        <v>#VALUE!</v>
      </c>
      <c r="BC724" s="13" t="e" cm="1">
        <f t="array" ref="BC724">SUMPRODUCT(('Budget P3'!$T$9:$BB$9=BC$9)*('Budget P3'!$B$11:$B$194=$B724)*('Budget P3'!$T$11:$BB$194*1))</f>
        <v>#VALUE!</v>
      </c>
      <c r="BD724" s="14" t="e" cm="1">
        <f t="array" ref="BD724">SUMPRODUCT(('Budget P3'!$T$9:$BB$9=BD$9)*('Budget P3'!$B$11:$B$194=$B724)*('Budget P3'!$T$11:$BB$194*1))</f>
        <v>#VALUE!</v>
      </c>
      <c r="BE724" s="12" t="e" cm="1">
        <f t="array" ref="BE724">SUMPRODUCT(('Budget P3'!$T$9:$BB$9=BE$9)*('Budget P3'!$B$11:$B$194=$B724)*('Budget P3'!$T$11:$BB$194*1))</f>
        <v>#VALUE!</v>
      </c>
      <c r="BF724" s="13" t="e" cm="1">
        <f t="array" ref="BF724">SUMPRODUCT(('Budget P3'!$T$9:$BB$9=BF$9)*('Budget P3'!$B$11:$B$194=$B724)*('Budget P3'!$T$11:$BB$194*1))</f>
        <v>#VALUE!</v>
      </c>
      <c r="BG724" s="14" t="e" cm="1">
        <f t="array" ref="BG724">SUMPRODUCT(('Budget P3'!$T$9:$BB$9=BG$9)*('Budget P3'!$B$11:$B$194=$B724)*('Budget P3'!$T$11:$BB$194*1))</f>
        <v>#VALUE!</v>
      </c>
      <c r="BH724" s="12" t="e" cm="1">
        <f t="array" ref="BH724">SUMPRODUCT(('Budget P3'!$T$9:$BB$9=BH$9)*('Budget P3'!$B$11:$B$194=$B724)*('Budget P3'!$T$11:$BB$194*1))</f>
        <v>#VALUE!</v>
      </c>
      <c r="BI724" s="1"/>
      <c r="BJ724" s="66"/>
      <c r="BK724" s="66"/>
      <c r="BL724" s="1"/>
      <c r="BM724" s="66" t="e">
        <f t="shared" si="501"/>
        <v>#VALUE!</v>
      </c>
      <c r="BN724" s="262">
        <f t="shared" si="502"/>
        <v>0</v>
      </c>
      <c r="BO724" s="1"/>
      <c r="BP724" s="66" t="e">
        <f t="shared" si="503"/>
        <v>#VALUE!</v>
      </c>
      <c r="BQ724" s="262">
        <f t="shared" si="504"/>
        <v>0</v>
      </c>
      <c r="BR724" s="1"/>
    </row>
    <row r="725" spans="2:70" ht="12" hidden="1" customHeight="1" outlineLevel="1">
      <c r="B725" s="88" t="s">
        <v>768</v>
      </c>
      <c r="C725" s="10">
        <f>IFERROR(VLOOKUP($B725,'Budget P3'!$B:$AX,2,FALSE),0)</f>
        <v>0</v>
      </c>
      <c r="D725" s="10"/>
      <c r="E725" s="89">
        <f>IFERROR(VLOOKUP($B725,'Budget P3'!$B:$AX,3,FALSE),0)</f>
        <v>0</v>
      </c>
      <c r="F725" s="90">
        <f>IFERROR(VLOOKUP($B725,'Budget P3'!$B:$AX,4,FALSE),0)</f>
        <v>0</v>
      </c>
      <c r="G725" s="89">
        <f>IFERROR(VLOOKUP($B725,'Budget P3'!$B:$AX,5,FALSE),0)</f>
        <v>0</v>
      </c>
      <c r="H725" s="90">
        <f>IFERROR(VLOOKUP($B725,'Budget P3'!$B:$AX,6,FALSE),0)</f>
        <v>0</v>
      </c>
      <c r="I725" s="90">
        <f>IFERROR(VLOOKUP($B725,'Budget P3'!$B:$AX,7,FALSE),0)</f>
        <v>0</v>
      </c>
      <c r="J725" s="371">
        <f>IFERROR(VLOOKUP($B725,'Budget P3'!$B:$AX,9,FALSE),0)</f>
        <v>0</v>
      </c>
      <c r="K725" s="374">
        <f>IFERROR(VLOOKUP($B725,'Budget P3'!$B:$AX,10,FALSE),0)</f>
        <v>0</v>
      </c>
      <c r="L725" s="334"/>
      <c r="M725" s="102"/>
      <c r="N725" s="100"/>
      <c r="O725" s="100"/>
      <c r="P725" s="13">
        <f>E725*K725</f>
        <v>0</v>
      </c>
      <c r="Q725" s="11">
        <f t="shared" si="505"/>
        <v>0</v>
      </c>
      <c r="R725" s="338"/>
      <c r="S725" s="14"/>
      <c r="T725" s="12"/>
      <c r="U725" s="13"/>
      <c r="V725" s="14" t="e">
        <f>#REF!*P725</f>
        <v>#REF!</v>
      </c>
      <c r="W725" s="14">
        <f>L725*Q725</f>
        <v>0</v>
      </c>
      <c r="X725" s="14" t="e">
        <f t="shared" si="506"/>
        <v>#REF!</v>
      </c>
      <c r="Z725" s="14" t="e" cm="1">
        <f t="array" ref="Z725">SUMPRODUCT(('Budget P3'!$T$9:$BB$9=Z$9)*('Budget P3'!$B$11:$B$194=$B725)*('Budget P3'!$T$11:$BB$194*1))</f>
        <v>#VALUE!</v>
      </c>
      <c r="AA725" s="12" t="e" cm="1">
        <f t="array" ref="AA725">SUMPRODUCT(('Budget P3'!$T$9:$BB$9=AA$9)*('Budget P3'!$B$11:$B$194=$B725)*('Budget P3'!$T$11:$BB$194*1))</f>
        <v>#VALUE!</v>
      </c>
      <c r="AB725" s="13" t="e" cm="1">
        <f t="array" ref="AB725">SUMPRODUCT(('Budget P3'!$T$9:$BB$9=AB$9)*('Budget P3'!$B$11:$B$194=$B725)*('Budget P3'!$T$11:$BB$194*1))</f>
        <v>#VALUE!</v>
      </c>
      <c r="AC725" s="14" t="e" cm="1">
        <f t="array" ref="AC725">SUMPRODUCT(('Budget P3'!$T$9:$BB$9=AC$9)*('Budget P3'!$B$11:$B$194=$B725)*('Budget P3'!$T$11:$BB$194*1))</f>
        <v>#VALUE!</v>
      </c>
      <c r="AD725" s="12" t="e" cm="1">
        <f t="array" ref="AD725">SUMPRODUCT(('Budget P3'!$T$9:$BB$9=AD$9)*('Budget P3'!$B$11:$B$194=$B725)*('Budget P3'!$T$11:$BB$194*1))</f>
        <v>#VALUE!</v>
      </c>
      <c r="AE725" s="13" t="e" cm="1">
        <f t="array" ref="AE725">SUMPRODUCT(('Budget P3'!$T$9:$BB$9=AE$9)*('Budget P3'!$B$11:$B$194=$B725)*('Budget P3'!$T$11:$BB$194*1))</f>
        <v>#VALUE!</v>
      </c>
      <c r="AF725" s="14" t="e" cm="1">
        <f t="array" ref="AF725">SUMPRODUCT(('Budget P3'!$T$9:$BB$9=AF$9)*('Budget P3'!$B$11:$B$194=$B725)*('Budget P3'!$T$11:$BB$194*1))</f>
        <v>#VALUE!</v>
      </c>
      <c r="AG725" s="12" t="e" cm="1">
        <f t="array" ref="AG725">SUMPRODUCT(('Budget P3'!$T$9:$BB$9=AG$9)*('Budget P3'!$B$11:$B$194=$B725)*('Budget P3'!$T$11:$BB$194*1))</f>
        <v>#VALUE!</v>
      </c>
      <c r="AH725" s="13" t="e" cm="1">
        <f t="array" ref="AH725">SUMPRODUCT(('Budget P3'!$T$9:$BB$9=AH$9)*('Budget P3'!$B$11:$B$194=$B725)*('Budget P3'!$T$11:$BB$194*1))</f>
        <v>#VALUE!</v>
      </c>
      <c r="AI725" s="14" t="e" cm="1">
        <f t="array" ref="AI725">SUMPRODUCT(('Budget P3'!$T$9:$BB$9=AI$9)*('Budget P3'!$B$11:$B$194=$B725)*('Budget P3'!$T$11:$BB$194*1))</f>
        <v>#VALUE!</v>
      </c>
      <c r="AJ725" s="12" t="e" cm="1">
        <f t="array" ref="AJ725">SUMPRODUCT(('Budget P3'!$T$9:$BB$9=AJ$9)*('Budget P3'!$B$11:$B$194=$B725)*('Budget P3'!$T$11:$BB$194*1))</f>
        <v>#VALUE!</v>
      </c>
      <c r="AK725" s="13" t="e" cm="1">
        <f t="array" ref="AK725">SUMPRODUCT(('Budget P3'!$T$9:$BB$9=AK$9)*('Budget P3'!$B$11:$B$194=$B725)*('Budget P3'!$T$11:$BB$194*1))</f>
        <v>#VALUE!</v>
      </c>
      <c r="AL725" s="14" t="e" cm="1">
        <f t="array" ref="AL725">SUMPRODUCT(('Budget P3'!$T$9:$BB$9=AL$9)*('Budget P3'!$B$11:$B$194=$B725)*('Budget P3'!$T$11:$BB$194*1))</f>
        <v>#VALUE!</v>
      </c>
      <c r="AM725" s="12" t="e" cm="1">
        <f t="array" ref="AM725">SUMPRODUCT(('Budget P3'!$T$9:$BB$9=AM$9)*('Budget P3'!$B$11:$B$194=$B725)*('Budget P3'!$T$11:$BB$194*1))</f>
        <v>#VALUE!</v>
      </c>
      <c r="AN725" s="13" t="e" cm="1">
        <f t="array" ref="AN725">SUMPRODUCT(('Budget P3'!$T$9:$BB$9=AN$9)*('Budget P3'!$B$11:$B$194=$B725)*('Budget P3'!$T$11:$BB$194*1))</f>
        <v>#VALUE!</v>
      </c>
      <c r="AO725" s="14" t="e" cm="1">
        <f t="array" ref="AO725">SUMPRODUCT(('Budget P3'!$T$9:$BB$9=AO$9)*('Budget P3'!$B$11:$B$194=$B725)*('Budget P3'!$T$11:$BB$194*1))</f>
        <v>#VALUE!</v>
      </c>
      <c r="AP725" s="12" t="e" cm="1">
        <f t="array" ref="AP725">SUMPRODUCT(('Budget P3'!$T$9:$BB$9=AP$9)*('Budget P3'!$B$11:$B$194=$B725)*('Budget P3'!$T$11:$BB$194*1))</f>
        <v>#VALUE!</v>
      </c>
      <c r="AQ725" s="13" t="e" cm="1">
        <f t="array" ref="AQ725">SUMPRODUCT(('Budget P3'!$T$9:$BB$9=AQ$9)*('Budget P3'!$B$11:$B$194=$B725)*('Budget P3'!$T$11:$BB$194*1))</f>
        <v>#VALUE!</v>
      </c>
      <c r="AR725" s="14" t="e" cm="1">
        <f t="array" ref="AR725">SUMPRODUCT(('Budget P3'!$T$9:$BB$9=AR$9)*('Budget P3'!$B$11:$B$194=$B725)*('Budget P3'!$T$11:$BB$194*1))</f>
        <v>#VALUE!</v>
      </c>
      <c r="AS725" s="12" t="e" cm="1">
        <f t="array" ref="AS725">SUMPRODUCT(('Budget P3'!$T$9:$BB$9=AS$9)*('Budget P3'!$B$11:$B$194=$B725)*('Budget P3'!$T$11:$BB$194*1))</f>
        <v>#VALUE!</v>
      </c>
      <c r="AT725" s="13" t="e" cm="1">
        <f t="array" ref="AT725">SUMPRODUCT(('Budget P3'!$T$9:$BB$9=AT$9)*('Budget P3'!$B$11:$B$194=$B725)*('Budget P3'!$T$11:$BB$194*1))</f>
        <v>#VALUE!</v>
      </c>
      <c r="AU725" s="14" t="e" cm="1">
        <f t="array" ref="AU725">SUMPRODUCT(('Budget P3'!$T$9:$BB$9=AU$9)*('Budget P3'!$B$11:$B$194=$B725)*('Budget P3'!$T$11:$BB$194*1))</f>
        <v>#VALUE!</v>
      </c>
      <c r="AV725" s="12" t="e" cm="1">
        <f t="array" ref="AV725">SUMPRODUCT(('Budget P3'!$T$9:$BB$9=AV$9)*('Budget P3'!$B$11:$B$194=$B725)*('Budget P3'!$T$11:$BB$194*1))</f>
        <v>#VALUE!</v>
      </c>
      <c r="AW725" s="13" t="e" cm="1">
        <f t="array" ref="AW725">SUMPRODUCT(('Budget P3'!$T$9:$BB$9=AW$9)*('Budget P3'!$B$11:$B$194=$B725)*('Budget P3'!$T$11:$BB$194*1))</f>
        <v>#VALUE!</v>
      </c>
      <c r="AX725" s="14" t="e" cm="1">
        <f t="array" ref="AX725">SUMPRODUCT(('Budget P3'!$T$9:$BB$9=AX$9)*('Budget P3'!$B$11:$B$194=$B725)*('Budget P3'!$T$11:$BB$194*1))</f>
        <v>#VALUE!</v>
      </c>
      <c r="AY725" s="12" t="e" cm="1">
        <f t="array" ref="AY725">SUMPRODUCT(('Budget P3'!$T$9:$BB$9=AY$9)*('Budget P3'!$B$11:$B$194=$B725)*('Budget P3'!$T$11:$BB$194*1))</f>
        <v>#VALUE!</v>
      </c>
      <c r="AZ725" s="13" t="e" cm="1">
        <f t="array" ref="AZ725">SUMPRODUCT(('Budget P3'!$T$9:$BB$9=AZ$9)*('Budget P3'!$B$11:$B$194=$B725)*('Budget P3'!$T$11:$BB$194*1))</f>
        <v>#VALUE!</v>
      </c>
      <c r="BA725" s="14" t="e" cm="1">
        <f t="array" ref="BA725">SUMPRODUCT(('Budget P3'!$T$9:$BB$9=BA$9)*('Budget P3'!$B$11:$B$194=$B725)*('Budget P3'!$T$11:$BB$194*1))</f>
        <v>#VALUE!</v>
      </c>
      <c r="BB725" s="12" t="e" cm="1">
        <f t="array" ref="BB725">SUMPRODUCT(('Budget P3'!$T$9:$BB$9=BB$9)*('Budget P3'!$B$11:$B$194=$B725)*('Budget P3'!$T$11:$BB$194*1))</f>
        <v>#VALUE!</v>
      </c>
      <c r="BC725" s="13" t="e" cm="1">
        <f t="array" ref="BC725">SUMPRODUCT(('Budget P3'!$T$9:$BB$9=BC$9)*('Budget P3'!$B$11:$B$194=$B725)*('Budget P3'!$T$11:$BB$194*1))</f>
        <v>#VALUE!</v>
      </c>
      <c r="BD725" s="14" t="e" cm="1">
        <f t="array" ref="BD725">SUMPRODUCT(('Budget P3'!$T$9:$BB$9=BD$9)*('Budget P3'!$B$11:$B$194=$B725)*('Budget P3'!$T$11:$BB$194*1))</f>
        <v>#VALUE!</v>
      </c>
      <c r="BE725" s="12" t="e" cm="1">
        <f t="array" ref="BE725">SUMPRODUCT(('Budget P3'!$T$9:$BB$9=BE$9)*('Budget P3'!$B$11:$B$194=$B725)*('Budget P3'!$T$11:$BB$194*1))</f>
        <v>#VALUE!</v>
      </c>
      <c r="BF725" s="13" t="e" cm="1">
        <f t="array" ref="BF725">SUMPRODUCT(('Budget P3'!$T$9:$BB$9=BF$9)*('Budget P3'!$B$11:$B$194=$B725)*('Budget P3'!$T$11:$BB$194*1))</f>
        <v>#VALUE!</v>
      </c>
      <c r="BG725" s="14" t="e" cm="1">
        <f t="array" ref="BG725">SUMPRODUCT(('Budget P3'!$T$9:$BB$9=BG$9)*('Budget P3'!$B$11:$B$194=$B725)*('Budget P3'!$T$11:$BB$194*1))</f>
        <v>#VALUE!</v>
      </c>
      <c r="BH725" s="12" t="e" cm="1">
        <f t="array" ref="BH725">SUMPRODUCT(('Budget P3'!$T$9:$BB$9=BH$9)*('Budget P3'!$B$11:$B$194=$B725)*('Budget P3'!$T$11:$BB$194*1))</f>
        <v>#VALUE!</v>
      </c>
      <c r="BI725" s="1"/>
      <c r="BJ725" s="66"/>
      <c r="BK725" s="66"/>
      <c r="BL725" s="1"/>
      <c r="BM725" s="66" t="e">
        <f t="shared" si="501"/>
        <v>#VALUE!</v>
      </c>
      <c r="BN725" s="262">
        <f t="shared" si="502"/>
        <v>0</v>
      </c>
      <c r="BO725" s="1"/>
      <c r="BP725" s="66" t="e">
        <f t="shared" si="503"/>
        <v>#VALUE!</v>
      </c>
      <c r="BQ725" s="262">
        <f t="shared" si="504"/>
        <v>0</v>
      </c>
      <c r="BR725" s="1"/>
    </row>
    <row r="726" spans="2:70" ht="12.6" hidden="1" customHeight="1" outlineLevel="1" thickBot="1">
      <c r="B726" s="88" t="s">
        <v>769</v>
      </c>
      <c r="C726" s="34">
        <f>IFERROR(VLOOKUP($B726,'Budget P3'!$B:$AX,2,FALSE),0)</f>
        <v>0</v>
      </c>
      <c r="D726" s="34"/>
      <c r="E726" s="194">
        <f>IFERROR(VLOOKUP($B726,'Budget P3'!$B:$AX,3,FALSE),0)</f>
        <v>0</v>
      </c>
      <c r="F726" s="90">
        <f>IFERROR(VLOOKUP($B726,'Budget P3'!$B:$AX,4,FALSE),0)</f>
        <v>0</v>
      </c>
      <c r="G726" s="89">
        <f>IFERROR(VLOOKUP($B726,'Budget P3'!$B:$AX,5,FALSE),0)</f>
        <v>0</v>
      </c>
      <c r="H726" s="90">
        <f>IFERROR(VLOOKUP($B726,'Budget P3'!$B:$AX,6,FALSE),0)</f>
        <v>0</v>
      </c>
      <c r="I726" s="90">
        <f>IFERROR(VLOOKUP($B726,'Budget P3'!$B:$AX,7,FALSE),0)</f>
        <v>0</v>
      </c>
      <c r="J726" s="371">
        <f>IFERROR(VLOOKUP($B726,'Budget P3'!$B:$AX,9,FALSE),0)</f>
        <v>0</v>
      </c>
      <c r="K726" s="374">
        <f>IFERROR(VLOOKUP($B726,'Budget P3'!$B:$AX,10,FALSE),0)</f>
        <v>0</v>
      </c>
      <c r="L726" s="334"/>
      <c r="M726" s="186"/>
      <c r="N726" s="187"/>
      <c r="O726" s="187"/>
      <c r="P726" s="33">
        <f>E726*K726</f>
        <v>0</v>
      </c>
      <c r="Q726" s="35">
        <f t="shared" si="505"/>
        <v>0</v>
      </c>
      <c r="R726" s="338"/>
      <c r="S726" s="14"/>
      <c r="T726" s="12"/>
      <c r="U726" s="13"/>
      <c r="V726" s="14" t="e">
        <f>#REF!*P726</f>
        <v>#REF!</v>
      </c>
      <c r="W726" s="14">
        <f>L726*Q726</f>
        <v>0</v>
      </c>
      <c r="X726" s="14" t="e">
        <f t="shared" si="506"/>
        <v>#REF!</v>
      </c>
      <c r="Z726" s="14" t="e" cm="1">
        <f t="array" ref="Z726">SUMPRODUCT(('Budget P3'!$T$9:$BB$9=Z$9)*('Budget P3'!$B$11:$B$194=$B726)*('Budget P3'!$T$11:$BB$194*1))</f>
        <v>#VALUE!</v>
      </c>
      <c r="AA726" s="12" t="e" cm="1">
        <f t="array" ref="AA726">SUMPRODUCT(('Budget P3'!$T$9:$BB$9=AA$9)*('Budget P3'!$B$11:$B$194=$B726)*('Budget P3'!$T$11:$BB$194*1))</f>
        <v>#VALUE!</v>
      </c>
      <c r="AB726" s="13" t="e" cm="1">
        <f t="array" ref="AB726">SUMPRODUCT(('Budget P3'!$T$9:$BB$9=AB$9)*('Budget P3'!$B$11:$B$194=$B726)*('Budget P3'!$T$11:$BB$194*1))</f>
        <v>#VALUE!</v>
      </c>
      <c r="AC726" s="14" t="e" cm="1">
        <f t="array" ref="AC726">SUMPRODUCT(('Budget P3'!$T$9:$BB$9=AC$9)*('Budget P3'!$B$11:$B$194=$B726)*('Budget P3'!$T$11:$BB$194*1))</f>
        <v>#VALUE!</v>
      </c>
      <c r="AD726" s="12" t="e" cm="1">
        <f t="array" ref="AD726">SUMPRODUCT(('Budget P3'!$T$9:$BB$9=AD$9)*('Budget P3'!$B$11:$B$194=$B726)*('Budget P3'!$T$11:$BB$194*1))</f>
        <v>#VALUE!</v>
      </c>
      <c r="AE726" s="13" t="e" cm="1">
        <f t="array" ref="AE726">SUMPRODUCT(('Budget P3'!$T$9:$BB$9=AE$9)*('Budget P3'!$B$11:$B$194=$B726)*('Budget P3'!$T$11:$BB$194*1))</f>
        <v>#VALUE!</v>
      </c>
      <c r="AF726" s="14" t="e" cm="1">
        <f t="array" ref="AF726">SUMPRODUCT(('Budget P3'!$T$9:$BB$9=AF$9)*('Budget P3'!$B$11:$B$194=$B726)*('Budget P3'!$T$11:$BB$194*1))</f>
        <v>#VALUE!</v>
      </c>
      <c r="AG726" s="12" t="e" cm="1">
        <f t="array" ref="AG726">SUMPRODUCT(('Budget P3'!$T$9:$BB$9=AG$9)*('Budget P3'!$B$11:$B$194=$B726)*('Budget P3'!$T$11:$BB$194*1))</f>
        <v>#VALUE!</v>
      </c>
      <c r="AH726" s="13" t="e" cm="1">
        <f t="array" ref="AH726">SUMPRODUCT(('Budget P3'!$T$9:$BB$9=AH$9)*('Budget P3'!$B$11:$B$194=$B726)*('Budget P3'!$T$11:$BB$194*1))</f>
        <v>#VALUE!</v>
      </c>
      <c r="AI726" s="14" t="e" cm="1">
        <f t="array" ref="AI726">SUMPRODUCT(('Budget P3'!$T$9:$BB$9=AI$9)*('Budget P3'!$B$11:$B$194=$B726)*('Budget P3'!$T$11:$BB$194*1))</f>
        <v>#VALUE!</v>
      </c>
      <c r="AJ726" s="12" t="e" cm="1">
        <f t="array" ref="AJ726">SUMPRODUCT(('Budget P3'!$T$9:$BB$9=AJ$9)*('Budget P3'!$B$11:$B$194=$B726)*('Budget P3'!$T$11:$BB$194*1))</f>
        <v>#VALUE!</v>
      </c>
      <c r="AK726" s="13" t="e" cm="1">
        <f t="array" ref="AK726">SUMPRODUCT(('Budget P3'!$T$9:$BB$9=AK$9)*('Budget P3'!$B$11:$B$194=$B726)*('Budget P3'!$T$11:$BB$194*1))</f>
        <v>#VALUE!</v>
      </c>
      <c r="AL726" s="14" t="e" cm="1">
        <f t="array" ref="AL726">SUMPRODUCT(('Budget P3'!$T$9:$BB$9=AL$9)*('Budget P3'!$B$11:$B$194=$B726)*('Budget P3'!$T$11:$BB$194*1))</f>
        <v>#VALUE!</v>
      </c>
      <c r="AM726" s="12" t="e" cm="1">
        <f t="array" ref="AM726">SUMPRODUCT(('Budget P3'!$T$9:$BB$9=AM$9)*('Budget P3'!$B$11:$B$194=$B726)*('Budget P3'!$T$11:$BB$194*1))</f>
        <v>#VALUE!</v>
      </c>
      <c r="AN726" s="13" t="e" cm="1">
        <f t="array" ref="AN726">SUMPRODUCT(('Budget P3'!$T$9:$BB$9=AN$9)*('Budget P3'!$B$11:$B$194=$B726)*('Budget P3'!$T$11:$BB$194*1))</f>
        <v>#VALUE!</v>
      </c>
      <c r="AO726" s="14" t="e" cm="1">
        <f t="array" ref="AO726">SUMPRODUCT(('Budget P3'!$T$9:$BB$9=AO$9)*('Budget P3'!$B$11:$B$194=$B726)*('Budget P3'!$T$11:$BB$194*1))</f>
        <v>#VALUE!</v>
      </c>
      <c r="AP726" s="12" t="e" cm="1">
        <f t="array" ref="AP726">SUMPRODUCT(('Budget P3'!$T$9:$BB$9=AP$9)*('Budget P3'!$B$11:$B$194=$B726)*('Budget P3'!$T$11:$BB$194*1))</f>
        <v>#VALUE!</v>
      </c>
      <c r="AQ726" s="13" t="e" cm="1">
        <f t="array" ref="AQ726">SUMPRODUCT(('Budget P3'!$T$9:$BB$9=AQ$9)*('Budget P3'!$B$11:$B$194=$B726)*('Budget P3'!$T$11:$BB$194*1))</f>
        <v>#VALUE!</v>
      </c>
      <c r="AR726" s="14" t="e" cm="1">
        <f t="array" ref="AR726">SUMPRODUCT(('Budget P3'!$T$9:$BB$9=AR$9)*('Budget P3'!$B$11:$B$194=$B726)*('Budget P3'!$T$11:$BB$194*1))</f>
        <v>#VALUE!</v>
      </c>
      <c r="AS726" s="12" t="e" cm="1">
        <f t="array" ref="AS726">SUMPRODUCT(('Budget P3'!$T$9:$BB$9=AS$9)*('Budget P3'!$B$11:$B$194=$B726)*('Budget P3'!$T$11:$BB$194*1))</f>
        <v>#VALUE!</v>
      </c>
      <c r="AT726" s="13" t="e" cm="1">
        <f t="array" ref="AT726">SUMPRODUCT(('Budget P3'!$T$9:$BB$9=AT$9)*('Budget P3'!$B$11:$B$194=$B726)*('Budget P3'!$T$11:$BB$194*1))</f>
        <v>#VALUE!</v>
      </c>
      <c r="AU726" s="14" t="e" cm="1">
        <f t="array" ref="AU726">SUMPRODUCT(('Budget P3'!$T$9:$BB$9=AU$9)*('Budget P3'!$B$11:$B$194=$B726)*('Budget P3'!$T$11:$BB$194*1))</f>
        <v>#VALUE!</v>
      </c>
      <c r="AV726" s="12" t="e" cm="1">
        <f t="array" ref="AV726">SUMPRODUCT(('Budget P3'!$T$9:$BB$9=AV$9)*('Budget P3'!$B$11:$B$194=$B726)*('Budget P3'!$T$11:$BB$194*1))</f>
        <v>#VALUE!</v>
      </c>
      <c r="AW726" s="13" t="e" cm="1">
        <f t="array" ref="AW726">SUMPRODUCT(('Budget P3'!$T$9:$BB$9=AW$9)*('Budget P3'!$B$11:$B$194=$B726)*('Budget P3'!$T$11:$BB$194*1))</f>
        <v>#VALUE!</v>
      </c>
      <c r="AX726" s="14" t="e" cm="1">
        <f t="array" ref="AX726">SUMPRODUCT(('Budget P3'!$T$9:$BB$9=AX$9)*('Budget P3'!$B$11:$B$194=$B726)*('Budget P3'!$T$11:$BB$194*1))</f>
        <v>#VALUE!</v>
      </c>
      <c r="AY726" s="12" t="e" cm="1">
        <f t="array" ref="AY726">SUMPRODUCT(('Budget P3'!$T$9:$BB$9=AY$9)*('Budget P3'!$B$11:$B$194=$B726)*('Budget P3'!$T$11:$BB$194*1))</f>
        <v>#VALUE!</v>
      </c>
      <c r="AZ726" s="13" t="e" cm="1">
        <f t="array" ref="AZ726">SUMPRODUCT(('Budget P3'!$T$9:$BB$9=AZ$9)*('Budget P3'!$B$11:$B$194=$B726)*('Budget P3'!$T$11:$BB$194*1))</f>
        <v>#VALUE!</v>
      </c>
      <c r="BA726" s="14" t="e" cm="1">
        <f t="array" ref="BA726">SUMPRODUCT(('Budget P3'!$T$9:$BB$9=BA$9)*('Budget P3'!$B$11:$B$194=$B726)*('Budget P3'!$T$11:$BB$194*1))</f>
        <v>#VALUE!</v>
      </c>
      <c r="BB726" s="12" t="e" cm="1">
        <f t="array" ref="BB726">SUMPRODUCT(('Budget P3'!$T$9:$BB$9=BB$9)*('Budget P3'!$B$11:$B$194=$B726)*('Budget P3'!$T$11:$BB$194*1))</f>
        <v>#VALUE!</v>
      </c>
      <c r="BC726" s="13" t="e" cm="1">
        <f t="array" ref="BC726">SUMPRODUCT(('Budget P3'!$T$9:$BB$9=BC$9)*('Budget P3'!$B$11:$B$194=$B726)*('Budget P3'!$T$11:$BB$194*1))</f>
        <v>#VALUE!</v>
      </c>
      <c r="BD726" s="14" t="e" cm="1">
        <f t="array" ref="BD726">SUMPRODUCT(('Budget P3'!$T$9:$BB$9=BD$9)*('Budget P3'!$B$11:$B$194=$B726)*('Budget P3'!$T$11:$BB$194*1))</f>
        <v>#VALUE!</v>
      </c>
      <c r="BE726" s="12" t="e" cm="1">
        <f t="array" ref="BE726">SUMPRODUCT(('Budget P3'!$T$9:$BB$9=BE$9)*('Budget P3'!$B$11:$B$194=$B726)*('Budget P3'!$T$11:$BB$194*1))</f>
        <v>#VALUE!</v>
      </c>
      <c r="BF726" s="13" t="e" cm="1">
        <f t="array" ref="BF726">SUMPRODUCT(('Budget P3'!$T$9:$BB$9=BF$9)*('Budget P3'!$B$11:$B$194=$B726)*('Budget P3'!$T$11:$BB$194*1))</f>
        <v>#VALUE!</v>
      </c>
      <c r="BG726" s="14" t="e" cm="1">
        <f t="array" ref="BG726">SUMPRODUCT(('Budget P3'!$T$9:$BB$9=BG$9)*('Budget P3'!$B$11:$B$194=$B726)*('Budget P3'!$T$11:$BB$194*1))</f>
        <v>#VALUE!</v>
      </c>
      <c r="BH726" s="12" t="e" cm="1">
        <f t="array" ref="BH726">SUMPRODUCT(('Budget P3'!$T$9:$BB$9=BH$9)*('Budget P3'!$B$11:$B$194=$B726)*('Budget P3'!$T$11:$BB$194*1))</f>
        <v>#VALUE!</v>
      </c>
      <c r="BI726" s="1"/>
      <c r="BJ726" s="66"/>
      <c r="BK726" s="66"/>
      <c r="BL726" s="1"/>
      <c r="BM726" s="66" t="e">
        <f t="shared" si="501"/>
        <v>#VALUE!</v>
      </c>
      <c r="BN726" s="262">
        <f t="shared" si="502"/>
        <v>0</v>
      </c>
      <c r="BO726" s="1"/>
      <c r="BP726" s="66" t="e">
        <f t="shared" si="503"/>
        <v>#VALUE!</v>
      </c>
      <c r="BQ726" s="262">
        <f t="shared" si="504"/>
        <v>0</v>
      </c>
      <c r="BR726" s="1"/>
    </row>
    <row r="727" spans="2:70" collapsed="1">
      <c r="C727" s="5" t="s">
        <v>770</v>
      </c>
      <c r="D727" s="5"/>
      <c r="E727" s="192"/>
      <c r="F727" s="77"/>
      <c r="G727" s="192"/>
      <c r="H727" s="77"/>
      <c r="I727" s="77"/>
      <c r="J727" s="114"/>
      <c r="K727" s="6">
        <f>K728+K744+K760+K776</f>
        <v>0</v>
      </c>
      <c r="L727" s="333"/>
      <c r="M727" s="9">
        <f>SUM(M728:M791)</f>
        <v>0</v>
      </c>
      <c r="N727" s="7">
        <f t="shared" ref="N727:Q727" si="507">SUM(N728:N791)</f>
        <v>0</v>
      </c>
      <c r="O727" s="7">
        <f t="shared" si="507"/>
        <v>0</v>
      </c>
      <c r="P727" s="65">
        <f t="shared" si="507"/>
        <v>0</v>
      </c>
      <c r="Q727" s="6">
        <f t="shared" si="507"/>
        <v>0</v>
      </c>
      <c r="R727" s="338"/>
      <c r="S727" s="9"/>
      <c r="T727" s="7"/>
      <c r="U727" s="8"/>
      <c r="V727" s="9"/>
      <c r="W727" s="9"/>
      <c r="X727" s="9">
        <f t="shared" si="506"/>
        <v>0</v>
      </c>
      <c r="Y727" s="4"/>
      <c r="Z727" s="9" t="e">
        <f t="shared" ref="Z727:BH727" si="508">SUM(Z728:Z791)</f>
        <v>#VALUE!</v>
      </c>
      <c r="AA727" s="7" t="e">
        <f t="shared" si="508"/>
        <v>#VALUE!</v>
      </c>
      <c r="AB727" s="8" t="e">
        <f t="shared" si="508"/>
        <v>#VALUE!</v>
      </c>
      <c r="AC727" s="9" t="e">
        <f t="shared" si="508"/>
        <v>#VALUE!</v>
      </c>
      <c r="AD727" s="7" t="e">
        <f t="shared" si="508"/>
        <v>#VALUE!</v>
      </c>
      <c r="AE727" s="8" t="e">
        <f t="shared" si="508"/>
        <v>#VALUE!</v>
      </c>
      <c r="AF727" s="9" t="e">
        <f t="shared" si="508"/>
        <v>#VALUE!</v>
      </c>
      <c r="AG727" s="7" t="e">
        <f t="shared" si="508"/>
        <v>#VALUE!</v>
      </c>
      <c r="AH727" s="8" t="e">
        <f t="shared" si="508"/>
        <v>#VALUE!</v>
      </c>
      <c r="AI727" s="9" t="e">
        <f t="shared" si="508"/>
        <v>#VALUE!</v>
      </c>
      <c r="AJ727" s="7" t="e">
        <f t="shared" si="508"/>
        <v>#VALUE!</v>
      </c>
      <c r="AK727" s="8" t="e">
        <f t="shared" si="508"/>
        <v>#VALUE!</v>
      </c>
      <c r="AL727" s="9" t="e">
        <f t="shared" si="508"/>
        <v>#VALUE!</v>
      </c>
      <c r="AM727" s="7" t="e">
        <f t="shared" si="508"/>
        <v>#VALUE!</v>
      </c>
      <c r="AN727" s="8" t="e">
        <f t="shared" si="508"/>
        <v>#VALUE!</v>
      </c>
      <c r="AO727" s="9" t="e">
        <f t="shared" si="508"/>
        <v>#VALUE!</v>
      </c>
      <c r="AP727" s="7" t="e">
        <f t="shared" si="508"/>
        <v>#VALUE!</v>
      </c>
      <c r="AQ727" s="8" t="e">
        <f t="shared" si="508"/>
        <v>#VALUE!</v>
      </c>
      <c r="AR727" s="9" t="e">
        <f t="shared" si="508"/>
        <v>#VALUE!</v>
      </c>
      <c r="AS727" s="7" t="e">
        <f t="shared" si="508"/>
        <v>#VALUE!</v>
      </c>
      <c r="AT727" s="8" t="e">
        <f t="shared" si="508"/>
        <v>#VALUE!</v>
      </c>
      <c r="AU727" s="9" t="e">
        <f t="shared" si="508"/>
        <v>#VALUE!</v>
      </c>
      <c r="AV727" s="7" t="e">
        <f t="shared" si="508"/>
        <v>#VALUE!</v>
      </c>
      <c r="AW727" s="8" t="e">
        <f t="shared" si="508"/>
        <v>#VALUE!</v>
      </c>
      <c r="AX727" s="9" t="e">
        <f t="shared" si="508"/>
        <v>#VALUE!</v>
      </c>
      <c r="AY727" s="7" t="e">
        <f t="shared" si="508"/>
        <v>#VALUE!</v>
      </c>
      <c r="AZ727" s="8" t="e">
        <f t="shared" si="508"/>
        <v>#VALUE!</v>
      </c>
      <c r="BA727" s="9" t="e">
        <f t="shared" si="508"/>
        <v>#VALUE!</v>
      </c>
      <c r="BB727" s="7" t="e">
        <f t="shared" si="508"/>
        <v>#VALUE!</v>
      </c>
      <c r="BC727" s="8" t="e">
        <f t="shared" si="508"/>
        <v>#VALUE!</v>
      </c>
      <c r="BD727" s="9" t="e">
        <f t="shared" si="508"/>
        <v>#VALUE!</v>
      </c>
      <c r="BE727" s="7" t="e">
        <f t="shared" si="508"/>
        <v>#VALUE!</v>
      </c>
      <c r="BF727" s="8" t="e">
        <f t="shared" si="508"/>
        <v>#VALUE!</v>
      </c>
      <c r="BG727" s="9" t="e">
        <f t="shared" si="508"/>
        <v>#VALUE!</v>
      </c>
      <c r="BH727" s="8" t="e">
        <f t="shared" si="508"/>
        <v>#VALUE!</v>
      </c>
      <c r="BI727" s="1"/>
      <c r="BJ727" s="104">
        <f t="shared" ref="BJ727:BK727" si="509">SUM(BJ728:BJ791)</f>
        <v>0</v>
      </c>
      <c r="BK727" s="104">
        <f t="shared" si="509"/>
        <v>0</v>
      </c>
      <c r="BL727" s="1"/>
      <c r="BM727" s="104" t="e">
        <f t="shared" ref="BM727:BN727" si="510">SUM(BM728:BM791)</f>
        <v>#VALUE!</v>
      </c>
      <c r="BN727" s="104">
        <f t="shared" si="510"/>
        <v>0</v>
      </c>
      <c r="BO727" s="1"/>
      <c r="BP727" s="104" t="e">
        <f t="shared" ref="BP727:BQ727" si="511">SUM(BP728:BP791)</f>
        <v>#VALUE!</v>
      </c>
      <c r="BQ727" s="104">
        <f t="shared" si="511"/>
        <v>0</v>
      </c>
      <c r="BR727" s="1"/>
    </row>
    <row r="728" spans="2:70">
      <c r="C728" s="190" t="s">
        <v>59</v>
      </c>
      <c r="D728" s="190"/>
      <c r="E728" s="193"/>
      <c r="F728" s="91"/>
      <c r="G728" s="193"/>
      <c r="H728" s="91"/>
      <c r="I728" s="91"/>
      <c r="J728" s="320"/>
      <c r="K728" s="95">
        <f>SUM(K729:K743)</f>
        <v>0</v>
      </c>
      <c r="L728" s="333"/>
      <c r="M728" s="95">
        <f t="shared" ref="M728:P728" si="512">SUM(M729:M743)</f>
        <v>0</v>
      </c>
      <c r="N728" s="95">
        <f t="shared" si="512"/>
        <v>0</v>
      </c>
      <c r="O728" s="95">
        <f t="shared" si="512"/>
        <v>0</v>
      </c>
      <c r="P728" s="95">
        <f t="shared" si="512"/>
        <v>0</v>
      </c>
      <c r="Q728" s="95"/>
      <c r="R728" s="338"/>
      <c r="S728" s="95">
        <f t="shared" ref="S728:W728" si="513">SUM(S729:S743)</f>
        <v>0</v>
      </c>
      <c r="T728" s="95">
        <f t="shared" si="513"/>
        <v>0</v>
      </c>
      <c r="U728" s="95">
        <f t="shared" si="513"/>
        <v>0</v>
      </c>
      <c r="V728" s="95">
        <f t="shared" si="513"/>
        <v>0</v>
      </c>
      <c r="W728" s="95">
        <f t="shared" si="513"/>
        <v>0</v>
      </c>
      <c r="X728" s="92">
        <f t="shared" si="506"/>
        <v>0</v>
      </c>
      <c r="Y728" s="4"/>
      <c r="Z728" s="92"/>
      <c r="AA728" s="93"/>
      <c r="AB728" s="94"/>
      <c r="AC728" s="92"/>
      <c r="AD728" s="93"/>
      <c r="AE728" s="94"/>
      <c r="AF728" s="92"/>
      <c r="AG728" s="93"/>
      <c r="AH728" s="94"/>
      <c r="AI728" s="92"/>
      <c r="AJ728" s="93"/>
      <c r="AK728" s="94"/>
      <c r="AL728" s="92"/>
      <c r="AM728" s="93"/>
      <c r="AN728" s="94"/>
      <c r="AO728" s="92"/>
      <c r="AP728" s="93"/>
      <c r="AQ728" s="94"/>
      <c r="AR728" s="92"/>
      <c r="AS728" s="93"/>
      <c r="AT728" s="94"/>
      <c r="AU728" s="92"/>
      <c r="AV728" s="93"/>
      <c r="AW728" s="94"/>
      <c r="AX728" s="92"/>
      <c r="AY728" s="93"/>
      <c r="AZ728" s="94"/>
      <c r="BA728" s="92"/>
      <c r="BB728" s="93"/>
      <c r="BC728" s="94"/>
      <c r="BD728" s="92"/>
      <c r="BE728" s="93"/>
      <c r="BF728" s="94"/>
      <c r="BG728" s="92"/>
      <c r="BH728" s="94"/>
      <c r="BI728" s="1"/>
      <c r="BJ728" s="105"/>
      <c r="BK728" s="105"/>
      <c r="BL728" s="1"/>
      <c r="BM728" s="105"/>
      <c r="BN728" s="105"/>
      <c r="BO728" s="1"/>
      <c r="BP728" s="105"/>
      <c r="BQ728" s="105"/>
      <c r="BR728" s="1"/>
    </row>
    <row r="729" spans="2:70">
      <c r="B729" s="88" t="s">
        <v>771</v>
      </c>
      <c r="C729" s="10">
        <f>IFERROR(VLOOKUP(B729,'Budget Lead'!B:AX,2,FALSE),0)</f>
        <v>0</v>
      </c>
      <c r="D729" s="10"/>
      <c r="E729" s="89">
        <f>IFERROR(VLOOKUP(B729,'Budget Lead'!B:AX,3,FALSE),0)</f>
        <v>0</v>
      </c>
      <c r="F729" s="90">
        <f>IFERROR(VLOOKUP(B729,'Budget Lead'!B:AX,4,FALSE),0)</f>
        <v>0</v>
      </c>
      <c r="G729" s="89">
        <f>IFERROR(VLOOKUP(B729,'Budget Lead'!B:AX,5,FALSE),0)</f>
        <v>0</v>
      </c>
      <c r="H729" s="90">
        <f>IFERROR(VLOOKUP(B729,'Budget Lead'!B:AX,6,FALSE),0)</f>
        <v>0</v>
      </c>
      <c r="I729" s="90">
        <f>IFERROR(VLOOKUP(B729,'Budget Lead'!B:AX,7,FALSE),0)</f>
        <v>0</v>
      </c>
      <c r="J729" s="371">
        <f>IFERROR(VLOOKUP(B729,'Budget Lead'!B:AX,9,FALSE),0)</f>
        <v>0</v>
      </c>
      <c r="K729" s="374">
        <f>IFERROR(VLOOKUP(B729,'Budget Lead'!B:AX,10,FALSE),0)</f>
        <v>0</v>
      </c>
      <c r="L729" s="334"/>
      <c r="M729" s="14">
        <f>E729*K729</f>
        <v>0</v>
      </c>
      <c r="N729" s="100"/>
      <c r="O729" s="100"/>
      <c r="P729" s="101"/>
      <c r="Q729" s="11">
        <f>SUM(M729:P729)</f>
        <v>0</v>
      </c>
      <c r="R729" s="338"/>
      <c r="S729" s="14"/>
      <c r="T729" s="12"/>
      <c r="U729" s="13"/>
      <c r="V729" s="14"/>
      <c r="W729" s="14"/>
      <c r="X729" s="14">
        <f t="shared" si="506"/>
        <v>0</v>
      </c>
      <c r="Z729" s="14" t="e" cm="1">
        <f t="array" ref="Z729">SUMPRODUCT(('Budget Lead'!$T$9:$BB$9=Z$9)*('Budget Lead'!$B$11:$B$194=$B729)*('Budget Lead'!$T$11:$BB$194*1))</f>
        <v>#VALUE!</v>
      </c>
      <c r="AA729" s="12" t="e" cm="1">
        <f t="array" ref="AA729">SUMPRODUCT(('Budget Lead'!$T$9:$BB$9=AA$9)*('Budget Lead'!$B$11:$B$194=$B729)*('Budget Lead'!$T$11:$BB$194*1))</f>
        <v>#VALUE!</v>
      </c>
      <c r="AB729" s="13" t="e" cm="1">
        <f t="array" ref="AB729">SUMPRODUCT(('Budget Lead'!$T$9:$BB$9=AB$9)*('Budget Lead'!$B$11:$B$194=$B729)*('Budget Lead'!$T$11:$BB$194*1))</f>
        <v>#VALUE!</v>
      </c>
      <c r="AC729" s="14" t="e" cm="1">
        <f t="array" ref="AC729">SUMPRODUCT(('Budget Lead'!$T$9:$BB$9=AC$9)*('Budget Lead'!$B$11:$B$194=$B729)*('Budget Lead'!$T$11:$BB$194*1))</f>
        <v>#VALUE!</v>
      </c>
      <c r="AD729" s="12" t="e" cm="1">
        <f t="array" ref="AD729">SUMPRODUCT(('Budget Lead'!$T$9:$BB$9=AD$9)*('Budget Lead'!$B$11:$B$194=$B729)*('Budget Lead'!$T$11:$BB$194*1))</f>
        <v>#VALUE!</v>
      </c>
      <c r="AE729" s="13" t="e" cm="1">
        <f t="array" ref="AE729">SUMPRODUCT(('Budget Lead'!$T$9:$BB$9=AE$9)*('Budget Lead'!$B$11:$B$194=$B729)*('Budget Lead'!$T$11:$BB$194*1))</f>
        <v>#VALUE!</v>
      </c>
      <c r="AF729" s="14" t="e" cm="1">
        <f t="array" ref="AF729">SUMPRODUCT(('Budget Lead'!$T$9:$BB$9=AF$9)*('Budget Lead'!$B$11:$B$194=$B729)*('Budget Lead'!$T$11:$BB$194*1))</f>
        <v>#VALUE!</v>
      </c>
      <c r="AG729" s="12" t="e" cm="1">
        <f t="array" ref="AG729">SUMPRODUCT(('Budget Lead'!$T$9:$BB$9=AG$9)*('Budget Lead'!$B$11:$B$194=$B729)*('Budget Lead'!$T$11:$BB$194*1))</f>
        <v>#VALUE!</v>
      </c>
      <c r="AH729" s="13" t="e" cm="1">
        <f t="array" ref="AH729">SUMPRODUCT(('Budget Lead'!$T$9:$BB$9=AH$9)*('Budget Lead'!$B$11:$B$194=$B729)*('Budget Lead'!$T$11:$BB$194*1))</f>
        <v>#VALUE!</v>
      </c>
      <c r="AI729" s="14" t="e" cm="1">
        <f t="array" ref="AI729">SUMPRODUCT(('Budget Lead'!$T$9:$BB$9=AI$9)*('Budget Lead'!$B$11:$B$194=$B729)*('Budget Lead'!$T$11:$BB$194*1))</f>
        <v>#VALUE!</v>
      </c>
      <c r="AJ729" s="12" t="e" cm="1">
        <f t="array" ref="AJ729">SUMPRODUCT(('Budget Lead'!$T$9:$BB$9=AJ$9)*('Budget Lead'!$B$11:$B$194=$B729)*('Budget Lead'!$T$11:$BB$194*1))</f>
        <v>#VALUE!</v>
      </c>
      <c r="AK729" s="13" t="e" cm="1">
        <f t="array" ref="AK729">SUMPRODUCT(('Budget Lead'!$T$9:$BB$9=AK$9)*('Budget Lead'!$B$11:$B$194=$B729)*('Budget Lead'!$T$11:$BB$194*1))</f>
        <v>#VALUE!</v>
      </c>
      <c r="AL729" s="14" t="e" cm="1">
        <f t="array" ref="AL729">SUMPRODUCT(('Budget Lead'!$T$9:$BB$9=AL$9)*('Budget Lead'!$B$11:$B$194=$B729)*('Budget Lead'!$T$11:$BB$194*1))</f>
        <v>#VALUE!</v>
      </c>
      <c r="AM729" s="12" t="e" cm="1">
        <f t="array" ref="AM729">SUMPRODUCT(('Budget Lead'!$T$9:$BB$9=AM$9)*('Budget Lead'!$B$11:$B$194=$B729)*('Budget Lead'!$T$11:$BB$194*1))</f>
        <v>#VALUE!</v>
      </c>
      <c r="AN729" s="13" t="e" cm="1">
        <f t="array" ref="AN729">SUMPRODUCT(('Budget Lead'!$T$9:$BB$9=AN$9)*('Budget Lead'!$B$11:$B$194=$B729)*('Budget Lead'!$T$11:$BB$194*1))</f>
        <v>#VALUE!</v>
      </c>
      <c r="AO729" s="14" t="e" cm="1">
        <f t="array" ref="AO729">SUMPRODUCT(('Budget Lead'!$T$9:$BB$9=AO$9)*('Budget Lead'!$B$11:$B$194=$B729)*('Budget Lead'!$T$11:$BB$194*1))</f>
        <v>#VALUE!</v>
      </c>
      <c r="AP729" s="12" t="e" cm="1">
        <f t="array" ref="AP729">SUMPRODUCT(('Budget Lead'!$T$9:$BB$9=AP$9)*('Budget Lead'!$B$11:$B$194=$B729)*('Budget Lead'!$T$11:$BB$194*1))</f>
        <v>#VALUE!</v>
      </c>
      <c r="AQ729" s="13" t="e" cm="1">
        <f t="array" ref="AQ729">SUMPRODUCT(('Budget Lead'!$T$9:$BB$9=AQ$9)*('Budget Lead'!$B$11:$B$194=$B729)*('Budget Lead'!$T$11:$BB$194*1))</f>
        <v>#VALUE!</v>
      </c>
      <c r="AR729" s="14" t="e" cm="1">
        <f t="array" ref="AR729">SUMPRODUCT(('Budget Lead'!$T$9:$BB$9=AR$9)*('Budget Lead'!$B$11:$B$194=$B729)*('Budget Lead'!$T$11:$BB$194*1))</f>
        <v>#VALUE!</v>
      </c>
      <c r="AS729" s="12" t="e" cm="1">
        <f t="array" ref="AS729">SUMPRODUCT(('Budget Lead'!$T$9:$BB$9=AS$9)*('Budget Lead'!$B$11:$B$194=$B729)*('Budget Lead'!$T$11:$BB$194*1))</f>
        <v>#VALUE!</v>
      </c>
      <c r="AT729" s="13" t="e" cm="1">
        <f t="array" ref="AT729">SUMPRODUCT(('Budget Lead'!$T$9:$BB$9=AT$9)*('Budget Lead'!$B$11:$B$194=$B729)*('Budget Lead'!$T$11:$BB$194*1))</f>
        <v>#VALUE!</v>
      </c>
      <c r="AU729" s="14" t="e" cm="1">
        <f t="array" ref="AU729">SUMPRODUCT(('Budget Lead'!$T$9:$BB$9=AU$9)*('Budget Lead'!$B$11:$B$194=$B729)*('Budget Lead'!$T$11:$BB$194*1))</f>
        <v>#VALUE!</v>
      </c>
      <c r="AV729" s="12" t="e" cm="1">
        <f t="array" ref="AV729">SUMPRODUCT(('Budget Lead'!$T$9:$BB$9=AV$9)*('Budget Lead'!$B$11:$B$194=$B729)*('Budget Lead'!$T$11:$BB$194*1))</f>
        <v>#VALUE!</v>
      </c>
      <c r="AW729" s="13" t="e" cm="1">
        <f t="array" ref="AW729">SUMPRODUCT(('Budget Lead'!$T$9:$BB$9=AW$9)*('Budget Lead'!$B$11:$B$194=$B729)*('Budget Lead'!$T$11:$BB$194*1))</f>
        <v>#VALUE!</v>
      </c>
      <c r="AX729" s="14" t="e" cm="1">
        <f t="array" ref="AX729">SUMPRODUCT(('Budget Lead'!$T$9:$BB$9=AX$9)*('Budget Lead'!$B$11:$B$194=$B729)*('Budget Lead'!$T$11:$BB$194*1))</f>
        <v>#VALUE!</v>
      </c>
      <c r="AY729" s="12" t="e" cm="1">
        <f t="array" ref="AY729">SUMPRODUCT(('Budget Lead'!$T$9:$BB$9=AY$9)*('Budget Lead'!$B$11:$B$194=$B729)*('Budget Lead'!$T$11:$BB$194*1))</f>
        <v>#VALUE!</v>
      </c>
      <c r="AZ729" s="13" t="e" cm="1">
        <f t="array" ref="AZ729">SUMPRODUCT(('Budget Lead'!$T$9:$BB$9=AZ$9)*('Budget Lead'!$B$11:$B$194=$B729)*('Budget Lead'!$T$11:$BB$194*1))</f>
        <v>#VALUE!</v>
      </c>
      <c r="BA729" s="14" t="e" cm="1">
        <f t="array" ref="BA729">SUMPRODUCT(('Budget Lead'!$T$9:$BB$9=BA$9)*('Budget Lead'!$B$11:$B$194=$B729)*('Budget Lead'!$T$11:$BB$194*1))</f>
        <v>#VALUE!</v>
      </c>
      <c r="BB729" s="12" t="e" cm="1">
        <f t="array" ref="BB729">SUMPRODUCT(('Budget Lead'!$T$9:$BB$9=BB$9)*('Budget Lead'!$B$11:$B$194=$B729)*('Budget Lead'!$T$11:$BB$194*1))</f>
        <v>#VALUE!</v>
      </c>
      <c r="BC729" s="13" t="e" cm="1">
        <f t="array" ref="BC729">SUMPRODUCT(('Budget Lead'!$T$9:$BB$9=BC$9)*('Budget Lead'!$B$11:$B$194=$B729)*('Budget Lead'!$T$11:$BB$194*1))</f>
        <v>#VALUE!</v>
      </c>
      <c r="BD729" s="14" t="e" cm="1">
        <f t="array" ref="BD729">SUMPRODUCT(('Budget Lead'!$T$9:$BB$9=BD$9)*('Budget Lead'!$B$11:$B$194=$B729)*('Budget Lead'!$T$11:$BB$194*1))</f>
        <v>#VALUE!</v>
      </c>
      <c r="BE729" s="12" t="e" cm="1">
        <f t="array" ref="BE729">SUMPRODUCT(('Budget Lead'!$T$9:$BB$9=BE$9)*('Budget Lead'!$B$11:$B$194=$B729)*('Budget Lead'!$T$11:$BB$194*1))</f>
        <v>#VALUE!</v>
      </c>
      <c r="BF729" s="13" t="e" cm="1">
        <f t="array" ref="BF729">SUMPRODUCT(('Budget Lead'!$T$9:$BB$9=BF$9)*('Budget Lead'!$B$11:$B$194=$B729)*('Budget Lead'!$T$11:$BB$194*1))</f>
        <v>#VALUE!</v>
      </c>
      <c r="BG729" s="14" t="e" cm="1">
        <f t="array" ref="BG729">SUMPRODUCT(('Budget Lead'!$T$9:$BB$9=BG$9)*('Budget Lead'!$B$11:$B$194=$B729)*('Budget Lead'!$T$11:$BB$194*1))</f>
        <v>#VALUE!</v>
      </c>
      <c r="BH729" s="13" t="e" cm="1">
        <f t="array" ref="BH729">SUMPRODUCT(('Budget Lead'!$T$9:$BB$9=BH$9)*('Budget Lead'!$B$11:$B$194=$B729)*('Budget Lead'!$T$11:$BB$194*1))</f>
        <v>#VALUE!</v>
      </c>
      <c r="BI729" s="1"/>
      <c r="BJ729" s="66"/>
      <c r="BK729" s="66"/>
      <c r="BL729" s="1"/>
      <c r="BM729" s="66" t="e">
        <f t="shared" ref="BM729:BM743" si="514">SUM(Z729:BH729)</f>
        <v>#VALUE!</v>
      </c>
      <c r="BN729" s="262">
        <f t="shared" ref="BN729:BN743" si="515">IFERROR(BM729/Q729,0)</f>
        <v>0</v>
      </c>
      <c r="BO729" s="1"/>
      <c r="BP729" s="66" t="e">
        <f t="shared" ref="BP729:BP743" si="516">BJ729+BM729</f>
        <v>#VALUE!</v>
      </c>
      <c r="BQ729" s="262">
        <f t="shared" ref="BQ729:BQ743" si="517">IFERROR(BP729/Q729,0)</f>
        <v>0</v>
      </c>
      <c r="BR729" s="1"/>
    </row>
    <row r="730" spans="2:70">
      <c r="B730" s="88" t="s">
        <v>772</v>
      </c>
      <c r="C730" s="10">
        <f>IFERROR(VLOOKUP(B730,'Budget Lead'!B:AX,2,FALSE),0)</f>
        <v>0</v>
      </c>
      <c r="D730" s="10"/>
      <c r="E730" s="89">
        <f>IFERROR(VLOOKUP(B730,'Budget Lead'!B:AX,3,FALSE),0)</f>
        <v>0</v>
      </c>
      <c r="F730" s="90">
        <f>IFERROR(VLOOKUP(B730,'Budget Lead'!B:AX,4,FALSE),0)</f>
        <v>0</v>
      </c>
      <c r="G730" s="89">
        <f>IFERROR(VLOOKUP(B730,'Budget Lead'!B:AX,5,FALSE),0)</f>
        <v>0</v>
      </c>
      <c r="H730" s="90">
        <f>IFERROR(VLOOKUP(B730,'Budget Lead'!B:AX,6,FALSE),0)</f>
        <v>0</v>
      </c>
      <c r="I730" s="90">
        <f>IFERROR(VLOOKUP(B730,'Budget Lead'!B:AX,7,FALSE),0)</f>
        <v>0</v>
      </c>
      <c r="J730" s="371">
        <f>IFERROR(VLOOKUP(B730,'Budget Lead'!B:AX,9,FALSE),0)</f>
        <v>0</v>
      </c>
      <c r="K730" s="374">
        <f>IFERROR(VLOOKUP(B730,'Budget Lead'!B:AX,10,FALSE),0)</f>
        <v>0</v>
      </c>
      <c r="L730" s="334"/>
      <c r="M730" s="14">
        <f>E730*K730</f>
        <v>0</v>
      </c>
      <c r="N730" s="100"/>
      <c r="O730" s="100"/>
      <c r="P730" s="101"/>
      <c r="Q730" s="11">
        <f t="shared" ref="Q730:Q743" si="518">SUM(M730:P730)</f>
        <v>0</v>
      </c>
      <c r="R730" s="338"/>
      <c r="S730" s="14"/>
      <c r="T730" s="12"/>
      <c r="U730" s="13"/>
      <c r="V730" s="14"/>
      <c r="W730" s="14"/>
      <c r="X730" s="14">
        <f t="shared" si="506"/>
        <v>0</v>
      </c>
      <c r="Z730" s="14" t="e" cm="1">
        <f t="array" ref="Z730">SUMPRODUCT(('Budget Lead'!$T$9:$BB$9=Z$9)*('Budget Lead'!$B$11:$B$194=$B730)*('Budget Lead'!$T$11:$BB$194*1))</f>
        <v>#VALUE!</v>
      </c>
      <c r="AA730" s="12" t="e" cm="1">
        <f t="array" ref="AA730">SUMPRODUCT(('Budget Lead'!$T$9:$BB$9=AA$9)*('Budget Lead'!$B$11:$B$194=$B730)*('Budget Lead'!$T$11:$BB$194*1))</f>
        <v>#VALUE!</v>
      </c>
      <c r="AB730" s="13" t="e" cm="1">
        <f t="array" ref="AB730">SUMPRODUCT(('Budget Lead'!$T$9:$BB$9=AB$9)*('Budget Lead'!$B$11:$B$194=$B730)*('Budget Lead'!$T$11:$BB$194*1))</f>
        <v>#VALUE!</v>
      </c>
      <c r="AC730" s="14" t="e" cm="1">
        <f t="array" ref="AC730">SUMPRODUCT(('Budget Lead'!$T$9:$BB$9=AC$9)*('Budget Lead'!$B$11:$B$194=$B730)*('Budget Lead'!$T$11:$BB$194*1))</f>
        <v>#VALUE!</v>
      </c>
      <c r="AD730" s="12" t="e" cm="1">
        <f t="array" ref="AD730">SUMPRODUCT(('Budget Lead'!$T$9:$BB$9=AD$9)*('Budget Lead'!$B$11:$B$194=$B730)*('Budget Lead'!$T$11:$BB$194*1))</f>
        <v>#VALUE!</v>
      </c>
      <c r="AE730" s="13" t="e" cm="1">
        <f t="array" ref="AE730">SUMPRODUCT(('Budget Lead'!$T$9:$BB$9=AE$9)*('Budget Lead'!$B$11:$B$194=$B730)*('Budget Lead'!$T$11:$BB$194*1))</f>
        <v>#VALUE!</v>
      </c>
      <c r="AF730" s="14" t="e" cm="1">
        <f t="array" ref="AF730">SUMPRODUCT(('Budget Lead'!$T$9:$BB$9=AF$9)*('Budget Lead'!$B$11:$B$194=$B730)*('Budget Lead'!$T$11:$BB$194*1))</f>
        <v>#VALUE!</v>
      </c>
      <c r="AG730" s="12" t="e" cm="1">
        <f t="array" ref="AG730">SUMPRODUCT(('Budget Lead'!$T$9:$BB$9=AG$9)*('Budget Lead'!$B$11:$B$194=$B730)*('Budget Lead'!$T$11:$BB$194*1))</f>
        <v>#VALUE!</v>
      </c>
      <c r="AH730" s="13" t="e" cm="1">
        <f t="array" ref="AH730">SUMPRODUCT(('Budget Lead'!$T$9:$BB$9=AH$9)*('Budget Lead'!$B$11:$B$194=$B730)*('Budget Lead'!$T$11:$BB$194*1))</f>
        <v>#VALUE!</v>
      </c>
      <c r="AI730" s="14" t="e" cm="1">
        <f t="array" ref="AI730">SUMPRODUCT(('Budget Lead'!$T$9:$BB$9=AI$9)*('Budget Lead'!$B$11:$B$194=$B730)*('Budget Lead'!$T$11:$BB$194*1))</f>
        <v>#VALUE!</v>
      </c>
      <c r="AJ730" s="12" t="e" cm="1">
        <f t="array" ref="AJ730">SUMPRODUCT(('Budget Lead'!$T$9:$BB$9=AJ$9)*('Budget Lead'!$B$11:$B$194=$B730)*('Budget Lead'!$T$11:$BB$194*1))</f>
        <v>#VALUE!</v>
      </c>
      <c r="AK730" s="13" t="e" cm="1">
        <f t="array" ref="AK730">SUMPRODUCT(('Budget Lead'!$T$9:$BB$9=AK$9)*('Budget Lead'!$B$11:$B$194=$B730)*('Budget Lead'!$T$11:$BB$194*1))</f>
        <v>#VALUE!</v>
      </c>
      <c r="AL730" s="14" t="e" cm="1">
        <f t="array" ref="AL730">SUMPRODUCT(('Budget Lead'!$T$9:$BB$9=AL$9)*('Budget Lead'!$B$11:$B$194=$B730)*('Budget Lead'!$T$11:$BB$194*1))</f>
        <v>#VALUE!</v>
      </c>
      <c r="AM730" s="12" t="e" cm="1">
        <f t="array" ref="AM730">SUMPRODUCT(('Budget Lead'!$T$9:$BB$9=AM$9)*('Budget Lead'!$B$11:$B$194=$B730)*('Budget Lead'!$T$11:$BB$194*1))</f>
        <v>#VALUE!</v>
      </c>
      <c r="AN730" s="13" t="e" cm="1">
        <f t="array" ref="AN730">SUMPRODUCT(('Budget Lead'!$T$9:$BB$9=AN$9)*('Budget Lead'!$B$11:$B$194=$B730)*('Budget Lead'!$T$11:$BB$194*1))</f>
        <v>#VALUE!</v>
      </c>
      <c r="AO730" s="14" t="e" cm="1">
        <f t="array" ref="AO730">SUMPRODUCT(('Budget Lead'!$T$9:$BB$9=AO$9)*('Budget Lead'!$B$11:$B$194=$B730)*('Budget Lead'!$T$11:$BB$194*1))</f>
        <v>#VALUE!</v>
      </c>
      <c r="AP730" s="12" t="e" cm="1">
        <f t="array" ref="AP730">SUMPRODUCT(('Budget Lead'!$T$9:$BB$9=AP$9)*('Budget Lead'!$B$11:$B$194=$B730)*('Budget Lead'!$T$11:$BB$194*1))</f>
        <v>#VALUE!</v>
      </c>
      <c r="AQ730" s="13" t="e" cm="1">
        <f t="array" ref="AQ730">SUMPRODUCT(('Budget Lead'!$T$9:$BB$9=AQ$9)*('Budget Lead'!$B$11:$B$194=$B730)*('Budget Lead'!$T$11:$BB$194*1))</f>
        <v>#VALUE!</v>
      </c>
      <c r="AR730" s="14" t="e" cm="1">
        <f t="array" ref="AR730">SUMPRODUCT(('Budget Lead'!$T$9:$BB$9=AR$9)*('Budget Lead'!$B$11:$B$194=$B730)*('Budget Lead'!$T$11:$BB$194*1))</f>
        <v>#VALUE!</v>
      </c>
      <c r="AS730" s="12" t="e" cm="1">
        <f t="array" ref="AS730">SUMPRODUCT(('Budget Lead'!$T$9:$BB$9=AS$9)*('Budget Lead'!$B$11:$B$194=$B730)*('Budget Lead'!$T$11:$BB$194*1))</f>
        <v>#VALUE!</v>
      </c>
      <c r="AT730" s="13" t="e" cm="1">
        <f t="array" ref="AT730">SUMPRODUCT(('Budget Lead'!$T$9:$BB$9=AT$9)*('Budget Lead'!$B$11:$B$194=$B730)*('Budget Lead'!$T$11:$BB$194*1))</f>
        <v>#VALUE!</v>
      </c>
      <c r="AU730" s="14" t="e" cm="1">
        <f t="array" ref="AU730">SUMPRODUCT(('Budget Lead'!$T$9:$BB$9=AU$9)*('Budget Lead'!$B$11:$B$194=$B730)*('Budget Lead'!$T$11:$BB$194*1))</f>
        <v>#VALUE!</v>
      </c>
      <c r="AV730" s="12" t="e" cm="1">
        <f t="array" ref="AV730">SUMPRODUCT(('Budget Lead'!$T$9:$BB$9=AV$9)*('Budget Lead'!$B$11:$B$194=$B730)*('Budget Lead'!$T$11:$BB$194*1))</f>
        <v>#VALUE!</v>
      </c>
      <c r="AW730" s="13" t="e" cm="1">
        <f t="array" ref="AW730">SUMPRODUCT(('Budget Lead'!$T$9:$BB$9=AW$9)*('Budget Lead'!$B$11:$B$194=$B730)*('Budget Lead'!$T$11:$BB$194*1))</f>
        <v>#VALUE!</v>
      </c>
      <c r="AX730" s="14" t="e" cm="1">
        <f t="array" ref="AX730">SUMPRODUCT(('Budget Lead'!$T$9:$BB$9=AX$9)*('Budget Lead'!$B$11:$B$194=$B730)*('Budget Lead'!$T$11:$BB$194*1))</f>
        <v>#VALUE!</v>
      </c>
      <c r="AY730" s="12" t="e" cm="1">
        <f t="array" ref="AY730">SUMPRODUCT(('Budget Lead'!$T$9:$BB$9=AY$9)*('Budget Lead'!$B$11:$B$194=$B730)*('Budget Lead'!$T$11:$BB$194*1))</f>
        <v>#VALUE!</v>
      </c>
      <c r="AZ730" s="13" t="e" cm="1">
        <f t="array" ref="AZ730">SUMPRODUCT(('Budget Lead'!$T$9:$BB$9=AZ$9)*('Budget Lead'!$B$11:$B$194=$B730)*('Budget Lead'!$T$11:$BB$194*1))</f>
        <v>#VALUE!</v>
      </c>
      <c r="BA730" s="14" t="e" cm="1">
        <f t="array" ref="BA730">SUMPRODUCT(('Budget Lead'!$T$9:$BB$9=BA$9)*('Budget Lead'!$B$11:$B$194=$B730)*('Budget Lead'!$T$11:$BB$194*1))</f>
        <v>#VALUE!</v>
      </c>
      <c r="BB730" s="12" t="e" cm="1">
        <f t="array" ref="BB730">SUMPRODUCT(('Budget Lead'!$T$9:$BB$9=BB$9)*('Budget Lead'!$B$11:$B$194=$B730)*('Budget Lead'!$T$11:$BB$194*1))</f>
        <v>#VALUE!</v>
      </c>
      <c r="BC730" s="13" t="e" cm="1">
        <f t="array" ref="BC730">SUMPRODUCT(('Budget Lead'!$T$9:$BB$9=BC$9)*('Budget Lead'!$B$11:$B$194=$B730)*('Budget Lead'!$T$11:$BB$194*1))</f>
        <v>#VALUE!</v>
      </c>
      <c r="BD730" s="14" t="e" cm="1">
        <f t="array" ref="BD730">SUMPRODUCT(('Budget Lead'!$T$9:$BB$9=BD$9)*('Budget Lead'!$B$11:$B$194=$B730)*('Budget Lead'!$T$11:$BB$194*1))</f>
        <v>#VALUE!</v>
      </c>
      <c r="BE730" s="12" t="e" cm="1">
        <f t="array" ref="BE730">SUMPRODUCT(('Budget Lead'!$T$9:$BB$9=BE$9)*('Budget Lead'!$B$11:$B$194=$B730)*('Budget Lead'!$T$11:$BB$194*1))</f>
        <v>#VALUE!</v>
      </c>
      <c r="BF730" s="13" t="e" cm="1">
        <f t="array" ref="BF730">SUMPRODUCT(('Budget Lead'!$T$9:$BB$9=BF$9)*('Budget Lead'!$B$11:$B$194=$B730)*('Budget Lead'!$T$11:$BB$194*1))</f>
        <v>#VALUE!</v>
      </c>
      <c r="BG730" s="14" t="e" cm="1">
        <f t="array" ref="BG730">SUMPRODUCT(('Budget Lead'!$T$9:$BB$9=BG$9)*('Budget Lead'!$B$11:$B$194=$B730)*('Budget Lead'!$T$11:$BB$194*1))</f>
        <v>#VALUE!</v>
      </c>
      <c r="BH730" s="13" t="e" cm="1">
        <f t="array" ref="BH730">SUMPRODUCT(('Budget Lead'!$T$9:$BB$9=BH$9)*('Budget Lead'!$B$11:$B$194=$B730)*('Budget Lead'!$T$11:$BB$194*1))</f>
        <v>#VALUE!</v>
      </c>
      <c r="BI730" s="1"/>
      <c r="BJ730" s="66"/>
      <c r="BK730" s="66"/>
      <c r="BL730" s="1"/>
      <c r="BM730" s="66" t="e">
        <f t="shared" si="514"/>
        <v>#VALUE!</v>
      </c>
      <c r="BN730" s="262">
        <f t="shared" si="515"/>
        <v>0</v>
      </c>
      <c r="BO730" s="1"/>
      <c r="BP730" s="66" t="e">
        <f t="shared" si="516"/>
        <v>#VALUE!</v>
      </c>
      <c r="BQ730" s="262">
        <f t="shared" si="517"/>
        <v>0</v>
      </c>
      <c r="BR730" s="1"/>
    </row>
    <row r="731" spans="2:70" ht="12" hidden="1" customHeight="1" outlineLevel="1">
      <c r="B731" s="88" t="s">
        <v>773</v>
      </c>
      <c r="C731" s="10">
        <f>IFERROR(VLOOKUP(B731,'Budget Lead'!B:AX,2,FALSE),0)</f>
        <v>0</v>
      </c>
      <c r="D731" s="10"/>
      <c r="E731" s="89">
        <f>IFERROR(VLOOKUP(B731,'Budget Lead'!B:BE,3,FALSE),0)</f>
        <v>0</v>
      </c>
      <c r="F731" s="90">
        <f>IFERROR(VLOOKUP(B731,'Budget Lead'!B:BE,4,FALSE),0)</f>
        <v>0</v>
      </c>
      <c r="G731" s="89">
        <f>IFERROR(VLOOKUP(B731,'Budget Lead'!B:AX,5,FALSE),0)</f>
        <v>0</v>
      </c>
      <c r="H731" s="90">
        <f>IFERROR(VLOOKUP(B731,'Budget Lead'!B:AX,6,FALSE),0)</f>
        <v>0</v>
      </c>
      <c r="I731" s="90">
        <f>IFERROR(VLOOKUP(B731,'Budget Lead'!B:AX,7,FALSE),0)</f>
        <v>0</v>
      </c>
      <c r="J731" s="371">
        <f>IFERROR(VLOOKUP(B731,'Budget Lead'!B:AX,9,FALSE),0)</f>
        <v>0</v>
      </c>
      <c r="K731" s="374">
        <f>IFERROR(VLOOKUP(B731,'Budget Lead'!B:AX,10,FALSE),0)</f>
        <v>0</v>
      </c>
      <c r="L731" s="334"/>
      <c r="M731" s="14">
        <f>E731*K731</f>
        <v>0</v>
      </c>
      <c r="N731" s="100"/>
      <c r="O731" s="100"/>
      <c r="P731" s="101"/>
      <c r="Q731" s="11">
        <f t="shared" si="518"/>
        <v>0</v>
      </c>
      <c r="R731" s="338"/>
      <c r="S731" s="14"/>
      <c r="T731" s="12"/>
      <c r="U731" s="13"/>
      <c r="V731" s="14"/>
      <c r="W731" s="14"/>
      <c r="X731" s="14">
        <f t="shared" si="506"/>
        <v>0</v>
      </c>
      <c r="Z731" s="14" t="e" cm="1">
        <f t="array" ref="Z731">SUMPRODUCT(('Budget Lead'!$T$9:$BB$9=Z$9)*('Budget Lead'!$B$11:$B$194=$B731)*('Budget Lead'!$T$11:$BB$194*1))</f>
        <v>#VALUE!</v>
      </c>
      <c r="AA731" s="12" t="e" cm="1">
        <f t="array" ref="AA731">SUMPRODUCT(('Budget Lead'!$T$9:$BB$9=AA$9)*('Budget Lead'!$B$11:$B$194=$B731)*('Budget Lead'!$T$11:$BB$194*1))</f>
        <v>#VALUE!</v>
      </c>
      <c r="AB731" s="13" t="e" cm="1">
        <f t="array" ref="AB731">SUMPRODUCT(('Budget Lead'!$T$9:$BB$9=AB$9)*('Budget Lead'!$B$11:$B$194=$B731)*('Budget Lead'!$T$11:$BB$194*1))</f>
        <v>#VALUE!</v>
      </c>
      <c r="AC731" s="14" t="e" cm="1">
        <f t="array" ref="AC731">SUMPRODUCT(('Budget Lead'!$T$9:$BB$9=AC$9)*('Budget Lead'!$B$11:$B$194=$B731)*('Budget Lead'!$T$11:$BB$194*1))</f>
        <v>#VALUE!</v>
      </c>
      <c r="AD731" s="12" t="e" cm="1">
        <f t="array" ref="AD731">SUMPRODUCT(('Budget Lead'!$T$9:$BB$9=AD$9)*('Budget Lead'!$B$11:$B$194=$B731)*('Budget Lead'!$T$11:$BB$194*1))</f>
        <v>#VALUE!</v>
      </c>
      <c r="AE731" s="13" t="e" cm="1">
        <f t="array" ref="AE731">SUMPRODUCT(('Budget Lead'!$T$9:$BB$9=AE$9)*('Budget Lead'!$B$11:$B$194=$B731)*('Budget Lead'!$T$11:$BB$194*1))</f>
        <v>#VALUE!</v>
      </c>
      <c r="AF731" s="14" t="e" cm="1">
        <f t="array" ref="AF731">SUMPRODUCT(('Budget Lead'!$T$9:$BB$9=AF$9)*('Budget Lead'!$B$11:$B$194=$B731)*('Budget Lead'!$T$11:$BB$194*1))</f>
        <v>#VALUE!</v>
      </c>
      <c r="AG731" s="12" t="e" cm="1">
        <f t="array" ref="AG731">SUMPRODUCT(('Budget Lead'!$T$9:$BB$9=AG$9)*('Budget Lead'!$B$11:$B$194=$B731)*('Budget Lead'!$T$11:$BB$194*1))</f>
        <v>#VALUE!</v>
      </c>
      <c r="AH731" s="13" t="e" cm="1">
        <f t="array" ref="AH731">SUMPRODUCT(('Budget Lead'!$T$9:$BB$9=AH$9)*('Budget Lead'!$B$11:$B$194=$B731)*('Budget Lead'!$T$11:$BB$194*1))</f>
        <v>#VALUE!</v>
      </c>
      <c r="AI731" s="14" t="e" cm="1">
        <f t="array" ref="AI731">SUMPRODUCT(('Budget Lead'!$T$9:$BB$9=AI$9)*('Budget Lead'!$B$11:$B$194=$B731)*('Budget Lead'!$T$11:$BB$194*1))</f>
        <v>#VALUE!</v>
      </c>
      <c r="AJ731" s="12" t="e" cm="1">
        <f t="array" ref="AJ731">SUMPRODUCT(('Budget Lead'!$T$9:$BB$9=AJ$9)*('Budget Lead'!$B$11:$B$194=$B731)*('Budget Lead'!$T$11:$BB$194*1))</f>
        <v>#VALUE!</v>
      </c>
      <c r="AK731" s="13" t="e" cm="1">
        <f t="array" ref="AK731">SUMPRODUCT(('Budget Lead'!$T$9:$BB$9=AK$9)*('Budget Lead'!$B$11:$B$194=$B731)*('Budget Lead'!$T$11:$BB$194*1))</f>
        <v>#VALUE!</v>
      </c>
      <c r="AL731" s="14" t="e" cm="1">
        <f t="array" ref="AL731">SUMPRODUCT(('Budget Lead'!$T$9:$BB$9=AL$9)*('Budget Lead'!$B$11:$B$194=$B731)*('Budget Lead'!$T$11:$BB$194*1))</f>
        <v>#VALUE!</v>
      </c>
      <c r="AM731" s="12" t="e" cm="1">
        <f t="array" ref="AM731">SUMPRODUCT(('Budget Lead'!$T$9:$BB$9=AM$9)*('Budget Lead'!$B$11:$B$194=$B731)*('Budget Lead'!$T$11:$BB$194*1))</f>
        <v>#VALUE!</v>
      </c>
      <c r="AN731" s="13" t="e" cm="1">
        <f t="array" ref="AN731">SUMPRODUCT(('Budget Lead'!$T$9:$BB$9=AN$9)*('Budget Lead'!$B$11:$B$194=$B731)*('Budget Lead'!$T$11:$BB$194*1))</f>
        <v>#VALUE!</v>
      </c>
      <c r="AO731" s="14" t="e" cm="1">
        <f t="array" ref="AO731">SUMPRODUCT(('Budget Lead'!$T$9:$BB$9=AO$9)*('Budget Lead'!$B$11:$B$194=$B731)*('Budget Lead'!$T$11:$BB$194*1))</f>
        <v>#VALUE!</v>
      </c>
      <c r="AP731" s="12" t="e" cm="1">
        <f t="array" ref="AP731">SUMPRODUCT(('Budget Lead'!$T$9:$BB$9=AP$9)*('Budget Lead'!$B$11:$B$194=$B731)*('Budget Lead'!$T$11:$BB$194*1))</f>
        <v>#VALUE!</v>
      </c>
      <c r="AQ731" s="13" t="e" cm="1">
        <f t="array" ref="AQ731">SUMPRODUCT(('Budget Lead'!$T$9:$BB$9=AQ$9)*('Budget Lead'!$B$11:$B$194=$B731)*('Budget Lead'!$T$11:$BB$194*1))</f>
        <v>#VALUE!</v>
      </c>
      <c r="AR731" s="14" t="e" cm="1">
        <f t="array" ref="AR731">SUMPRODUCT(('Budget Lead'!$T$9:$BB$9=AR$9)*('Budget Lead'!$B$11:$B$194=$B731)*('Budget Lead'!$T$11:$BB$194*1))</f>
        <v>#VALUE!</v>
      </c>
      <c r="AS731" s="12" t="e" cm="1">
        <f t="array" ref="AS731">SUMPRODUCT(('Budget Lead'!$T$9:$BB$9=AS$9)*('Budget Lead'!$B$11:$B$194=$B731)*('Budget Lead'!$T$11:$BB$194*1))</f>
        <v>#VALUE!</v>
      </c>
      <c r="AT731" s="13" t="e" cm="1">
        <f t="array" ref="AT731">SUMPRODUCT(('Budget Lead'!$T$9:$BB$9=AT$9)*('Budget Lead'!$B$11:$B$194=$B731)*('Budget Lead'!$T$11:$BB$194*1))</f>
        <v>#VALUE!</v>
      </c>
      <c r="AU731" s="14" t="e" cm="1">
        <f t="array" ref="AU731">SUMPRODUCT(('Budget Lead'!$T$9:$BB$9=AU$9)*('Budget Lead'!$B$11:$B$194=$B731)*('Budget Lead'!$T$11:$BB$194*1))</f>
        <v>#VALUE!</v>
      </c>
      <c r="AV731" s="12" t="e" cm="1">
        <f t="array" ref="AV731">SUMPRODUCT(('Budget Lead'!$T$9:$BB$9=AV$9)*('Budget Lead'!$B$11:$B$194=$B731)*('Budget Lead'!$T$11:$BB$194*1))</f>
        <v>#VALUE!</v>
      </c>
      <c r="AW731" s="13" t="e" cm="1">
        <f t="array" ref="AW731">SUMPRODUCT(('Budget Lead'!$T$9:$BB$9=AW$9)*('Budget Lead'!$B$11:$B$194=$B731)*('Budget Lead'!$T$11:$BB$194*1))</f>
        <v>#VALUE!</v>
      </c>
      <c r="AX731" s="14" t="e" cm="1">
        <f t="array" ref="AX731">SUMPRODUCT(('Budget Lead'!$T$9:$BB$9=AX$9)*('Budget Lead'!$B$11:$B$194=$B731)*('Budget Lead'!$T$11:$BB$194*1))</f>
        <v>#VALUE!</v>
      </c>
      <c r="AY731" s="12" t="e" cm="1">
        <f t="array" ref="AY731">SUMPRODUCT(('Budget Lead'!$T$9:$BB$9=AY$9)*('Budget Lead'!$B$11:$B$194=$B731)*('Budget Lead'!$T$11:$BB$194*1))</f>
        <v>#VALUE!</v>
      </c>
      <c r="AZ731" s="13" t="e" cm="1">
        <f t="array" ref="AZ731">SUMPRODUCT(('Budget Lead'!$T$9:$BB$9=AZ$9)*('Budget Lead'!$B$11:$B$194=$B731)*('Budget Lead'!$T$11:$BB$194*1))</f>
        <v>#VALUE!</v>
      </c>
      <c r="BA731" s="14" t="e" cm="1">
        <f t="array" ref="BA731">SUMPRODUCT(('Budget Lead'!$T$9:$BB$9=BA$9)*('Budget Lead'!$B$11:$B$194=$B731)*('Budget Lead'!$T$11:$BB$194*1))</f>
        <v>#VALUE!</v>
      </c>
      <c r="BB731" s="12" t="e" cm="1">
        <f t="array" ref="BB731">SUMPRODUCT(('Budget Lead'!$T$9:$BB$9=BB$9)*('Budget Lead'!$B$11:$B$194=$B731)*('Budget Lead'!$T$11:$BB$194*1))</f>
        <v>#VALUE!</v>
      </c>
      <c r="BC731" s="13" t="e" cm="1">
        <f t="array" ref="BC731">SUMPRODUCT(('Budget Lead'!$T$9:$BB$9=BC$9)*('Budget Lead'!$B$11:$B$194=$B731)*('Budget Lead'!$T$11:$BB$194*1))</f>
        <v>#VALUE!</v>
      </c>
      <c r="BD731" s="14" t="e" cm="1">
        <f t="array" ref="BD731">SUMPRODUCT(('Budget Lead'!$T$9:$BB$9=BD$9)*('Budget Lead'!$B$11:$B$194=$B731)*('Budget Lead'!$T$11:$BB$194*1))</f>
        <v>#VALUE!</v>
      </c>
      <c r="BE731" s="12" t="e" cm="1">
        <f t="array" ref="BE731">SUMPRODUCT(('Budget Lead'!$T$9:$BB$9=BE$9)*('Budget Lead'!$B$11:$B$194=$B731)*('Budget Lead'!$T$11:$BB$194*1))</f>
        <v>#VALUE!</v>
      </c>
      <c r="BF731" s="13" t="e" cm="1">
        <f t="array" ref="BF731">SUMPRODUCT(('Budget Lead'!$T$9:$BB$9=BF$9)*('Budget Lead'!$B$11:$B$194=$B731)*('Budget Lead'!$T$11:$BB$194*1))</f>
        <v>#VALUE!</v>
      </c>
      <c r="BG731" s="14" t="e" cm="1">
        <f t="array" ref="BG731">SUMPRODUCT(('Budget Lead'!$T$9:$BB$9=BG$9)*('Budget Lead'!$B$11:$B$194=$B731)*('Budget Lead'!$T$11:$BB$194*1))</f>
        <v>#VALUE!</v>
      </c>
      <c r="BH731" s="13" t="e" cm="1">
        <f t="array" ref="BH731">SUMPRODUCT(('Budget Lead'!$T$9:$BB$9=BH$9)*('Budget Lead'!$B$11:$B$194=$B731)*('Budget Lead'!$T$11:$BB$194*1))</f>
        <v>#VALUE!</v>
      </c>
      <c r="BI731" s="1"/>
      <c r="BJ731" s="66"/>
      <c r="BK731" s="66"/>
      <c r="BL731" s="1"/>
      <c r="BM731" s="66" t="e">
        <f t="shared" si="514"/>
        <v>#VALUE!</v>
      </c>
      <c r="BN731" s="262">
        <f t="shared" si="515"/>
        <v>0</v>
      </c>
      <c r="BO731" s="1"/>
      <c r="BP731" s="66" t="e">
        <f t="shared" si="516"/>
        <v>#VALUE!</v>
      </c>
      <c r="BQ731" s="262">
        <f t="shared" si="517"/>
        <v>0</v>
      </c>
      <c r="BR731" s="1"/>
    </row>
    <row r="732" spans="2:70" ht="12" hidden="1" customHeight="1" outlineLevel="1">
      <c r="B732" s="88" t="s">
        <v>774</v>
      </c>
      <c r="C732" s="10">
        <f>IFERROR(VLOOKUP(B732,'Budget Lead'!B:AX,2,FALSE),0)</f>
        <v>0</v>
      </c>
      <c r="D732" s="10"/>
      <c r="E732" s="89">
        <f>IFERROR(VLOOKUP(B732,'Budget Lead'!B:BE,3,FALSE),0)</f>
        <v>0</v>
      </c>
      <c r="F732" s="90">
        <f>IFERROR(VLOOKUP(B732,'Budget Lead'!B:BE,4,FALSE),0)</f>
        <v>0</v>
      </c>
      <c r="G732" s="89">
        <f>IFERROR(VLOOKUP(B732,'Budget Lead'!B:AX,5,FALSE),0)</f>
        <v>0</v>
      </c>
      <c r="H732" s="90">
        <f>IFERROR(VLOOKUP(B732,'Budget Lead'!B:AX,6,FALSE),0)</f>
        <v>0</v>
      </c>
      <c r="I732" s="90">
        <f>IFERROR(VLOOKUP(B732,'Budget Lead'!B:AX,7,FALSE),0)</f>
        <v>0</v>
      </c>
      <c r="J732" s="371">
        <f>IFERROR(VLOOKUP(B732,'Budget Lead'!B:AX,9,FALSE),0)</f>
        <v>0</v>
      </c>
      <c r="K732" s="374">
        <f>IFERROR(VLOOKUP(B732,'Budget Lead'!B:AX,10,FALSE),0)</f>
        <v>0</v>
      </c>
      <c r="L732" s="334"/>
      <c r="M732" s="14">
        <f>E732*K732</f>
        <v>0</v>
      </c>
      <c r="N732" s="100"/>
      <c r="O732" s="100"/>
      <c r="P732" s="101"/>
      <c r="Q732" s="11">
        <f t="shared" si="518"/>
        <v>0</v>
      </c>
      <c r="R732" s="338"/>
      <c r="S732" s="14"/>
      <c r="T732" s="12"/>
      <c r="U732" s="13"/>
      <c r="V732" s="14"/>
      <c r="W732" s="14"/>
      <c r="X732" s="14">
        <f t="shared" si="506"/>
        <v>0</v>
      </c>
      <c r="Z732" s="14" t="e" cm="1">
        <f t="array" ref="Z732">SUMPRODUCT(('Budget Lead'!$T$9:$BB$9=Z$9)*('Budget Lead'!$B$11:$B$194=$B732)*('Budget Lead'!$T$11:$BB$194*1))</f>
        <v>#VALUE!</v>
      </c>
      <c r="AA732" s="12" t="e" cm="1">
        <f t="array" ref="AA732">SUMPRODUCT(('Budget Lead'!$T$9:$BB$9=AA$9)*('Budget Lead'!$B$11:$B$194=$B732)*('Budget Lead'!$T$11:$BB$194*1))</f>
        <v>#VALUE!</v>
      </c>
      <c r="AB732" s="13" t="e" cm="1">
        <f t="array" ref="AB732">SUMPRODUCT(('Budget Lead'!$T$9:$BB$9=AB$9)*('Budget Lead'!$B$11:$B$194=$B732)*('Budget Lead'!$T$11:$BB$194*1))</f>
        <v>#VALUE!</v>
      </c>
      <c r="AC732" s="14" t="e" cm="1">
        <f t="array" ref="AC732">SUMPRODUCT(('Budget Lead'!$T$9:$BB$9=AC$9)*('Budget Lead'!$B$11:$B$194=$B732)*('Budget Lead'!$T$11:$BB$194*1))</f>
        <v>#VALUE!</v>
      </c>
      <c r="AD732" s="12" t="e" cm="1">
        <f t="array" ref="AD732">SUMPRODUCT(('Budget Lead'!$T$9:$BB$9=AD$9)*('Budget Lead'!$B$11:$B$194=$B732)*('Budget Lead'!$T$11:$BB$194*1))</f>
        <v>#VALUE!</v>
      </c>
      <c r="AE732" s="13" t="e" cm="1">
        <f t="array" ref="AE732">SUMPRODUCT(('Budget Lead'!$T$9:$BB$9=AE$9)*('Budget Lead'!$B$11:$B$194=$B732)*('Budget Lead'!$T$11:$BB$194*1))</f>
        <v>#VALUE!</v>
      </c>
      <c r="AF732" s="14" t="e" cm="1">
        <f t="array" ref="AF732">SUMPRODUCT(('Budget Lead'!$T$9:$BB$9=AF$9)*('Budget Lead'!$B$11:$B$194=$B732)*('Budget Lead'!$T$11:$BB$194*1))</f>
        <v>#VALUE!</v>
      </c>
      <c r="AG732" s="12" t="e" cm="1">
        <f t="array" ref="AG732">SUMPRODUCT(('Budget Lead'!$T$9:$BB$9=AG$9)*('Budget Lead'!$B$11:$B$194=$B732)*('Budget Lead'!$T$11:$BB$194*1))</f>
        <v>#VALUE!</v>
      </c>
      <c r="AH732" s="13" t="e" cm="1">
        <f t="array" ref="AH732">SUMPRODUCT(('Budget Lead'!$T$9:$BB$9=AH$9)*('Budget Lead'!$B$11:$B$194=$B732)*('Budget Lead'!$T$11:$BB$194*1))</f>
        <v>#VALUE!</v>
      </c>
      <c r="AI732" s="14" t="e" cm="1">
        <f t="array" ref="AI732">SUMPRODUCT(('Budget Lead'!$T$9:$BB$9=AI$9)*('Budget Lead'!$B$11:$B$194=$B732)*('Budget Lead'!$T$11:$BB$194*1))</f>
        <v>#VALUE!</v>
      </c>
      <c r="AJ732" s="12" t="e" cm="1">
        <f t="array" ref="AJ732">SUMPRODUCT(('Budget Lead'!$T$9:$BB$9=AJ$9)*('Budget Lead'!$B$11:$B$194=$B732)*('Budget Lead'!$T$11:$BB$194*1))</f>
        <v>#VALUE!</v>
      </c>
      <c r="AK732" s="13" t="e" cm="1">
        <f t="array" ref="AK732">SUMPRODUCT(('Budget Lead'!$T$9:$BB$9=AK$9)*('Budget Lead'!$B$11:$B$194=$B732)*('Budget Lead'!$T$11:$BB$194*1))</f>
        <v>#VALUE!</v>
      </c>
      <c r="AL732" s="14" t="e" cm="1">
        <f t="array" ref="AL732">SUMPRODUCT(('Budget Lead'!$T$9:$BB$9=AL$9)*('Budget Lead'!$B$11:$B$194=$B732)*('Budget Lead'!$T$11:$BB$194*1))</f>
        <v>#VALUE!</v>
      </c>
      <c r="AM732" s="12" t="e" cm="1">
        <f t="array" ref="AM732">SUMPRODUCT(('Budget Lead'!$T$9:$BB$9=AM$9)*('Budget Lead'!$B$11:$B$194=$B732)*('Budget Lead'!$T$11:$BB$194*1))</f>
        <v>#VALUE!</v>
      </c>
      <c r="AN732" s="13" t="e" cm="1">
        <f t="array" ref="AN732">SUMPRODUCT(('Budget Lead'!$T$9:$BB$9=AN$9)*('Budget Lead'!$B$11:$B$194=$B732)*('Budget Lead'!$T$11:$BB$194*1))</f>
        <v>#VALUE!</v>
      </c>
      <c r="AO732" s="14" t="e" cm="1">
        <f t="array" ref="AO732">SUMPRODUCT(('Budget Lead'!$T$9:$BB$9=AO$9)*('Budget Lead'!$B$11:$B$194=$B732)*('Budget Lead'!$T$11:$BB$194*1))</f>
        <v>#VALUE!</v>
      </c>
      <c r="AP732" s="12" t="e" cm="1">
        <f t="array" ref="AP732">SUMPRODUCT(('Budget Lead'!$T$9:$BB$9=AP$9)*('Budget Lead'!$B$11:$B$194=$B732)*('Budget Lead'!$T$11:$BB$194*1))</f>
        <v>#VALUE!</v>
      </c>
      <c r="AQ732" s="13" t="e" cm="1">
        <f t="array" ref="AQ732">SUMPRODUCT(('Budget Lead'!$T$9:$BB$9=AQ$9)*('Budget Lead'!$B$11:$B$194=$B732)*('Budget Lead'!$T$11:$BB$194*1))</f>
        <v>#VALUE!</v>
      </c>
      <c r="AR732" s="14" t="e" cm="1">
        <f t="array" ref="AR732">SUMPRODUCT(('Budget Lead'!$T$9:$BB$9=AR$9)*('Budget Lead'!$B$11:$B$194=$B732)*('Budget Lead'!$T$11:$BB$194*1))</f>
        <v>#VALUE!</v>
      </c>
      <c r="AS732" s="12" t="e" cm="1">
        <f t="array" ref="AS732">SUMPRODUCT(('Budget Lead'!$T$9:$BB$9=AS$9)*('Budget Lead'!$B$11:$B$194=$B732)*('Budget Lead'!$T$11:$BB$194*1))</f>
        <v>#VALUE!</v>
      </c>
      <c r="AT732" s="13" t="e" cm="1">
        <f t="array" ref="AT732">SUMPRODUCT(('Budget Lead'!$T$9:$BB$9=AT$9)*('Budget Lead'!$B$11:$B$194=$B732)*('Budget Lead'!$T$11:$BB$194*1))</f>
        <v>#VALUE!</v>
      </c>
      <c r="AU732" s="14" t="e" cm="1">
        <f t="array" ref="AU732">SUMPRODUCT(('Budget Lead'!$T$9:$BB$9=AU$9)*('Budget Lead'!$B$11:$B$194=$B732)*('Budget Lead'!$T$11:$BB$194*1))</f>
        <v>#VALUE!</v>
      </c>
      <c r="AV732" s="12" t="e" cm="1">
        <f t="array" ref="AV732">SUMPRODUCT(('Budget Lead'!$T$9:$BB$9=AV$9)*('Budget Lead'!$B$11:$B$194=$B732)*('Budget Lead'!$T$11:$BB$194*1))</f>
        <v>#VALUE!</v>
      </c>
      <c r="AW732" s="13" t="e" cm="1">
        <f t="array" ref="AW732">SUMPRODUCT(('Budget Lead'!$T$9:$BB$9=AW$9)*('Budget Lead'!$B$11:$B$194=$B732)*('Budget Lead'!$T$11:$BB$194*1))</f>
        <v>#VALUE!</v>
      </c>
      <c r="AX732" s="14" t="e" cm="1">
        <f t="array" ref="AX732">SUMPRODUCT(('Budget Lead'!$T$9:$BB$9=AX$9)*('Budget Lead'!$B$11:$B$194=$B732)*('Budget Lead'!$T$11:$BB$194*1))</f>
        <v>#VALUE!</v>
      </c>
      <c r="AY732" s="12" t="e" cm="1">
        <f t="array" ref="AY732">SUMPRODUCT(('Budget Lead'!$T$9:$BB$9=AY$9)*('Budget Lead'!$B$11:$B$194=$B732)*('Budget Lead'!$T$11:$BB$194*1))</f>
        <v>#VALUE!</v>
      </c>
      <c r="AZ732" s="13" t="e" cm="1">
        <f t="array" ref="AZ732">SUMPRODUCT(('Budget Lead'!$T$9:$BB$9=AZ$9)*('Budget Lead'!$B$11:$B$194=$B732)*('Budget Lead'!$T$11:$BB$194*1))</f>
        <v>#VALUE!</v>
      </c>
      <c r="BA732" s="14" t="e" cm="1">
        <f t="array" ref="BA732">SUMPRODUCT(('Budget Lead'!$T$9:$BB$9=BA$9)*('Budget Lead'!$B$11:$B$194=$B732)*('Budget Lead'!$T$11:$BB$194*1))</f>
        <v>#VALUE!</v>
      </c>
      <c r="BB732" s="12" t="e" cm="1">
        <f t="array" ref="BB732">SUMPRODUCT(('Budget Lead'!$T$9:$BB$9=BB$9)*('Budget Lead'!$B$11:$B$194=$B732)*('Budget Lead'!$T$11:$BB$194*1))</f>
        <v>#VALUE!</v>
      </c>
      <c r="BC732" s="13" t="e" cm="1">
        <f t="array" ref="BC732">SUMPRODUCT(('Budget Lead'!$T$9:$BB$9=BC$9)*('Budget Lead'!$B$11:$B$194=$B732)*('Budget Lead'!$T$11:$BB$194*1))</f>
        <v>#VALUE!</v>
      </c>
      <c r="BD732" s="14" t="e" cm="1">
        <f t="array" ref="BD732">SUMPRODUCT(('Budget Lead'!$T$9:$BB$9=BD$9)*('Budget Lead'!$B$11:$B$194=$B732)*('Budget Lead'!$T$11:$BB$194*1))</f>
        <v>#VALUE!</v>
      </c>
      <c r="BE732" s="12" t="e" cm="1">
        <f t="array" ref="BE732">SUMPRODUCT(('Budget Lead'!$T$9:$BB$9=BE$9)*('Budget Lead'!$B$11:$B$194=$B732)*('Budget Lead'!$T$11:$BB$194*1))</f>
        <v>#VALUE!</v>
      </c>
      <c r="BF732" s="13" t="e" cm="1">
        <f t="array" ref="BF732">SUMPRODUCT(('Budget Lead'!$T$9:$BB$9=BF$9)*('Budget Lead'!$B$11:$B$194=$B732)*('Budget Lead'!$T$11:$BB$194*1))</f>
        <v>#VALUE!</v>
      </c>
      <c r="BG732" s="14" t="e" cm="1">
        <f t="array" ref="BG732">SUMPRODUCT(('Budget Lead'!$T$9:$BB$9=BG$9)*('Budget Lead'!$B$11:$B$194=$B732)*('Budget Lead'!$T$11:$BB$194*1))</f>
        <v>#VALUE!</v>
      </c>
      <c r="BH732" s="13" t="e" cm="1">
        <f t="array" ref="BH732">SUMPRODUCT(('Budget Lead'!$T$9:$BB$9=BH$9)*('Budget Lead'!$B$11:$B$194=$B732)*('Budget Lead'!$T$11:$BB$194*1))</f>
        <v>#VALUE!</v>
      </c>
      <c r="BI732" s="1"/>
      <c r="BJ732" s="66"/>
      <c r="BK732" s="66"/>
      <c r="BL732" s="1"/>
      <c r="BM732" s="66" t="e">
        <f t="shared" si="514"/>
        <v>#VALUE!</v>
      </c>
      <c r="BN732" s="262">
        <f t="shared" si="515"/>
        <v>0</v>
      </c>
      <c r="BO732" s="1"/>
      <c r="BP732" s="66" t="e">
        <f t="shared" si="516"/>
        <v>#VALUE!</v>
      </c>
      <c r="BQ732" s="262">
        <f t="shared" si="517"/>
        <v>0</v>
      </c>
      <c r="BR732" s="1"/>
    </row>
    <row r="733" spans="2:70" ht="12" hidden="1" customHeight="1" outlineLevel="1">
      <c r="B733" s="88" t="s">
        <v>775</v>
      </c>
      <c r="C733" s="10">
        <f>IFERROR(VLOOKUP(B733,'Budget Lead'!B:AX,2,FALSE),0)</f>
        <v>0</v>
      </c>
      <c r="D733" s="10"/>
      <c r="E733" s="89">
        <f>IFERROR(VLOOKUP(B733,'Budget Lead'!B:BE,3,FALSE),0)</f>
        <v>0</v>
      </c>
      <c r="F733" s="90">
        <f>IFERROR(VLOOKUP(B733,'Budget Lead'!B:BE,4,FALSE),0)</f>
        <v>0</v>
      </c>
      <c r="G733" s="89">
        <f>IFERROR(VLOOKUP(B733,'Budget Lead'!B:AX,5,FALSE),0)</f>
        <v>0</v>
      </c>
      <c r="H733" s="90">
        <f>IFERROR(VLOOKUP(B733,'Budget Lead'!B:AX,6,FALSE),0)</f>
        <v>0</v>
      </c>
      <c r="I733" s="90">
        <f>IFERROR(VLOOKUP(B733,'Budget Lead'!B:AX,7,FALSE),0)</f>
        <v>0</v>
      </c>
      <c r="J733" s="371">
        <f>IFERROR(VLOOKUP(B733,'Budget Lead'!B:AX,9,FALSE),0)</f>
        <v>0</v>
      </c>
      <c r="K733" s="374">
        <f>IFERROR(VLOOKUP(B733,'Budget Lead'!B:AX,10,FALSE),0)</f>
        <v>0</v>
      </c>
      <c r="L733" s="334"/>
      <c r="M733" s="14">
        <f>E733*K733</f>
        <v>0</v>
      </c>
      <c r="N733" s="100"/>
      <c r="O733" s="100"/>
      <c r="P733" s="101"/>
      <c r="Q733" s="11">
        <f t="shared" si="518"/>
        <v>0</v>
      </c>
      <c r="R733" s="338"/>
      <c r="S733" s="14"/>
      <c r="T733" s="12"/>
      <c r="U733" s="13"/>
      <c r="V733" s="14"/>
      <c r="W733" s="14"/>
      <c r="X733" s="14">
        <f t="shared" si="506"/>
        <v>0</v>
      </c>
      <c r="Z733" s="14" t="e" cm="1">
        <f t="array" ref="Z733">SUMPRODUCT(('Budget Lead'!$T$9:$BB$9=Z$9)*('Budget Lead'!$B$11:$B$194=$B733)*('Budget Lead'!$T$11:$BB$194*1))</f>
        <v>#VALUE!</v>
      </c>
      <c r="AA733" s="12" t="e" cm="1">
        <f t="array" ref="AA733">SUMPRODUCT(('Budget Lead'!$T$9:$BB$9=AA$9)*('Budget Lead'!$B$11:$B$194=$B733)*('Budget Lead'!$T$11:$BB$194*1))</f>
        <v>#VALUE!</v>
      </c>
      <c r="AB733" s="13" t="e" cm="1">
        <f t="array" ref="AB733">SUMPRODUCT(('Budget Lead'!$T$9:$BB$9=AB$9)*('Budget Lead'!$B$11:$B$194=$B733)*('Budget Lead'!$T$11:$BB$194*1))</f>
        <v>#VALUE!</v>
      </c>
      <c r="AC733" s="14" t="e" cm="1">
        <f t="array" ref="AC733">SUMPRODUCT(('Budget Lead'!$T$9:$BB$9=AC$9)*('Budget Lead'!$B$11:$B$194=$B733)*('Budget Lead'!$T$11:$BB$194*1))</f>
        <v>#VALUE!</v>
      </c>
      <c r="AD733" s="12" t="e" cm="1">
        <f t="array" ref="AD733">SUMPRODUCT(('Budget Lead'!$T$9:$BB$9=AD$9)*('Budget Lead'!$B$11:$B$194=$B733)*('Budget Lead'!$T$11:$BB$194*1))</f>
        <v>#VALUE!</v>
      </c>
      <c r="AE733" s="13" t="e" cm="1">
        <f t="array" ref="AE733">SUMPRODUCT(('Budget Lead'!$T$9:$BB$9=AE$9)*('Budget Lead'!$B$11:$B$194=$B733)*('Budget Lead'!$T$11:$BB$194*1))</f>
        <v>#VALUE!</v>
      </c>
      <c r="AF733" s="14" t="e" cm="1">
        <f t="array" ref="AF733">SUMPRODUCT(('Budget Lead'!$T$9:$BB$9=AF$9)*('Budget Lead'!$B$11:$B$194=$B733)*('Budget Lead'!$T$11:$BB$194*1))</f>
        <v>#VALUE!</v>
      </c>
      <c r="AG733" s="12" t="e" cm="1">
        <f t="array" ref="AG733">SUMPRODUCT(('Budget Lead'!$T$9:$BB$9=AG$9)*('Budget Lead'!$B$11:$B$194=$B733)*('Budget Lead'!$T$11:$BB$194*1))</f>
        <v>#VALUE!</v>
      </c>
      <c r="AH733" s="13" t="e" cm="1">
        <f t="array" ref="AH733">SUMPRODUCT(('Budget Lead'!$T$9:$BB$9=AH$9)*('Budget Lead'!$B$11:$B$194=$B733)*('Budget Lead'!$T$11:$BB$194*1))</f>
        <v>#VALUE!</v>
      </c>
      <c r="AI733" s="14" t="e" cm="1">
        <f t="array" ref="AI733">SUMPRODUCT(('Budget Lead'!$T$9:$BB$9=AI$9)*('Budget Lead'!$B$11:$B$194=$B733)*('Budget Lead'!$T$11:$BB$194*1))</f>
        <v>#VALUE!</v>
      </c>
      <c r="AJ733" s="12" t="e" cm="1">
        <f t="array" ref="AJ733">SUMPRODUCT(('Budget Lead'!$T$9:$BB$9=AJ$9)*('Budget Lead'!$B$11:$B$194=$B733)*('Budget Lead'!$T$11:$BB$194*1))</f>
        <v>#VALUE!</v>
      </c>
      <c r="AK733" s="13" t="e" cm="1">
        <f t="array" ref="AK733">SUMPRODUCT(('Budget Lead'!$T$9:$BB$9=AK$9)*('Budget Lead'!$B$11:$B$194=$B733)*('Budget Lead'!$T$11:$BB$194*1))</f>
        <v>#VALUE!</v>
      </c>
      <c r="AL733" s="14" t="e" cm="1">
        <f t="array" ref="AL733">SUMPRODUCT(('Budget Lead'!$T$9:$BB$9=AL$9)*('Budget Lead'!$B$11:$B$194=$B733)*('Budget Lead'!$T$11:$BB$194*1))</f>
        <v>#VALUE!</v>
      </c>
      <c r="AM733" s="12" t="e" cm="1">
        <f t="array" ref="AM733">SUMPRODUCT(('Budget Lead'!$T$9:$BB$9=AM$9)*('Budget Lead'!$B$11:$B$194=$B733)*('Budget Lead'!$T$11:$BB$194*1))</f>
        <v>#VALUE!</v>
      </c>
      <c r="AN733" s="13" t="e" cm="1">
        <f t="array" ref="AN733">SUMPRODUCT(('Budget Lead'!$T$9:$BB$9=AN$9)*('Budget Lead'!$B$11:$B$194=$B733)*('Budget Lead'!$T$11:$BB$194*1))</f>
        <v>#VALUE!</v>
      </c>
      <c r="AO733" s="14" t="e" cm="1">
        <f t="array" ref="AO733">SUMPRODUCT(('Budget Lead'!$T$9:$BB$9=AO$9)*('Budget Lead'!$B$11:$B$194=$B733)*('Budget Lead'!$T$11:$BB$194*1))</f>
        <v>#VALUE!</v>
      </c>
      <c r="AP733" s="12" t="e" cm="1">
        <f t="array" ref="AP733">SUMPRODUCT(('Budget Lead'!$T$9:$BB$9=AP$9)*('Budget Lead'!$B$11:$B$194=$B733)*('Budget Lead'!$T$11:$BB$194*1))</f>
        <v>#VALUE!</v>
      </c>
      <c r="AQ733" s="13" t="e" cm="1">
        <f t="array" ref="AQ733">SUMPRODUCT(('Budget Lead'!$T$9:$BB$9=AQ$9)*('Budget Lead'!$B$11:$B$194=$B733)*('Budget Lead'!$T$11:$BB$194*1))</f>
        <v>#VALUE!</v>
      </c>
      <c r="AR733" s="14" t="e" cm="1">
        <f t="array" ref="AR733">SUMPRODUCT(('Budget Lead'!$T$9:$BB$9=AR$9)*('Budget Lead'!$B$11:$B$194=$B733)*('Budget Lead'!$T$11:$BB$194*1))</f>
        <v>#VALUE!</v>
      </c>
      <c r="AS733" s="12" t="e" cm="1">
        <f t="array" ref="AS733">SUMPRODUCT(('Budget Lead'!$T$9:$BB$9=AS$9)*('Budget Lead'!$B$11:$B$194=$B733)*('Budget Lead'!$T$11:$BB$194*1))</f>
        <v>#VALUE!</v>
      </c>
      <c r="AT733" s="13" t="e" cm="1">
        <f t="array" ref="AT733">SUMPRODUCT(('Budget Lead'!$T$9:$BB$9=AT$9)*('Budget Lead'!$B$11:$B$194=$B733)*('Budget Lead'!$T$11:$BB$194*1))</f>
        <v>#VALUE!</v>
      </c>
      <c r="AU733" s="14" t="e" cm="1">
        <f t="array" ref="AU733">SUMPRODUCT(('Budget Lead'!$T$9:$BB$9=AU$9)*('Budget Lead'!$B$11:$B$194=$B733)*('Budget Lead'!$T$11:$BB$194*1))</f>
        <v>#VALUE!</v>
      </c>
      <c r="AV733" s="12" t="e" cm="1">
        <f t="array" ref="AV733">SUMPRODUCT(('Budget Lead'!$T$9:$BB$9=AV$9)*('Budget Lead'!$B$11:$B$194=$B733)*('Budget Lead'!$T$11:$BB$194*1))</f>
        <v>#VALUE!</v>
      </c>
      <c r="AW733" s="13" t="e" cm="1">
        <f t="array" ref="AW733">SUMPRODUCT(('Budget Lead'!$T$9:$BB$9=AW$9)*('Budget Lead'!$B$11:$B$194=$B733)*('Budget Lead'!$T$11:$BB$194*1))</f>
        <v>#VALUE!</v>
      </c>
      <c r="AX733" s="14" t="e" cm="1">
        <f t="array" ref="AX733">SUMPRODUCT(('Budget Lead'!$T$9:$BB$9=AX$9)*('Budget Lead'!$B$11:$B$194=$B733)*('Budget Lead'!$T$11:$BB$194*1))</f>
        <v>#VALUE!</v>
      </c>
      <c r="AY733" s="12" t="e" cm="1">
        <f t="array" ref="AY733">SUMPRODUCT(('Budget Lead'!$T$9:$BB$9=AY$9)*('Budget Lead'!$B$11:$B$194=$B733)*('Budget Lead'!$T$11:$BB$194*1))</f>
        <v>#VALUE!</v>
      </c>
      <c r="AZ733" s="13" t="e" cm="1">
        <f t="array" ref="AZ733">SUMPRODUCT(('Budget Lead'!$T$9:$BB$9=AZ$9)*('Budget Lead'!$B$11:$B$194=$B733)*('Budget Lead'!$T$11:$BB$194*1))</f>
        <v>#VALUE!</v>
      </c>
      <c r="BA733" s="14" t="e" cm="1">
        <f t="array" ref="BA733">SUMPRODUCT(('Budget Lead'!$T$9:$BB$9=BA$9)*('Budget Lead'!$B$11:$B$194=$B733)*('Budget Lead'!$T$11:$BB$194*1))</f>
        <v>#VALUE!</v>
      </c>
      <c r="BB733" s="12" t="e" cm="1">
        <f t="array" ref="BB733">SUMPRODUCT(('Budget Lead'!$T$9:$BB$9=BB$9)*('Budget Lead'!$B$11:$B$194=$B733)*('Budget Lead'!$T$11:$BB$194*1))</f>
        <v>#VALUE!</v>
      </c>
      <c r="BC733" s="13" t="e" cm="1">
        <f t="array" ref="BC733">SUMPRODUCT(('Budget Lead'!$T$9:$BB$9=BC$9)*('Budget Lead'!$B$11:$B$194=$B733)*('Budget Lead'!$T$11:$BB$194*1))</f>
        <v>#VALUE!</v>
      </c>
      <c r="BD733" s="14" t="e" cm="1">
        <f t="array" ref="BD733">SUMPRODUCT(('Budget Lead'!$T$9:$BB$9=BD$9)*('Budget Lead'!$B$11:$B$194=$B733)*('Budget Lead'!$T$11:$BB$194*1))</f>
        <v>#VALUE!</v>
      </c>
      <c r="BE733" s="12" t="e" cm="1">
        <f t="array" ref="BE733">SUMPRODUCT(('Budget Lead'!$T$9:$BB$9=BE$9)*('Budget Lead'!$B$11:$B$194=$B733)*('Budget Lead'!$T$11:$BB$194*1))</f>
        <v>#VALUE!</v>
      </c>
      <c r="BF733" s="13" t="e" cm="1">
        <f t="array" ref="BF733">SUMPRODUCT(('Budget Lead'!$T$9:$BB$9=BF$9)*('Budget Lead'!$B$11:$B$194=$B733)*('Budget Lead'!$T$11:$BB$194*1))</f>
        <v>#VALUE!</v>
      </c>
      <c r="BG733" s="14" t="e" cm="1">
        <f t="array" ref="BG733">SUMPRODUCT(('Budget Lead'!$T$9:$BB$9=BG$9)*('Budget Lead'!$B$11:$B$194=$B733)*('Budget Lead'!$T$11:$BB$194*1))</f>
        <v>#VALUE!</v>
      </c>
      <c r="BH733" s="13" t="e" cm="1">
        <f t="array" ref="BH733">SUMPRODUCT(('Budget Lead'!$T$9:$BB$9=BH$9)*('Budget Lead'!$B$11:$B$194=$B733)*('Budget Lead'!$T$11:$BB$194*1))</f>
        <v>#VALUE!</v>
      </c>
      <c r="BI733" s="1"/>
      <c r="BJ733" s="66"/>
      <c r="BK733" s="66"/>
      <c r="BL733" s="1"/>
      <c r="BM733" s="66" t="e">
        <f t="shared" si="514"/>
        <v>#VALUE!</v>
      </c>
      <c r="BN733" s="262">
        <f t="shared" si="515"/>
        <v>0</v>
      </c>
      <c r="BO733" s="1"/>
      <c r="BP733" s="66" t="e">
        <f t="shared" si="516"/>
        <v>#VALUE!</v>
      </c>
      <c r="BQ733" s="262">
        <f t="shared" si="517"/>
        <v>0</v>
      </c>
      <c r="BR733" s="1"/>
    </row>
    <row r="734" spans="2:70" ht="12" hidden="1" customHeight="1" outlineLevel="1">
      <c r="B734" s="88" t="s">
        <v>776</v>
      </c>
      <c r="C734" s="10">
        <f>IFERROR(VLOOKUP(B734,'Budget Lead'!B:AX,2,FALSE),0)</f>
        <v>0</v>
      </c>
      <c r="D734" s="10"/>
      <c r="E734" s="89">
        <f>IFERROR(VLOOKUP(B734,'Budget Lead'!B:BE,3,FALSE),0)</f>
        <v>0</v>
      </c>
      <c r="F734" s="90">
        <f>IFERROR(VLOOKUP(B734,'Budget Lead'!B:BE,4,FALSE),0)</f>
        <v>0</v>
      </c>
      <c r="G734" s="89">
        <f>IFERROR(VLOOKUP(B734,'Budget Lead'!B:AX,5,FALSE),0)</f>
        <v>0</v>
      </c>
      <c r="H734" s="90">
        <f>IFERROR(VLOOKUP(B734,'Budget Lead'!B:AX,6,FALSE),0)</f>
        <v>0</v>
      </c>
      <c r="I734" s="90">
        <f>IFERROR(VLOOKUP(B734,'Budget Lead'!B:AX,7,FALSE),0)</f>
        <v>0</v>
      </c>
      <c r="J734" s="371">
        <f>IFERROR(VLOOKUP(B734,'Budget Lead'!B:AX,9,FALSE),0)</f>
        <v>0</v>
      </c>
      <c r="K734" s="374">
        <f>IFERROR(VLOOKUP(B734,'Budget Lead'!B:AX,10,FALSE),0)</f>
        <v>0</v>
      </c>
      <c r="L734" s="334"/>
      <c r="M734" s="14">
        <f>E734*K734</f>
        <v>0</v>
      </c>
      <c r="N734" s="100"/>
      <c r="O734" s="100"/>
      <c r="P734" s="101"/>
      <c r="Q734" s="11">
        <f t="shared" si="518"/>
        <v>0</v>
      </c>
      <c r="R734" s="338"/>
      <c r="S734" s="14"/>
      <c r="T734" s="12"/>
      <c r="U734" s="13"/>
      <c r="V734" s="14"/>
      <c r="W734" s="14"/>
      <c r="X734" s="14">
        <f t="shared" si="506"/>
        <v>0</v>
      </c>
      <c r="Z734" s="14" t="e" cm="1">
        <f t="array" ref="Z734">SUMPRODUCT(('Budget Lead'!$T$9:$BB$9=Z$9)*('Budget Lead'!$B$11:$B$194=$B734)*('Budget Lead'!$T$11:$BB$194*1))</f>
        <v>#VALUE!</v>
      </c>
      <c r="AA734" s="12" t="e" cm="1">
        <f t="array" ref="AA734">SUMPRODUCT(('Budget Lead'!$T$9:$BB$9=AA$9)*('Budget Lead'!$B$11:$B$194=$B734)*('Budget Lead'!$T$11:$BB$194*1))</f>
        <v>#VALUE!</v>
      </c>
      <c r="AB734" s="13" t="e" cm="1">
        <f t="array" ref="AB734">SUMPRODUCT(('Budget Lead'!$T$9:$BB$9=AB$9)*('Budget Lead'!$B$11:$B$194=$B734)*('Budget Lead'!$T$11:$BB$194*1))</f>
        <v>#VALUE!</v>
      </c>
      <c r="AC734" s="14" t="e" cm="1">
        <f t="array" ref="AC734">SUMPRODUCT(('Budget Lead'!$T$9:$BB$9=AC$9)*('Budget Lead'!$B$11:$B$194=$B734)*('Budget Lead'!$T$11:$BB$194*1))</f>
        <v>#VALUE!</v>
      </c>
      <c r="AD734" s="12" t="e" cm="1">
        <f t="array" ref="AD734">SUMPRODUCT(('Budget Lead'!$T$9:$BB$9=AD$9)*('Budget Lead'!$B$11:$B$194=$B734)*('Budget Lead'!$T$11:$BB$194*1))</f>
        <v>#VALUE!</v>
      </c>
      <c r="AE734" s="13" t="e" cm="1">
        <f t="array" ref="AE734">SUMPRODUCT(('Budget Lead'!$T$9:$BB$9=AE$9)*('Budget Lead'!$B$11:$B$194=$B734)*('Budget Lead'!$T$11:$BB$194*1))</f>
        <v>#VALUE!</v>
      </c>
      <c r="AF734" s="14" t="e" cm="1">
        <f t="array" ref="AF734">SUMPRODUCT(('Budget Lead'!$T$9:$BB$9=AF$9)*('Budget Lead'!$B$11:$B$194=$B734)*('Budget Lead'!$T$11:$BB$194*1))</f>
        <v>#VALUE!</v>
      </c>
      <c r="AG734" s="12" t="e" cm="1">
        <f t="array" ref="AG734">SUMPRODUCT(('Budget Lead'!$T$9:$BB$9=AG$9)*('Budget Lead'!$B$11:$B$194=$B734)*('Budget Lead'!$T$11:$BB$194*1))</f>
        <v>#VALUE!</v>
      </c>
      <c r="AH734" s="13" t="e" cm="1">
        <f t="array" ref="AH734">SUMPRODUCT(('Budget Lead'!$T$9:$BB$9=AH$9)*('Budget Lead'!$B$11:$B$194=$B734)*('Budget Lead'!$T$11:$BB$194*1))</f>
        <v>#VALUE!</v>
      </c>
      <c r="AI734" s="14" t="e" cm="1">
        <f t="array" ref="AI734">SUMPRODUCT(('Budget Lead'!$T$9:$BB$9=AI$9)*('Budget Lead'!$B$11:$B$194=$B734)*('Budget Lead'!$T$11:$BB$194*1))</f>
        <v>#VALUE!</v>
      </c>
      <c r="AJ734" s="12" t="e" cm="1">
        <f t="array" ref="AJ734">SUMPRODUCT(('Budget Lead'!$T$9:$BB$9=AJ$9)*('Budget Lead'!$B$11:$B$194=$B734)*('Budget Lead'!$T$11:$BB$194*1))</f>
        <v>#VALUE!</v>
      </c>
      <c r="AK734" s="13" t="e" cm="1">
        <f t="array" ref="AK734">SUMPRODUCT(('Budget Lead'!$T$9:$BB$9=AK$9)*('Budget Lead'!$B$11:$B$194=$B734)*('Budget Lead'!$T$11:$BB$194*1))</f>
        <v>#VALUE!</v>
      </c>
      <c r="AL734" s="14" t="e" cm="1">
        <f t="array" ref="AL734">SUMPRODUCT(('Budget Lead'!$T$9:$BB$9=AL$9)*('Budget Lead'!$B$11:$B$194=$B734)*('Budget Lead'!$T$11:$BB$194*1))</f>
        <v>#VALUE!</v>
      </c>
      <c r="AM734" s="12" t="e" cm="1">
        <f t="array" ref="AM734">SUMPRODUCT(('Budget Lead'!$T$9:$BB$9=AM$9)*('Budget Lead'!$B$11:$B$194=$B734)*('Budget Lead'!$T$11:$BB$194*1))</f>
        <v>#VALUE!</v>
      </c>
      <c r="AN734" s="13" t="e" cm="1">
        <f t="array" ref="AN734">SUMPRODUCT(('Budget Lead'!$T$9:$BB$9=AN$9)*('Budget Lead'!$B$11:$B$194=$B734)*('Budget Lead'!$T$11:$BB$194*1))</f>
        <v>#VALUE!</v>
      </c>
      <c r="AO734" s="14" t="e" cm="1">
        <f t="array" ref="AO734">SUMPRODUCT(('Budget Lead'!$T$9:$BB$9=AO$9)*('Budget Lead'!$B$11:$B$194=$B734)*('Budget Lead'!$T$11:$BB$194*1))</f>
        <v>#VALUE!</v>
      </c>
      <c r="AP734" s="12" t="e" cm="1">
        <f t="array" ref="AP734">SUMPRODUCT(('Budget Lead'!$T$9:$BB$9=AP$9)*('Budget Lead'!$B$11:$B$194=$B734)*('Budget Lead'!$T$11:$BB$194*1))</f>
        <v>#VALUE!</v>
      </c>
      <c r="AQ734" s="13" t="e" cm="1">
        <f t="array" ref="AQ734">SUMPRODUCT(('Budget Lead'!$T$9:$BB$9=AQ$9)*('Budget Lead'!$B$11:$B$194=$B734)*('Budget Lead'!$T$11:$BB$194*1))</f>
        <v>#VALUE!</v>
      </c>
      <c r="AR734" s="14" t="e" cm="1">
        <f t="array" ref="AR734">SUMPRODUCT(('Budget Lead'!$T$9:$BB$9=AR$9)*('Budget Lead'!$B$11:$B$194=$B734)*('Budget Lead'!$T$11:$BB$194*1))</f>
        <v>#VALUE!</v>
      </c>
      <c r="AS734" s="12" t="e" cm="1">
        <f t="array" ref="AS734">SUMPRODUCT(('Budget Lead'!$T$9:$BB$9=AS$9)*('Budget Lead'!$B$11:$B$194=$B734)*('Budget Lead'!$T$11:$BB$194*1))</f>
        <v>#VALUE!</v>
      </c>
      <c r="AT734" s="13" t="e" cm="1">
        <f t="array" ref="AT734">SUMPRODUCT(('Budget Lead'!$T$9:$BB$9=AT$9)*('Budget Lead'!$B$11:$B$194=$B734)*('Budget Lead'!$T$11:$BB$194*1))</f>
        <v>#VALUE!</v>
      </c>
      <c r="AU734" s="14" t="e" cm="1">
        <f t="array" ref="AU734">SUMPRODUCT(('Budget Lead'!$T$9:$BB$9=AU$9)*('Budget Lead'!$B$11:$B$194=$B734)*('Budget Lead'!$T$11:$BB$194*1))</f>
        <v>#VALUE!</v>
      </c>
      <c r="AV734" s="12" t="e" cm="1">
        <f t="array" ref="AV734">SUMPRODUCT(('Budget Lead'!$T$9:$BB$9=AV$9)*('Budget Lead'!$B$11:$B$194=$B734)*('Budget Lead'!$T$11:$BB$194*1))</f>
        <v>#VALUE!</v>
      </c>
      <c r="AW734" s="13" t="e" cm="1">
        <f t="array" ref="AW734">SUMPRODUCT(('Budget Lead'!$T$9:$BB$9=AW$9)*('Budget Lead'!$B$11:$B$194=$B734)*('Budget Lead'!$T$11:$BB$194*1))</f>
        <v>#VALUE!</v>
      </c>
      <c r="AX734" s="14" t="e" cm="1">
        <f t="array" ref="AX734">SUMPRODUCT(('Budget Lead'!$T$9:$BB$9=AX$9)*('Budget Lead'!$B$11:$B$194=$B734)*('Budget Lead'!$T$11:$BB$194*1))</f>
        <v>#VALUE!</v>
      </c>
      <c r="AY734" s="12" t="e" cm="1">
        <f t="array" ref="AY734">SUMPRODUCT(('Budget Lead'!$T$9:$BB$9=AY$9)*('Budget Lead'!$B$11:$B$194=$B734)*('Budget Lead'!$T$11:$BB$194*1))</f>
        <v>#VALUE!</v>
      </c>
      <c r="AZ734" s="13" t="e" cm="1">
        <f t="array" ref="AZ734">SUMPRODUCT(('Budget Lead'!$T$9:$BB$9=AZ$9)*('Budget Lead'!$B$11:$B$194=$B734)*('Budget Lead'!$T$11:$BB$194*1))</f>
        <v>#VALUE!</v>
      </c>
      <c r="BA734" s="14" t="e" cm="1">
        <f t="array" ref="BA734">SUMPRODUCT(('Budget Lead'!$T$9:$BB$9=BA$9)*('Budget Lead'!$B$11:$B$194=$B734)*('Budget Lead'!$T$11:$BB$194*1))</f>
        <v>#VALUE!</v>
      </c>
      <c r="BB734" s="12" t="e" cm="1">
        <f t="array" ref="BB734">SUMPRODUCT(('Budget Lead'!$T$9:$BB$9=BB$9)*('Budget Lead'!$B$11:$B$194=$B734)*('Budget Lead'!$T$11:$BB$194*1))</f>
        <v>#VALUE!</v>
      </c>
      <c r="BC734" s="13" t="e" cm="1">
        <f t="array" ref="BC734">SUMPRODUCT(('Budget Lead'!$T$9:$BB$9=BC$9)*('Budget Lead'!$B$11:$B$194=$B734)*('Budget Lead'!$T$11:$BB$194*1))</f>
        <v>#VALUE!</v>
      </c>
      <c r="BD734" s="14" t="e" cm="1">
        <f t="array" ref="BD734">SUMPRODUCT(('Budget Lead'!$T$9:$BB$9=BD$9)*('Budget Lead'!$B$11:$B$194=$B734)*('Budget Lead'!$T$11:$BB$194*1))</f>
        <v>#VALUE!</v>
      </c>
      <c r="BE734" s="12" t="e" cm="1">
        <f t="array" ref="BE734">SUMPRODUCT(('Budget Lead'!$T$9:$BB$9=BE$9)*('Budget Lead'!$B$11:$B$194=$B734)*('Budget Lead'!$T$11:$BB$194*1))</f>
        <v>#VALUE!</v>
      </c>
      <c r="BF734" s="13" t="e" cm="1">
        <f t="array" ref="BF734">SUMPRODUCT(('Budget Lead'!$T$9:$BB$9=BF$9)*('Budget Lead'!$B$11:$B$194=$B734)*('Budget Lead'!$T$11:$BB$194*1))</f>
        <v>#VALUE!</v>
      </c>
      <c r="BG734" s="14" t="e" cm="1">
        <f t="array" ref="BG734">SUMPRODUCT(('Budget Lead'!$T$9:$BB$9=BG$9)*('Budget Lead'!$B$11:$B$194=$B734)*('Budget Lead'!$T$11:$BB$194*1))</f>
        <v>#VALUE!</v>
      </c>
      <c r="BH734" s="13" t="e" cm="1">
        <f t="array" ref="BH734">SUMPRODUCT(('Budget Lead'!$T$9:$BB$9=BH$9)*('Budget Lead'!$B$11:$B$194=$B734)*('Budget Lead'!$T$11:$BB$194*1))</f>
        <v>#VALUE!</v>
      </c>
      <c r="BI734" s="1"/>
      <c r="BJ734" s="66"/>
      <c r="BK734" s="66"/>
      <c r="BL734" s="1"/>
      <c r="BM734" s="66" t="e">
        <f t="shared" si="514"/>
        <v>#VALUE!</v>
      </c>
      <c r="BN734" s="262">
        <f t="shared" si="515"/>
        <v>0</v>
      </c>
      <c r="BO734" s="1"/>
      <c r="BP734" s="66" t="e">
        <f t="shared" si="516"/>
        <v>#VALUE!</v>
      </c>
      <c r="BQ734" s="262">
        <f t="shared" si="517"/>
        <v>0</v>
      </c>
      <c r="BR734" s="1"/>
    </row>
    <row r="735" spans="2:70" ht="12" hidden="1" customHeight="1" outlineLevel="1">
      <c r="B735" s="88" t="s">
        <v>777</v>
      </c>
      <c r="C735" s="10">
        <f>IFERROR(VLOOKUP(B735,'Budget Lead'!B:AX,2,FALSE),0)</f>
        <v>0</v>
      </c>
      <c r="D735" s="10"/>
      <c r="E735" s="89">
        <f>IFERROR(VLOOKUP(B735,'Budget Lead'!B:BE,3,FALSE),0)</f>
        <v>0</v>
      </c>
      <c r="F735" s="90">
        <f>IFERROR(VLOOKUP(B735,'Budget Lead'!B:BE,4,FALSE),0)</f>
        <v>0</v>
      </c>
      <c r="G735" s="89">
        <f>IFERROR(VLOOKUP(B735,'Budget Lead'!B:AX,5,FALSE),0)</f>
        <v>0</v>
      </c>
      <c r="H735" s="90">
        <f>IFERROR(VLOOKUP(B735,'Budget Lead'!B:AX,6,FALSE),0)</f>
        <v>0</v>
      </c>
      <c r="I735" s="90">
        <f>IFERROR(VLOOKUP(B735,'Budget Lead'!B:AX,7,FALSE),0)</f>
        <v>0</v>
      </c>
      <c r="J735" s="371">
        <f>IFERROR(VLOOKUP(B735,'Budget Lead'!B:AX,9,FALSE),0)</f>
        <v>0</v>
      </c>
      <c r="K735" s="374">
        <f>IFERROR(VLOOKUP(B735,'Budget Lead'!B:AX,10,FALSE),0)</f>
        <v>0</v>
      </c>
      <c r="L735" s="334"/>
      <c r="M735" s="14">
        <f>E735*K735</f>
        <v>0</v>
      </c>
      <c r="N735" s="100"/>
      <c r="O735" s="100"/>
      <c r="P735" s="101"/>
      <c r="Q735" s="11">
        <f t="shared" si="518"/>
        <v>0</v>
      </c>
      <c r="R735" s="338"/>
      <c r="S735" s="14"/>
      <c r="T735" s="12"/>
      <c r="U735" s="13"/>
      <c r="V735" s="14"/>
      <c r="W735" s="14"/>
      <c r="X735" s="14">
        <f t="shared" si="506"/>
        <v>0</v>
      </c>
      <c r="Z735" s="14" t="e" cm="1">
        <f t="array" ref="Z735">SUMPRODUCT(('Budget Lead'!$T$9:$BB$9=Z$9)*('Budget Lead'!$B$11:$B$194=$B735)*('Budget Lead'!$T$11:$BB$194*1))</f>
        <v>#VALUE!</v>
      </c>
      <c r="AA735" s="12" t="e" cm="1">
        <f t="array" ref="AA735">SUMPRODUCT(('Budget Lead'!$T$9:$BB$9=AA$9)*('Budget Lead'!$B$11:$B$194=$B735)*('Budget Lead'!$T$11:$BB$194*1))</f>
        <v>#VALUE!</v>
      </c>
      <c r="AB735" s="13" t="e" cm="1">
        <f t="array" ref="AB735">SUMPRODUCT(('Budget Lead'!$T$9:$BB$9=AB$9)*('Budget Lead'!$B$11:$B$194=$B735)*('Budget Lead'!$T$11:$BB$194*1))</f>
        <v>#VALUE!</v>
      </c>
      <c r="AC735" s="14" t="e" cm="1">
        <f t="array" ref="AC735">SUMPRODUCT(('Budget Lead'!$T$9:$BB$9=AC$9)*('Budget Lead'!$B$11:$B$194=$B735)*('Budget Lead'!$T$11:$BB$194*1))</f>
        <v>#VALUE!</v>
      </c>
      <c r="AD735" s="12" t="e" cm="1">
        <f t="array" ref="AD735">SUMPRODUCT(('Budget Lead'!$T$9:$BB$9=AD$9)*('Budget Lead'!$B$11:$B$194=$B735)*('Budget Lead'!$T$11:$BB$194*1))</f>
        <v>#VALUE!</v>
      </c>
      <c r="AE735" s="13" t="e" cm="1">
        <f t="array" ref="AE735">SUMPRODUCT(('Budget Lead'!$T$9:$BB$9=AE$9)*('Budget Lead'!$B$11:$B$194=$B735)*('Budget Lead'!$T$11:$BB$194*1))</f>
        <v>#VALUE!</v>
      </c>
      <c r="AF735" s="14" t="e" cm="1">
        <f t="array" ref="AF735">SUMPRODUCT(('Budget Lead'!$T$9:$BB$9=AF$9)*('Budget Lead'!$B$11:$B$194=$B735)*('Budget Lead'!$T$11:$BB$194*1))</f>
        <v>#VALUE!</v>
      </c>
      <c r="AG735" s="12" t="e" cm="1">
        <f t="array" ref="AG735">SUMPRODUCT(('Budget Lead'!$T$9:$BB$9=AG$9)*('Budget Lead'!$B$11:$B$194=$B735)*('Budget Lead'!$T$11:$BB$194*1))</f>
        <v>#VALUE!</v>
      </c>
      <c r="AH735" s="13" t="e" cm="1">
        <f t="array" ref="AH735">SUMPRODUCT(('Budget Lead'!$T$9:$BB$9=AH$9)*('Budget Lead'!$B$11:$B$194=$B735)*('Budget Lead'!$T$11:$BB$194*1))</f>
        <v>#VALUE!</v>
      </c>
      <c r="AI735" s="14" t="e" cm="1">
        <f t="array" ref="AI735">SUMPRODUCT(('Budget Lead'!$T$9:$BB$9=AI$9)*('Budget Lead'!$B$11:$B$194=$B735)*('Budget Lead'!$T$11:$BB$194*1))</f>
        <v>#VALUE!</v>
      </c>
      <c r="AJ735" s="12" t="e" cm="1">
        <f t="array" ref="AJ735">SUMPRODUCT(('Budget Lead'!$T$9:$BB$9=AJ$9)*('Budget Lead'!$B$11:$B$194=$B735)*('Budget Lead'!$T$11:$BB$194*1))</f>
        <v>#VALUE!</v>
      </c>
      <c r="AK735" s="13" t="e" cm="1">
        <f t="array" ref="AK735">SUMPRODUCT(('Budget Lead'!$T$9:$BB$9=AK$9)*('Budget Lead'!$B$11:$B$194=$B735)*('Budget Lead'!$T$11:$BB$194*1))</f>
        <v>#VALUE!</v>
      </c>
      <c r="AL735" s="14" t="e" cm="1">
        <f t="array" ref="AL735">SUMPRODUCT(('Budget Lead'!$T$9:$BB$9=AL$9)*('Budget Lead'!$B$11:$B$194=$B735)*('Budget Lead'!$T$11:$BB$194*1))</f>
        <v>#VALUE!</v>
      </c>
      <c r="AM735" s="12" t="e" cm="1">
        <f t="array" ref="AM735">SUMPRODUCT(('Budget Lead'!$T$9:$BB$9=AM$9)*('Budget Lead'!$B$11:$B$194=$B735)*('Budget Lead'!$T$11:$BB$194*1))</f>
        <v>#VALUE!</v>
      </c>
      <c r="AN735" s="13" t="e" cm="1">
        <f t="array" ref="AN735">SUMPRODUCT(('Budget Lead'!$T$9:$BB$9=AN$9)*('Budget Lead'!$B$11:$B$194=$B735)*('Budget Lead'!$T$11:$BB$194*1))</f>
        <v>#VALUE!</v>
      </c>
      <c r="AO735" s="14" t="e" cm="1">
        <f t="array" ref="AO735">SUMPRODUCT(('Budget Lead'!$T$9:$BB$9=AO$9)*('Budget Lead'!$B$11:$B$194=$B735)*('Budget Lead'!$T$11:$BB$194*1))</f>
        <v>#VALUE!</v>
      </c>
      <c r="AP735" s="12" t="e" cm="1">
        <f t="array" ref="AP735">SUMPRODUCT(('Budget Lead'!$T$9:$BB$9=AP$9)*('Budget Lead'!$B$11:$B$194=$B735)*('Budget Lead'!$T$11:$BB$194*1))</f>
        <v>#VALUE!</v>
      </c>
      <c r="AQ735" s="13" t="e" cm="1">
        <f t="array" ref="AQ735">SUMPRODUCT(('Budget Lead'!$T$9:$BB$9=AQ$9)*('Budget Lead'!$B$11:$B$194=$B735)*('Budget Lead'!$T$11:$BB$194*1))</f>
        <v>#VALUE!</v>
      </c>
      <c r="AR735" s="14" t="e" cm="1">
        <f t="array" ref="AR735">SUMPRODUCT(('Budget Lead'!$T$9:$BB$9=AR$9)*('Budget Lead'!$B$11:$B$194=$B735)*('Budget Lead'!$T$11:$BB$194*1))</f>
        <v>#VALUE!</v>
      </c>
      <c r="AS735" s="12" t="e" cm="1">
        <f t="array" ref="AS735">SUMPRODUCT(('Budget Lead'!$T$9:$BB$9=AS$9)*('Budget Lead'!$B$11:$B$194=$B735)*('Budget Lead'!$T$11:$BB$194*1))</f>
        <v>#VALUE!</v>
      </c>
      <c r="AT735" s="13" t="e" cm="1">
        <f t="array" ref="AT735">SUMPRODUCT(('Budget Lead'!$T$9:$BB$9=AT$9)*('Budget Lead'!$B$11:$B$194=$B735)*('Budget Lead'!$T$11:$BB$194*1))</f>
        <v>#VALUE!</v>
      </c>
      <c r="AU735" s="14" t="e" cm="1">
        <f t="array" ref="AU735">SUMPRODUCT(('Budget Lead'!$T$9:$BB$9=AU$9)*('Budget Lead'!$B$11:$B$194=$B735)*('Budget Lead'!$T$11:$BB$194*1))</f>
        <v>#VALUE!</v>
      </c>
      <c r="AV735" s="12" t="e" cm="1">
        <f t="array" ref="AV735">SUMPRODUCT(('Budget Lead'!$T$9:$BB$9=AV$9)*('Budget Lead'!$B$11:$B$194=$B735)*('Budget Lead'!$T$11:$BB$194*1))</f>
        <v>#VALUE!</v>
      </c>
      <c r="AW735" s="13" t="e" cm="1">
        <f t="array" ref="AW735">SUMPRODUCT(('Budget Lead'!$T$9:$BB$9=AW$9)*('Budget Lead'!$B$11:$B$194=$B735)*('Budget Lead'!$T$11:$BB$194*1))</f>
        <v>#VALUE!</v>
      </c>
      <c r="AX735" s="14" t="e" cm="1">
        <f t="array" ref="AX735">SUMPRODUCT(('Budget Lead'!$T$9:$BB$9=AX$9)*('Budget Lead'!$B$11:$B$194=$B735)*('Budget Lead'!$T$11:$BB$194*1))</f>
        <v>#VALUE!</v>
      </c>
      <c r="AY735" s="12" t="e" cm="1">
        <f t="array" ref="AY735">SUMPRODUCT(('Budget Lead'!$T$9:$BB$9=AY$9)*('Budget Lead'!$B$11:$B$194=$B735)*('Budget Lead'!$T$11:$BB$194*1))</f>
        <v>#VALUE!</v>
      </c>
      <c r="AZ735" s="13" t="e" cm="1">
        <f t="array" ref="AZ735">SUMPRODUCT(('Budget Lead'!$T$9:$BB$9=AZ$9)*('Budget Lead'!$B$11:$B$194=$B735)*('Budget Lead'!$T$11:$BB$194*1))</f>
        <v>#VALUE!</v>
      </c>
      <c r="BA735" s="14" t="e" cm="1">
        <f t="array" ref="BA735">SUMPRODUCT(('Budget Lead'!$T$9:$BB$9=BA$9)*('Budget Lead'!$B$11:$B$194=$B735)*('Budget Lead'!$T$11:$BB$194*1))</f>
        <v>#VALUE!</v>
      </c>
      <c r="BB735" s="12" t="e" cm="1">
        <f t="array" ref="BB735">SUMPRODUCT(('Budget Lead'!$T$9:$BB$9=BB$9)*('Budget Lead'!$B$11:$B$194=$B735)*('Budget Lead'!$T$11:$BB$194*1))</f>
        <v>#VALUE!</v>
      </c>
      <c r="BC735" s="13" t="e" cm="1">
        <f t="array" ref="BC735">SUMPRODUCT(('Budget Lead'!$T$9:$BB$9=BC$9)*('Budget Lead'!$B$11:$B$194=$B735)*('Budget Lead'!$T$11:$BB$194*1))</f>
        <v>#VALUE!</v>
      </c>
      <c r="BD735" s="14" t="e" cm="1">
        <f t="array" ref="BD735">SUMPRODUCT(('Budget Lead'!$T$9:$BB$9=BD$9)*('Budget Lead'!$B$11:$B$194=$B735)*('Budget Lead'!$T$11:$BB$194*1))</f>
        <v>#VALUE!</v>
      </c>
      <c r="BE735" s="12" t="e" cm="1">
        <f t="array" ref="BE735">SUMPRODUCT(('Budget Lead'!$T$9:$BB$9=BE$9)*('Budget Lead'!$B$11:$B$194=$B735)*('Budget Lead'!$T$11:$BB$194*1))</f>
        <v>#VALUE!</v>
      </c>
      <c r="BF735" s="13" t="e" cm="1">
        <f t="array" ref="BF735">SUMPRODUCT(('Budget Lead'!$T$9:$BB$9=BF$9)*('Budget Lead'!$B$11:$B$194=$B735)*('Budget Lead'!$T$11:$BB$194*1))</f>
        <v>#VALUE!</v>
      </c>
      <c r="BG735" s="14" t="e" cm="1">
        <f t="array" ref="BG735">SUMPRODUCT(('Budget Lead'!$T$9:$BB$9=BG$9)*('Budget Lead'!$B$11:$B$194=$B735)*('Budget Lead'!$T$11:$BB$194*1))</f>
        <v>#VALUE!</v>
      </c>
      <c r="BH735" s="13" t="e" cm="1">
        <f t="array" ref="BH735">SUMPRODUCT(('Budget Lead'!$T$9:$BB$9=BH$9)*('Budget Lead'!$B$11:$B$194=$B735)*('Budget Lead'!$T$11:$BB$194*1))</f>
        <v>#VALUE!</v>
      </c>
      <c r="BI735" s="1"/>
      <c r="BJ735" s="66"/>
      <c r="BK735" s="66"/>
      <c r="BL735" s="1"/>
      <c r="BM735" s="66" t="e">
        <f t="shared" si="514"/>
        <v>#VALUE!</v>
      </c>
      <c r="BN735" s="262">
        <f t="shared" si="515"/>
        <v>0</v>
      </c>
      <c r="BO735" s="1"/>
      <c r="BP735" s="66" t="e">
        <f t="shared" si="516"/>
        <v>#VALUE!</v>
      </c>
      <c r="BQ735" s="262">
        <f t="shared" si="517"/>
        <v>0</v>
      </c>
      <c r="BR735" s="1"/>
    </row>
    <row r="736" spans="2:70" ht="12" hidden="1" customHeight="1" outlineLevel="1">
      <c r="B736" s="88" t="s">
        <v>778</v>
      </c>
      <c r="C736" s="10">
        <f>IFERROR(VLOOKUP(B736,'Budget Lead'!B:AX,2,FALSE),0)</f>
        <v>0</v>
      </c>
      <c r="D736" s="10"/>
      <c r="E736" s="89">
        <f>IFERROR(VLOOKUP(B736,'Budget Lead'!B:BE,3,FALSE),0)</f>
        <v>0</v>
      </c>
      <c r="F736" s="90">
        <f>IFERROR(VLOOKUP(B736,'Budget Lead'!B:BE,4,FALSE),0)</f>
        <v>0</v>
      </c>
      <c r="G736" s="89">
        <f>IFERROR(VLOOKUP(B736,'Budget Lead'!B:AX,5,FALSE),0)</f>
        <v>0</v>
      </c>
      <c r="H736" s="90">
        <f>IFERROR(VLOOKUP(B736,'Budget Lead'!B:AX,6,FALSE),0)</f>
        <v>0</v>
      </c>
      <c r="I736" s="90">
        <f>IFERROR(VLOOKUP(B736,'Budget Lead'!B:AX,7,FALSE),0)</f>
        <v>0</v>
      </c>
      <c r="J736" s="371">
        <f>IFERROR(VLOOKUP(B736,'Budget Lead'!B:AX,9,FALSE),0)</f>
        <v>0</v>
      </c>
      <c r="K736" s="374">
        <f>IFERROR(VLOOKUP(B736,'Budget Lead'!B:AX,10,FALSE),0)</f>
        <v>0</v>
      </c>
      <c r="L736" s="334"/>
      <c r="M736" s="14">
        <f>E736*K736</f>
        <v>0</v>
      </c>
      <c r="N736" s="100"/>
      <c r="O736" s="100"/>
      <c r="P736" s="101"/>
      <c r="Q736" s="11">
        <f t="shared" si="518"/>
        <v>0</v>
      </c>
      <c r="R736" s="338"/>
      <c r="S736" s="14"/>
      <c r="T736" s="12"/>
      <c r="U736" s="13"/>
      <c r="V736" s="14"/>
      <c r="W736" s="14"/>
      <c r="X736" s="14">
        <f t="shared" si="506"/>
        <v>0</v>
      </c>
      <c r="Z736" s="14" t="e" cm="1">
        <f t="array" ref="Z736">SUMPRODUCT(('Budget Lead'!$T$9:$BB$9=Z$9)*('Budget Lead'!$B$11:$B$194=$B736)*('Budget Lead'!$T$11:$BB$194*1))</f>
        <v>#VALUE!</v>
      </c>
      <c r="AA736" s="12" t="e" cm="1">
        <f t="array" ref="AA736">SUMPRODUCT(('Budget Lead'!$T$9:$BB$9=AA$9)*('Budget Lead'!$B$11:$B$194=$B736)*('Budget Lead'!$T$11:$BB$194*1))</f>
        <v>#VALUE!</v>
      </c>
      <c r="AB736" s="13" t="e" cm="1">
        <f t="array" ref="AB736">SUMPRODUCT(('Budget Lead'!$T$9:$BB$9=AB$9)*('Budget Lead'!$B$11:$B$194=$B736)*('Budget Lead'!$T$11:$BB$194*1))</f>
        <v>#VALUE!</v>
      </c>
      <c r="AC736" s="14" t="e" cm="1">
        <f t="array" ref="AC736">SUMPRODUCT(('Budget Lead'!$T$9:$BB$9=AC$9)*('Budget Lead'!$B$11:$B$194=$B736)*('Budget Lead'!$T$11:$BB$194*1))</f>
        <v>#VALUE!</v>
      </c>
      <c r="AD736" s="12" t="e" cm="1">
        <f t="array" ref="AD736">SUMPRODUCT(('Budget Lead'!$T$9:$BB$9=AD$9)*('Budget Lead'!$B$11:$B$194=$B736)*('Budget Lead'!$T$11:$BB$194*1))</f>
        <v>#VALUE!</v>
      </c>
      <c r="AE736" s="13" t="e" cm="1">
        <f t="array" ref="AE736">SUMPRODUCT(('Budget Lead'!$T$9:$BB$9=AE$9)*('Budget Lead'!$B$11:$B$194=$B736)*('Budget Lead'!$T$11:$BB$194*1))</f>
        <v>#VALUE!</v>
      </c>
      <c r="AF736" s="14" t="e" cm="1">
        <f t="array" ref="AF736">SUMPRODUCT(('Budget Lead'!$T$9:$BB$9=AF$9)*('Budget Lead'!$B$11:$B$194=$B736)*('Budget Lead'!$T$11:$BB$194*1))</f>
        <v>#VALUE!</v>
      </c>
      <c r="AG736" s="12" t="e" cm="1">
        <f t="array" ref="AG736">SUMPRODUCT(('Budget Lead'!$T$9:$BB$9=AG$9)*('Budget Lead'!$B$11:$B$194=$B736)*('Budget Lead'!$T$11:$BB$194*1))</f>
        <v>#VALUE!</v>
      </c>
      <c r="AH736" s="13" t="e" cm="1">
        <f t="array" ref="AH736">SUMPRODUCT(('Budget Lead'!$T$9:$BB$9=AH$9)*('Budget Lead'!$B$11:$B$194=$B736)*('Budget Lead'!$T$11:$BB$194*1))</f>
        <v>#VALUE!</v>
      </c>
      <c r="AI736" s="14" t="e" cm="1">
        <f t="array" ref="AI736">SUMPRODUCT(('Budget Lead'!$T$9:$BB$9=AI$9)*('Budget Lead'!$B$11:$B$194=$B736)*('Budget Lead'!$T$11:$BB$194*1))</f>
        <v>#VALUE!</v>
      </c>
      <c r="AJ736" s="12" t="e" cm="1">
        <f t="array" ref="AJ736">SUMPRODUCT(('Budget Lead'!$T$9:$BB$9=AJ$9)*('Budget Lead'!$B$11:$B$194=$B736)*('Budget Lead'!$T$11:$BB$194*1))</f>
        <v>#VALUE!</v>
      </c>
      <c r="AK736" s="13" t="e" cm="1">
        <f t="array" ref="AK736">SUMPRODUCT(('Budget Lead'!$T$9:$BB$9=AK$9)*('Budget Lead'!$B$11:$B$194=$B736)*('Budget Lead'!$T$11:$BB$194*1))</f>
        <v>#VALUE!</v>
      </c>
      <c r="AL736" s="14" t="e" cm="1">
        <f t="array" ref="AL736">SUMPRODUCT(('Budget Lead'!$T$9:$BB$9=AL$9)*('Budget Lead'!$B$11:$B$194=$B736)*('Budget Lead'!$T$11:$BB$194*1))</f>
        <v>#VALUE!</v>
      </c>
      <c r="AM736" s="12" t="e" cm="1">
        <f t="array" ref="AM736">SUMPRODUCT(('Budget Lead'!$T$9:$BB$9=AM$9)*('Budget Lead'!$B$11:$B$194=$B736)*('Budget Lead'!$T$11:$BB$194*1))</f>
        <v>#VALUE!</v>
      </c>
      <c r="AN736" s="13" t="e" cm="1">
        <f t="array" ref="AN736">SUMPRODUCT(('Budget Lead'!$T$9:$BB$9=AN$9)*('Budget Lead'!$B$11:$B$194=$B736)*('Budget Lead'!$T$11:$BB$194*1))</f>
        <v>#VALUE!</v>
      </c>
      <c r="AO736" s="14" t="e" cm="1">
        <f t="array" ref="AO736">SUMPRODUCT(('Budget Lead'!$T$9:$BB$9=AO$9)*('Budget Lead'!$B$11:$B$194=$B736)*('Budget Lead'!$T$11:$BB$194*1))</f>
        <v>#VALUE!</v>
      </c>
      <c r="AP736" s="12" t="e" cm="1">
        <f t="array" ref="AP736">SUMPRODUCT(('Budget Lead'!$T$9:$BB$9=AP$9)*('Budget Lead'!$B$11:$B$194=$B736)*('Budget Lead'!$T$11:$BB$194*1))</f>
        <v>#VALUE!</v>
      </c>
      <c r="AQ736" s="13" t="e" cm="1">
        <f t="array" ref="AQ736">SUMPRODUCT(('Budget Lead'!$T$9:$BB$9=AQ$9)*('Budget Lead'!$B$11:$B$194=$B736)*('Budget Lead'!$T$11:$BB$194*1))</f>
        <v>#VALUE!</v>
      </c>
      <c r="AR736" s="14" t="e" cm="1">
        <f t="array" ref="AR736">SUMPRODUCT(('Budget Lead'!$T$9:$BB$9=AR$9)*('Budget Lead'!$B$11:$B$194=$B736)*('Budget Lead'!$T$11:$BB$194*1))</f>
        <v>#VALUE!</v>
      </c>
      <c r="AS736" s="12" t="e" cm="1">
        <f t="array" ref="AS736">SUMPRODUCT(('Budget Lead'!$T$9:$BB$9=AS$9)*('Budget Lead'!$B$11:$B$194=$B736)*('Budget Lead'!$T$11:$BB$194*1))</f>
        <v>#VALUE!</v>
      </c>
      <c r="AT736" s="13" t="e" cm="1">
        <f t="array" ref="AT736">SUMPRODUCT(('Budget Lead'!$T$9:$BB$9=AT$9)*('Budget Lead'!$B$11:$B$194=$B736)*('Budget Lead'!$T$11:$BB$194*1))</f>
        <v>#VALUE!</v>
      </c>
      <c r="AU736" s="14" t="e" cm="1">
        <f t="array" ref="AU736">SUMPRODUCT(('Budget Lead'!$T$9:$BB$9=AU$9)*('Budget Lead'!$B$11:$B$194=$B736)*('Budget Lead'!$T$11:$BB$194*1))</f>
        <v>#VALUE!</v>
      </c>
      <c r="AV736" s="12" t="e" cm="1">
        <f t="array" ref="AV736">SUMPRODUCT(('Budget Lead'!$T$9:$BB$9=AV$9)*('Budget Lead'!$B$11:$B$194=$B736)*('Budget Lead'!$T$11:$BB$194*1))</f>
        <v>#VALUE!</v>
      </c>
      <c r="AW736" s="13" t="e" cm="1">
        <f t="array" ref="AW736">SUMPRODUCT(('Budget Lead'!$T$9:$BB$9=AW$9)*('Budget Lead'!$B$11:$B$194=$B736)*('Budget Lead'!$T$11:$BB$194*1))</f>
        <v>#VALUE!</v>
      </c>
      <c r="AX736" s="14" t="e" cm="1">
        <f t="array" ref="AX736">SUMPRODUCT(('Budget Lead'!$T$9:$BB$9=AX$9)*('Budget Lead'!$B$11:$B$194=$B736)*('Budget Lead'!$T$11:$BB$194*1))</f>
        <v>#VALUE!</v>
      </c>
      <c r="AY736" s="12" t="e" cm="1">
        <f t="array" ref="AY736">SUMPRODUCT(('Budget Lead'!$T$9:$BB$9=AY$9)*('Budget Lead'!$B$11:$B$194=$B736)*('Budget Lead'!$T$11:$BB$194*1))</f>
        <v>#VALUE!</v>
      </c>
      <c r="AZ736" s="13" t="e" cm="1">
        <f t="array" ref="AZ736">SUMPRODUCT(('Budget Lead'!$T$9:$BB$9=AZ$9)*('Budget Lead'!$B$11:$B$194=$B736)*('Budget Lead'!$T$11:$BB$194*1))</f>
        <v>#VALUE!</v>
      </c>
      <c r="BA736" s="14" t="e" cm="1">
        <f t="array" ref="BA736">SUMPRODUCT(('Budget Lead'!$T$9:$BB$9=BA$9)*('Budget Lead'!$B$11:$B$194=$B736)*('Budget Lead'!$T$11:$BB$194*1))</f>
        <v>#VALUE!</v>
      </c>
      <c r="BB736" s="12" t="e" cm="1">
        <f t="array" ref="BB736">SUMPRODUCT(('Budget Lead'!$T$9:$BB$9=BB$9)*('Budget Lead'!$B$11:$B$194=$B736)*('Budget Lead'!$T$11:$BB$194*1))</f>
        <v>#VALUE!</v>
      </c>
      <c r="BC736" s="13" t="e" cm="1">
        <f t="array" ref="BC736">SUMPRODUCT(('Budget Lead'!$T$9:$BB$9=BC$9)*('Budget Lead'!$B$11:$B$194=$B736)*('Budget Lead'!$T$11:$BB$194*1))</f>
        <v>#VALUE!</v>
      </c>
      <c r="BD736" s="14" t="e" cm="1">
        <f t="array" ref="BD736">SUMPRODUCT(('Budget Lead'!$T$9:$BB$9=BD$9)*('Budget Lead'!$B$11:$B$194=$B736)*('Budget Lead'!$T$11:$BB$194*1))</f>
        <v>#VALUE!</v>
      </c>
      <c r="BE736" s="12" t="e" cm="1">
        <f t="array" ref="BE736">SUMPRODUCT(('Budget Lead'!$T$9:$BB$9=BE$9)*('Budget Lead'!$B$11:$B$194=$B736)*('Budget Lead'!$T$11:$BB$194*1))</f>
        <v>#VALUE!</v>
      </c>
      <c r="BF736" s="13" t="e" cm="1">
        <f t="array" ref="BF736">SUMPRODUCT(('Budget Lead'!$T$9:$BB$9=BF$9)*('Budget Lead'!$B$11:$B$194=$B736)*('Budget Lead'!$T$11:$BB$194*1))</f>
        <v>#VALUE!</v>
      </c>
      <c r="BG736" s="14" t="e" cm="1">
        <f t="array" ref="BG736">SUMPRODUCT(('Budget Lead'!$T$9:$BB$9=BG$9)*('Budget Lead'!$B$11:$B$194=$B736)*('Budget Lead'!$T$11:$BB$194*1))</f>
        <v>#VALUE!</v>
      </c>
      <c r="BH736" s="13" t="e" cm="1">
        <f t="array" ref="BH736">SUMPRODUCT(('Budget Lead'!$T$9:$BB$9=BH$9)*('Budget Lead'!$B$11:$B$194=$B736)*('Budget Lead'!$T$11:$BB$194*1))</f>
        <v>#VALUE!</v>
      </c>
      <c r="BI736" s="1"/>
      <c r="BJ736" s="66"/>
      <c r="BK736" s="66"/>
      <c r="BL736" s="1"/>
      <c r="BM736" s="66" t="e">
        <f t="shared" si="514"/>
        <v>#VALUE!</v>
      </c>
      <c r="BN736" s="262">
        <f t="shared" si="515"/>
        <v>0</v>
      </c>
      <c r="BO736" s="1"/>
      <c r="BP736" s="66" t="e">
        <f t="shared" si="516"/>
        <v>#VALUE!</v>
      </c>
      <c r="BQ736" s="262">
        <f t="shared" si="517"/>
        <v>0</v>
      </c>
      <c r="BR736" s="1"/>
    </row>
    <row r="737" spans="2:70" ht="12" hidden="1" customHeight="1" outlineLevel="1">
      <c r="B737" s="88" t="s">
        <v>779</v>
      </c>
      <c r="C737" s="10">
        <f>IFERROR(VLOOKUP(B737,'Budget Lead'!B:AX,2,FALSE),0)</f>
        <v>0</v>
      </c>
      <c r="D737" s="10"/>
      <c r="E737" s="89">
        <f>IFERROR(VLOOKUP(B737,'Budget Lead'!B:BE,3,FALSE),0)</f>
        <v>0</v>
      </c>
      <c r="F737" s="90">
        <f>IFERROR(VLOOKUP(B737,'Budget Lead'!B:BE,4,FALSE),0)</f>
        <v>0</v>
      </c>
      <c r="G737" s="89">
        <f>IFERROR(VLOOKUP(B737,'Budget Lead'!B:AX,5,FALSE),0)</f>
        <v>0</v>
      </c>
      <c r="H737" s="90">
        <f>IFERROR(VLOOKUP(B737,'Budget Lead'!B:AX,6,FALSE),0)</f>
        <v>0</v>
      </c>
      <c r="I737" s="90">
        <f>IFERROR(VLOOKUP(B737,'Budget Lead'!B:AX,7,FALSE),0)</f>
        <v>0</v>
      </c>
      <c r="J737" s="371">
        <f>IFERROR(VLOOKUP(B737,'Budget Lead'!B:AX,9,FALSE),0)</f>
        <v>0</v>
      </c>
      <c r="K737" s="374">
        <f>IFERROR(VLOOKUP(B737,'Budget Lead'!B:AX,10,FALSE),0)</f>
        <v>0</v>
      </c>
      <c r="L737" s="334"/>
      <c r="M737" s="14">
        <f>E737*K737</f>
        <v>0</v>
      </c>
      <c r="N737" s="100"/>
      <c r="O737" s="100"/>
      <c r="P737" s="101"/>
      <c r="Q737" s="11">
        <f t="shared" si="518"/>
        <v>0</v>
      </c>
      <c r="R737" s="338"/>
      <c r="S737" s="14"/>
      <c r="T737" s="12"/>
      <c r="U737" s="13"/>
      <c r="V737" s="14"/>
      <c r="W737" s="14"/>
      <c r="X737" s="14">
        <f t="shared" si="506"/>
        <v>0</v>
      </c>
      <c r="Z737" s="14" t="e" cm="1">
        <f t="array" ref="Z737">SUMPRODUCT(('Budget Lead'!$T$9:$BB$9=Z$9)*('Budget Lead'!$B$11:$B$194=$B737)*('Budget Lead'!$T$11:$BB$194*1))</f>
        <v>#VALUE!</v>
      </c>
      <c r="AA737" s="12" t="e" cm="1">
        <f t="array" ref="AA737">SUMPRODUCT(('Budget Lead'!$T$9:$BB$9=AA$9)*('Budget Lead'!$B$11:$B$194=$B737)*('Budget Lead'!$T$11:$BB$194*1))</f>
        <v>#VALUE!</v>
      </c>
      <c r="AB737" s="13" t="e" cm="1">
        <f t="array" ref="AB737">SUMPRODUCT(('Budget Lead'!$T$9:$BB$9=AB$9)*('Budget Lead'!$B$11:$B$194=$B737)*('Budget Lead'!$T$11:$BB$194*1))</f>
        <v>#VALUE!</v>
      </c>
      <c r="AC737" s="14" t="e" cm="1">
        <f t="array" ref="AC737">SUMPRODUCT(('Budget Lead'!$T$9:$BB$9=AC$9)*('Budget Lead'!$B$11:$B$194=$B737)*('Budget Lead'!$T$11:$BB$194*1))</f>
        <v>#VALUE!</v>
      </c>
      <c r="AD737" s="12" t="e" cm="1">
        <f t="array" ref="AD737">SUMPRODUCT(('Budget Lead'!$T$9:$BB$9=AD$9)*('Budget Lead'!$B$11:$B$194=$B737)*('Budget Lead'!$T$11:$BB$194*1))</f>
        <v>#VALUE!</v>
      </c>
      <c r="AE737" s="13" t="e" cm="1">
        <f t="array" ref="AE737">SUMPRODUCT(('Budget Lead'!$T$9:$BB$9=AE$9)*('Budget Lead'!$B$11:$B$194=$B737)*('Budget Lead'!$T$11:$BB$194*1))</f>
        <v>#VALUE!</v>
      </c>
      <c r="AF737" s="14" t="e" cm="1">
        <f t="array" ref="AF737">SUMPRODUCT(('Budget Lead'!$T$9:$BB$9=AF$9)*('Budget Lead'!$B$11:$B$194=$B737)*('Budget Lead'!$T$11:$BB$194*1))</f>
        <v>#VALUE!</v>
      </c>
      <c r="AG737" s="12" t="e" cm="1">
        <f t="array" ref="AG737">SUMPRODUCT(('Budget Lead'!$T$9:$BB$9=AG$9)*('Budget Lead'!$B$11:$B$194=$B737)*('Budget Lead'!$T$11:$BB$194*1))</f>
        <v>#VALUE!</v>
      </c>
      <c r="AH737" s="13" t="e" cm="1">
        <f t="array" ref="AH737">SUMPRODUCT(('Budget Lead'!$T$9:$BB$9=AH$9)*('Budget Lead'!$B$11:$B$194=$B737)*('Budget Lead'!$T$11:$BB$194*1))</f>
        <v>#VALUE!</v>
      </c>
      <c r="AI737" s="14" t="e" cm="1">
        <f t="array" ref="AI737">SUMPRODUCT(('Budget Lead'!$T$9:$BB$9=AI$9)*('Budget Lead'!$B$11:$B$194=$B737)*('Budget Lead'!$T$11:$BB$194*1))</f>
        <v>#VALUE!</v>
      </c>
      <c r="AJ737" s="12" t="e" cm="1">
        <f t="array" ref="AJ737">SUMPRODUCT(('Budget Lead'!$T$9:$BB$9=AJ$9)*('Budget Lead'!$B$11:$B$194=$B737)*('Budget Lead'!$T$11:$BB$194*1))</f>
        <v>#VALUE!</v>
      </c>
      <c r="AK737" s="13" t="e" cm="1">
        <f t="array" ref="AK737">SUMPRODUCT(('Budget Lead'!$T$9:$BB$9=AK$9)*('Budget Lead'!$B$11:$B$194=$B737)*('Budget Lead'!$T$11:$BB$194*1))</f>
        <v>#VALUE!</v>
      </c>
      <c r="AL737" s="14" t="e" cm="1">
        <f t="array" ref="AL737">SUMPRODUCT(('Budget Lead'!$T$9:$BB$9=AL$9)*('Budget Lead'!$B$11:$B$194=$B737)*('Budget Lead'!$T$11:$BB$194*1))</f>
        <v>#VALUE!</v>
      </c>
      <c r="AM737" s="12" t="e" cm="1">
        <f t="array" ref="AM737">SUMPRODUCT(('Budget Lead'!$T$9:$BB$9=AM$9)*('Budget Lead'!$B$11:$B$194=$B737)*('Budget Lead'!$T$11:$BB$194*1))</f>
        <v>#VALUE!</v>
      </c>
      <c r="AN737" s="13" t="e" cm="1">
        <f t="array" ref="AN737">SUMPRODUCT(('Budget Lead'!$T$9:$BB$9=AN$9)*('Budget Lead'!$B$11:$B$194=$B737)*('Budget Lead'!$T$11:$BB$194*1))</f>
        <v>#VALUE!</v>
      </c>
      <c r="AO737" s="14" t="e" cm="1">
        <f t="array" ref="AO737">SUMPRODUCT(('Budget Lead'!$T$9:$BB$9=AO$9)*('Budget Lead'!$B$11:$B$194=$B737)*('Budget Lead'!$T$11:$BB$194*1))</f>
        <v>#VALUE!</v>
      </c>
      <c r="AP737" s="12" t="e" cm="1">
        <f t="array" ref="AP737">SUMPRODUCT(('Budget Lead'!$T$9:$BB$9=AP$9)*('Budget Lead'!$B$11:$B$194=$B737)*('Budget Lead'!$T$11:$BB$194*1))</f>
        <v>#VALUE!</v>
      </c>
      <c r="AQ737" s="13" t="e" cm="1">
        <f t="array" ref="AQ737">SUMPRODUCT(('Budget Lead'!$T$9:$BB$9=AQ$9)*('Budget Lead'!$B$11:$B$194=$B737)*('Budget Lead'!$T$11:$BB$194*1))</f>
        <v>#VALUE!</v>
      </c>
      <c r="AR737" s="14" t="e" cm="1">
        <f t="array" ref="AR737">SUMPRODUCT(('Budget Lead'!$T$9:$BB$9=AR$9)*('Budget Lead'!$B$11:$B$194=$B737)*('Budget Lead'!$T$11:$BB$194*1))</f>
        <v>#VALUE!</v>
      </c>
      <c r="AS737" s="12" t="e" cm="1">
        <f t="array" ref="AS737">SUMPRODUCT(('Budget Lead'!$T$9:$BB$9=AS$9)*('Budget Lead'!$B$11:$B$194=$B737)*('Budget Lead'!$T$11:$BB$194*1))</f>
        <v>#VALUE!</v>
      </c>
      <c r="AT737" s="13" t="e" cm="1">
        <f t="array" ref="AT737">SUMPRODUCT(('Budget Lead'!$T$9:$BB$9=AT$9)*('Budget Lead'!$B$11:$B$194=$B737)*('Budget Lead'!$T$11:$BB$194*1))</f>
        <v>#VALUE!</v>
      </c>
      <c r="AU737" s="14" t="e" cm="1">
        <f t="array" ref="AU737">SUMPRODUCT(('Budget Lead'!$T$9:$BB$9=AU$9)*('Budget Lead'!$B$11:$B$194=$B737)*('Budget Lead'!$T$11:$BB$194*1))</f>
        <v>#VALUE!</v>
      </c>
      <c r="AV737" s="12" t="e" cm="1">
        <f t="array" ref="AV737">SUMPRODUCT(('Budget Lead'!$T$9:$BB$9=AV$9)*('Budget Lead'!$B$11:$B$194=$B737)*('Budget Lead'!$T$11:$BB$194*1))</f>
        <v>#VALUE!</v>
      </c>
      <c r="AW737" s="13" t="e" cm="1">
        <f t="array" ref="AW737">SUMPRODUCT(('Budget Lead'!$T$9:$BB$9=AW$9)*('Budget Lead'!$B$11:$B$194=$B737)*('Budget Lead'!$T$11:$BB$194*1))</f>
        <v>#VALUE!</v>
      </c>
      <c r="AX737" s="14" t="e" cm="1">
        <f t="array" ref="AX737">SUMPRODUCT(('Budget Lead'!$T$9:$BB$9=AX$9)*('Budget Lead'!$B$11:$B$194=$B737)*('Budget Lead'!$T$11:$BB$194*1))</f>
        <v>#VALUE!</v>
      </c>
      <c r="AY737" s="12" t="e" cm="1">
        <f t="array" ref="AY737">SUMPRODUCT(('Budget Lead'!$T$9:$BB$9=AY$9)*('Budget Lead'!$B$11:$B$194=$B737)*('Budget Lead'!$T$11:$BB$194*1))</f>
        <v>#VALUE!</v>
      </c>
      <c r="AZ737" s="13" t="e" cm="1">
        <f t="array" ref="AZ737">SUMPRODUCT(('Budget Lead'!$T$9:$BB$9=AZ$9)*('Budget Lead'!$B$11:$B$194=$B737)*('Budget Lead'!$T$11:$BB$194*1))</f>
        <v>#VALUE!</v>
      </c>
      <c r="BA737" s="14" t="e" cm="1">
        <f t="array" ref="BA737">SUMPRODUCT(('Budget Lead'!$T$9:$BB$9=BA$9)*('Budget Lead'!$B$11:$B$194=$B737)*('Budget Lead'!$T$11:$BB$194*1))</f>
        <v>#VALUE!</v>
      </c>
      <c r="BB737" s="12" t="e" cm="1">
        <f t="array" ref="BB737">SUMPRODUCT(('Budget Lead'!$T$9:$BB$9=BB$9)*('Budget Lead'!$B$11:$B$194=$B737)*('Budget Lead'!$T$11:$BB$194*1))</f>
        <v>#VALUE!</v>
      </c>
      <c r="BC737" s="13" t="e" cm="1">
        <f t="array" ref="BC737">SUMPRODUCT(('Budget Lead'!$T$9:$BB$9=BC$9)*('Budget Lead'!$B$11:$B$194=$B737)*('Budget Lead'!$T$11:$BB$194*1))</f>
        <v>#VALUE!</v>
      </c>
      <c r="BD737" s="14" t="e" cm="1">
        <f t="array" ref="BD737">SUMPRODUCT(('Budget Lead'!$T$9:$BB$9=BD$9)*('Budget Lead'!$B$11:$B$194=$B737)*('Budget Lead'!$T$11:$BB$194*1))</f>
        <v>#VALUE!</v>
      </c>
      <c r="BE737" s="12" t="e" cm="1">
        <f t="array" ref="BE737">SUMPRODUCT(('Budget Lead'!$T$9:$BB$9=BE$9)*('Budget Lead'!$B$11:$B$194=$B737)*('Budget Lead'!$T$11:$BB$194*1))</f>
        <v>#VALUE!</v>
      </c>
      <c r="BF737" s="13" t="e" cm="1">
        <f t="array" ref="BF737">SUMPRODUCT(('Budget Lead'!$T$9:$BB$9=BF$9)*('Budget Lead'!$B$11:$B$194=$B737)*('Budget Lead'!$T$11:$BB$194*1))</f>
        <v>#VALUE!</v>
      </c>
      <c r="BG737" s="14" t="e" cm="1">
        <f t="array" ref="BG737">SUMPRODUCT(('Budget Lead'!$T$9:$BB$9=BG$9)*('Budget Lead'!$B$11:$B$194=$B737)*('Budget Lead'!$T$11:$BB$194*1))</f>
        <v>#VALUE!</v>
      </c>
      <c r="BH737" s="13" t="e" cm="1">
        <f t="array" ref="BH737">SUMPRODUCT(('Budget Lead'!$T$9:$BB$9=BH$9)*('Budget Lead'!$B$11:$B$194=$B737)*('Budget Lead'!$T$11:$BB$194*1))</f>
        <v>#VALUE!</v>
      </c>
      <c r="BI737" s="1"/>
      <c r="BJ737" s="66"/>
      <c r="BK737" s="66"/>
      <c r="BL737" s="1"/>
      <c r="BM737" s="66" t="e">
        <f t="shared" si="514"/>
        <v>#VALUE!</v>
      </c>
      <c r="BN737" s="262">
        <f t="shared" si="515"/>
        <v>0</v>
      </c>
      <c r="BO737" s="1"/>
      <c r="BP737" s="66" t="e">
        <f t="shared" si="516"/>
        <v>#VALUE!</v>
      </c>
      <c r="BQ737" s="262">
        <f t="shared" si="517"/>
        <v>0</v>
      </c>
      <c r="BR737" s="1"/>
    </row>
    <row r="738" spans="2:70" ht="12" hidden="1" customHeight="1" outlineLevel="1">
      <c r="B738" s="88" t="s">
        <v>780</v>
      </c>
      <c r="C738" s="10">
        <f>IFERROR(VLOOKUP(B738,'Budget Lead'!B:AX,2,FALSE),0)</f>
        <v>0</v>
      </c>
      <c r="D738" s="10"/>
      <c r="E738" s="89">
        <f>IFERROR(VLOOKUP(B738,'Budget Lead'!B:BE,3,FALSE),0)</f>
        <v>0</v>
      </c>
      <c r="F738" s="90">
        <f>IFERROR(VLOOKUP(B738,'Budget Lead'!B:BE,4,FALSE),0)</f>
        <v>0</v>
      </c>
      <c r="G738" s="89">
        <f>IFERROR(VLOOKUP(B738,'Budget Lead'!B:AX,5,FALSE),0)</f>
        <v>0</v>
      </c>
      <c r="H738" s="90">
        <f>IFERROR(VLOOKUP(B738,'Budget Lead'!B:AX,6,FALSE),0)</f>
        <v>0</v>
      </c>
      <c r="I738" s="90">
        <f>IFERROR(VLOOKUP(B738,'Budget Lead'!B:AX,7,FALSE),0)</f>
        <v>0</v>
      </c>
      <c r="J738" s="371">
        <f>IFERROR(VLOOKUP(B738,'Budget Lead'!B:AX,9,FALSE),0)</f>
        <v>0</v>
      </c>
      <c r="K738" s="374">
        <f>IFERROR(VLOOKUP(B738,'Budget Lead'!B:AX,10,FALSE),0)</f>
        <v>0</v>
      </c>
      <c r="L738" s="334"/>
      <c r="M738" s="14">
        <f>E738*K738</f>
        <v>0</v>
      </c>
      <c r="N738" s="100"/>
      <c r="O738" s="100"/>
      <c r="P738" s="101"/>
      <c r="Q738" s="11">
        <f t="shared" si="518"/>
        <v>0</v>
      </c>
      <c r="R738" s="338"/>
      <c r="S738" s="14"/>
      <c r="T738" s="12"/>
      <c r="U738" s="13"/>
      <c r="V738" s="14"/>
      <c r="W738" s="14"/>
      <c r="X738" s="14">
        <f t="shared" si="506"/>
        <v>0</v>
      </c>
      <c r="Z738" s="14" t="e" cm="1">
        <f t="array" ref="Z738">SUMPRODUCT(('Budget Lead'!$T$9:$BB$9=Z$9)*('Budget Lead'!$B$11:$B$194=$B738)*('Budget Lead'!$T$11:$BB$194*1))</f>
        <v>#VALUE!</v>
      </c>
      <c r="AA738" s="12" t="e" cm="1">
        <f t="array" ref="AA738">SUMPRODUCT(('Budget Lead'!$T$9:$BB$9=AA$9)*('Budget Lead'!$B$11:$B$194=$B738)*('Budget Lead'!$T$11:$BB$194*1))</f>
        <v>#VALUE!</v>
      </c>
      <c r="AB738" s="13" t="e" cm="1">
        <f t="array" ref="AB738">SUMPRODUCT(('Budget Lead'!$T$9:$BB$9=AB$9)*('Budget Lead'!$B$11:$B$194=$B738)*('Budget Lead'!$T$11:$BB$194*1))</f>
        <v>#VALUE!</v>
      </c>
      <c r="AC738" s="14" t="e" cm="1">
        <f t="array" ref="AC738">SUMPRODUCT(('Budget Lead'!$T$9:$BB$9=AC$9)*('Budget Lead'!$B$11:$B$194=$B738)*('Budget Lead'!$T$11:$BB$194*1))</f>
        <v>#VALUE!</v>
      </c>
      <c r="AD738" s="12" t="e" cm="1">
        <f t="array" ref="AD738">SUMPRODUCT(('Budget Lead'!$T$9:$BB$9=AD$9)*('Budget Lead'!$B$11:$B$194=$B738)*('Budget Lead'!$T$11:$BB$194*1))</f>
        <v>#VALUE!</v>
      </c>
      <c r="AE738" s="13" t="e" cm="1">
        <f t="array" ref="AE738">SUMPRODUCT(('Budget Lead'!$T$9:$BB$9=AE$9)*('Budget Lead'!$B$11:$B$194=$B738)*('Budget Lead'!$T$11:$BB$194*1))</f>
        <v>#VALUE!</v>
      </c>
      <c r="AF738" s="14" t="e" cm="1">
        <f t="array" ref="AF738">SUMPRODUCT(('Budget Lead'!$T$9:$BB$9=AF$9)*('Budget Lead'!$B$11:$B$194=$B738)*('Budget Lead'!$T$11:$BB$194*1))</f>
        <v>#VALUE!</v>
      </c>
      <c r="AG738" s="12" t="e" cm="1">
        <f t="array" ref="AG738">SUMPRODUCT(('Budget Lead'!$T$9:$BB$9=AG$9)*('Budget Lead'!$B$11:$B$194=$B738)*('Budget Lead'!$T$11:$BB$194*1))</f>
        <v>#VALUE!</v>
      </c>
      <c r="AH738" s="13" t="e" cm="1">
        <f t="array" ref="AH738">SUMPRODUCT(('Budget Lead'!$T$9:$BB$9=AH$9)*('Budget Lead'!$B$11:$B$194=$B738)*('Budget Lead'!$T$11:$BB$194*1))</f>
        <v>#VALUE!</v>
      </c>
      <c r="AI738" s="14" t="e" cm="1">
        <f t="array" ref="AI738">SUMPRODUCT(('Budget Lead'!$T$9:$BB$9=AI$9)*('Budget Lead'!$B$11:$B$194=$B738)*('Budget Lead'!$T$11:$BB$194*1))</f>
        <v>#VALUE!</v>
      </c>
      <c r="AJ738" s="12" t="e" cm="1">
        <f t="array" ref="AJ738">SUMPRODUCT(('Budget Lead'!$T$9:$BB$9=AJ$9)*('Budget Lead'!$B$11:$B$194=$B738)*('Budget Lead'!$T$11:$BB$194*1))</f>
        <v>#VALUE!</v>
      </c>
      <c r="AK738" s="13" t="e" cm="1">
        <f t="array" ref="AK738">SUMPRODUCT(('Budget Lead'!$T$9:$BB$9=AK$9)*('Budget Lead'!$B$11:$B$194=$B738)*('Budget Lead'!$T$11:$BB$194*1))</f>
        <v>#VALUE!</v>
      </c>
      <c r="AL738" s="14" t="e" cm="1">
        <f t="array" ref="AL738">SUMPRODUCT(('Budget Lead'!$T$9:$BB$9=AL$9)*('Budget Lead'!$B$11:$B$194=$B738)*('Budget Lead'!$T$11:$BB$194*1))</f>
        <v>#VALUE!</v>
      </c>
      <c r="AM738" s="12" t="e" cm="1">
        <f t="array" ref="AM738">SUMPRODUCT(('Budget Lead'!$T$9:$BB$9=AM$9)*('Budget Lead'!$B$11:$B$194=$B738)*('Budget Lead'!$T$11:$BB$194*1))</f>
        <v>#VALUE!</v>
      </c>
      <c r="AN738" s="13" t="e" cm="1">
        <f t="array" ref="AN738">SUMPRODUCT(('Budget Lead'!$T$9:$BB$9=AN$9)*('Budget Lead'!$B$11:$B$194=$B738)*('Budget Lead'!$T$11:$BB$194*1))</f>
        <v>#VALUE!</v>
      </c>
      <c r="AO738" s="14" t="e" cm="1">
        <f t="array" ref="AO738">SUMPRODUCT(('Budget Lead'!$T$9:$BB$9=AO$9)*('Budget Lead'!$B$11:$B$194=$B738)*('Budget Lead'!$T$11:$BB$194*1))</f>
        <v>#VALUE!</v>
      </c>
      <c r="AP738" s="12" t="e" cm="1">
        <f t="array" ref="AP738">SUMPRODUCT(('Budget Lead'!$T$9:$BB$9=AP$9)*('Budget Lead'!$B$11:$B$194=$B738)*('Budget Lead'!$T$11:$BB$194*1))</f>
        <v>#VALUE!</v>
      </c>
      <c r="AQ738" s="13" t="e" cm="1">
        <f t="array" ref="AQ738">SUMPRODUCT(('Budget Lead'!$T$9:$BB$9=AQ$9)*('Budget Lead'!$B$11:$B$194=$B738)*('Budget Lead'!$T$11:$BB$194*1))</f>
        <v>#VALUE!</v>
      </c>
      <c r="AR738" s="14" t="e" cm="1">
        <f t="array" ref="AR738">SUMPRODUCT(('Budget Lead'!$T$9:$BB$9=AR$9)*('Budget Lead'!$B$11:$B$194=$B738)*('Budget Lead'!$T$11:$BB$194*1))</f>
        <v>#VALUE!</v>
      </c>
      <c r="AS738" s="12" t="e" cm="1">
        <f t="array" ref="AS738">SUMPRODUCT(('Budget Lead'!$T$9:$BB$9=AS$9)*('Budget Lead'!$B$11:$B$194=$B738)*('Budget Lead'!$T$11:$BB$194*1))</f>
        <v>#VALUE!</v>
      </c>
      <c r="AT738" s="13" t="e" cm="1">
        <f t="array" ref="AT738">SUMPRODUCT(('Budget Lead'!$T$9:$BB$9=AT$9)*('Budget Lead'!$B$11:$B$194=$B738)*('Budget Lead'!$T$11:$BB$194*1))</f>
        <v>#VALUE!</v>
      </c>
      <c r="AU738" s="14" t="e" cm="1">
        <f t="array" ref="AU738">SUMPRODUCT(('Budget Lead'!$T$9:$BB$9=AU$9)*('Budget Lead'!$B$11:$B$194=$B738)*('Budget Lead'!$T$11:$BB$194*1))</f>
        <v>#VALUE!</v>
      </c>
      <c r="AV738" s="12" t="e" cm="1">
        <f t="array" ref="AV738">SUMPRODUCT(('Budget Lead'!$T$9:$BB$9=AV$9)*('Budget Lead'!$B$11:$B$194=$B738)*('Budget Lead'!$T$11:$BB$194*1))</f>
        <v>#VALUE!</v>
      </c>
      <c r="AW738" s="13" t="e" cm="1">
        <f t="array" ref="AW738">SUMPRODUCT(('Budget Lead'!$T$9:$BB$9=AW$9)*('Budget Lead'!$B$11:$B$194=$B738)*('Budget Lead'!$T$11:$BB$194*1))</f>
        <v>#VALUE!</v>
      </c>
      <c r="AX738" s="14" t="e" cm="1">
        <f t="array" ref="AX738">SUMPRODUCT(('Budget Lead'!$T$9:$BB$9=AX$9)*('Budget Lead'!$B$11:$B$194=$B738)*('Budget Lead'!$T$11:$BB$194*1))</f>
        <v>#VALUE!</v>
      </c>
      <c r="AY738" s="12" t="e" cm="1">
        <f t="array" ref="AY738">SUMPRODUCT(('Budget Lead'!$T$9:$BB$9=AY$9)*('Budget Lead'!$B$11:$B$194=$B738)*('Budget Lead'!$T$11:$BB$194*1))</f>
        <v>#VALUE!</v>
      </c>
      <c r="AZ738" s="13" t="e" cm="1">
        <f t="array" ref="AZ738">SUMPRODUCT(('Budget Lead'!$T$9:$BB$9=AZ$9)*('Budget Lead'!$B$11:$B$194=$B738)*('Budget Lead'!$T$11:$BB$194*1))</f>
        <v>#VALUE!</v>
      </c>
      <c r="BA738" s="14" t="e" cm="1">
        <f t="array" ref="BA738">SUMPRODUCT(('Budget Lead'!$T$9:$BB$9=BA$9)*('Budget Lead'!$B$11:$B$194=$B738)*('Budget Lead'!$T$11:$BB$194*1))</f>
        <v>#VALUE!</v>
      </c>
      <c r="BB738" s="12" t="e" cm="1">
        <f t="array" ref="BB738">SUMPRODUCT(('Budget Lead'!$T$9:$BB$9=BB$9)*('Budget Lead'!$B$11:$B$194=$B738)*('Budget Lead'!$T$11:$BB$194*1))</f>
        <v>#VALUE!</v>
      </c>
      <c r="BC738" s="13" t="e" cm="1">
        <f t="array" ref="BC738">SUMPRODUCT(('Budget Lead'!$T$9:$BB$9=BC$9)*('Budget Lead'!$B$11:$B$194=$B738)*('Budget Lead'!$T$11:$BB$194*1))</f>
        <v>#VALUE!</v>
      </c>
      <c r="BD738" s="14" t="e" cm="1">
        <f t="array" ref="BD738">SUMPRODUCT(('Budget Lead'!$T$9:$BB$9=BD$9)*('Budget Lead'!$B$11:$B$194=$B738)*('Budget Lead'!$T$11:$BB$194*1))</f>
        <v>#VALUE!</v>
      </c>
      <c r="BE738" s="12" t="e" cm="1">
        <f t="array" ref="BE738">SUMPRODUCT(('Budget Lead'!$T$9:$BB$9=BE$9)*('Budget Lead'!$B$11:$B$194=$B738)*('Budget Lead'!$T$11:$BB$194*1))</f>
        <v>#VALUE!</v>
      </c>
      <c r="BF738" s="13" t="e" cm="1">
        <f t="array" ref="BF738">SUMPRODUCT(('Budget Lead'!$T$9:$BB$9=BF$9)*('Budget Lead'!$B$11:$B$194=$B738)*('Budget Lead'!$T$11:$BB$194*1))</f>
        <v>#VALUE!</v>
      </c>
      <c r="BG738" s="14" t="e" cm="1">
        <f t="array" ref="BG738">SUMPRODUCT(('Budget Lead'!$T$9:$BB$9=BG$9)*('Budget Lead'!$B$11:$B$194=$B738)*('Budget Lead'!$T$11:$BB$194*1))</f>
        <v>#VALUE!</v>
      </c>
      <c r="BH738" s="13" t="e" cm="1">
        <f t="array" ref="BH738">SUMPRODUCT(('Budget Lead'!$T$9:$BB$9=BH$9)*('Budget Lead'!$B$11:$B$194=$B738)*('Budget Lead'!$T$11:$BB$194*1))</f>
        <v>#VALUE!</v>
      </c>
      <c r="BI738" s="1"/>
      <c r="BJ738" s="66"/>
      <c r="BK738" s="66"/>
      <c r="BL738" s="1"/>
      <c r="BM738" s="66" t="e">
        <f t="shared" si="514"/>
        <v>#VALUE!</v>
      </c>
      <c r="BN738" s="262">
        <f t="shared" si="515"/>
        <v>0</v>
      </c>
      <c r="BO738" s="1"/>
      <c r="BP738" s="66" t="e">
        <f t="shared" si="516"/>
        <v>#VALUE!</v>
      </c>
      <c r="BQ738" s="262">
        <f t="shared" si="517"/>
        <v>0</v>
      </c>
      <c r="BR738" s="1"/>
    </row>
    <row r="739" spans="2:70" ht="12" hidden="1" customHeight="1" outlineLevel="1">
      <c r="B739" s="88" t="s">
        <v>781</v>
      </c>
      <c r="C739" s="10">
        <f>IFERROR(VLOOKUP(B739,'Budget Lead'!B:AX,2,FALSE),0)</f>
        <v>0</v>
      </c>
      <c r="D739" s="10"/>
      <c r="E739" s="89">
        <f>IFERROR(VLOOKUP(B739,'Budget Lead'!B:BE,3,FALSE),0)</f>
        <v>0</v>
      </c>
      <c r="F739" s="90">
        <f>IFERROR(VLOOKUP(B739,'Budget Lead'!B:BE,4,FALSE),0)</f>
        <v>0</v>
      </c>
      <c r="G739" s="89">
        <f>IFERROR(VLOOKUP(B739,'Budget Lead'!B:AX,5,FALSE),0)</f>
        <v>0</v>
      </c>
      <c r="H739" s="90">
        <f>IFERROR(VLOOKUP(B739,'Budget Lead'!B:AX,6,FALSE),0)</f>
        <v>0</v>
      </c>
      <c r="I739" s="90">
        <f>IFERROR(VLOOKUP(B739,'Budget Lead'!B:AX,7,FALSE),0)</f>
        <v>0</v>
      </c>
      <c r="J739" s="371">
        <f>IFERROR(VLOOKUP(B739,'Budget Lead'!B:AX,9,FALSE),0)</f>
        <v>0</v>
      </c>
      <c r="K739" s="374">
        <f>IFERROR(VLOOKUP(B739,'Budget Lead'!B:AX,10,FALSE),0)</f>
        <v>0</v>
      </c>
      <c r="L739" s="334"/>
      <c r="M739" s="14">
        <f>E739*K739</f>
        <v>0</v>
      </c>
      <c r="N739" s="100"/>
      <c r="O739" s="100"/>
      <c r="P739" s="101"/>
      <c r="Q739" s="11">
        <f t="shared" si="518"/>
        <v>0</v>
      </c>
      <c r="R739" s="338"/>
      <c r="S739" s="14"/>
      <c r="T739" s="12"/>
      <c r="U739" s="13"/>
      <c r="V739" s="14"/>
      <c r="W739" s="14"/>
      <c r="X739" s="14">
        <f t="shared" si="506"/>
        <v>0</v>
      </c>
      <c r="Z739" s="14" t="e" cm="1">
        <f t="array" ref="Z739">SUMPRODUCT(('Budget Lead'!$T$9:$BB$9=Z$9)*('Budget Lead'!$B$11:$B$194=$B739)*('Budget Lead'!$T$11:$BB$194*1))</f>
        <v>#VALUE!</v>
      </c>
      <c r="AA739" s="12" t="e" cm="1">
        <f t="array" ref="AA739">SUMPRODUCT(('Budget Lead'!$T$9:$BB$9=AA$9)*('Budget Lead'!$B$11:$B$194=$B739)*('Budget Lead'!$T$11:$BB$194*1))</f>
        <v>#VALUE!</v>
      </c>
      <c r="AB739" s="13" t="e" cm="1">
        <f t="array" ref="AB739">SUMPRODUCT(('Budget Lead'!$T$9:$BB$9=AB$9)*('Budget Lead'!$B$11:$B$194=$B739)*('Budget Lead'!$T$11:$BB$194*1))</f>
        <v>#VALUE!</v>
      </c>
      <c r="AC739" s="14" t="e" cm="1">
        <f t="array" ref="AC739">SUMPRODUCT(('Budget Lead'!$T$9:$BB$9=AC$9)*('Budget Lead'!$B$11:$B$194=$B739)*('Budget Lead'!$T$11:$BB$194*1))</f>
        <v>#VALUE!</v>
      </c>
      <c r="AD739" s="12" t="e" cm="1">
        <f t="array" ref="AD739">SUMPRODUCT(('Budget Lead'!$T$9:$BB$9=AD$9)*('Budget Lead'!$B$11:$B$194=$B739)*('Budget Lead'!$T$11:$BB$194*1))</f>
        <v>#VALUE!</v>
      </c>
      <c r="AE739" s="13" t="e" cm="1">
        <f t="array" ref="AE739">SUMPRODUCT(('Budget Lead'!$T$9:$BB$9=AE$9)*('Budget Lead'!$B$11:$B$194=$B739)*('Budget Lead'!$T$11:$BB$194*1))</f>
        <v>#VALUE!</v>
      </c>
      <c r="AF739" s="14" t="e" cm="1">
        <f t="array" ref="AF739">SUMPRODUCT(('Budget Lead'!$T$9:$BB$9=AF$9)*('Budget Lead'!$B$11:$B$194=$B739)*('Budget Lead'!$T$11:$BB$194*1))</f>
        <v>#VALUE!</v>
      </c>
      <c r="AG739" s="12" t="e" cm="1">
        <f t="array" ref="AG739">SUMPRODUCT(('Budget Lead'!$T$9:$BB$9=AG$9)*('Budget Lead'!$B$11:$B$194=$B739)*('Budget Lead'!$T$11:$BB$194*1))</f>
        <v>#VALUE!</v>
      </c>
      <c r="AH739" s="13" t="e" cm="1">
        <f t="array" ref="AH739">SUMPRODUCT(('Budget Lead'!$T$9:$BB$9=AH$9)*('Budget Lead'!$B$11:$B$194=$B739)*('Budget Lead'!$T$11:$BB$194*1))</f>
        <v>#VALUE!</v>
      </c>
      <c r="AI739" s="14" t="e" cm="1">
        <f t="array" ref="AI739">SUMPRODUCT(('Budget Lead'!$T$9:$BB$9=AI$9)*('Budget Lead'!$B$11:$B$194=$B739)*('Budget Lead'!$T$11:$BB$194*1))</f>
        <v>#VALUE!</v>
      </c>
      <c r="AJ739" s="12" t="e" cm="1">
        <f t="array" ref="AJ739">SUMPRODUCT(('Budget Lead'!$T$9:$BB$9=AJ$9)*('Budget Lead'!$B$11:$B$194=$B739)*('Budget Lead'!$T$11:$BB$194*1))</f>
        <v>#VALUE!</v>
      </c>
      <c r="AK739" s="13" t="e" cm="1">
        <f t="array" ref="AK739">SUMPRODUCT(('Budget Lead'!$T$9:$BB$9=AK$9)*('Budget Lead'!$B$11:$B$194=$B739)*('Budget Lead'!$T$11:$BB$194*1))</f>
        <v>#VALUE!</v>
      </c>
      <c r="AL739" s="14" t="e" cm="1">
        <f t="array" ref="AL739">SUMPRODUCT(('Budget Lead'!$T$9:$BB$9=AL$9)*('Budget Lead'!$B$11:$B$194=$B739)*('Budget Lead'!$T$11:$BB$194*1))</f>
        <v>#VALUE!</v>
      </c>
      <c r="AM739" s="12" t="e" cm="1">
        <f t="array" ref="AM739">SUMPRODUCT(('Budget Lead'!$T$9:$BB$9=AM$9)*('Budget Lead'!$B$11:$B$194=$B739)*('Budget Lead'!$T$11:$BB$194*1))</f>
        <v>#VALUE!</v>
      </c>
      <c r="AN739" s="13" t="e" cm="1">
        <f t="array" ref="AN739">SUMPRODUCT(('Budget Lead'!$T$9:$BB$9=AN$9)*('Budget Lead'!$B$11:$B$194=$B739)*('Budget Lead'!$T$11:$BB$194*1))</f>
        <v>#VALUE!</v>
      </c>
      <c r="AO739" s="14" t="e" cm="1">
        <f t="array" ref="AO739">SUMPRODUCT(('Budget Lead'!$T$9:$BB$9=AO$9)*('Budget Lead'!$B$11:$B$194=$B739)*('Budget Lead'!$T$11:$BB$194*1))</f>
        <v>#VALUE!</v>
      </c>
      <c r="AP739" s="12" t="e" cm="1">
        <f t="array" ref="AP739">SUMPRODUCT(('Budget Lead'!$T$9:$BB$9=AP$9)*('Budget Lead'!$B$11:$B$194=$B739)*('Budget Lead'!$T$11:$BB$194*1))</f>
        <v>#VALUE!</v>
      </c>
      <c r="AQ739" s="13" t="e" cm="1">
        <f t="array" ref="AQ739">SUMPRODUCT(('Budget Lead'!$T$9:$BB$9=AQ$9)*('Budget Lead'!$B$11:$B$194=$B739)*('Budget Lead'!$T$11:$BB$194*1))</f>
        <v>#VALUE!</v>
      </c>
      <c r="AR739" s="14" t="e" cm="1">
        <f t="array" ref="AR739">SUMPRODUCT(('Budget Lead'!$T$9:$BB$9=AR$9)*('Budget Lead'!$B$11:$B$194=$B739)*('Budget Lead'!$T$11:$BB$194*1))</f>
        <v>#VALUE!</v>
      </c>
      <c r="AS739" s="12" t="e" cm="1">
        <f t="array" ref="AS739">SUMPRODUCT(('Budget Lead'!$T$9:$BB$9=AS$9)*('Budget Lead'!$B$11:$B$194=$B739)*('Budget Lead'!$T$11:$BB$194*1))</f>
        <v>#VALUE!</v>
      </c>
      <c r="AT739" s="13" t="e" cm="1">
        <f t="array" ref="AT739">SUMPRODUCT(('Budget Lead'!$T$9:$BB$9=AT$9)*('Budget Lead'!$B$11:$B$194=$B739)*('Budget Lead'!$T$11:$BB$194*1))</f>
        <v>#VALUE!</v>
      </c>
      <c r="AU739" s="14" t="e" cm="1">
        <f t="array" ref="AU739">SUMPRODUCT(('Budget Lead'!$T$9:$BB$9=AU$9)*('Budget Lead'!$B$11:$B$194=$B739)*('Budget Lead'!$T$11:$BB$194*1))</f>
        <v>#VALUE!</v>
      </c>
      <c r="AV739" s="12" t="e" cm="1">
        <f t="array" ref="AV739">SUMPRODUCT(('Budget Lead'!$T$9:$BB$9=AV$9)*('Budget Lead'!$B$11:$B$194=$B739)*('Budget Lead'!$T$11:$BB$194*1))</f>
        <v>#VALUE!</v>
      </c>
      <c r="AW739" s="13" t="e" cm="1">
        <f t="array" ref="AW739">SUMPRODUCT(('Budget Lead'!$T$9:$BB$9=AW$9)*('Budget Lead'!$B$11:$B$194=$B739)*('Budget Lead'!$T$11:$BB$194*1))</f>
        <v>#VALUE!</v>
      </c>
      <c r="AX739" s="14" t="e" cm="1">
        <f t="array" ref="AX739">SUMPRODUCT(('Budget Lead'!$T$9:$BB$9=AX$9)*('Budget Lead'!$B$11:$B$194=$B739)*('Budget Lead'!$T$11:$BB$194*1))</f>
        <v>#VALUE!</v>
      </c>
      <c r="AY739" s="12" t="e" cm="1">
        <f t="array" ref="AY739">SUMPRODUCT(('Budget Lead'!$T$9:$BB$9=AY$9)*('Budget Lead'!$B$11:$B$194=$B739)*('Budget Lead'!$T$11:$BB$194*1))</f>
        <v>#VALUE!</v>
      </c>
      <c r="AZ739" s="13" t="e" cm="1">
        <f t="array" ref="AZ739">SUMPRODUCT(('Budget Lead'!$T$9:$BB$9=AZ$9)*('Budget Lead'!$B$11:$B$194=$B739)*('Budget Lead'!$T$11:$BB$194*1))</f>
        <v>#VALUE!</v>
      </c>
      <c r="BA739" s="14" t="e" cm="1">
        <f t="array" ref="BA739">SUMPRODUCT(('Budget Lead'!$T$9:$BB$9=BA$9)*('Budget Lead'!$B$11:$B$194=$B739)*('Budget Lead'!$T$11:$BB$194*1))</f>
        <v>#VALUE!</v>
      </c>
      <c r="BB739" s="12" t="e" cm="1">
        <f t="array" ref="BB739">SUMPRODUCT(('Budget Lead'!$T$9:$BB$9=BB$9)*('Budget Lead'!$B$11:$B$194=$B739)*('Budget Lead'!$T$11:$BB$194*1))</f>
        <v>#VALUE!</v>
      </c>
      <c r="BC739" s="13" t="e" cm="1">
        <f t="array" ref="BC739">SUMPRODUCT(('Budget Lead'!$T$9:$BB$9=BC$9)*('Budget Lead'!$B$11:$B$194=$B739)*('Budget Lead'!$T$11:$BB$194*1))</f>
        <v>#VALUE!</v>
      </c>
      <c r="BD739" s="14" t="e" cm="1">
        <f t="array" ref="BD739">SUMPRODUCT(('Budget Lead'!$T$9:$BB$9=BD$9)*('Budget Lead'!$B$11:$B$194=$B739)*('Budget Lead'!$T$11:$BB$194*1))</f>
        <v>#VALUE!</v>
      </c>
      <c r="BE739" s="12" t="e" cm="1">
        <f t="array" ref="BE739">SUMPRODUCT(('Budget Lead'!$T$9:$BB$9=BE$9)*('Budget Lead'!$B$11:$B$194=$B739)*('Budget Lead'!$T$11:$BB$194*1))</f>
        <v>#VALUE!</v>
      </c>
      <c r="BF739" s="13" t="e" cm="1">
        <f t="array" ref="BF739">SUMPRODUCT(('Budget Lead'!$T$9:$BB$9=BF$9)*('Budget Lead'!$B$11:$B$194=$B739)*('Budget Lead'!$T$11:$BB$194*1))</f>
        <v>#VALUE!</v>
      </c>
      <c r="BG739" s="14" t="e" cm="1">
        <f t="array" ref="BG739">SUMPRODUCT(('Budget Lead'!$T$9:$BB$9=BG$9)*('Budget Lead'!$B$11:$B$194=$B739)*('Budget Lead'!$T$11:$BB$194*1))</f>
        <v>#VALUE!</v>
      </c>
      <c r="BH739" s="13" t="e" cm="1">
        <f t="array" ref="BH739">SUMPRODUCT(('Budget Lead'!$T$9:$BB$9=BH$9)*('Budget Lead'!$B$11:$B$194=$B739)*('Budget Lead'!$T$11:$BB$194*1))</f>
        <v>#VALUE!</v>
      </c>
      <c r="BI739" s="1"/>
      <c r="BJ739" s="66"/>
      <c r="BK739" s="66"/>
      <c r="BL739" s="1"/>
      <c r="BM739" s="66" t="e">
        <f t="shared" si="514"/>
        <v>#VALUE!</v>
      </c>
      <c r="BN739" s="262">
        <f t="shared" si="515"/>
        <v>0</v>
      </c>
      <c r="BO739" s="1"/>
      <c r="BP739" s="66" t="e">
        <f t="shared" si="516"/>
        <v>#VALUE!</v>
      </c>
      <c r="BQ739" s="262">
        <f t="shared" si="517"/>
        <v>0</v>
      </c>
      <c r="BR739" s="1"/>
    </row>
    <row r="740" spans="2:70" ht="12" hidden="1" customHeight="1" outlineLevel="1">
      <c r="B740" s="88" t="s">
        <v>782</v>
      </c>
      <c r="C740" s="10">
        <f>IFERROR(VLOOKUP(B740,'Budget Lead'!B:AX,2,FALSE),0)</f>
        <v>0</v>
      </c>
      <c r="D740" s="10"/>
      <c r="E740" s="89">
        <f>IFERROR(VLOOKUP(B740,'Budget Lead'!B:BE,3,FALSE),0)</f>
        <v>0</v>
      </c>
      <c r="F740" s="90">
        <f>IFERROR(VLOOKUP(B740,'Budget Lead'!B:BE,4,FALSE),0)</f>
        <v>0</v>
      </c>
      <c r="G740" s="89">
        <f>IFERROR(VLOOKUP(B740,'Budget Lead'!B:AX,5,FALSE),0)</f>
        <v>0</v>
      </c>
      <c r="H740" s="90">
        <f>IFERROR(VLOOKUP(B740,'Budget Lead'!B:AX,6,FALSE),0)</f>
        <v>0</v>
      </c>
      <c r="I740" s="90">
        <f>IFERROR(VLOOKUP(B740,'Budget Lead'!B:AX,7,FALSE),0)</f>
        <v>0</v>
      </c>
      <c r="J740" s="371">
        <f>IFERROR(VLOOKUP(B740,'Budget Lead'!B:AX,9,FALSE),0)</f>
        <v>0</v>
      </c>
      <c r="K740" s="374">
        <f>IFERROR(VLOOKUP(B740,'Budget Lead'!B:AX,10,FALSE),0)</f>
        <v>0</v>
      </c>
      <c r="L740" s="334"/>
      <c r="M740" s="14">
        <f>E740*K740</f>
        <v>0</v>
      </c>
      <c r="N740" s="100"/>
      <c r="O740" s="100"/>
      <c r="P740" s="101"/>
      <c r="Q740" s="11">
        <f t="shared" si="518"/>
        <v>0</v>
      </c>
      <c r="R740" s="338"/>
      <c r="S740" s="14"/>
      <c r="T740" s="12"/>
      <c r="U740" s="13"/>
      <c r="V740" s="14"/>
      <c r="W740" s="14"/>
      <c r="X740" s="14">
        <f t="shared" si="506"/>
        <v>0</v>
      </c>
      <c r="Z740" s="14" t="e" cm="1">
        <f t="array" ref="Z740">SUMPRODUCT(('Budget Lead'!$T$9:$BB$9=Z$9)*('Budget Lead'!$B$11:$B$194=$B740)*('Budget Lead'!$T$11:$BB$194*1))</f>
        <v>#VALUE!</v>
      </c>
      <c r="AA740" s="12" t="e" cm="1">
        <f t="array" ref="AA740">SUMPRODUCT(('Budget Lead'!$T$9:$BB$9=AA$9)*('Budget Lead'!$B$11:$B$194=$B740)*('Budget Lead'!$T$11:$BB$194*1))</f>
        <v>#VALUE!</v>
      </c>
      <c r="AB740" s="13" t="e" cm="1">
        <f t="array" ref="AB740">SUMPRODUCT(('Budget Lead'!$T$9:$BB$9=AB$9)*('Budget Lead'!$B$11:$B$194=$B740)*('Budget Lead'!$T$11:$BB$194*1))</f>
        <v>#VALUE!</v>
      </c>
      <c r="AC740" s="14" t="e" cm="1">
        <f t="array" ref="AC740">SUMPRODUCT(('Budget Lead'!$T$9:$BB$9=AC$9)*('Budget Lead'!$B$11:$B$194=$B740)*('Budget Lead'!$T$11:$BB$194*1))</f>
        <v>#VALUE!</v>
      </c>
      <c r="AD740" s="12" t="e" cm="1">
        <f t="array" ref="AD740">SUMPRODUCT(('Budget Lead'!$T$9:$BB$9=AD$9)*('Budget Lead'!$B$11:$B$194=$B740)*('Budget Lead'!$T$11:$BB$194*1))</f>
        <v>#VALUE!</v>
      </c>
      <c r="AE740" s="13" t="e" cm="1">
        <f t="array" ref="AE740">SUMPRODUCT(('Budget Lead'!$T$9:$BB$9=AE$9)*('Budget Lead'!$B$11:$B$194=$B740)*('Budget Lead'!$T$11:$BB$194*1))</f>
        <v>#VALUE!</v>
      </c>
      <c r="AF740" s="14" t="e" cm="1">
        <f t="array" ref="AF740">SUMPRODUCT(('Budget Lead'!$T$9:$BB$9=AF$9)*('Budget Lead'!$B$11:$B$194=$B740)*('Budget Lead'!$T$11:$BB$194*1))</f>
        <v>#VALUE!</v>
      </c>
      <c r="AG740" s="12" t="e" cm="1">
        <f t="array" ref="AG740">SUMPRODUCT(('Budget Lead'!$T$9:$BB$9=AG$9)*('Budget Lead'!$B$11:$B$194=$B740)*('Budget Lead'!$T$11:$BB$194*1))</f>
        <v>#VALUE!</v>
      </c>
      <c r="AH740" s="13" t="e" cm="1">
        <f t="array" ref="AH740">SUMPRODUCT(('Budget Lead'!$T$9:$BB$9=AH$9)*('Budget Lead'!$B$11:$B$194=$B740)*('Budget Lead'!$T$11:$BB$194*1))</f>
        <v>#VALUE!</v>
      </c>
      <c r="AI740" s="14" t="e" cm="1">
        <f t="array" ref="AI740">SUMPRODUCT(('Budget Lead'!$T$9:$BB$9=AI$9)*('Budget Lead'!$B$11:$B$194=$B740)*('Budget Lead'!$T$11:$BB$194*1))</f>
        <v>#VALUE!</v>
      </c>
      <c r="AJ740" s="12" t="e" cm="1">
        <f t="array" ref="AJ740">SUMPRODUCT(('Budget Lead'!$T$9:$BB$9=AJ$9)*('Budget Lead'!$B$11:$B$194=$B740)*('Budget Lead'!$T$11:$BB$194*1))</f>
        <v>#VALUE!</v>
      </c>
      <c r="AK740" s="13" t="e" cm="1">
        <f t="array" ref="AK740">SUMPRODUCT(('Budget Lead'!$T$9:$BB$9=AK$9)*('Budget Lead'!$B$11:$B$194=$B740)*('Budget Lead'!$T$11:$BB$194*1))</f>
        <v>#VALUE!</v>
      </c>
      <c r="AL740" s="14" t="e" cm="1">
        <f t="array" ref="AL740">SUMPRODUCT(('Budget Lead'!$T$9:$BB$9=AL$9)*('Budget Lead'!$B$11:$B$194=$B740)*('Budget Lead'!$T$11:$BB$194*1))</f>
        <v>#VALUE!</v>
      </c>
      <c r="AM740" s="12" t="e" cm="1">
        <f t="array" ref="AM740">SUMPRODUCT(('Budget Lead'!$T$9:$BB$9=AM$9)*('Budget Lead'!$B$11:$B$194=$B740)*('Budget Lead'!$T$11:$BB$194*1))</f>
        <v>#VALUE!</v>
      </c>
      <c r="AN740" s="13" t="e" cm="1">
        <f t="array" ref="AN740">SUMPRODUCT(('Budget Lead'!$T$9:$BB$9=AN$9)*('Budget Lead'!$B$11:$B$194=$B740)*('Budget Lead'!$T$11:$BB$194*1))</f>
        <v>#VALUE!</v>
      </c>
      <c r="AO740" s="14" t="e" cm="1">
        <f t="array" ref="AO740">SUMPRODUCT(('Budget Lead'!$T$9:$BB$9=AO$9)*('Budget Lead'!$B$11:$B$194=$B740)*('Budget Lead'!$T$11:$BB$194*1))</f>
        <v>#VALUE!</v>
      </c>
      <c r="AP740" s="12" t="e" cm="1">
        <f t="array" ref="AP740">SUMPRODUCT(('Budget Lead'!$T$9:$BB$9=AP$9)*('Budget Lead'!$B$11:$B$194=$B740)*('Budget Lead'!$T$11:$BB$194*1))</f>
        <v>#VALUE!</v>
      </c>
      <c r="AQ740" s="13" t="e" cm="1">
        <f t="array" ref="AQ740">SUMPRODUCT(('Budget Lead'!$T$9:$BB$9=AQ$9)*('Budget Lead'!$B$11:$B$194=$B740)*('Budget Lead'!$T$11:$BB$194*1))</f>
        <v>#VALUE!</v>
      </c>
      <c r="AR740" s="14" t="e" cm="1">
        <f t="array" ref="AR740">SUMPRODUCT(('Budget Lead'!$T$9:$BB$9=AR$9)*('Budget Lead'!$B$11:$B$194=$B740)*('Budget Lead'!$T$11:$BB$194*1))</f>
        <v>#VALUE!</v>
      </c>
      <c r="AS740" s="12" t="e" cm="1">
        <f t="array" ref="AS740">SUMPRODUCT(('Budget Lead'!$T$9:$BB$9=AS$9)*('Budget Lead'!$B$11:$B$194=$B740)*('Budget Lead'!$T$11:$BB$194*1))</f>
        <v>#VALUE!</v>
      </c>
      <c r="AT740" s="13" t="e" cm="1">
        <f t="array" ref="AT740">SUMPRODUCT(('Budget Lead'!$T$9:$BB$9=AT$9)*('Budget Lead'!$B$11:$B$194=$B740)*('Budget Lead'!$T$11:$BB$194*1))</f>
        <v>#VALUE!</v>
      </c>
      <c r="AU740" s="14" t="e" cm="1">
        <f t="array" ref="AU740">SUMPRODUCT(('Budget Lead'!$T$9:$BB$9=AU$9)*('Budget Lead'!$B$11:$B$194=$B740)*('Budget Lead'!$T$11:$BB$194*1))</f>
        <v>#VALUE!</v>
      </c>
      <c r="AV740" s="12" t="e" cm="1">
        <f t="array" ref="AV740">SUMPRODUCT(('Budget Lead'!$T$9:$BB$9=AV$9)*('Budget Lead'!$B$11:$B$194=$B740)*('Budget Lead'!$T$11:$BB$194*1))</f>
        <v>#VALUE!</v>
      </c>
      <c r="AW740" s="13" t="e" cm="1">
        <f t="array" ref="AW740">SUMPRODUCT(('Budget Lead'!$T$9:$BB$9=AW$9)*('Budget Lead'!$B$11:$B$194=$B740)*('Budget Lead'!$T$11:$BB$194*1))</f>
        <v>#VALUE!</v>
      </c>
      <c r="AX740" s="14" t="e" cm="1">
        <f t="array" ref="AX740">SUMPRODUCT(('Budget Lead'!$T$9:$BB$9=AX$9)*('Budget Lead'!$B$11:$B$194=$B740)*('Budget Lead'!$T$11:$BB$194*1))</f>
        <v>#VALUE!</v>
      </c>
      <c r="AY740" s="12" t="e" cm="1">
        <f t="array" ref="AY740">SUMPRODUCT(('Budget Lead'!$T$9:$BB$9=AY$9)*('Budget Lead'!$B$11:$B$194=$B740)*('Budget Lead'!$T$11:$BB$194*1))</f>
        <v>#VALUE!</v>
      </c>
      <c r="AZ740" s="13" t="e" cm="1">
        <f t="array" ref="AZ740">SUMPRODUCT(('Budget Lead'!$T$9:$BB$9=AZ$9)*('Budget Lead'!$B$11:$B$194=$B740)*('Budget Lead'!$T$11:$BB$194*1))</f>
        <v>#VALUE!</v>
      </c>
      <c r="BA740" s="14" t="e" cm="1">
        <f t="array" ref="BA740">SUMPRODUCT(('Budget Lead'!$T$9:$BB$9=BA$9)*('Budget Lead'!$B$11:$B$194=$B740)*('Budget Lead'!$T$11:$BB$194*1))</f>
        <v>#VALUE!</v>
      </c>
      <c r="BB740" s="12" t="e" cm="1">
        <f t="array" ref="BB740">SUMPRODUCT(('Budget Lead'!$T$9:$BB$9=BB$9)*('Budget Lead'!$B$11:$B$194=$B740)*('Budget Lead'!$T$11:$BB$194*1))</f>
        <v>#VALUE!</v>
      </c>
      <c r="BC740" s="13" t="e" cm="1">
        <f t="array" ref="BC740">SUMPRODUCT(('Budget Lead'!$T$9:$BB$9=BC$9)*('Budget Lead'!$B$11:$B$194=$B740)*('Budget Lead'!$T$11:$BB$194*1))</f>
        <v>#VALUE!</v>
      </c>
      <c r="BD740" s="14" t="e" cm="1">
        <f t="array" ref="BD740">SUMPRODUCT(('Budget Lead'!$T$9:$BB$9=BD$9)*('Budget Lead'!$B$11:$B$194=$B740)*('Budget Lead'!$T$11:$BB$194*1))</f>
        <v>#VALUE!</v>
      </c>
      <c r="BE740" s="12" t="e" cm="1">
        <f t="array" ref="BE740">SUMPRODUCT(('Budget Lead'!$T$9:$BB$9=BE$9)*('Budget Lead'!$B$11:$B$194=$B740)*('Budget Lead'!$T$11:$BB$194*1))</f>
        <v>#VALUE!</v>
      </c>
      <c r="BF740" s="13" t="e" cm="1">
        <f t="array" ref="BF740">SUMPRODUCT(('Budget Lead'!$T$9:$BB$9=BF$9)*('Budget Lead'!$B$11:$B$194=$B740)*('Budget Lead'!$T$11:$BB$194*1))</f>
        <v>#VALUE!</v>
      </c>
      <c r="BG740" s="14" t="e" cm="1">
        <f t="array" ref="BG740">SUMPRODUCT(('Budget Lead'!$T$9:$BB$9=BG$9)*('Budget Lead'!$B$11:$B$194=$B740)*('Budget Lead'!$T$11:$BB$194*1))</f>
        <v>#VALUE!</v>
      </c>
      <c r="BH740" s="13" t="e" cm="1">
        <f t="array" ref="BH740">SUMPRODUCT(('Budget Lead'!$T$9:$BB$9=BH$9)*('Budget Lead'!$B$11:$B$194=$B740)*('Budget Lead'!$T$11:$BB$194*1))</f>
        <v>#VALUE!</v>
      </c>
      <c r="BI740" s="1"/>
      <c r="BJ740" s="66"/>
      <c r="BK740" s="66"/>
      <c r="BL740" s="1"/>
      <c r="BM740" s="66" t="e">
        <f t="shared" si="514"/>
        <v>#VALUE!</v>
      </c>
      <c r="BN740" s="262">
        <f t="shared" si="515"/>
        <v>0</v>
      </c>
      <c r="BO740" s="1"/>
      <c r="BP740" s="66" t="e">
        <f t="shared" si="516"/>
        <v>#VALUE!</v>
      </c>
      <c r="BQ740" s="262">
        <f t="shared" si="517"/>
        <v>0</v>
      </c>
      <c r="BR740" s="1"/>
    </row>
    <row r="741" spans="2:70" ht="12" hidden="1" customHeight="1" outlineLevel="1">
      <c r="B741" s="88" t="s">
        <v>783</v>
      </c>
      <c r="C741" s="10">
        <f>IFERROR(VLOOKUP(B741,'Budget Lead'!B:AX,2,FALSE),0)</f>
        <v>0</v>
      </c>
      <c r="D741" s="10"/>
      <c r="E741" s="89">
        <f>IFERROR(VLOOKUP(B741,'Budget Lead'!B:BE,3,FALSE),0)</f>
        <v>0</v>
      </c>
      <c r="F741" s="90">
        <f>IFERROR(VLOOKUP(B741,'Budget Lead'!B:BE,4,FALSE),0)</f>
        <v>0</v>
      </c>
      <c r="G741" s="89">
        <f>IFERROR(VLOOKUP(B741,'Budget Lead'!B:AX,5,FALSE),0)</f>
        <v>0</v>
      </c>
      <c r="H741" s="90">
        <f>IFERROR(VLOOKUP(B741,'Budget Lead'!B:AX,6,FALSE),0)</f>
        <v>0</v>
      </c>
      <c r="I741" s="90">
        <f>IFERROR(VLOOKUP(B741,'Budget Lead'!B:AX,7,FALSE),0)</f>
        <v>0</v>
      </c>
      <c r="J741" s="371">
        <f>IFERROR(VLOOKUP(B741,'Budget Lead'!B:AX,9,FALSE),0)</f>
        <v>0</v>
      </c>
      <c r="K741" s="374">
        <f>IFERROR(VLOOKUP(B741,'Budget Lead'!B:AX,10,FALSE),0)</f>
        <v>0</v>
      </c>
      <c r="L741" s="334"/>
      <c r="M741" s="14">
        <f>E741*K741</f>
        <v>0</v>
      </c>
      <c r="N741" s="100"/>
      <c r="O741" s="100"/>
      <c r="P741" s="101"/>
      <c r="Q741" s="11">
        <f t="shared" si="518"/>
        <v>0</v>
      </c>
      <c r="R741" s="338"/>
      <c r="S741" s="14"/>
      <c r="T741" s="12"/>
      <c r="U741" s="13"/>
      <c r="V741" s="14"/>
      <c r="W741" s="14"/>
      <c r="X741" s="14">
        <f t="shared" si="506"/>
        <v>0</v>
      </c>
      <c r="Z741" s="14" t="e" cm="1">
        <f t="array" ref="Z741">SUMPRODUCT(('Budget Lead'!$T$9:$BB$9=Z$9)*('Budget Lead'!$B$11:$B$194=$B741)*('Budget Lead'!$T$11:$BB$194*1))</f>
        <v>#VALUE!</v>
      </c>
      <c r="AA741" s="12" t="e" cm="1">
        <f t="array" ref="AA741">SUMPRODUCT(('Budget Lead'!$T$9:$BB$9=AA$9)*('Budget Lead'!$B$11:$B$194=$B741)*('Budget Lead'!$T$11:$BB$194*1))</f>
        <v>#VALUE!</v>
      </c>
      <c r="AB741" s="13" t="e" cm="1">
        <f t="array" ref="AB741">SUMPRODUCT(('Budget Lead'!$T$9:$BB$9=AB$9)*('Budget Lead'!$B$11:$B$194=$B741)*('Budget Lead'!$T$11:$BB$194*1))</f>
        <v>#VALUE!</v>
      </c>
      <c r="AC741" s="14" t="e" cm="1">
        <f t="array" ref="AC741">SUMPRODUCT(('Budget Lead'!$T$9:$BB$9=AC$9)*('Budget Lead'!$B$11:$B$194=$B741)*('Budget Lead'!$T$11:$BB$194*1))</f>
        <v>#VALUE!</v>
      </c>
      <c r="AD741" s="12" t="e" cm="1">
        <f t="array" ref="AD741">SUMPRODUCT(('Budget Lead'!$T$9:$BB$9=AD$9)*('Budget Lead'!$B$11:$B$194=$B741)*('Budget Lead'!$T$11:$BB$194*1))</f>
        <v>#VALUE!</v>
      </c>
      <c r="AE741" s="13" t="e" cm="1">
        <f t="array" ref="AE741">SUMPRODUCT(('Budget Lead'!$T$9:$BB$9=AE$9)*('Budget Lead'!$B$11:$B$194=$B741)*('Budget Lead'!$T$11:$BB$194*1))</f>
        <v>#VALUE!</v>
      </c>
      <c r="AF741" s="14" t="e" cm="1">
        <f t="array" ref="AF741">SUMPRODUCT(('Budget Lead'!$T$9:$BB$9=AF$9)*('Budget Lead'!$B$11:$B$194=$B741)*('Budget Lead'!$T$11:$BB$194*1))</f>
        <v>#VALUE!</v>
      </c>
      <c r="AG741" s="12" t="e" cm="1">
        <f t="array" ref="AG741">SUMPRODUCT(('Budget Lead'!$T$9:$BB$9=AG$9)*('Budget Lead'!$B$11:$B$194=$B741)*('Budget Lead'!$T$11:$BB$194*1))</f>
        <v>#VALUE!</v>
      </c>
      <c r="AH741" s="13" t="e" cm="1">
        <f t="array" ref="AH741">SUMPRODUCT(('Budget Lead'!$T$9:$BB$9=AH$9)*('Budget Lead'!$B$11:$B$194=$B741)*('Budget Lead'!$T$11:$BB$194*1))</f>
        <v>#VALUE!</v>
      </c>
      <c r="AI741" s="14" t="e" cm="1">
        <f t="array" ref="AI741">SUMPRODUCT(('Budget Lead'!$T$9:$BB$9=AI$9)*('Budget Lead'!$B$11:$B$194=$B741)*('Budget Lead'!$T$11:$BB$194*1))</f>
        <v>#VALUE!</v>
      </c>
      <c r="AJ741" s="12" t="e" cm="1">
        <f t="array" ref="AJ741">SUMPRODUCT(('Budget Lead'!$T$9:$BB$9=AJ$9)*('Budget Lead'!$B$11:$B$194=$B741)*('Budget Lead'!$T$11:$BB$194*1))</f>
        <v>#VALUE!</v>
      </c>
      <c r="AK741" s="13" t="e" cm="1">
        <f t="array" ref="AK741">SUMPRODUCT(('Budget Lead'!$T$9:$BB$9=AK$9)*('Budget Lead'!$B$11:$B$194=$B741)*('Budget Lead'!$T$11:$BB$194*1))</f>
        <v>#VALUE!</v>
      </c>
      <c r="AL741" s="14" t="e" cm="1">
        <f t="array" ref="AL741">SUMPRODUCT(('Budget Lead'!$T$9:$BB$9=AL$9)*('Budget Lead'!$B$11:$B$194=$B741)*('Budget Lead'!$T$11:$BB$194*1))</f>
        <v>#VALUE!</v>
      </c>
      <c r="AM741" s="12" t="e" cm="1">
        <f t="array" ref="AM741">SUMPRODUCT(('Budget Lead'!$T$9:$BB$9=AM$9)*('Budget Lead'!$B$11:$B$194=$B741)*('Budget Lead'!$T$11:$BB$194*1))</f>
        <v>#VALUE!</v>
      </c>
      <c r="AN741" s="13" t="e" cm="1">
        <f t="array" ref="AN741">SUMPRODUCT(('Budget Lead'!$T$9:$BB$9=AN$9)*('Budget Lead'!$B$11:$B$194=$B741)*('Budget Lead'!$T$11:$BB$194*1))</f>
        <v>#VALUE!</v>
      </c>
      <c r="AO741" s="14" t="e" cm="1">
        <f t="array" ref="AO741">SUMPRODUCT(('Budget Lead'!$T$9:$BB$9=AO$9)*('Budget Lead'!$B$11:$B$194=$B741)*('Budget Lead'!$T$11:$BB$194*1))</f>
        <v>#VALUE!</v>
      </c>
      <c r="AP741" s="12" t="e" cm="1">
        <f t="array" ref="AP741">SUMPRODUCT(('Budget Lead'!$T$9:$BB$9=AP$9)*('Budget Lead'!$B$11:$B$194=$B741)*('Budget Lead'!$T$11:$BB$194*1))</f>
        <v>#VALUE!</v>
      </c>
      <c r="AQ741" s="13" t="e" cm="1">
        <f t="array" ref="AQ741">SUMPRODUCT(('Budget Lead'!$T$9:$BB$9=AQ$9)*('Budget Lead'!$B$11:$B$194=$B741)*('Budget Lead'!$T$11:$BB$194*1))</f>
        <v>#VALUE!</v>
      </c>
      <c r="AR741" s="14" t="e" cm="1">
        <f t="array" ref="AR741">SUMPRODUCT(('Budget Lead'!$T$9:$BB$9=AR$9)*('Budget Lead'!$B$11:$B$194=$B741)*('Budget Lead'!$T$11:$BB$194*1))</f>
        <v>#VALUE!</v>
      </c>
      <c r="AS741" s="12" t="e" cm="1">
        <f t="array" ref="AS741">SUMPRODUCT(('Budget Lead'!$T$9:$BB$9=AS$9)*('Budget Lead'!$B$11:$B$194=$B741)*('Budget Lead'!$T$11:$BB$194*1))</f>
        <v>#VALUE!</v>
      </c>
      <c r="AT741" s="13" t="e" cm="1">
        <f t="array" ref="AT741">SUMPRODUCT(('Budget Lead'!$T$9:$BB$9=AT$9)*('Budget Lead'!$B$11:$B$194=$B741)*('Budget Lead'!$T$11:$BB$194*1))</f>
        <v>#VALUE!</v>
      </c>
      <c r="AU741" s="14" t="e" cm="1">
        <f t="array" ref="AU741">SUMPRODUCT(('Budget Lead'!$T$9:$BB$9=AU$9)*('Budget Lead'!$B$11:$B$194=$B741)*('Budget Lead'!$T$11:$BB$194*1))</f>
        <v>#VALUE!</v>
      </c>
      <c r="AV741" s="12" t="e" cm="1">
        <f t="array" ref="AV741">SUMPRODUCT(('Budget Lead'!$T$9:$BB$9=AV$9)*('Budget Lead'!$B$11:$B$194=$B741)*('Budget Lead'!$T$11:$BB$194*1))</f>
        <v>#VALUE!</v>
      </c>
      <c r="AW741" s="13" t="e" cm="1">
        <f t="array" ref="AW741">SUMPRODUCT(('Budget Lead'!$T$9:$BB$9=AW$9)*('Budget Lead'!$B$11:$B$194=$B741)*('Budget Lead'!$T$11:$BB$194*1))</f>
        <v>#VALUE!</v>
      </c>
      <c r="AX741" s="14" t="e" cm="1">
        <f t="array" ref="AX741">SUMPRODUCT(('Budget Lead'!$T$9:$BB$9=AX$9)*('Budget Lead'!$B$11:$B$194=$B741)*('Budget Lead'!$T$11:$BB$194*1))</f>
        <v>#VALUE!</v>
      </c>
      <c r="AY741" s="12" t="e" cm="1">
        <f t="array" ref="AY741">SUMPRODUCT(('Budget Lead'!$T$9:$BB$9=AY$9)*('Budget Lead'!$B$11:$B$194=$B741)*('Budget Lead'!$T$11:$BB$194*1))</f>
        <v>#VALUE!</v>
      </c>
      <c r="AZ741" s="13" t="e" cm="1">
        <f t="array" ref="AZ741">SUMPRODUCT(('Budget Lead'!$T$9:$BB$9=AZ$9)*('Budget Lead'!$B$11:$B$194=$B741)*('Budget Lead'!$T$11:$BB$194*1))</f>
        <v>#VALUE!</v>
      </c>
      <c r="BA741" s="14" t="e" cm="1">
        <f t="array" ref="BA741">SUMPRODUCT(('Budget Lead'!$T$9:$BB$9=BA$9)*('Budget Lead'!$B$11:$B$194=$B741)*('Budget Lead'!$T$11:$BB$194*1))</f>
        <v>#VALUE!</v>
      </c>
      <c r="BB741" s="12" t="e" cm="1">
        <f t="array" ref="BB741">SUMPRODUCT(('Budget Lead'!$T$9:$BB$9=BB$9)*('Budget Lead'!$B$11:$B$194=$B741)*('Budget Lead'!$T$11:$BB$194*1))</f>
        <v>#VALUE!</v>
      </c>
      <c r="BC741" s="13" t="e" cm="1">
        <f t="array" ref="BC741">SUMPRODUCT(('Budget Lead'!$T$9:$BB$9=BC$9)*('Budget Lead'!$B$11:$B$194=$B741)*('Budget Lead'!$T$11:$BB$194*1))</f>
        <v>#VALUE!</v>
      </c>
      <c r="BD741" s="14" t="e" cm="1">
        <f t="array" ref="BD741">SUMPRODUCT(('Budget Lead'!$T$9:$BB$9=BD$9)*('Budget Lead'!$B$11:$B$194=$B741)*('Budget Lead'!$T$11:$BB$194*1))</f>
        <v>#VALUE!</v>
      </c>
      <c r="BE741" s="12" t="e" cm="1">
        <f t="array" ref="BE741">SUMPRODUCT(('Budget Lead'!$T$9:$BB$9=BE$9)*('Budget Lead'!$B$11:$B$194=$B741)*('Budget Lead'!$T$11:$BB$194*1))</f>
        <v>#VALUE!</v>
      </c>
      <c r="BF741" s="13" t="e" cm="1">
        <f t="array" ref="BF741">SUMPRODUCT(('Budget Lead'!$T$9:$BB$9=BF$9)*('Budget Lead'!$B$11:$B$194=$B741)*('Budget Lead'!$T$11:$BB$194*1))</f>
        <v>#VALUE!</v>
      </c>
      <c r="BG741" s="14" t="e" cm="1">
        <f t="array" ref="BG741">SUMPRODUCT(('Budget Lead'!$T$9:$BB$9=BG$9)*('Budget Lead'!$B$11:$B$194=$B741)*('Budget Lead'!$T$11:$BB$194*1))</f>
        <v>#VALUE!</v>
      </c>
      <c r="BH741" s="13" t="e" cm="1">
        <f t="array" ref="BH741">SUMPRODUCT(('Budget Lead'!$T$9:$BB$9=BH$9)*('Budget Lead'!$B$11:$B$194=$B741)*('Budget Lead'!$T$11:$BB$194*1))</f>
        <v>#VALUE!</v>
      </c>
      <c r="BI741" s="1"/>
      <c r="BJ741" s="66"/>
      <c r="BK741" s="66"/>
      <c r="BL741" s="1"/>
      <c r="BM741" s="66" t="e">
        <f t="shared" si="514"/>
        <v>#VALUE!</v>
      </c>
      <c r="BN741" s="262">
        <f t="shared" si="515"/>
        <v>0</v>
      </c>
      <c r="BO741" s="1"/>
      <c r="BP741" s="66" t="e">
        <f t="shared" si="516"/>
        <v>#VALUE!</v>
      </c>
      <c r="BQ741" s="262">
        <f t="shared" si="517"/>
        <v>0</v>
      </c>
      <c r="BR741" s="1"/>
    </row>
    <row r="742" spans="2:70" ht="12" hidden="1" customHeight="1" outlineLevel="1">
      <c r="B742" s="88" t="s">
        <v>784</v>
      </c>
      <c r="C742" s="10">
        <f>IFERROR(VLOOKUP(B742,'Budget Lead'!B:AX,2,FALSE),0)</f>
        <v>0</v>
      </c>
      <c r="D742" s="10"/>
      <c r="E742" s="89">
        <f>IFERROR(VLOOKUP(B742,'Budget Lead'!B:BE,3,FALSE),0)</f>
        <v>0</v>
      </c>
      <c r="F742" s="90">
        <f>IFERROR(VLOOKUP(B742,'Budget Lead'!B:BE,4,FALSE),0)</f>
        <v>0</v>
      </c>
      <c r="G742" s="89">
        <f>IFERROR(VLOOKUP(B742,'Budget Lead'!B:AX,5,FALSE),0)</f>
        <v>0</v>
      </c>
      <c r="H742" s="90">
        <f>IFERROR(VLOOKUP(B742,'Budget Lead'!B:AX,6,FALSE),0)</f>
        <v>0</v>
      </c>
      <c r="I742" s="90">
        <f>IFERROR(VLOOKUP(B742,'Budget Lead'!B:AX,7,FALSE),0)</f>
        <v>0</v>
      </c>
      <c r="J742" s="371">
        <f>IFERROR(VLOOKUP(B742,'Budget Lead'!B:AX,9,FALSE),0)</f>
        <v>0</v>
      </c>
      <c r="K742" s="374">
        <f>IFERROR(VLOOKUP(B742,'Budget Lead'!B:AX,10,FALSE),0)</f>
        <v>0</v>
      </c>
      <c r="L742" s="334"/>
      <c r="M742" s="14">
        <f>E742*K742</f>
        <v>0</v>
      </c>
      <c r="N742" s="100"/>
      <c r="O742" s="100"/>
      <c r="P742" s="101"/>
      <c r="Q742" s="11">
        <f t="shared" si="518"/>
        <v>0</v>
      </c>
      <c r="R742" s="338"/>
      <c r="S742" s="14"/>
      <c r="T742" s="12"/>
      <c r="U742" s="13"/>
      <c r="V742" s="14"/>
      <c r="W742" s="14"/>
      <c r="X742" s="14">
        <f t="shared" si="506"/>
        <v>0</v>
      </c>
      <c r="Z742" s="14" t="e" cm="1">
        <f t="array" ref="Z742">SUMPRODUCT(('Budget Lead'!$T$9:$BB$9=Z$9)*('Budget Lead'!$B$11:$B$194=$B742)*('Budget Lead'!$T$11:$BB$194*1))</f>
        <v>#VALUE!</v>
      </c>
      <c r="AA742" s="12" t="e" cm="1">
        <f t="array" ref="AA742">SUMPRODUCT(('Budget Lead'!$T$9:$BB$9=AA$9)*('Budget Lead'!$B$11:$B$194=$B742)*('Budget Lead'!$T$11:$BB$194*1))</f>
        <v>#VALUE!</v>
      </c>
      <c r="AB742" s="13" t="e" cm="1">
        <f t="array" ref="AB742">SUMPRODUCT(('Budget Lead'!$T$9:$BB$9=AB$9)*('Budget Lead'!$B$11:$B$194=$B742)*('Budget Lead'!$T$11:$BB$194*1))</f>
        <v>#VALUE!</v>
      </c>
      <c r="AC742" s="14" t="e" cm="1">
        <f t="array" ref="AC742">SUMPRODUCT(('Budget Lead'!$T$9:$BB$9=AC$9)*('Budget Lead'!$B$11:$B$194=$B742)*('Budget Lead'!$T$11:$BB$194*1))</f>
        <v>#VALUE!</v>
      </c>
      <c r="AD742" s="12" t="e" cm="1">
        <f t="array" ref="AD742">SUMPRODUCT(('Budget Lead'!$T$9:$BB$9=AD$9)*('Budget Lead'!$B$11:$B$194=$B742)*('Budget Lead'!$T$11:$BB$194*1))</f>
        <v>#VALUE!</v>
      </c>
      <c r="AE742" s="13" t="e" cm="1">
        <f t="array" ref="AE742">SUMPRODUCT(('Budget Lead'!$T$9:$BB$9=AE$9)*('Budget Lead'!$B$11:$B$194=$B742)*('Budget Lead'!$T$11:$BB$194*1))</f>
        <v>#VALUE!</v>
      </c>
      <c r="AF742" s="14" t="e" cm="1">
        <f t="array" ref="AF742">SUMPRODUCT(('Budget Lead'!$T$9:$BB$9=AF$9)*('Budget Lead'!$B$11:$B$194=$B742)*('Budget Lead'!$T$11:$BB$194*1))</f>
        <v>#VALUE!</v>
      </c>
      <c r="AG742" s="12" t="e" cm="1">
        <f t="array" ref="AG742">SUMPRODUCT(('Budget Lead'!$T$9:$BB$9=AG$9)*('Budget Lead'!$B$11:$B$194=$B742)*('Budget Lead'!$T$11:$BB$194*1))</f>
        <v>#VALUE!</v>
      </c>
      <c r="AH742" s="13" t="e" cm="1">
        <f t="array" ref="AH742">SUMPRODUCT(('Budget Lead'!$T$9:$BB$9=AH$9)*('Budget Lead'!$B$11:$B$194=$B742)*('Budget Lead'!$T$11:$BB$194*1))</f>
        <v>#VALUE!</v>
      </c>
      <c r="AI742" s="14" t="e" cm="1">
        <f t="array" ref="AI742">SUMPRODUCT(('Budget Lead'!$T$9:$BB$9=AI$9)*('Budget Lead'!$B$11:$B$194=$B742)*('Budget Lead'!$T$11:$BB$194*1))</f>
        <v>#VALUE!</v>
      </c>
      <c r="AJ742" s="12" t="e" cm="1">
        <f t="array" ref="AJ742">SUMPRODUCT(('Budget Lead'!$T$9:$BB$9=AJ$9)*('Budget Lead'!$B$11:$B$194=$B742)*('Budget Lead'!$T$11:$BB$194*1))</f>
        <v>#VALUE!</v>
      </c>
      <c r="AK742" s="13" t="e" cm="1">
        <f t="array" ref="AK742">SUMPRODUCT(('Budget Lead'!$T$9:$BB$9=AK$9)*('Budget Lead'!$B$11:$B$194=$B742)*('Budget Lead'!$T$11:$BB$194*1))</f>
        <v>#VALUE!</v>
      </c>
      <c r="AL742" s="14" t="e" cm="1">
        <f t="array" ref="AL742">SUMPRODUCT(('Budget Lead'!$T$9:$BB$9=AL$9)*('Budget Lead'!$B$11:$B$194=$B742)*('Budget Lead'!$T$11:$BB$194*1))</f>
        <v>#VALUE!</v>
      </c>
      <c r="AM742" s="12" t="e" cm="1">
        <f t="array" ref="AM742">SUMPRODUCT(('Budget Lead'!$T$9:$BB$9=AM$9)*('Budget Lead'!$B$11:$B$194=$B742)*('Budget Lead'!$T$11:$BB$194*1))</f>
        <v>#VALUE!</v>
      </c>
      <c r="AN742" s="13" t="e" cm="1">
        <f t="array" ref="AN742">SUMPRODUCT(('Budget Lead'!$T$9:$BB$9=AN$9)*('Budget Lead'!$B$11:$B$194=$B742)*('Budget Lead'!$T$11:$BB$194*1))</f>
        <v>#VALUE!</v>
      </c>
      <c r="AO742" s="14" t="e" cm="1">
        <f t="array" ref="AO742">SUMPRODUCT(('Budget Lead'!$T$9:$BB$9=AO$9)*('Budget Lead'!$B$11:$B$194=$B742)*('Budget Lead'!$T$11:$BB$194*1))</f>
        <v>#VALUE!</v>
      </c>
      <c r="AP742" s="12" t="e" cm="1">
        <f t="array" ref="AP742">SUMPRODUCT(('Budget Lead'!$T$9:$BB$9=AP$9)*('Budget Lead'!$B$11:$B$194=$B742)*('Budget Lead'!$T$11:$BB$194*1))</f>
        <v>#VALUE!</v>
      </c>
      <c r="AQ742" s="13" t="e" cm="1">
        <f t="array" ref="AQ742">SUMPRODUCT(('Budget Lead'!$T$9:$BB$9=AQ$9)*('Budget Lead'!$B$11:$B$194=$B742)*('Budget Lead'!$T$11:$BB$194*1))</f>
        <v>#VALUE!</v>
      </c>
      <c r="AR742" s="14" t="e" cm="1">
        <f t="array" ref="AR742">SUMPRODUCT(('Budget Lead'!$T$9:$BB$9=AR$9)*('Budget Lead'!$B$11:$B$194=$B742)*('Budget Lead'!$T$11:$BB$194*1))</f>
        <v>#VALUE!</v>
      </c>
      <c r="AS742" s="12" t="e" cm="1">
        <f t="array" ref="AS742">SUMPRODUCT(('Budget Lead'!$T$9:$BB$9=AS$9)*('Budget Lead'!$B$11:$B$194=$B742)*('Budget Lead'!$T$11:$BB$194*1))</f>
        <v>#VALUE!</v>
      </c>
      <c r="AT742" s="13" t="e" cm="1">
        <f t="array" ref="AT742">SUMPRODUCT(('Budget Lead'!$T$9:$BB$9=AT$9)*('Budget Lead'!$B$11:$B$194=$B742)*('Budget Lead'!$T$11:$BB$194*1))</f>
        <v>#VALUE!</v>
      </c>
      <c r="AU742" s="14" t="e" cm="1">
        <f t="array" ref="AU742">SUMPRODUCT(('Budget Lead'!$T$9:$BB$9=AU$9)*('Budget Lead'!$B$11:$B$194=$B742)*('Budget Lead'!$T$11:$BB$194*1))</f>
        <v>#VALUE!</v>
      </c>
      <c r="AV742" s="12" t="e" cm="1">
        <f t="array" ref="AV742">SUMPRODUCT(('Budget Lead'!$T$9:$BB$9=AV$9)*('Budget Lead'!$B$11:$B$194=$B742)*('Budget Lead'!$T$11:$BB$194*1))</f>
        <v>#VALUE!</v>
      </c>
      <c r="AW742" s="13" t="e" cm="1">
        <f t="array" ref="AW742">SUMPRODUCT(('Budget Lead'!$T$9:$BB$9=AW$9)*('Budget Lead'!$B$11:$B$194=$B742)*('Budget Lead'!$T$11:$BB$194*1))</f>
        <v>#VALUE!</v>
      </c>
      <c r="AX742" s="14" t="e" cm="1">
        <f t="array" ref="AX742">SUMPRODUCT(('Budget Lead'!$T$9:$BB$9=AX$9)*('Budget Lead'!$B$11:$B$194=$B742)*('Budget Lead'!$T$11:$BB$194*1))</f>
        <v>#VALUE!</v>
      </c>
      <c r="AY742" s="12" t="e" cm="1">
        <f t="array" ref="AY742">SUMPRODUCT(('Budget Lead'!$T$9:$BB$9=AY$9)*('Budget Lead'!$B$11:$B$194=$B742)*('Budget Lead'!$T$11:$BB$194*1))</f>
        <v>#VALUE!</v>
      </c>
      <c r="AZ742" s="13" t="e" cm="1">
        <f t="array" ref="AZ742">SUMPRODUCT(('Budget Lead'!$T$9:$BB$9=AZ$9)*('Budget Lead'!$B$11:$B$194=$B742)*('Budget Lead'!$T$11:$BB$194*1))</f>
        <v>#VALUE!</v>
      </c>
      <c r="BA742" s="14" t="e" cm="1">
        <f t="array" ref="BA742">SUMPRODUCT(('Budget Lead'!$T$9:$BB$9=BA$9)*('Budget Lead'!$B$11:$B$194=$B742)*('Budget Lead'!$T$11:$BB$194*1))</f>
        <v>#VALUE!</v>
      </c>
      <c r="BB742" s="12" t="e" cm="1">
        <f t="array" ref="BB742">SUMPRODUCT(('Budget Lead'!$T$9:$BB$9=BB$9)*('Budget Lead'!$B$11:$B$194=$B742)*('Budget Lead'!$T$11:$BB$194*1))</f>
        <v>#VALUE!</v>
      </c>
      <c r="BC742" s="13" t="e" cm="1">
        <f t="array" ref="BC742">SUMPRODUCT(('Budget Lead'!$T$9:$BB$9=BC$9)*('Budget Lead'!$B$11:$B$194=$B742)*('Budget Lead'!$T$11:$BB$194*1))</f>
        <v>#VALUE!</v>
      </c>
      <c r="BD742" s="14" t="e" cm="1">
        <f t="array" ref="BD742">SUMPRODUCT(('Budget Lead'!$T$9:$BB$9=BD$9)*('Budget Lead'!$B$11:$B$194=$B742)*('Budget Lead'!$T$11:$BB$194*1))</f>
        <v>#VALUE!</v>
      </c>
      <c r="BE742" s="12" t="e" cm="1">
        <f t="array" ref="BE742">SUMPRODUCT(('Budget Lead'!$T$9:$BB$9=BE$9)*('Budget Lead'!$B$11:$B$194=$B742)*('Budget Lead'!$T$11:$BB$194*1))</f>
        <v>#VALUE!</v>
      </c>
      <c r="BF742" s="13" t="e" cm="1">
        <f t="array" ref="BF742">SUMPRODUCT(('Budget Lead'!$T$9:$BB$9=BF$9)*('Budget Lead'!$B$11:$B$194=$B742)*('Budget Lead'!$T$11:$BB$194*1))</f>
        <v>#VALUE!</v>
      </c>
      <c r="BG742" s="14" t="e" cm="1">
        <f t="array" ref="BG742">SUMPRODUCT(('Budget Lead'!$T$9:$BB$9=BG$9)*('Budget Lead'!$B$11:$B$194=$B742)*('Budget Lead'!$T$11:$BB$194*1))</f>
        <v>#VALUE!</v>
      </c>
      <c r="BH742" s="13" t="e" cm="1">
        <f t="array" ref="BH742">SUMPRODUCT(('Budget Lead'!$T$9:$BB$9=BH$9)*('Budget Lead'!$B$11:$B$194=$B742)*('Budget Lead'!$T$11:$BB$194*1))</f>
        <v>#VALUE!</v>
      </c>
      <c r="BI742" s="1"/>
      <c r="BJ742" s="66"/>
      <c r="BK742" s="66"/>
      <c r="BL742" s="1"/>
      <c r="BM742" s="66" t="e">
        <f t="shared" si="514"/>
        <v>#VALUE!</v>
      </c>
      <c r="BN742" s="262">
        <f t="shared" si="515"/>
        <v>0</v>
      </c>
      <c r="BO742" s="1"/>
      <c r="BP742" s="66" t="e">
        <f t="shared" si="516"/>
        <v>#VALUE!</v>
      </c>
      <c r="BQ742" s="262">
        <f t="shared" si="517"/>
        <v>0</v>
      </c>
      <c r="BR742" s="1"/>
    </row>
    <row r="743" spans="2:70" ht="12" hidden="1" customHeight="1" outlineLevel="1">
      <c r="B743" s="88" t="s">
        <v>785</v>
      </c>
      <c r="C743" s="10">
        <f>IFERROR(VLOOKUP(B743,'Budget Lead'!B:AX,2,FALSE),0)</f>
        <v>0</v>
      </c>
      <c r="D743" s="10"/>
      <c r="E743" s="89">
        <f>IFERROR(VLOOKUP(B743,'Budget Lead'!B:BE,3,FALSE),0)</f>
        <v>0</v>
      </c>
      <c r="F743" s="90">
        <f>IFERROR(VLOOKUP(B743,'Budget Lead'!B:BE,4,FALSE),0)</f>
        <v>0</v>
      </c>
      <c r="G743" s="89">
        <f>IFERROR(VLOOKUP(B743,'Budget Lead'!B:AX,5,FALSE),0)</f>
        <v>0</v>
      </c>
      <c r="H743" s="90">
        <f>IFERROR(VLOOKUP(B743,'Budget Lead'!B:AX,6,FALSE),0)</f>
        <v>0</v>
      </c>
      <c r="I743" s="90">
        <f>IFERROR(VLOOKUP(B743,'Budget Lead'!B:AX,7,FALSE),0)</f>
        <v>0</v>
      </c>
      <c r="J743" s="371">
        <f>IFERROR(VLOOKUP(B743,'Budget Lead'!B:AX,9,FALSE),0)</f>
        <v>0</v>
      </c>
      <c r="K743" s="374">
        <f>IFERROR(VLOOKUP(B743,'Budget Lead'!B:AX,10,FALSE),0)</f>
        <v>0</v>
      </c>
      <c r="L743" s="334"/>
      <c r="M743" s="14">
        <f>E743*K743</f>
        <v>0</v>
      </c>
      <c r="N743" s="100"/>
      <c r="O743" s="100"/>
      <c r="P743" s="101"/>
      <c r="Q743" s="11">
        <f t="shared" si="518"/>
        <v>0</v>
      </c>
      <c r="R743" s="338"/>
      <c r="S743" s="14"/>
      <c r="T743" s="12"/>
      <c r="U743" s="13"/>
      <c r="V743" s="14"/>
      <c r="W743" s="14"/>
      <c r="X743" s="14">
        <f t="shared" si="506"/>
        <v>0</v>
      </c>
      <c r="Z743" s="14" t="e" cm="1">
        <f t="array" ref="Z743">SUMPRODUCT(('Budget Lead'!$T$9:$BB$9=Z$9)*('Budget Lead'!$B$11:$B$194=$B743)*('Budget Lead'!$T$11:$BB$194*1))</f>
        <v>#VALUE!</v>
      </c>
      <c r="AA743" s="12" t="e" cm="1">
        <f t="array" ref="AA743">SUMPRODUCT(('Budget Lead'!$T$9:$BB$9=AA$9)*('Budget Lead'!$B$11:$B$194=$B743)*('Budget Lead'!$T$11:$BB$194*1))</f>
        <v>#VALUE!</v>
      </c>
      <c r="AB743" s="13" t="e" cm="1">
        <f t="array" ref="AB743">SUMPRODUCT(('Budget Lead'!$T$9:$BB$9=AB$9)*('Budget Lead'!$B$11:$B$194=$B743)*('Budget Lead'!$T$11:$BB$194*1))</f>
        <v>#VALUE!</v>
      </c>
      <c r="AC743" s="14" t="e" cm="1">
        <f t="array" ref="AC743">SUMPRODUCT(('Budget Lead'!$T$9:$BB$9=AC$9)*('Budget Lead'!$B$11:$B$194=$B743)*('Budget Lead'!$T$11:$BB$194*1))</f>
        <v>#VALUE!</v>
      </c>
      <c r="AD743" s="12" t="e" cm="1">
        <f t="array" ref="AD743">SUMPRODUCT(('Budget Lead'!$T$9:$BB$9=AD$9)*('Budget Lead'!$B$11:$B$194=$B743)*('Budget Lead'!$T$11:$BB$194*1))</f>
        <v>#VALUE!</v>
      </c>
      <c r="AE743" s="13" t="e" cm="1">
        <f t="array" ref="AE743">SUMPRODUCT(('Budget Lead'!$T$9:$BB$9=AE$9)*('Budget Lead'!$B$11:$B$194=$B743)*('Budget Lead'!$T$11:$BB$194*1))</f>
        <v>#VALUE!</v>
      </c>
      <c r="AF743" s="14" t="e" cm="1">
        <f t="array" ref="AF743">SUMPRODUCT(('Budget Lead'!$T$9:$BB$9=AF$9)*('Budget Lead'!$B$11:$B$194=$B743)*('Budget Lead'!$T$11:$BB$194*1))</f>
        <v>#VALUE!</v>
      </c>
      <c r="AG743" s="12" t="e" cm="1">
        <f t="array" ref="AG743">SUMPRODUCT(('Budget Lead'!$T$9:$BB$9=AG$9)*('Budget Lead'!$B$11:$B$194=$B743)*('Budget Lead'!$T$11:$BB$194*1))</f>
        <v>#VALUE!</v>
      </c>
      <c r="AH743" s="13" t="e" cm="1">
        <f t="array" ref="AH743">SUMPRODUCT(('Budget Lead'!$T$9:$BB$9=AH$9)*('Budget Lead'!$B$11:$B$194=$B743)*('Budget Lead'!$T$11:$BB$194*1))</f>
        <v>#VALUE!</v>
      </c>
      <c r="AI743" s="14" t="e" cm="1">
        <f t="array" ref="AI743">SUMPRODUCT(('Budget Lead'!$T$9:$BB$9=AI$9)*('Budget Lead'!$B$11:$B$194=$B743)*('Budget Lead'!$T$11:$BB$194*1))</f>
        <v>#VALUE!</v>
      </c>
      <c r="AJ743" s="12" t="e" cm="1">
        <f t="array" ref="AJ743">SUMPRODUCT(('Budget Lead'!$T$9:$BB$9=AJ$9)*('Budget Lead'!$B$11:$B$194=$B743)*('Budget Lead'!$T$11:$BB$194*1))</f>
        <v>#VALUE!</v>
      </c>
      <c r="AK743" s="13" t="e" cm="1">
        <f t="array" ref="AK743">SUMPRODUCT(('Budget Lead'!$T$9:$BB$9=AK$9)*('Budget Lead'!$B$11:$B$194=$B743)*('Budget Lead'!$T$11:$BB$194*1))</f>
        <v>#VALUE!</v>
      </c>
      <c r="AL743" s="14" t="e" cm="1">
        <f t="array" ref="AL743">SUMPRODUCT(('Budget Lead'!$T$9:$BB$9=AL$9)*('Budget Lead'!$B$11:$B$194=$B743)*('Budget Lead'!$T$11:$BB$194*1))</f>
        <v>#VALUE!</v>
      </c>
      <c r="AM743" s="12" t="e" cm="1">
        <f t="array" ref="AM743">SUMPRODUCT(('Budget Lead'!$T$9:$BB$9=AM$9)*('Budget Lead'!$B$11:$B$194=$B743)*('Budget Lead'!$T$11:$BB$194*1))</f>
        <v>#VALUE!</v>
      </c>
      <c r="AN743" s="13" t="e" cm="1">
        <f t="array" ref="AN743">SUMPRODUCT(('Budget Lead'!$T$9:$BB$9=AN$9)*('Budget Lead'!$B$11:$B$194=$B743)*('Budget Lead'!$T$11:$BB$194*1))</f>
        <v>#VALUE!</v>
      </c>
      <c r="AO743" s="14" t="e" cm="1">
        <f t="array" ref="AO743">SUMPRODUCT(('Budget Lead'!$T$9:$BB$9=AO$9)*('Budget Lead'!$B$11:$B$194=$B743)*('Budget Lead'!$T$11:$BB$194*1))</f>
        <v>#VALUE!</v>
      </c>
      <c r="AP743" s="12" t="e" cm="1">
        <f t="array" ref="AP743">SUMPRODUCT(('Budget Lead'!$T$9:$BB$9=AP$9)*('Budget Lead'!$B$11:$B$194=$B743)*('Budget Lead'!$T$11:$BB$194*1))</f>
        <v>#VALUE!</v>
      </c>
      <c r="AQ743" s="13" t="e" cm="1">
        <f t="array" ref="AQ743">SUMPRODUCT(('Budget Lead'!$T$9:$BB$9=AQ$9)*('Budget Lead'!$B$11:$B$194=$B743)*('Budget Lead'!$T$11:$BB$194*1))</f>
        <v>#VALUE!</v>
      </c>
      <c r="AR743" s="14" t="e" cm="1">
        <f t="array" ref="AR743">SUMPRODUCT(('Budget Lead'!$T$9:$BB$9=AR$9)*('Budget Lead'!$B$11:$B$194=$B743)*('Budget Lead'!$T$11:$BB$194*1))</f>
        <v>#VALUE!</v>
      </c>
      <c r="AS743" s="12" t="e" cm="1">
        <f t="array" ref="AS743">SUMPRODUCT(('Budget Lead'!$T$9:$BB$9=AS$9)*('Budget Lead'!$B$11:$B$194=$B743)*('Budget Lead'!$T$11:$BB$194*1))</f>
        <v>#VALUE!</v>
      </c>
      <c r="AT743" s="13" t="e" cm="1">
        <f t="array" ref="AT743">SUMPRODUCT(('Budget Lead'!$T$9:$BB$9=AT$9)*('Budget Lead'!$B$11:$B$194=$B743)*('Budget Lead'!$T$11:$BB$194*1))</f>
        <v>#VALUE!</v>
      </c>
      <c r="AU743" s="14" t="e" cm="1">
        <f t="array" ref="AU743">SUMPRODUCT(('Budget Lead'!$T$9:$BB$9=AU$9)*('Budget Lead'!$B$11:$B$194=$B743)*('Budget Lead'!$T$11:$BB$194*1))</f>
        <v>#VALUE!</v>
      </c>
      <c r="AV743" s="12" t="e" cm="1">
        <f t="array" ref="AV743">SUMPRODUCT(('Budget Lead'!$T$9:$BB$9=AV$9)*('Budget Lead'!$B$11:$B$194=$B743)*('Budget Lead'!$T$11:$BB$194*1))</f>
        <v>#VALUE!</v>
      </c>
      <c r="AW743" s="13" t="e" cm="1">
        <f t="array" ref="AW743">SUMPRODUCT(('Budget Lead'!$T$9:$BB$9=AW$9)*('Budget Lead'!$B$11:$B$194=$B743)*('Budget Lead'!$T$11:$BB$194*1))</f>
        <v>#VALUE!</v>
      </c>
      <c r="AX743" s="14" t="e" cm="1">
        <f t="array" ref="AX743">SUMPRODUCT(('Budget Lead'!$T$9:$BB$9=AX$9)*('Budget Lead'!$B$11:$B$194=$B743)*('Budget Lead'!$T$11:$BB$194*1))</f>
        <v>#VALUE!</v>
      </c>
      <c r="AY743" s="12" t="e" cm="1">
        <f t="array" ref="AY743">SUMPRODUCT(('Budget Lead'!$T$9:$BB$9=AY$9)*('Budget Lead'!$B$11:$B$194=$B743)*('Budget Lead'!$T$11:$BB$194*1))</f>
        <v>#VALUE!</v>
      </c>
      <c r="AZ743" s="13" t="e" cm="1">
        <f t="array" ref="AZ743">SUMPRODUCT(('Budget Lead'!$T$9:$BB$9=AZ$9)*('Budget Lead'!$B$11:$B$194=$B743)*('Budget Lead'!$T$11:$BB$194*1))</f>
        <v>#VALUE!</v>
      </c>
      <c r="BA743" s="14" t="e" cm="1">
        <f t="array" ref="BA743">SUMPRODUCT(('Budget Lead'!$T$9:$BB$9=BA$9)*('Budget Lead'!$B$11:$B$194=$B743)*('Budget Lead'!$T$11:$BB$194*1))</f>
        <v>#VALUE!</v>
      </c>
      <c r="BB743" s="12" t="e" cm="1">
        <f t="array" ref="BB743">SUMPRODUCT(('Budget Lead'!$T$9:$BB$9=BB$9)*('Budget Lead'!$B$11:$B$194=$B743)*('Budget Lead'!$T$11:$BB$194*1))</f>
        <v>#VALUE!</v>
      </c>
      <c r="BC743" s="13" t="e" cm="1">
        <f t="array" ref="BC743">SUMPRODUCT(('Budget Lead'!$T$9:$BB$9=BC$9)*('Budget Lead'!$B$11:$B$194=$B743)*('Budget Lead'!$T$11:$BB$194*1))</f>
        <v>#VALUE!</v>
      </c>
      <c r="BD743" s="14" t="e" cm="1">
        <f t="array" ref="BD743">SUMPRODUCT(('Budget Lead'!$T$9:$BB$9=BD$9)*('Budget Lead'!$B$11:$B$194=$B743)*('Budget Lead'!$T$11:$BB$194*1))</f>
        <v>#VALUE!</v>
      </c>
      <c r="BE743" s="12" t="e" cm="1">
        <f t="array" ref="BE743">SUMPRODUCT(('Budget Lead'!$T$9:$BB$9=BE$9)*('Budget Lead'!$B$11:$B$194=$B743)*('Budget Lead'!$T$11:$BB$194*1))</f>
        <v>#VALUE!</v>
      </c>
      <c r="BF743" s="13" t="e" cm="1">
        <f t="array" ref="BF743">SUMPRODUCT(('Budget Lead'!$T$9:$BB$9=BF$9)*('Budget Lead'!$B$11:$B$194=$B743)*('Budget Lead'!$T$11:$BB$194*1))</f>
        <v>#VALUE!</v>
      </c>
      <c r="BG743" s="14" t="e" cm="1">
        <f t="array" ref="BG743">SUMPRODUCT(('Budget Lead'!$T$9:$BB$9=BG$9)*('Budget Lead'!$B$11:$B$194=$B743)*('Budget Lead'!$T$11:$BB$194*1))</f>
        <v>#VALUE!</v>
      </c>
      <c r="BH743" s="13" t="e" cm="1">
        <f t="array" ref="BH743">SUMPRODUCT(('Budget Lead'!$T$9:$BB$9=BH$9)*('Budget Lead'!$B$11:$B$194=$B743)*('Budget Lead'!$T$11:$BB$194*1))</f>
        <v>#VALUE!</v>
      </c>
      <c r="BI743" s="1"/>
      <c r="BJ743" s="66"/>
      <c r="BK743" s="66"/>
      <c r="BL743" s="1"/>
      <c r="BM743" s="66" t="e">
        <f t="shared" si="514"/>
        <v>#VALUE!</v>
      </c>
      <c r="BN743" s="262">
        <f t="shared" si="515"/>
        <v>0</v>
      </c>
      <c r="BO743" s="1"/>
      <c r="BP743" s="66" t="e">
        <f t="shared" si="516"/>
        <v>#VALUE!</v>
      </c>
      <c r="BQ743" s="262">
        <f t="shared" si="517"/>
        <v>0</v>
      </c>
      <c r="BR743" s="1"/>
    </row>
    <row r="744" spans="2:70" collapsed="1">
      <c r="C744" s="190" t="s">
        <v>107</v>
      </c>
      <c r="D744" s="190"/>
      <c r="E744" s="193"/>
      <c r="F744" s="91"/>
      <c r="G744" s="193"/>
      <c r="H744" s="91"/>
      <c r="I744" s="91"/>
      <c r="J744" s="320"/>
      <c r="K744" s="95">
        <f>SUM(K745:K759)</f>
        <v>0</v>
      </c>
      <c r="L744" s="335"/>
      <c r="M744" s="95">
        <f t="shared" ref="M744:P744" si="519">SUM(M745:M759)</f>
        <v>0</v>
      </c>
      <c r="N744" s="95">
        <f t="shared" si="519"/>
        <v>0</v>
      </c>
      <c r="O744" s="95">
        <f t="shared" si="519"/>
        <v>0</v>
      </c>
      <c r="P744" s="95">
        <f t="shared" si="519"/>
        <v>0</v>
      </c>
      <c r="Q744" s="95"/>
      <c r="R744" s="338"/>
      <c r="S744" s="95">
        <f t="shared" ref="S744:W744" si="520">SUM(S745:S759)</f>
        <v>0</v>
      </c>
      <c r="T744" s="95">
        <f t="shared" si="520"/>
        <v>0</v>
      </c>
      <c r="U744" s="95">
        <f t="shared" si="520"/>
        <v>0</v>
      </c>
      <c r="V744" s="95">
        <f t="shared" si="520"/>
        <v>0</v>
      </c>
      <c r="W744" s="95">
        <f t="shared" si="520"/>
        <v>0</v>
      </c>
      <c r="X744" s="97">
        <f t="shared" si="506"/>
        <v>0</v>
      </c>
      <c r="Y744" s="4"/>
      <c r="Z744" s="97"/>
      <c r="AA744" s="98"/>
      <c r="AB744" s="99"/>
      <c r="AC744" s="97"/>
      <c r="AD744" s="98"/>
      <c r="AE744" s="99"/>
      <c r="AF744" s="97"/>
      <c r="AG744" s="98"/>
      <c r="AH744" s="99"/>
      <c r="AI744" s="97"/>
      <c r="AJ744" s="98"/>
      <c r="AK744" s="99"/>
      <c r="AL744" s="97"/>
      <c r="AM744" s="98"/>
      <c r="AN744" s="99"/>
      <c r="AO744" s="97"/>
      <c r="AP744" s="98"/>
      <c r="AQ744" s="99"/>
      <c r="AR744" s="97"/>
      <c r="AS744" s="98"/>
      <c r="AT744" s="99"/>
      <c r="AU744" s="97"/>
      <c r="AV744" s="98"/>
      <c r="AW744" s="99"/>
      <c r="AX744" s="97"/>
      <c r="AY744" s="98"/>
      <c r="AZ744" s="99"/>
      <c r="BA744" s="97"/>
      <c r="BB744" s="98"/>
      <c r="BC744" s="99"/>
      <c r="BD744" s="97"/>
      <c r="BE744" s="98"/>
      <c r="BF744" s="99"/>
      <c r="BG744" s="97"/>
      <c r="BH744" s="99"/>
      <c r="BI744" s="1"/>
      <c r="BJ744" s="106"/>
      <c r="BK744" s="106"/>
      <c r="BL744" s="1"/>
      <c r="BM744" s="106"/>
      <c r="BN744" s="106"/>
      <c r="BO744" s="1"/>
      <c r="BP744" s="106"/>
      <c r="BQ744" s="106"/>
      <c r="BR744" s="1"/>
    </row>
    <row r="745" spans="2:70">
      <c r="B745" s="88" t="s">
        <v>786</v>
      </c>
      <c r="C745" s="10">
        <f>IFERROR(VLOOKUP($B745,'Budget P1'!$B:$AX,2,FALSE),0)</f>
        <v>0</v>
      </c>
      <c r="D745" s="10"/>
      <c r="E745" s="160">
        <f>IFERROR(VLOOKUP($B745,'Budget P1'!$B:$AX,3,FALSE),0)</f>
        <v>0</v>
      </c>
      <c r="F745" s="90">
        <f>IFERROR(VLOOKUP($B745,'Budget P1'!$B:$AX,4,FALSE),0)</f>
        <v>0</v>
      </c>
      <c r="G745" s="89">
        <f>IFERROR(VLOOKUP($B745,'Budget P1'!$B:$AX,5,FALSE),0)</f>
        <v>0</v>
      </c>
      <c r="H745" s="90">
        <f>IFERROR(VLOOKUP($B745,'Budget P1'!$B:$AX,6,FALSE),0)</f>
        <v>0</v>
      </c>
      <c r="I745" s="90">
        <f>IFERROR(VLOOKUP($B745,'Budget P1'!$B:$AX,7,FALSE),0)</f>
        <v>0</v>
      </c>
      <c r="J745" s="371">
        <f>IFERROR(VLOOKUP($B745,'Budget P1'!$B:$AX,9,FALSE),0)</f>
        <v>0</v>
      </c>
      <c r="K745" s="374">
        <f>IFERROR(VLOOKUP($B745,'Budget P1'!$B:$AX,10,FALSE),0)</f>
        <v>0</v>
      </c>
      <c r="L745" s="334"/>
      <c r="M745" s="102"/>
      <c r="N745" s="12">
        <f>K745*E745</f>
        <v>0</v>
      </c>
      <c r="O745" s="100"/>
      <c r="P745" s="101"/>
      <c r="Q745" s="11">
        <f t="shared" ref="Q745:Q759" si="521">SUM(M745:P745)</f>
        <v>0</v>
      </c>
      <c r="R745" s="338"/>
      <c r="S745" s="14"/>
      <c r="T745" s="12"/>
      <c r="U745" s="13"/>
      <c r="V745" s="14"/>
      <c r="W745" s="14"/>
      <c r="X745" s="14">
        <f t="shared" si="506"/>
        <v>0</v>
      </c>
      <c r="Z745" s="14" t="e" cm="1">
        <f t="array" ref="Z745">SUMPRODUCT(('Budget P1'!$T$9:$BB$9=Z$9)*('Budget P1'!$B$11:$B$194=$B745)*('Budget P1'!$T$11:$BB$194*1))</f>
        <v>#VALUE!</v>
      </c>
      <c r="AA745" s="12" t="e" cm="1">
        <f t="array" ref="AA745">SUMPRODUCT(('Budget P1'!$T$9:$BB$9=AA$9)*('Budget P1'!$B$11:$B$194=$B745)*('Budget P1'!$T$11:$BB$194*1))</f>
        <v>#VALUE!</v>
      </c>
      <c r="AB745" s="13" t="e" cm="1">
        <f t="array" ref="AB745">SUMPRODUCT(('Budget P1'!$T$9:$BB$9=AB$9)*('Budget P1'!$B$11:$B$194=$B745)*('Budget P1'!$T$11:$BB$194*1))</f>
        <v>#VALUE!</v>
      </c>
      <c r="AC745" s="14" t="e" cm="1">
        <f t="array" ref="AC745">SUMPRODUCT(('Budget P1'!$T$9:$BB$9=AC$9)*('Budget P1'!$B$11:$B$194=$B745)*('Budget P1'!$T$11:$BB$194*1))</f>
        <v>#VALUE!</v>
      </c>
      <c r="AD745" s="12" t="e" cm="1">
        <f t="array" ref="AD745">SUMPRODUCT(('Budget P1'!$T$9:$BB$9=AD$9)*('Budget P1'!$B$11:$B$194=$B745)*('Budget P1'!$T$11:$BB$194*1))</f>
        <v>#VALUE!</v>
      </c>
      <c r="AE745" s="13" t="e" cm="1">
        <f t="array" ref="AE745">SUMPRODUCT(('Budget P1'!$T$9:$BB$9=AE$9)*('Budget P1'!$B$11:$B$194=$B745)*('Budget P1'!$T$11:$BB$194*1))</f>
        <v>#VALUE!</v>
      </c>
      <c r="AF745" s="14" t="e" cm="1">
        <f t="array" ref="AF745">SUMPRODUCT(('Budget P1'!$T$9:$BB$9=AF$9)*('Budget P1'!$B$11:$B$194=$B745)*('Budget P1'!$T$11:$BB$194*1))</f>
        <v>#VALUE!</v>
      </c>
      <c r="AG745" s="12" t="e" cm="1">
        <f t="array" ref="AG745">SUMPRODUCT(('Budget P1'!$T$9:$BB$9=AG$9)*('Budget P1'!$B$11:$B$194=$B745)*('Budget P1'!$T$11:$BB$194*1))</f>
        <v>#VALUE!</v>
      </c>
      <c r="AH745" s="13" t="e" cm="1">
        <f t="array" ref="AH745">SUMPRODUCT(('Budget P1'!$T$9:$BB$9=AH$9)*('Budget P1'!$B$11:$B$194=$B745)*('Budget P1'!$T$11:$BB$194*1))</f>
        <v>#VALUE!</v>
      </c>
      <c r="AI745" s="14" t="e" cm="1">
        <f t="array" ref="AI745">SUMPRODUCT(('Budget P1'!$T$9:$BB$9=AI$9)*('Budget P1'!$B$11:$B$194=$B745)*('Budget P1'!$T$11:$BB$194*1))</f>
        <v>#VALUE!</v>
      </c>
      <c r="AJ745" s="12" t="e" cm="1">
        <f t="array" ref="AJ745">SUMPRODUCT(('Budget P1'!$T$9:$BB$9=AJ$9)*('Budget P1'!$B$11:$B$194=$B745)*('Budget P1'!$T$11:$BB$194*1))</f>
        <v>#VALUE!</v>
      </c>
      <c r="AK745" s="13" t="e" cm="1">
        <f t="array" ref="AK745">SUMPRODUCT(('Budget P1'!$T$9:$BB$9=AK$9)*('Budget P1'!$B$11:$B$194=$B745)*('Budget P1'!$T$11:$BB$194*1))</f>
        <v>#VALUE!</v>
      </c>
      <c r="AL745" s="14" t="e" cm="1">
        <f t="array" ref="AL745">SUMPRODUCT(('Budget P1'!$T$9:$BB$9=AL$9)*('Budget P1'!$B$11:$B$194=$B745)*('Budget P1'!$T$11:$BB$194*1))</f>
        <v>#VALUE!</v>
      </c>
      <c r="AM745" s="12" t="e" cm="1">
        <f t="array" ref="AM745">SUMPRODUCT(('Budget P1'!$T$9:$BB$9=AM$9)*('Budget P1'!$B$11:$B$194=$B745)*('Budget P1'!$T$11:$BB$194*1))</f>
        <v>#VALUE!</v>
      </c>
      <c r="AN745" s="13" t="e" cm="1">
        <f t="array" ref="AN745">SUMPRODUCT(('Budget P1'!$T$9:$BB$9=AN$9)*('Budget P1'!$B$11:$B$194=$B745)*('Budget P1'!$T$11:$BB$194*1))</f>
        <v>#VALUE!</v>
      </c>
      <c r="AO745" s="14" t="e" cm="1">
        <f t="array" ref="AO745">SUMPRODUCT(('Budget P1'!$T$9:$BB$9=AO$9)*('Budget P1'!$B$11:$B$194=$B745)*('Budget P1'!$T$11:$BB$194*1))</f>
        <v>#VALUE!</v>
      </c>
      <c r="AP745" s="12" t="e" cm="1">
        <f t="array" ref="AP745">SUMPRODUCT(('Budget P1'!$T$9:$BB$9=AP$9)*('Budget P1'!$B$11:$B$194=$B745)*('Budget P1'!$T$11:$BB$194*1))</f>
        <v>#VALUE!</v>
      </c>
      <c r="AQ745" s="13" t="e" cm="1">
        <f t="array" ref="AQ745">SUMPRODUCT(('Budget P1'!$T$9:$BB$9=AQ$9)*('Budget P1'!$B$11:$B$194=$B745)*('Budget P1'!$T$11:$BB$194*1))</f>
        <v>#VALUE!</v>
      </c>
      <c r="AR745" s="14" t="e" cm="1">
        <f t="array" ref="AR745">SUMPRODUCT(('Budget P1'!$T$9:$BB$9=AR$9)*('Budget P1'!$B$11:$B$194=$B745)*('Budget P1'!$T$11:$BB$194*1))</f>
        <v>#VALUE!</v>
      </c>
      <c r="AS745" s="12" t="e" cm="1">
        <f t="array" ref="AS745">SUMPRODUCT(('Budget P1'!$T$9:$BB$9=AS$9)*('Budget P1'!$B$11:$B$194=$B745)*('Budget P1'!$T$11:$BB$194*1))</f>
        <v>#VALUE!</v>
      </c>
      <c r="AT745" s="13" t="e" cm="1">
        <f t="array" ref="AT745">SUMPRODUCT(('Budget P1'!$T$9:$BB$9=AT$9)*('Budget P1'!$B$11:$B$194=$B745)*('Budget P1'!$T$11:$BB$194*1))</f>
        <v>#VALUE!</v>
      </c>
      <c r="AU745" s="14" t="e" cm="1">
        <f t="array" ref="AU745">SUMPRODUCT(('Budget P1'!$T$9:$BB$9=AU$9)*('Budget P1'!$B$11:$B$194=$B745)*('Budget P1'!$T$11:$BB$194*1))</f>
        <v>#VALUE!</v>
      </c>
      <c r="AV745" s="12" t="e" cm="1">
        <f t="array" ref="AV745">SUMPRODUCT(('Budget P1'!$T$9:$BB$9=AV$9)*('Budget P1'!$B$11:$B$194=$B745)*('Budget P1'!$T$11:$BB$194*1))</f>
        <v>#VALUE!</v>
      </c>
      <c r="AW745" s="13" t="e" cm="1">
        <f t="array" ref="AW745">SUMPRODUCT(('Budget P1'!$T$9:$BB$9=AW$9)*('Budget P1'!$B$11:$B$194=$B745)*('Budget P1'!$T$11:$BB$194*1))</f>
        <v>#VALUE!</v>
      </c>
      <c r="AX745" s="14" t="e" cm="1">
        <f t="array" ref="AX745">SUMPRODUCT(('Budget P1'!$T$9:$BB$9=AX$9)*('Budget P1'!$B$11:$B$194=$B745)*('Budget P1'!$T$11:$BB$194*1))</f>
        <v>#VALUE!</v>
      </c>
      <c r="AY745" s="12" t="e" cm="1">
        <f t="array" ref="AY745">SUMPRODUCT(('Budget P1'!$T$9:$BB$9=AY$9)*('Budget P1'!$B$11:$B$194=$B745)*('Budget P1'!$T$11:$BB$194*1))</f>
        <v>#VALUE!</v>
      </c>
      <c r="AZ745" s="13" t="e" cm="1">
        <f t="array" ref="AZ745">SUMPRODUCT(('Budget P1'!$T$9:$BB$9=AZ$9)*('Budget P1'!$B$11:$B$194=$B745)*('Budget P1'!$T$11:$BB$194*1))</f>
        <v>#VALUE!</v>
      </c>
      <c r="BA745" s="14" t="e" cm="1">
        <f t="array" ref="BA745">SUMPRODUCT(('Budget P1'!$T$9:$BB$9=BA$9)*('Budget P1'!$B$11:$B$194=$B745)*('Budget P1'!$T$11:$BB$194*1))</f>
        <v>#VALUE!</v>
      </c>
      <c r="BB745" s="12" t="e" cm="1">
        <f t="array" ref="BB745">SUMPRODUCT(('Budget P1'!$T$9:$BB$9=BB$9)*('Budget P1'!$B$11:$B$194=$B745)*('Budget P1'!$T$11:$BB$194*1))</f>
        <v>#VALUE!</v>
      </c>
      <c r="BC745" s="13" t="e" cm="1">
        <f t="array" ref="BC745">SUMPRODUCT(('Budget P1'!$T$9:$BB$9=BC$9)*('Budget P1'!$B$11:$B$194=$B745)*('Budget P1'!$T$11:$BB$194*1))</f>
        <v>#VALUE!</v>
      </c>
      <c r="BD745" s="14" t="e" cm="1">
        <f t="array" ref="BD745">SUMPRODUCT(('Budget P1'!$T$9:$BB$9=BD$9)*('Budget P1'!$B$11:$B$194=$B745)*('Budget P1'!$T$11:$BB$194*1))</f>
        <v>#VALUE!</v>
      </c>
      <c r="BE745" s="12" t="e" cm="1">
        <f t="array" ref="BE745">SUMPRODUCT(('Budget P1'!$T$9:$BB$9=BE$9)*('Budget P1'!$B$11:$B$194=$B745)*('Budget P1'!$T$11:$BB$194*1))</f>
        <v>#VALUE!</v>
      </c>
      <c r="BF745" s="13" t="e" cm="1">
        <f t="array" ref="BF745">SUMPRODUCT(('Budget P1'!$T$9:$BB$9=BF$9)*('Budget P1'!$B$11:$B$194=$B745)*('Budget P1'!$T$11:$BB$194*1))</f>
        <v>#VALUE!</v>
      </c>
      <c r="BG745" s="14" t="e" cm="1">
        <f t="array" ref="BG745">SUMPRODUCT(('Budget P1'!$T$9:$BB$9=BG$9)*('Budget P1'!$B$11:$B$194=$B745)*('Budget P1'!$T$11:$BB$194*1))</f>
        <v>#VALUE!</v>
      </c>
      <c r="BH745" s="13" t="e" cm="1">
        <f t="array" ref="BH745">SUMPRODUCT(('Budget P1'!$T$9:$BB$9=BH$9)*('Budget P1'!$B$11:$B$194=$B745)*('Budget P1'!$T$11:$BB$194*1))</f>
        <v>#VALUE!</v>
      </c>
      <c r="BI745" s="1"/>
      <c r="BJ745" s="66"/>
      <c r="BK745" s="66"/>
      <c r="BL745" s="1"/>
      <c r="BM745" s="66" t="e">
        <f t="shared" ref="BM745:BM759" si="522">SUM(Z745:BH745)</f>
        <v>#VALUE!</v>
      </c>
      <c r="BN745" s="262">
        <f t="shared" ref="BN745:BN759" si="523">IFERROR(BM745/Q745,0)</f>
        <v>0</v>
      </c>
      <c r="BO745" s="1"/>
      <c r="BP745" s="66" t="e">
        <f t="shared" ref="BP745:BP759" si="524">BJ745+BM745</f>
        <v>#VALUE!</v>
      </c>
      <c r="BQ745" s="262">
        <f t="shared" ref="BQ745:BQ759" si="525">IFERROR(BP745/Q745,0)</f>
        <v>0</v>
      </c>
      <c r="BR745" s="1"/>
    </row>
    <row r="746" spans="2:70">
      <c r="B746" s="88" t="s">
        <v>787</v>
      </c>
      <c r="C746" s="10">
        <f>IFERROR(VLOOKUP($B746,'Budget P1'!$B:$AX,2,FALSE),0)</f>
        <v>0</v>
      </c>
      <c r="D746" s="10"/>
      <c r="E746" s="160">
        <f>IFERROR(VLOOKUP($B746,'Budget P1'!$B:$AX,3,FALSE),0)</f>
        <v>0</v>
      </c>
      <c r="F746" s="90">
        <f>IFERROR(VLOOKUP($B746,'Budget P1'!$B:$AX,4,FALSE),0)</f>
        <v>0</v>
      </c>
      <c r="G746" s="89">
        <f>IFERROR(VLOOKUP($B746,'Budget P1'!$B:$AX,5,FALSE),0)</f>
        <v>0</v>
      </c>
      <c r="H746" s="90">
        <f>IFERROR(VLOOKUP($B746,'Budget P1'!$B:$AX,6,FALSE),0)</f>
        <v>0</v>
      </c>
      <c r="I746" s="90">
        <f>IFERROR(VLOOKUP($B746,'Budget P1'!$B:$AX,7,FALSE),0)</f>
        <v>0</v>
      </c>
      <c r="J746" s="371">
        <f>IFERROR(VLOOKUP($B746,'Budget P1'!$B:$AX,9,FALSE),0)</f>
        <v>0</v>
      </c>
      <c r="K746" s="374">
        <f>IFERROR(VLOOKUP($B746,'Budget P1'!$B:$AX,10,FALSE),0)</f>
        <v>0</v>
      </c>
      <c r="L746" s="334"/>
      <c r="M746" s="102"/>
      <c r="N746" s="12">
        <f>K746*E746</f>
        <v>0</v>
      </c>
      <c r="O746" s="100"/>
      <c r="P746" s="101"/>
      <c r="Q746" s="11">
        <f t="shared" si="521"/>
        <v>0</v>
      </c>
      <c r="R746" s="338"/>
      <c r="S746" s="14"/>
      <c r="T746" s="12"/>
      <c r="U746" s="13"/>
      <c r="V746" s="14"/>
      <c r="W746" s="14"/>
      <c r="X746" s="14">
        <f t="shared" si="506"/>
        <v>0</v>
      </c>
      <c r="Z746" s="14" t="e" cm="1">
        <f t="array" ref="Z746">SUMPRODUCT(('Budget P1'!$T$9:$BB$9=Z$9)*('Budget P1'!$B$11:$B$194=$B746)*('Budget P1'!$T$11:$BB$194*1))</f>
        <v>#VALUE!</v>
      </c>
      <c r="AA746" s="12" t="e" cm="1">
        <f t="array" ref="AA746">SUMPRODUCT(('Budget P1'!$T$9:$BB$9=AA$9)*('Budget P1'!$B$11:$B$194=$B746)*('Budget P1'!$T$11:$BB$194*1))</f>
        <v>#VALUE!</v>
      </c>
      <c r="AB746" s="13" t="e" cm="1">
        <f t="array" ref="AB746">SUMPRODUCT(('Budget P1'!$T$9:$BB$9=AB$9)*('Budget P1'!$B$11:$B$194=$B746)*('Budget P1'!$T$11:$BB$194*1))</f>
        <v>#VALUE!</v>
      </c>
      <c r="AC746" s="14" t="e" cm="1">
        <f t="array" ref="AC746">SUMPRODUCT(('Budget P1'!$T$9:$BB$9=AC$9)*('Budget P1'!$B$11:$B$194=$B746)*('Budget P1'!$T$11:$BB$194*1))</f>
        <v>#VALUE!</v>
      </c>
      <c r="AD746" s="12" t="e" cm="1">
        <f t="array" ref="AD746">SUMPRODUCT(('Budget P1'!$T$9:$BB$9=AD$9)*('Budget P1'!$B$11:$B$194=$B746)*('Budget P1'!$T$11:$BB$194*1))</f>
        <v>#VALUE!</v>
      </c>
      <c r="AE746" s="13" t="e" cm="1">
        <f t="array" ref="AE746">SUMPRODUCT(('Budget P1'!$T$9:$BB$9=AE$9)*('Budget P1'!$B$11:$B$194=$B746)*('Budget P1'!$T$11:$BB$194*1))</f>
        <v>#VALUE!</v>
      </c>
      <c r="AF746" s="14" t="e" cm="1">
        <f t="array" ref="AF746">SUMPRODUCT(('Budget P1'!$T$9:$BB$9=AF$9)*('Budget P1'!$B$11:$B$194=$B746)*('Budget P1'!$T$11:$BB$194*1))</f>
        <v>#VALUE!</v>
      </c>
      <c r="AG746" s="12" t="e" cm="1">
        <f t="array" ref="AG746">SUMPRODUCT(('Budget P1'!$T$9:$BB$9=AG$9)*('Budget P1'!$B$11:$B$194=$B746)*('Budget P1'!$T$11:$BB$194*1))</f>
        <v>#VALUE!</v>
      </c>
      <c r="AH746" s="13" t="e" cm="1">
        <f t="array" ref="AH746">SUMPRODUCT(('Budget P1'!$T$9:$BB$9=AH$9)*('Budget P1'!$B$11:$B$194=$B746)*('Budget P1'!$T$11:$BB$194*1))</f>
        <v>#VALUE!</v>
      </c>
      <c r="AI746" s="14" t="e" cm="1">
        <f t="array" ref="AI746">SUMPRODUCT(('Budget P1'!$T$9:$BB$9=AI$9)*('Budget P1'!$B$11:$B$194=$B746)*('Budget P1'!$T$11:$BB$194*1))</f>
        <v>#VALUE!</v>
      </c>
      <c r="AJ746" s="12" t="e" cm="1">
        <f t="array" ref="AJ746">SUMPRODUCT(('Budget P1'!$T$9:$BB$9=AJ$9)*('Budget P1'!$B$11:$B$194=$B746)*('Budget P1'!$T$11:$BB$194*1))</f>
        <v>#VALUE!</v>
      </c>
      <c r="AK746" s="13" t="e" cm="1">
        <f t="array" ref="AK746">SUMPRODUCT(('Budget P1'!$T$9:$BB$9=AK$9)*('Budget P1'!$B$11:$B$194=$B746)*('Budget P1'!$T$11:$BB$194*1))</f>
        <v>#VALUE!</v>
      </c>
      <c r="AL746" s="14" t="e" cm="1">
        <f t="array" ref="AL746">SUMPRODUCT(('Budget P1'!$T$9:$BB$9=AL$9)*('Budget P1'!$B$11:$B$194=$B746)*('Budget P1'!$T$11:$BB$194*1))</f>
        <v>#VALUE!</v>
      </c>
      <c r="AM746" s="12" t="e" cm="1">
        <f t="array" ref="AM746">SUMPRODUCT(('Budget P1'!$T$9:$BB$9=AM$9)*('Budget P1'!$B$11:$B$194=$B746)*('Budget P1'!$T$11:$BB$194*1))</f>
        <v>#VALUE!</v>
      </c>
      <c r="AN746" s="13" t="e" cm="1">
        <f t="array" ref="AN746">SUMPRODUCT(('Budget P1'!$T$9:$BB$9=AN$9)*('Budget P1'!$B$11:$B$194=$B746)*('Budget P1'!$T$11:$BB$194*1))</f>
        <v>#VALUE!</v>
      </c>
      <c r="AO746" s="14" t="e" cm="1">
        <f t="array" ref="AO746">SUMPRODUCT(('Budget P1'!$T$9:$BB$9=AO$9)*('Budget P1'!$B$11:$B$194=$B746)*('Budget P1'!$T$11:$BB$194*1))</f>
        <v>#VALUE!</v>
      </c>
      <c r="AP746" s="12" t="e" cm="1">
        <f t="array" ref="AP746">SUMPRODUCT(('Budget P1'!$T$9:$BB$9=AP$9)*('Budget P1'!$B$11:$B$194=$B746)*('Budget P1'!$T$11:$BB$194*1))</f>
        <v>#VALUE!</v>
      </c>
      <c r="AQ746" s="13" t="e" cm="1">
        <f t="array" ref="AQ746">SUMPRODUCT(('Budget P1'!$T$9:$BB$9=AQ$9)*('Budget P1'!$B$11:$B$194=$B746)*('Budget P1'!$T$11:$BB$194*1))</f>
        <v>#VALUE!</v>
      </c>
      <c r="AR746" s="14" t="e" cm="1">
        <f t="array" ref="AR746">SUMPRODUCT(('Budget P1'!$T$9:$BB$9=AR$9)*('Budget P1'!$B$11:$B$194=$B746)*('Budget P1'!$T$11:$BB$194*1))</f>
        <v>#VALUE!</v>
      </c>
      <c r="AS746" s="12" t="e" cm="1">
        <f t="array" ref="AS746">SUMPRODUCT(('Budget P1'!$T$9:$BB$9=AS$9)*('Budget P1'!$B$11:$B$194=$B746)*('Budget P1'!$T$11:$BB$194*1))</f>
        <v>#VALUE!</v>
      </c>
      <c r="AT746" s="13" t="e" cm="1">
        <f t="array" ref="AT746">SUMPRODUCT(('Budget P1'!$T$9:$BB$9=AT$9)*('Budget P1'!$B$11:$B$194=$B746)*('Budget P1'!$T$11:$BB$194*1))</f>
        <v>#VALUE!</v>
      </c>
      <c r="AU746" s="14" t="e" cm="1">
        <f t="array" ref="AU746">SUMPRODUCT(('Budget P1'!$T$9:$BB$9=AU$9)*('Budget P1'!$B$11:$B$194=$B746)*('Budget P1'!$T$11:$BB$194*1))</f>
        <v>#VALUE!</v>
      </c>
      <c r="AV746" s="12" t="e" cm="1">
        <f t="array" ref="AV746">SUMPRODUCT(('Budget P1'!$T$9:$BB$9=AV$9)*('Budget P1'!$B$11:$B$194=$B746)*('Budget P1'!$T$11:$BB$194*1))</f>
        <v>#VALUE!</v>
      </c>
      <c r="AW746" s="13" t="e" cm="1">
        <f t="array" ref="AW746">SUMPRODUCT(('Budget P1'!$T$9:$BB$9=AW$9)*('Budget P1'!$B$11:$B$194=$B746)*('Budget P1'!$T$11:$BB$194*1))</f>
        <v>#VALUE!</v>
      </c>
      <c r="AX746" s="14" t="e" cm="1">
        <f t="array" ref="AX746">SUMPRODUCT(('Budget P1'!$T$9:$BB$9=AX$9)*('Budget P1'!$B$11:$B$194=$B746)*('Budget P1'!$T$11:$BB$194*1))</f>
        <v>#VALUE!</v>
      </c>
      <c r="AY746" s="12" t="e" cm="1">
        <f t="array" ref="AY746">SUMPRODUCT(('Budget P1'!$T$9:$BB$9=AY$9)*('Budget P1'!$B$11:$B$194=$B746)*('Budget P1'!$T$11:$BB$194*1))</f>
        <v>#VALUE!</v>
      </c>
      <c r="AZ746" s="13" t="e" cm="1">
        <f t="array" ref="AZ746">SUMPRODUCT(('Budget P1'!$T$9:$BB$9=AZ$9)*('Budget P1'!$B$11:$B$194=$B746)*('Budget P1'!$T$11:$BB$194*1))</f>
        <v>#VALUE!</v>
      </c>
      <c r="BA746" s="14" t="e" cm="1">
        <f t="array" ref="BA746">SUMPRODUCT(('Budget P1'!$T$9:$BB$9=BA$9)*('Budget P1'!$B$11:$B$194=$B746)*('Budget P1'!$T$11:$BB$194*1))</f>
        <v>#VALUE!</v>
      </c>
      <c r="BB746" s="12" t="e" cm="1">
        <f t="array" ref="BB746">SUMPRODUCT(('Budget P1'!$T$9:$BB$9=BB$9)*('Budget P1'!$B$11:$B$194=$B746)*('Budget P1'!$T$11:$BB$194*1))</f>
        <v>#VALUE!</v>
      </c>
      <c r="BC746" s="13" t="e" cm="1">
        <f t="array" ref="BC746">SUMPRODUCT(('Budget P1'!$T$9:$BB$9=BC$9)*('Budget P1'!$B$11:$B$194=$B746)*('Budget P1'!$T$11:$BB$194*1))</f>
        <v>#VALUE!</v>
      </c>
      <c r="BD746" s="14" t="e" cm="1">
        <f t="array" ref="BD746">SUMPRODUCT(('Budget P1'!$T$9:$BB$9=BD$9)*('Budget P1'!$B$11:$B$194=$B746)*('Budget P1'!$T$11:$BB$194*1))</f>
        <v>#VALUE!</v>
      </c>
      <c r="BE746" s="12" t="e" cm="1">
        <f t="array" ref="BE746">SUMPRODUCT(('Budget P1'!$T$9:$BB$9=BE$9)*('Budget P1'!$B$11:$B$194=$B746)*('Budget P1'!$T$11:$BB$194*1))</f>
        <v>#VALUE!</v>
      </c>
      <c r="BF746" s="13" t="e" cm="1">
        <f t="array" ref="BF746">SUMPRODUCT(('Budget P1'!$T$9:$BB$9=BF$9)*('Budget P1'!$B$11:$B$194=$B746)*('Budget P1'!$T$11:$BB$194*1))</f>
        <v>#VALUE!</v>
      </c>
      <c r="BG746" s="14" t="e" cm="1">
        <f t="array" ref="BG746">SUMPRODUCT(('Budget P1'!$T$9:$BB$9=BG$9)*('Budget P1'!$B$11:$B$194=$B746)*('Budget P1'!$T$11:$BB$194*1))</f>
        <v>#VALUE!</v>
      </c>
      <c r="BH746" s="13" t="e" cm="1">
        <f t="array" ref="BH746">SUMPRODUCT(('Budget P1'!$T$9:$BB$9=BH$9)*('Budget P1'!$B$11:$B$194=$B746)*('Budget P1'!$T$11:$BB$194*1))</f>
        <v>#VALUE!</v>
      </c>
      <c r="BI746" s="1"/>
      <c r="BJ746" s="66"/>
      <c r="BK746" s="66"/>
      <c r="BL746" s="1"/>
      <c r="BM746" s="66" t="e">
        <f t="shared" si="522"/>
        <v>#VALUE!</v>
      </c>
      <c r="BN746" s="262">
        <f t="shared" si="523"/>
        <v>0</v>
      </c>
      <c r="BO746" s="1"/>
      <c r="BP746" s="66" t="e">
        <f t="shared" si="524"/>
        <v>#VALUE!</v>
      </c>
      <c r="BQ746" s="262">
        <f t="shared" si="525"/>
        <v>0</v>
      </c>
      <c r="BR746" s="1"/>
    </row>
    <row r="747" spans="2:70" ht="12" hidden="1" customHeight="1" outlineLevel="1">
      <c r="B747" s="88" t="s">
        <v>788</v>
      </c>
      <c r="C747" s="10">
        <f>IFERROR(VLOOKUP($B747,'Budget P1'!$B:$AX,2,FALSE),0)</f>
        <v>0</v>
      </c>
      <c r="D747" s="10"/>
      <c r="E747" s="160">
        <f>IFERROR(VLOOKUP($B747,'Budget P1'!$B:$AX,3,FALSE),0)</f>
        <v>0</v>
      </c>
      <c r="F747" s="90">
        <f>IFERROR(VLOOKUP($B747,'Budget P1'!$B:$AX,4,FALSE),0)</f>
        <v>0</v>
      </c>
      <c r="G747" s="89">
        <f>IFERROR(VLOOKUP($B747,'Budget P1'!$B:$AX,5,FALSE),0)</f>
        <v>0</v>
      </c>
      <c r="H747" s="90">
        <f>IFERROR(VLOOKUP($B747,'Budget P1'!$B:$AX,6,FALSE),0)</f>
        <v>0</v>
      </c>
      <c r="I747" s="90">
        <f>IFERROR(VLOOKUP($B747,'Budget P1'!$B:$AX,7,FALSE),0)</f>
        <v>0</v>
      </c>
      <c r="J747" s="371">
        <f>IFERROR(VLOOKUP($B747,'Budget P1'!$B:$AX,9,FALSE),0)</f>
        <v>0</v>
      </c>
      <c r="K747" s="374">
        <f>IFERROR(VLOOKUP($B747,'Budget P1'!$B:$AX,10,FALSE),0)</f>
        <v>0</v>
      </c>
      <c r="L747" s="334"/>
      <c r="M747" s="102"/>
      <c r="N747" s="12">
        <f>K747*E747</f>
        <v>0</v>
      </c>
      <c r="O747" s="100"/>
      <c r="P747" s="101"/>
      <c r="Q747" s="11">
        <f t="shared" si="521"/>
        <v>0</v>
      </c>
      <c r="R747" s="338"/>
      <c r="S747" s="14"/>
      <c r="T747" s="12"/>
      <c r="U747" s="13"/>
      <c r="V747" s="14"/>
      <c r="W747" s="14"/>
      <c r="X747" s="14">
        <f t="shared" si="506"/>
        <v>0</v>
      </c>
      <c r="Z747" s="14" t="e" cm="1">
        <f t="array" ref="Z747">SUMPRODUCT(('Budget P1'!$T$9:$BB$9=Z$9)*('Budget P1'!$B$11:$B$194=$B747)*('Budget P1'!$T$11:$BB$194*1))</f>
        <v>#VALUE!</v>
      </c>
      <c r="AA747" s="12" t="e" cm="1">
        <f t="array" ref="AA747">SUMPRODUCT(('Budget P1'!$T$9:$BB$9=AA$9)*('Budget P1'!$B$11:$B$194=$B747)*('Budget P1'!$T$11:$BB$194*1))</f>
        <v>#VALUE!</v>
      </c>
      <c r="AB747" s="13" t="e" cm="1">
        <f t="array" ref="AB747">SUMPRODUCT(('Budget P1'!$T$9:$BB$9=AB$9)*('Budget P1'!$B$11:$B$194=$B747)*('Budget P1'!$T$11:$BB$194*1))</f>
        <v>#VALUE!</v>
      </c>
      <c r="AC747" s="14" t="e" cm="1">
        <f t="array" ref="AC747">SUMPRODUCT(('Budget P1'!$T$9:$BB$9=AC$9)*('Budget P1'!$B$11:$B$194=$B747)*('Budget P1'!$T$11:$BB$194*1))</f>
        <v>#VALUE!</v>
      </c>
      <c r="AD747" s="12" t="e" cm="1">
        <f t="array" ref="AD747">SUMPRODUCT(('Budget P1'!$T$9:$BB$9=AD$9)*('Budget P1'!$B$11:$B$194=$B747)*('Budget P1'!$T$11:$BB$194*1))</f>
        <v>#VALUE!</v>
      </c>
      <c r="AE747" s="13" t="e" cm="1">
        <f t="array" ref="AE747">SUMPRODUCT(('Budget P1'!$T$9:$BB$9=AE$9)*('Budget P1'!$B$11:$B$194=$B747)*('Budget P1'!$T$11:$BB$194*1))</f>
        <v>#VALUE!</v>
      </c>
      <c r="AF747" s="14" t="e" cm="1">
        <f t="array" ref="AF747">SUMPRODUCT(('Budget P1'!$T$9:$BB$9=AF$9)*('Budget P1'!$B$11:$B$194=$B747)*('Budget P1'!$T$11:$BB$194*1))</f>
        <v>#VALUE!</v>
      </c>
      <c r="AG747" s="12" t="e" cm="1">
        <f t="array" ref="AG747">SUMPRODUCT(('Budget P1'!$T$9:$BB$9=AG$9)*('Budget P1'!$B$11:$B$194=$B747)*('Budget P1'!$T$11:$BB$194*1))</f>
        <v>#VALUE!</v>
      </c>
      <c r="AH747" s="13" t="e" cm="1">
        <f t="array" ref="AH747">SUMPRODUCT(('Budget P1'!$T$9:$BB$9=AH$9)*('Budget P1'!$B$11:$B$194=$B747)*('Budget P1'!$T$11:$BB$194*1))</f>
        <v>#VALUE!</v>
      </c>
      <c r="AI747" s="14" t="e" cm="1">
        <f t="array" ref="AI747">SUMPRODUCT(('Budget P1'!$T$9:$BB$9=AI$9)*('Budget P1'!$B$11:$B$194=$B747)*('Budget P1'!$T$11:$BB$194*1))</f>
        <v>#VALUE!</v>
      </c>
      <c r="AJ747" s="12" t="e" cm="1">
        <f t="array" ref="AJ747">SUMPRODUCT(('Budget P1'!$T$9:$BB$9=AJ$9)*('Budget P1'!$B$11:$B$194=$B747)*('Budget P1'!$T$11:$BB$194*1))</f>
        <v>#VALUE!</v>
      </c>
      <c r="AK747" s="13" t="e" cm="1">
        <f t="array" ref="AK747">SUMPRODUCT(('Budget P1'!$T$9:$BB$9=AK$9)*('Budget P1'!$B$11:$B$194=$B747)*('Budget P1'!$T$11:$BB$194*1))</f>
        <v>#VALUE!</v>
      </c>
      <c r="AL747" s="14" t="e" cm="1">
        <f t="array" ref="AL747">SUMPRODUCT(('Budget P1'!$T$9:$BB$9=AL$9)*('Budget P1'!$B$11:$B$194=$B747)*('Budget P1'!$T$11:$BB$194*1))</f>
        <v>#VALUE!</v>
      </c>
      <c r="AM747" s="12" t="e" cm="1">
        <f t="array" ref="AM747">SUMPRODUCT(('Budget P1'!$T$9:$BB$9=AM$9)*('Budget P1'!$B$11:$B$194=$B747)*('Budget P1'!$T$11:$BB$194*1))</f>
        <v>#VALUE!</v>
      </c>
      <c r="AN747" s="13" t="e" cm="1">
        <f t="array" ref="AN747">SUMPRODUCT(('Budget P1'!$T$9:$BB$9=AN$9)*('Budget P1'!$B$11:$B$194=$B747)*('Budget P1'!$T$11:$BB$194*1))</f>
        <v>#VALUE!</v>
      </c>
      <c r="AO747" s="14" t="e" cm="1">
        <f t="array" ref="AO747">SUMPRODUCT(('Budget P1'!$T$9:$BB$9=AO$9)*('Budget P1'!$B$11:$B$194=$B747)*('Budget P1'!$T$11:$BB$194*1))</f>
        <v>#VALUE!</v>
      </c>
      <c r="AP747" s="12" t="e" cm="1">
        <f t="array" ref="AP747">SUMPRODUCT(('Budget P1'!$T$9:$BB$9=AP$9)*('Budget P1'!$B$11:$B$194=$B747)*('Budget P1'!$T$11:$BB$194*1))</f>
        <v>#VALUE!</v>
      </c>
      <c r="AQ747" s="13" t="e" cm="1">
        <f t="array" ref="AQ747">SUMPRODUCT(('Budget P1'!$T$9:$BB$9=AQ$9)*('Budget P1'!$B$11:$B$194=$B747)*('Budget P1'!$T$11:$BB$194*1))</f>
        <v>#VALUE!</v>
      </c>
      <c r="AR747" s="14" t="e" cm="1">
        <f t="array" ref="AR747">SUMPRODUCT(('Budget P1'!$T$9:$BB$9=AR$9)*('Budget P1'!$B$11:$B$194=$B747)*('Budget P1'!$T$11:$BB$194*1))</f>
        <v>#VALUE!</v>
      </c>
      <c r="AS747" s="12" t="e" cm="1">
        <f t="array" ref="AS747">SUMPRODUCT(('Budget P1'!$T$9:$BB$9=AS$9)*('Budget P1'!$B$11:$B$194=$B747)*('Budget P1'!$T$11:$BB$194*1))</f>
        <v>#VALUE!</v>
      </c>
      <c r="AT747" s="13" t="e" cm="1">
        <f t="array" ref="AT747">SUMPRODUCT(('Budget P1'!$T$9:$BB$9=AT$9)*('Budget P1'!$B$11:$B$194=$B747)*('Budget P1'!$T$11:$BB$194*1))</f>
        <v>#VALUE!</v>
      </c>
      <c r="AU747" s="14" t="e" cm="1">
        <f t="array" ref="AU747">SUMPRODUCT(('Budget P1'!$T$9:$BB$9=AU$9)*('Budget P1'!$B$11:$B$194=$B747)*('Budget P1'!$T$11:$BB$194*1))</f>
        <v>#VALUE!</v>
      </c>
      <c r="AV747" s="12" t="e" cm="1">
        <f t="array" ref="AV747">SUMPRODUCT(('Budget P1'!$T$9:$BB$9=AV$9)*('Budget P1'!$B$11:$B$194=$B747)*('Budget P1'!$T$11:$BB$194*1))</f>
        <v>#VALUE!</v>
      </c>
      <c r="AW747" s="13" t="e" cm="1">
        <f t="array" ref="AW747">SUMPRODUCT(('Budget P1'!$T$9:$BB$9=AW$9)*('Budget P1'!$B$11:$B$194=$B747)*('Budget P1'!$T$11:$BB$194*1))</f>
        <v>#VALUE!</v>
      </c>
      <c r="AX747" s="14" t="e" cm="1">
        <f t="array" ref="AX747">SUMPRODUCT(('Budget P1'!$T$9:$BB$9=AX$9)*('Budget P1'!$B$11:$B$194=$B747)*('Budget P1'!$T$11:$BB$194*1))</f>
        <v>#VALUE!</v>
      </c>
      <c r="AY747" s="12" t="e" cm="1">
        <f t="array" ref="AY747">SUMPRODUCT(('Budget P1'!$T$9:$BB$9=AY$9)*('Budget P1'!$B$11:$B$194=$B747)*('Budget P1'!$T$11:$BB$194*1))</f>
        <v>#VALUE!</v>
      </c>
      <c r="AZ747" s="13" t="e" cm="1">
        <f t="array" ref="AZ747">SUMPRODUCT(('Budget P1'!$T$9:$BB$9=AZ$9)*('Budget P1'!$B$11:$B$194=$B747)*('Budget P1'!$T$11:$BB$194*1))</f>
        <v>#VALUE!</v>
      </c>
      <c r="BA747" s="14" t="e" cm="1">
        <f t="array" ref="BA747">SUMPRODUCT(('Budget P1'!$T$9:$BB$9=BA$9)*('Budget P1'!$B$11:$B$194=$B747)*('Budget P1'!$T$11:$BB$194*1))</f>
        <v>#VALUE!</v>
      </c>
      <c r="BB747" s="12" t="e" cm="1">
        <f t="array" ref="BB747">SUMPRODUCT(('Budget P1'!$T$9:$BB$9=BB$9)*('Budget P1'!$B$11:$B$194=$B747)*('Budget P1'!$T$11:$BB$194*1))</f>
        <v>#VALUE!</v>
      </c>
      <c r="BC747" s="13" t="e" cm="1">
        <f t="array" ref="BC747">SUMPRODUCT(('Budget P1'!$T$9:$BB$9=BC$9)*('Budget P1'!$B$11:$B$194=$B747)*('Budget P1'!$T$11:$BB$194*1))</f>
        <v>#VALUE!</v>
      </c>
      <c r="BD747" s="14" t="e" cm="1">
        <f t="array" ref="BD747">SUMPRODUCT(('Budget P1'!$T$9:$BB$9=BD$9)*('Budget P1'!$B$11:$B$194=$B747)*('Budget P1'!$T$11:$BB$194*1))</f>
        <v>#VALUE!</v>
      </c>
      <c r="BE747" s="12" t="e" cm="1">
        <f t="array" ref="BE747">SUMPRODUCT(('Budget P1'!$T$9:$BB$9=BE$9)*('Budget P1'!$B$11:$B$194=$B747)*('Budget P1'!$T$11:$BB$194*1))</f>
        <v>#VALUE!</v>
      </c>
      <c r="BF747" s="13" t="e" cm="1">
        <f t="array" ref="BF747">SUMPRODUCT(('Budget P1'!$T$9:$BB$9=BF$9)*('Budget P1'!$B$11:$B$194=$B747)*('Budget P1'!$T$11:$BB$194*1))</f>
        <v>#VALUE!</v>
      </c>
      <c r="BG747" s="14" t="e" cm="1">
        <f t="array" ref="BG747">SUMPRODUCT(('Budget P1'!$T$9:$BB$9=BG$9)*('Budget P1'!$B$11:$B$194=$B747)*('Budget P1'!$T$11:$BB$194*1))</f>
        <v>#VALUE!</v>
      </c>
      <c r="BH747" s="13" t="e" cm="1">
        <f t="array" ref="BH747">SUMPRODUCT(('Budget P1'!$T$9:$BB$9=BH$9)*('Budget P1'!$B$11:$B$194=$B747)*('Budget P1'!$T$11:$BB$194*1))</f>
        <v>#VALUE!</v>
      </c>
      <c r="BI747" s="1"/>
      <c r="BJ747" s="66"/>
      <c r="BK747" s="66"/>
      <c r="BL747" s="1"/>
      <c r="BM747" s="66" t="e">
        <f t="shared" si="522"/>
        <v>#VALUE!</v>
      </c>
      <c r="BN747" s="262">
        <f t="shared" si="523"/>
        <v>0</v>
      </c>
      <c r="BO747" s="1"/>
      <c r="BP747" s="66" t="e">
        <f t="shared" si="524"/>
        <v>#VALUE!</v>
      </c>
      <c r="BQ747" s="262">
        <f t="shared" si="525"/>
        <v>0</v>
      </c>
      <c r="BR747" s="1"/>
    </row>
    <row r="748" spans="2:70" ht="12" hidden="1" customHeight="1" outlineLevel="1">
      <c r="B748" s="88" t="s">
        <v>789</v>
      </c>
      <c r="C748" s="10">
        <f>IFERROR(VLOOKUP($B748,'Budget P1'!$B:$AX,2,FALSE),0)</f>
        <v>0</v>
      </c>
      <c r="D748" s="10"/>
      <c r="E748" s="160">
        <f>IFERROR(VLOOKUP($B748,'Budget P1'!$B:$AX,3,FALSE),0)</f>
        <v>0</v>
      </c>
      <c r="F748" s="90">
        <f>IFERROR(VLOOKUP($B748,'Budget P1'!$B:$AX,4,FALSE),0)</f>
        <v>0</v>
      </c>
      <c r="G748" s="89">
        <f>IFERROR(VLOOKUP($B748,'Budget P1'!$B:$AX,5,FALSE),0)</f>
        <v>0</v>
      </c>
      <c r="H748" s="90">
        <f>IFERROR(VLOOKUP($B748,'Budget P1'!$B:$AX,6,FALSE),0)</f>
        <v>0</v>
      </c>
      <c r="I748" s="90">
        <f>IFERROR(VLOOKUP($B748,'Budget P1'!$B:$AX,7,FALSE),0)</f>
        <v>0</v>
      </c>
      <c r="J748" s="371">
        <f>IFERROR(VLOOKUP($B748,'Budget P1'!$B:$AX,9,FALSE),0)</f>
        <v>0</v>
      </c>
      <c r="K748" s="374">
        <f>IFERROR(VLOOKUP($B748,'Budget P1'!$B:$AX,10,FALSE),0)</f>
        <v>0</v>
      </c>
      <c r="L748" s="334"/>
      <c r="M748" s="102"/>
      <c r="N748" s="12">
        <f>K748*E748</f>
        <v>0</v>
      </c>
      <c r="O748" s="100"/>
      <c r="P748" s="101"/>
      <c r="Q748" s="11">
        <f t="shared" si="521"/>
        <v>0</v>
      </c>
      <c r="R748" s="338"/>
      <c r="S748" s="14"/>
      <c r="T748" s="12"/>
      <c r="U748" s="13"/>
      <c r="V748" s="14"/>
      <c r="W748" s="14"/>
      <c r="X748" s="14">
        <f t="shared" si="506"/>
        <v>0</v>
      </c>
      <c r="Z748" s="14" t="e" cm="1">
        <f t="array" ref="Z748">SUMPRODUCT(('Budget P1'!$T$9:$BB$9=Z$9)*('Budget P1'!$B$11:$B$194=$B748)*('Budget P1'!$T$11:$BB$194*1))</f>
        <v>#VALUE!</v>
      </c>
      <c r="AA748" s="12" t="e" cm="1">
        <f t="array" ref="AA748">SUMPRODUCT(('Budget P1'!$T$9:$BB$9=AA$9)*('Budget P1'!$B$11:$B$194=$B748)*('Budget P1'!$T$11:$BB$194*1))</f>
        <v>#VALUE!</v>
      </c>
      <c r="AB748" s="13" t="e" cm="1">
        <f t="array" ref="AB748">SUMPRODUCT(('Budget P1'!$T$9:$BB$9=AB$9)*('Budget P1'!$B$11:$B$194=$B748)*('Budget P1'!$T$11:$BB$194*1))</f>
        <v>#VALUE!</v>
      </c>
      <c r="AC748" s="14" t="e" cm="1">
        <f t="array" ref="AC748">SUMPRODUCT(('Budget P1'!$T$9:$BB$9=AC$9)*('Budget P1'!$B$11:$B$194=$B748)*('Budget P1'!$T$11:$BB$194*1))</f>
        <v>#VALUE!</v>
      </c>
      <c r="AD748" s="12" t="e" cm="1">
        <f t="array" ref="AD748">SUMPRODUCT(('Budget P1'!$T$9:$BB$9=AD$9)*('Budget P1'!$B$11:$B$194=$B748)*('Budget P1'!$T$11:$BB$194*1))</f>
        <v>#VALUE!</v>
      </c>
      <c r="AE748" s="13" t="e" cm="1">
        <f t="array" ref="AE748">SUMPRODUCT(('Budget P1'!$T$9:$BB$9=AE$9)*('Budget P1'!$B$11:$B$194=$B748)*('Budget P1'!$T$11:$BB$194*1))</f>
        <v>#VALUE!</v>
      </c>
      <c r="AF748" s="14" t="e" cm="1">
        <f t="array" ref="AF748">SUMPRODUCT(('Budget P1'!$T$9:$BB$9=AF$9)*('Budget P1'!$B$11:$B$194=$B748)*('Budget P1'!$T$11:$BB$194*1))</f>
        <v>#VALUE!</v>
      </c>
      <c r="AG748" s="12" t="e" cm="1">
        <f t="array" ref="AG748">SUMPRODUCT(('Budget P1'!$T$9:$BB$9=AG$9)*('Budget P1'!$B$11:$B$194=$B748)*('Budget P1'!$T$11:$BB$194*1))</f>
        <v>#VALUE!</v>
      </c>
      <c r="AH748" s="13" t="e" cm="1">
        <f t="array" ref="AH748">SUMPRODUCT(('Budget P1'!$T$9:$BB$9=AH$9)*('Budget P1'!$B$11:$B$194=$B748)*('Budget P1'!$T$11:$BB$194*1))</f>
        <v>#VALUE!</v>
      </c>
      <c r="AI748" s="14" t="e" cm="1">
        <f t="array" ref="AI748">SUMPRODUCT(('Budget P1'!$T$9:$BB$9=AI$9)*('Budget P1'!$B$11:$B$194=$B748)*('Budget P1'!$T$11:$BB$194*1))</f>
        <v>#VALUE!</v>
      </c>
      <c r="AJ748" s="12" t="e" cm="1">
        <f t="array" ref="AJ748">SUMPRODUCT(('Budget P1'!$T$9:$BB$9=AJ$9)*('Budget P1'!$B$11:$B$194=$B748)*('Budget P1'!$T$11:$BB$194*1))</f>
        <v>#VALUE!</v>
      </c>
      <c r="AK748" s="13" t="e" cm="1">
        <f t="array" ref="AK748">SUMPRODUCT(('Budget P1'!$T$9:$BB$9=AK$9)*('Budget P1'!$B$11:$B$194=$B748)*('Budget P1'!$T$11:$BB$194*1))</f>
        <v>#VALUE!</v>
      </c>
      <c r="AL748" s="14" t="e" cm="1">
        <f t="array" ref="AL748">SUMPRODUCT(('Budget P1'!$T$9:$BB$9=AL$9)*('Budget P1'!$B$11:$B$194=$B748)*('Budget P1'!$T$11:$BB$194*1))</f>
        <v>#VALUE!</v>
      </c>
      <c r="AM748" s="12" t="e" cm="1">
        <f t="array" ref="AM748">SUMPRODUCT(('Budget P1'!$T$9:$BB$9=AM$9)*('Budget P1'!$B$11:$B$194=$B748)*('Budget P1'!$T$11:$BB$194*1))</f>
        <v>#VALUE!</v>
      </c>
      <c r="AN748" s="13" t="e" cm="1">
        <f t="array" ref="AN748">SUMPRODUCT(('Budget P1'!$T$9:$BB$9=AN$9)*('Budget P1'!$B$11:$B$194=$B748)*('Budget P1'!$T$11:$BB$194*1))</f>
        <v>#VALUE!</v>
      </c>
      <c r="AO748" s="14" t="e" cm="1">
        <f t="array" ref="AO748">SUMPRODUCT(('Budget P1'!$T$9:$BB$9=AO$9)*('Budget P1'!$B$11:$B$194=$B748)*('Budget P1'!$T$11:$BB$194*1))</f>
        <v>#VALUE!</v>
      </c>
      <c r="AP748" s="12" t="e" cm="1">
        <f t="array" ref="AP748">SUMPRODUCT(('Budget P1'!$T$9:$BB$9=AP$9)*('Budget P1'!$B$11:$B$194=$B748)*('Budget P1'!$T$11:$BB$194*1))</f>
        <v>#VALUE!</v>
      </c>
      <c r="AQ748" s="13" t="e" cm="1">
        <f t="array" ref="AQ748">SUMPRODUCT(('Budget P1'!$T$9:$BB$9=AQ$9)*('Budget P1'!$B$11:$B$194=$B748)*('Budget P1'!$T$11:$BB$194*1))</f>
        <v>#VALUE!</v>
      </c>
      <c r="AR748" s="14" t="e" cm="1">
        <f t="array" ref="AR748">SUMPRODUCT(('Budget P1'!$T$9:$BB$9=AR$9)*('Budget P1'!$B$11:$B$194=$B748)*('Budget P1'!$T$11:$BB$194*1))</f>
        <v>#VALUE!</v>
      </c>
      <c r="AS748" s="12" t="e" cm="1">
        <f t="array" ref="AS748">SUMPRODUCT(('Budget P1'!$T$9:$BB$9=AS$9)*('Budget P1'!$B$11:$B$194=$B748)*('Budget P1'!$T$11:$BB$194*1))</f>
        <v>#VALUE!</v>
      </c>
      <c r="AT748" s="13" t="e" cm="1">
        <f t="array" ref="AT748">SUMPRODUCT(('Budget P1'!$T$9:$BB$9=AT$9)*('Budget P1'!$B$11:$B$194=$B748)*('Budget P1'!$T$11:$BB$194*1))</f>
        <v>#VALUE!</v>
      </c>
      <c r="AU748" s="14" t="e" cm="1">
        <f t="array" ref="AU748">SUMPRODUCT(('Budget P1'!$T$9:$BB$9=AU$9)*('Budget P1'!$B$11:$B$194=$B748)*('Budget P1'!$T$11:$BB$194*1))</f>
        <v>#VALUE!</v>
      </c>
      <c r="AV748" s="12" t="e" cm="1">
        <f t="array" ref="AV748">SUMPRODUCT(('Budget P1'!$T$9:$BB$9=AV$9)*('Budget P1'!$B$11:$B$194=$B748)*('Budget P1'!$T$11:$BB$194*1))</f>
        <v>#VALUE!</v>
      </c>
      <c r="AW748" s="13" t="e" cm="1">
        <f t="array" ref="AW748">SUMPRODUCT(('Budget P1'!$T$9:$BB$9=AW$9)*('Budget P1'!$B$11:$B$194=$B748)*('Budget P1'!$T$11:$BB$194*1))</f>
        <v>#VALUE!</v>
      </c>
      <c r="AX748" s="14" t="e" cm="1">
        <f t="array" ref="AX748">SUMPRODUCT(('Budget P1'!$T$9:$BB$9=AX$9)*('Budget P1'!$B$11:$B$194=$B748)*('Budget P1'!$T$11:$BB$194*1))</f>
        <v>#VALUE!</v>
      </c>
      <c r="AY748" s="12" t="e" cm="1">
        <f t="array" ref="AY748">SUMPRODUCT(('Budget P1'!$T$9:$BB$9=AY$9)*('Budget P1'!$B$11:$B$194=$B748)*('Budget P1'!$T$11:$BB$194*1))</f>
        <v>#VALUE!</v>
      </c>
      <c r="AZ748" s="13" t="e" cm="1">
        <f t="array" ref="AZ748">SUMPRODUCT(('Budget P1'!$T$9:$BB$9=AZ$9)*('Budget P1'!$B$11:$B$194=$B748)*('Budget P1'!$T$11:$BB$194*1))</f>
        <v>#VALUE!</v>
      </c>
      <c r="BA748" s="14" t="e" cm="1">
        <f t="array" ref="BA748">SUMPRODUCT(('Budget P1'!$T$9:$BB$9=BA$9)*('Budget P1'!$B$11:$B$194=$B748)*('Budget P1'!$T$11:$BB$194*1))</f>
        <v>#VALUE!</v>
      </c>
      <c r="BB748" s="12" t="e" cm="1">
        <f t="array" ref="BB748">SUMPRODUCT(('Budget P1'!$T$9:$BB$9=BB$9)*('Budget P1'!$B$11:$B$194=$B748)*('Budget P1'!$T$11:$BB$194*1))</f>
        <v>#VALUE!</v>
      </c>
      <c r="BC748" s="13" t="e" cm="1">
        <f t="array" ref="BC748">SUMPRODUCT(('Budget P1'!$T$9:$BB$9=BC$9)*('Budget P1'!$B$11:$B$194=$B748)*('Budget P1'!$T$11:$BB$194*1))</f>
        <v>#VALUE!</v>
      </c>
      <c r="BD748" s="14" t="e" cm="1">
        <f t="array" ref="BD748">SUMPRODUCT(('Budget P1'!$T$9:$BB$9=BD$9)*('Budget P1'!$B$11:$B$194=$B748)*('Budget P1'!$T$11:$BB$194*1))</f>
        <v>#VALUE!</v>
      </c>
      <c r="BE748" s="12" t="e" cm="1">
        <f t="array" ref="BE748">SUMPRODUCT(('Budget P1'!$T$9:$BB$9=BE$9)*('Budget P1'!$B$11:$B$194=$B748)*('Budget P1'!$T$11:$BB$194*1))</f>
        <v>#VALUE!</v>
      </c>
      <c r="BF748" s="13" t="e" cm="1">
        <f t="array" ref="BF748">SUMPRODUCT(('Budget P1'!$T$9:$BB$9=BF$9)*('Budget P1'!$B$11:$B$194=$B748)*('Budget P1'!$T$11:$BB$194*1))</f>
        <v>#VALUE!</v>
      </c>
      <c r="BG748" s="14" t="e" cm="1">
        <f t="array" ref="BG748">SUMPRODUCT(('Budget P1'!$T$9:$BB$9=BG$9)*('Budget P1'!$B$11:$B$194=$B748)*('Budget P1'!$T$11:$BB$194*1))</f>
        <v>#VALUE!</v>
      </c>
      <c r="BH748" s="13" t="e" cm="1">
        <f t="array" ref="BH748">SUMPRODUCT(('Budget P1'!$T$9:$BB$9=BH$9)*('Budget P1'!$B$11:$B$194=$B748)*('Budget P1'!$T$11:$BB$194*1))</f>
        <v>#VALUE!</v>
      </c>
      <c r="BI748" s="1"/>
      <c r="BJ748" s="66"/>
      <c r="BK748" s="66"/>
      <c r="BL748" s="1"/>
      <c r="BM748" s="66" t="e">
        <f t="shared" si="522"/>
        <v>#VALUE!</v>
      </c>
      <c r="BN748" s="262">
        <f t="shared" si="523"/>
        <v>0</v>
      </c>
      <c r="BO748" s="1"/>
      <c r="BP748" s="66" t="e">
        <f t="shared" si="524"/>
        <v>#VALUE!</v>
      </c>
      <c r="BQ748" s="262">
        <f t="shared" si="525"/>
        <v>0</v>
      </c>
      <c r="BR748" s="1"/>
    </row>
    <row r="749" spans="2:70" ht="12" hidden="1" customHeight="1" outlineLevel="1">
      <c r="B749" s="88" t="s">
        <v>790</v>
      </c>
      <c r="C749" s="10">
        <f>IFERROR(VLOOKUP($B749,'Budget P1'!$B:$AX,2,FALSE),0)</f>
        <v>0</v>
      </c>
      <c r="D749" s="10"/>
      <c r="E749" s="160">
        <f>IFERROR(VLOOKUP($B749,'Budget P1'!$B:$AX,3,FALSE),0)</f>
        <v>0</v>
      </c>
      <c r="F749" s="90">
        <f>IFERROR(VLOOKUP($B749,'Budget P1'!$B:$AX,4,FALSE),0)</f>
        <v>0</v>
      </c>
      <c r="G749" s="89">
        <f>IFERROR(VLOOKUP($B749,'Budget P1'!$B:$AX,5,FALSE),0)</f>
        <v>0</v>
      </c>
      <c r="H749" s="90">
        <f>IFERROR(VLOOKUP($B749,'Budget P1'!$B:$AX,6,FALSE),0)</f>
        <v>0</v>
      </c>
      <c r="I749" s="90">
        <f>IFERROR(VLOOKUP($B749,'Budget P1'!$B:$AX,7,FALSE),0)</f>
        <v>0</v>
      </c>
      <c r="J749" s="371">
        <f>IFERROR(VLOOKUP($B749,'Budget P1'!$B:$AX,9,FALSE),0)</f>
        <v>0</v>
      </c>
      <c r="K749" s="374">
        <f>IFERROR(VLOOKUP($B749,'Budget P1'!$B:$AX,10,FALSE),0)</f>
        <v>0</v>
      </c>
      <c r="L749" s="334"/>
      <c r="M749" s="102"/>
      <c r="N749" s="12">
        <f>K749*E749</f>
        <v>0</v>
      </c>
      <c r="O749" s="100"/>
      <c r="P749" s="101"/>
      <c r="Q749" s="11">
        <f t="shared" si="521"/>
        <v>0</v>
      </c>
      <c r="R749" s="338"/>
      <c r="S749" s="14"/>
      <c r="T749" s="12"/>
      <c r="U749" s="13"/>
      <c r="V749" s="14"/>
      <c r="W749" s="14"/>
      <c r="X749" s="14">
        <f t="shared" si="506"/>
        <v>0</v>
      </c>
      <c r="Z749" s="14" t="e" cm="1">
        <f t="array" ref="Z749">SUMPRODUCT(('Budget P1'!$T$9:$BB$9=Z$9)*('Budget P1'!$B$11:$B$194=$B749)*('Budget P1'!$T$11:$BB$194*1))</f>
        <v>#VALUE!</v>
      </c>
      <c r="AA749" s="12" t="e" cm="1">
        <f t="array" ref="AA749">SUMPRODUCT(('Budget P1'!$T$9:$BB$9=AA$9)*('Budget P1'!$B$11:$B$194=$B749)*('Budget P1'!$T$11:$BB$194*1))</f>
        <v>#VALUE!</v>
      </c>
      <c r="AB749" s="13" t="e" cm="1">
        <f t="array" ref="AB749">SUMPRODUCT(('Budget P1'!$T$9:$BB$9=AB$9)*('Budget P1'!$B$11:$B$194=$B749)*('Budget P1'!$T$11:$BB$194*1))</f>
        <v>#VALUE!</v>
      </c>
      <c r="AC749" s="14" t="e" cm="1">
        <f t="array" ref="AC749">SUMPRODUCT(('Budget P1'!$T$9:$BB$9=AC$9)*('Budget P1'!$B$11:$B$194=$B749)*('Budget P1'!$T$11:$BB$194*1))</f>
        <v>#VALUE!</v>
      </c>
      <c r="AD749" s="12" t="e" cm="1">
        <f t="array" ref="AD749">SUMPRODUCT(('Budget P1'!$T$9:$BB$9=AD$9)*('Budget P1'!$B$11:$B$194=$B749)*('Budget P1'!$T$11:$BB$194*1))</f>
        <v>#VALUE!</v>
      </c>
      <c r="AE749" s="13" t="e" cm="1">
        <f t="array" ref="AE749">SUMPRODUCT(('Budget P1'!$T$9:$BB$9=AE$9)*('Budget P1'!$B$11:$B$194=$B749)*('Budget P1'!$T$11:$BB$194*1))</f>
        <v>#VALUE!</v>
      </c>
      <c r="AF749" s="14" t="e" cm="1">
        <f t="array" ref="AF749">SUMPRODUCT(('Budget P1'!$T$9:$BB$9=AF$9)*('Budget P1'!$B$11:$B$194=$B749)*('Budget P1'!$T$11:$BB$194*1))</f>
        <v>#VALUE!</v>
      </c>
      <c r="AG749" s="12" t="e" cm="1">
        <f t="array" ref="AG749">SUMPRODUCT(('Budget P1'!$T$9:$BB$9=AG$9)*('Budget P1'!$B$11:$B$194=$B749)*('Budget P1'!$T$11:$BB$194*1))</f>
        <v>#VALUE!</v>
      </c>
      <c r="AH749" s="13" t="e" cm="1">
        <f t="array" ref="AH749">SUMPRODUCT(('Budget P1'!$T$9:$BB$9=AH$9)*('Budget P1'!$B$11:$B$194=$B749)*('Budget P1'!$T$11:$BB$194*1))</f>
        <v>#VALUE!</v>
      </c>
      <c r="AI749" s="14" t="e" cm="1">
        <f t="array" ref="AI749">SUMPRODUCT(('Budget P1'!$T$9:$BB$9=AI$9)*('Budget P1'!$B$11:$B$194=$B749)*('Budget P1'!$T$11:$BB$194*1))</f>
        <v>#VALUE!</v>
      </c>
      <c r="AJ749" s="12" t="e" cm="1">
        <f t="array" ref="AJ749">SUMPRODUCT(('Budget P1'!$T$9:$BB$9=AJ$9)*('Budget P1'!$B$11:$B$194=$B749)*('Budget P1'!$T$11:$BB$194*1))</f>
        <v>#VALUE!</v>
      </c>
      <c r="AK749" s="13" t="e" cm="1">
        <f t="array" ref="AK749">SUMPRODUCT(('Budget P1'!$T$9:$BB$9=AK$9)*('Budget P1'!$B$11:$B$194=$B749)*('Budget P1'!$T$11:$BB$194*1))</f>
        <v>#VALUE!</v>
      </c>
      <c r="AL749" s="14" t="e" cm="1">
        <f t="array" ref="AL749">SUMPRODUCT(('Budget P1'!$T$9:$BB$9=AL$9)*('Budget P1'!$B$11:$B$194=$B749)*('Budget P1'!$T$11:$BB$194*1))</f>
        <v>#VALUE!</v>
      </c>
      <c r="AM749" s="12" t="e" cm="1">
        <f t="array" ref="AM749">SUMPRODUCT(('Budget P1'!$T$9:$BB$9=AM$9)*('Budget P1'!$B$11:$B$194=$B749)*('Budget P1'!$T$11:$BB$194*1))</f>
        <v>#VALUE!</v>
      </c>
      <c r="AN749" s="13" t="e" cm="1">
        <f t="array" ref="AN749">SUMPRODUCT(('Budget P1'!$T$9:$BB$9=AN$9)*('Budget P1'!$B$11:$B$194=$B749)*('Budget P1'!$T$11:$BB$194*1))</f>
        <v>#VALUE!</v>
      </c>
      <c r="AO749" s="14" t="e" cm="1">
        <f t="array" ref="AO749">SUMPRODUCT(('Budget P1'!$T$9:$BB$9=AO$9)*('Budget P1'!$B$11:$B$194=$B749)*('Budget P1'!$T$11:$BB$194*1))</f>
        <v>#VALUE!</v>
      </c>
      <c r="AP749" s="12" t="e" cm="1">
        <f t="array" ref="AP749">SUMPRODUCT(('Budget P1'!$T$9:$BB$9=AP$9)*('Budget P1'!$B$11:$B$194=$B749)*('Budget P1'!$T$11:$BB$194*1))</f>
        <v>#VALUE!</v>
      </c>
      <c r="AQ749" s="13" t="e" cm="1">
        <f t="array" ref="AQ749">SUMPRODUCT(('Budget P1'!$T$9:$BB$9=AQ$9)*('Budget P1'!$B$11:$B$194=$B749)*('Budget P1'!$T$11:$BB$194*1))</f>
        <v>#VALUE!</v>
      </c>
      <c r="AR749" s="14" t="e" cm="1">
        <f t="array" ref="AR749">SUMPRODUCT(('Budget P1'!$T$9:$BB$9=AR$9)*('Budget P1'!$B$11:$B$194=$B749)*('Budget P1'!$T$11:$BB$194*1))</f>
        <v>#VALUE!</v>
      </c>
      <c r="AS749" s="12" t="e" cm="1">
        <f t="array" ref="AS749">SUMPRODUCT(('Budget P1'!$T$9:$BB$9=AS$9)*('Budget P1'!$B$11:$B$194=$B749)*('Budget P1'!$T$11:$BB$194*1))</f>
        <v>#VALUE!</v>
      </c>
      <c r="AT749" s="13" t="e" cm="1">
        <f t="array" ref="AT749">SUMPRODUCT(('Budget P1'!$T$9:$BB$9=AT$9)*('Budget P1'!$B$11:$B$194=$B749)*('Budget P1'!$T$11:$BB$194*1))</f>
        <v>#VALUE!</v>
      </c>
      <c r="AU749" s="14" t="e" cm="1">
        <f t="array" ref="AU749">SUMPRODUCT(('Budget P1'!$T$9:$BB$9=AU$9)*('Budget P1'!$B$11:$B$194=$B749)*('Budget P1'!$T$11:$BB$194*1))</f>
        <v>#VALUE!</v>
      </c>
      <c r="AV749" s="12" t="e" cm="1">
        <f t="array" ref="AV749">SUMPRODUCT(('Budget P1'!$T$9:$BB$9=AV$9)*('Budget P1'!$B$11:$B$194=$B749)*('Budget P1'!$T$11:$BB$194*1))</f>
        <v>#VALUE!</v>
      </c>
      <c r="AW749" s="13" t="e" cm="1">
        <f t="array" ref="AW749">SUMPRODUCT(('Budget P1'!$T$9:$BB$9=AW$9)*('Budget P1'!$B$11:$B$194=$B749)*('Budget P1'!$T$11:$BB$194*1))</f>
        <v>#VALUE!</v>
      </c>
      <c r="AX749" s="14" t="e" cm="1">
        <f t="array" ref="AX749">SUMPRODUCT(('Budget P1'!$T$9:$BB$9=AX$9)*('Budget P1'!$B$11:$B$194=$B749)*('Budget P1'!$T$11:$BB$194*1))</f>
        <v>#VALUE!</v>
      </c>
      <c r="AY749" s="12" t="e" cm="1">
        <f t="array" ref="AY749">SUMPRODUCT(('Budget P1'!$T$9:$BB$9=AY$9)*('Budget P1'!$B$11:$B$194=$B749)*('Budget P1'!$T$11:$BB$194*1))</f>
        <v>#VALUE!</v>
      </c>
      <c r="AZ749" s="13" t="e" cm="1">
        <f t="array" ref="AZ749">SUMPRODUCT(('Budget P1'!$T$9:$BB$9=AZ$9)*('Budget P1'!$B$11:$B$194=$B749)*('Budget P1'!$T$11:$BB$194*1))</f>
        <v>#VALUE!</v>
      </c>
      <c r="BA749" s="14" t="e" cm="1">
        <f t="array" ref="BA749">SUMPRODUCT(('Budget P1'!$T$9:$BB$9=BA$9)*('Budget P1'!$B$11:$B$194=$B749)*('Budget P1'!$T$11:$BB$194*1))</f>
        <v>#VALUE!</v>
      </c>
      <c r="BB749" s="12" t="e" cm="1">
        <f t="array" ref="BB749">SUMPRODUCT(('Budget P1'!$T$9:$BB$9=BB$9)*('Budget P1'!$B$11:$B$194=$B749)*('Budget P1'!$T$11:$BB$194*1))</f>
        <v>#VALUE!</v>
      </c>
      <c r="BC749" s="13" t="e" cm="1">
        <f t="array" ref="BC749">SUMPRODUCT(('Budget P1'!$T$9:$BB$9=BC$9)*('Budget P1'!$B$11:$B$194=$B749)*('Budget P1'!$T$11:$BB$194*1))</f>
        <v>#VALUE!</v>
      </c>
      <c r="BD749" s="14" t="e" cm="1">
        <f t="array" ref="BD749">SUMPRODUCT(('Budget P1'!$T$9:$BB$9=BD$9)*('Budget P1'!$B$11:$B$194=$B749)*('Budget P1'!$T$11:$BB$194*1))</f>
        <v>#VALUE!</v>
      </c>
      <c r="BE749" s="12" t="e" cm="1">
        <f t="array" ref="BE749">SUMPRODUCT(('Budget P1'!$T$9:$BB$9=BE$9)*('Budget P1'!$B$11:$B$194=$B749)*('Budget P1'!$T$11:$BB$194*1))</f>
        <v>#VALUE!</v>
      </c>
      <c r="BF749" s="13" t="e" cm="1">
        <f t="array" ref="BF749">SUMPRODUCT(('Budget P1'!$T$9:$BB$9=BF$9)*('Budget P1'!$B$11:$B$194=$B749)*('Budget P1'!$T$11:$BB$194*1))</f>
        <v>#VALUE!</v>
      </c>
      <c r="BG749" s="14" t="e" cm="1">
        <f t="array" ref="BG749">SUMPRODUCT(('Budget P1'!$T$9:$BB$9=BG$9)*('Budget P1'!$B$11:$B$194=$B749)*('Budget P1'!$T$11:$BB$194*1))</f>
        <v>#VALUE!</v>
      </c>
      <c r="BH749" s="13" t="e" cm="1">
        <f t="array" ref="BH749">SUMPRODUCT(('Budget P1'!$T$9:$BB$9=BH$9)*('Budget P1'!$B$11:$B$194=$B749)*('Budget P1'!$T$11:$BB$194*1))</f>
        <v>#VALUE!</v>
      </c>
      <c r="BI749" s="1"/>
      <c r="BJ749" s="66"/>
      <c r="BK749" s="66"/>
      <c r="BL749" s="1"/>
      <c r="BM749" s="66" t="e">
        <f t="shared" si="522"/>
        <v>#VALUE!</v>
      </c>
      <c r="BN749" s="262">
        <f t="shared" si="523"/>
        <v>0</v>
      </c>
      <c r="BO749" s="1"/>
      <c r="BP749" s="66" t="e">
        <f t="shared" si="524"/>
        <v>#VALUE!</v>
      </c>
      <c r="BQ749" s="262">
        <f t="shared" si="525"/>
        <v>0</v>
      </c>
      <c r="BR749" s="1"/>
    </row>
    <row r="750" spans="2:70" ht="12" hidden="1" customHeight="1" outlineLevel="1">
      <c r="B750" s="88" t="s">
        <v>791</v>
      </c>
      <c r="C750" s="10">
        <f>IFERROR(VLOOKUP($B750,'Budget P1'!$B:$AX,2,FALSE),0)</f>
        <v>0</v>
      </c>
      <c r="D750" s="10"/>
      <c r="E750" s="160">
        <f>IFERROR(VLOOKUP($B750,'Budget P1'!$B:$AX,3,FALSE),0)</f>
        <v>0</v>
      </c>
      <c r="F750" s="90">
        <f>IFERROR(VLOOKUP($B750,'Budget P1'!$B:$AX,4,FALSE),0)</f>
        <v>0</v>
      </c>
      <c r="G750" s="89">
        <f>IFERROR(VLOOKUP($B750,'Budget P1'!$B:$AX,5,FALSE),0)</f>
        <v>0</v>
      </c>
      <c r="H750" s="90">
        <f>IFERROR(VLOOKUP($B750,'Budget P1'!$B:$AX,6,FALSE),0)</f>
        <v>0</v>
      </c>
      <c r="I750" s="90">
        <f>IFERROR(VLOOKUP($B750,'Budget P1'!$B:$AX,7,FALSE),0)</f>
        <v>0</v>
      </c>
      <c r="J750" s="371">
        <f>IFERROR(VLOOKUP($B750,'Budget P1'!$B:$AX,9,FALSE),0)</f>
        <v>0</v>
      </c>
      <c r="K750" s="374">
        <f>IFERROR(VLOOKUP($B750,'Budget P1'!$B:$AX,10,FALSE),0)</f>
        <v>0</v>
      </c>
      <c r="L750" s="334"/>
      <c r="M750" s="102"/>
      <c r="N750" s="12">
        <f>K750*E750</f>
        <v>0</v>
      </c>
      <c r="O750" s="100"/>
      <c r="P750" s="101"/>
      <c r="Q750" s="11">
        <f t="shared" si="521"/>
        <v>0</v>
      </c>
      <c r="R750" s="338"/>
      <c r="S750" s="14"/>
      <c r="T750" s="12"/>
      <c r="U750" s="13"/>
      <c r="V750" s="14"/>
      <c r="W750" s="14"/>
      <c r="X750" s="14">
        <f t="shared" si="506"/>
        <v>0</v>
      </c>
      <c r="Z750" s="14" t="e" cm="1">
        <f t="array" ref="Z750">SUMPRODUCT(('Budget P1'!$T$9:$BB$9=Z$9)*('Budget P1'!$B$11:$B$194=$B750)*('Budget P1'!$T$11:$BB$194*1))</f>
        <v>#VALUE!</v>
      </c>
      <c r="AA750" s="12" t="e" cm="1">
        <f t="array" ref="AA750">SUMPRODUCT(('Budget P1'!$T$9:$BB$9=AA$9)*('Budget P1'!$B$11:$B$194=$B750)*('Budget P1'!$T$11:$BB$194*1))</f>
        <v>#VALUE!</v>
      </c>
      <c r="AB750" s="13" t="e" cm="1">
        <f t="array" ref="AB750">SUMPRODUCT(('Budget P1'!$T$9:$BB$9=AB$9)*('Budget P1'!$B$11:$B$194=$B750)*('Budget P1'!$T$11:$BB$194*1))</f>
        <v>#VALUE!</v>
      </c>
      <c r="AC750" s="14" t="e" cm="1">
        <f t="array" ref="AC750">SUMPRODUCT(('Budget P1'!$T$9:$BB$9=AC$9)*('Budget P1'!$B$11:$B$194=$B750)*('Budget P1'!$T$11:$BB$194*1))</f>
        <v>#VALUE!</v>
      </c>
      <c r="AD750" s="12" t="e" cm="1">
        <f t="array" ref="AD750">SUMPRODUCT(('Budget P1'!$T$9:$BB$9=AD$9)*('Budget P1'!$B$11:$B$194=$B750)*('Budget P1'!$T$11:$BB$194*1))</f>
        <v>#VALUE!</v>
      </c>
      <c r="AE750" s="13" t="e" cm="1">
        <f t="array" ref="AE750">SUMPRODUCT(('Budget P1'!$T$9:$BB$9=AE$9)*('Budget P1'!$B$11:$B$194=$B750)*('Budget P1'!$T$11:$BB$194*1))</f>
        <v>#VALUE!</v>
      </c>
      <c r="AF750" s="14" t="e" cm="1">
        <f t="array" ref="AF750">SUMPRODUCT(('Budget P1'!$T$9:$BB$9=AF$9)*('Budget P1'!$B$11:$B$194=$B750)*('Budget P1'!$T$11:$BB$194*1))</f>
        <v>#VALUE!</v>
      </c>
      <c r="AG750" s="12" t="e" cm="1">
        <f t="array" ref="AG750">SUMPRODUCT(('Budget P1'!$T$9:$BB$9=AG$9)*('Budget P1'!$B$11:$B$194=$B750)*('Budget P1'!$T$11:$BB$194*1))</f>
        <v>#VALUE!</v>
      </c>
      <c r="AH750" s="13" t="e" cm="1">
        <f t="array" ref="AH750">SUMPRODUCT(('Budget P1'!$T$9:$BB$9=AH$9)*('Budget P1'!$B$11:$B$194=$B750)*('Budget P1'!$T$11:$BB$194*1))</f>
        <v>#VALUE!</v>
      </c>
      <c r="AI750" s="14" t="e" cm="1">
        <f t="array" ref="AI750">SUMPRODUCT(('Budget P1'!$T$9:$BB$9=AI$9)*('Budget P1'!$B$11:$B$194=$B750)*('Budget P1'!$T$11:$BB$194*1))</f>
        <v>#VALUE!</v>
      </c>
      <c r="AJ750" s="12" t="e" cm="1">
        <f t="array" ref="AJ750">SUMPRODUCT(('Budget P1'!$T$9:$BB$9=AJ$9)*('Budget P1'!$B$11:$B$194=$B750)*('Budget P1'!$T$11:$BB$194*1))</f>
        <v>#VALUE!</v>
      </c>
      <c r="AK750" s="13" t="e" cm="1">
        <f t="array" ref="AK750">SUMPRODUCT(('Budget P1'!$T$9:$BB$9=AK$9)*('Budget P1'!$B$11:$B$194=$B750)*('Budget P1'!$T$11:$BB$194*1))</f>
        <v>#VALUE!</v>
      </c>
      <c r="AL750" s="14" t="e" cm="1">
        <f t="array" ref="AL750">SUMPRODUCT(('Budget P1'!$T$9:$BB$9=AL$9)*('Budget P1'!$B$11:$B$194=$B750)*('Budget P1'!$T$11:$BB$194*1))</f>
        <v>#VALUE!</v>
      </c>
      <c r="AM750" s="12" t="e" cm="1">
        <f t="array" ref="AM750">SUMPRODUCT(('Budget P1'!$T$9:$BB$9=AM$9)*('Budget P1'!$B$11:$B$194=$B750)*('Budget P1'!$T$11:$BB$194*1))</f>
        <v>#VALUE!</v>
      </c>
      <c r="AN750" s="13" t="e" cm="1">
        <f t="array" ref="AN750">SUMPRODUCT(('Budget P1'!$T$9:$BB$9=AN$9)*('Budget P1'!$B$11:$B$194=$B750)*('Budget P1'!$T$11:$BB$194*1))</f>
        <v>#VALUE!</v>
      </c>
      <c r="AO750" s="14" t="e" cm="1">
        <f t="array" ref="AO750">SUMPRODUCT(('Budget P1'!$T$9:$BB$9=AO$9)*('Budget P1'!$B$11:$B$194=$B750)*('Budget P1'!$T$11:$BB$194*1))</f>
        <v>#VALUE!</v>
      </c>
      <c r="AP750" s="12" t="e" cm="1">
        <f t="array" ref="AP750">SUMPRODUCT(('Budget P1'!$T$9:$BB$9=AP$9)*('Budget P1'!$B$11:$B$194=$B750)*('Budget P1'!$T$11:$BB$194*1))</f>
        <v>#VALUE!</v>
      </c>
      <c r="AQ750" s="13" t="e" cm="1">
        <f t="array" ref="AQ750">SUMPRODUCT(('Budget P1'!$T$9:$BB$9=AQ$9)*('Budget P1'!$B$11:$B$194=$B750)*('Budget P1'!$T$11:$BB$194*1))</f>
        <v>#VALUE!</v>
      </c>
      <c r="AR750" s="14" t="e" cm="1">
        <f t="array" ref="AR750">SUMPRODUCT(('Budget P1'!$T$9:$BB$9=AR$9)*('Budget P1'!$B$11:$B$194=$B750)*('Budget P1'!$T$11:$BB$194*1))</f>
        <v>#VALUE!</v>
      </c>
      <c r="AS750" s="12" t="e" cm="1">
        <f t="array" ref="AS750">SUMPRODUCT(('Budget P1'!$T$9:$BB$9=AS$9)*('Budget P1'!$B$11:$B$194=$B750)*('Budget P1'!$T$11:$BB$194*1))</f>
        <v>#VALUE!</v>
      </c>
      <c r="AT750" s="13" t="e" cm="1">
        <f t="array" ref="AT750">SUMPRODUCT(('Budget P1'!$T$9:$BB$9=AT$9)*('Budget P1'!$B$11:$B$194=$B750)*('Budget P1'!$T$11:$BB$194*1))</f>
        <v>#VALUE!</v>
      </c>
      <c r="AU750" s="14" t="e" cm="1">
        <f t="array" ref="AU750">SUMPRODUCT(('Budget P1'!$T$9:$BB$9=AU$9)*('Budget P1'!$B$11:$B$194=$B750)*('Budget P1'!$T$11:$BB$194*1))</f>
        <v>#VALUE!</v>
      </c>
      <c r="AV750" s="12" t="e" cm="1">
        <f t="array" ref="AV750">SUMPRODUCT(('Budget P1'!$T$9:$BB$9=AV$9)*('Budget P1'!$B$11:$B$194=$B750)*('Budget P1'!$T$11:$BB$194*1))</f>
        <v>#VALUE!</v>
      </c>
      <c r="AW750" s="13" t="e" cm="1">
        <f t="array" ref="AW750">SUMPRODUCT(('Budget P1'!$T$9:$BB$9=AW$9)*('Budget P1'!$B$11:$B$194=$B750)*('Budget P1'!$T$11:$BB$194*1))</f>
        <v>#VALUE!</v>
      </c>
      <c r="AX750" s="14" t="e" cm="1">
        <f t="array" ref="AX750">SUMPRODUCT(('Budget P1'!$T$9:$BB$9=AX$9)*('Budget P1'!$B$11:$B$194=$B750)*('Budget P1'!$T$11:$BB$194*1))</f>
        <v>#VALUE!</v>
      </c>
      <c r="AY750" s="12" t="e" cm="1">
        <f t="array" ref="AY750">SUMPRODUCT(('Budget P1'!$T$9:$BB$9=AY$9)*('Budget P1'!$B$11:$B$194=$B750)*('Budget P1'!$T$11:$BB$194*1))</f>
        <v>#VALUE!</v>
      </c>
      <c r="AZ750" s="13" t="e" cm="1">
        <f t="array" ref="AZ750">SUMPRODUCT(('Budget P1'!$T$9:$BB$9=AZ$9)*('Budget P1'!$B$11:$B$194=$B750)*('Budget P1'!$T$11:$BB$194*1))</f>
        <v>#VALUE!</v>
      </c>
      <c r="BA750" s="14" t="e" cm="1">
        <f t="array" ref="BA750">SUMPRODUCT(('Budget P1'!$T$9:$BB$9=BA$9)*('Budget P1'!$B$11:$B$194=$B750)*('Budget P1'!$T$11:$BB$194*1))</f>
        <v>#VALUE!</v>
      </c>
      <c r="BB750" s="12" t="e" cm="1">
        <f t="array" ref="BB750">SUMPRODUCT(('Budget P1'!$T$9:$BB$9=BB$9)*('Budget P1'!$B$11:$B$194=$B750)*('Budget P1'!$T$11:$BB$194*1))</f>
        <v>#VALUE!</v>
      </c>
      <c r="BC750" s="13" t="e" cm="1">
        <f t="array" ref="BC750">SUMPRODUCT(('Budget P1'!$T$9:$BB$9=BC$9)*('Budget P1'!$B$11:$B$194=$B750)*('Budget P1'!$T$11:$BB$194*1))</f>
        <v>#VALUE!</v>
      </c>
      <c r="BD750" s="14" t="e" cm="1">
        <f t="array" ref="BD750">SUMPRODUCT(('Budget P1'!$T$9:$BB$9=BD$9)*('Budget P1'!$B$11:$B$194=$B750)*('Budget P1'!$T$11:$BB$194*1))</f>
        <v>#VALUE!</v>
      </c>
      <c r="BE750" s="12" t="e" cm="1">
        <f t="array" ref="BE750">SUMPRODUCT(('Budget P1'!$T$9:$BB$9=BE$9)*('Budget P1'!$B$11:$B$194=$B750)*('Budget P1'!$T$11:$BB$194*1))</f>
        <v>#VALUE!</v>
      </c>
      <c r="BF750" s="13" t="e" cm="1">
        <f t="array" ref="BF750">SUMPRODUCT(('Budget P1'!$T$9:$BB$9=BF$9)*('Budget P1'!$B$11:$B$194=$B750)*('Budget P1'!$T$11:$BB$194*1))</f>
        <v>#VALUE!</v>
      </c>
      <c r="BG750" s="14" t="e" cm="1">
        <f t="array" ref="BG750">SUMPRODUCT(('Budget P1'!$T$9:$BB$9=BG$9)*('Budget P1'!$B$11:$B$194=$B750)*('Budget P1'!$T$11:$BB$194*1))</f>
        <v>#VALUE!</v>
      </c>
      <c r="BH750" s="13" t="e" cm="1">
        <f t="array" ref="BH750">SUMPRODUCT(('Budget P1'!$T$9:$BB$9=BH$9)*('Budget P1'!$B$11:$B$194=$B750)*('Budget P1'!$T$11:$BB$194*1))</f>
        <v>#VALUE!</v>
      </c>
      <c r="BI750" s="1"/>
      <c r="BJ750" s="66"/>
      <c r="BK750" s="66"/>
      <c r="BL750" s="1"/>
      <c r="BM750" s="66" t="e">
        <f t="shared" si="522"/>
        <v>#VALUE!</v>
      </c>
      <c r="BN750" s="262">
        <f t="shared" si="523"/>
        <v>0</v>
      </c>
      <c r="BO750" s="1"/>
      <c r="BP750" s="66" t="e">
        <f t="shared" si="524"/>
        <v>#VALUE!</v>
      </c>
      <c r="BQ750" s="262">
        <f t="shared" si="525"/>
        <v>0</v>
      </c>
      <c r="BR750" s="1"/>
    </row>
    <row r="751" spans="2:70" ht="12" hidden="1" customHeight="1" outlineLevel="1">
      <c r="B751" s="88" t="s">
        <v>792</v>
      </c>
      <c r="C751" s="10">
        <f>IFERROR(VLOOKUP($B751,'Budget P1'!$B:$AX,2,FALSE),0)</f>
        <v>0</v>
      </c>
      <c r="D751" s="10"/>
      <c r="E751" s="160">
        <f>IFERROR(VLOOKUP($B751,'Budget P1'!$B:$AX,3,FALSE),0)</f>
        <v>0</v>
      </c>
      <c r="F751" s="90">
        <f>IFERROR(VLOOKUP($B751,'Budget P1'!$B:$AX,4,FALSE),0)</f>
        <v>0</v>
      </c>
      <c r="G751" s="89">
        <f>IFERROR(VLOOKUP($B751,'Budget P1'!$B:$AX,5,FALSE),0)</f>
        <v>0</v>
      </c>
      <c r="H751" s="90">
        <f>IFERROR(VLOOKUP($B751,'Budget P1'!$B:$AX,6,FALSE),0)</f>
        <v>0</v>
      </c>
      <c r="I751" s="90">
        <f>IFERROR(VLOOKUP($B751,'Budget P1'!$B:$AX,7,FALSE),0)</f>
        <v>0</v>
      </c>
      <c r="J751" s="371">
        <f>IFERROR(VLOOKUP($B751,'Budget P1'!$B:$AX,9,FALSE),0)</f>
        <v>0</v>
      </c>
      <c r="K751" s="374">
        <f>IFERROR(VLOOKUP($B751,'Budget P1'!$B:$AX,10,FALSE),0)</f>
        <v>0</v>
      </c>
      <c r="L751" s="334"/>
      <c r="M751" s="102"/>
      <c r="N751" s="12">
        <f>K751*E751</f>
        <v>0</v>
      </c>
      <c r="O751" s="100"/>
      <c r="P751" s="101"/>
      <c r="Q751" s="11">
        <f t="shared" si="521"/>
        <v>0</v>
      </c>
      <c r="R751" s="338"/>
      <c r="S751" s="14"/>
      <c r="T751" s="12"/>
      <c r="U751" s="13"/>
      <c r="V751" s="14"/>
      <c r="W751" s="14"/>
      <c r="X751" s="14">
        <f t="shared" si="506"/>
        <v>0</v>
      </c>
      <c r="Z751" s="14" t="e" cm="1">
        <f t="array" ref="Z751">SUMPRODUCT(('Budget P1'!$T$9:$BB$9=Z$9)*('Budget P1'!$B$11:$B$194=$B751)*('Budget P1'!$T$11:$BB$194*1))</f>
        <v>#VALUE!</v>
      </c>
      <c r="AA751" s="12" t="e" cm="1">
        <f t="array" ref="AA751">SUMPRODUCT(('Budget P1'!$T$9:$BB$9=AA$9)*('Budget P1'!$B$11:$B$194=$B751)*('Budget P1'!$T$11:$BB$194*1))</f>
        <v>#VALUE!</v>
      </c>
      <c r="AB751" s="13" t="e" cm="1">
        <f t="array" ref="AB751">SUMPRODUCT(('Budget P1'!$T$9:$BB$9=AB$9)*('Budget P1'!$B$11:$B$194=$B751)*('Budget P1'!$T$11:$BB$194*1))</f>
        <v>#VALUE!</v>
      </c>
      <c r="AC751" s="14" t="e" cm="1">
        <f t="array" ref="AC751">SUMPRODUCT(('Budget P1'!$T$9:$BB$9=AC$9)*('Budget P1'!$B$11:$B$194=$B751)*('Budget P1'!$T$11:$BB$194*1))</f>
        <v>#VALUE!</v>
      </c>
      <c r="AD751" s="12" t="e" cm="1">
        <f t="array" ref="AD751">SUMPRODUCT(('Budget P1'!$T$9:$BB$9=AD$9)*('Budget P1'!$B$11:$B$194=$B751)*('Budget P1'!$T$11:$BB$194*1))</f>
        <v>#VALUE!</v>
      </c>
      <c r="AE751" s="13" t="e" cm="1">
        <f t="array" ref="AE751">SUMPRODUCT(('Budget P1'!$T$9:$BB$9=AE$9)*('Budget P1'!$B$11:$B$194=$B751)*('Budget P1'!$T$11:$BB$194*1))</f>
        <v>#VALUE!</v>
      </c>
      <c r="AF751" s="14" t="e" cm="1">
        <f t="array" ref="AF751">SUMPRODUCT(('Budget P1'!$T$9:$BB$9=AF$9)*('Budget P1'!$B$11:$B$194=$B751)*('Budget P1'!$T$11:$BB$194*1))</f>
        <v>#VALUE!</v>
      </c>
      <c r="AG751" s="12" t="e" cm="1">
        <f t="array" ref="AG751">SUMPRODUCT(('Budget P1'!$T$9:$BB$9=AG$9)*('Budget P1'!$B$11:$B$194=$B751)*('Budget P1'!$T$11:$BB$194*1))</f>
        <v>#VALUE!</v>
      </c>
      <c r="AH751" s="13" t="e" cm="1">
        <f t="array" ref="AH751">SUMPRODUCT(('Budget P1'!$T$9:$BB$9=AH$9)*('Budget P1'!$B$11:$B$194=$B751)*('Budget P1'!$T$11:$BB$194*1))</f>
        <v>#VALUE!</v>
      </c>
      <c r="AI751" s="14" t="e" cm="1">
        <f t="array" ref="AI751">SUMPRODUCT(('Budget P1'!$T$9:$BB$9=AI$9)*('Budget P1'!$B$11:$B$194=$B751)*('Budget P1'!$T$11:$BB$194*1))</f>
        <v>#VALUE!</v>
      </c>
      <c r="AJ751" s="12" t="e" cm="1">
        <f t="array" ref="AJ751">SUMPRODUCT(('Budget P1'!$T$9:$BB$9=AJ$9)*('Budget P1'!$B$11:$B$194=$B751)*('Budget P1'!$T$11:$BB$194*1))</f>
        <v>#VALUE!</v>
      </c>
      <c r="AK751" s="13" t="e" cm="1">
        <f t="array" ref="AK751">SUMPRODUCT(('Budget P1'!$T$9:$BB$9=AK$9)*('Budget P1'!$B$11:$B$194=$B751)*('Budget P1'!$T$11:$BB$194*1))</f>
        <v>#VALUE!</v>
      </c>
      <c r="AL751" s="14" t="e" cm="1">
        <f t="array" ref="AL751">SUMPRODUCT(('Budget P1'!$T$9:$BB$9=AL$9)*('Budget P1'!$B$11:$B$194=$B751)*('Budget P1'!$T$11:$BB$194*1))</f>
        <v>#VALUE!</v>
      </c>
      <c r="AM751" s="12" t="e" cm="1">
        <f t="array" ref="AM751">SUMPRODUCT(('Budget P1'!$T$9:$BB$9=AM$9)*('Budget P1'!$B$11:$B$194=$B751)*('Budget P1'!$T$11:$BB$194*1))</f>
        <v>#VALUE!</v>
      </c>
      <c r="AN751" s="13" t="e" cm="1">
        <f t="array" ref="AN751">SUMPRODUCT(('Budget P1'!$T$9:$BB$9=AN$9)*('Budget P1'!$B$11:$B$194=$B751)*('Budget P1'!$T$11:$BB$194*1))</f>
        <v>#VALUE!</v>
      </c>
      <c r="AO751" s="14" t="e" cm="1">
        <f t="array" ref="AO751">SUMPRODUCT(('Budget P1'!$T$9:$BB$9=AO$9)*('Budget P1'!$B$11:$B$194=$B751)*('Budget P1'!$T$11:$BB$194*1))</f>
        <v>#VALUE!</v>
      </c>
      <c r="AP751" s="12" t="e" cm="1">
        <f t="array" ref="AP751">SUMPRODUCT(('Budget P1'!$T$9:$BB$9=AP$9)*('Budget P1'!$B$11:$B$194=$B751)*('Budget P1'!$T$11:$BB$194*1))</f>
        <v>#VALUE!</v>
      </c>
      <c r="AQ751" s="13" t="e" cm="1">
        <f t="array" ref="AQ751">SUMPRODUCT(('Budget P1'!$T$9:$BB$9=AQ$9)*('Budget P1'!$B$11:$B$194=$B751)*('Budget P1'!$T$11:$BB$194*1))</f>
        <v>#VALUE!</v>
      </c>
      <c r="AR751" s="14" t="e" cm="1">
        <f t="array" ref="AR751">SUMPRODUCT(('Budget P1'!$T$9:$BB$9=AR$9)*('Budget P1'!$B$11:$B$194=$B751)*('Budget P1'!$T$11:$BB$194*1))</f>
        <v>#VALUE!</v>
      </c>
      <c r="AS751" s="12" t="e" cm="1">
        <f t="array" ref="AS751">SUMPRODUCT(('Budget P1'!$T$9:$BB$9=AS$9)*('Budget P1'!$B$11:$B$194=$B751)*('Budget P1'!$T$11:$BB$194*1))</f>
        <v>#VALUE!</v>
      </c>
      <c r="AT751" s="13" t="e" cm="1">
        <f t="array" ref="AT751">SUMPRODUCT(('Budget P1'!$T$9:$BB$9=AT$9)*('Budget P1'!$B$11:$B$194=$B751)*('Budget P1'!$T$11:$BB$194*1))</f>
        <v>#VALUE!</v>
      </c>
      <c r="AU751" s="14" t="e" cm="1">
        <f t="array" ref="AU751">SUMPRODUCT(('Budget P1'!$T$9:$BB$9=AU$9)*('Budget P1'!$B$11:$B$194=$B751)*('Budget P1'!$T$11:$BB$194*1))</f>
        <v>#VALUE!</v>
      </c>
      <c r="AV751" s="12" t="e" cm="1">
        <f t="array" ref="AV751">SUMPRODUCT(('Budget P1'!$T$9:$BB$9=AV$9)*('Budget P1'!$B$11:$B$194=$B751)*('Budget P1'!$T$11:$BB$194*1))</f>
        <v>#VALUE!</v>
      </c>
      <c r="AW751" s="13" t="e" cm="1">
        <f t="array" ref="AW751">SUMPRODUCT(('Budget P1'!$T$9:$BB$9=AW$9)*('Budget P1'!$B$11:$B$194=$B751)*('Budget P1'!$T$11:$BB$194*1))</f>
        <v>#VALUE!</v>
      </c>
      <c r="AX751" s="14" t="e" cm="1">
        <f t="array" ref="AX751">SUMPRODUCT(('Budget P1'!$T$9:$BB$9=AX$9)*('Budget P1'!$B$11:$B$194=$B751)*('Budget P1'!$T$11:$BB$194*1))</f>
        <v>#VALUE!</v>
      </c>
      <c r="AY751" s="12" t="e" cm="1">
        <f t="array" ref="AY751">SUMPRODUCT(('Budget P1'!$T$9:$BB$9=AY$9)*('Budget P1'!$B$11:$B$194=$B751)*('Budget P1'!$T$11:$BB$194*1))</f>
        <v>#VALUE!</v>
      </c>
      <c r="AZ751" s="13" t="e" cm="1">
        <f t="array" ref="AZ751">SUMPRODUCT(('Budget P1'!$T$9:$BB$9=AZ$9)*('Budget P1'!$B$11:$B$194=$B751)*('Budget P1'!$T$11:$BB$194*1))</f>
        <v>#VALUE!</v>
      </c>
      <c r="BA751" s="14" t="e" cm="1">
        <f t="array" ref="BA751">SUMPRODUCT(('Budget P1'!$T$9:$BB$9=BA$9)*('Budget P1'!$B$11:$B$194=$B751)*('Budget P1'!$T$11:$BB$194*1))</f>
        <v>#VALUE!</v>
      </c>
      <c r="BB751" s="12" t="e" cm="1">
        <f t="array" ref="BB751">SUMPRODUCT(('Budget P1'!$T$9:$BB$9=BB$9)*('Budget P1'!$B$11:$B$194=$B751)*('Budget P1'!$T$11:$BB$194*1))</f>
        <v>#VALUE!</v>
      </c>
      <c r="BC751" s="13" t="e" cm="1">
        <f t="array" ref="BC751">SUMPRODUCT(('Budget P1'!$T$9:$BB$9=BC$9)*('Budget P1'!$B$11:$B$194=$B751)*('Budget P1'!$T$11:$BB$194*1))</f>
        <v>#VALUE!</v>
      </c>
      <c r="BD751" s="14" t="e" cm="1">
        <f t="array" ref="BD751">SUMPRODUCT(('Budget P1'!$T$9:$BB$9=BD$9)*('Budget P1'!$B$11:$B$194=$B751)*('Budget P1'!$T$11:$BB$194*1))</f>
        <v>#VALUE!</v>
      </c>
      <c r="BE751" s="12" t="e" cm="1">
        <f t="array" ref="BE751">SUMPRODUCT(('Budget P1'!$T$9:$BB$9=BE$9)*('Budget P1'!$B$11:$B$194=$B751)*('Budget P1'!$T$11:$BB$194*1))</f>
        <v>#VALUE!</v>
      </c>
      <c r="BF751" s="13" t="e" cm="1">
        <f t="array" ref="BF751">SUMPRODUCT(('Budget P1'!$T$9:$BB$9=BF$9)*('Budget P1'!$B$11:$B$194=$B751)*('Budget P1'!$T$11:$BB$194*1))</f>
        <v>#VALUE!</v>
      </c>
      <c r="BG751" s="14" t="e" cm="1">
        <f t="array" ref="BG751">SUMPRODUCT(('Budget P1'!$T$9:$BB$9=BG$9)*('Budget P1'!$B$11:$B$194=$B751)*('Budget P1'!$T$11:$BB$194*1))</f>
        <v>#VALUE!</v>
      </c>
      <c r="BH751" s="13" t="e" cm="1">
        <f t="array" ref="BH751">SUMPRODUCT(('Budget P1'!$T$9:$BB$9=BH$9)*('Budget P1'!$B$11:$B$194=$B751)*('Budget P1'!$T$11:$BB$194*1))</f>
        <v>#VALUE!</v>
      </c>
      <c r="BI751" s="1"/>
      <c r="BJ751" s="66"/>
      <c r="BK751" s="66"/>
      <c r="BL751" s="1"/>
      <c r="BM751" s="66" t="e">
        <f t="shared" si="522"/>
        <v>#VALUE!</v>
      </c>
      <c r="BN751" s="262">
        <f t="shared" si="523"/>
        <v>0</v>
      </c>
      <c r="BO751" s="1"/>
      <c r="BP751" s="66" t="e">
        <f t="shared" si="524"/>
        <v>#VALUE!</v>
      </c>
      <c r="BQ751" s="262">
        <f t="shared" si="525"/>
        <v>0</v>
      </c>
      <c r="BR751" s="1"/>
    </row>
    <row r="752" spans="2:70" ht="12" hidden="1" customHeight="1" outlineLevel="1">
      <c r="B752" s="88" t="s">
        <v>793</v>
      </c>
      <c r="C752" s="10">
        <f>IFERROR(VLOOKUP($B752,'Budget P1'!$B:$AX,2,FALSE),0)</f>
        <v>0</v>
      </c>
      <c r="D752" s="10"/>
      <c r="E752" s="160">
        <f>IFERROR(VLOOKUP($B752,'Budget P1'!$B:$AX,3,FALSE),0)</f>
        <v>0</v>
      </c>
      <c r="F752" s="90">
        <f>IFERROR(VLOOKUP($B752,'Budget P1'!$B:$AX,4,FALSE),0)</f>
        <v>0</v>
      </c>
      <c r="G752" s="89">
        <f>IFERROR(VLOOKUP($B752,'Budget P1'!$B:$AX,5,FALSE),0)</f>
        <v>0</v>
      </c>
      <c r="H752" s="90">
        <f>IFERROR(VLOOKUP($B752,'Budget P1'!$B:$AX,6,FALSE),0)</f>
        <v>0</v>
      </c>
      <c r="I752" s="90">
        <f>IFERROR(VLOOKUP($B752,'Budget P1'!$B:$AX,7,FALSE),0)</f>
        <v>0</v>
      </c>
      <c r="J752" s="371">
        <f>IFERROR(VLOOKUP($B752,'Budget P1'!$B:$AX,9,FALSE),0)</f>
        <v>0</v>
      </c>
      <c r="K752" s="374">
        <f>IFERROR(VLOOKUP($B752,'Budget P1'!$B:$AX,10,FALSE),0)</f>
        <v>0</v>
      </c>
      <c r="L752" s="334"/>
      <c r="M752" s="102"/>
      <c r="N752" s="12">
        <f>K752*E752</f>
        <v>0</v>
      </c>
      <c r="O752" s="100"/>
      <c r="P752" s="101"/>
      <c r="Q752" s="11">
        <f t="shared" si="521"/>
        <v>0</v>
      </c>
      <c r="R752" s="338"/>
      <c r="S752" s="14"/>
      <c r="T752" s="12"/>
      <c r="U752" s="13"/>
      <c r="V752" s="14"/>
      <c r="W752" s="14"/>
      <c r="X752" s="14">
        <f t="shared" si="506"/>
        <v>0</v>
      </c>
      <c r="Z752" s="14" t="e" cm="1">
        <f t="array" ref="Z752">SUMPRODUCT(('Budget P1'!$T$9:$BB$9=Z$9)*('Budget P1'!$B$11:$B$194=$B752)*('Budget P1'!$T$11:$BB$194*1))</f>
        <v>#VALUE!</v>
      </c>
      <c r="AA752" s="12" t="e" cm="1">
        <f t="array" ref="AA752">SUMPRODUCT(('Budget P1'!$T$9:$BB$9=AA$9)*('Budget P1'!$B$11:$B$194=$B752)*('Budget P1'!$T$11:$BB$194*1))</f>
        <v>#VALUE!</v>
      </c>
      <c r="AB752" s="13" t="e" cm="1">
        <f t="array" ref="AB752">SUMPRODUCT(('Budget P1'!$T$9:$BB$9=AB$9)*('Budget P1'!$B$11:$B$194=$B752)*('Budget P1'!$T$11:$BB$194*1))</f>
        <v>#VALUE!</v>
      </c>
      <c r="AC752" s="14" t="e" cm="1">
        <f t="array" ref="AC752">SUMPRODUCT(('Budget P1'!$T$9:$BB$9=AC$9)*('Budget P1'!$B$11:$B$194=$B752)*('Budget P1'!$T$11:$BB$194*1))</f>
        <v>#VALUE!</v>
      </c>
      <c r="AD752" s="12" t="e" cm="1">
        <f t="array" ref="AD752">SUMPRODUCT(('Budget P1'!$T$9:$BB$9=AD$9)*('Budget P1'!$B$11:$B$194=$B752)*('Budget P1'!$T$11:$BB$194*1))</f>
        <v>#VALUE!</v>
      </c>
      <c r="AE752" s="13" t="e" cm="1">
        <f t="array" ref="AE752">SUMPRODUCT(('Budget P1'!$T$9:$BB$9=AE$9)*('Budget P1'!$B$11:$B$194=$B752)*('Budget P1'!$T$11:$BB$194*1))</f>
        <v>#VALUE!</v>
      </c>
      <c r="AF752" s="14" t="e" cm="1">
        <f t="array" ref="AF752">SUMPRODUCT(('Budget P1'!$T$9:$BB$9=AF$9)*('Budget P1'!$B$11:$B$194=$B752)*('Budget P1'!$T$11:$BB$194*1))</f>
        <v>#VALUE!</v>
      </c>
      <c r="AG752" s="12" t="e" cm="1">
        <f t="array" ref="AG752">SUMPRODUCT(('Budget P1'!$T$9:$BB$9=AG$9)*('Budget P1'!$B$11:$B$194=$B752)*('Budget P1'!$T$11:$BB$194*1))</f>
        <v>#VALUE!</v>
      </c>
      <c r="AH752" s="13" t="e" cm="1">
        <f t="array" ref="AH752">SUMPRODUCT(('Budget P1'!$T$9:$BB$9=AH$9)*('Budget P1'!$B$11:$B$194=$B752)*('Budget P1'!$T$11:$BB$194*1))</f>
        <v>#VALUE!</v>
      </c>
      <c r="AI752" s="14" t="e" cm="1">
        <f t="array" ref="AI752">SUMPRODUCT(('Budget P1'!$T$9:$BB$9=AI$9)*('Budget P1'!$B$11:$B$194=$B752)*('Budget P1'!$T$11:$BB$194*1))</f>
        <v>#VALUE!</v>
      </c>
      <c r="AJ752" s="12" t="e" cm="1">
        <f t="array" ref="AJ752">SUMPRODUCT(('Budget P1'!$T$9:$BB$9=AJ$9)*('Budget P1'!$B$11:$B$194=$B752)*('Budget P1'!$T$11:$BB$194*1))</f>
        <v>#VALUE!</v>
      </c>
      <c r="AK752" s="13" t="e" cm="1">
        <f t="array" ref="AK752">SUMPRODUCT(('Budget P1'!$T$9:$BB$9=AK$9)*('Budget P1'!$B$11:$B$194=$B752)*('Budget P1'!$T$11:$BB$194*1))</f>
        <v>#VALUE!</v>
      </c>
      <c r="AL752" s="14" t="e" cm="1">
        <f t="array" ref="AL752">SUMPRODUCT(('Budget P1'!$T$9:$BB$9=AL$9)*('Budget P1'!$B$11:$B$194=$B752)*('Budget P1'!$T$11:$BB$194*1))</f>
        <v>#VALUE!</v>
      </c>
      <c r="AM752" s="12" t="e" cm="1">
        <f t="array" ref="AM752">SUMPRODUCT(('Budget P1'!$T$9:$BB$9=AM$9)*('Budget P1'!$B$11:$B$194=$B752)*('Budget P1'!$T$11:$BB$194*1))</f>
        <v>#VALUE!</v>
      </c>
      <c r="AN752" s="13" t="e" cm="1">
        <f t="array" ref="AN752">SUMPRODUCT(('Budget P1'!$T$9:$BB$9=AN$9)*('Budget P1'!$B$11:$B$194=$B752)*('Budget P1'!$T$11:$BB$194*1))</f>
        <v>#VALUE!</v>
      </c>
      <c r="AO752" s="14" t="e" cm="1">
        <f t="array" ref="AO752">SUMPRODUCT(('Budget P1'!$T$9:$BB$9=AO$9)*('Budget P1'!$B$11:$B$194=$B752)*('Budget P1'!$T$11:$BB$194*1))</f>
        <v>#VALUE!</v>
      </c>
      <c r="AP752" s="12" t="e" cm="1">
        <f t="array" ref="AP752">SUMPRODUCT(('Budget P1'!$T$9:$BB$9=AP$9)*('Budget P1'!$B$11:$B$194=$B752)*('Budget P1'!$T$11:$BB$194*1))</f>
        <v>#VALUE!</v>
      </c>
      <c r="AQ752" s="13" t="e" cm="1">
        <f t="array" ref="AQ752">SUMPRODUCT(('Budget P1'!$T$9:$BB$9=AQ$9)*('Budget P1'!$B$11:$B$194=$B752)*('Budget P1'!$T$11:$BB$194*1))</f>
        <v>#VALUE!</v>
      </c>
      <c r="AR752" s="14" t="e" cm="1">
        <f t="array" ref="AR752">SUMPRODUCT(('Budget P1'!$T$9:$BB$9=AR$9)*('Budget P1'!$B$11:$B$194=$B752)*('Budget P1'!$T$11:$BB$194*1))</f>
        <v>#VALUE!</v>
      </c>
      <c r="AS752" s="12" t="e" cm="1">
        <f t="array" ref="AS752">SUMPRODUCT(('Budget P1'!$T$9:$BB$9=AS$9)*('Budget P1'!$B$11:$B$194=$B752)*('Budget P1'!$T$11:$BB$194*1))</f>
        <v>#VALUE!</v>
      </c>
      <c r="AT752" s="13" t="e" cm="1">
        <f t="array" ref="AT752">SUMPRODUCT(('Budget P1'!$T$9:$BB$9=AT$9)*('Budget P1'!$B$11:$B$194=$B752)*('Budget P1'!$T$11:$BB$194*1))</f>
        <v>#VALUE!</v>
      </c>
      <c r="AU752" s="14" t="e" cm="1">
        <f t="array" ref="AU752">SUMPRODUCT(('Budget P1'!$T$9:$BB$9=AU$9)*('Budget P1'!$B$11:$B$194=$B752)*('Budget P1'!$T$11:$BB$194*1))</f>
        <v>#VALUE!</v>
      </c>
      <c r="AV752" s="12" t="e" cm="1">
        <f t="array" ref="AV752">SUMPRODUCT(('Budget P1'!$T$9:$BB$9=AV$9)*('Budget P1'!$B$11:$B$194=$B752)*('Budget P1'!$T$11:$BB$194*1))</f>
        <v>#VALUE!</v>
      </c>
      <c r="AW752" s="13" t="e" cm="1">
        <f t="array" ref="AW752">SUMPRODUCT(('Budget P1'!$T$9:$BB$9=AW$9)*('Budget P1'!$B$11:$B$194=$B752)*('Budget P1'!$T$11:$BB$194*1))</f>
        <v>#VALUE!</v>
      </c>
      <c r="AX752" s="14" t="e" cm="1">
        <f t="array" ref="AX752">SUMPRODUCT(('Budget P1'!$T$9:$BB$9=AX$9)*('Budget P1'!$B$11:$B$194=$B752)*('Budget P1'!$T$11:$BB$194*1))</f>
        <v>#VALUE!</v>
      </c>
      <c r="AY752" s="12" t="e" cm="1">
        <f t="array" ref="AY752">SUMPRODUCT(('Budget P1'!$T$9:$BB$9=AY$9)*('Budget P1'!$B$11:$B$194=$B752)*('Budget P1'!$T$11:$BB$194*1))</f>
        <v>#VALUE!</v>
      </c>
      <c r="AZ752" s="13" t="e" cm="1">
        <f t="array" ref="AZ752">SUMPRODUCT(('Budget P1'!$T$9:$BB$9=AZ$9)*('Budget P1'!$B$11:$B$194=$B752)*('Budget P1'!$T$11:$BB$194*1))</f>
        <v>#VALUE!</v>
      </c>
      <c r="BA752" s="14" t="e" cm="1">
        <f t="array" ref="BA752">SUMPRODUCT(('Budget P1'!$T$9:$BB$9=BA$9)*('Budget P1'!$B$11:$B$194=$B752)*('Budget P1'!$T$11:$BB$194*1))</f>
        <v>#VALUE!</v>
      </c>
      <c r="BB752" s="12" t="e" cm="1">
        <f t="array" ref="BB752">SUMPRODUCT(('Budget P1'!$T$9:$BB$9=BB$9)*('Budget P1'!$B$11:$B$194=$B752)*('Budget P1'!$T$11:$BB$194*1))</f>
        <v>#VALUE!</v>
      </c>
      <c r="BC752" s="13" t="e" cm="1">
        <f t="array" ref="BC752">SUMPRODUCT(('Budget P1'!$T$9:$BB$9=BC$9)*('Budget P1'!$B$11:$B$194=$B752)*('Budget P1'!$T$11:$BB$194*1))</f>
        <v>#VALUE!</v>
      </c>
      <c r="BD752" s="14" t="e" cm="1">
        <f t="array" ref="BD752">SUMPRODUCT(('Budget P1'!$T$9:$BB$9=BD$9)*('Budget P1'!$B$11:$B$194=$B752)*('Budget P1'!$T$11:$BB$194*1))</f>
        <v>#VALUE!</v>
      </c>
      <c r="BE752" s="12" t="e" cm="1">
        <f t="array" ref="BE752">SUMPRODUCT(('Budget P1'!$T$9:$BB$9=BE$9)*('Budget P1'!$B$11:$B$194=$B752)*('Budget P1'!$T$11:$BB$194*1))</f>
        <v>#VALUE!</v>
      </c>
      <c r="BF752" s="13" t="e" cm="1">
        <f t="array" ref="BF752">SUMPRODUCT(('Budget P1'!$T$9:$BB$9=BF$9)*('Budget P1'!$B$11:$B$194=$B752)*('Budget P1'!$T$11:$BB$194*1))</f>
        <v>#VALUE!</v>
      </c>
      <c r="BG752" s="14" t="e" cm="1">
        <f t="array" ref="BG752">SUMPRODUCT(('Budget P1'!$T$9:$BB$9=BG$9)*('Budget P1'!$B$11:$B$194=$B752)*('Budget P1'!$T$11:$BB$194*1))</f>
        <v>#VALUE!</v>
      </c>
      <c r="BH752" s="13" t="e" cm="1">
        <f t="array" ref="BH752">SUMPRODUCT(('Budget P1'!$T$9:$BB$9=BH$9)*('Budget P1'!$B$11:$B$194=$B752)*('Budget P1'!$T$11:$BB$194*1))</f>
        <v>#VALUE!</v>
      </c>
      <c r="BI752" s="1"/>
      <c r="BJ752" s="66"/>
      <c r="BK752" s="66"/>
      <c r="BL752" s="1"/>
      <c r="BM752" s="66" t="e">
        <f t="shared" si="522"/>
        <v>#VALUE!</v>
      </c>
      <c r="BN752" s="262">
        <f t="shared" si="523"/>
        <v>0</v>
      </c>
      <c r="BO752" s="1"/>
      <c r="BP752" s="66" t="e">
        <f t="shared" si="524"/>
        <v>#VALUE!</v>
      </c>
      <c r="BQ752" s="262">
        <f t="shared" si="525"/>
        <v>0</v>
      </c>
      <c r="BR752" s="1"/>
    </row>
    <row r="753" spans="2:70" ht="12" hidden="1" customHeight="1" outlineLevel="1">
      <c r="B753" s="88" t="s">
        <v>794</v>
      </c>
      <c r="C753" s="10">
        <f>IFERROR(VLOOKUP($B753,'Budget P1'!$B:$AX,2,FALSE),0)</f>
        <v>0</v>
      </c>
      <c r="D753" s="10"/>
      <c r="E753" s="160">
        <f>IFERROR(VLOOKUP($B753,'Budget P1'!$B:$AX,3,FALSE),0)</f>
        <v>0</v>
      </c>
      <c r="F753" s="90">
        <f>IFERROR(VLOOKUP($B753,'Budget P1'!$B:$AX,4,FALSE),0)</f>
        <v>0</v>
      </c>
      <c r="G753" s="89">
        <f>IFERROR(VLOOKUP($B753,'Budget P1'!$B:$AX,5,FALSE),0)</f>
        <v>0</v>
      </c>
      <c r="H753" s="90">
        <f>IFERROR(VLOOKUP($B753,'Budget P1'!$B:$AX,6,FALSE),0)</f>
        <v>0</v>
      </c>
      <c r="I753" s="90">
        <f>IFERROR(VLOOKUP($B753,'Budget P1'!$B:$AX,7,FALSE),0)</f>
        <v>0</v>
      </c>
      <c r="J753" s="371">
        <f>IFERROR(VLOOKUP($B753,'Budget P1'!$B:$AX,9,FALSE),0)</f>
        <v>0</v>
      </c>
      <c r="K753" s="374">
        <f>IFERROR(VLOOKUP($B753,'Budget P1'!$B:$AX,10,FALSE),0)</f>
        <v>0</v>
      </c>
      <c r="L753" s="334"/>
      <c r="M753" s="102"/>
      <c r="N753" s="12">
        <f>K753*E753</f>
        <v>0</v>
      </c>
      <c r="O753" s="100"/>
      <c r="P753" s="101"/>
      <c r="Q753" s="11">
        <f t="shared" si="521"/>
        <v>0</v>
      </c>
      <c r="R753" s="338"/>
      <c r="S753" s="14"/>
      <c r="T753" s="12"/>
      <c r="U753" s="13"/>
      <c r="V753" s="14"/>
      <c r="W753" s="14"/>
      <c r="X753" s="14">
        <f t="shared" si="506"/>
        <v>0</v>
      </c>
      <c r="Z753" s="14" t="e" cm="1">
        <f t="array" ref="Z753">SUMPRODUCT(('Budget P1'!$T$9:$BB$9=Z$9)*('Budget P1'!$B$11:$B$194=$B753)*('Budget P1'!$T$11:$BB$194*1))</f>
        <v>#VALUE!</v>
      </c>
      <c r="AA753" s="12" t="e" cm="1">
        <f t="array" ref="AA753">SUMPRODUCT(('Budget P1'!$T$9:$BB$9=AA$9)*('Budget P1'!$B$11:$B$194=$B753)*('Budget P1'!$T$11:$BB$194*1))</f>
        <v>#VALUE!</v>
      </c>
      <c r="AB753" s="13" t="e" cm="1">
        <f t="array" ref="AB753">SUMPRODUCT(('Budget P1'!$T$9:$BB$9=AB$9)*('Budget P1'!$B$11:$B$194=$B753)*('Budget P1'!$T$11:$BB$194*1))</f>
        <v>#VALUE!</v>
      </c>
      <c r="AC753" s="14" t="e" cm="1">
        <f t="array" ref="AC753">SUMPRODUCT(('Budget P1'!$T$9:$BB$9=AC$9)*('Budget P1'!$B$11:$B$194=$B753)*('Budget P1'!$T$11:$BB$194*1))</f>
        <v>#VALUE!</v>
      </c>
      <c r="AD753" s="12" t="e" cm="1">
        <f t="array" ref="AD753">SUMPRODUCT(('Budget P1'!$T$9:$BB$9=AD$9)*('Budget P1'!$B$11:$B$194=$B753)*('Budget P1'!$T$11:$BB$194*1))</f>
        <v>#VALUE!</v>
      </c>
      <c r="AE753" s="13" t="e" cm="1">
        <f t="array" ref="AE753">SUMPRODUCT(('Budget P1'!$T$9:$BB$9=AE$9)*('Budget P1'!$B$11:$B$194=$B753)*('Budget P1'!$T$11:$BB$194*1))</f>
        <v>#VALUE!</v>
      </c>
      <c r="AF753" s="14" t="e" cm="1">
        <f t="array" ref="AF753">SUMPRODUCT(('Budget P1'!$T$9:$BB$9=AF$9)*('Budget P1'!$B$11:$B$194=$B753)*('Budget P1'!$T$11:$BB$194*1))</f>
        <v>#VALUE!</v>
      </c>
      <c r="AG753" s="12" t="e" cm="1">
        <f t="array" ref="AG753">SUMPRODUCT(('Budget P1'!$T$9:$BB$9=AG$9)*('Budget P1'!$B$11:$B$194=$B753)*('Budget P1'!$T$11:$BB$194*1))</f>
        <v>#VALUE!</v>
      </c>
      <c r="AH753" s="13" t="e" cm="1">
        <f t="array" ref="AH753">SUMPRODUCT(('Budget P1'!$T$9:$BB$9=AH$9)*('Budget P1'!$B$11:$B$194=$B753)*('Budget P1'!$T$11:$BB$194*1))</f>
        <v>#VALUE!</v>
      </c>
      <c r="AI753" s="14" t="e" cm="1">
        <f t="array" ref="AI753">SUMPRODUCT(('Budget P1'!$T$9:$BB$9=AI$9)*('Budget P1'!$B$11:$B$194=$B753)*('Budget P1'!$T$11:$BB$194*1))</f>
        <v>#VALUE!</v>
      </c>
      <c r="AJ753" s="12" t="e" cm="1">
        <f t="array" ref="AJ753">SUMPRODUCT(('Budget P1'!$T$9:$BB$9=AJ$9)*('Budget P1'!$B$11:$B$194=$B753)*('Budget P1'!$T$11:$BB$194*1))</f>
        <v>#VALUE!</v>
      </c>
      <c r="AK753" s="13" t="e" cm="1">
        <f t="array" ref="AK753">SUMPRODUCT(('Budget P1'!$T$9:$BB$9=AK$9)*('Budget P1'!$B$11:$B$194=$B753)*('Budget P1'!$T$11:$BB$194*1))</f>
        <v>#VALUE!</v>
      </c>
      <c r="AL753" s="14" t="e" cm="1">
        <f t="array" ref="AL753">SUMPRODUCT(('Budget P1'!$T$9:$BB$9=AL$9)*('Budget P1'!$B$11:$B$194=$B753)*('Budget P1'!$T$11:$BB$194*1))</f>
        <v>#VALUE!</v>
      </c>
      <c r="AM753" s="12" t="e" cm="1">
        <f t="array" ref="AM753">SUMPRODUCT(('Budget P1'!$T$9:$BB$9=AM$9)*('Budget P1'!$B$11:$B$194=$B753)*('Budget P1'!$T$11:$BB$194*1))</f>
        <v>#VALUE!</v>
      </c>
      <c r="AN753" s="13" t="e" cm="1">
        <f t="array" ref="AN753">SUMPRODUCT(('Budget P1'!$T$9:$BB$9=AN$9)*('Budget P1'!$B$11:$B$194=$B753)*('Budget P1'!$T$11:$BB$194*1))</f>
        <v>#VALUE!</v>
      </c>
      <c r="AO753" s="14" t="e" cm="1">
        <f t="array" ref="AO753">SUMPRODUCT(('Budget P1'!$T$9:$BB$9=AO$9)*('Budget P1'!$B$11:$B$194=$B753)*('Budget P1'!$T$11:$BB$194*1))</f>
        <v>#VALUE!</v>
      </c>
      <c r="AP753" s="12" t="e" cm="1">
        <f t="array" ref="AP753">SUMPRODUCT(('Budget P1'!$T$9:$BB$9=AP$9)*('Budget P1'!$B$11:$B$194=$B753)*('Budget P1'!$T$11:$BB$194*1))</f>
        <v>#VALUE!</v>
      </c>
      <c r="AQ753" s="13" t="e" cm="1">
        <f t="array" ref="AQ753">SUMPRODUCT(('Budget P1'!$T$9:$BB$9=AQ$9)*('Budget P1'!$B$11:$B$194=$B753)*('Budget P1'!$T$11:$BB$194*1))</f>
        <v>#VALUE!</v>
      </c>
      <c r="AR753" s="14" t="e" cm="1">
        <f t="array" ref="AR753">SUMPRODUCT(('Budget P1'!$T$9:$BB$9=AR$9)*('Budget P1'!$B$11:$B$194=$B753)*('Budget P1'!$T$11:$BB$194*1))</f>
        <v>#VALUE!</v>
      </c>
      <c r="AS753" s="12" t="e" cm="1">
        <f t="array" ref="AS753">SUMPRODUCT(('Budget P1'!$T$9:$BB$9=AS$9)*('Budget P1'!$B$11:$B$194=$B753)*('Budget P1'!$T$11:$BB$194*1))</f>
        <v>#VALUE!</v>
      </c>
      <c r="AT753" s="13" t="e" cm="1">
        <f t="array" ref="AT753">SUMPRODUCT(('Budget P1'!$T$9:$BB$9=AT$9)*('Budget P1'!$B$11:$B$194=$B753)*('Budget P1'!$T$11:$BB$194*1))</f>
        <v>#VALUE!</v>
      </c>
      <c r="AU753" s="14" t="e" cm="1">
        <f t="array" ref="AU753">SUMPRODUCT(('Budget P1'!$T$9:$BB$9=AU$9)*('Budget P1'!$B$11:$B$194=$B753)*('Budget P1'!$T$11:$BB$194*1))</f>
        <v>#VALUE!</v>
      </c>
      <c r="AV753" s="12" t="e" cm="1">
        <f t="array" ref="AV753">SUMPRODUCT(('Budget P1'!$T$9:$BB$9=AV$9)*('Budget P1'!$B$11:$B$194=$B753)*('Budget P1'!$T$11:$BB$194*1))</f>
        <v>#VALUE!</v>
      </c>
      <c r="AW753" s="13" t="e" cm="1">
        <f t="array" ref="AW753">SUMPRODUCT(('Budget P1'!$T$9:$BB$9=AW$9)*('Budget P1'!$B$11:$B$194=$B753)*('Budget P1'!$T$11:$BB$194*1))</f>
        <v>#VALUE!</v>
      </c>
      <c r="AX753" s="14" t="e" cm="1">
        <f t="array" ref="AX753">SUMPRODUCT(('Budget P1'!$T$9:$BB$9=AX$9)*('Budget P1'!$B$11:$B$194=$B753)*('Budget P1'!$T$11:$BB$194*1))</f>
        <v>#VALUE!</v>
      </c>
      <c r="AY753" s="12" t="e" cm="1">
        <f t="array" ref="AY753">SUMPRODUCT(('Budget P1'!$T$9:$BB$9=AY$9)*('Budget P1'!$B$11:$B$194=$B753)*('Budget P1'!$T$11:$BB$194*1))</f>
        <v>#VALUE!</v>
      </c>
      <c r="AZ753" s="13" t="e" cm="1">
        <f t="array" ref="AZ753">SUMPRODUCT(('Budget P1'!$T$9:$BB$9=AZ$9)*('Budget P1'!$B$11:$B$194=$B753)*('Budget P1'!$T$11:$BB$194*1))</f>
        <v>#VALUE!</v>
      </c>
      <c r="BA753" s="14" t="e" cm="1">
        <f t="array" ref="BA753">SUMPRODUCT(('Budget P1'!$T$9:$BB$9=BA$9)*('Budget P1'!$B$11:$B$194=$B753)*('Budget P1'!$T$11:$BB$194*1))</f>
        <v>#VALUE!</v>
      </c>
      <c r="BB753" s="12" t="e" cm="1">
        <f t="array" ref="BB753">SUMPRODUCT(('Budget P1'!$T$9:$BB$9=BB$9)*('Budget P1'!$B$11:$B$194=$B753)*('Budget P1'!$T$11:$BB$194*1))</f>
        <v>#VALUE!</v>
      </c>
      <c r="BC753" s="13" t="e" cm="1">
        <f t="array" ref="BC753">SUMPRODUCT(('Budget P1'!$T$9:$BB$9=BC$9)*('Budget P1'!$B$11:$B$194=$B753)*('Budget P1'!$T$11:$BB$194*1))</f>
        <v>#VALUE!</v>
      </c>
      <c r="BD753" s="14" t="e" cm="1">
        <f t="array" ref="BD753">SUMPRODUCT(('Budget P1'!$T$9:$BB$9=BD$9)*('Budget P1'!$B$11:$B$194=$B753)*('Budget P1'!$T$11:$BB$194*1))</f>
        <v>#VALUE!</v>
      </c>
      <c r="BE753" s="12" t="e" cm="1">
        <f t="array" ref="BE753">SUMPRODUCT(('Budget P1'!$T$9:$BB$9=BE$9)*('Budget P1'!$B$11:$B$194=$B753)*('Budget P1'!$T$11:$BB$194*1))</f>
        <v>#VALUE!</v>
      </c>
      <c r="BF753" s="13" t="e" cm="1">
        <f t="array" ref="BF753">SUMPRODUCT(('Budget P1'!$T$9:$BB$9=BF$9)*('Budget P1'!$B$11:$B$194=$B753)*('Budget P1'!$T$11:$BB$194*1))</f>
        <v>#VALUE!</v>
      </c>
      <c r="BG753" s="14" t="e" cm="1">
        <f t="array" ref="BG753">SUMPRODUCT(('Budget P1'!$T$9:$BB$9=BG$9)*('Budget P1'!$B$11:$B$194=$B753)*('Budget P1'!$T$11:$BB$194*1))</f>
        <v>#VALUE!</v>
      </c>
      <c r="BH753" s="13" t="e" cm="1">
        <f t="array" ref="BH753">SUMPRODUCT(('Budget P1'!$T$9:$BB$9=BH$9)*('Budget P1'!$B$11:$B$194=$B753)*('Budget P1'!$T$11:$BB$194*1))</f>
        <v>#VALUE!</v>
      </c>
      <c r="BI753" s="1"/>
      <c r="BJ753" s="66"/>
      <c r="BK753" s="66"/>
      <c r="BL753" s="1"/>
      <c r="BM753" s="66" t="e">
        <f t="shared" si="522"/>
        <v>#VALUE!</v>
      </c>
      <c r="BN753" s="262">
        <f t="shared" si="523"/>
        <v>0</v>
      </c>
      <c r="BO753" s="1"/>
      <c r="BP753" s="66" t="e">
        <f t="shared" si="524"/>
        <v>#VALUE!</v>
      </c>
      <c r="BQ753" s="262">
        <f t="shared" si="525"/>
        <v>0</v>
      </c>
      <c r="BR753" s="1"/>
    </row>
    <row r="754" spans="2:70" ht="12" hidden="1" customHeight="1" outlineLevel="1">
      <c r="B754" s="88" t="s">
        <v>795</v>
      </c>
      <c r="C754" s="10">
        <f>IFERROR(VLOOKUP($B754,'Budget P1'!$B:$AX,2,FALSE),0)</f>
        <v>0</v>
      </c>
      <c r="D754" s="10"/>
      <c r="E754" s="160">
        <f>IFERROR(VLOOKUP($B754,'Budget P1'!$B:$AX,3,FALSE),0)</f>
        <v>0</v>
      </c>
      <c r="F754" s="90">
        <f>IFERROR(VLOOKUP($B754,'Budget P1'!$B:$AX,4,FALSE),0)</f>
        <v>0</v>
      </c>
      <c r="G754" s="89">
        <f>IFERROR(VLOOKUP($B754,'Budget P1'!$B:$AX,5,FALSE),0)</f>
        <v>0</v>
      </c>
      <c r="H754" s="90">
        <f>IFERROR(VLOOKUP($B754,'Budget P1'!$B:$AX,6,FALSE),0)</f>
        <v>0</v>
      </c>
      <c r="I754" s="90">
        <f>IFERROR(VLOOKUP($B754,'Budget P1'!$B:$AX,7,FALSE),0)</f>
        <v>0</v>
      </c>
      <c r="J754" s="371">
        <f>IFERROR(VLOOKUP($B754,'Budget P1'!$B:$AX,9,FALSE),0)</f>
        <v>0</v>
      </c>
      <c r="K754" s="374">
        <f>IFERROR(VLOOKUP($B754,'Budget P1'!$B:$AX,10,FALSE),0)</f>
        <v>0</v>
      </c>
      <c r="L754" s="334"/>
      <c r="M754" s="102"/>
      <c r="N754" s="12">
        <f>K754*E754</f>
        <v>0</v>
      </c>
      <c r="O754" s="100"/>
      <c r="P754" s="101"/>
      <c r="Q754" s="11">
        <f t="shared" si="521"/>
        <v>0</v>
      </c>
      <c r="R754" s="338"/>
      <c r="S754" s="14"/>
      <c r="T754" s="12"/>
      <c r="U754" s="13"/>
      <c r="V754" s="14"/>
      <c r="W754" s="14"/>
      <c r="X754" s="14">
        <f t="shared" si="506"/>
        <v>0</v>
      </c>
      <c r="Z754" s="14" t="e" cm="1">
        <f t="array" ref="Z754">SUMPRODUCT(('Budget P1'!$T$9:$BB$9=Z$9)*('Budget P1'!$B$11:$B$194=$B754)*('Budget P1'!$T$11:$BB$194*1))</f>
        <v>#VALUE!</v>
      </c>
      <c r="AA754" s="12" t="e" cm="1">
        <f t="array" ref="AA754">SUMPRODUCT(('Budget P1'!$T$9:$BB$9=AA$9)*('Budget P1'!$B$11:$B$194=$B754)*('Budget P1'!$T$11:$BB$194*1))</f>
        <v>#VALUE!</v>
      </c>
      <c r="AB754" s="13" t="e" cm="1">
        <f t="array" ref="AB754">SUMPRODUCT(('Budget P1'!$T$9:$BB$9=AB$9)*('Budget P1'!$B$11:$B$194=$B754)*('Budget P1'!$T$11:$BB$194*1))</f>
        <v>#VALUE!</v>
      </c>
      <c r="AC754" s="14" t="e" cm="1">
        <f t="array" ref="AC754">SUMPRODUCT(('Budget P1'!$T$9:$BB$9=AC$9)*('Budget P1'!$B$11:$B$194=$B754)*('Budget P1'!$T$11:$BB$194*1))</f>
        <v>#VALUE!</v>
      </c>
      <c r="AD754" s="12" t="e" cm="1">
        <f t="array" ref="AD754">SUMPRODUCT(('Budget P1'!$T$9:$BB$9=AD$9)*('Budget P1'!$B$11:$B$194=$B754)*('Budget P1'!$T$11:$BB$194*1))</f>
        <v>#VALUE!</v>
      </c>
      <c r="AE754" s="13" t="e" cm="1">
        <f t="array" ref="AE754">SUMPRODUCT(('Budget P1'!$T$9:$BB$9=AE$9)*('Budget P1'!$B$11:$B$194=$B754)*('Budget P1'!$T$11:$BB$194*1))</f>
        <v>#VALUE!</v>
      </c>
      <c r="AF754" s="14" t="e" cm="1">
        <f t="array" ref="AF754">SUMPRODUCT(('Budget P1'!$T$9:$BB$9=AF$9)*('Budget P1'!$B$11:$B$194=$B754)*('Budget P1'!$T$11:$BB$194*1))</f>
        <v>#VALUE!</v>
      </c>
      <c r="AG754" s="12" t="e" cm="1">
        <f t="array" ref="AG754">SUMPRODUCT(('Budget P1'!$T$9:$BB$9=AG$9)*('Budget P1'!$B$11:$B$194=$B754)*('Budget P1'!$T$11:$BB$194*1))</f>
        <v>#VALUE!</v>
      </c>
      <c r="AH754" s="13" t="e" cm="1">
        <f t="array" ref="AH754">SUMPRODUCT(('Budget P1'!$T$9:$BB$9=AH$9)*('Budget P1'!$B$11:$B$194=$B754)*('Budget P1'!$T$11:$BB$194*1))</f>
        <v>#VALUE!</v>
      </c>
      <c r="AI754" s="14" t="e" cm="1">
        <f t="array" ref="AI754">SUMPRODUCT(('Budget P1'!$T$9:$BB$9=AI$9)*('Budget P1'!$B$11:$B$194=$B754)*('Budget P1'!$T$11:$BB$194*1))</f>
        <v>#VALUE!</v>
      </c>
      <c r="AJ754" s="12" t="e" cm="1">
        <f t="array" ref="AJ754">SUMPRODUCT(('Budget P1'!$T$9:$BB$9=AJ$9)*('Budget P1'!$B$11:$B$194=$B754)*('Budget P1'!$T$11:$BB$194*1))</f>
        <v>#VALUE!</v>
      </c>
      <c r="AK754" s="13" t="e" cm="1">
        <f t="array" ref="AK754">SUMPRODUCT(('Budget P1'!$T$9:$BB$9=AK$9)*('Budget P1'!$B$11:$B$194=$B754)*('Budget P1'!$T$11:$BB$194*1))</f>
        <v>#VALUE!</v>
      </c>
      <c r="AL754" s="14" t="e" cm="1">
        <f t="array" ref="AL754">SUMPRODUCT(('Budget P1'!$T$9:$BB$9=AL$9)*('Budget P1'!$B$11:$B$194=$B754)*('Budget P1'!$T$11:$BB$194*1))</f>
        <v>#VALUE!</v>
      </c>
      <c r="AM754" s="12" t="e" cm="1">
        <f t="array" ref="AM754">SUMPRODUCT(('Budget P1'!$T$9:$BB$9=AM$9)*('Budget P1'!$B$11:$B$194=$B754)*('Budget P1'!$T$11:$BB$194*1))</f>
        <v>#VALUE!</v>
      </c>
      <c r="AN754" s="13" t="e" cm="1">
        <f t="array" ref="AN754">SUMPRODUCT(('Budget P1'!$T$9:$BB$9=AN$9)*('Budget P1'!$B$11:$B$194=$B754)*('Budget P1'!$T$11:$BB$194*1))</f>
        <v>#VALUE!</v>
      </c>
      <c r="AO754" s="14" t="e" cm="1">
        <f t="array" ref="AO754">SUMPRODUCT(('Budget P1'!$T$9:$BB$9=AO$9)*('Budget P1'!$B$11:$B$194=$B754)*('Budget P1'!$T$11:$BB$194*1))</f>
        <v>#VALUE!</v>
      </c>
      <c r="AP754" s="12" t="e" cm="1">
        <f t="array" ref="AP754">SUMPRODUCT(('Budget P1'!$T$9:$BB$9=AP$9)*('Budget P1'!$B$11:$B$194=$B754)*('Budget P1'!$T$11:$BB$194*1))</f>
        <v>#VALUE!</v>
      </c>
      <c r="AQ754" s="13" t="e" cm="1">
        <f t="array" ref="AQ754">SUMPRODUCT(('Budget P1'!$T$9:$BB$9=AQ$9)*('Budget P1'!$B$11:$B$194=$B754)*('Budget P1'!$T$11:$BB$194*1))</f>
        <v>#VALUE!</v>
      </c>
      <c r="AR754" s="14" t="e" cm="1">
        <f t="array" ref="AR754">SUMPRODUCT(('Budget P1'!$T$9:$BB$9=AR$9)*('Budget P1'!$B$11:$B$194=$B754)*('Budget P1'!$T$11:$BB$194*1))</f>
        <v>#VALUE!</v>
      </c>
      <c r="AS754" s="12" t="e" cm="1">
        <f t="array" ref="AS754">SUMPRODUCT(('Budget P1'!$T$9:$BB$9=AS$9)*('Budget P1'!$B$11:$B$194=$B754)*('Budget P1'!$T$11:$BB$194*1))</f>
        <v>#VALUE!</v>
      </c>
      <c r="AT754" s="13" t="e" cm="1">
        <f t="array" ref="AT754">SUMPRODUCT(('Budget P1'!$T$9:$BB$9=AT$9)*('Budget P1'!$B$11:$B$194=$B754)*('Budget P1'!$T$11:$BB$194*1))</f>
        <v>#VALUE!</v>
      </c>
      <c r="AU754" s="14" t="e" cm="1">
        <f t="array" ref="AU754">SUMPRODUCT(('Budget P1'!$T$9:$BB$9=AU$9)*('Budget P1'!$B$11:$B$194=$B754)*('Budget P1'!$T$11:$BB$194*1))</f>
        <v>#VALUE!</v>
      </c>
      <c r="AV754" s="12" t="e" cm="1">
        <f t="array" ref="AV754">SUMPRODUCT(('Budget P1'!$T$9:$BB$9=AV$9)*('Budget P1'!$B$11:$B$194=$B754)*('Budget P1'!$T$11:$BB$194*1))</f>
        <v>#VALUE!</v>
      </c>
      <c r="AW754" s="13" t="e" cm="1">
        <f t="array" ref="AW754">SUMPRODUCT(('Budget P1'!$T$9:$BB$9=AW$9)*('Budget P1'!$B$11:$B$194=$B754)*('Budget P1'!$T$11:$BB$194*1))</f>
        <v>#VALUE!</v>
      </c>
      <c r="AX754" s="14" t="e" cm="1">
        <f t="array" ref="AX754">SUMPRODUCT(('Budget P1'!$T$9:$BB$9=AX$9)*('Budget P1'!$B$11:$B$194=$B754)*('Budget P1'!$T$11:$BB$194*1))</f>
        <v>#VALUE!</v>
      </c>
      <c r="AY754" s="12" t="e" cm="1">
        <f t="array" ref="AY754">SUMPRODUCT(('Budget P1'!$T$9:$BB$9=AY$9)*('Budget P1'!$B$11:$B$194=$B754)*('Budget P1'!$T$11:$BB$194*1))</f>
        <v>#VALUE!</v>
      </c>
      <c r="AZ754" s="13" t="e" cm="1">
        <f t="array" ref="AZ754">SUMPRODUCT(('Budget P1'!$T$9:$BB$9=AZ$9)*('Budget P1'!$B$11:$B$194=$B754)*('Budget P1'!$T$11:$BB$194*1))</f>
        <v>#VALUE!</v>
      </c>
      <c r="BA754" s="14" t="e" cm="1">
        <f t="array" ref="BA754">SUMPRODUCT(('Budget P1'!$T$9:$BB$9=BA$9)*('Budget P1'!$B$11:$B$194=$B754)*('Budget P1'!$T$11:$BB$194*1))</f>
        <v>#VALUE!</v>
      </c>
      <c r="BB754" s="12" t="e" cm="1">
        <f t="array" ref="BB754">SUMPRODUCT(('Budget P1'!$T$9:$BB$9=BB$9)*('Budget P1'!$B$11:$B$194=$B754)*('Budget P1'!$T$11:$BB$194*1))</f>
        <v>#VALUE!</v>
      </c>
      <c r="BC754" s="13" t="e" cm="1">
        <f t="array" ref="BC754">SUMPRODUCT(('Budget P1'!$T$9:$BB$9=BC$9)*('Budget P1'!$B$11:$B$194=$B754)*('Budget P1'!$T$11:$BB$194*1))</f>
        <v>#VALUE!</v>
      </c>
      <c r="BD754" s="14" t="e" cm="1">
        <f t="array" ref="BD754">SUMPRODUCT(('Budget P1'!$T$9:$BB$9=BD$9)*('Budget P1'!$B$11:$B$194=$B754)*('Budget P1'!$T$11:$BB$194*1))</f>
        <v>#VALUE!</v>
      </c>
      <c r="BE754" s="12" t="e" cm="1">
        <f t="array" ref="BE754">SUMPRODUCT(('Budget P1'!$T$9:$BB$9=BE$9)*('Budget P1'!$B$11:$B$194=$B754)*('Budget P1'!$T$11:$BB$194*1))</f>
        <v>#VALUE!</v>
      </c>
      <c r="BF754" s="13" t="e" cm="1">
        <f t="array" ref="BF754">SUMPRODUCT(('Budget P1'!$T$9:$BB$9=BF$9)*('Budget P1'!$B$11:$B$194=$B754)*('Budget P1'!$T$11:$BB$194*1))</f>
        <v>#VALUE!</v>
      </c>
      <c r="BG754" s="14" t="e" cm="1">
        <f t="array" ref="BG754">SUMPRODUCT(('Budget P1'!$T$9:$BB$9=BG$9)*('Budget P1'!$B$11:$B$194=$B754)*('Budget P1'!$T$11:$BB$194*1))</f>
        <v>#VALUE!</v>
      </c>
      <c r="BH754" s="13" t="e" cm="1">
        <f t="array" ref="BH754">SUMPRODUCT(('Budget P1'!$T$9:$BB$9=BH$9)*('Budget P1'!$B$11:$B$194=$B754)*('Budget P1'!$T$11:$BB$194*1))</f>
        <v>#VALUE!</v>
      </c>
      <c r="BI754" s="1"/>
      <c r="BJ754" s="66"/>
      <c r="BK754" s="66"/>
      <c r="BL754" s="1"/>
      <c r="BM754" s="66" t="e">
        <f t="shared" si="522"/>
        <v>#VALUE!</v>
      </c>
      <c r="BN754" s="262">
        <f t="shared" si="523"/>
        <v>0</v>
      </c>
      <c r="BO754" s="1"/>
      <c r="BP754" s="66" t="e">
        <f t="shared" si="524"/>
        <v>#VALUE!</v>
      </c>
      <c r="BQ754" s="262">
        <f t="shared" si="525"/>
        <v>0</v>
      </c>
      <c r="BR754" s="1"/>
    </row>
    <row r="755" spans="2:70" ht="12" hidden="1" customHeight="1" outlineLevel="1">
      <c r="B755" s="88" t="s">
        <v>796</v>
      </c>
      <c r="C755" s="10">
        <f>IFERROR(VLOOKUP($B755,'Budget P1'!$B:$AX,2,FALSE),0)</f>
        <v>0</v>
      </c>
      <c r="D755" s="10"/>
      <c r="E755" s="160">
        <f>IFERROR(VLOOKUP($B755,'Budget P1'!$B:$AX,3,FALSE),0)</f>
        <v>0</v>
      </c>
      <c r="F755" s="90">
        <f>IFERROR(VLOOKUP($B755,'Budget P1'!$B:$AX,4,FALSE),0)</f>
        <v>0</v>
      </c>
      <c r="G755" s="89">
        <f>IFERROR(VLOOKUP($B755,'Budget P1'!$B:$AX,5,FALSE),0)</f>
        <v>0</v>
      </c>
      <c r="H755" s="90">
        <f>IFERROR(VLOOKUP($B755,'Budget P1'!$B:$AX,6,FALSE),0)</f>
        <v>0</v>
      </c>
      <c r="I755" s="90">
        <f>IFERROR(VLOOKUP($B755,'Budget P1'!$B:$AX,7,FALSE),0)</f>
        <v>0</v>
      </c>
      <c r="J755" s="371">
        <f>IFERROR(VLOOKUP($B755,'Budget P1'!$B:$AX,9,FALSE),0)</f>
        <v>0</v>
      </c>
      <c r="K755" s="374">
        <f>IFERROR(VLOOKUP($B755,'Budget P1'!$B:$AX,10,FALSE),0)</f>
        <v>0</v>
      </c>
      <c r="L755" s="334"/>
      <c r="M755" s="102"/>
      <c r="N755" s="12">
        <f>K755*E755</f>
        <v>0</v>
      </c>
      <c r="O755" s="100"/>
      <c r="P755" s="101"/>
      <c r="Q755" s="11">
        <f t="shared" si="521"/>
        <v>0</v>
      </c>
      <c r="R755" s="338"/>
      <c r="S755" s="14"/>
      <c r="T755" s="12"/>
      <c r="U755" s="13"/>
      <c r="V755" s="14"/>
      <c r="W755" s="14"/>
      <c r="X755" s="14">
        <f t="shared" si="506"/>
        <v>0</v>
      </c>
      <c r="Z755" s="14" t="e" cm="1">
        <f t="array" ref="Z755">SUMPRODUCT(('Budget P1'!$T$9:$BB$9=Z$9)*('Budget P1'!$B$11:$B$194=$B755)*('Budget P1'!$T$11:$BB$194*1))</f>
        <v>#VALUE!</v>
      </c>
      <c r="AA755" s="12" t="e" cm="1">
        <f t="array" ref="AA755">SUMPRODUCT(('Budget P1'!$T$9:$BB$9=AA$9)*('Budget P1'!$B$11:$B$194=$B755)*('Budget P1'!$T$11:$BB$194*1))</f>
        <v>#VALUE!</v>
      </c>
      <c r="AB755" s="13" t="e" cm="1">
        <f t="array" ref="AB755">SUMPRODUCT(('Budget P1'!$T$9:$BB$9=AB$9)*('Budget P1'!$B$11:$B$194=$B755)*('Budget P1'!$T$11:$BB$194*1))</f>
        <v>#VALUE!</v>
      </c>
      <c r="AC755" s="14" t="e" cm="1">
        <f t="array" ref="AC755">SUMPRODUCT(('Budget P1'!$T$9:$BB$9=AC$9)*('Budget P1'!$B$11:$B$194=$B755)*('Budget P1'!$T$11:$BB$194*1))</f>
        <v>#VALUE!</v>
      </c>
      <c r="AD755" s="12" t="e" cm="1">
        <f t="array" ref="AD755">SUMPRODUCT(('Budget P1'!$T$9:$BB$9=AD$9)*('Budget P1'!$B$11:$B$194=$B755)*('Budget P1'!$T$11:$BB$194*1))</f>
        <v>#VALUE!</v>
      </c>
      <c r="AE755" s="13" t="e" cm="1">
        <f t="array" ref="AE755">SUMPRODUCT(('Budget P1'!$T$9:$BB$9=AE$9)*('Budget P1'!$B$11:$B$194=$B755)*('Budget P1'!$T$11:$BB$194*1))</f>
        <v>#VALUE!</v>
      </c>
      <c r="AF755" s="14" t="e" cm="1">
        <f t="array" ref="AF755">SUMPRODUCT(('Budget P1'!$T$9:$BB$9=AF$9)*('Budget P1'!$B$11:$B$194=$B755)*('Budget P1'!$T$11:$BB$194*1))</f>
        <v>#VALUE!</v>
      </c>
      <c r="AG755" s="12" t="e" cm="1">
        <f t="array" ref="AG755">SUMPRODUCT(('Budget P1'!$T$9:$BB$9=AG$9)*('Budget P1'!$B$11:$B$194=$B755)*('Budget P1'!$T$11:$BB$194*1))</f>
        <v>#VALUE!</v>
      </c>
      <c r="AH755" s="13" t="e" cm="1">
        <f t="array" ref="AH755">SUMPRODUCT(('Budget P1'!$T$9:$BB$9=AH$9)*('Budget P1'!$B$11:$B$194=$B755)*('Budget P1'!$T$11:$BB$194*1))</f>
        <v>#VALUE!</v>
      </c>
      <c r="AI755" s="14" t="e" cm="1">
        <f t="array" ref="AI755">SUMPRODUCT(('Budget P1'!$T$9:$BB$9=AI$9)*('Budget P1'!$B$11:$B$194=$B755)*('Budget P1'!$T$11:$BB$194*1))</f>
        <v>#VALUE!</v>
      </c>
      <c r="AJ755" s="12" t="e" cm="1">
        <f t="array" ref="AJ755">SUMPRODUCT(('Budget P1'!$T$9:$BB$9=AJ$9)*('Budget P1'!$B$11:$B$194=$B755)*('Budget P1'!$T$11:$BB$194*1))</f>
        <v>#VALUE!</v>
      </c>
      <c r="AK755" s="13" t="e" cm="1">
        <f t="array" ref="AK755">SUMPRODUCT(('Budget P1'!$T$9:$BB$9=AK$9)*('Budget P1'!$B$11:$B$194=$B755)*('Budget P1'!$T$11:$BB$194*1))</f>
        <v>#VALUE!</v>
      </c>
      <c r="AL755" s="14" t="e" cm="1">
        <f t="array" ref="AL755">SUMPRODUCT(('Budget P1'!$T$9:$BB$9=AL$9)*('Budget P1'!$B$11:$B$194=$B755)*('Budget P1'!$T$11:$BB$194*1))</f>
        <v>#VALUE!</v>
      </c>
      <c r="AM755" s="12" t="e" cm="1">
        <f t="array" ref="AM755">SUMPRODUCT(('Budget P1'!$T$9:$BB$9=AM$9)*('Budget P1'!$B$11:$B$194=$B755)*('Budget P1'!$T$11:$BB$194*1))</f>
        <v>#VALUE!</v>
      </c>
      <c r="AN755" s="13" t="e" cm="1">
        <f t="array" ref="AN755">SUMPRODUCT(('Budget P1'!$T$9:$BB$9=AN$9)*('Budget P1'!$B$11:$B$194=$B755)*('Budget P1'!$T$11:$BB$194*1))</f>
        <v>#VALUE!</v>
      </c>
      <c r="AO755" s="14" t="e" cm="1">
        <f t="array" ref="AO755">SUMPRODUCT(('Budget P1'!$T$9:$BB$9=AO$9)*('Budget P1'!$B$11:$B$194=$B755)*('Budget P1'!$T$11:$BB$194*1))</f>
        <v>#VALUE!</v>
      </c>
      <c r="AP755" s="12" t="e" cm="1">
        <f t="array" ref="AP755">SUMPRODUCT(('Budget P1'!$T$9:$BB$9=AP$9)*('Budget P1'!$B$11:$B$194=$B755)*('Budget P1'!$T$11:$BB$194*1))</f>
        <v>#VALUE!</v>
      </c>
      <c r="AQ755" s="13" t="e" cm="1">
        <f t="array" ref="AQ755">SUMPRODUCT(('Budget P1'!$T$9:$BB$9=AQ$9)*('Budget P1'!$B$11:$B$194=$B755)*('Budget P1'!$T$11:$BB$194*1))</f>
        <v>#VALUE!</v>
      </c>
      <c r="AR755" s="14" t="e" cm="1">
        <f t="array" ref="AR755">SUMPRODUCT(('Budget P1'!$T$9:$BB$9=AR$9)*('Budget P1'!$B$11:$B$194=$B755)*('Budget P1'!$T$11:$BB$194*1))</f>
        <v>#VALUE!</v>
      </c>
      <c r="AS755" s="12" t="e" cm="1">
        <f t="array" ref="AS755">SUMPRODUCT(('Budget P1'!$T$9:$BB$9=AS$9)*('Budget P1'!$B$11:$B$194=$B755)*('Budget P1'!$T$11:$BB$194*1))</f>
        <v>#VALUE!</v>
      </c>
      <c r="AT755" s="13" t="e" cm="1">
        <f t="array" ref="AT755">SUMPRODUCT(('Budget P1'!$T$9:$BB$9=AT$9)*('Budget P1'!$B$11:$B$194=$B755)*('Budget P1'!$T$11:$BB$194*1))</f>
        <v>#VALUE!</v>
      </c>
      <c r="AU755" s="14" t="e" cm="1">
        <f t="array" ref="AU755">SUMPRODUCT(('Budget P1'!$T$9:$BB$9=AU$9)*('Budget P1'!$B$11:$B$194=$B755)*('Budget P1'!$T$11:$BB$194*1))</f>
        <v>#VALUE!</v>
      </c>
      <c r="AV755" s="12" t="e" cm="1">
        <f t="array" ref="AV755">SUMPRODUCT(('Budget P1'!$T$9:$BB$9=AV$9)*('Budget P1'!$B$11:$B$194=$B755)*('Budget P1'!$T$11:$BB$194*1))</f>
        <v>#VALUE!</v>
      </c>
      <c r="AW755" s="13" t="e" cm="1">
        <f t="array" ref="AW755">SUMPRODUCT(('Budget P1'!$T$9:$BB$9=AW$9)*('Budget P1'!$B$11:$B$194=$B755)*('Budget P1'!$T$11:$BB$194*1))</f>
        <v>#VALUE!</v>
      </c>
      <c r="AX755" s="14" t="e" cm="1">
        <f t="array" ref="AX755">SUMPRODUCT(('Budget P1'!$T$9:$BB$9=AX$9)*('Budget P1'!$B$11:$B$194=$B755)*('Budget P1'!$T$11:$BB$194*1))</f>
        <v>#VALUE!</v>
      </c>
      <c r="AY755" s="12" t="e" cm="1">
        <f t="array" ref="AY755">SUMPRODUCT(('Budget P1'!$T$9:$BB$9=AY$9)*('Budget P1'!$B$11:$B$194=$B755)*('Budget P1'!$T$11:$BB$194*1))</f>
        <v>#VALUE!</v>
      </c>
      <c r="AZ755" s="13" t="e" cm="1">
        <f t="array" ref="AZ755">SUMPRODUCT(('Budget P1'!$T$9:$BB$9=AZ$9)*('Budget P1'!$B$11:$B$194=$B755)*('Budget P1'!$T$11:$BB$194*1))</f>
        <v>#VALUE!</v>
      </c>
      <c r="BA755" s="14" t="e" cm="1">
        <f t="array" ref="BA755">SUMPRODUCT(('Budget P1'!$T$9:$BB$9=BA$9)*('Budget P1'!$B$11:$B$194=$B755)*('Budget P1'!$T$11:$BB$194*1))</f>
        <v>#VALUE!</v>
      </c>
      <c r="BB755" s="12" t="e" cm="1">
        <f t="array" ref="BB755">SUMPRODUCT(('Budget P1'!$T$9:$BB$9=BB$9)*('Budget P1'!$B$11:$B$194=$B755)*('Budget P1'!$T$11:$BB$194*1))</f>
        <v>#VALUE!</v>
      </c>
      <c r="BC755" s="13" t="e" cm="1">
        <f t="array" ref="BC755">SUMPRODUCT(('Budget P1'!$T$9:$BB$9=BC$9)*('Budget P1'!$B$11:$B$194=$B755)*('Budget P1'!$T$11:$BB$194*1))</f>
        <v>#VALUE!</v>
      </c>
      <c r="BD755" s="14" t="e" cm="1">
        <f t="array" ref="BD755">SUMPRODUCT(('Budget P1'!$T$9:$BB$9=BD$9)*('Budget P1'!$B$11:$B$194=$B755)*('Budget P1'!$T$11:$BB$194*1))</f>
        <v>#VALUE!</v>
      </c>
      <c r="BE755" s="12" t="e" cm="1">
        <f t="array" ref="BE755">SUMPRODUCT(('Budget P1'!$T$9:$BB$9=BE$9)*('Budget P1'!$B$11:$B$194=$B755)*('Budget P1'!$T$11:$BB$194*1))</f>
        <v>#VALUE!</v>
      </c>
      <c r="BF755" s="13" t="e" cm="1">
        <f t="array" ref="BF755">SUMPRODUCT(('Budget P1'!$T$9:$BB$9=BF$9)*('Budget P1'!$B$11:$B$194=$B755)*('Budget P1'!$T$11:$BB$194*1))</f>
        <v>#VALUE!</v>
      </c>
      <c r="BG755" s="14" t="e" cm="1">
        <f t="array" ref="BG755">SUMPRODUCT(('Budget P1'!$T$9:$BB$9=BG$9)*('Budget P1'!$B$11:$B$194=$B755)*('Budget P1'!$T$11:$BB$194*1))</f>
        <v>#VALUE!</v>
      </c>
      <c r="BH755" s="13" t="e" cm="1">
        <f t="array" ref="BH755">SUMPRODUCT(('Budget P1'!$T$9:$BB$9=BH$9)*('Budget P1'!$B$11:$B$194=$B755)*('Budget P1'!$T$11:$BB$194*1))</f>
        <v>#VALUE!</v>
      </c>
      <c r="BI755" s="1"/>
      <c r="BJ755" s="66"/>
      <c r="BK755" s="66"/>
      <c r="BL755" s="1"/>
      <c r="BM755" s="66" t="e">
        <f t="shared" si="522"/>
        <v>#VALUE!</v>
      </c>
      <c r="BN755" s="262">
        <f t="shared" si="523"/>
        <v>0</v>
      </c>
      <c r="BO755" s="1"/>
      <c r="BP755" s="66" t="e">
        <f t="shared" si="524"/>
        <v>#VALUE!</v>
      </c>
      <c r="BQ755" s="262">
        <f t="shared" si="525"/>
        <v>0</v>
      </c>
      <c r="BR755" s="1"/>
    </row>
    <row r="756" spans="2:70" ht="12" hidden="1" customHeight="1" outlineLevel="1">
      <c r="B756" s="88" t="s">
        <v>797</v>
      </c>
      <c r="C756" s="10">
        <f>IFERROR(VLOOKUP($B756,'Budget P1'!$B:$AX,2,FALSE),0)</f>
        <v>0</v>
      </c>
      <c r="D756" s="10"/>
      <c r="E756" s="160">
        <f>IFERROR(VLOOKUP($B756,'Budget P1'!$B:$AX,3,FALSE),0)</f>
        <v>0</v>
      </c>
      <c r="F756" s="90">
        <f>IFERROR(VLOOKUP($B756,'Budget P1'!$B:$AX,4,FALSE),0)</f>
        <v>0</v>
      </c>
      <c r="G756" s="89">
        <f>IFERROR(VLOOKUP($B756,'Budget P1'!$B:$AX,5,FALSE),0)</f>
        <v>0</v>
      </c>
      <c r="H756" s="90">
        <f>IFERROR(VLOOKUP($B756,'Budget P1'!$B:$AX,6,FALSE),0)</f>
        <v>0</v>
      </c>
      <c r="I756" s="90">
        <f>IFERROR(VLOOKUP($B756,'Budget P1'!$B:$AX,7,FALSE),0)</f>
        <v>0</v>
      </c>
      <c r="J756" s="371">
        <f>IFERROR(VLOOKUP($B756,'Budget P1'!$B:$AX,9,FALSE),0)</f>
        <v>0</v>
      </c>
      <c r="K756" s="374">
        <f>IFERROR(VLOOKUP($B756,'Budget P1'!$B:$AX,10,FALSE),0)</f>
        <v>0</v>
      </c>
      <c r="L756" s="334"/>
      <c r="M756" s="102"/>
      <c r="N756" s="12">
        <f>K756*E756</f>
        <v>0</v>
      </c>
      <c r="O756" s="100"/>
      <c r="P756" s="101"/>
      <c r="Q756" s="11">
        <f t="shared" si="521"/>
        <v>0</v>
      </c>
      <c r="R756" s="338"/>
      <c r="S756" s="14"/>
      <c r="T756" s="12"/>
      <c r="U756" s="13"/>
      <c r="V756" s="14"/>
      <c r="W756" s="14"/>
      <c r="X756" s="14">
        <f t="shared" si="506"/>
        <v>0</v>
      </c>
      <c r="Z756" s="14" t="e" cm="1">
        <f t="array" ref="Z756">SUMPRODUCT(('Budget P1'!$T$9:$BB$9=Z$9)*('Budget P1'!$B$11:$B$194=$B756)*('Budget P1'!$T$11:$BB$194*1))</f>
        <v>#VALUE!</v>
      </c>
      <c r="AA756" s="12" t="e" cm="1">
        <f t="array" ref="AA756">SUMPRODUCT(('Budget P1'!$T$9:$BB$9=AA$9)*('Budget P1'!$B$11:$B$194=$B756)*('Budget P1'!$T$11:$BB$194*1))</f>
        <v>#VALUE!</v>
      </c>
      <c r="AB756" s="13" t="e" cm="1">
        <f t="array" ref="AB756">SUMPRODUCT(('Budget P1'!$T$9:$BB$9=AB$9)*('Budget P1'!$B$11:$B$194=$B756)*('Budget P1'!$T$11:$BB$194*1))</f>
        <v>#VALUE!</v>
      </c>
      <c r="AC756" s="14" t="e" cm="1">
        <f t="array" ref="AC756">SUMPRODUCT(('Budget P1'!$T$9:$BB$9=AC$9)*('Budget P1'!$B$11:$B$194=$B756)*('Budget P1'!$T$11:$BB$194*1))</f>
        <v>#VALUE!</v>
      </c>
      <c r="AD756" s="12" t="e" cm="1">
        <f t="array" ref="AD756">SUMPRODUCT(('Budget P1'!$T$9:$BB$9=AD$9)*('Budget P1'!$B$11:$B$194=$B756)*('Budget P1'!$T$11:$BB$194*1))</f>
        <v>#VALUE!</v>
      </c>
      <c r="AE756" s="13" t="e" cm="1">
        <f t="array" ref="AE756">SUMPRODUCT(('Budget P1'!$T$9:$BB$9=AE$9)*('Budget P1'!$B$11:$B$194=$B756)*('Budget P1'!$T$11:$BB$194*1))</f>
        <v>#VALUE!</v>
      </c>
      <c r="AF756" s="14" t="e" cm="1">
        <f t="array" ref="AF756">SUMPRODUCT(('Budget P1'!$T$9:$BB$9=AF$9)*('Budget P1'!$B$11:$B$194=$B756)*('Budget P1'!$T$11:$BB$194*1))</f>
        <v>#VALUE!</v>
      </c>
      <c r="AG756" s="12" t="e" cm="1">
        <f t="array" ref="AG756">SUMPRODUCT(('Budget P1'!$T$9:$BB$9=AG$9)*('Budget P1'!$B$11:$B$194=$B756)*('Budget P1'!$T$11:$BB$194*1))</f>
        <v>#VALUE!</v>
      </c>
      <c r="AH756" s="13" t="e" cm="1">
        <f t="array" ref="AH756">SUMPRODUCT(('Budget P1'!$T$9:$BB$9=AH$9)*('Budget P1'!$B$11:$B$194=$B756)*('Budget P1'!$T$11:$BB$194*1))</f>
        <v>#VALUE!</v>
      </c>
      <c r="AI756" s="14" t="e" cm="1">
        <f t="array" ref="AI756">SUMPRODUCT(('Budget P1'!$T$9:$BB$9=AI$9)*('Budget P1'!$B$11:$B$194=$B756)*('Budget P1'!$T$11:$BB$194*1))</f>
        <v>#VALUE!</v>
      </c>
      <c r="AJ756" s="12" t="e" cm="1">
        <f t="array" ref="AJ756">SUMPRODUCT(('Budget P1'!$T$9:$BB$9=AJ$9)*('Budget P1'!$B$11:$B$194=$B756)*('Budget P1'!$T$11:$BB$194*1))</f>
        <v>#VALUE!</v>
      </c>
      <c r="AK756" s="13" t="e" cm="1">
        <f t="array" ref="AK756">SUMPRODUCT(('Budget P1'!$T$9:$BB$9=AK$9)*('Budget P1'!$B$11:$B$194=$B756)*('Budget P1'!$T$11:$BB$194*1))</f>
        <v>#VALUE!</v>
      </c>
      <c r="AL756" s="14" t="e" cm="1">
        <f t="array" ref="AL756">SUMPRODUCT(('Budget P1'!$T$9:$BB$9=AL$9)*('Budget P1'!$B$11:$B$194=$B756)*('Budget P1'!$T$11:$BB$194*1))</f>
        <v>#VALUE!</v>
      </c>
      <c r="AM756" s="12" t="e" cm="1">
        <f t="array" ref="AM756">SUMPRODUCT(('Budget P1'!$T$9:$BB$9=AM$9)*('Budget P1'!$B$11:$B$194=$B756)*('Budget P1'!$T$11:$BB$194*1))</f>
        <v>#VALUE!</v>
      </c>
      <c r="AN756" s="13" t="e" cm="1">
        <f t="array" ref="AN756">SUMPRODUCT(('Budget P1'!$T$9:$BB$9=AN$9)*('Budget P1'!$B$11:$B$194=$B756)*('Budget P1'!$T$11:$BB$194*1))</f>
        <v>#VALUE!</v>
      </c>
      <c r="AO756" s="14" t="e" cm="1">
        <f t="array" ref="AO756">SUMPRODUCT(('Budget P1'!$T$9:$BB$9=AO$9)*('Budget P1'!$B$11:$B$194=$B756)*('Budget P1'!$T$11:$BB$194*1))</f>
        <v>#VALUE!</v>
      </c>
      <c r="AP756" s="12" t="e" cm="1">
        <f t="array" ref="AP756">SUMPRODUCT(('Budget P1'!$T$9:$BB$9=AP$9)*('Budget P1'!$B$11:$B$194=$B756)*('Budget P1'!$T$11:$BB$194*1))</f>
        <v>#VALUE!</v>
      </c>
      <c r="AQ756" s="13" t="e" cm="1">
        <f t="array" ref="AQ756">SUMPRODUCT(('Budget P1'!$T$9:$BB$9=AQ$9)*('Budget P1'!$B$11:$B$194=$B756)*('Budget P1'!$T$11:$BB$194*1))</f>
        <v>#VALUE!</v>
      </c>
      <c r="AR756" s="14" t="e" cm="1">
        <f t="array" ref="AR756">SUMPRODUCT(('Budget P1'!$T$9:$BB$9=AR$9)*('Budget P1'!$B$11:$B$194=$B756)*('Budget P1'!$T$11:$BB$194*1))</f>
        <v>#VALUE!</v>
      </c>
      <c r="AS756" s="12" t="e" cm="1">
        <f t="array" ref="AS756">SUMPRODUCT(('Budget P1'!$T$9:$BB$9=AS$9)*('Budget P1'!$B$11:$B$194=$B756)*('Budget P1'!$T$11:$BB$194*1))</f>
        <v>#VALUE!</v>
      </c>
      <c r="AT756" s="13" t="e" cm="1">
        <f t="array" ref="AT756">SUMPRODUCT(('Budget P1'!$T$9:$BB$9=AT$9)*('Budget P1'!$B$11:$B$194=$B756)*('Budget P1'!$T$11:$BB$194*1))</f>
        <v>#VALUE!</v>
      </c>
      <c r="AU756" s="14" t="e" cm="1">
        <f t="array" ref="AU756">SUMPRODUCT(('Budget P1'!$T$9:$BB$9=AU$9)*('Budget P1'!$B$11:$B$194=$B756)*('Budget P1'!$T$11:$BB$194*1))</f>
        <v>#VALUE!</v>
      </c>
      <c r="AV756" s="12" t="e" cm="1">
        <f t="array" ref="AV756">SUMPRODUCT(('Budget P1'!$T$9:$BB$9=AV$9)*('Budget P1'!$B$11:$B$194=$B756)*('Budget P1'!$T$11:$BB$194*1))</f>
        <v>#VALUE!</v>
      </c>
      <c r="AW756" s="13" t="e" cm="1">
        <f t="array" ref="AW756">SUMPRODUCT(('Budget P1'!$T$9:$BB$9=AW$9)*('Budget P1'!$B$11:$B$194=$B756)*('Budget P1'!$T$11:$BB$194*1))</f>
        <v>#VALUE!</v>
      </c>
      <c r="AX756" s="14" t="e" cm="1">
        <f t="array" ref="AX756">SUMPRODUCT(('Budget P1'!$T$9:$BB$9=AX$9)*('Budget P1'!$B$11:$B$194=$B756)*('Budget P1'!$T$11:$BB$194*1))</f>
        <v>#VALUE!</v>
      </c>
      <c r="AY756" s="12" t="e" cm="1">
        <f t="array" ref="AY756">SUMPRODUCT(('Budget P1'!$T$9:$BB$9=AY$9)*('Budget P1'!$B$11:$B$194=$B756)*('Budget P1'!$T$11:$BB$194*1))</f>
        <v>#VALUE!</v>
      </c>
      <c r="AZ756" s="13" t="e" cm="1">
        <f t="array" ref="AZ756">SUMPRODUCT(('Budget P1'!$T$9:$BB$9=AZ$9)*('Budget P1'!$B$11:$B$194=$B756)*('Budget P1'!$T$11:$BB$194*1))</f>
        <v>#VALUE!</v>
      </c>
      <c r="BA756" s="14" t="e" cm="1">
        <f t="array" ref="BA756">SUMPRODUCT(('Budget P1'!$T$9:$BB$9=BA$9)*('Budget P1'!$B$11:$B$194=$B756)*('Budget P1'!$T$11:$BB$194*1))</f>
        <v>#VALUE!</v>
      </c>
      <c r="BB756" s="12" t="e" cm="1">
        <f t="array" ref="BB756">SUMPRODUCT(('Budget P1'!$T$9:$BB$9=BB$9)*('Budget P1'!$B$11:$B$194=$B756)*('Budget P1'!$T$11:$BB$194*1))</f>
        <v>#VALUE!</v>
      </c>
      <c r="BC756" s="13" t="e" cm="1">
        <f t="array" ref="BC756">SUMPRODUCT(('Budget P1'!$T$9:$BB$9=BC$9)*('Budget P1'!$B$11:$B$194=$B756)*('Budget P1'!$T$11:$BB$194*1))</f>
        <v>#VALUE!</v>
      </c>
      <c r="BD756" s="14" t="e" cm="1">
        <f t="array" ref="BD756">SUMPRODUCT(('Budget P1'!$T$9:$BB$9=BD$9)*('Budget P1'!$B$11:$B$194=$B756)*('Budget P1'!$T$11:$BB$194*1))</f>
        <v>#VALUE!</v>
      </c>
      <c r="BE756" s="12" t="e" cm="1">
        <f t="array" ref="BE756">SUMPRODUCT(('Budget P1'!$T$9:$BB$9=BE$9)*('Budget P1'!$B$11:$B$194=$B756)*('Budget P1'!$T$11:$BB$194*1))</f>
        <v>#VALUE!</v>
      </c>
      <c r="BF756" s="13" t="e" cm="1">
        <f t="array" ref="BF756">SUMPRODUCT(('Budget P1'!$T$9:$BB$9=BF$9)*('Budget P1'!$B$11:$B$194=$B756)*('Budget P1'!$T$11:$BB$194*1))</f>
        <v>#VALUE!</v>
      </c>
      <c r="BG756" s="14" t="e" cm="1">
        <f t="array" ref="BG756">SUMPRODUCT(('Budget P1'!$T$9:$BB$9=BG$9)*('Budget P1'!$B$11:$B$194=$B756)*('Budget P1'!$T$11:$BB$194*1))</f>
        <v>#VALUE!</v>
      </c>
      <c r="BH756" s="13" t="e" cm="1">
        <f t="array" ref="BH756">SUMPRODUCT(('Budget P1'!$T$9:$BB$9=BH$9)*('Budget P1'!$B$11:$B$194=$B756)*('Budget P1'!$T$11:$BB$194*1))</f>
        <v>#VALUE!</v>
      </c>
      <c r="BI756" s="1"/>
      <c r="BJ756" s="66"/>
      <c r="BK756" s="66"/>
      <c r="BL756" s="1"/>
      <c r="BM756" s="66" t="e">
        <f t="shared" si="522"/>
        <v>#VALUE!</v>
      </c>
      <c r="BN756" s="262">
        <f t="shared" si="523"/>
        <v>0</v>
      </c>
      <c r="BO756" s="1"/>
      <c r="BP756" s="66" t="e">
        <f t="shared" si="524"/>
        <v>#VALUE!</v>
      </c>
      <c r="BQ756" s="262">
        <f t="shared" si="525"/>
        <v>0</v>
      </c>
      <c r="BR756" s="1"/>
    </row>
    <row r="757" spans="2:70" ht="12" hidden="1" customHeight="1" outlineLevel="1">
      <c r="B757" s="88" t="s">
        <v>798</v>
      </c>
      <c r="C757" s="10">
        <f>IFERROR(VLOOKUP($B757,'Budget P1'!$B:$AX,2,FALSE),0)</f>
        <v>0</v>
      </c>
      <c r="D757" s="10"/>
      <c r="E757" s="160">
        <f>IFERROR(VLOOKUP($B757,'Budget P1'!$B:$AX,3,FALSE),0)</f>
        <v>0</v>
      </c>
      <c r="F757" s="90">
        <f>IFERROR(VLOOKUP($B757,'Budget P1'!$B:$AX,4,FALSE),0)</f>
        <v>0</v>
      </c>
      <c r="G757" s="89">
        <f>IFERROR(VLOOKUP($B757,'Budget P1'!$B:$AX,5,FALSE),0)</f>
        <v>0</v>
      </c>
      <c r="H757" s="90">
        <f>IFERROR(VLOOKUP($B757,'Budget P1'!$B:$AX,6,FALSE),0)</f>
        <v>0</v>
      </c>
      <c r="I757" s="90">
        <f>IFERROR(VLOOKUP($B757,'Budget P1'!$B:$AX,7,FALSE),0)</f>
        <v>0</v>
      </c>
      <c r="J757" s="371">
        <f>IFERROR(VLOOKUP($B757,'Budget P1'!$B:$AX,9,FALSE),0)</f>
        <v>0</v>
      </c>
      <c r="K757" s="374">
        <f>IFERROR(VLOOKUP($B757,'Budget P1'!$B:$AX,10,FALSE),0)</f>
        <v>0</v>
      </c>
      <c r="L757" s="334"/>
      <c r="M757" s="102"/>
      <c r="N757" s="12">
        <f>K757*E757</f>
        <v>0</v>
      </c>
      <c r="O757" s="100"/>
      <c r="P757" s="101"/>
      <c r="Q757" s="11">
        <f t="shared" si="521"/>
        <v>0</v>
      </c>
      <c r="R757" s="338"/>
      <c r="S757" s="14"/>
      <c r="T757" s="12"/>
      <c r="U757" s="13"/>
      <c r="V757" s="14"/>
      <c r="W757" s="14"/>
      <c r="X757" s="14">
        <f t="shared" si="506"/>
        <v>0</v>
      </c>
      <c r="Z757" s="14" t="e" cm="1">
        <f t="array" ref="Z757">SUMPRODUCT(('Budget P1'!$T$9:$BB$9=Z$9)*('Budget P1'!$B$11:$B$194=$B757)*('Budget P1'!$T$11:$BB$194*1))</f>
        <v>#VALUE!</v>
      </c>
      <c r="AA757" s="12" t="e" cm="1">
        <f t="array" ref="AA757">SUMPRODUCT(('Budget P1'!$T$9:$BB$9=AA$9)*('Budget P1'!$B$11:$B$194=$B757)*('Budget P1'!$T$11:$BB$194*1))</f>
        <v>#VALUE!</v>
      </c>
      <c r="AB757" s="13" t="e" cm="1">
        <f t="array" ref="AB757">SUMPRODUCT(('Budget P1'!$T$9:$BB$9=AB$9)*('Budget P1'!$B$11:$B$194=$B757)*('Budget P1'!$T$11:$BB$194*1))</f>
        <v>#VALUE!</v>
      </c>
      <c r="AC757" s="14" t="e" cm="1">
        <f t="array" ref="AC757">SUMPRODUCT(('Budget P1'!$T$9:$BB$9=AC$9)*('Budget P1'!$B$11:$B$194=$B757)*('Budget P1'!$T$11:$BB$194*1))</f>
        <v>#VALUE!</v>
      </c>
      <c r="AD757" s="12" t="e" cm="1">
        <f t="array" ref="AD757">SUMPRODUCT(('Budget P1'!$T$9:$BB$9=AD$9)*('Budget P1'!$B$11:$B$194=$B757)*('Budget P1'!$T$11:$BB$194*1))</f>
        <v>#VALUE!</v>
      </c>
      <c r="AE757" s="13" t="e" cm="1">
        <f t="array" ref="AE757">SUMPRODUCT(('Budget P1'!$T$9:$BB$9=AE$9)*('Budget P1'!$B$11:$B$194=$B757)*('Budget P1'!$T$11:$BB$194*1))</f>
        <v>#VALUE!</v>
      </c>
      <c r="AF757" s="14" t="e" cm="1">
        <f t="array" ref="AF757">SUMPRODUCT(('Budget P1'!$T$9:$BB$9=AF$9)*('Budget P1'!$B$11:$B$194=$B757)*('Budget P1'!$T$11:$BB$194*1))</f>
        <v>#VALUE!</v>
      </c>
      <c r="AG757" s="12" t="e" cm="1">
        <f t="array" ref="AG757">SUMPRODUCT(('Budget P1'!$T$9:$BB$9=AG$9)*('Budget P1'!$B$11:$B$194=$B757)*('Budget P1'!$T$11:$BB$194*1))</f>
        <v>#VALUE!</v>
      </c>
      <c r="AH757" s="13" t="e" cm="1">
        <f t="array" ref="AH757">SUMPRODUCT(('Budget P1'!$T$9:$BB$9=AH$9)*('Budget P1'!$B$11:$B$194=$B757)*('Budget P1'!$T$11:$BB$194*1))</f>
        <v>#VALUE!</v>
      </c>
      <c r="AI757" s="14" t="e" cm="1">
        <f t="array" ref="AI757">SUMPRODUCT(('Budget P1'!$T$9:$BB$9=AI$9)*('Budget P1'!$B$11:$B$194=$B757)*('Budget P1'!$T$11:$BB$194*1))</f>
        <v>#VALUE!</v>
      </c>
      <c r="AJ757" s="12" t="e" cm="1">
        <f t="array" ref="AJ757">SUMPRODUCT(('Budget P1'!$T$9:$BB$9=AJ$9)*('Budget P1'!$B$11:$B$194=$B757)*('Budget P1'!$T$11:$BB$194*1))</f>
        <v>#VALUE!</v>
      </c>
      <c r="AK757" s="13" t="e" cm="1">
        <f t="array" ref="AK757">SUMPRODUCT(('Budget P1'!$T$9:$BB$9=AK$9)*('Budget P1'!$B$11:$B$194=$B757)*('Budget P1'!$T$11:$BB$194*1))</f>
        <v>#VALUE!</v>
      </c>
      <c r="AL757" s="14" t="e" cm="1">
        <f t="array" ref="AL757">SUMPRODUCT(('Budget P1'!$T$9:$BB$9=AL$9)*('Budget P1'!$B$11:$B$194=$B757)*('Budget P1'!$T$11:$BB$194*1))</f>
        <v>#VALUE!</v>
      </c>
      <c r="AM757" s="12" t="e" cm="1">
        <f t="array" ref="AM757">SUMPRODUCT(('Budget P1'!$T$9:$BB$9=AM$9)*('Budget P1'!$B$11:$B$194=$B757)*('Budget P1'!$T$11:$BB$194*1))</f>
        <v>#VALUE!</v>
      </c>
      <c r="AN757" s="13" t="e" cm="1">
        <f t="array" ref="AN757">SUMPRODUCT(('Budget P1'!$T$9:$BB$9=AN$9)*('Budget P1'!$B$11:$B$194=$B757)*('Budget P1'!$T$11:$BB$194*1))</f>
        <v>#VALUE!</v>
      </c>
      <c r="AO757" s="14" t="e" cm="1">
        <f t="array" ref="AO757">SUMPRODUCT(('Budget P1'!$T$9:$BB$9=AO$9)*('Budget P1'!$B$11:$B$194=$B757)*('Budget P1'!$T$11:$BB$194*1))</f>
        <v>#VALUE!</v>
      </c>
      <c r="AP757" s="12" t="e" cm="1">
        <f t="array" ref="AP757">SUMPRODUCT(('Budget P1'!$T$9:$BB$9=AP$9)*('Budget P1'!$B$11:$B$194=$B757)*('Budget P1'!$T$11:$BB$194*1))</f>
        <v>#VALUE!</v>
      </c>
      <c r="AQ757" s="13" t="e" cm="1">
        <f t="array" ref="AQ757">SUMPRODUCT(('Budget P1'!$T$9:$BB$9=AQ$9)*('Budget P1'!$B$11:$B$194=$B757)*('Budget P1'!$T$11:$BB$194*1))</f>
        <v>#VALUE!</v>
      </c>
      <c r="AR757" s="14" t="e" cm="1">
        <f t="array" ref="AR757">SUMPRODUCT(('Budget P1'!$T$9:$BB$9=AR$9)*('Budget P1'!$B$11:$B$194=$B757)*('Budget P1'!$T$11:$BB$194*1))</f>
        <v>#VALUE!</v>
      </c>
      <c r="AS757" s="12" t="e" cm="1">
        <f t="array" ref="AS757">SUMPRODUCT(('Budget P1'!$T$9:$BB$9=AS$9)*('Budget P1'!$B$11:$B$194=$B757)*('Budget P1'!$T$11:$BB$194*1))</f>
        <v>#VALUE!</v>
      </c>
      <c r="AT757" s="13" t="e" cm="1">
        <f t="array" ref="AT757">SUMPRODUCT(('Budget P1'!$T$9:$BB$9=AT$9)*('Budget P1'!$B$11:$B$194=$B757)*('Budget P1'!$T$11:$BB$194*1))</f>
        <v>#VALUE!</v>
      </c>
      <c r="AU757" s="14" t="e" cm="1">
        <f t="array" ref="AU757">SUMPRODUCT(('Budget P1'!$T$9:$BB$9=AU$9)*('Budget P1'!$B$11:$B$194=$B757)*('Budget P1'!$T$11:$BB$194*1))</f>
        <v>#VALUE!</v>
      </c>
      <c r="AV757" s="12" t="e" cm="1">
        <f t="array" ref="AV757">SUMPRODUCT(('Budget P1'!$T$9:$BB$9=AV$9)*('Budget P1'!$B$11:$B$194=$B757)*('Budget P1'!$T$11:$BB$194*1))</f>
        <v>#VALUE!</v>
      </c>
      <c r="AW757" s="13" t="e" cm="1">
        <f t="array" ref="AW757">SUMPRODUCT(('Budget P1'!$T$9:$BB$9=AW$9)*('Budget P1'!$B$11:$B$194=$B757)*('Budget P1'!$T$11:$BB$194*1))</f>
        <v>#VALUE!</v>
      </c>
      <c r="AX757" s="14" t="e" cm="1">
        <f t="array" ref="AX757">SUMPRODUCT(('Budget P1'!$T$9:$BB$9=AX$9)*('Budget P1'!$B$11:$B$194=$B757)*('Budget P1'!$T$11:$BB$194*1))</f>
        <v>#VALUE!</v>
      </c>
      <c r="AY757" s="12" t="e" cm="1">
        <f t="array" ref="AY757">SUMPRODUCT(('Budget P1'!$T$9:$BB$9=AY$9)*('Budget P1'!$B$11:$B$194=$B757)*('Budget P1'!$T$11:$BB$194*1))</f>
        <v>#VALUE!</v>
      </c>
      <c r="AZ757" s="13" t="e" cm="1">
        <f t="array" ref="AZ757">SUMPRODUCT(('Budget P1'!$T$9:$BB$9=AZ$9)*('Budget P1'!$B$11:$B$194=$B757)*('Budget P1'!$T$11:$BB$194*1))</f>
        <v>#VALUE!</v>
      </c>
      <c r="BA757" s="14" t="e" cm="1">
        <f t="array" ref="BA757">SUMPRODUCT(('Budget P1'!$T$9:$BB$9=BA$9)*('Budget P1'!$B$11:$B$194=$B757)*('Budget P1'!$T$11:$BB$194*1))</f>
        <v>#VALUE!</v>
      </c>
      <c r="BB757" s="12" t="e" cm="1">
        <f t="array" ref="BB757">SUMPRODUCT(('Budget P1'!$T$9:$BB$9=BB$9)*('Budget P1'!$B$11:$B$194=$B757)*('Budget P1'!$T$11:$BB$194*1))</f>
        <v>#VALUE!</v>
      </c>
      <c r="BC757" s="13" t="e" cm="1">
        <f t="array" ref="BC757">SUMPRODUCT(('Budget P1'!$T$9:$BB$9=BC$9)*('Budget P1'!$B$11:$B$194=$B757)*('Budget P1'!$T$11:$BB$194*1))</f>
        <v>#VALUE!</v>
      </c>
      <c r="BD757" s="14" t="e" cm="1">
        <f t="array" ref="BD757">SUMPRODUCT(('Budget P1'!$T$9:$BB$9=BD$9)*('Budget P1'!$B$11:$B$194=$B757)*('Budget P1'!$T$11:$BB$194*1))</f>
        <v>#VALUE!</v>
      </c>
      <c r="BE757" s="12" t="e" cm="1">
        <f t="array" ref="BE757">SUMPRODUCT(('Budget P1'!$T$9:$BB$9=BE$9)*('Budget P1'!$B$11:$B$194=$B757)*('Budget P1'!$T$11:$BB$194*1))</f>
        <v>#VALUE!</v>
      </c>
      <c r="BF757" s="13" t="e" cm="1">
        <f t="array" ref="BF757">SUMPRODUCT(('Budget P1'!$T$9:$BB$9=BF$9)*('Budget P1'!$B$11:$B$194=$B757)*('Budget P1'!$T$11:$BB$194*1))</f>
        <v>#VALUE!</v>
      </c>
      <c r="BG757" s="14" t="e" cm="1">
        <f t="array" ref="BG757">SUMPRODUCT(('Budget P1'!$T$9:$BB$9=BG$9)*('Budget P1'!$B$11:$B$194=$B757)*('Budget P1'!$T$11:$BB$194*1))</f>
        <v>#VALUE!</v>
      </c>
      <c r="BH757" s="13" t="e" cm="1">
        <f t="array" ref="BH757">SUMPRODUCT(('Budget P1'!$T$9:$BB$9=BH$9)*('Budget P1'!$B$11:$B$194=$B757)*('Budget P1'!$T$11:$BB$194*1))</f>
        <v>#VALUE!</v>
      </c>
      <c r="BI757" s="1"/>
      <c r="BJ757" s="66"/>
      <c r="BK757" s="66"/>
      <c r="BL757" s="1"/>
      <c r="BM757" s="66" t="e">
        <f t="shared" si="522"/>
        <v>#VALUE!</v>
      </c>
      <c r="BN757" s="262">
        <f t="shared" si="523"/>
        <v>0</v>
      </c>
      <c r="BO757" s="1"/>
      <c r="BP757" s="66" t="e">
        <f t="shared" si="524"/>
        <v>#VALUE!</v>
      </c>
      <c r="BQ757" s="262">
        <f t="shared" si="525"/>
        <v>0</v>
      </c>
      <c r="BR757" s="1"/>
    </row>
    <row r="758" spans="2:70" ht="12" hidden="1" customHeight="1" outlineLevel="1">
      <c r="B758" s="88" t="s">
        <v>799</v>
      </c>
      <c r="C758" s="10">
        <f>IFERROR(VLOOKUP($B758,'Budget P1'!$B:$AX,2,FALSE),0)</f>
        <v>0</v>
      </c>
      <c r="D758" s="10"/>
      <c r="E758" s="160">
        <f>IFERROR(VLOOKUP($B758,'Budget P1'!$B:$AX,3,FALSE),0)</f>
        <v>0</v>
      </c>
      <c r="F758" s="90">
        <f>IFERROR(VLOOKUP($B758,'Budget P1'!$B:$AX,4,FALSE),0)</f>
        <v>0</v>
      </c>
      <c r="G758" s="89">
        <f>IFERROR(VLOOKUP($B758,'Budget P1'!$B:$AX,5,FALSE),0)</f>
        <v>0</v>
      </c>
      <c r="H758" s="90">
        <f>IFERROR(VLOOKUP($B758,'Budget P1'!$B:$AX,6,FALSE),0)</f>
        <v>0</v>
      </c>
      <c r="I758" s="90">
        <f>IFERROR(VLOOKUP($B758,'Budget P1'!$B:$AX,7,FALSE),0)</f>
        <v>0</v>
      </c>
      <c r="J758" s="371">
        <f>IFERROR(VLOOKUP($B758,'Budget P1'!$B:$AX,9,FALSE),0)</f>
        <v>0</v>
      </c>
      <c r="K758" s="374">
        <f>IFERROR(VLOOKUP($B758,'Budget P1'!$B:$AX,10,FALSE),0)</f>
        <v>0</v>
      </c>
      <c r="L758" s="334"/>
      <c r="M758" s="102"/>
      <c r="N758" s="12">
        <f>K758*E758</f>
        <v>0</v>
      </c>
      <c r="O758" s="100"/>
      <c r="P758" s="101"/>
      <c r="Q758" s="11">
        <f t="shared" si="521"/>
        <v>0</v>
      </c>
      <c r="R758" s="338"/>
      <c r="S758" s="14"/>
      <c r="T758" s="12"/>
      <c r="U758" s="13"/>
      <c r="V758" s="14"/>
      <c r="W758" s="14"/>
      <c r="X758" s="14">
        <f t="shared" si="506"/>
        <v>0</v>
      </c>
      <c r="Z758" s="14" t="e" cm="1">
        <f t="array" ref="Z758">SUMPRODUCT(('Budget P1'!$T$9:$BB$9=Z$9)*('Budget P1'!$B$11:$B$194=$B758)*('Budget P1'!$T$11:$BB$194*1))</f>
        <v>#VALUE!</v>
      </c>
      <c r="AA758" s="12" t="e" cm="1">
        <f t="array" ref="AA758">SUMPRODUCT(('Budget P1'!$T$9:$BB$9=AA$9)*('Budget P1'!$B$11:$B$194=$B758)*('Budget P1'!$T$11:$BB$194*1))</f>
        <v>#VALUE!</v>
      </c>
      <c r="AB758" s="13" t="e" cm="1">
        <f t="array" ref="AB758">SUMPRODUCT(('Budget P1'!$T$9:$BB$9=AB$9)*('Budget P1'!$B$11:$B$194=$B758)*('Budget P1'!$T$11:$BB$194*1))</f>
        <v>#VALUE!</v>
      </c>
      <c r="AC758" s="14" t="e" cm="1">
        <f t="array" ref="AC758">SUMPRODUCT(('Budget P1'!$T$9:$BB$9=AC$9)*('Budget P1'!$B$11:$B$194=$B758)*('Budget P1'!$T$11:$BB$194*1))</f>
        <v>#VALUE!</v>
      </c>
      <c r="AD758" s="12" t="e" cm="1">
        <f t="array" ref="AD758">SUMPRODUCT(('Budget P1'!$T$9:$BB$9=AD$9)*('Budget P1'!$B$11:$B$194=$B758)*('Budget P1'!$T$11:$BB$194*1))</f>
        <v>#VALUE!</v>
      </c>
      <c r="AE758" s="13" t="e" cm="1">
        <f t="array" ref="AE758">SUMPRODUCT(('Budget P1'!$T$9:$BB$9=AE$9)*('Budget P1'!$B$11:$B$194=$B758)*('Budget P1'!$T$11:$BB$194*1))</f>
        <v>#VALUE!</v>
      </c>
      <c r="AF758" s="14" t="e" cm="1">
        <f t="array" ref="AF758">SUMPRODUCT(('Budget P1'!$T$9:$BB$9=AF$9)*('Budget P1'!$B$11:$B$194=$B758)*('Budget P1'!$T$11:$BB$194*1))</f>
        <v>#VALUE!</v>
      </c>
      <c r="AG758" s="12" t="e" cm="1">
        <f t="array" ref="AG758">SUMPRODUCT(('Budget P1'!$T$9:$BB$9=AG$9)*('Budget P1'!$B$11:$B$194=$B758)*('Budget P1'!$T$11:$BB$194*1))</f>
        <v>#VALUE!</v>
      </c>
      <c r="AH758" s="13" t="e" cm="1">
        <f t="array" ref="AH758">SUMPRODUCT(('Budget P1'!$T$9:$BB$9=AH$9)*('Budget P1'!$B$11:$B$194=$B758)*('Budget P1'!$T$11:$BB$194*1))</f>
        <v>#VALUE!</v>
      </c>
      <c r="AI758" s="14" t="e" cm="1">
        <f t="array" ref="AI758">SUMPRODUCT(('Budget P1'!$T$9:$BB$9=AI$9)*('Budget P1'!$B$11:$B$194=$B758)*('Budget P1'!$T$11:$BB$194*1))</f>
        <v>#VALUE!</v>
      </c>
      <c r="AJ758" s="12" t="e" cm="1">
        <f t="array" ref="AJ758">SUMPRODUCT(('Budget P1'!$T$9:$BB$9=AJ$9)*('Budget P1'!$B$11:$B$194=$B758)*('Budget P1'!$T$11:$BB$194*1))</f>
        <v>#VALUE!</v>
      </c>
      <c r="AK758" s="13" t="e" cm="1">
        <f t="array" ref="AK758">SUMPRODUCT(('Budget P1'!$T$9:$BB$9=AK$9)*('Budget P1'!$B$11:$B$194=$B758)*('Budget P1'!$T$11:$BB$194*1))</f>
        <v>#VALUE!</v>
      </c>
      <c r="AL758" s="14" t="e" cm="1">
        <f t="array" ref="AL758">SUMPRODUCT(('Budget P1'!$T$9:$BB$9=AL$9)*('Budget P1'!$B$11:$B$194=$B758)*('Budget P1'!$T$11:$BB$194*1))</f>
        <v>#VALUE!</v>
      </c>
      <c r="AM758" s="12" t="e" cm="1">
        <f t="array" ref="AM758">SUMPRODUCT(('Budget P1'!$T$9:$BB$9=AM$9)*('Budget P1'!$B$11:$B$194=$B758)*('Budget P1'!$T$11:$BB$194*1))</f>
        <v>#VALUE!</v>
      </c>
      <c r="AN758" s="13" t="e" cm="1">
        <f t="array" ref="AN758">SUMPRODUCT(('Budget P1'!$T$9:$BB$9=AN$9)*('Budget P1'!$B$11:$B$194=$B758)*('Budget P1'!$T$11:$BB$194*1))</f>
        <v>#VALUE!</v>
      </c>
      <c r="AO758" s="14" t="e" cm="1">
        <f t="array" ref="AO758">SUMPRODUCT(('Budget P1'!$T$9:$BB$9=AO$9)*('Budget P1'!$B$11:$B$194=$B758)*('Budget P1'!$T$11:$BB$194*1))</f>
        <v>#VALUE!</v>
      </c>
      <c r="AP758" s="12" t="e" cm="1">
        <f t="array" ref="AP758">SUMPRODUCT(('Budget P1'!$T$9:$BB$9=AP$9)*('Budget P1'!$B$11:$B$194=$B758)*('Budget P1'!$T$11:$BB$194*1))</f>
        <v>#VALUE!</v>
      </c>
      <c r="AQ758" s="13" t="e" cm="1">
        <f t="array" ref="AQ758">SUMPRODUCT(('Budget P1'!$T$9:$BB$9=AQ$9)*('Budget P1'!$B$11:$B$194=$B758)*('Budget P1'!$T$11:$BB$194*1))</f>
        <v>#VALUE!</v>
      </c>
      <c r="AR758" s="14" t="e" cm="1">
        <f t="array" ref="AR758">SUMPRODUCT(('Budget P1'!$T$9:$BB$9=AR$9)*('Budget P1'!$B$11:$B$194=$B758)*('Budget P1'!$T$11:$BB$194*1))</f>
        <v>#VALUE!</v>
      </c>
      <c r="AS758" s="12" t="e" cm="1">
        <f t="array" ref="AS758">SUMPRODUCT(('Budget P1'!$T$9:$BB$9=AS$9)*('Budget P1'!$B$11:$B$194=$B758)*('Budget P1'!$T$11:$BB$194*1))</f>
        <v>#VALUE!</v>
      </c>
      <c r="AT758" s="13" t="e" cm="1">
        <f t="array" ref="AT758">SUMPRODUCT(('Budget P1'!$T$9:$BB$9=AT$9)*('Budget P1'!$B$11:$B$194=$B758)*('Budget P1'!$T$11:$BB$194*1))</f>
        <v>#VALUE!</v>
      </c>
      <c r="AU758" s="14" t="e" cm="1">
        <f t="array" ref="AU758">SUMPRODUCT(('Budget P1'!$T$9:$BB$9=AU$9)*('Budget P1'!$B$11:$B$194=$B758)*('Budget P1'!$T$11:$BB$194*1))</f>
        <v>#VALUE!</v>
      </c>
      <c r="AV758" s="12" t="e" cm="1">
        <f t="array" ref="AV758">SUMPRODUCT(('Budget P1'!$T$9:$BB$9=AV$9)*('Budget P1'!$B$11:$B$194=$B758)*('Budget P1'!$T$11:$BB$194*1))</f>
        <v>#VALUE!</v>
      </c>
      <c r="AW758" s="13" t="e" cm="1">
        <f t="array" ref="AW758">SUMPRODUCT(('Budget P1'!$T$9:$BB$9=AW$9)*('Budget P1'!$B$11:$B$194=$B758)*('Budget P1'!$T$11:$BB$194*1))</f>
        <v>#VALUE!</v>
      </c>
      <c r="AX758" s="14" t="e" cm="1">
        <f t="array" ref="AX758">SUMPRODUCT(('Budget P1'!$T$9:$BB$9=AX$9)*('Budget P1'!$B$11:$B$194=$B758)*('Budget P1'!$T$11:$BB$194*1))</f>
        <v>#VALUE!</v>
      </c>
      <c r="AY758" s="12" t="e" cm="1">
        <f t="array" ref="AY758">SUMPRODUCT(('Budget P1'!$T$9:$BB$9=AY$9)*('Budget P1'!$B$11:$B$194=$B758)*('Budget P1'!$T$11:$BB$194*1))</f>
        <v>#VALUE!</v>
      </c>
      <c r="AZ758" s="13" t="e" cm="1">
        <f t="array" ref="AZ758">SUMPRODUCT(('Budget P1'!$T$9:$BB$9=AZ$9)*('Budget P1'!$B$11:$B$194=$B758)*('Budget P1'!$T$11:$BB$194*1))</f>
        <v>#VALUE!</v>
      </c>
      <c r="BA758" s="14" t="e" cm="1">
        <f t="array" ref="BA758">SUMPRODUCT(('Budget P1'!$T$9:$BB$9=BA$9)*('Budget P1'!$B$11:$B$194=$B758)*('Budget P1'!$T$11:$BB$194*1))</f>
        <v>#VALUE!</v>
      </c>
      <c r="BB758" s="12" t="e" cm="1">
        <f t="array" ref="BB758">SUMPRODUCT(('Budget P1'!$T$9:$BB$9=BB$9)*('Budget P1'!$B$11:$B$194=$B758)*('Budget P1'!$T$11:$BB$194*1))</f>
        <v>#VALUE!</v>
      </c>
      <c r="BC758" s="13" t="e" cm="1">
        <f t="array" ref="BC758">SUMPRODUCT(('Budget P1'!$T$9:$BB$9=BC$9)*('Budget P1'!$B$11:$B$194=$B758)*('Budget P1'!$T$11:$BB$194*1))</f>
        <v>#VALUE!</v>
      </c>
      <c r="BD758" s="14" t="e" cm="1">
        <f t="array" ref="BD758">SUMPRODUCT(('Budget P1'!$T$9:$BB$9=BD$9)*('Budget P1'!$B$11:$B$194=$B758)*('Budget P1'!$T$11:$BB$194*1))</f>
        <v>#VALUE!</v>
      </c>
      <c r="BE758" s="12" t="e" cm="1">
        <f t="array" ref="BE758">SUMPRODUCT(('Budget P1'!$T$9:$BB$9=BE$9)*('Budget P1'!$B$11:$B$194=$B758)*('Budget P1'!$T$11:$BB$194*1))</f>
        <v>#VALUE!</v>
      </c>
      <c r="BF758" s="13" t="e" cm="1">
        <f t="array" ref="BF758">SUMPRODUCT(('Budget P1'!$T$9:$BB$9=BF$9)*('Budget P1'!$B$11:$B$194=$B758)*('Budget P1'!$T$11:$BB$194*1))</f>
        <v>#VALUE!</v>
      </c>
      <c r="BG758" s="14" t="e" cm="1">
        <f t="array" ref="BG758">SUMPRODUCT(('Budget P1'!$T$9:$BB$9=BG$9)*('Budget P1'!$B$11:$B$194=$B758)*('Budget P1'!$T$11:$BB$194*1))</f>
        <v>#VALUE!</v>
      </c>
      <c r="BH758" s="13" t="e" cm="1">
        <f t="array" ref="BH758">SUMPRODUCT(('Budget P1'!$T$9:$BB$9=BH$9)*('Budget P1'!$B$11:$B$194=$B758)*('Budget P1'!$T$11:$BB$194*1))</f>
        <v>#VALUE!</v>
      </c>
      <c r="BI758" s="1"/>
      <c r="BJ758" s="66"/>
      <c r="BK758" s="66"/>
      <c r="BL758" s="1"/>
      <c r="BM758" s="66" t="e">
        <f t="shared" si="522"/>
        <v>#VALUE!</v>
      </c>
      <c r="BN758" s="262">
        <f t="shared" si="523"/>
        <v>0</v>
      </c>
      <c r="BO758" s="1"/>
      <c r="BP758" s="66" t="e">
        <f t="shared" si="524"/>
        <v>#VALUE!</v>
      </c>
      <c r="BQ758" s="262">
        <f t="shared" si="525"/>
        <v>0</v>
      </c>
      <c r="BR758" s="1"/>
    </row>
    <row r="759" spans="2:70" ht="12" hidden="1" customHeight="1" outlineLevel="1">
      <c r="B759" s="88" t="s">
        <v>800</v>
      </c>
      <c r="C759" s="10">
        <f>IFERROR(VLOOKUP($B759,'Budget P1'!$B:$AX,2,FALSE),0)</f>
        <v>0</v>
      </c>
      <c r="D759" s="10"/>
      <c r="E759" s="160">
        <f>IFERROR(VLOOKUP($B759,'Budget P1'!$B:$AX,3,FALSE),0)</f>
        <v>0</v>
      </c>
      <c r="F759" s="90">
        <f>IFERROR(VLOOKUP($B759,'Budget P1'!$B:$AX,4,FALSE),0)</f>
        <v>0</v>
      </c>
      <c r="G759" s="89">
        <f>IFERROR(VLOOKUP($B759,'Budget P1'!$B:$AX,5,FALSE),0)</f>
        <v>0</v>
      </c>
      <c r="H759" s="90">
        <f>IFERROR(VLOOKUP($B759,'Budget P1'!$B:$AX,6,FALSE),0)</f>
        <v>0</v>
      </c>
      <c r="I759" s="90">
        <f>IFERROR(VLOOKUP($B759,'Budget P1'!$B:$AX,7,FALSE),0)</f>
        <v>0</v>
      </c>
      <c r="J759" s="371">
        <f>IFERROR(VLOOKUP($B759,'Budget P1'!$B:$AX,9,FALSE),0)</f>
        <v>0</v>
      </c>
      <c r="K759" s="374">
        <f>IFERROR(VLOOKUP($B759,'Budget P1'!$B:$AX,10,FALSE),0)</f>
        <v>0</v>
      </c>
      <c r="L759" s="334"/>
      <c r="M759" s="102"/>
      <c r="N759" s="12">
        <f>K759*E759</f>
        <v>0</v>
      </c>
      <c r="O759" s="100"/>
      <c r="P759" s="101"/>
      <c r="Q759" s="11">
        <f t="shared" si="521"/>
        <v>0</v>
      </c>
      <c r="R759" s="338"/>
      <c r="S759" s="14"/>
      <c r="T759" s="12"/>
      <c r="U759" s="13"/>
      <c r="V759" s="14"/>
      <c r="W759" s="14"/>
      <c r="X759" s="14">
        <f t="shared" si="506"/>
        <v>0</v>
      </c>
      <c r="Z759" s="14" t="e" cm="1">
        <f t="array" ref="Z759">SUMPRODUCT(('Budget P1'!$T$9:$BB$9=Z$9)*('Budget P1'!$B$11:$B$194=$B759)*('Budget P1'!$T$11:$BB$194*1))</f>
        <v>#VALUE!</v>
      </c>
      <c r="AA759" s="12" t="e" cm="1">
        <f t="array" ref="AA759">SUMPRODUCT(('Budget P1'!$T$9:$BB$9=AA$9)*('Budget P1'!$B$11:$B$194=$B759)*('Budget P1'!$T$11:$BB$194*1))</f>
        <v>#VALUE!</v>
      </c>
      <c r="AB759" s="13" t="e" cm="1">
        <f t="array" ref="AB759">SUMPRODUCT(('Budget P1'!$T$9:$BB$9=AB$9)*('Budget P1'!$B$11:$B$194=$B759)*('Budget P1'!$T$11:$BB$194*1))</f>
        <v>#VALUE!</v>
      </c>
      <c r="AC759" s="14" t="e" cm="1">
        <f t="array" ref="AC759">SUMPRODUCT(('Budget P1'!$T$9:$BB$9=AC$9)*('Budget P1'!$B$11:$B$194=$B759)*('Budget P1'!$T$11:$BB$194*1))</f>
        <v>#VALUE!</v>
      </c>
      <c r="AD759" s="12" t="e" cm="1">
        <f t="array" ref="AD759">SUMPRODUCT(('Budget P1'!$T$9:$BB$9=AD$9)*('Budget P1'!$B$11:$B$194=$B759)*('Budget P1'!$T$11:$BB$194*1))</f>
        <v>#VALUE!</v>
      </c>
      <c r="AE759" s="13" t="e" cm="1">
        <f t="array" ref="AE759">SUMPRODUCT(('Budget P1'!$T$9:$BB$9=AE$9)*('Budget P1'!$B$11:$B$194=$B759)*('Budget P1'!$T$11:$BB$194*1))</f>
        <v>#VALUE!</v>
      </c>
      <c r="AF759" s="14" t="e" cm="1">
        <f t="array" ref="AF759">SUMPRODUCT(('Budget P1'!$T$9:$BB$9=AF$9)*('Budget P1'!$B$11:$B$194=$B759)*('Budget P1'!$T$11:$BB$194*1))</f>
        <v>#VALUE!</v>
      </c>
      <c r="AG759" s="12" t="e" cm="1">
        <f t="array" ref="AG759">SUMPRODUCT(('Budget P1'!$T$9:$BB$9=AG$9)*('Budget P1'!$B$11:$B$194=$B759)*('Budget P1'!$T$11:$BB$194*1))</f>
        <v>#VALUE!</v>
      </c>
      <c r="AH759" s="13" t="e" cm="1">
        <f t="array" ref="AH759">SUMPRODUCT(('Budget P1'!$T$9:$BB$9=AH$9)*('Budget P1'!$B$11:$B$194=$B759)*('Budget P1'!$T$11:$BB$194*1))</f>
        <v>#VALUE!</v>
      </c>
      <c r="AI759" s="14" t="e" cm="1">
        <f t="array" ref="AI759">SUMPRODUCT(('Budget P1'!$T$9:$BB$9=AI$9)*('Budget P1'!$B$11:$B$194=$B759)*('Budget P1'!$T$11:$BB$194*1))</f>
        <v>#VALUE!</v>
      </c>
      <c r="AJ759" s="12" t="e" cm="1">
        <f t="array" ref="AJ759">SUMPRODUCT(('Budget P1'!$T$9:$BB$9=AJ$9)*('Budget P1'!$B$11:$B$194=$B759)*('Budget P1'!$T$11:$BB$194*1))</f>
        <v>#VALUE!</v>
      </c>
      <c r="AK759" s="13" t="e" cm="1">
        <f t="array" ref="AK759">SUMPRODUCT(('Budget P1'!$T$9:$BB$9=AK$9)*('Budget P1'!$B$11:$B$194=$B759)*('Budget P1'!$T$11:$BB$194*1))</f>
        <v>#VALUE!</v>
      </c>
      <c r="AL759" s="14" t="e" cm="1">
        <f t="array" ref="AL759">SUMPRODUCT(('Budget P1'!$T$9:$BB$9=AL$9)*('Budget P1'!$B$11:$B$194=$B759)*('Budget P1'!$T$11:$BB$194*1))</f>
        <v>#VALUE!</v>
      </c>
      <c r="AM759" s="12" t="e" cm="1">
        <f t="array" ref="AM759">SUMPRODUCT(('Budget P1'!$T$9:$BB$9=AM$9)*('Budget P1'!$B$11:$B$194=$B759)*('Budget P1'!$T$11:$BB$194*1))</f>
        <v>#VALUE!</v>
      </c>
      <c r="AN759" s="13" t="e" cm="1">
        <f t="array" ref="AN759">SUMPRODUCT(('Budget P1'!$T$9:$BB$9=AN$9)*('Budget P1'!$B$11:$B$194=$B759)*('Budget P1'!$T$11:$BB$194*1))</f>
        <v>#VALUE!</v>
      </c>
      <c r="AO759" s="14" t="e" cm="1">
        <f t="array" ref="AO759">SUMPRODUCT(('Budget P1'!$T$9:$BB$9=AO$9)*('Budget P1'!$B$11:$B$194=$B759)*('Budget P1'!$T$11:$BB$194*1))</f>
        <v>#VALUE!</v>
      </c>
      <c r="AP759" s="12" t="e" cm="1">
        <f t="array" ref="AP759">SUMPRODUCT(('Budget P1'!$T$9:$BB$9=AP$9)*('Budget P1'!$B$11:$B$194=$B759)*('Budget P1'!$T$11:$BB$194*1))</f>
        <v>#VALUE!</v>
      </c>
      <c r="AQ759" s="13" t="e" cm="1">
        <f t="array" ref="AQ759">SUMPRODUCT(('Budget P1'!$T$9:$BB$9=AQ$9)*('Budget P1'!$B$11:$B$194=$B759)*('Budget P1'!$T$11:$BB$194*1))</f>
        <v>#VALUE!</v>
      </c>
      <c r="AR759" s="14" t="e" cm="1">
        <f t="array" ref="AR759">SUMPRODUCT(('Budget P1'!$T$9:$BB$9=AR$9)*('Budget P1'!$B$11:$B$194=$B759)*('Budget P1'!$T$11:$BB$194*1))</f>
        <v>#VALUE!</v>
      </c>
      <c r="AS759" s="12" t="e" cm="1">
        <f t="array" ref="AS759">SUMPRODUCT(('Budget P1'!$T$9:$BB$9=AS$9)*('Budget P1'!$B$11:$B$194=$B759)*('Budget P1'!$T$11:$BB$194*1))</f>
        <v>#VALUE!</v>
      </c>
      <c r="AT759" s="13" t="e" cm="1">
        <f t="array" ref="AT759">SUMPRODUCT(('Budget P1'!$T$9:$BB$9=AT$9)*('Budget P1'!$B$11:$B$194=$B759)*('Budget P1'!$T$11:$BB$194*1))</f>
        <v>#VALUE!</v>
      </c>
      <c r="AU759" s="14" t="e" cm="1">
        <f t="array" ref="AU759">SUMPRODUCT(('Budget P1'!$T$9:$BB$9=AU$9)*('Budget P1'!$B$11:$B$194=$B759)*('Budget P1'!$T$11:$BB$194*1))</f>
        <v>#VALUE!</v>
      </c>
      <c r="AV759" s="12" t="e" cm="1">
        <f t="array" ref="AV759">SUMPRODUCT(('Budget P1'!$T$9:$BB$9=AV$9)*('Budget P1'!$B$11:$B$194=$B759)*('Budget P1'!$T$11:$BB$194*1))</f>
        <v>#VALUE!</v>
      </c>
      <c r="AW759" s="13" t="e" cm="1">
        <f t="array" ref="AW759">SUMPRODUCT(('Budget P1'!$T$9:$BB$9=AW$9)*('Budget P1'!$B$11:$B$194=$B759)*('Budget P1'!$T$11:$BB$194*1))</f>
        <v>#VALUE!</v>
      </c>
      <c r="AX759" s="14" t="e" cm="1">
        <f t="array" ref="AX759">SUMPRODUCT(('Budget P1'!$T$9:$BB$9=AX$9)*('Budget P1'!$B$11:$B$194=$B759)*('Budget P1'!$T$11:$BB$194*1))</f>
        <v>#VALUE!</v>
      </c>
      <c r="AY759" s="12" t="e" cm="1">
        <f t="array" ref="AY759">SUMPRODUCT(('Budget P1'!$T$9:$BB$9=AY$9)*('Budget P1'!$B$11:$B$194=$B759)*('Budget P1'!$T$11:$BB$194*1))</f>
        <v>#VALUE!</v>
      </c>
      <c r="AZ759" s="13" t="e" cm="1">
        <f t="array" ref="AZ759">SUMPRODUCT(('Budget P1'!$T$9:$BB$9=AZ$9)*('Budget P1'!$B$11:$B$194=$B759)*('Budget P1'!$T$11:$BB$194*1))</f>
        <v>#VALUE!</v>
      </c>
      <c r="BA759" s="14" t="e" cm="1">
        <f t="array" ref="BA759">SUMPRODUCT(('Budget P1'!$T$9:$BB$9=BA$9)*('Budget P1'!$B$11:$B$194=$B759)*('Budget P1'!$T$11:$BB$194*1))</f>
        <v>#VALUE!</v>
      </c>
      <c r="BB759" s="12" t="e" cm="1">
        <f t="array" ref="BB759">SUMPRODUCT(('Budget P1'!$T$9:$BB$9=BB$9)*('Budget P1'!$B$11:$B$194=$B759)*('Budget P1'!$T$11:$BB$194*1))</f>
        <v>#VALUE!</v>
      </c>
      <c r="BC759" s="13" t="e" cm="1">
        <f t="array" ref="BC759">SUMPRODUCT(('Budget P1'!$T$9:$BB$9=BC$9)*('Budget P1'!$B$11:$B$194=$B759)*('Budget P1'!$T$11:$BB$194*1))</f>
        <v>#VALUE!</v>
      </c>
      <c r="BD759" s="14" t="e" cm="1">
        <f t="array" ref="BD759">SUMPRODUCT(('Budget P1'!$T$9:$BB$9=BD$9)*('Budget P1'!$B$11:$B$194=$B759)*('Budget P1'!$T$11:$BB$194*1))</f>
        <v>#VALUE!</v>
      </c>
      <c r="BE759" s="12" t="e" cm="1">
        <f t="array" ref="BE759">SUMPRODUCT(('Budget P1'!$T$9:$BB$9=BE$9)*('Budget P1'!$B$11:$B$194=$B759)*('Budget P1'!$T$11:$BB$194*1))</f>
        <v>#VALUE!</v>
      </c>
      <c r="BF759" s="13" t="e" cm="1">
        <f t="array" ref="BF759">SUMPRODUCT(('Budget P1'!$T$9:$BB$9=BF$9)*('Budget P1'!$B$11:$B$194=$B759)*('Budget P1'!$T$11:$BB$194*1))</f>
        <v>#VALUE!</v>
      </c>
      <c r="BG759" s="14" t="e" cm="1">
        <f t="array" ref="BG759">SUMPRODUCT(('Budget P1'!$T$9:$BB$9=BG$9)*('Budget P1'!$B$11:$B$194=$B759)*('Budget P1'!$T$11:$BB$194*1))</f>
        <v>#VALUE!</v>
      </c>
      <c r="BH759" s="13" t="e" cm="1">
        <f t="array" ref="BH759">SUMPRODUCT(('Budget P1'!$T$9:$BB$9=BH$9)*('Budget P1'!$B$11:$B$194=$B759)*('Budget P1'!$T$11:$BB$194*1))</f>
        <v>#VALUE!</v>
      </c>
      <c r="BI759" s="1"/>
      <c r="BJ759" s="66"/>
      <c r="BK759" s="66"/>
      <c r="BL759" s="1"/>
      <c r="BM759" s="66" t="e">
        <f t="shared" si="522"/>
        <v>#VALUE!</v>
      </c>
      <c r="BN759" s="262">
        <f t="shared" si="523"/>
        <v>0</v>
      </c>
      <c r="BO759" s="1"/>
      <c r="BP759" s="66" t="e">
        <f t="shared" si="524"/>
        <v>#VALUE!</v>
      </c>
      <c r="BQ759" s="262">
        <f t="shared" si="525"/>
        <v>0</v>
      </c>
      <c r="BR759" s="1"/>
    </row>
    <row r="760" spans="2:70" collapsed="1">
      <c r="C760" s="190" t="s">
        <v>123</v>
      </c>
      <c r="D760" s="190"/>
      <c r="E760" s="193"/>
      <c r="F760" s="91"/>
      <c r="G760" s="193"/>
      <c r="H760" s="91"/>
      <c r="I760" s="91"/>
      <c r="J760" s="320"/>
      <c r="K760" s="95">
        <f>SUM(K761:K775)</f>
        <v>0</v>
      </c>
      <c r="L760" s="335"/>
      <c r="M760" s="95">
        <f t="shared" ref="M760:P760" si="526">SUM(M761:M775)</f>
        <v>0</v>
      </c>
      <c r="N760" s="95">
        <f t="shared" si="526"/>
        <v>0</v>
      </c>
      <c r="O760" s="95">
        <f t="shared" si="526"/>
        <v>0</v>
      </c>
      <c r="P760" s="95">
        <f t="shared" si="526"/>
        <v>0</v>
      </c>
      <c r="Q760" s="95"/>
      <c r="R760" s="338"/>
      <c r="S760" s="95">
        <f t="shared" ref="S760:W760" si="527">SUM(S761:S775)</f>
        <v>0</v>
      </c>
      <c r="T760" s="95">
        <f t="shared" si="527"/>
        <v>0</v>
      </c>
      <c r="U760" s="95">
        <f t="shared" si="527"/>
        <v>0</v>
      </c>
      <c r="V760" s="95">
        <f t="shared" si="527"/>
        <v>0</v>
      </c>
      <c r="W760" s="95">
        <f t="shared" si="527"/>
        <v>0</v>
      </c>
      <c r="X760" s="97">
        <f t="shared" si="506"/>
        <v>0</v>
      </c>
      <c r="Y760" s="4"/>
      <c r="Z760" s="97"/>
      <c r="AA760" s="98"/>
      <c r="AB760" s="99"/>
      <c r="AC760" s="97"/>
      <c r="AD760" s="98"/>
      <c r="AE760" s="99"/>
      <c r="AF760" s="97"/>
      <c r="AG760" s="98"/>
      <c r="AH760" s="99"/>
      <c r="AI760" s="97"/>
      <c r="AJ760" s="98"/>
      <c r="AK760" s="99"/>
      <c r="AL760" s="97"/>
      <c r="AM760" s="98"/>
      <c r="AN760" s="99"/>
      <c r="AO760" s="97"/>
      <c r="AP760" s="98"/>
      <c r="AQ760" s="99"/>
      <c r="AR760" s="97"/>
      <c r="AS760" s="98"/>
      <c r="AT760" s="99"/>
      <c r="AU760" s="97"/>
      <c r="AV760" s="98"/>
      <c r="AW760" s="99"/>
      <c r="AX760" s="97"/>
      <c r="AY760" s="98"/>
      <c r="AZ760" s="99"/>
      <c r="BA760" s="97"/>
      <c r="BB760" s="98"/>
      <c r="BC760" s="99"/>
      <c r="BD760" s="97"/>
      <c r="BE760" s="98"/>
      <c r="BF760" s="99"/>
      <c r="BG760" s="97"/>
      <c r="BH760" s="99"/>
      <c r="BI760" s="1"/>
      <c r="BJ760" s="106"/>
      <c r="BK760" s="106"/>
      <c r="BL760" s="1"/>
      <c r="BM760" s="106"/>
      <c r="BN760" s="106"/>
      <c r="BO760" s="1"/>
      <c r="BP760" s="106"/>
      <c r="BQ760" s="106"/>
      <c r="BR760" s="1"/>
    </row>
    <row r="761" spans="2:70">
      <c r="B761" s="88" t="s">
        <v>801</v>
      </c>
      <c r="C761" s="10">
        <f>IFERROR(VLOOKUP($B761,'Budget P2'!$B:$AX,2,FALSE),0)</f>
        <v>0</v>
      </c>
      <c r="D761" s="10"/>
      <c r="E761" s="89">
        <f>IFERROR(VLOOKUP($B761,'Budget P2'!$B:$AX,3,FALSE),0)</f>
        <v>0</v>
      </c>
      <c r="F761" s="90">
        <f>IFERROR(VLOOKUP($B761,'Budget P2'!$B:$AX,4,FALSE),0)</f>
        <v>0</v>
      </c>
      <c r="G761" s="89">
        <f>IFERROR(VLOOKUP($B761,'Budget P2'!$B:$AX,5,FALSE),0)</f>
        <v>0</v>
      </c>
      <c r="H761" s="90">
        <f>IFERROR(VLOOKUP($B761,'Budget P2'!$B:$AX,6,FALSE),0)</f>
        <v>0</v>
      </c>
      <c r="I761" s="90">
        <f>IFERROR(VLOOKUP($B761,'Budget P2'!$B:$AX,7,FALSE),0)</f>
        <v>0</v>
      </c>
      <c r="J761" s="371">
        <f>IFERROR(VLOOKUP($B761,'Budget P2'!$B:$AX,9,FALSE),0)</f>
        <v>0</v>
      </c>
      <c r="K761" s="374">
        <f>IFERROR(VLOOKUP($B761,'Budget P2'!$B:$AX,10,FALSE),0)</f>
        <v>0</v>
      </c>
      <c r="L761" s="334"/>
      <c r="M761" s="102"/>
      <c r="N761" s="100"/>
      <c r="O761" s="12">
        <f>E761*K761</f>
        <v>0</v>
      </c>
      <c r="P761" s="101"/>
      <c r="Q761" s="11">
        <f t="shared" ref="Q761:Q775" si="528">SUM(M761:P761)</f>
        <v>0</v>
      </c>
      <c r="R761" s="338"/>
      <c r="S761" s="14"/>
      <c r="T761" s="12"/>
      <c r="U761" s="13"/>
      <c r="V761" s="14"/>
      <c r="W761" s="14"/>
      <c r="X761" s="14">
        <f t="shared" si="506"/>
        <v>0</v>
      </c>
      <c r="Z761" s="14" t="e" cm="1">
        <f t="array" ref="Z761">SUMPRODUCT(('Budget P2'!$T$9:$BB$9=Z$9)*('Budget P2'!$B$11:$B$194=$B761)*('Budget P2'!$T$11:$BB$194*1))</f>
        <v>#VALUE!</v>
      </c>
      <c r="AA761" s="12" t="e" cm="1">
        <f t="array" ref="AA761">SUMPRODUCT(('Budget P2'!$T$9:$BB$9=AA$9)*('Budget P2'!$B$11:$B$194=$B761)*('Budget P2'!$T$11:$BB$194*1))</f>
        <v>#VALUE!</v>
      </c>
      <c r="AB761" s="13" t="e" cm="1">
        <f t="array" ref="AB761">SUMPRODUCT(('Budget P2'!$T$9:$BB$9=AB$9)*('Budget P2'!$B$11:$B$194=$B761)*('Budget P2'!$T$11:$BB$194*1))</f>
        <v>#VALUE!</v>
      </c>
      <c r="AC761" s="14" t="e" cm="1">
        <f t="array" ref="AC761">SUMPRODUCT(('Budget P2'!$T$9:$BB$9=AC$9)*('Budget P2'!$B$11:$B$194=$B761)*('Budget P2'!$T$11:$BB$194*1))</f>
        <v>#VALUE!</v>
      </c>
      <c r="AD761" s="12" t="e" cm="1">
        <f t="array" ref="AD761">SUMPRODUCT(('Budget P2'!$T$9:$BB$9=AD$9)*('Budget P2'!$B$11:$B$194=$B761)*('Budget P2'!$T$11:$BB$194*1))</f>
        <v>#VALUE!</v>
      </c>
      <c r="AE761" s="13" t="e" cm="1">
        <f t="array" ref="AE761">SUMPRODUCT(('Budget P2'!$T$9:$BB$9=AE$9)*('Budget P2'!$B$11:$B$194=$B761)*('Budget P2'!$T$11:$BB$194*1))</f>
        <v>#VALUE!</v>
      </c>
      <c r="AF761" s="14" t="e" cm="1">
        <f t="array" ref="AF761">SUMPRODUCT(('Budget P2'!$T$9:$BB$9=AF$9)*('Budget P2'!$B$11:$B$194=$B761)*('Budget P2'!$T$11:$BB$194*1))</f>
        <v>#VALUE!</v>
      </c>
      <c r="AG761" s="12" t="e" cm="1">
        <f t="array" ref="AG761">SUMPRODUCT(('Budget P2'!$T$9:$BB$9=AG$9)*('Budget P2'!$B$11:$B$194=$B761)*('Budget P2'!$T$11:$BB$194*1))</f>
        <v>#VALUE!</v>
      </c>
      <c r="AH761" s="13" t="e" cm="1">
        <f t="array" ref="AH761">SUMPRODUCT(('Budget P2'!$T$9:$BB$9=AH$9)*('Budget P2'!$B$11:$B$194=$B761)*('Budget P2'!$T$11:$BB$194*1))</f>
        <v>#VALUE!</v>
      </c>
      <c r="AI761" s="14" t="e" cm="1">
        <f t="array" ref="AI761">SUMPRODUCT(('Budget P2'!$T$9:$BB$9=AI$9)*('Budget P2'!$B$11:$B$194=$B761)*('Budget P2'!$T$11:$BB$194*1))</f>
        <v>#VALUE!</v>
      </c>
      <c r="AJ761" s="12" t="e" cm="1">
        <f t="array" ref="AJ761">SUMPRODUCT(('Budget P2'!$T$9:$BB$9=AJ$9)*('Budget P2'!$B$11:$B$194=$B761)*('Budget P2'!$T$11:$BB$194*1))</f>
        <v>#VALUE!</v>
      </c>
      <c r="AK761" s="13" t="e" cm="1">
        <f t="array" ref="AK761">SUMPRODUCT(('Budget P2'!$T$9:$BB$9=AK$9)*('Budget P2'!$B$11:$B$194=$B761)*('Budget P2'!$T$11:$BB$194*1))</f>
        <v>#VALUE!</v>
      </c>
      <c r="AL761" s="14" t="e" cm="1">
        <f t="array" ref="AL761">SUMPRODUCT(('Budget P2'!$T$9:$BB$9=AL$9)*('Budget P2'!$B$11:$B$194=$B761)*('Budget P2'!$T$11:$BB$194*1))</f>
        <v>#VALUE!</v>
      </c>
      <c r="AM761" s="12" t="e" cm="1">
        <f t="array" ref="AM761">SUMPRODUCT(('Budget P2'!$T$9:$BB$9=AM$9)*('Budget P2'!$B$11:$B$194=$B761)*('Budget P2'!$T$11:$BB$194*1))</f>
        <v>#VALUE!</v>
      </c>
      <c r="AN761" s="13" t="e" cm="1">
        <f t="array" ref="AN761">SUMPRODUCT(('Budget P2'!$T$9:$BB$9=AN$9)*('Budget P2'!$B$11:$B$194=$B761)*('Budget P2'!$T$11:$BB$194*1))</f>
        <v>#VALUE!</v>
      </c>
      <c r="AO761" s="14" t="e" cm="1">
        <f t="array" ref="AO761">SUMPRODUCT(('Budget P2'!$T$9:$BB$9=AO$9)*('Budget P2'!$B$11:$B$194=$B761)*('Budget P2'!$T$11:$BB$194*1))</f>
        <v>#VALUE!</v>
      </c>
      <c r="AP761" s="12" t="e" cm="1">
        <f t="array" ref="AP761">SUMPRODUCT(('Budget P2'!$T$9:$BB$9=AP$9)*('Budget P2'!$B$11:$B$194=$B761)*('Budget P2'!$T$11:$BB$194*1))</f>
        <v>#VALUE!</v>
      </c>
      <c r="AQ761" s="13" t="e" cm="1">
        <f t="array" ref="AQ761">SUMPRODUCT(('Budget P2'!$T$9:$BB$9=AQ$9)*('Budget P2'!$B$11:$B$194=$B761)*('Budget P2'!$T$11:$BB$194*1))</f>
        <v>#VALUE!</v>
      </c>
      <c r="AR761" s="14" t="e" cm="1">
        <f t="array" ref="AR761">SUMPRODUCT(('Budget P2'!$T$9:$BB$9=AR$9)*('Budget P2'!$B$11:$B$194=$B761)*('Budget P2'!$T$11:$BB$194*1))</f>
        <v>#VALUE!</v>
      </c>
      <c r="AS761" s="12" t="e" cm="1">
        <f t="array" ref="AS761">SUMPRODUCT(('Budget P2'!$T$9:$BB$9=AS$9)*('Budget P2'!$B$11:$B$194=$B761)*('Budget P2'!$T$11:$BB$194*1))</f>
        <v>#VALUE!</v>
      </c>
      <c r="AT761" s="13" t="e" cm="1">
        <f t="array" ref="AT761">SUMPRODUCT(('Budget P2'!$T$9:$BB$9=AT$9)*('Budget P2'!$B$11:$B$194=$B761)*('Budget P2'!$T$11:$BB$194*1))</f>
        <v>#VALUE!</v>
      </c>
      <c r="AU761" s="14" t="e" cm="1">
        <f t="array" ref="AU761">SUMPRODUCT(('Budget P2'!$T$9:$BB$9=AU$9)*('Budget P2'!$B$11:$B$194=$B761)*('Budget P2'!$T$11:$BB$194*1))</f>
        <v>#VALUE!</v>
      </c>
      <c r="AV761" s="12" t="e" cm="1">
        <f t="array" ref="AV761">SUMPRODUCT(('Budget P2'!$T$9:$BB$9=AV$9)*('Budget P2'!$B$11:$B$194=$B761)*('Budget P2'!$T$11:$BB$194*1))</f>
        <v>#VALUE!</v>
      </c>
      <c r="AW761" s="13" t="e" cm="1">
        <f t="array" ref="AW761">SUMPRODUCT(('Budget P2'!$T$9:$BB$9=AW$9)*('Budget P2'!$B$11:$B$194=$B761)*('Budget P2'!$T$11:$BB$194*1))</f>
        <v>#VALUE!</v>
      </c>
      <c r="AX761" s="14" t="e" cm="1">
        <f t="array" ref="AX761">SUMPRODUCT(('Budget P2'!$T$9:$BB$9=AX$9)*('Budget P2'!$B$11:$B$194=$B761)*('Budget P2'!$T$11:$BB$194*1))</f>
        <v>#VALUE!</v>
      </c>
      <c r="AY761" s="12" t="e" cm="1">
        <f t="array" ref="AY761">SUMPRODUCT(('Budget P2'!$T$9:$BB$9=AY$9)*('Budget P2'!$B$11:$B$194=$B761)*('Budget P2'!$T$11:$BB$194*1))</f>
        <v>#VALUE!</v>
      </c>
      <c r="AZ761" s="13" t="e" cm="1">
        <f t="array" ref="AZ761">SUMPRODUCT(('Budget P2'!$T$9:$BB$9=AZ$9)*('Budget P2'!$B$11:$B$194=$B761)*('Budget P2'!$T$11:$BB$194*1))</f>
        <v>#VALUE!</v>
      </c>
      <c r="BA761" s="14" t="e" cm="1">
        <f t="array" ref="BA761">SUMPRODUCT(('Budget P2'!$T$9:$BB$9=BA$9)*('Budget P2'!$B$11:$B$194=$B761)*('Budget P2'!$T$11:$BB$194*1))</f>
        <v>#VALUE!</v>
      </c>
      <c r="BB761" s="12" t="e" cm="1">
        <f t="array" ref="BB761">SUMPRODUCT(('Budget P2'!$T$9:$BB$9=BB$9)*('Budget P2'!$B$11:$B$194=$B761)*('Budget P2'!$T$11:$BB$194*1))</f>
        <v>#VALUE!</v>
      </c>
      <c r="BC761" s="13" t="e" cm="1">
        <f t="array" ref="BC761">SUMPRODUCT(('Budget P2'!$T$9:$BB$9=BC$9)*('Budget P2'!$B$11:$B$194=$B761)*('Budget P2'!$T$11:$BB$194*1))</f>
        <v>#VALUE!</v>
      </c>
      <c r="BD761" s="14" t="e" cm="1">
        <f t="array" ref="BD761">SUMPRODUCT(('Budget P2'!$T$9:$BB$9=BD$9)*('Budget P2'!$B$11:$B$194=$B761)*('Budget P2'!$T$11:$BB$194*1))</f>
        <v>#VALUE!</v>
      </c>
      <c r="BE761" s="12" t="e" cm="1">
        <f t="array" ref="BE761">SUMPRODUCT(('Budget P2'!$T$9:$BB$9=BE$9)*('Budget P2'!$B$11:$B$194=$B761)*('Budget P2'!$T$11:$BB$194*1))</f>
        <v>#VALUE!</v>
      </c>
      <c r="BF761" s="13" t="e" cm="1">
        <f t="array" ref="BF761">SUMPRODUCT(('Budget P2'!$T$9:$BB$9=BF$9)*('Budget P2'!$B$11:$B$194=$B761)*('Budget P2'!$T$11:$BB$194*1))</f>
        <v>#VALUE!</v>
      </c>
      <c r="BG761" s="14" t="e" cm="1">
        <f t="array" ref="BG761">SUMPRODUCT(('Budget P2'!$T$9:$BB$9=BG$9)*('Budget P2'!$B$11:$B$194=$B761)*('Budget P2'!$T$11:$BB$194*1))</f>
        <v>#VALUE!</v>
      </c>
      <c r="BH761" s="13" t="e" cm="1">
        <f t="array" ref="BH761">SUMPRODUCT(('Budget P2'!$T$9:$BB$9=BH$9)*('Budget P2'!$B$11:$B$194=$B761)*('Budget P2'!$T$11:$BB$194*1))</f>
        <v>#VALUE!</v>
      </c>
      <c r="BI761" s="1"/>
      <c r="BJ761" s="66"/>
      <c r="BK761" s="66"/>
      <c r="BL761" s="1"/>
      <c r="BM761" s="66" t="e">
        <f t="shared" ref="BM761:BM775" si="529">SUM(Z761:BH761)</f>
        <v>#VALUE!</v>
      </c>
      <c r="BN761" s="262">
        <f t="shared" ref="BN761:BN775" si="530">IFERROR(BM761/Q761,0)</f>
        <v>0</v>
      </c>
      <c r="BO761" s="1"/>
      <c r="BP761" s="66" t="e">
        <f t="shared" ref="BP761:BP775" si="531">BJ761+BM761</f>
        <v>#VALUE!</v>
      </c>
      <c r="BQ761" s="262">
        <f t="shared" ref="BQ761:BQ775" si="532">IFERROR(BP761/Q761,0)</f>
        <v>0</v>
      </c>
      <c r="BR761" s="1"/>
    </row>
    <row r="762" spans="2:70">
      <c r="B762" s="88" t="s">
        <v>802</v>
      </c>
      <c r="C762" s="10">
        <f>IFERROR(VLOOKUP($B762,'Budget P2'!$B:$AX,2,FALSE),0)</f>
        <v>0</v>
      </c>
      <c r="D762" s="10"/>
      <c r="E762" s="89">
        <f>IFERROR(VLOOKUP($B762,'Budget P2'!$B:$AX,3,FALSE),0)</f>
        <v>0</v>
      </c>
      <c r="F762" s="90">
        <f>IFERROR(VLOOKUP($B762,'Budget P2'!$B:$AX,4,FALSE),0)</f>
        <v>0</v>
      </c>
      <c r="G762" s="89">
        <f>IFERROR(VLOOKUP($B762,'Budget P2'!$B:$AX,5,FALSE),0)</f>
        <v>0</v>
      </c>
      <c r="H762" s="90">
        <f>IFERROR(VLOOKUP($B762,'Budget P2'!$B:$AX,6,FALSE),0)</f>
        <v>0</v>
      </c>
      <c r="I762" s="90">
        <f>IFERROR(VLOOKUP($B762,'Budget P2'!$B:$AX,7,FALSE),0)</f>
        <v>0</v>
      </c>
      <c r="J762" s="371">
        <f>IFERROR(VLOOKUP($B762,'Budget P2'!$B:$AX,9,FALSE),0)</f>
        <v>0</v>
      </c>
      <c r="K762" s="374">
        <f>IFERROR(VLOOKUP($B762,'Budget P2'!$B:$AX,10,FALSE),0)</f>
        <v>0</v>
      </c>
      <c r="L762" s="334"/>
      <c r="M762" s="102"/>
      <c r="N762" s="100"/>
      <c r="O762" s="12">
        <f>E762*K762</f>
        <v>0</v>
      </c>
      <c r="P762" s="101"/>
      <c r="Q762" s="11">
        <f t="shared" si="528"/>
        <v>0</v>
      </c>
      <c r="R762" s="338"/>
      <c r="S762" s="14"/>
      <c r="T762" s="12"/>
      <c r="U762" s="13"/>
      <c r="V762" s="14"/>
      <c r="W762" s="14"/>
      <c r="X762" s="14">
        <f t="shared" si="506"/>
        <v>0</v>
      </c>
      <c r="Z762" s="14" t="e" cm="1">
        <f t="array" ref="Z762">SUMPRODUCT(('Budget P2'!$T$9:$BB$9=Z$9)*('Budget P2'!$B$11:$B$194=$B762)*('Budget P2'!$T$11:$BB$194*1))</f>
        <v>#VALUE!</v>
      </c>
      <c r="AA762" s="12" t="e" cm="1">
        <f t="array" ref="AA762">SUMPRODUCT(('Budget P2'!$T$9:$BB$9=AA$9)*('Budget P2'!$B$11:$B$194=$B762)*('Budget P2'!$T$11:$BB$194*1))</f>
        <v>#VALUE!</v>
      </c>
      <c r="AB762" s="13" t="e" cm="1">
        <f t="array" ref="AB762">SUMPRODUCT(('Budget P2'!$T$9:$BB$9=AB$9)*('Budget P2'!$B$11:$B$194=$B762)*('Budget P2'!$T$11:$BB$194*1))</f>
        <v>#VALUE!</v>
      </c>
      <c r="AC762" s="14" t="e" cm="1">
        <f t="array" ref="AC762">SUMPRODUCT(('Budget P2'!$T$9:$BB$9=AC$9)*('Budget P2'!$B$11:$B$194=$B762)*('Budget P2'!$T$11:$BB$194*1))</f>
        <v>#VALUE!</v>
      </c>
      <c r="AD762" s="12" t="e" cm="1">
        <f t="array" ref="AD762">SUMPRODUCT(('Budget P2'!$T$9:$BB$9=AD$9)*('Budget P2'!$B$11:$B$194=$B762)*('Budget P2'!$T$11:$BB$194*1))</f>
        <v>#VALUE!</v>
      </c>
      <c r="AE762" s="13" t="e" cm="1">
        <f t="array" ref="AE762">SUMPRODUCT(('Budget P2'!$T$9:$BB$9=AE$9)*('Budget P2'!$B$11:$B$194=$B762)*('Budget P2'!$T$11:$BB$194*1))</f>
        <v>#VALUE!</v>
      </c>
      <c r="AF762" s="14" t="e" cm="1">
        <f t="array" ref="AF762">SUMPRODUCT(('Budget P2'!$T$9:$BB$9=AF$9)*('Budget P2'!$B$11:$B$194=$B762)*('Budget P2'!$T$11:$BB$194*1))</f>
        <v>#VALUE!</v>
      </c>
      <c r="AG762" s="12" t="e" cm="1">
        <f t="array" ref="AG762">SUMPRODUCT(('Budget P2'!$T$9:$BB$9=AG$9)*('Budget P2'!$B$11:$B$194=$B762)*('Budget P2'!$T$11:$BB$194*1))</f>
        <v>#VALUE!</v>
      </c>
      <c r="AH762" s="13" t="e" cm="1">
        <f t="array" ref="AH762">SUMPRODUCT(('Budget P2'!$T$9:$BB$9=AH$9)*('Budget P2'!$B$11:$B$194=$B762)*('Budget P2'!$T$11:$BB$194*1))</f>
        <v>#VALUE!</v>
      </c>
      <c r="AI762" s="14" t="e" cm="1">
        <f t="array" ref="AI762">SUMPRODUCT(('Budget P2'!$T$9:$BB$9=AI$9)*('Budget P2'!$B$11:$B$194=$B762)*('Budget P2'!$T$11:$BB$194*1))</f>
        <v>#VALUE!</v>
      </c>
      <c r="AJ762" s="12" t="e" cm="1">
        <f t="array" ref="AJ762">SUMPRODUCT(('Budget P2'!$T$9:$BB$9=AJ$9)*('Budget P2'!$B$11:$B$194=$B762)*('Budget P2'!$T$11:$BB$194*1))</f>
        <v>#VALUE!</v>
      </c>
      <c r="AK762" s="13" t="e" cm="1">
        <f t="array" ref="AK762">SUMPRODUCT(('Budget P2'!$T$9:$BB$9=AK$9)*('Budget P2'!$B$11:$B$194=$B762)*('Budget P2'!$T$11:$BB$194*1))</f>
        <v>#VALUE!</v>
      </c>
      <c r="AL762" s="14" t="e" cm="1">
        <f t="array" ref="AL762">SUMPRODUCT(('Budget P2'!$T$9:$BB$9=AL$9)*('Budget P2'!$B$11:$B$194=$B762)*('Budget P2'!$T$11:$BB$194*1))</f>
        <v>#VALUE!</v>
      </c>
      <c r="AM762" s="12" t="e" cm="1">
        <f t="array" ref="AM762">SUMPRODUCT(('Budget P2'!$T$9:$BB$9=AM$9)*('Budget P2'!$B$11:$B$194=$B762)*('Budget P2'!$T$11:$BB$194*1))</f>
        <v>#VALUE!</v>
      </c>
      <c r="AN762" s="13" t="e" cm="1">
        <f t="array" ref="AN762">SUMPRODUCT(('Budget P2'!$T$9:$BB$9=AN$9)*('Budget P2'!$B$11:$B$194=$B762)*('Budget P2'!$T$11:$BB$194*1))</f>
        <v>#VALUE!</v>
      </c>
      <c r="AO762" s="14" t="e" cm="1">
        <f t="array" ref="AO762">SUMPRODUCT(('Budget P2'!$T$9:$BB$9=AO$9)*('Budget P2'!$B$11:$B$194=$B762)*('Budget P2'!$T$11:$BB$194*1))</f>
        <v>#VALUE!</v>
      </c>
      <c r="AP762" s="12" t="e" cm="1">
        <f t="array" ref="AP762">SUMPRODUCT(('Budget P2'!$T$9:$BB$9=AP$9)*('Budget P2'!$B$11:$B$194=$B762)*('Budget P2'!$T$11:$BB$194*1))</f>
        <v>#VALUE!</v>
      </c>
      <c r="AQ762" s="13" t="e" cm="1">
        <f t="array" ref="AQ762">SUMPRODUCT(('Budget P2'!$T$9:$BB$9=AQ$9)*('Budget P2'!$B$11:$B$194=$B762)*('Budget P2'!$T$11:$BB$194*1))</f>
        <v>#VALUE!</v>
      </c>
      <c r="AR762" s="14" t="e" cm="1">
        <f t="array" ref="AR762">SUMPRODUCT(('Budget P2'!$T$9:$BB$9=AR$9)*('Budget P2'!$B$11:$B$194=$B762)*('Budget P2'!$T$11:$BB$194*1))</f>
        <v>#VALUE!</v>
      </c>
      <c r="AS762" s="12" t="e" cm="1">
        <f t="array" ref="AS762">SUMPRODUCT(('Budget P2'!$T$9:$BB$9=AS$9)*('Budget P2'!$B$11:$B$194=$B762)*('Budget P2'!$T$11:$BB$194*1))</f>
        <v>#VALUE!</v>
      </c>
      <c r="AT762" s="13" t="e" cm="1">
        <f t="array" ref="AT762">SUMPRODUCT(('Budget P2'!$T$9:$BB$9=AT$9)*('Budget P2'!$B$11:$B$194=$B762)*('Budget P2'!$T$11:$BB$194*1))</f>
        <v>#VALUE!</v>
      </c>
      <c r="AU762" s="14" t="e" cm="1">
        <f t="array" ref="AU762">SUMPRODUCT(('Budget P2'!$T$9:$BB$9=AU$9)*('Budget P2'!$B$11:$B$194=$B762)*('Budget P2'!$T$11:$BB$194*1))</f>
        <v>#VALUE!</v>
      </c>
      <c r="AV762" s="12" t="e" cm="1">
        <f t="array" ref="AV762">SUMPRODUCT(('Budget P2'!$T$9:$BB$9=AV$9)*('Budget P2'!$B$11:$B$194=$B762)*('Budget P2'!$T$11:$BB$194*1))</f>
        <v>#VALUE!</v>
      </c>
      <c r="AW762" s="13" t="e" cm="1">
        <f t="array" ref="AW762">SUMPRODUCT(('Budget P2'!$T$9:$BB$9=AW$9)*('Budget P2'!$B$11:$B$194=$B762)*('Budget P2'!$T$11:$BB$194*1))</f>
        <v>#VALUE!</v>
      </c>
      <c r="AX762" s="14" t="e" cm="1">
        <f t="array" ref="AX762">SUMPRODUCT(('Budget P2'!$T$9:$BB$9=AX$9)*('Budget P2'!$B$11:$B$194=$B762)*('Budget P2'!$T$11:$BB$194*1))</f>
        <v>#VALUE!</v>
      </c>
      <c r="AY762" s="12" t="e" cm="1">
        <f t="array" ref="AY762">SUMPRODUCT(('Budget P2'!$T$9:$BB$9=AY$9)*('Budget P2'!$B$11:$B$194=$B762)*('Budget P2'!$T$11:$BB$194*1))</f>
        <v>#VALUE!</v>
      </c>
      <c r="AZ762" s="13" t="e" cm="1">
        <f t="array" ref="AZ762">SUMPRODUCT(('Budget P2'!$T$9:$BB$9=AZ$9)*('Budget P2'!$B$11:$B$194=$B762)*('Budget P2'!$T$11:$BB$194*1))</f>
        <v>#VALUE!</v>
      </c>
      <c r="BA762" s="14" t="e" cm="1">
        <f t="array" ref="BA762">SUMPRODUCT(('Budget P2'!$T$9:$BB$9=BA$9)*('Budget P2'!$B$11:$B$194=$B762)*('Budget P2'!$T$11:$BB$194*1))</f>
        <v>#VALUE!</v>
      </c>
      <c r="BB762" s="12" t="e" cm="1">
        <f t="array" ref="BB762">SUMPRODUCT(('Budget P2'!$T$9:$BB$9=BB$9)*('Budget P2'!$B$11:$B$194=$B762)*('Budget P2'!$T$11:$BB$194*1))</f>
        <v>#VALUE!</v>
      </c>
      <c r="BC762" s="13" t="e" cm="1">
        <f t="array" ref="BC762">SUMPRODUCT(('Budget P2'!$T$9:$BB$9=BC$9)*('Budget P2'!$B$11:$B$194=$B762)*('Budget P2'!$T$11:$BB$194*1))</f>
        <v>#VALUE!</v>
      </c>
      <c r="BD762" s="14" t="e" cm="1">
        <f t="array" ref="BD762">SUMPRODUCT(('Budget P2'!$T$9:$BB$9=BD$9)*('Budget P2'!$B$11:$B$194=$B762)*('Budget P2'!$T$11:$BB$194*1))</f>
        <v>#VALUE!</v>
      </c>
      <c r="BE762" s="12" t="e" cm="1">
        <f t="array" ref="BE762">SUMPRODUCT(('Budget P2'!$T$9:$BB$9=BE$9)*('Budget P2'!$B$11:$B$194=$B762)*('Budget P2'!$T$11:$BB$194*1))</f>
        <v>#VALUE!</v>
      </c>
      <c r="BF762" s="13" t="e" cm="1">
        <f t="array" ref="BF762">SUMPRODUCT(('Budget P2'!$T$9:$BB$9=BF$9)*('Budget P2'!$B$11:$B$194=$B762)*('Budget P2'!$T$11:$BB$194*1))</f>
        <v>#VALUE!</v>
      </c>
      <c r="BG762" s="14" t="e" cm="1">
        <f t="array" ref="BG762">SUMPRODUCT(('Budget P2'!$T$9:$BB$9=BG$9)*('Budget P2'!$B$11:$B$194=$B762)*('Budget P2'!$T$11:$BB$194*1))</f>
        <v>#VALUE!</v>
      </c>
      <c r="BH762" s="13" t="e" cm="1">
        <f t="array" ref="BH762">SUMPRODUCT(('Budget P2'!$T$9:$BB$9=BH$9)*('Budget P2'!$B$11:$B$194=$B762)*('Budget P2'!$T$11:$BB$194*1))</f>
        <v>#VALUE!</v>
      </c>
      <c r="BI762" s="1"/>
      <c r="BJ762" s="66"/>
      <c r="BK762" s="66"/>
      <c r="BL762" s="1"/>
      <c r="BM762" s="66" t="e">
        <f t="shared" si="529"/>
        <v>#VALUE!</v>
      </c>
      <c r="BN762" s="262">
        <f t="shared" si="530"/>
        <v>0</v>
      </c>
      <c r="BO762" s="1"/>
      <c r="BP762" s="66" t="e">
        <f t="shared" si="531"/>
        <v>#VALUE!</v>
      </c>
      <c r="BQ762" s="262">
        <f t="shared" si="532"/>
        <v>0</v>
      </c>
      <c r="BR762" s="1"/>
    </row>
    <row r="763" spans="2:70" ht="12" hidden="1" customHeight="1" outlineLevel="1">
      <c r="B763" s="88" t="s">
        <v>803</v>
      </c>
      <c r="C763" s="10">
        <f>IFERROR(VLOOKUP($B763,'Budget P2'!$B:$AX,2,FALSE),0)</f>
        <v>0</v>
      </c>
      <c r="D763" s="10"/>
      <c r="E763" s="89">
        <f>IFERROR(VLOOKUP($B763,'Budget P2'!$B:$AX,3,FALSE),0)</f>
        <v>0</v>
      </c>
      <c r="F763" s="90">
        <f>IFERROR(VLOOKUP($B763,'Budget P2'!$B:$AX,4,FALSE),0)</f>
        <v>0</v>
      </c>
      <c r="G763" s="89">
        <f>IFERROR(VLOOKUP($B763,'Budget P2'!$B:$AX,5,FALSE),0)</f>
        <v>0</v>
      </c>
      <c r="H763" s="90">
        <f>IFERROR(VLOOKUP($B763,'Budget P2'!$B:$AX,6,FALSE),0)</f>
        <v>0</v>
      </c>
      <c r="I763" s="90">
        <f>IFERROR(VLOOKUP($B763,'Budget P2'!$B:$AX,7,FALSE),0)</f>
        <v>0</v>
      </c>
      <c r="J763" s="371">
        <f>IFERROR(VLOOKUP($B763,'Budget P2'!$B:$AX,9,FALSE),0)</f>
        <v>0</v>
      </c>
      <c r="K763" s="374">
        <f>IFERROR(VLOOKUP($B763,'Budget P2'!$B:$AX,10,FALSE),0)</f>
        <v>0</v>
      </c>
      <c r="L763" s="334"/>
      <c r="M763" s="102"/>
      <c r="N763" s="100"/>
      <c r="O763" s="12">
        <f>E763*K763</f>
        <v>0</v>
      </c>
      <c r="P763" s="101"/>
      <c r="Q763" s="11">
        <f t="shared" si="528"/>
        <v>0</v>
      </c>
      <c r="R763" s="338"/>
      <c r="S763" s="14"/>
      <c r="T763" s="12"/>
      <c r="U763" s="13"/>
      <c r="V763" s="14"/>
      <c r="W763" s="14"/>
      <c r="X763" s="14">
        <f t="shared" si="506"/>
        <v>0</v>
      </c>
      <c r="Z763" s="14" t="e" cm="1">
        <f t="array" ref="Z763">SUMPRODUCT(('Budget P2'!$T$9:$BB$9=Z$9)*('Budget P2'!$B$11:$B$194=$B763)*('Budget P2'!$T$11:$BB$194*1))</f>
        <v>#VALUE!</v>
      </c>
      <c r="AA763" s="12" t="e" cm="1">
        <f t="array" ref="AA763">SUMPRODUCT(('Budget P2'!$T$9:$BB$9=AA$9)*('Budget P2'!$B$11:$B$194=$B763)*('Budget P2'!$T$11:$BB$194*1))</f>
        <v>#VALUE!</v>
      </c>
      <c r="AB763" s="13" t="e" cm="1">
        <f t="array" ref="AB763">SUMPRODUCT(('Budget P2'!$T$9:$BB$9=AB$9)*('Budget P2'!$B$11:$B$194=$B763)*('Budget P2'!$T$11:$BB$194*1))</f>
        <v>#VALUE!</v>
      </c>
      <c r="AC763" s="14" t="e" cm="1">
        <f t="array" ref="AC763">SUMPRODUCT(('Budget P2'!$T$9:$BB$9=AC$9)*('Budget P2'!$B$11:$B$194=$B763)*('Budget P2'!$T$11:$BB$194*1))</f>
        <v>#VALUE!</v>
      </c>
      <c r="AD763" s="12" t="e" cm="1">
        <f t="array" ref="AD763">SUMPRODUCT(('Budget P2'!$T$9:$BB$9=AD$9)*('Budget P2'!$B$11:$B$194=$B763)*('Budget P2'!$T$11:$BB$194*1))</f>
        <v>#VALUE!</v>
      </c>
      <c r="AE763" s="13" t="e" cm="1">
        <f t="array" ref="AE763">SUMPRODUCT(('Budget P2'!$T$9:$BB$9=AE$9)*('Budget P2'!$B$11:$B$194=$B763)*('Budget P2'!$T$11:$BB$194*1))</f>
        <v>#VALUE!</v>
      </c>
      <c r="AF763" s="14" t="e" cm="1">
        <f t="array" ref="AF763">SUMPRODUCT(('Budget P2'!$T$9:$BB$9=AF$9)*('Budget P2'!$B$11:$B$194=$B763)*('Budget P2'!$T$11:$BB$194*1))</f>
        <v>#VALUE!</v>
      </c>
      <c r="AG763" s="12" t="e" cm="1">
        <f t="array" ref="AG763">SUMPRODUCT(('Budget P2'!$T$9:$BB$9=AG$9)*('Budget P2'!$B$11:$B$194=$B763)*('Budget P2'!$T$11:$BB$194*1))</f>
        <v>#VALUE!</v>
      </c>
      <c r="AH763" s="13" t="e" cm="1">
        <f t="array" ref="AH763">SUMPRODUCT(('Budget P2'!$T$9:$BB$9=AH$9)*('Budget P2'!$B$11:$B$194=$B763)*('Budget P2'!$T$11:$BB$194*1))</f>
        <v>#VALUE!</v>
      </c>
      <c r="AI763" s="14" t="e" cm="1">
        <f t="array" ref="AI763">SUMPRODUCT(('Budget P2'!$T$9:$BB$9=AI$9)*('Budget P2'!$B$11:$B$194=$B763)*('Budget P2'!$T$11:$BB$194*1))</f>
        <v>#VALUE!</v>
      </c>
      <c r="AJ763" s="12" t="e" cm="1">
        <f t="array" ref="AJ763">SUMPRODUCT(('Budget P2'!$T$9:$BB$9=AJ$9)*('Budget P2'!$B$11:$B$194=$B763)*('Budget P2'!$T$11:$BB$194*1))</f>
        <v>#VALUE!</v>
      </c>
      <c r="AK763" s="13" t="e" cm="1">
        <f t="array" ref="AK763">SUMPRODUCT(('Budget P2'!$T$9:$BB$9=AK$9)*('Budget P2'!$B$11:$B$194=$B763)*('Budget P2'!$T$11:$BB$194*1))</f>
        <v>#VALUE!</v>
      </c>
      <c r="AL763" s="14" t="e" cm="1">
        <f t="array" ref="AL763">SUMPRODUCT(('Budget P2'!$T$9:$BB$9=AL$9)*('Budget P2'!$B$11:$B$194=$B763)*('Budget P2'!$T$11:$BB$194*1))</f>
        <v>#VALUE!</v>
      </c>
      <c r="AM763" s="12" t="e" cm="1">
        <f t="array" ref="AM763">SUMPRODUCT(('Budget P2'!$T$9:$BB$9=AM$9)*('Budget P2'!$B$11:$B$194=$B763)*('Budget P2'!$T$11:$BB$194*1))</f>
        <v>#VALUE!</v>
      </c>
      <c r="AN763" s="13" t="e" cm="1">
        <f t="array" ref="AN763">SUMPRODUCT(('Budget P2'!$T$9:$BB$9=AN$9)*('Budget P2'!$B$11:$B$194=$B763)*('Budget P2'!$T$11:$BB$194*1))</f>
        <v>#VALUE!</v>
      </c>
      <c r="AO763" s="14" t="e" cm="1">
        <f t="array" ref="AO763">SUMPRODUCT(('Budget P2'!$T$9:$BB$9=AO$9)*('Budget P2'!$B$11:$B$194=$B763)*('Budget P2'!$T$11:$BB$194*1))</f>
        <v>#VALUE!</v>
      </c>
      <c r="AP763" s="12" t="e" cm="1">
        <f t="array" ref="AP763">SUMPRODUCT(('Budget P2'!$T$9:$BB$9=AP$9)*('Budget P2'!$B$11:$B$194=$B763)*('Budget P2'!$T$11:$BB$194*1))</f>
        <v>#VALUE!</v>
      </c>
      <c r="AQ763" s="13" t="e" cm="1">
        <f t="array" ref="AQ763">SUMPRODUCT(('Budget P2'!$T$9:$BB$9=AQ$9)*('Budget P2'!$B$11:$B$194=$B763)*('Budget P2'!$T$11:$BB$194*1))</f>
        <v>#VALUE!</v>
      </c>
      <c r="AR763" s="14" t="e" cm="1">
        <f t="array" ref="AR763">SUMPRODUCT(('Budget P2'!$T$9:$BB$9=AR$9)*('Budget P2'!$B$11:$B$194=$B763)*('Budget P2'!$T$11:$BB$194*1))</f>
        <v>#VALUE!</v>
      </c>
      <c r="AS763" s="12" t="e" cm="1">
        <f t="array" ref="AS763">SUMPRODUCT(('Budget P2'!$T$9:$BB$9=AS$9)*('Budget P2'!$B$11:$B$194=$B763)*('Budget P2'!$T$11:$BB$194*1))</f>
        <v>#VALUE!</v>
      </c>
      <c r="AT763" s="13" t="e" cm="1">
        <f t="array" ref="AT763">SUMPRODUCT(('Budget P2'!$T$9:$BB$9=AT$9)*('Budget P2'!$B$11:$B$194=$B763)*('Budget P2'!$T$11:$BB$194*1))</f>
        <v>#VALUE!</v>
      </c>
      <c r="AU763" s="14" t="e" cm="1">
        <f t="array" ref="AU763">SUMPRODUCT(('Budget P2'!$T$9:$BB$9=AU$9)*('Budget P2'!$B$11:$B$194=$B763)*('Budget P2'!$T$11:$BB$194*1))</f>
        <v>#VALUE!</v>
      </c>
      <c r="AV763" s="12" t="e" cm="1">
        <f t="array" ref="AV763">SUMPRODUCT(('Budget P2'!$T$9:$BB$9=AV$9)*('Budget P2'!$B$11:$B$194=$B763)*('Budget P2'!$T$11:$BB$194*1))</f>
        <v>#VALUE!</v>
      </c>
      <c r="AW763" s="13" t="e" cm="1">
        <f t="array" ref="AW763">SUMPRODUCT(('Budget P2'!$T$9:$BB$9=AW$9)*('Budget P2'!$B$11:$B$194=$B763)*('Budget P2'!$T$11:$BB$194*1))</f>
        <v>#VALUE!</v>
      </c>
      <c r="AX763" s="14" t="e" cm="1">
        <f t="array" ref="AX763">SUMPRODUCT(('Budget P2'!$T$9:$BB$9=AX$9)*('Budget P2'!$B$11:$B$194=$B763)*('Budget P2'!$T$11:$BB$194*1))</f>
        <v>#VALUE!</v>
      </c>
      <c r="AY763" s="12" t="e" cm="1">
        <f t="array" ref="AY763">SUMPRODUCT(('Budget P2'!$T$9:$BB$9=AY$9)*('Budget P2'!$B$11:$B$194=$B763)*('Budget P2'!$T$11:$BB$194*1))</f>
        <v>#VALUE!</v>
      </c>
      <c r="AZ763" s="13" t="e" cm="1">
        <f t="array" ref="AZ763">SUMPRODUCT(('Budget P2'!$T$9:$BB$9=AZ$9)*('Budget P2'!$B$11:$B$194=$B763)*('Budget P2'!$T$11:$BB$194*1))</f>
        <v>#VALUE!</v>
      </c>
      <c r="BA763" s="14" t="e" cm="1">
        <f t="array" ref="BA763">SUMPRODUCT(('Budget P2'!$T$9:$BB$9=BA$9)*('Budget P2'!$B$11:$B$194=$B763)*('Budget P2'!$T$11:$BB$194*1))</f>
        <v>#VALUE!</v>
      </c>
      <c r="BB763" s="12" t="e" cm="1">
        <f t="array" ref="BB763">SUMPRODUCT(('Budget P2'!$T$9:$BB$9=BB$9)*('Budget P2'!$B$11:$B$194=$B763)*('Budget P2'!$T$11:$BB$194*1))</f>
        <v>#VALUE!</v>
      </c>
      <c r="BC763" s="13" t="e" cm="1">
        <f t="array" ref="BC763">SUMPRODUCT(('Budget P2'!$T$9:$BB$9=BC$9)*('Budget P2'!$B$11:$B$194=$B763)*('Budget P2'!$T$11:$BB$194*1))</f>
        <v>#VALUE!</v>
      </c>
      <c r="BD763" s="14" t="e" cm="1">
        <f t="array" ref="BD763">SUMPRODUCT(('Budget P2'!$T$9:$BB$9=BD$9)*('Budget P2'!$B$11:$B$194=$B763)*('Budget P2'!$T$11:$BB$194*1))</f>
        <v>#VALUE!</v>
      </c>
      <c r="BE763" s="12" t="e" cm="1">
        <f t="array" ref="BE763">SUMPRODUCT(('Budget P2'!$T$9:$BB$9=BE$9)*('Budget P2'!$B$11:$B$194=$B763)*('Budget P2'!$T$11:$BB$194*1))</f>
        <v>#VALUE!</v>
      </c>
      <c r="BF763" s="13" t="e" cm="1">
        <f t="array" ref="BF763">SUMPRODUCT(('Budget P2'!$T$9:$BB$9=BF$9)*('Budget P2'!$B$11:$B$194=$B763)*('Budget P2'!$T$11:$BB$194*1))</f>
        <v>#VALUE!</v>
      </c>
      <c r="BG763" s="14" t="e" cm="1">
        <f t="array" ref="BG763">SUMPRODUCT(('Budget P2'!$T$9:$BB$9=BG$9)*('Budget P2'!$B$11:$B$194=$B763)*('Budget P2'!$T$11:$BB$194*1))</f>
        <v>#VALUE!</v>
      </c>
      <c r="BH763" s="13" t="e" cm="1">
        <f t="array" ref="BH763">SUMPRODUCT(('Budget P2'!$T$9:$BB$9=BH$9)*('Budget P2'!$B$11:$B$194=$B763)*('Budget P2'!$T$11:$BB$194*1))</f>
        <v>#VALUE!</v>
      </c>
      <c r="BI763" s="1"/>
      <c r="BJ763" s="66"/>
      <c r="BK763" s="66"/>
      <c r="BL763" s="1"/>
      <c r="BM763" s="66" t="e">
        <f t="shared" si="529"/>
        <v>#VALUE!</v>
      </c>
      <c r="BN763" s="262">
        <f t="shared" si="530"/>
        <v>0</v>
      </c>
      <c r="BO763" s="1"/>
      <c r="BP763" s="66" t="e">
        <f t="shared" si="531"/>
        <v>#VALUE!</v>
      </c>
      <c r="BQ763" s="262">
        <f t="shared" si="532"/>
        <v>0</v>
      </c>
      <c r="BR763" s="1"/>
    </row>
    <row r="764" spans="2:70" ht="12" hidden="1" customHeight="1" outlineLevel="1">
      <c r="B764" s="88" t="s">
        <v>804</v>
      </c>
      <c r="C764" s="10">
        <f>IFERROR(VLOOKUP($B764,'Budget P2'!$B:$AX,2,FALSE),0)</f>
        <v>0</v>
      </c>
      <c r="D764" s="10"/>
      <c r="E764" s="89">
        <f>IFERROR(VLOOKUP($B764,'Budget P2'!$B:$AX,3,FALSE),0)</f>
        <v>0</v>
      </c>
      <c r="F764" s="90">
        <f>IFERROR(VLOOKUP($B764,'Budget P2'!$B:$AX,4,FALSE),0)</f>
        <v>0</v>
      </c>
      <c r="G764" s="89">
        <f>IFERROR(VLOOKUP($B764,'Budget P2'!$B:$AX,5,FALSE),0)</f>
        <v>0</v>
      </c>
      <c r="H764" s="90">
        <f>IFERROR(VLOOKUP($B764,'Budget P2'!$B:$AX,6,FALSE),0)</f>
        <v>0</v>
      </c>
      <c r="I764" s="90">
        <f>IFERROR(VLOOKUP($B764,'Budget P2'!$B:$AX,7,FALSE),0)</f>
        <v>0</v>
      </c>
      <c r="J764" s="371">
        <f>IFERROR(VLOOKUP($B764,'Budget P2'!$B:$AX,9,FALSE),0)</f>
        <v>0</v>
      </c>
      <c r="K764" s="374">
        <f>IFERROR(VLOOKUP($B764,'Budget P2'!$B:$AX,10,FALSE),0)</f>
        <v>0</v>
      </c>
      <c r="L764" s="334"/>
      <c r="M764" s="102"/>
      <c r="N764" s="100"/>
      <c r="O764" s="12">
        <f>E764*K764</f>
        <v>0</v>
      </c>
      <c r="P764" s="101"/>
      <c r="Q764" s="11">
        <f t="shared" si="528"/>
        <v>0</v>
      </c>
      <c r="R764" s="338"/>
      <c r="S764" s="14"/>
      <c r="T764" s="12"/>
      <c r="U764" s="13"/>
      <c r="V764" s="14"/>
      <c r="W764" s="14"/>
      <c r="X764" s="14">
        <f t="shared" si="506"/>
        <v>0</v>
      </c>
      <c r="Z764" s="14" t="e" cm="1">
        <f t="array" ref="Z764">SUMPRODUCT(('Budget P2'!$T$9:$BB$9=Z$9)*('Budget P2'!$B$11:$B$194=$B764)*('Budget P2'!$T$11:$BB$194*1))</f>
        <v>#VALUE!</v>
      </c>
      <c r="AA764" s="12" t="e" cm="1">
        <f t="array" ref="AA764">SUMPRODUCT(('Budget P2'!$T$9:$BB$9=AA$9)*('Budget P2'!$B$11:$B$194=$B764)*('Budget P2'!$T$11:$BB$194*1))</f>
        <v>#VALUE!</v>
      </c>
      <c r="AB764" s="13" t="e" cm="1">
        <f t="array" ref="AB764">SUMPRODUCT(('Budget P2'!$T$9:$BB$9=AB$9)*('Budget P2'!$B$11:$B$194=$B764)*('Budget P2'!$T$11:$BB$194*1))</f>
        <v>#VALUE!</v>
      </c>
      <c r="AC764" s="14" t="e" cm="1">
        <f t="array" ref="AC764">SUMPRODUCT(('Budget P2'!$T$9:$BB$9=AC$9)*('Budget P2'!$B$11:$B$194=$B764)*('Budget P2'!$T$11:$BB$194*1))</f>
        <v>#VALUE!</v>
      </c>
      <c r="AD764" s="12" t="e" cm="1">
        <f t="array" ref="AD764">SUMPRODUCT(('Budget P2'!$T$9:$BB$9=AD$9)*('Budget P2'!$B$11:$B$194=$B764)*('Budget P2'!$T$11:$BB$194*1))</f>
        <v>#VALUE!</v>
      </c>
      <c r="AE764" s="13" t="e" cm="1">
        <f t="array" ref="AE764">SUMPRODUCT(('Budget P2'!$T$9:$BB$9=AE$9)*('Budget P2'!$B$11:$B$194=$B764)*('Budget P2'!$T$11:$BB$194*1))</f>
        <v>#VALUE!</v>
      </c>
      <c r="AF764" s="14" t="e" cm="1">
        <f t="array" ref="AF764">SUMPRODUCT(('Budget P2'!$T$9:$BB$9=AF$9)*('Budget P2'!$B$11:$B$194=$B764)*('Budget P2'!$T$11:$BB$194*1))</f>
        <v>#VALUE!</v>
      </c>
      <c r="AG764" s="12" t="e" cm="1">
        <f t="array" ref="AG764">SUMPRODUCT(('Budget P2'!$T$9:$BB$9=AG$9)*('Budget P2'!$B$11:$B$194=$B764)*('Budget P2'!$T$11:$BB$194*1))</f>
        <v>#VALUE!</v>
      </c>
      <c r="AH764" s="13" t="e" cm="1">
        <f t="array" ref="AH764">SUMPRODUCT(('Budget P2'!$T$9:$BB$9=AH$9)*('Budget P2'!$B$11:$B$194=$B764)*('Budget P2'!$T$11:$BB$194*1))</f>
        <v>#VALUE!</v>
      </c>
      <c r="AI764" s="14" t="e" cm="1">
        <f t="array" ref="AI764">SUMPRODUCT(('Budget P2'!$T$9:$BB$9=AI$9)*('Budget P2'!$B$11:$B$194=$B764)*('Budget P2'!$T$11:$BB$194*1))</f>
        <v>#VALUE!</v>
      </c>
      <c r="AJ764" s="12" t="e" cm="1">
        <f t="array" ref="AJ764">SUMPRODUCT(('Budget P2'!$T$9:$BB$9=AJ$9)*('Budget P2'!$B$11:$B$194=$B764)*('Budget P2'!$T$11:$BB$194*1))</f>
        <v>#VALUE!</v>
      </c>
      <c r="AK764" s="13" t="e" cm="1">
        <f t="array" ref="AK764">SUMPRODUCT(('Budget P2'!$T$9:$BB$9=AK$9)*('Budget P2'!$B$11:$B$194=$B764)*('Budget P2'!$T$11:$BB$194*1))</f>
        <v>#VALUE!</v>
      </c>
      <c r="AL764" s="14" t="e" cm="1">
        <f t="array" ref="AL764">SUMPRODUCT(('Budget P2'!$T$9:$BB$9=AL$9)*('Budget P2'!$B$11:$B$194=$B764)*('Budget P2'!$T$11:$BB$194*1))</f>
        <v>#VALUE!</v>
      </c>
      <c r="AM764" s="12" t="e" cm="1">
        <f t="array" ref="AM764">SUMPRODUCT(('Budget P2'!$T$9:$BB$9=AM$9)*('Budget P2'!$B$11:$B$194=$B764)*('Budget P2'!$T$11:$BB$194*1))</f>
        <v>#VALUE!</v>
      </c>
      <c r="AN764" s="13" t="e" cm="1">
        <f t="array" ref="AN764">SUMPRODUCT(('Budget P2'!$T$9:$BB$9=AN$9)*('Budget P2'!$B$11:$B$194=$B764)*('Budget P2'!$T$11:$BB$194*1))</f>
        <v>#VALUE!</v>
      </c>
      <c r="AO764" s="14" t="e" cm="1">
        <f t="array" ref="AO764">SUMPRODUCT(('Budget P2'!$T$9:$BB$9=AO$9)*('Budget P2'!$B$11:$B$194=$B764)*('Budget P2'!$T$11:$BB$194*1))</f>
        <v>#VALUE!</v>
      </c>
      <c r="AP764" s="12" t="e" cm="1">
        <f t="array" ref="AP764">SUMPRODUCT(('Budget P2'!$T$9:$BB$9=AP$9)*('Budget P2'!$B$11:$B$194=$B764)*('Budget P2'!$T$11:$BB$194*1))</f>
        <v>#VALUE!</v>
      </c>
      <c r="AQ764" s="13" t="e" cm="1">
        <f t="array" ref="AQ764">SUMPRODUCT(('Budget P2'!$T$9:$BB$9=AQ$9)*('Budget P2'!$B$11:$B$194=$B764)*('Budget P2'!$T$11:$BB$194*1))</f>
        <v>#VALUE!</v>
      </c>
      <c r="AR764" s="14" t="e" cm="1">
        <f t="array" ref="AR764">SUMPRODUCT(('Budget P2'!$T$9:$BB$9=AR$9)*('Budget P2'!$B$11:$B$194=$B764)*('Budget P2'!$T$11:$BB$194*1))</f>
        <v>#VALUE!</v>
      </c>
      <c r="AS764" s="12" t="e" cm="1">
        <f t="array" ref="AS764">SUMPRODUCT(('Budget P2'!$T$9:$BB$9=AS$9)*('Budget P2'!$B$11:$B$194=$B764)*('Budget P2'!$T$11:$BB$194*1))</f>
        <v>#VALUE!</v>
      </c>
      <c r="AT764" s="13" t="e" cm="1">
        <f t="array" ref="AT764">SUMPRODUCT(('Budget P2'!$T$9:$BB$9=AT$9)*('Budget P2'!$B$11:$B$194=$B764)*('Budget P2'!$T$11:$BB$194*1))</f>
        <v>#VALUE!</v>
      </c>
      <c r="AU764" s="14" t="e" cm="1">
        <f t="array" ref="AU764">SUMPRODUCT(('Budget P2'!$T$9:$BB$9=AU$9)*('Budget P2'!$B$11:$B$194=$B764)*('Budget P2'!$T$11:$BB$194*1))</f>
        <v>#VALUE!</v>
      </c>
      <c r="AV764" s="12" t="e" cm="1">
        <f t="array" ref="AV764">SUMPRODUCT(('Budget P2'!$T$9:$BB$9=AV$9)*('Budget P2'!$B$11:$B$194=$B764)*('Budget P2'!$T$11:$BB$194*1))</f>
        <v>#VALUE!</v>
      </c>
      <c r="AW764" s="13" t="e" cm="1">
        <f t="array" ref="AW764">SUMPRODUCT(('Budget P2'!$T$9:$BB$9=AW$9)*('Budget P2'!$B$11:$B$194=$B764)*('Budget P2'!$T$11:$BB$194*1))</f>
        <v>#VALUE!</v>
      </c>
      <c r="AX764" s="14" t="e" cm="1">
        <f t="array" ref="AX764">SUMPRODUCT(('Budget P2'!$T$9:$BB$9=AX$9)*('Budget P2'!$B$11:$B$194=$B764)*('Budget P2'!$T$11:$BB$194*1))</f>
        <v>#VALUE!</v>
      </c>
      <c r="AY764" s="12" t="e" cm="1">
        <f t="array" ref="AY764">SUMPRODUCT(('Budget P2'!$T$9:$BB$9=AY$9)*('Budget P2'!$B$11:$B$194=$B764)*('Budget P2'!$T$11:$BB$194*1))</f>
        <v>#VALUE!</v>
      </c>
      <c r="AZ764" s="13" t="e" cm="1">
        <f t="array" ref="AZ764">SUMPRODUCT(('Budget P2'!$T$9:$BB$9=AZ$9)*('Budget P2'!$B$11:$B$194=$B764)*('Budget P2'!$T$11:$BB$194*1))</f>
        <v>#VALUE!</v>
      </c>
      <c r="BA764" s="14" t="e" cm="1">
        <f t="array" ref="BA764">SUMPRODUCT(('Budget P2'!$T$9:$BB$9=BA$9)*('Budget P2'!$B$11:$B$194=$B764)*('Budget P2'!$T$11:$BB$194*1))</f>
        <v>#VALUE!</v>
      </c>
      <c r="BB764" s="12" t="e" cm="1">
        <f t="array" ref="BB764">SUMPRODUCT(('Budget P2'!$T$9:$BB$9=BB$9)*('Budget P2'!$B$11:$B$194=$B764)*('Budget P2'!$T$11:$BB$194*1))</f>
        <v>#VALUE!</v>
      </c>
      <c r="BC764" s="13" t="e" cm="1">
        <f t="array" ref="BC764">SUMPRODUCT(('Budget P2'!$T$9:$BB$9=BC$9)*('Budget P2'!$B$11:$B$194=$B764)*('Budget P2'!$T$11:$BB$194*1))</f>
        <v>#VALUE!</v>
      </c>
      <c r="BD764" s="14" t="e" cm="1">
        <f t="array" ref="BD764">SUMPRODUCT(('Budget P2'!$T$9:$BB$9=BD$9)*('Budget P2'!$B$11:$B$194=$B764)*('Budget P2'!$T$11:$BB$194*1))</f>
        <v>#VALUE!</v>
      </c>
      <c r="BE764" s="12" t="e" cm="1">
        <f t="array" ref="BE764">SUMPRODUCT(('Budget P2'!$T$9:$BB$9=BE$9)*('Budget P2'!$B$11:$B$194=$B764)*('Budget P2'!$T$11:$BB$194*1))</f>
        <v>#VALUE!</v>
      </c>
      <c r="BF764" s="13" t="e" cm="1">
        <f t="array" ref="BF764">SUMPRODUCT(('Budget P2'!$T$9:$BB$9=BF$9)*('Budget P2'!$B$11:$B$194=$B764)*('Budget P2'!$T$11:$BB$194*1))</f>
        <v>#VALUE!</v>
      </c>
      <c r="BG764" s="14" t="e" cm="1">
        <f t="array" ref="BG764">SUMPRODUCT(('Budget P2'!$T$9:$BB$9=BG$9)*('Budget P2'!$B$11:$B$194=$B764)*('Budget P2'!$T$11:$BB$194*1))</f>
        <v>#VALUE!</v>
      </c>
      <c r="BH764" s="13" t="e" cm="1">
        <f t="array" ref="BH764">SUMPRODUCT(('Budget P2'!$T$9:$BB$9=BH$9)*('Budget P2'!$B$11:$B$194=$B764)*('Budget P2'!$T$11:$BB$194*1))</f>
        <v>#VALUE!</v>
      </c>
      <c r="BI764" s="1"/>
      <c r="BJ764" s="66"/>
      <c r="BK764" s="66"/>
      <c r="BL764" s="1"/>
      <c r="BM764" s="66" t="e">
        <f t="shared" si="529"/>
        <v>#VALUE!</v>
      </c>
      <c r="BN764" s="262">
        <f t="shared" si="530"/>
        <v>0</v>
      </c>
      <c r="BO764" s="1"/>
      <c r="BP764" s="66" t="e">
        <f t="shared" si="531"/>
        <v>#VALUE!</v>
      </c>
      <c r="BQ764" s="262">
        <f t="shared" si="532"/>
        <v>0</v>
      </c>
      <c r="BR764" s="1"/>
    </row>
    <row r="765" spans="2:70" ht="12" hidden="1" customHeight="1" outlineLevel="1">
      <c r="B765" s="88" t="s">
        <v>805</v>
      </c>
      <c r="C765" s="10">
        <f>IFERROR(VLOOKUP($B765,'Budget P2'!$B:$AX,2,FALSE),0)</f>
        <v>0</v>
      </c>
      <c r="D765" s="10"/>
      <c r="E765" s="89">
        <f>IFERROR(VLOOKUP($B765,'Budget P2'!$B:$AX,3,FALSE),0)</f>
        <v>0</v>
      </c>
      <c r="F765" s="90">
        <f>IFERROR(VLOOKUP($B765,'Budget P2'!$B:$AX,4,FALSE),0)</f>
        <v>0</v>
      </c>
      <c r="G765" s="89">
        <f>IFERROR(VLOOKUP($B765,'Budget P2'!$B:$AX,5,FALSE),0)</f>
        <v>0</v>
      </c>
      <c r="H765" s="90">
        <f>IFERROR(VLOOKUP($B765,'Budget P2'!$B:$AX,6,FALSE),0)</f>
        <v>0</v>
      </c>
      <c r="I765" s="90">
        <f>IFERROR(VLOOKUP($B765,'Budget P2'!$B:$AX,7,FALSE),0)</f>
        <v>0</v>
      </c>
      <c r="J765" s="371">
        <f>IFERROR(VLOOKUP($B765,'Budget P2'!$B:$AX,9,FALSE),0)</f>
        <v>0</v>
      </c>
      <c r="K765" s="374">
        <f>IFERROR(VLOOKUP($B765,'Budget P2'!$B:$AX,10,FALSE),0)</f>
        <v>0</v>
      </c>
      <c r="L765" s="334"/>
      <c r="M765" s="102"/>
      <c r="N765" s="100"/>
      <c r="O765" s="12">
        <f>E765*K765</f>
        <v>0</v>
      </c>
      <c r="P765" s="101"/>
      <c r="Q765" s="11">
        <f t="shared" si="528"/>
        <v>0</v>
      </c>
      <c r="R765" s="338"/>
      <c r="S765" s="14"/>
      <c r="T765" s="12"/>
      <c r="U765" s="13"/>
      <c r="V765" s="14"/>
      <c r="W765" s="14"/>
      <c r="X765" s="14">
        <f t="shared" si="506"/>
        <v>0</v>
      </c>
      <c r="Z765" s="14" t="e" cm="1">
        <f t="array" ref="Z765">SUMPRODUCT(('Budget P2'!$T$9:$BB$9=Z$9)*('Budget P2'!$B$11:$B$194=$B765)*('Budget P2'!$T$11:$BB$194*1))</f>
        <v>#VALUE!</v>
      </c>
      <c r="AA765" s="12" t="e" cm="1">
        <f t="array" ref="AA765">SUMPRODUCT(('Budget P2'!$T$9:$BB$9=AA$9)*('Budget P2'!$B$11:$B$194=$B765)*('Budget P2'!$T$11:$BB$194*1))</f>
        <v>#VALUE!</v>
      </c>
      <c r="AB765" s="13" t="e" cm="1">
        <f t="array" ref="AB765">SUMPRODUCT(('Budget P2'!$T$9:$BB$9=AB$9)*('Budget P2'!$B$11:$B$194=$B765)*('Budget P2'!$T$11:$BB$194*1))</f>
        <v>#VALUE!</v>
      </c>
      <c r="AC765" s="14" t="e" cm="1">
        <f t="array" ref="AC765">SUMPRODUCT(('Budget P2'!$T$9:$BB$9=AC$9)*('Budget P2'!$B$11:$B$194=$B765)*('Budget P2'!$T$11:$BB$194*1))</f>
        <v>#VALUE!</v>
      </c>
      <c r="AD765" s="12" t="e" cm="1">
        <f t="array" ref="AD765">SUMPRODUCT(('Budget P2'!$T$9:$BB$9=AD$9)*('Budget P2'!$B$11:$B$194=$B765)*('Budget P2'!$T$11:$BB$194*1))</f>
        <v>#VALUE!</v>
      </c>
      <c r="AE765" s="13" t="e" cm="1">
        <f t="array" ref="AE765">SUMPRODUCT(('Budget P2'!$T$9:$BB$9=AE$9)*('Budget P2'!$B$11:$B$194=$B765)*('Budget P2'!$T$11:$BB$194*1))</f>
        <v>#VALUE!</v>
      </c>
      <c r="AF765" s="14" t="e" cm="1">
        <f t="array" ref="AF765">SUMPRODUCT(('Budget P2'!$T$9:$BB$9=AF$9)*('Budget P2'!$B$11:$B$194=$B765)*('Budget P2'!$T$11:$BB$194*1))</f>
        <v>#VALUE!</v>
      </c>
      <c r="AG765" s="12" t="e" cm="1">
        <f t="array" ref="AG765">SUMPRODUCT(('Budget P2'!$T$9:$BB$9=AG$9)*('Budget P2'!$B$11:$B$194=$B765)*('Budget P2'!$T$11:$BB$194*1))</f>
        <v>#VALUE!</v>
      </c>
      <c r="AH765" s="13" t="e" cm="1">
        <f t="array" ref="AH765">SUMPRODUCT(('Budget P2'!$T$9:$BB$9=AH$9)*('Budget P2'!$B$11:$B$194=$B765)*('Budget P2'!$T$11:$BB$194*1))</f>
        <v>#VALUE!</v>
      </c>
      <c r="AI765" s="14" t="e" cm="1">
        <f t="array" ref="AI765">SUMPRODUCT(('Budget P2'!$T$9:$BB$9=AI$9)*('Budget P2'!$B$11:$B$194=$B765)*('Budget P2'!$T$11:$BB$194*1))</f>
        <v>#VALUE!</v>
      </c>
      <c r="AJ765" s="12" t="e" cm="1">
        <f t="array" ref="AJ765">SUMPRODUCT(('Budget P2'!$T$9:$BB$9=AJ$9)*('Budget P2'!$B$11:$B$194=$B765)*('Budget P2'!$T$11:$BB$194*1))</f>
        <v>#VALUE!</v>
      </c>
      <c r="AK765" s="13" t="e" cm="1">
        <f t="array" ref="AK765">SUMPRODUCT(('Budget P2'!$T$9:$BB$9=AK$9)*('Budget P2'!$B$11:$B$194=$B765)*('Budget P2'!$T$11:$BB$194*1))</f>
        <v>#VALUE!</v>
      </c>
      <c r="AL765" s="14" t="e" cm="1">
        <f t="array" ref="AL765">SUMPRODUCT(('Budget P2'!$T$9:$BB$9=AL$9)*('Budget P2'!$B$11:$B$194=$B765)*('Budget P2'!$T$11:$BB$194*1))</f>
        <v>#VALUE!</v>
      </c>
      <c r="AM765" s="12" t="e" cm="1">
        <f t="array" ref="AM765">SUMPRODUCT(('Budget P2'!$T$9:$BB$9=AM$9)*('Budget P2'!$B$11:$B$194=$B765)*('Budget P2'!$T$11:$BB$194*1))</f>
        <v>#VALUE!</v>
      </c>
      <c r="AN765" s="13" t="e" cm="1">
        <f t="array" ref="AN765">SUMPRODUCT(('Budget P2'!$T$9:$BB$9=AN$9)*('Budget P2'!$B$11:$B$194=$B765)*('Budget P2'!$T$11:$BB$194*1))</f>
        <v>#VALUE!</v>
      </c>
      <c r="AO765" s="14" t="e" cm="1">
        <f t="array" ref="AO765">SUMPRODUCT(('Budget P2'!$T$9:$BB$9=AO$9)*('Budget P2'!$B$11:$B$194=$B765)*('Budget P2'!$T$11:$BB$194*1))</f>
        <v>#VALUE!</v>
      </c>
      <c r="AP765" s="12" t="e" cm="1">
        <f t="array" ref="AP765">SUMPRODUCT(('Budget P2'!$T$9:$BB$9=AP$9)*('Budget P2'!$B$11:$B$194=$B765)*('Budget P2'!$T$11:$BB$194*1))</f>
        <v>#VALUE!</v>
      </c>
      <c r="AQ765" s="13" t="e" cm="1">
        <f t="array" ref="AQ765">SUMPRODUCT(('Budget P2'!$T$9:$BB$9=AQ$9)*('Budget P2'!$B$11:$B$194=$B765)*('Budget P2'!$T$11:$BB$194*1))</f>
        <v>#VALUE!</v>
      </c>
      <c r="AR765" s="14" t="e" cm="1">
        <f t="array" ref="AR765">SUMPRODUCT(('Budget P2'!$T$9:$BB$9=AR$9)*('Budget P2'!$B$11:$B$194=$B765)*('Budget P2'!$T$11:$BB$194*1))</f>
        <v>#VALUE!</v>
      </c>
      <c r="AS765" s="12" t="e" cm="1">
        <f t="array" ref="AS765">SUMPRODUCT(('Budget P2'!$T$9:$BB$9=AS$9)*('Budget P2'!$B$11:$B$194=$B765)*('Budget P2'!$T$11:$BB$194*1))</f>
        <v>#VALUE!</v>
      </c>
      <c r="AT765" s="13" t="e" cm="1">
        <f t="array" ref="AT765">SUMPRODUCT(('Budget P2'!$T$9:$BB$9=AT$9)*('Budget P2'!$B$11:$B$194=$B765)*('Budget P2'!$T$11:$BB$194*1))</f>
        <v>#VALUE!</v>
      </c>
      <c r="AU765" s="14" t="e" cm="1">
        <f t="array" ref="AU765">SUMPRODUCT(('Budget P2'!$T$9:$BB$9=AU$9)*('Budget P2'!$B$11:$B$194=$B765)*('Budget P2'!$T$11:$BB$194*1))</f>
        <v>#VALUE!</v>
      </c>
      <c r="AV765" s="12" t="e" cm="1">
        <f t="array" ref="AV765">SUMPRODUCT(('Budget P2'!$T$9:$BB$9=AV$9)*('Budget P2'!$B$11:$B$194=$B765)*('Budget P2'!$T$11:$BB$194*1))</f>
        <v>#VALUE!</v>
      </c>
      <c r="AW765" s="13" t="e" cm="1">
        <f t="array" ref="AW765">SUMPRODUCT(('Budget P2'!$T$9:$BB$9=AW$9)*('Budget P2'!$B$11:$B$194=$B765)*('Budget P2'!$T$11:$BB$194*1))</f>
        <v>#VALUE!</v>
      </c>
      <c r="AX765" s="14" t="e" cm="1">
        <f t="array" ref="AX765">SUMPRODUCT(('Budget P2'!$T$9:$BB$9=AX$9)*('Budget P2'!$B$11:$B$194=$B765)*('Budget P2'!$T$11:$BB$194*1))</f>
        <v>#VALUE!</v>
      </c>
      <c r="AY765" s="12" t="e" cm="1">
        <f t="array" ref="AY765">SUMPRODUCT(('Budget P2'!$T$9:$BB$9=AY$9)*('Budget P2'!$B$11:$B$194=$B765)*('Budget P2'!$T$11:$BB$194*1))</f>
        <v>#VALUE!</v>
      </c>
      <c r="AZ765" s="13" t="e" cm="1">
        <f t="array" ref="AZ765">SUMPRODUCT(('Budget P2'!$T$9:$BB$9=AZ$9)*('Budget P2'!$B$11:$B$194=$B765)*('Budget P2'!$T$11:$BB$194*1))</f>
        <v>#VALUE!</v>
      </c>
      <c r="BA765" s="14" t="e" cm="1">
        <f t="array" ref="BA765">SUMPRODUCT(('Budget P2'!$T$9:$BB$9=BA$9)*('Budget P2'!$B$11:$B$194=$B765)*('Budget P2'!$T$11:$BB$194*1))</f>
        <v>#VALUE!</v>
      </c>
      <c r="BB765" s="12" t="e" cm="1">
        <f t="array" ref="BB765">SUMPRODUCT(('Budget P2'!$T$9:$BB$9=BB$9)*('Budget P2'!$B$11:$B$194=$B765)*('Budget P2'!$T$11:$BB$194*1))</f>
        <v>#VALUE!</v>
      </c>
      <c r="BC765" s="13" t="e" cm="1">
        <f t="array" ref="BC765">SUMPRODUCT(('Budget P2'!$T$9:$BB$9=BC$9)*('Budget P2'!$B$11:$B$194=$B765)*('Budget P2'!$T$11:$BB$194*1))</f>
        <v>#VALUE!</v>
      </c>
      <c r="BD765" s="14" t="e" cm="1">
        <f t="array" ref="BD765">SUMPRODUCT(('Budget P2'!$T$9:$BB$9=BD$9)*('Budget P2'!$B$11:$B$194=$B765)*('Budget P2'!$T$11:$BB$194*1))</f>
        <v>#VALUE!</v>
      </c>
      <c r="BE765" s="12" t="e" cm="1">
        <f t="array" ref="BE765">SUMPRODUCT(('Budget P2'!$T$9:$BB$9=BE$9)*('Budget P2'!$B$11:$B$194=$B765)*('Budget P2'!$T$11:$BB$194*1))</f>
        <v>#VALUE!</v>
      </c>
      <c r="BF765" s="13" t="e" cm="1">
        <f t="array" ref="BF765">SUMPRODUCT(('Budget P2'!$T$9:$BB$9=BF$9)*('Budget P2'!$B$11:$B$194=$B765)*('Budget P2'!$T$11:$BB$194*1))</f>
        <v>#VALUE!</v>
      </c>
      <c r="BG765" s="14" t="e" cm="1">
        <f t="array" ref="BG765">SUMPRODUCT(('Budget P2'!$T$9:$BB$9=BG$9)*('Budget P2'!$B$11:$B$194=$B765)*('Budget P2'!$T$11:$BB$194*1))</f>
        <v>#VALUE!</v>
      </c>
      <c r="BH765" s="13" t="e" cm="1">
        <f t="array" ref="BH765">SUMPRODUCT(('Budget P2'!$T$9:$BB$9=BH$9)*('Budget P2'!$B$11:$B$194=$B765)*('Budget P2'!$T$11:$BB$194*1))</f>
        <v>#VALUE!</v>
      </c>
      <c r="BI765" s="1"/>
      <c r="BJ765" s="66"/>
      <c r="BK765" s="66"/>
      <c r="BL765" s="1"/>
      <c r="BM765" s="66" t="e">
        <f t="shared" si="529"/>
        <v>#VALUE!</v>
      </c>
      <c r="BN765" s="262">
        <f t="shared" si="530"/>
        <v>0</v>
      </c>
      <c r="BO765" s="1"/>
      <c r="BP765" s="66" t="e">
        <f t="shared" si="531"/>
        <v>#VALUE!</v>
      </c>
      <c r="BQ765" s="262">
        <f t="shared" si="532"/>
        <v>0</v>
      </c>
      <c r="BR765" s="1"/>
    </row>
    <row r="766" spans="2:70" ht="12" hidden="1" customHeight="1" outlineLevel="1">
      <c r="B766" s="88" t="s">
        <v>806</v>
      </c>
      <c r="C766" s="10">
        <f>IFERROR(VLOOKUP($B766,'Budget P2'!$B:$AX,2,FALSE),0)</f>
        <v>0</v>
      </c>
      <c r="D766" s="10"/>
      <c r="E766" s="89">
        <f>IFERROR(VLOOKUP($B766,'Budget P2'!$B:$AX,3,FALSE),0)</f>
        <v>0</v>
      </c>
      <c r="F766" s="90">
        <f>IFERROR(VLOOKUP($B766,'Budget P2'!$B:$AX,4,FALSE),0)</f>
        <v>0</v>
      </c>
      <c r="G766" s="89">
        <f>IFERROR(VLOOKUP($B766,'Budget P2'!$B:$AX,5,FALSE),0)</f>
        <v>0</v>
      </c>
      <c r="H766" s="90">
        <f>IFERROR(VLOOKUP($B766,'Budget P2'!$B:$AX,6,FALSE),0)</f>
        <v>0</v>
      </c>
      <c r="I766" s="90">
        <f>IFERROR(VLOOKUP($B766,'Budget P2'!$B:$AX,7,FALSE),0)</f>
        <v>0</v>
      </c>
      <c r="J766" s="371">
        <f>IFERROR(VLOOKUP($B766,'Budget P2'!$B:$AX,9,FALSE),0)</f>
        <v>0</v>
      </c>
      <c r="K766" s="374">
        <f>IFERROR(VLOOKUP($B766,'Budget P2'!$B:$AX,10,FALSE),0)</f>
        <v>0</v>
      </c>
      <c r="L766" s="334"/>
      <c r="M766" s="102"/>
      <c r="N766" s="100"/>
      <c r="O766" s="12">
        <f>E766*K766</f>
        <v>0</v>
      </c>
      <c r="P766" s="101"/>
      <c r="Q766" s="11">
        <f t="shared" si="528"/>
        <v>0</v>
      </c>
      <c r="R766" s="338"/>
      <c r="S766" s="14"/>
      <c r="T766" s="12"/>
      <c r="U766" s="13"/>
      <c r="V766" s="14"/>
      <c r="W766" s="14"/>
      <c r="X766" s="14">
        <f t="shared" si="506"/>
        <v>0</v>
      </c>
      <c r="Z766" s="14" t="e" cm="1">
        <f t="array" ref="Z766">SUMPRODUCT(('Budget P2'!$T$9:$BB$9=Z$9)*('Budget P2'!$B$11:$B$194=$B766)*('Budget P2'!$T$11:$BB$194*1))</f>
        <v>#VALUE!</v>
      </c>
      <c r="AA766" s="12" t="e" cm="1">
        <f t="array" ref="AA766">SUMPRODUCT(('Budget P2'!$T$9:$BB$9=AA$9)*('Budget P2'!$B$11:$B$194=$B766)*('Budget P2'!$T$11:$BB$194*1))</f>
        <v>#VALUE!</v>
      </c>
      <c r="AB766" s="13" t="e" cm="1">
        <f t="array" ref="AB766">SUMPRODUCT(('Budget P2'!$T$9:$BB$9=AB$9)*('Budget P2'!$B$11:$B$194=$B766)*('Budget P2'!$T$11:$BB$194*1))</f>
        <v>#VALUE!</v>
      </c>
      <c r="AC766" s="14" t="e" cm="1">
        <f t="array" ref="AC766">SUMPRODUCT(('Budget P2'!$T$9:$BB$9=AC$9)*('Budget P2'!$B$11:$B$194=$B766)*('Budget P2'!$T$11:$BB$194*1))</f>
        <v>#VALUE!</v>
      </c>
      <c r="AD766" s="12" t="e" cm="1">
        <f t="array" ref="AD766">SUMPRODUCT(('Budget P2'!$T$9:$BB$9=AD$9)*('Budget P2'!$B$11:$B$194=$B766)*('Budget P2'!$T$11:$BB$194*1))</f>
        <v>#VALUE!</v>
      </c>
      <c r="AE766" s="13" t="e" cm="1">
        <f t="array" ref="AE766">SUMPRODUCT(('Budget P2'!$T$9:$BB$9=AE$9)*('Budget P2'!$B$11:$B$194=$B766)*('Budget P2'!$T$11:$BB$194*1))</f>
        <v>#VALUE!</v>
      </c>
      <c r="AF766" s="14" t="e" cm="1">
        <f t="array" ref="AF766">SUMPRODUCT(('Budget P2'!$T$9:$BB$9=AF$9)*('Budget P2'!$B$11:$B$194=$B766)*('Budget P2'!$T$11:$BB$194*1))</f>
        <v>#VALUE!</v>
      </c>
      <c r="AG766" s="12" t="e" cm="1">
        <f t="array" ref="AG766">SUMPRODUCT(('Budget P2'!$T$9:$BB$9=AG$9)*('Budget P2'!$B$11:$B$194=$B766)*('Budget P2'!$T$11:$BB$194*1))</f>
        <v>#VALUE!</v>
      </c>
      <c r="AH766" s="13" t="e" cm="1">
        <f t="array" ref="AH766">SUMPRODUCT(('Budget P2'!$T$9:$BB$9=AH$9)*('Budget P2'!$B$11:$B$194=$B766)*('Budget P2'!$T$11:$BB$194*1))</f>
        <v>#VALUE!</v>
      </c>
      <c r="AI766" s="14" t="e" cm="1">
        <f t="array" ref="AI766">SUMPRODUCT(('Budget P2'!$T$9:$BB$9=AI$9)*('Budget P2'!$B$11:$B$194=$B766)*('Budget P2'!$T$11:$BB$194*1))</f>
        <v>#VALUE!</v>
      </c>
      <c r="AJ766" s="12" t="e" cm="1">
        <f t="array" ref="AJ766">SUMPRODUCT(('Budget P2'!$T$9:$BB$9=AJ$9)*('Budget P2'!$B$11:$B$194=$B766)*('Budget P2'!$T$11:$BB$194*1))</f>
        <v>#VALUE!</v>
      </c>
      <c r="AK766" s="13" t="e" cm="1">
        <f t="array" ref="AK766">SUMPRODUCT(('Budget P2'!$T$9:$BB$9=AK$9)*('Budget P2'!$B$11:$B$194=$B766)*('Budget P2'!$T$11:$BB$194*1))</f>
        <v>#VALUE!</v>
      </c>
      <c r="AL766" s="14" t="e" cm="1">
        <f t="array" ref="AL766">SUMPRODUCT(('Budget P2'!$T$9:$BB$9=AL$9)*('Budget P2'!$B$11:$B$194=$B766)*('Budget P2'!$T$11:$BB$194*1))</f>
        <v>#VALUE!</v>
      </c>
      <c r="AM766" s="12" t="e" cm="1">
        <f t="array" ref="AM766">SUMPRODUCT(('Budget P2'!$T$9:$BB$9=AM$9)*('Budget P2'!$B$11:$B$194=$B766)*('Budget P2'!$T$11:$BB$194*1))</f>
        <v>#VALUE!</v>
      </c>
      <c r="AN766" s="13" t="e" cm="1">
        <f t="array" ref="AN766">SUMPRODUCT(('Budget P2'!$T$9:$BB$9=AN$9)*('Budget P2'!$B$11:$B$194=$B766)*('Budget P2'!$T$11:$BB$194*1))</f>
        <v>#VALUE!</v>
      </c>
      <c r="AO766" s="14" t="e" cm="1">
        <f t="array" ref="AO766">SUMPRODUCT(('Budget P2'!$T$9:$BB$9=AO$9)*('Budget P2'!$B$11:$B$194=$B766)*('Budget P2'!$T$11:$BB$194*1))</f>
        <v>#VALUE!</v>
      </c>
      <c r="AP766" s="12" t="e" cm="1">
        <f t="array" ref="AP766">SUMPRODUCT(('Budget P2'!$T$9:$BB$9=AP$9)*('Budget P2'!$B$11:$B$194=$B766)*('Budget P2'!$T$11:$BB$194*1))</f>
        <v>#VALUE!</v>
      </c>
      <c r="AQ766" s="13" t="e" cm="1">
        <f t="array" ref="AQ766">SUMPRODUCT(('Budget P2'!$T$9:$BB$9=AQ$9)*('Budget P2'!$B$11:$B$194=$B766)*('Budget P2'!$T$11:$BB$194*1))</f>
        <v>#VALUE!</v>
      </c>
      <c r="AR766" s="14" t="e" cm="1">
        <f t="array" ref="AR766">SUMPRODUCT(('Budget P2'!$T$9:$BB$9=AR$9)*('Budget P2'!$B$11:$B$194=$B766)*('Budget P2'!$T$11:$BB$194*1))</f>
        <v>#VALUE!</v>
      </c>
      <c r="AS766" s="12" t="e" cm="1">
        <f t="array" ref="AS766">SUMPRODUCT(('Budget P2'!$T$9:$BB$9=AS$9)*('Budget P2'!$B$11:$B$194=$B766)*('Budget P2'!$T$11:$BB$194*1))</f>
        <v>#VALUE!</v>
      </c>
      <c r="AT766" s="13" t="e" cm="1">
        <f t="array" ref="AT766">SUMPRODUCT(('Budget P2'!$T$9:$BB$9=AT$9)*('Budget P2'!$B$11:$B$194=$B766)*('Budget P2'!$T$11:$BB$194*1))</f>
        <v>#VALUE!</v>
      </c>
      <c r="AU766" s="14" t="e" cm="1">
        <f t="array" ref="AU766">SUMPRODUCT(('Budget P2'!$T$9:$BB$9=AU$9)*('Budget P2'!$B$11:$B$194=$B766)*('Budget P2'!$T$11:$BB$194*1))</f>
        <v>#VALUE!</v>
      </c>
      <c r="AV766" s="12" t="e" cm="1">
        <f t="array" ref="AV766">SUMPRODUCT(('Budget P2'!$T$9:$BB$9=AV$9)*('Budget P2'!$B$11:$B$194=$B766)*('Budget P2'!$T$11:$BB$194*1))</f>
        <v>#VALUE!</v>
      </c>
      <c r="AW766" s="13" t="e" cm="1">
        <f t="array" ref="AW766">SUMPRODUCT(('Budget P2'!$T$9:$BB$9=AW$9)*('Budget P2'!$B$11:$B$194=$B766)*('Budget P2'!$T$11:$BB$194*1))</f>
        <v>#VALUE!</v>
      </c>
      <c r="AX766" s="14" t="e" cm="1">
        <f t="array" ref="AX766">SUMPRODUCT(('Budget P2'!$T$9:$BB$9=AX$9)*('Budget P2'!$B$11:$B$194=$B766)*('Budget P2'!$T$11:$BB$194*1))</f>
        <v>#VALUE!</v>
      </c>
      <c r="AY766" s="12" t="e" cm="1">
        <f t="array" ref="AY766">SUMPRODUCT(('Budget P2'!$T$9:$BB$9=AY$9)*('Budget P2'!$B$11:$B$194=$B766)*('Budget P2'!$T$11:$BB$194*1))</f>
        <v>#VALUE!</v>
      </c>
      <c r="AZ766" s="13" t="e" cm="1">
        <f t="array" ref="AZ766">SUMPRODUCT(('Budget P2'!$T$9:$BB$9=AZ$9)*('Budget P2'!$B$11:$B$194=$B766)*('Budget P2'!$T$11:$BB$194*1))</f>
        <v>#VALUE!</v>
      </c>
      <c r="BA766" s="14" t="e" cm="1">
        <f t="array" ref="BA766">SUMPRODUCT(('Budget P2'!$T$9:$BB$9=BA$9)*('Budget P2'!$B$11:$B$194=$B766)*('Budget P2'!$T$11:$BB$194*1))</f>
        <v>#VALUE!</v>
      </c>
      <c r="BB766" s="12" t="e" cm="1">
        <f t="array" ref="BB766">SUMPRODUCT(('Budget P2'!$T$9:$BB$9=BB$9)*('Budget P2'!$B$11:$B$194=$B766)*('Budget P2'!$T$11:$BB$194*1))</f>
        <v>#VALUE!</v>
      </c>
      <c r="BC766" s="13" t="e" cm="1">
        <f t="array" ref="BC766">SUMPRODUCT(('Budget P2'!$T$9:$BB$9=BC$9)*('Budget P2'!$B$11:$B$194=$B766)*('Budget P2'!$T$11:$BB$194*1))</f>
        <v>#VALUE!</v>
      </c>
      <c r="BD766" s="14" t="e" cm="1">
        <f t="array" ref="BD766">SUMPRODUCT(('Budget P2'!$T$9:$BB$9=BD$9)*('Budget P2'!$B$11:$B$194=$B766)*('Budget P2'!$T$11:$BB$194*1))</f>
        <v>#VALUE!</v>
      </c>
      <c r="BE766" s="12" t="e" cm="1">
        <f t="array" ref="BE766">SUMPRODUCT(('Budget P2'!$T$9:$BB$9=BE$9)*('Budget P2'!$B$11:$B$194=$B766)*('Budget P2'!$T$11:$BB$194*1))</f>
        <v>#VALUE!</v>
      </c>
      <c r="BF766" s="13" t="e" cm="1">
        <f t="array" ref="BF766">SUMPRODUCT(('Budget P2'!$T$9:$BB$9=BF$9)*('Budget P2'!$B$11:$B$194=$B766)*('Budget P2'!$T$11:$BB$194*1))</f>
        <v>#VALUE!</v>
      </c>
      <c r="BG766" s="14" t="e" cm="1">
        <f t="array" ref="BG766">SUMPRODUCT(('Budget P2'!$T$9:$BB$9=BG$9)*('Budget P2'!$B$11:$B$194=$B766)*('Budget P2'!$T$11:$BB$194*1))</f>
        <v>#VALUE!</v>
      </c>
      <c r="BH766" s="13" t="e" cm="1">
        <f t="array" ref="BH766">SUMPRODUCT(('Budget P2'!$T$9:$BB$9=BH$9)*('Budget P2'!$B$11:$B$194=$B766)*('Budget P2'!$T$11:$BB$194*1))</f>
        <v>#VALUE!</v>
      </c>
      <c r="BI766" s="1"/>
      <c r="BJ766" s="66"/>
      <c r="BK766" s="66"/>
      <c r="BL766" s="1"/>
      <c r="BM766" s="66" t="e">
        <f t="shared" si="529"/>
        <v>#VALUE!</v>
      </c>
      <c r="BN766" s="262">
        <f t="shared" si="530"/>
        <v>0</v>
      </c>
      <c r="BO766" s="1"/>
      <c r="BP766" s="66" t="e">
        <f t="shared" si="531"/>
        <v>#VALUE!</v>
      </c>
      <c r="BQ766" s="262">
        <f t="shared" si="532"/>
        <v>0</v>
      </c>
      <c r="BR766" s="1"/>
    </row>
    <row r="767" spans="2:70" ht="12" hidden="1" customHeight="1" outlineLevel="1">
      <c r="B767" s="88" t="s">
        <v>807</v>
      </c>
      <c r="C767" s="10">
        <f>IFERROR(VLOOKUP($B767,'Budget P2'!$B:$AX,2,FALSE),0)</f>
        <v>0</v>
      </c>
      <c r="D767" s="10"/>
      <c r="E767" s="89">
        <f>IFERROR(VLOOKUP($B767,'Budget P2'!$B:$AX,3,FALSE),0)</f>
        <v>0</v>
      </c>
      <c r="F767" s="90">
        <f>IFERROR(VLOOKUP($B767,'Budget P2'!$B:$AX,4,FALSE),0)</f>
        <v>0</v>
      </c>
      <c r="G767" s="89">
        <f>IFERROR(VLOOKUP($B767,'Budget P2'!$B:$AX,5,FALSE),0)</f>
        <v>0</v>
      </c>
      <c r="H767" s="90">
        <f>IFERROR(VLOOKUP($B767,'Budget P2'!$B:$AX,6,FALSE),0)</f>
        <v>0</v>
      </c>
      <c r="I767" s="90">
        <f>IFERROR(VLOOKUP($B767,'Budget P2'!$B:$AX,7,FALSE),0)</f>
        <v>0</v>
      </c>
      <c r="J767" s="371">
        <f>IFERROR(VLOOKUP($B767,'Budget P2'!$B:$AX,9,FALSE),0)</f>
        <v>0</v>
      </c>
      <c r="K767" s="374">
        <f>IFERROR(VLOOKUP($B767,'Budget P2'!$B:$AX,10,FALSE),0)</f>
        <v>0</v>
      </c>
      <c r="L767" s="334"/>
      <c r="M767" s="102"/>
      <c r="N767" s="100"/>
      <c r="O767" s="12">
        <f>E767*K767</f>
        <v>0</v>
      </c>
      <c r="P767" s="101"/>
      <c r="Q767" s="11">
        <f t="shared" si="528"/>
        <v>0</v>
      </c>
      <c r="R767" s="338"/>
      <c r="S767" s="14"/>
      <c r="T767" s="12"/>
      <c r="U767" s="13"/>
      <c r="V767" s="14"/>
      <c r="W767" s="14"/>
      <c r="X767" s="14">
        <f t="shared" si="506"/>
        <v>0</v>
      </c>
      <c r="Z767" s="14" t="e" cm="1">
        <f t="array" ref="Z767">SUMPRODUCT(('Budget P2'!$T$9:$BB$9=Z$9)*('Budget P2'!$B$11:$B$194=$B767)*('Budget P2'!$T$11:$BB$194*1))</f>
        <v>#VALUE!</v>
      </c>
      <c r="AA767" s="12" t="e" cm="1">
        <f t="array" ref="AA767">SUMPRODUCT(('Budget P2'!$T$9:$BB$9=AA$9)*('Budget P2'!$B$11:$B$194=$B767)*('Budget P2'!$T$11:$BB$194*1))</f>
        <v>#VALUE!</v>
      </c>
      <c r="AB767" s="13" t="e" cm="1">
        <f t="array" ref="AB767">SUMPRODUCT(('Budget P2'!$T$9:$BB$9=AB$9)*('Budget P2'!$B$11:$B$194=$B767)*('Budget P2'!$T$11:$BB$194*1))</f>
        <v>#VALUE!</v>
      </c>
      <c r="AC767" s="14" t="e" cm="1">
        <f t="array" ref="AC767">SUMPRODUCT(('Budget P2'!$T$9:$BB$9=AC$9)*('Budget P2'!$B$11:$B$194=$B767)*('Budget P2'!$T$11:$BB$194*1))</f>
        <v>#VALUE!</v>
      </c>
      <c r="AD767" s="12" t="e" cm="1">
        <f t="array" ref="AD767">SUMPRODUCT(('Budget P2'!$T$9:$BB$9=AD$9)*('Budget P2'!$B$11:$B$194=$B767)*('Budget P2'!$T$11:$BB$194*1))</f>
        <v>#VALUE!</v>
      </c>
      <c r="AE767" s="13" t="e" cm="1">
        <f t="array" ref="AE767">SUMPRODUCT(('Budget P2'!$T$9:$BB$9=AE$9)*('Budget P2'!$B$11:$B$194=$B767)*('Budget P2'!$T$11:$BB$194*1))</f>
        <v>#VALUE!</v>
      </c>
      <c r="AF767" s="14" t="e" cm="1">
        <f t="array" ref="AF767">SUMPRODUCT(('Budget P2'!$T$9:$BB$9=AF$9)*('Budget P2'!$B$11:$B$194=$B767)*('Budget P2'!$T$11:$BB$194*1))</f>
        <v>#VALUE!</v>
      </c>
      <c r="AG767" s="12" t="e" cm="1">
        <f t="array" ref="AG767">SUMPRODUCT(('Budget P2'!$T$9:$BB$9=AG$9)*('Budget P2'!$B$11:$B$194=$B767)*('Budget P2'!$T$11:$BB$194*1))</f>
        <v>#VALUE!</v>
      </c>
      <c r="AH767" s="13" t="e" cm="1">
        <f t="array" ref="AH767">SUMPRODUCT(('Budget P2'!$T$9:$BB$9=AH$9)*('Budget P2'!$B$11:$B$194=$B767)*('Budget P2'!$T$11:$BB$194*1))</f>
        <v>#VALUE!</v>
      </c>
      <c r="AI767" s="14" t="e" cm="1">
        <f t="array" ref="AI767">SUMPRODUCT(('Budget P2'!$T$9:$BB$9=AI$9)*('Budget P2'!$B$11:$B$194=$B767)*('Budget P2'!$T$11:$BB$194*1))</f>
        <v>#VALUE!</v>
      </c>
      <c r="AJ767" s="12" t="e" cm="1">
        <f t="array" ref="AJ767">SUMPRODUCT(('Budget P2'!$T$9:$BB$9=AJ$9)*('Budget P2'!$B$11:$B$194=$B767)*('Budget P2'!$T$11:$BB$194*1))</f>
        <v>#VALUE!</v>
      </c>
      <c r="AK767" s="13" t="e" cm="1">
        <f t="array" ref="AK767">SUMPRODUCT(('Budget P2'!$T$9:$BB$9=AK$9)*('Budget P2'!$B$11:$B$194=$B767)*('Budget P2'!$T$11:$BB$194*1))</f>
        <v>#VALUE!</v>
      </c>
      <c r="AL767" s="14" t="e" cm="1">
        <f t="array" ref="AL767">SUMPRODUCT(('Budget P2'!$T$9:$BB$9=AL$9)*('Budget P2'!$B$11:$B$194=$B767)*('Budget P2'!$T$11:$BB$194*1))</f>
        <v>#VALUE!</v>
      </c>
      <c r="AM767" s="12" t="e" cm="1">
        <f t="array" ref="AM767">SUMPRODUCT(('Budget P2'!$T$9:$BB$9=AM$9)*('Budget P2'!$B$11:$B$194=$B767)*('Budget P2'!$T$11:$BB$194*1))</f>
        <v>#VALUE!</v>
      </c>
      <c r="AN767" s="13" t="e" cm="1">
        <f t="array" ref="AN767">SUMPRODUCT(('Budget P2'!$T$9:$BB$9=AN$9)*('Budget P2'!$B$11:$B$194=$B767)*('Budget P2'!$T$11:$BB$194*1))</f>
        <v>#VALUE!</v>
      </c>
      <c r="AO767" s="14" t="e" cm="1">
        <f t="array" ref="AO767">SUMPRODUCT(('Budget P2'!$T$9:$BB$9=AO$9)*('Budget P2'!$B$11:$B$194=$B767)*('Budget P2'!$T$11:$BB$194*1))</f>
        <v>#VALUE!</v>
      </c>
      <c r="AP767" s="12" t="e" cm="1">
        <f t="array" ref="AP767">SUMPRODUCT(('Budget P2'!$T$9:$BB$9=AP$9)*('Budget P2'!$B$11:$B$194=$B767)*('Budget P2'!$T$11:$BB$194*1))</f>
        <v>#VALUE!</v>
      </c>
      <c r="AQ767" s="13" t="e" cm="1">
        <f t="array" ref="AQ767">SUMPRODUCT(('Budget P2'!$T$9:$BB$9=AQ$9)*('Budget P2'!$B$11:$B$194=$B767)*('Budget P2'!$T$11:$BB$194*1))</f>
        <v>#VALUE!</v>
      </c>
      <c r="AR767" s="14" t="e" cm="1">
        <f t="array" ref="AR767">SUMPRODUCT(('Budget P2'!$T$9:$BB$9=AR$9)*('Budget P2'!$B$11:$B$194=$B767)*('Budget P2'!$T$11:$BB$194*1))</f>
        <v>#VALUE!</v>
      </c>
      <c r="AS767" s="12" t="e" cm="1">
        <f t="array" ref="AS767">SUMPRODUCT(('Budget P2'!$T$9:$BB$9=AS$9)*('Budget P2'!$B$11:$B$194=$B767)*('Budget P2'!$T$11:$BB$194*1))</f>
        <v>#VALUE!</v>
      </c>
      <c r="AT767" s="13" t="e" cm="1">
        <f t="array" ref="AT767">SUMPRODUCT(('Budget P2'!$T$9:$BB$9=AT$9)*('Budget P2'!$B$11:$B$194=$B767)*('Budget P2'!$T$11:$BB$194*1))</f>
        <v>#VALUE!</v>
      </c>
      <c r="AU767" s="14" t="e" cm="1">
        <f t="array" ref="AU767">SUMPRODUCT(('Budget P2'!$T$9:$BB$9=AU$9)*('Budget P2'!$B$11:$B$194=$B767)*('Budget P2'!$T$11:$BB$194*1))</f>
        <v>#VALUE!</v>
      </c>
      <c r="AV767" s="12" t="e" cm="1">
        <f t="array" ref="AV767">SUMPRODUCT(('Budget P2'!$T$9:$BB$9=AV$9)*('Budget P2'!$B$11:$B$194=$B767)*('Budget P2'!$T$11:$BB$194*1))</f>
        <v>#VALUE!</v>
      </c>
      <c r="AW767" s="13" t="e" cm="1">
        <f t="array" ref="AW767">SUMPRODUCT(('Budget P2'!$T$9:$BB$9=AW$9)*('Budget P2'!$B$11:$B$194=$B767)*('Budget P2'!$T$11:$BB$194*1))</f>
        <v>#VALUE!</v>
      </c>
      <c r="AX767" s="14" t="e" cm="1">
        <f t="array" ref="AX767">SUMPRODUCT(('Budget P2'!$T$9:$BB$9=AX$9)*('Budget P2'!$B$11:$B$194=$B767)*('Budget P2'!$T$11:$BB$194*1))</f>
        <v>#VALUE!</v>
      </c>
      <c r="AY767" s="12" t="e" cm="1">
        <f t="array" ref="AY767">SUMPRODUCT(('Budget P2'!$T$9:$BB$9=AY$9)*('Budget P2'!$B$11:$B$194=$B767)*('Budget P2'!$T$11:$BB$194*1))</f>
        <v>#VALUE!</v>
      </c>
      <c r="AZ767" s="13" t="e" cm="1">
        <f t="array" ref="AZ767">SUMPRODUCT(('Budget P2'!$T$9:$BB$9=AZ$9)*('Budget P2'!$B$11:$B$194=$B767)*('Budget P2'!$T$11:$BB$194*1))</f>
        <v>#VALUE!</v>
      </c>
      <c r="BA767" s="14" t="e" cm="1">
        <f t="array" ref="BA767">SUMPRODUCT(('Budget P2'!$T$9:$BB$9=BA$9)*('Budget P2'!$B$11:$B$194=$B767)*('Budget P2'!$T$11:$BB$194*1))</f>
        <v>#VALUE!</v>
      </c>
      <c r="BB767" s="12" t="e" cm="1">
        <f t="array" ref="BB767">SUMPRODUCT(('Budget P2'!$T$9:$BB$9=BB$9)*('Budget P2'!$B$11:$B$194=$B767)*('Budget P2'!$T$11:$BB$194*1))</f>
        <v>#VALUE!</v>
      </c>
      <c r="BC767" s="13" t="e" cm="1">
        <f t="array" ref="BC767">SUMPRODUCT(('Budget P2'!$T$9:$BB$9=BC$9)*('Budget P2'!$B$11:$B$194=$B767)*('Budget P2'!$T$11:$BB$194*1))</f>
        <v>#VALUE!</v>
      </c>
      <c r="BD767" s="14" t="e" cm="1">
        <f t="array" ref="BD767">SUMPRODUCT(('Budget P2'!$T$9:$BB$9=BD$9)*('Budget P2'!$B$11:$B$194=$B767)*('Budget P2'!$T$11:$BB$194*1))</f>
        <v>#VALUE!</v>
      </c>
      <c r="BE767" s="12" t="e" cm="1">
        <f t="array" ref="BE767">SUMPRODUCT(('Budget P2'!$T$9:$BB$9=BE$9)*('Budget P2'!$B$11:$B$194=$B767)*('Budget P2'!$T$11:$BB$194*1))</f>
        <v>#VALUE!</v>
      </c>
      <c r="BF767" s="13" t="e" cm="1">
        <f t="array" ref="BF767">SUMPRODUCT(('Budget P2'!$T$9:$BB$9=BF$9)*('Budget P2'!$B$11:$B$194=$B767)*('Budget P2'!$T$11:$BB$194*1))</f>
        <v>#VALUE!</v>
      </c>
      <c r="BG767" s="14" t="e" cm="1">
        <f t="array" ref="BG767">SUMPRODUCT(('Budget P2'!$T$9:$BB$9=BG$9)*('Budget P2'!$B$11:$B$194=$B767)*('Budget P2'!$T$11:$BB$194*1))</f>
        <v>#VALUE!</v>
      </c>
      <c r="BH767" s="13" t="e" cm="1">
        <f t="array" ref="BH767">SUMPRODUCT(('Budget P2'!$T$9:$BB$9=BH$9)*('Budget P2'!$B$11:$B$194=$B767)*('Budget P2'!$T$11:$BB$194*1))</f>
        <v>#VALUE!</v>
      </c>
      <c r="BI767" s="1"/>
      <c r="BJ767" s="66"/>
      <c r="BK767" s="66"/>
      <c r="BL767" s="1"/>
      <c r="BM767" s="66" t="e">
        <f t="shared" si="529"/>
        <v>#VALUE!</v>
      </c>
      <c r="BN767" s="262">
        <f t="shared" si="530"/>
        <v>0</v>
      </c>
      <c r="BO767" s="1"/>
      <c r="BP767" s="66" t="e">
        <f t="shared" si="531"/>
        <v>#VALUE!</v>
      </c>
      <c r="BQ767" s="262">
        <f t="shared" si="532"/>
        <v>0</v>
      </c>
      <c r="BR767" s="1"/>
    </row>
    <row r="768" spans="2:70" ht="12" hidden="1" customHeight="1" outlineLevel="1">
      <c r="B768" s="88" t="s">
        <v>808</v>
      </c>
      <c r="C768" s="10">
        <f>IFERROR(VLOOKUP($B768,'Budget P2'!$B:$AX,2,FALSE),0)</f>
        <v>0</v>
      </c>
      <c r="D768" s="10"/>
      <c r="E768" s="89">
        <f>IFERROR(VLOOKUP($B768,'Budget P2'!$B:$AX,3,FALSE),0)</f>
        <v>0</v>
      </c>
      <c r="F768" s="90">
        <f>IFERROR(VLOOKUP($B768,'Budget P2'!$B:$AX,4,FALSE),0)</f>
        <v>0</v>
      </c>
      <c r="G768" s="89">
        <f>IFERROR(VLOOKUP($B768,'Budget P2'!$B:$AX,5,FALSE),0)</f>
        <v>0</v>
      </c>
      <c r="H768" s="90">
        <f>IFERROR(VLOOKUP($B768,'Budget P2'!$B:$AX,6,FALSE),0)</f>
        <v>0</v>
      </c>
      <c r="I768" s="90">
        <f>IFERROR(VLOOKUP($B768,'Budget P2'!$B:$AX,7,FALSE),0)</f>
        <v>0</v>
      </c>
      <c r="J768" s="371">
        <f>IFERROR(VLOOKUP($B768,'Budget P2'!$B:$AX,9,FALSE),0)</f>
        <v>0</v>
      </c>
      <c r="K768" s="374">
        <f>IFERROR(VLOOKUP($B768,'Budget P2'!$B:$AX,10,FALSE),0)</f>
        <v>0</v>
      </c>
      <c r="L768" s="334"/>
      <c r="M768" s="102"/>
      <c r="N768" s="100"/>
      <c r="O768" s="12">
        <f>E768*K768</f>
        <v>0</v>
      </c>
      <c r="P768" s="101"/>
      <c r="Q768" s="11">
        <f t="shared" si="528"/>
        <v>0</v>
      </c>
      <c r="R768" s="338"/>
      <c r="S768" s="14"/>
      <c r="T768" s="12"/>
      <c r="U768" s="13"/>
      <c r="V768" s="14"/>
      <c r="W768" s="14"/>
      <c r="X768" s="14">
        <f t="shared" si="506"/>
        <v>0</v>
      </c>
      <c r="Z768" s="14" t="e" cm="1">
        <f t="array" ref="Z768">SUMPRODUCT(('Budget P2'!$T$9:$BB$9=Z$9)*('Budget P2'!$B$11:$B$194=$B768)*('Budget P2'!$T$11:$BB$194*1))</f>
        <v>#VALUE!</v>
      </c>
      <c r="AA768" s="12" t="e" cm="1">
        <f t="array" ref="AA768">SUMPRODUCT(('Budget P2'!$T$9:$BB$9=AA$9)*('Budget P2'!$B$11:$B$194=$B768)*('Budget P2'!$T$11:$BB$194*1))</f>
        <v>#VALUE!</v>
      </c>
      <c r="AB768" s="13" t="e" cm="1">
        <f t="array" ref="AB768">SUMPRODUCT(('Budget P2'!$T$9:$BB$9=AB$9)*('Budget P2'!$B$11:$B$194=$B768)*('Budget P2'!$T$11:$BB$194*1))</f>
        <v>#VALUE!</v>
      </c>
      <c r="AC768" s="14" t="e" cm="1">
        <f t="array" ref="AC768">SUMPRODUCT(('Budget P2'!$T$9:$BB$9=AC$9)*('Budget P2'!$B$11:$B$194=$B768)*('Budget P2'!$T$11:$BB$194*1))</f>
        <v>#VALUE!</v>
      </c>
      <c r="AD768" s="12" t="e" cm="1">
        <f t="array" ref="AD768">SUMPRODUCT(('Budget P2'!$T$9:$BB$9=AD$9)*('Budget P2'!$B$11:$B$194=$B768)*('Budget P2'!$T$11:$BB$194*1))</f>
        <v>#VALUE!</v>
      </c>
      <c r="AE768" s="13" t="e" cm="1">
        <f t="array" ref="AE768">SUMPRODUCT(('Budget P2'!$T$9:$BB$9=AE$9)*('Budget P2'!$B$11:$B$194=$B768)*('Budget P2'!$T$11:$BB$194*1))</f>
        <v>#VALUE!</v>
      </c>
      <c r="AF768" s="14" t="e" cm="1">
        <f t="array" ref="AF768">SUMPRODUCT(('Budget P2'!$T$9:$BB$9=AF$9)*('Budget P2'!$B$11:$B$194=$B768)*('Budget P2'!$T$11:$BB$194*1))</f>
        <v>#VALUE!</v>
      </c>
      <c r="AG768" s="12" t="e" cm="1">
        <f t="array" ref="AG768">SUMPRODUCT(('Budget P2'!$T$9:$BB$9=AG$9)*('Budget P2'!$B$11:$B$194=$B768)*('Budget P2'!$T$11:$BB$194*1))</f>
        <v>#VALUE!</v>
      </c>
      <c r="AH768" s="13" t="e" cm="1">
        <f t="array" ref="AH768">SUMPRODUCT(('Budget P2'!$T$9:$BB$9=AH$9)*('Budget P2'!$B$11:$B$194=$B768)*('Budget P2'!$T$11:$BB$194*1))</f>
        <v>#VALUE!</v>
      </c>
      <c r="AI768" s="14" t="e" cm="1">
        <f t="array" ref="AI768">SUMPRODUCT(('Budget P2'!$T$9:$BB$9=AI$9)*('Budget P2'!$B$11:$B$194=$B768)*('Budget P2'!$T$11:$BB$194*1))</f>
        <v>#VALUE!</v>
      </c>
      <c r="AJ768" s="12" t="e" cm="1">
        <f t="array" ref="AJ768">SUMPRODUCT(('Budget P2'!$T$9:$BB$9=AJ$9)*('Budget P2'!$B$11:$B$194=$B768)*('Budget P2'!$T$11:$BB$194*1))</f>
        <v>#VALUE!</v>
      </c>
      <c r="AK768" s="13" t="e" cm="1">
        <f t="array" ref="AK768">SUMPRODUCT(('Budget P2'!$T$9:$BB$9=AK$9)*('Budget P2'!$B$11:$B$194=$B768)*('Budget P2'!$T$11:$BB$194*1))</f>
        <v>#VALUE!</v>
      </c>
      <c r="AL768" s="14" t="e" cm="1">
        <f t="array" ref="AL768">SUMPRODUCT(('Budget P2'!$T$9:$BB$9=AL$9)*('Budget P2'!$B$11:$B$194=$B768)*('Budget P2'!$T$11:$BB$194*1))</f>
        <v>#VALUE!</v>
      </c>
      <c r="AM768" s="12" t="e" cm="1">
        <f t="array" ref="AM768">SUMPRODUCT(('Budget P2'!$T$9:$BB$9=AM$9)*('Budget P2'!$B$11:$B$194=$B768)*('Budget P2'!$T$11:$BB$194*1))</f>
        <v>#VALUE!</v>
      </c>
      <c r="AN768" s="13" t="e" cm="1">
        <f t="array" ref="AN768">SUMPRODUCT(('Budget P2'!$T$9:$BB$9=AN$9)*('Budget P2'!$B$11:$B$194=$B768)*('Budget P2'!$T$11:$BB$194*1))</f>
        <v>#VALUE!</v>
      </c>
      <c r="AO768" s="14" t="e" cm="1">
        <f t="array" ref="AO768">SUMPRODUCT(('Budget P2'!$T$9:$BB$9=AO$9)*('Budget P2'!$B$11:$B$194=$B768)*('Budget P2'!$T$11:$BB$194*1))</f>
        <v>#VALUE!</v>
      </c>
      <c r="AP768" s="12" t="e" cm="1">
        <f t="array" ref="AP768">SUMPRODUCT(('Budget P2'!$T$9:$BB$9=AP$9)*('Budget P2'!$B$11:$B$194=$B768)*('Budget P2'!$T$11:$BB$194*1))</f>
        <v>#VALUE!</v>
      </c>
      <c r="AQ768" s="13" t="e" cm="1">
        <f t="array" ref="AQ768">SUMPRODUCT(('Budget P2'!$T$9:$BB$9=AQ$9)*('Budget P2'!$B$11:$B$194=$B768)*('Budget P2'!$T$11:$BB$194*1))</f>
        <v>#VALUE!</v>
      </c>
      <c r="AR768" s="14" t="e" cm="1">
        <f t="array" ref="AR768">SUMPRODUCT(('Budget P2'!$T$9:$BB$9=AR$9)*('Budget P2'!$B$11:$B$194=$B768)*('Budget P2'!$T$11:$BB$194*1))</f>
        <v>#VALUE!</v>
      </c>
      <c r="AS768" s="12" t="e" cm="1">
        <f t="array" ref="AS768">SUMPRODUCT(('Budget P2'!$T$9:$BB$9=AS$9)*('Budget P2'!$B$11:$B$194=$B768)*('Budget P2'!$T$11:$BB$194*1))</f>
        <v>#VALUE!</v>
      </c>
      <c r="AT768" s="13" t="e" cm="1">
        <f t="array" ref="AT768">SUMPRODUCT(('Budget P2'!$T$9:$BB$9=AT$9)*('Budget P2'!$B$11:$B$194=$B768)*('Budget P2'!$T$11:$BB$194*1))</f>
        <v>#VALUE!</v>
      </c>
      <c r="AU768" s="14" t="e" cm="1">
        <f t="array" ref="AU768">SUMPRODUCT(('Budget P2'!$T$9:$BB$9=AU$9)*('Budget P2'!$B$11:$B$194=$B768)*('Budget P2'!$T$11:$BB$194*1))</f>
        <v>#VALUE!</v>
      </c>
      <c r="AV768" s="12" t="e" cm="1">
        <f t="array" ref="AV768">SUMPRODUCT(('Budget P2'!$T$9:$BB$9=AV$9)*('Budget P2'!$B$11:$B$194=$B768)*('Budget P2'!$T$11:$BB$194*1))</f>
        <v>#VALUE!</v>
      </c>
      <c r="AW768" s="13" t="e" cm="1">
        <f t="array" ref="AW768">SUMPRODUCT(('Budget P2'!$T$9:$BB$9=AW$9)*('Budget P2'!$B$11:$B$194=$B768)*('Budget P2'!$T$11:$BB$194*1))</f>
        <v>#VALUE!</v>
      </c>
      <c r="AX768" s="14" t="e" cm="1">
        <f t="array" ref="AX768">SUMPRODUCT(('Budget P2'!$T$9:$BB$9=AX$9)*('Budget P2'!$B$11:$B$194=$B768)*('Budget P2'!$T$11:$BB$194*1))</f>
        <v>#VALUE!</v>
      </c>
      <c r="AY768" s="12" t="e" cm="1">
        <f t="array" ref="AY768">SUMPRODUCT(('Budget P2'!$T$9:$BB$9=AY$9)*('Budget P2'!$B$11:$B$194=$B768)*('Budget P2'!$T$11:$BB$194*1))</f>
        <v>#VALUE!</v>
      </c>
      <c r="AZ768" s="13" t="e" cm="1">
        <f t="array" ref="AZ768">SUMPRODUCT(('Budget P2'!$T$9:$BB$9=AZ$9)*('Budget P2'!$B$11:$B$194=$B768)*('Budget P2'!$T$11:$BB$194*1))</f>
        <v>#VALUE!</v>
      </c>
      <c r="BA768" s="14" t="e" cm="1">
        <f t="array" ref="BA768">SUMPRODUCT(('Budget P2'!$T$9:$BB$9=BA$9)*('Budget P2'!$B$11:$B$194=$B768)*('Budget P2'!$T$11:$BB$194*1))</f>
        <v>#VALUE!</v>
      </c>
      <c r="BB768" s="12" t="e" cm="1">
        <f t="array" ref="BB768">SUMPRODUCT(('Budget P2'!$T$9:$BB$9=BB$9)*('Budget P2'!$B$11:$B$194=$B768)*('Budget P2'!$T$11:$BB$194*1))</f>
        <v>#VALUE!</v>
      </c>
      <c r="BC768" s="13" t="e" cm="1">
        <f t="array" ref="BC768">SUMPRODUCT(('Budget P2'!$T$9:$BB$9=BC$9)*('Budget P2'!$B$11:$B$194=$B768)*('Budget P2'!$T$11:$BB$194*1))</f>
        <v>#VALUE!</v>
      </c>
      <c r="BD768" s="14" t="e" cm="1">
        <f t="array" ref="BD768">SUMPRODUCT(('Budget P2'!$T$9:$BB$9=BD$9)*('Budget P2'!$B$11:$B$194=$B768)*('Budget P2'!$T$11:$BB$194*1))</f>
        <v>#VALUE!</v>
      </c>
      <c r="BE768" s="12" t="e" cm="1">
        <f t="array" ref="BE768">SUMPRODUCT(('Budget P2'!$T$9:$BB$9=BE$9)*('Budget P2'!$B$11:$B$194=$B768)*('Budget P2'!$T$11:$BB$194*1))</f>
        <v>#VALUE!</v>
      </c>
      <c r="BF768" s="13" t="e" cm="1">
        <f t="array" ref="BF768">SUMPRODUCT(('Budget P2'!$T$9:$BB$9=BF$9)*('Budget P2'!$B$11:$B$194=$B768)*('Budget P2'!$T$11:$BB$194*1))</f>
        <v>#VALUE!</v>
      </c>
      <c r="BG768" s="14" t="e" cm="1">
        <f t="array" ref="BG768">SUMPRODUCT(('Budget P2'!$T$9:$BB$9=BG$9)*('Budget P2'!$B$11:$B$194=$B768)*('Budget P2'!$T$11:$BB$194*1))</f>
        <v>#VALUE!</v>
      </c>
      <c r="BH768" s="13" t="e" cm="1">
        <f t="array" ref="BH768">SUMPRODUCT(('Budget P2'!$T$9:$BB$9=BH$9)*('Budget P2'!$B$11:$B$194=$B768)*('Budget P2'!$T$11:$BB$194*1))</f>
        <v>#VALUE!</v>
      </c>
      <c r="BI768" s="1"/>
      <c r="BJ768" s="66"/>
      <c r="BK768" s="66"/>
      <c r="BL768" s="1"/>
      <c r="BM768" s="66" t="e">
        <f t="shared" si="529"/>
        <v>#VALUE!</v>
      </c>
      <c r="BN768" s="262">
        <f t="shared" si="530"/>
        <v>0</v>
      </c>
      <c r="BO768" s="1"/>
      <c r="BP768" s="66" t="e">
        <f t="shared" si="531"/>
        <v>#VALUE!</v>
      </c>
      <c r="BQ768" s="262">
        <f t="shared" si="532"/>
        <v>0</v>
      </c>
      <c r="BR768" s="1"/>
    </row>
    <row r="769" spans="2:70" ht="12" hidden="1" customHeight="1" outlineLevel="1">
      <c r="B769" s="88" t="s">
        <v>809</v>
      </c>
      <c r="C769" s="10">
        <f>IFERROR(VLOOKUP($B769,'Budget P2'!$B:$AX,2,FALSE),0)</f>
        <v>0</v>
      </c>
      <c r="D769" s="10"/>
      <c r="E769" s="89">
        <f>IFERROR(VLOOKUP($B769,'Budget P2'!$B:$AX,3,FALSE),0)</f>
        <v>0</v>
      </c>
      <c r="F769" s="90">
        <f>IFERROR(VLOOKUP($B769,'Budget P2'!$B:$AX,4,FALSE),0)</f>
        <v>0</v>
      </c>
      <c r="G769" s="89">
        <f>IFERROR(VLOOKUP($B769,'Budget P2'!$B:$AX,5,FALSE),0)</f>
        <v>0</v>
      </c>
      <c r="H769" s="90">
        <f>IFERROR(VLOOKUP($B769,'Budget P2'!$B:$AX,6,FALSE),0)</f>
        <v>0</v>
      </c>
      <c r="I769" s="90">
        <f>IFERROR(VLOOKUP($B769,'Budget P2'!$B:$AX,7,FALSE),0)</f>
        <v>0</v>
      </c>
      <c r="J769" s="371">
        <f>IFERROR(VLOOKUP($B769,'Budget P2'!$B:$AX,9,FALSE),0)</f>
        <v>0</v>
      </c>
      <c r="K769" s="374">
        <f>IFERROR(VLOOKUP($B769,'Budget P2'!$B:$AX,10,FALSE),0)</f>
        <v>0</v>
      </c>
      <c r="L769" s="334"/>
      <c r="M769" s="102"/>
      <c r="N769" s="100"/>
      <c r="O769" s="12">
        <f>E769*K769</f>
        <v>0</v>
      </c>
      <c r="P769" s="101"/>
      <c r="Q769" s="11">
        <f t="shared" si="528"/>
        <v>0</v>
      </c>
      <c r="R769" s="338"/>
      <c r="S769" s="14"/>
      <c r="T769" s="12"/>
      <c r="U769" s="13"/>
      <c r="V769" s="14"/>
      <c r="W769" s="14"/>
      <c r="X769" s="14">
        <f t="shared" si="506"/>
        <v>0</v>
      </c>
      <c r="Z769" s="14" t="e" cm="1">
        <f t="array" ref="Z769">SUMPRODUCT(('Budget P2'!$T$9:$BB$9=Z$9)*('Budget P2'!$B$11:$B$194=$B769)*('Budget P2'!$T$11:$BB$194*1))</f>
        <v>#VALUE!</v>
      </c>
      <c r="AA769" s="12" t="e" cm="1">
        <f t="array" ref="AA769">SUMPRODUCT(('Budget P2'!$T$9:$BB$9=AA$9)*('Budget P2'!$B$11:$B$194=$B769)*('Budget P2'!$T$11:$BB$194*1))</f>
        <v>#VALUE!</v>
      </c>
      <c r="AB769" s="13" t="e" cm="1">
        <f t="array" ref="AB769">SUMPRODUCT(('Budget P2'!$T$9:$BB$9=AB$9)*('Budget P2'!$B$11:$B$194=$B769)*('Budget P2'!$T$11:$BB$194*1))</f>
        <v>#VALUE!</v>
      </c>
      <c r="AC769" s="14" t="e" cm="1">
        <f t="array" ref="AC769">SUMPRODUCT(('Budget P2'!$T$9:$BB$9=AC$9)*('Budget P2'!$B$11:$B$194=$B769)*('Budget P2'!$T$11:$BB$194*1))</f>
        <v>#VALUE!</v>
      </c>
      <c r="AD769" s="12" t="e" cm="1">
        <f t="array" ref="AD769">SUMPRODUCT(('Budget P2'!$T$9:$BB$9=AD$9)*('Budget P2'!$B$11:$B$194=$B769)*('Budget P2'!$T$11:$BB$194*1))</f>
        <v>#VALUE!</v>
      </c>
      <c r="AE769" s="13" t="e" cm="1">
        <f t="array" ref="AE769">SUMPRODUCT(('Budget P2'!$T$9:$BB$9=AE$9)*('Budget P2'!$B$11:$B$194=$B769)*('Budget P2'!$T$11:$BB$194*1))</f>
        <v>#VALUE!</v>
      </c>
      <c r="AF769" s="14" t="e" cm="1">
        <f t="array" ref="AF769">SUMPRODUCT(('Budget P2'!$T$9:$BB$9=AF$9)*('Budget P2'!$B$11:$B$194=$B769)*('Budget P2'!$T$11:$BB$194*1))</f>
        <v>#VALUE!</v>
      </c>
      <c r="AG769" s="12" t="e" cm="1">
        <f t="array" ref="AG769">SUMPRODUCT(('Budget P2'!$T$9:$BB$9=AG$9)*('Budget P2'!$B$11:$B$194=$B769)*('Budget P2'!$T$11:$BB$194*1))</f>
        <v>#VALUE!</v>
      </c>
      <c r="AH769" s="13" t="e" cm="1">
        <f t="array" ref="AH769">SUMPRODUCT(('Budget P2'!$T$9:$BB$9=AH$9)*('Budget P2'!$B$11:$B$194=$B769)*('Budget P2'!$T$11:$BB$194*1))</f>
        <v>#VALUE!</v>
      </c>
      <c r="AI769" s="14" t="e" cm="1">
        <f t="array" ref="AI769">SUMPRODUCT(('Budget P2'!$T$9:$BB$9=AI$9)*('Budget P2'!$B$11:$B$194=$B769)*('Budget P2'!$T$11:$BB$194*1))</f>
        <v>#VALUE!</v>
      </c>
      <c r="AJ769" s="12" t="e" cm="1">
        <f t="array" ref="AJ769">SUMPRODUCT(('Budget P2'!$T$9:$BB$9=AJ$9)*('Budget P2'!$B$11:$B$194=$B769)*('Budget P2'!$T$11:$BB$194*1))</f>
        <v>#VALUE!</v>
      </c>
      <c r="AK769" s="13" t="e" cm="1">
        <f t="array" ref="AK769">SUMPRODUCT(('Budget P2'!$T$9:$BB$9=AK$9)*('Budget P2'!$B$11:$B$194=$B769)*('Budget P2'!$T$11:$BB$194*1))</f>
        <v>#VALUE!</v>
      </c>
      <c r="AL769" s="14" t="e" cm="1">
        <f t="array" ref="AL769">SUMPRODUCT(('Budget P2'!$T$9:$BB$9=AL$9)*('Budget P2'!$B$11:$B$194=$B769)*('Budget P2'!$T$11:$BB$194*1))</f>
        <v>#VALUE!</v>
      </c>
      <c r="AM769" s="12" t="e" cm="1">
        <f t="array" ref="AM769">SUMPRODUCT(('Budget P2'!$T$9:$BB$9=AM$9)*('Budget P2'!$B$11:$B$194=$B769)*('Budget P2'!$T$11:$BB$194*1))</f>
        <v>#VALUE!</v>
      </c>
      <c r="AN769" s="13" t="e" cm="1">
        <f t="array" ref="AN769">SUMPRODUCT(('Budget P2'!$T$9:$BB$9=AN$9)*('Budget P2'!$B$11:$B$194=$B769)*('Budget P2'!$T$11:$BB$194*1))</f>
        <v>#VALUE!</v>
      </c>
      <c r="AO769" s="14" t="e" cm="1">
        <f t="array" ref="AO769">SUMPRODUCT(('Budget P2'!$T$9:$BB$9=AO$9)*('Budget P2'!$B$11:$B$194=$B769)*('Budget P2'!$T$11:$BB$194*1))</f>
        <v>#VALUE!</v>
      </c>
      <c r="AP769" s="12" t="e" cm="1">
        <f t="array" ref="AP769">SUMPRODUCT(('Budget P2'!$T$9:$BB$9=AP$9)*('Budget P2'!$B$11:$B$194=$B769)*('Budget P2'!$T$11:$BB$194*1))</f>
        <v>#VALUE!</v>
      </c>
      <c r="AQ769" s="13" t="e" cm="1">
        <f t="array" ref="AQ769">SUMPRODUCT(('Budget P2'!$T$9:$BB$9=AQ$9)*('Budget P2'!$B$11:$B$194=$B769)*('Budget P2'!$T$11:$BB$194*1))</f>
        <v>#VALUE!</v>
      </c>
      <c r="AR769" s="14" t="e" cm="1">
        <f t="array" ref="AR769">SUMPRODUCT(('Budget P2'!$T$9:$BB$9=AR$9)*('Budget P2'!$B$11:$B$194=$B769)*('Budget P2'!$T$11:$BB$194*1))</f>
        <v>#VALUE!</v>
      </c>
      <c r="AS769" s="12" t="e" cm="1">
        <f t="array" ref="AS769">SUMPRODUCT(('Budget P2'!$T$9:$BB$9=AS$9)*('Budget P2'!$B$11:$B$194=$B769)*('Budget P2'!$T$11:$BB$194*1))</f>
        <v>#VALUE!</v>
      </c>
      <c r="AT769" s="13" t="e" cm="1">
        <f t="array" ref="AT769">SUMPRODUCT(('Budget P2'!$T$9:$BB$9=AT$9)*('Budget P2'!$B$11:$B$194=$B769)*('Budget P2'!$T$11:$BB$194*1))</f>
        <v>#VALUE!</v>
      </c>
      <c r="AU769" s="14" t="e" cm="1">
        <f t="array" ref="AU769">SUMPRODUCT(('Budget P2'!$T$9:$BB$9=AU$9)*('Budget P2'!$B$11:$B$194=$B769)*('Budget P2'!$T$11:$BB$194*1))</f>
        <v>#VALUE!</v>
      </c>
      <c r="AV769" s="12" t="e" cm="1">
        <f t="array" ref="AV769">SUMPRODUCT(('Budget P2'!$T$9:$BB$9=AV$9)*('Budget P2'!$B$11:$B$194=$B769)*('Budget P2'!$T$11:$BB$194*1))</f>
        <v>#VALUE!</v>
      </c>
      <c r="AW769" s="13" t="e" cm="1">
        <f t="array" ref="AW769">SUMPRODUCT(('Budget P2'!$T$9:$BB$9=AW$9)*('Budget P2'!$B$11:$B$194=$B769)*('Budget P2'!$T$11:$BB$194*1))</f>
        <v>#VALUE!</v>
      </c>
      <c r="AX769" s="14" t="e" cm="1">
        <f t="array" ref="AX769">SUMPRODUCT(('Budget P2'!$T$9:$BB$9=AX$9)*('Budget P2'!$B$11:$B$194=$B769)*('Budget P2'!$T$11:$BB$194*1))</f>
        <v>#VALUE!</v>
      </c>
      <c r="AY769" s="12" t="e" cm="1">
        <f t="array" ref="AY769">SUMPRODUCT(('Budget P2'!$T$9:$BB$9=AY$9)*('Budget P2'!$B$11:$B$194=$B769)*('Budget P2'!$T$11:$BB$194*1))</f>
        <v>#VALUE!</v>
      </c>
      <c r="AZ769" s="13" t="e" cm="1">
        <f t="array" ref="AZ769">SUMPRODUCT(('Budget P2'!$T$9:$BB$9=AZ$9)*('Budget P2'!$B$11:$B$194=$B769)*('Budget P2'!$T$11:$BB$194*1))</f>
        <v>#VALUE!</v>
      </c>
      <c r="BA769" s="14" t="e" cm="1">
        <f t="array" ref="BA769">SUMPRODUCT(('Budget P2'!$T$9:$BB$9=BA$9)*('Budget P2'!$B$11:$B$194=$B769)*('Budget P2'!$T$11:$BB$194*1))</f>
        <v>#VALUE!</v>
      </c>
      <c r="BB769" s="12" t="e" cm="1">
        <f t="array" ref="BB769">SUMPRODUCT(('Budget P2'!$T$9:$BB$9=BB$9)*('Budget P2'!$B$11:$B$194=$B769)*('Budget P2'!$T$11:$BB$194*1))</f>
        <v>#VALUE!</v>
      </c>
      <c r="BC769" s="13" t="e" cm="1">
        <f t="array" ref="BC769">SUMPRODUCT(('Budget P2'!$T$9:$BB$9=BC$9)*('Budget P2'!$B$11:$B$194=$B769)*('Budget P2'!$T$11:$BB$194*1))</f>
        <v>#VALUE!</v>
      </c>
      <c r="BD769" s="14" t="e" cm="1">
        <f t="array" ref="BD769">SUMPRODUCT(('Budget P2'!$T$9:$BB$9=BD$9)*('Budget P2'!$B$11:$B$194=$B769)*('Budget P2'!$T$11:$BB$194*1))</f>
        <v>#VALUE!</v>
      </c>
      <c r="BE769" s="12" t="e" cm="1">
        <f t="array" ref="BE769">SUMPRODUCT(('Budget P2'!$T$9:$BB$9=BE$9)*('Budget P2'!$B$11:$B$194=$B769)*('Budget P2'!$T$11:$BB$194*1))</f>
        <v>#VALUE!</v>
      </c>
      <c r="BF769" s="13" t="e" cm="1">
        <f t="array" ref="BF769">SUMPRODUCT(('Budget P2'!$T$9:$BB$9=BF$9)*('Budget P2'!$B$11:$B$194=$B769)*('Budget P2'!$T$11:$BB$194*1))</f>
        <v>#VALUE!</v>
      </c>
      <c r="BG769" s="14" t="e" cm="1">
        <f t="array" ref="BG769">SUMPRODUCT(('Budget P2'!$T$9:$BB$9=BG$9)*('Budget P2'!$B$11:$B$194=$B769)*('Budget P2'!$T$11:$BB$194*1))</f>
        <v>#VALUE!</v>
      </c>
      <c r="BH769" s="13" t="e" cm="1">
        <f t="array" ref="BH769">SUMPRODUCT(('Budget P2'!$T$9:$BB$9=BH$9)*('Budget P2'!$B$11:$B$194=$B769)*('Budget P2'!$T$11:$BB$194*1))</f>
        <v>#VALUE!</v>
      </c>
      <c r="BI769" s="1"/>
      <c r="BJ769" s="66"/>
      <c r="BK769" s="66"/>
      <c r="BL769" s="1"/>
      <c r="BM769" s="66" t="e">
        <f t="shared" si="529"/>
        <v>#VALUE!</v>
      </c>
      <c r="BN769" s="262">
        <f t="shared" si="530"/>
        <v>0</v>
      </c>
      <c r="BO769" s="1"/>
      <c r="BP769" s="66" t="e">
        <f t="shared" si="531"/>
        <v>#VALUE!</v>
      </c>
      <c r="BQ769" s="262">
        <f t="shared" si="532"/>
        <v>0</v>
      </c>
      <c r="BR769" s="1"/>
    </row>
    <row r="770" spans="2:70" ht="12" hidden="1" customHeight="1" outlineLevel="1">
      <c r="B770" s="88" t="s">
        <v>810</v>
      </c>
      <c r="C770" s="10">
        <f>IFERROR(VLOOKUP($B770,'Budget P2'!$B:$AX,2,FALSE),0)</f>
        <v>0</v>
      </c>
      <c r="D770" s="10"/>
      <c r="E770" s="89">
        <f>IFERROR(VLOOKUP($B770,'Budget P2'!$B:$AX,3,FALSE),0)</f>
        <v>0</v>
      </c>
      <c r="F770" s="90">
        <f>IFERROR(VLOOKUP($B770,'Budget P2'!$B:$AX,4,FALSE),0)</f>
        <v>0</v>
      </c>
      <c r="G770" s="89">
        <f>IFERROR(VLOOKUP($B770,'Budget P2'!$B:$AX,5,FALSE),0)</f>
        <v>0</v>
      </c>
      <c r="H770" s="90">
        <f>IFERROR(VLOOKUP($B770,'Budget P2'!$B:$AX,6,FALSE),0)</f>
        <v>0</v>
      </c>
      <c r="I770" s="90">
        <f>IFERROR(VLOOKUP($B770,'Budget P2'!$B:$AX,7,FALSE),0)</f>
        <v>0</v>
      </c>
      <c r="J770" s="371">
        <f>IFERROR(VLOOKUP($B770,'Budget P2'!$B:$AX,9,FALSE),0)</f>
        <v>0</v>
      </c>
      <c r="K770" s="374">
        <f>IFERROR(VLOOKUP($B770,'Budget P2'!$B:$AX,10,FALSE),0)</f>
        <v>0</v>
      </c>
      <c r="L770" s="334"/>
      <c r="M770" s="102"/>
      <c r="N770" s="100"/>
      <c r="O770" s="12">
        <f>E770*K770</f>
        <v>0</v>
      </c>
      <c r="P770" s="101"/>
      <c r="Q770" s="11">
        <f t="shared" si="528"/>
        <v>0</v>
      </c>
      <c r="R770" s="338"/>
      <c r="S770" s="14"/>
      <c r="T770" s="12"/>
      <c r="U770" s="13"/>
      <c r="V770" s="14"/>
      <c r="W770" s="14"/>
      <c r="X770" s="14">
        <f t="shared" si="506"/>
        <v>0</v>
      </c>
      <c r="Z770" s="14" t="e" cm="1">
        <f t="array" ref="Z770">SUMPRODUCT(('Budget P2'!$T$9:$BB$9=Z$9)*('Budget P2'!$B$11:$B$194=$B770)*('Budget P2'!$T$11:$BB$194*1))</f>
        <v>#VALUE!</v>
      </c>
      <c r="AA770" s="12" t="e" cm="1">
        <f t="array" ref="AA770">SUMPRODUCT(('Budget P2'!$T$9:$BB$9=AA$9)*('Budget P2'!$B$11:$B$194=$B770)*('Budget P2'!$T$11:$BB$194*1))</f>
        <v>#VALUE!</v>
      </c>
      <c r="AB770" s="13" t="e" cm="1">
        <f t="array" ref="AB770">SUMPRODUCT(('Budget P2'!$T$9:$BB$9=AB$9)*('Budget P2'!$B$11:$B$194=$B770)*('Budget P2'!$T$11:$BB$194*1))</f>
        <v>#VALUE!</v>
      </c>
      <c r="AC770" s="14" t="e" cm="1">
        <f t="array" ref="AC770">SUMPRODUCT(('Budget P2'!$T$9:$BB$9=AC$9)*('Budget P2'!$B$11:$B$194=$B770)*('Budget P2'!$T$11:$BB$194*1))</f>
        <v>#VALUE!</v>
      </c>
      <c r="AD770" s="12" t="e" cm="1">
        <f t="array" ref="AD770">SUMPRODUCT(('Budget P2'!$T$9:$BB$9=AD$9)*('Budget P2'!$B$11:$B$194=$B770)*('Budget P2'!$T$11:$BB$194*1))</f>
        <v>#VALUE!</v>
      </c>
      <c r="AE770" s="13" t="e" cm="1">
        <f t="array" ref="AE770">SUMPRODUCT(('Budget P2'!$T$9:$BB$9=AE$9)*('Budget P2'!$B$11:$B$194=$B770)*('Budget P2'!$T$11:$BB$194*1))</f>
        <v>#VALUE!</v>
      </c>
      <c r="AF770" s="14" t="e" cm="1">
        <f t="array" ref="AF770">SUMPRODUCT(('Budget P2'!$T$9:$BB$9=AF$9)*('Budget P2'!$B$11:$B$194=$B770)*('Budget P2'!$T$11:$BB$194*1))</f>
        <v>#VALUE!</v>
      </c>
      <c r="AG770" s="12" t="e" cm="1">
        <f t="array" ref="AG770">SUMPRODUCT(('Budget P2'!$T$9:$BB$9=AG$9)*('Budget P2'!$B$11:$B$194=$B770)*('Budget P2'!$T$11:$BB$194*1))</f>
        <v>#VALUE!</v>
      </c>
      <c r="AH770" s="13" t="e" cm="1">
        <f t="array" ref="AH770">SUMPRODUCT(('Budget P2'!$T$9:$BB$9=AH$9)*('Budget P2'!$B$11:$B$194=$B770)*('Budget P2'!$T$11:$BB$194*1))</f>
        <v>#VALUE!</v>
      </c>
      <c r="AI770" s="14" t="e" cm="1">
        <f t="array" ref="AI770">SUMPRODUCT(('Budget P2'!$T$9:$BB$9=AI$9)*('Budget P2'!$B$11:$B$194=$B770)*('Budget P2'!$T$11:$BB$194*1))</f>
        <v>#VALUE!</v>
      </c>
      <c r="AJ770" s="12" t="e" cm="1">
        <f t="array" ref="AJ770">SUMPRODUCT(('Budget P2'!$T$9:$BB$9=AJ$9)*('Budget P2'!$B$11:$B$194=$B770)*('Budget P2'!$T$11:$BB$194*1))</f>
        <v>#VALUE!</v>
      </c>
      <c r="AK770" s="13" t="e" cm="1">
        <f t="array" ref="AK770">SUMPRODUCT(('Budget P2'!$T$9:$BB$9=AK$9)*('Budget P2'!$B$11:$B$194=$B770)*('Budget P2'!$T$11:$BB$194*1))</f>
        <v>#VALUE!</v>
      </c>
      <c r="AL770" s="14" t="e" cm="1">
        <f t="array" ref="AL770">SUMPRODUCT(('Budget P2'!$T$9:$BB$9=AL$9)*('Budget P2'!$B$11:$B$194=$B770)*('Budget P2'!$T$11:$BB$194*1))</f>
        <v>#VALUE!</v>
      </c>
      <c r="AM770" s="12" t="e" cm="1">
        <f t="array" ref="AM770">SUMPRODUCT(('Budget P2'!$T$9:$BB$9=AM$9)*('Budget P2'!$B$11:$B$194=$B770)*('Budget P2'!$T$11:$BB$194*1))</f>
        <v>#VALUE!</v>
      </c>
      <c r="AN770" s="13" t="e" cm="1">
        <f t="array" ref="AN770">SUMPRODUCT(('Budget P2'!$T$9:$BB$9=AN$9)*('Budget P2'!$B$11:$B$194=$B770)*('Budget P2'!$T$11:$BB$194*1))</f>
        <v>#VALUE!</v>
      </c>
      <c r="AO770" s="14" t="e" cm="1">
        <f t="array" ref="AO770">SUMPRODUCT(('Budget P2'!$T$9:$BB$9=AO$9)*('Budget P2'!$B$11:$B$194=$B770)*('Budget P2'!$T$11:$BB$194*1))</f>
        <v>#VALUE!</v>
      </c>
      <c r="AP770" s="12" t="e" cm="1">
        <f t="array" ref="AP770">SUMPRODUCT(('Budget P2'!$T$9:$BB$9=AP$9)*('Budget P2'!$B$11:$B$194=$B770)*('Budget P2'!$T$11:$BB$194*1))</f>
        <v>#VALUE!</v>
      </c>
      <c r="AQ770" s="13" t="e" cm="1">
        <f t="array" ref="AQ770">SUMPRODUCT(('Budget P2'!$T$9:$BB$9=AQ$9)*('Budget P2'!$B$11:$B$194=$B770)*('Budget P2'!$T$11:$BB$194*1))</f>
        <v>#VALUE!</v>
      </c>
      <c r="AR770" s="14" t="e" cm="1">
        <f t="array" ref="AR770">SUMPRODUCT(('Budget P2'!$T$9:$BB$9=AR$9)*('Budget P2'!$B$11:$B$194=$B770)*('Budget P2'!$T$11:$BB$194*1))</f>
        <v>#VALUE!</v>
      </c>
      <c r="AS770" s="12" t="e" cm="1">
        <f t="array" ref="AS770">SUMPRODUCT(('Budget P2'!$T$9:$BB$9=AS$9)*('Budget P2'!$B$11:$B$194=$B770)*('Budget P2'!$T$11:$BB$194*1))</f>
        <v>#VALUE!</v>
      </c>
      <c r="AT770" s="13" t="e" cm="1">
        <f t="array" ref="AT770">SUMPRODUCT(('Budget P2'!$T$9:$BB$9=AT$9)*('Budget P2'!$B$11:$B$194=$B770)*('Budget P2'!$T$11:$BB$194*1))</f>
        <v>#VALUE!</v>
      </c>
      <c r="AU770" s="14" t="e" cm="1">
        <f t="array" ref="AU770">SUMPRODUCT(('Budget P2'!$T$9:$BB$9=AU$9)*('Budget P2'!$B$11:$B$194=$B770)*('Budget P2'!$T$11:$BB$194*1))</f>
        <v>#VALUE!</v>
      </c>
      <c r="AV770" s="12" t="e" cm="1">
        <f t="array" ref="AV770">SUMPRODUCT(('Budget P2'!$T$9:$BB$9=AV$9)*('Budget P2'!$B$11:$B$194=$B770)*('Budget P2'!$T$11:$BB$194*1))</f>
        <v>#VALUE!</v>
      </c>
      <c r="AW770" s="13" t="e" cm="1">
        <f t="array" ref="AW770">SUMPRODUCT(('Budget P2'!$T$9:$BB$9=AW$9)*('Budget P2'!$B$11:$B$194=$B770)*('Budget P2'!$T$11:$BB$194*1))</f>
        <v>#VALUE!</v>
      </c>
      <c r="AX770" s="14" t="e" cm="1">
        <f t="array" ref="AX770">SUMPRODUCT(('Budget P2'!$T$9:$BB$9=AX$9)*('Budget P2'!$B$11:$B$194=$B770)*('Budget P2'!$T$11:$BB$194*1))</f>
        <v>#VALUE!</v>
      </c>
      <c r="AY770" s="12" t="e" cm="1">
        <f t="array" ref="AY770">SUMPRODUCT(('Budget P2'!$T$9:$BB$9=AY$9)*('Budget P2'!$B$11:$B$194=$B770)*('Budget P2'!$T$11:$BB$194*1))</f>
        <v>#VALUE!</v>
      </c>
      <c r="AZ770" s="13" t="e" cm="1">
        <f t="array" ref="AZ770">SUMPRODUCT(('Budget P2'!$T$9:$BB$9=AZ$9)*('Budget P2'!$B$11:$B$194=$B770)*('Budget P2'!$T$11:$BB$194*1))</f>
        <v>#VALUE!</v>
      </c>
      <c r="BA770" s="14" t="e" cm="1">
        <f t="array" ref="BA770">SUMPRODUCT(('Budget P2'!$T$9:$BB$9=BA$9)*('Budget P2'!$B$11:$B$194=$B770)*('Budget P2'!$T$11:$BB$194*1))</f>
        <v>#VALUE!</v>
      </c>
      <c r="BB770" s="12" t="e" cm="1">
        <f t="array" ref="BB770">SUMPRODUCT(('Budget P2'!$T$9:$BB$9=BB$9)*('Budget P2'!$B$11:$B$194=$B770)*('Budget P2'!$T$11:$BB$194*1))</f>
        <v>#VALUE!</v>
      </c>
      <c r="BC770" s="13" t="e" cm="1">
        <f t="array" ref="BC770">SUMPRODUCT(('Budget P2'!$T$9:$BB$9=BC$9)*('Budget P2'!$B$11:$B$194=$B770)*('Budget P2'!$T$11:$BB$194*1))</f>
        <v>#VALUE!</v>
      </c>
      <c r="BD770" s="14" t="e" cm="1">
        <f t="array" ref="BD770">SUMPRODUCT(('Budget P2'!$T$9:$BB$9=BD$9)*('Budget P2'!$B$11:$B$194=$B770)*('Budget P2'!$T$11:$BB$194*1))</f>
        <v>#VALUE!</v>
      </c>
      <c r="BE770" s="12" t="e" cm="1">
        <f t="array" ref="BE770">SUMPRODUCT(('Budget P2'!$T$9:$BB$9=BE$9)*('Budget P2'!$B$11:$B$194=$B770)*('Budget P2'!$T$11:$BB$194*1))</f>
        <v>#VALUE!</v>
      </c>
      <c r="BF770" s="13" t="e" cm="1">
        <f t="array" ref="BF770">SUMPRODUCT(('Budget P2'!$T$9:$BB$9=BF$9)*('Budget P2'!$B$11:$B$194=$B770)*('Budget P2'!$T$11:$BB$194*1))</f>
        <v>#VALUE!</v>
      </c>
      <c r="BG770" s="14" t="e" cm="1">
        <f t="array" ref="BG770">SUMPRODUCT(('Budget P2'!$T$9:$BB$9=BG$9)*('Budget P2'!$B$11:$B$194=$B770)*('Budget P2'!$T$11:$BB$194*1))</f>
        <v>#VALUE!</v>
      </c>
      <c r="BH770" s="13" t="e" cm="1">
        <f t="array" ref="BH770">SUMPRODUCT(('Budget P2'!$T$9:$BB$9=BH$9)*('Budget P2'!$B$11:$B$194=$B770)*('Budget P2'!$T$11:$BB$194*1))</f>
        <v>#VALUE!</v>
      </c>
      <c r="BI770" s="1"/>
      <c r="BJ770" s="66"/>
      <c r="BK770" s="66"/>
      <c r="BL770" s="1"/>
      <c r="BM770" s="66" t="e">
        <f t="shared" si="529"/>
        <v>#VALUE!</v>
      </c>
      <c r="BN770" s="262">
        <f t="shared" si="530"/>
        <v>0</v>
      </c>
      <c r="BO770" s="1"/>
      <c r="BP770" s="66" t="e">
        <f t="shared" si="531"/>
        <v>#VALUE!</v>
      </c>
      <c r="BQ770" s="262">
        <f t="shared" si="532"/>
        <v>0</v>
      </c>
      <c r="BR770" s="1"/>
    </row>
    <row r="771" spans="2:70" ht="12" hidden="1" customHeight="1" outlineLevel="1">
      <c r="B771" s="88" t="s">
        <v>811</v>
      </c>
      <c r="C771" s="10">
        <f>IFERROR(VLOOKUP($B771,'Budget P2'!$B:$AX,2,FALSE),0)</f>
        <v>0</v>
      </c>
      <c r="D771" s="10"/>
      <c r="E771" s="89">
        <f>IFERROR(VLOOKUP($B771,'Budget P2'!$B:$AX,3,FALSE),0)</f>
        <v>0</v>
      </c>
      <c r="F771" s="90">
        <f>IFERROR(VLOOKUP($B771,'Budget P2'!$B:$AX,4,FALSE),0)</f>
        <v>0</v>
      </c>
      <c r="G771" s="89">
        <f>IFERROR(VLOOKUP($B771,'Budget P2'!$B:$AX,5,FALSE),0)</f>
        <v>0</v>
      </c>
      <c r="H771" s="90">
        <f>IFERROR(VLOOKUP($B771,'Budget P2'!$B:$AX,6,FALSE),0)</f>
        <v>0</v>
      </c>
      <c r="I771" s="90">
        <f>IFERROR(VLOOKUP($B771,'Budget P2'!$B:$AX,7,FALSE),0)</f>
        <v>0</v>
      </c>
      <c r="J771" s="371">
        <f>IFERROR(VLOOKUP($B771,'Budget P2'!$B:$AX,9,FALSE),0)</f>
        <v>0</v>
      </c>
      <c r="K771" s="374">
        <f>IFERROR(VLOOKUP($B771,'Budget P2'!$B:$AX,10,FALSE),0)</f>
        <v>0</v>
      </c>
      <c r="L771" s="334"/>
      <c r="M771" s="102"/>
      <c r="N771" s="100"/>
      <c r="O771" s="12">
        <f>E771*K771</f>
        <v>0</v>
      </c>
      <c r="P771" s="101"/>
      <c r="Q771" s="11">
        <f t="shared" si="528"/>
        <v>0</v>
      </c>
      <c r="R771" s="338"/>
      <c r="S771" s="14"/>
      <c r="T771" s="12"/>
      <c r="U771" s="13"/>
      <c r="V771" s="14"/>
      <c r="W771" s="14"/>
      <c r="X771" s="14">
        <f t="shared" si="506"/>
        <v>0</v>
      </c>
      <c r="Z771" s="14" t="e" cm="1">
        <f t="array" ref="Z771">SUMPRODUCT(('Budget P2'!$T$9:$BB$9=Z$9)*('Budget P2'!$B$11:$B$194=$B771)*('Budget P2'!$T$11:$BB$194*1))</f>
        <v>#VALUE!</v>
      </c>
      <c r="AA771" s="12" t="e" cm="1">
        <f t="array" ref="AA771">SUMPRODUCT(('Budget P2'!$T$9:$BB$9=AA$9)*('Budget P2'!$B$11:$B$194=$B771)*('Budget P2'!$T$11:$BB$194*1))</f>
        <v>#VALUE!</v>
      </c>
      <c r="AB771" s="13" t="e" cm="1">
        <f t="array" ref="AB771">SUMPRODUCT(('Budget P2'!$T$9:$BB$9=AB$9)*('Budget P2'!$B$11:$B$194=$B771)*('Budget P2'!$T$11:$BB$194*1))</f>
        <v>#VALUE!</v>
      </c>
      <c r="AC771" s="14" t="e" cm="1">
        <f t="array" ref="AC771">SUMPRODUCT(('Budget P2'!$T$9:$BB$9=AC$9)*('Budget P2'!$B$11:$B$194=$B771)*('Budget P2'!$T$11:$BB$194*1))</f>
        <v>#VALUE!</v>
      </c>
      <c r="AD771" s="12" t="e" cm="1">
        <f t="array" ref="AD771">SUMPRODUCT(('Budget P2'!$T$9:$BB$9=AD$9)*('Budget P2'!$B$11:$B$194=$B771)*('Budget P2'!$T$11:$BB$194*1))</f>
        <v>#VALUE!</v>
      </c>
      <c r="AE771" s="13" t="e" cm="1">
        <f t="array" ref="AE771">SUMPRODUCT(('Budget P2'!$T$9:$BB$9=AE$9)*('Budget P2'!$B$11:$B$194=$B771)*('Budget P2'!$T$11:$BB$194*1))</f>
        <v>#VALUE!</v>
      </c>
      <c r="AF771" s="14" t="e" cm="1">
        <f t="array" ref="AF771">SUMPRODUCT(('Budget P2'!$T$9:$BB$9=AF$9)*('Budget P2'!$B$11:$B$194=$B771)*('Budget P2'!$T$11:$BB$194*1))</f>
        <v>#VALUE!</v>
      </c>
      <c r="AG771" s="12" t="e" cm="1">
        <f t="array" ref="AG771">SUMPRODUCT(('Budget P2'!$T$9:$BB$9=AG$9)*('Budget P2'!$B$11:$B$194=$B771)*('Budget P2'!$T$11:$BB$194*1))</f>
        <v>#VALUE!</v>
      </c>
      <c r="AH771" s="13" t="e" cm="1">
        <f t="array" ref="AH771">SUMPRODUCT(('Budget P2'!$T$9:$BB$9=AH$9)*('Budget P2'!$B$11:$B$194=$B771)*('Budget P2'!$T$11:$BB$194*1))</f>
        <v>#VALUE!</v>
      </c>
      <c r="AI771" s="14" t="e" cm="1">
        <f t="array" ref="AI771">SUMPRODUCT(('Budget P2'!$T$9:$BB$9=AI$9)*('Budget P2'!$B$11:$B$194=$B771)*('Budget P2'!$T$11:$BB$194*1))</f>
        <v>#VALUE!</v>
      </c>
      <c r="AJ771" s="12" t="e" cm="1">
        <f t="array" ref="AJ771">SUMPRODUCT(('Budget P2'!$T$9:$BB$9=AJ$9)*('Budget P2'!$B$11:$B$194=$B771)*('Budget P2'!$T$11:$BB$194*1))</f>
        <v>#VALUE!</v>
      </c>
      <c r="AK771" s="13" t="e" cm="1">
        <f t="array" ref="AK771">SUMPRODUCT(('Budget P2'!$T$9:$BB$9=AK$9)*('Budget P2'!$B$11:$B$194=$B771)*('Budget P2'!$T$11:$BB$194*1))</f>
        <v>#VALUE!</v>
      </c>
      <c r="AL771" s="14" t="e" cm="1">
        <f t="array" ref="AL771">SUMPRODUCT(('Budget P2'!$T$9:$BB$9=AL$9)*('Budget P2'!$B$11:$B$194=$B771)*('Budget P2'!$T$11:$BB$194*1))</f>
        <v>#VALUE!</v>
      </c>
      <c r="AM771" s="12" t="e" cm="1">
        <f t="array" ref="AM771">SUMPRODUCT(('Budget P2'!$T$9:$BB$9=AM$9)*('Budget P2'!$B$11:$B$194=$B771)*('Budget P2'!$T$11:$BB$194*1))</f>
        <v>#VALUE!</v>
      </c>
      <c r="AN771" s="13" t="e" cm="1">
        <f t="array" ref="AN771">SUMPRODUCT(('Budget P2'!$T$9:$BB$9=AN$9)*('Budget P2'!$B$11:$B$194=$B771)*('Budget P2'!$T$11:$BB$194*1))</f>
        <v>#VALUE!</v>
      </c>
      <c r="AO771" s="14" t="e" cm="1">
        <f t="array" ref="AO771">SUMPRODUCT(('Budget P2'!$T$9:$BB$9=AO$9)*('Budget P2'!$B$11:$B$194=$B771)*('Budget P2'!$T$11:$BB$194*1))</f>
        <v>#VALUE!</v>
      </c>
      <c r="AP771" s="12" t="e" cm="1">
        <f t="array" ref="AP771">SUMPRODUCT(('Budget P2'!$T$9:$BB$9=AP$9)*('Budget P2'!$B$11:$B$194=$B771)*('Budget P2'!$T$11:$BB$194*1))</f>
        <v>#VALUE!</v>
      </c>
      <c r="AQ771" s="13" t="e" cm="1">
        <f t="array" ref="AQ771">SUMPRODUCT(('Budget P2'!$T$9:$BB$9=AQ$9)*('Budget P2'!$B$11:$B$194=$B771)*('Budget P2'!$T$11:$BB$194*1))</f>
        <v>#VALUE!</v>
      </c>
      <c r="AR771" s="14" t="e" cm="1">
        <f t="array" ref="AR771">SUMPRODUCT(('Budget P2'!$T$9:$BB$9=AR$9)*('Budget P2'!$B$11:$B$194=$B771)*('Budget P2'!$T$11:$BB$194*1))</f>
        <v>#VALUE!</v>
      </c>
      <c r="AS771" s="12" t="e" cm="1">
        <f t="array" ref="AS771">SUMPRODUCT(('Budget P2'!$T$9:$BB$9=AS$9)*('Budget P2'!$B$11:$B$194=$B771)*('Budget P2'!$T$11:$BB$194*1))</f>
        <v>#VALUE!</v>
      </c>
      <c r="AT771" s="13" t="e" cm="1">
        <f t="array" ref="AT771">SUMPRODUCT(('Budget P2'!$T$9:$BB$9=AT$9)*('Budget P2'!$B$11:$B$194=$B771)*('Budget P2'!$T$11:$BB$194*1))</f>
        <v>#VALUE!</v>
      </c>
      <c r="AU771" s="14" t="e" cm="1">
        <f t="array" ref="AU771">SUMPRODUCT(('Budget P2'!$T$9:$BB$9=AU$9)*('Budget P2'!$B$11:$B$194=$B771)*('Budget P2'!$T$11:$BB$194*1))</f>
        <v>#VALUE!</v>
      </c>
      <c r="AV771" s="12" t="e" cm="1">
        <f t="array" ref="AV771">SUMPRODUCT(('Budget P2'!$T$9:$BB$9=AV$9)*('Budget P2'!$B$11:$B$194=$B771)*('Budget P2'!$T$11:$BB$194*1))</f>
        <v>#VALUE!</v>
      </c>
      <c r="AW771" s="13" t="e" cm="1">
        <f t="array" ref="AW771">SUMPRODUCT(('Budget P2'!$T$9:$BB$9=AW$9)*('Budget P2'!$B$11:$B$194=$B771)*('Budget P2'!$T$11:$BB$194*1))</f>
        <v>#VALUE!</v>
      </c>
      <c r="AX771" s="14" t="e" cm="1">
        <f t="array" ref="AX771">SUMPRODUCT(('Budget P2'!$T$9:$BB$9=AX$9)*('Budget P2'!$B$11:$B$194=$B771)*('Budget P2'!$T$11:$BB$194*1))</f>
        <v>#VALUE!</v>
      </c>
      <c r="AY771" s="12" t="e" cm="1">
        <f t="array" ref="AY771">SUMPRODUCT(('Budget P2'!$T$9:$BB$9=AY$9)*('Budget P2'!$B$11:$B$194=$B771)*('Budget P2'!$T$11:$BB$194*1))</f>
        <v>#VALUE!</v>
      </c>
      <c r="AZ771" s="13" t="e" cm="1">
        <f t="array" ref="AZ771">SUMPRODUCT(('Budget P2'!$T$9:$BB$9=AZ$9)*('Budget P2'!$B$11:$B$194=$B771)*('Budget P2'!$T$11:$BB$194*1))</f>
        <v>#VALUE!</v>
      </c>
      <c r="BA771" s="14" t="e" cm="1">
        <f t="array" ref="BA771">SUMPRODUCT(('Budget P2'!$T$9:$BB$9=BA$9)*('Budget P2'!$B$11:$B$194=$B771)*('Budget P2'!$T$11:$BB$194*1))</f>
        <v>#VALUE!</v>
      </c>
      <c r="BB771" s="12" t="e" cm="1">
        <f t="array" ref="BB771">SUMPRODUCT(('Budget P2'!$T$9:$BB$9=BB$9)*('Budget P2'!$B$11:$B$194=$B771)*('Budget P2'!$T$11:$BB$194*1))</f>
        <v>#VALUE!</v>
      </c>
      <c r="BC771" s="13" t="e" cm="1">
        <f t="array" ref="BC771">SUMPRODUCT(('Budget P2'!$T$9:$BB$9=BC$9)*('Budget P2'!$B$11:$B$194=$B771)*('Budget P2'!$T$11:$BB$194*1))</f>
        <v>#VALUE!</v>
      </c>
      <c r="BD771" s="14" t="e" cm="1">
        <f t="array" ref="BD771">SUMPRODUCT(('Budget P2'!$T$9:$BB$9=BD$9)*('Budget P2'!$B$11:$B$194=$B771)*('Budget P2'!$T$11:$BB$194*1))</f>
        <v>#VALUE!</v>
      </c>
      <c r="BE771" s="12" t="e" cm="1">
        <f t="array" ref="BE771">SUMPRODUCT(('Budget P2'!$T$9:$BB$9=BE$9)*('Budget P2'!$B$11:$B$194=$B771)*('Budget P2'!$T$11:$BB$194*1))</f>
        <v>#VALUE!</v>
      </c>
      <c r="BF771" s="13" t="e" cm="1">
        <f t="array" ref="BF771">SUMPRODUCT(('Budget P2'!$T$9:$BB$9=BF$9)*('Budget P2'!$B$11:$B$194=$B771)*('Budget P2'!$T$11:$BB$194*1))</f>
        <v>#VALUE!</v>
      </c>
      <c r="BG771" s="14" t="e" cm="1">
        <f t="array" ref="BG771">SUMPRODUCT(('Budget P2'!$T$9:$BB$9=BG$9)*('Budget P2'!$B$11:$B$194=$B771)*('Budget P2'!$T$11:$BB$194*1))</f>
        <v>#VALUE!</v>
      </c>
      <c r="BH771" s="13" t="e" cm="1">
        <f t="array" ref="BH771">SUMPRODUCT(('Budget P2'!$T$9:$BB$9=BH$9)*('Budget P2'!$B$11:$B$194=$B771)*('Budget P2'!$T$11:$BB$194*1))</f>
        <v>#VALUE!</v>
      </c>
      <c r="BI771" s="1"/>
      <c r="BJ771" s="66"/>
      <c r="BK771" s="66"/>
      <c r="BL771" s="1"/>
      <c r="BM771" s="66" t="e">
        <f t="shared" si="529"/>
        <v>#VALUE!</v>
      </c>
      <c r="BN771" s="262">
        <f t="shared" si="530"/>
        <v>0</v>
      </c>
      <c r="BO771" s="1"/>
      <c r="BP771" s="66" t="e">
        <f t="shared" si="531"/>
        <v>#VALUE!</v>
      </c>
      <c r="BQ771" s="262">
        <f t="shared" si="532"/>
        <v>0</v>
      </c>
      <c r="BR771" s="1"/>
    </row>
    <row r="772" spans="2:70" ht="12" hidden="1" customHeight="1" outlineLevel="1">
      <c r="B772" s="88" t="s">
        <v>812</v>
      </c>
      <c r="C772" s="10">
        <f>IFERROR(VLOOKUP($B772,'Budget P2'!$B:$AX,2,FALSE),0)</f>
        <v>0</v>
      </c>
      <c r="D772" s="10"/>
      <c r="E772" s="89">
        <f>IFERROR(VLOOKUP($B772,'Budget P2'!$B:$AX,3,FALSE),0)</f>
        <v>0</v>
      </c>
      <c r="F772" s="90">
        <f>IFERROR(VLOOKUP($B772,'Budget P2'!$B:$AX,4,FALSE),0)</f>
        <v>0</v>
      </c>
      <c r="G772" s="89">
        <f>IFERROR(VLOOKUP($B772,'Budget P2'!$B:$AX,5,FALSE),0)</f>
        <v>0</v>
      </c>
      <c r="H772" s="90">
        <f>IFERROR(VLOOKUP($B772,'Budget P2'!$B:$AX,6,FALSE),0)</f>
        <v>0</v>
      </c>
      <c r="I772" s="90">
        <f>IFERROR(VLOOKUP($B772,'Budget P2'!$B:$AX,7,FALSE),0)</f>
        <v>0</v>
      </c>
      <c r="J772" s="371">
        <f>IFERROR(VLOOKUP($B772,'Budget P2'!$B:$AX,9,FALSE),0)</f>
        <v>0</v>
      </c>
      <c r="K772" s="374">
        <f>IFERROR(VLOOKUP($B772,'Budget P2'!$B:$AX,10,FALSE),0)</f>
        <v>0</v>
      </c>
      <c r="L772" s="334"/>
      <c r="M772" s="102"/>
      <c r="N772" s="100"/>
      <c r="O772" s="12">
        <f>E772*K772</f>
        <v>0</v>
      </c>
      <c r="P772" s="101"/>
      <c r="Q772" s="11">
        <f t="shared" si="528"/>
        <v>0</v>
      </c>
      <c r="R772" s="338"/>
      <c r="S772" s="14"/>
      <c r="T772" s="12"/>
      <c r="U772" s="13"/>
      <c r="V772" s="14"/>
      <c r="W772" s="14"/>
      <c r="X772" s="14">
        <f t="shared" si="506"/>
        <v>0</v>
      </c>
      <c r="Z772" s="14" t="e" cm="1">
        <f t="array" ref="Z772">SUMPRODUCT(('Budget P2'!$T$9:$BB$9=Z$9)*('Budget P2'!$B$11:$B$194=$B772)*('Budget P2'!$T$11:$BB$194*1))</f>
        <v>#VALUE!</v>
      </c>
      <c r="AA772" s="12" t="e" cm="1">
        <f t="array" ref="AA772">SUMPRODUCT(('Budget P2'!$T$9:$BB$9=AA$9)*('Budget P2'!$B$11:$B$194=$B772)*('Budget P2'!$T$11:$BB$194*1))</f>
        <v>#VALUE!</v>
      </c>
      <c r="AB772" s="13" t="e" cm="1">
        <f t="array" ref="AB772">SUMPRODUCT(('Budget P2'!$T$9:$BB$9=AB$9)*('Budget P2'!$B$11:$B$194=$B772)*('Budget P2'!$T$11:$BB$194*1))</f>
        <v>#VALUE!</v>
      </c>
      <c r="AC772" s="14" t="e" cm="1">
        <f t="array" ref="AC772">SUMPRODUCT(('Budget P2'!$T$9:$BB$9=AC$9)*('Budget P2'!$B$11:$B$194=$B772)*('Budget P2'!$T$11:$BB$194*1))</f>
        <v>#VALUE!</v>
      </c>
      <c r="AD772" s="12" t="e" cm="1">
        <f t="array" ref="AD772">SUMPRODUCT(('Budget P2'!$T$9:$BB$9=AD$9)*('Budget P2'!$B$11:$B$194=$B772)*('Budget P2'!$T$11:$BB$194*1))</f>
        <v>#VALUE!</v>
      </c>
      <c r="AE772" s="13" t="e" cm="1">
        <f t="array" ref="AE772">SUMPRODUCT(('Budget P2'!$T$9:$BB$9=AE$9)*('Budget P2'!$B$11:$B$194=$B772)*('Budget P2'!$T$11:$BB$194*1))</f>
        <v>#VALUE!</v>
      </c>
      <c r="AF772" s="14" t="e" cm="1">
        <f t="array" ref="AF772">SUMPRODUCT(('Budget P2'!$T$9:$BB$9=AF$9)*('Budget P2'!$B$11:$B$194=$B772)*('Budget P2'!$T$11:$BB$194*1))</f>
        <v>#VALUE!</v>
      </c>
      <c r="AG772" s="12" t="e" cm="1">
        <f t="array" ref="AG772">SUMPRODUCT(('Budget P2'!$T$9:$BB$9=AG$9)*('Budget P2'!$B$11:$B$194=$B772)*('Budget P2'!$T$11:$BB$194*1))</f>
        <v>#VALUE!</v>
      </c>
      <c r="AH772" s="13" t="e" cm="1">
        <f t="array" ref="AH772">SUMPRODUCT(('Budget P2'!$T$9:$BB$9=AH$9)*('Budget P2'!$B$11:$B$194=$B772)*('Budget P2'!$T$11:$BB$194*1))</f>
        <v>#VALUE!</v>
      </c>
      <c r="AI772" s="14" t="e" cm="1">
        <f t="array" ref="AI772">SUMPRODUCT(('Budget P2'!$T$9:$BB$9=AI$9)*('Budget P2'!$B$11:$B$194=$B772)*('Budget P2'!$T$11:$BB$194*1))</f>
        <v>#VALUE!</v>
      </c>
      <c r="AJ772" s="12" t="e" cm="1">
        <f t="array" ref="AJ772">SUMPRODUCT(('Budget P2'!$T$9:$BB$9=AJ$9)*('Budget P2'!$B$11:$B$194=$B772)*('Budget P2'!$T$11:$BB$194*1))</f>
        <v>#VALUE!</v>
      </c>
      <c r="AK772" s="13" t="e" cm="1">
        <f t="array" ref="AK772">SUMPRODUCT(('Budget P2'!$T$9:$BB$9=AK$9)*('Budget P2'!$B$11:$B$194=$B772)*('Budget P2'!$T$11:$BB$194*1))</f>
        <v>#VALUE!</v>
      </c>
      <c r="AL772" s="14" t="e" cm="1">
        <f t="array" ref="AL772">SUMPRODUCT(('Budget P2'!$T$9:$BB$9=AL$9)*('Budget P2'!$B$11:$B$194=$B772)*('Budget P2'!$T$11:$BB$194*1))</f>
        <v>#VALUE!</v>
      </c>
      <c r="AM772" s="12" t="e" cm="1">
        <f t="array" ref="AM772">SUMPRODUCT(('Budget P2'!$T$9:$BB$9=AM$9)*('Budget P2'!$B$11:$B$194=$B772)*('Budget P2'!$T$11:$BB$194*1))</f>
        <v>#VALUE!</v>
      </c>
      <c r="AN772" s="13" t="e" cm="1">
        <f t="array" ref="AN772">SUMPRODUCT(('Budget P2'!$T$9:$BB$9=AN$9)*('Budget P2'!$B$11:$B$194=$B772)*('Budget P2'!$T$11:$BB$194*1))</f>
        <v>#VALUE!</v>
      </c>
      <c r="AO772" s="14" t="e" cm="1">
        <f t="array" ref="AO772">SUMPRODUCT(('Budget P2'!$T$9:$BB$9=AO$9)*('Budget P2'!$B$11:$B$194=$B772)*('Budget P2'!$T$11:$BB$194*1))</f>
        <v>#VALUE!</v>
      </c>
      <c r="AP772" s="12" t="e" cm="1">
        <f t="array" ref="AP772">SUMPRODUCT(('Budget P2'!$T$9:$BB$9=AP$9)*('Budget P2'!$B$11:$B$194=$B772)*('Budget P2'!$T$11:$BB$194*1))</f>
        <v>#VALUE!</v>
      </c>
      <c r="AQ772" s="13" t="e" cm="1">
        <f t="array" ref="AQ772">SUMPRODUCT(('Budget P2'!$T$9:$BB$9=AQ$9)*('Budget P2'!$B$11:$B$194=$B772)*('Budget P2'!$T$11:$BB$194*1))</f>
        <v>#VALUE!</v>
      </c>
      <c r="AR772" s="14" t="e" cm="1">
        <f t="array" ref="AR772">SUMPRODUCT(('Budget P2'!$T$9:$BB$9=AR$9)*('Budget P2'!$B$11:$B$194=$B772)*('Budget P2'!$T$11:$BB$194*1))</f>
        <v>#VALUE!</v>
      </c>
      <c r="AS772" s="12" t="e" cm="1">
        <f t="array" ref="AS772">SUMPRODUCT(('Budget P2'!$T$9:$BB$9=AS$9)*('Budget P2'!$B$11:$B$194=$B772)*('Budget P2'!$T$11:$BB$194*1))</f>
        <v>#VALUE!</v>
      </c>
      <c r="AT772" s="13" t="e" cm="1">
        <f t="array" ref="AT772">SUMPRODUCT(('Budget P2'!$T$9:$BB$9=AT$9)*('Budget P2'!$B$11:$B$194=$B772)*('Budget P2'!$T$11:$BB$194*1))</f>
        <v>#VALUE!</v>
      </c>
      <c r="AU772" s="14" t="e" cm="1">
        <f t="array" ref="AU772">SUMPRODUCT(('Budget P2'!$T$9:$BB$9=AU$9)*('Budget P2'!$B$11:$B$194=$B772)*('Budget P2'!$T$11:$BB$194*1))</f>
        <v>#VALUE!</v>
      </c>
      <c r="AV772" s="12" t="e" cm="1">
        <f t="array" ref="AV772">SUMPRODUCT(('Budget P2'!$T$9:$BB$9=AV$9)*('Budget P2'!$B$11:$B$194=$B772)*('Budget P2'!$T$11:$BB$194*1))</f>
        <v>#VALUE!</v>
      </c>
      <c r="AW772" s="13" t="e" cm="1">
        <f t="array" ref="AW772">SUMPRODUCT(('Budget P2'!$T$9:$BB$9=AW$9)*('Budget P2'!$B$11:$B$194=$B772)*('Budget P2'!$T$11:$BB$194*1))</f>
        <v>#VALUE!</v>
      </c>
      <c r="AX772" s="14" t="e" cm="1">
        <f t="array" ref="AX772">SUMPRODUCT(('Budget P2'!$T$9:$BB$9=AX$9)*('Budget P2'!$B$11:$B$194=$B772)*('Budget P2'!$T$11:$BB$194*1))</f>
        <v>#VALUE!</v>
      </c>
      <c r="AY772" s="12" t="e" cm="1">
        <f t="array" ref="AY772">SUMPRODUCT(('Budget P2'!$T$9:$BB$9=AY$9)*('Budget P2'!$B$11:$B$194=$B772)*('Budget P2'!$T$11:$BB$194*1))</f>
        <v>#VALUE!</v>
      </c>
      <c r="AZ772" s="13" t="e" cm="1">
        <f t="array" ref="AZ772">SUMPRODUCT(('Budget P2'!$T$9:$BB$9=AZ$9)*('Budget P2'!$B$11:$B$194=$B772)*('Budget P2'!$T$11:$BB$194*1))</f>
        <v>#VALUE!</v>
      </c>
      <c r="BA772" s="14" t="e" cm="1">
        <f t="array" ref="BA772">SUMPRODUCT(('Budget P2'!$T$9:$BB$9=BA$9)*('Budget P2'!$B$11:$B$194=$B772)*('Budget P2'!$T$11:$BB$194*1))</f>
        <v>#VALUE!</v>
      </c>
      <c r="BB772" s="12" t="e" cm="1">
        <f t="array" ref="BB772">SUMPRODUCT(('Budget P2'!$T$9:$BB$9=BB$9)*('Budget P2'!$B$11:$B$194=$B772)*('Budget P2'!$T$11:$BB$194*1))</f>
        <v>#VALUE!</v>
      </c>
      <c r="BC772" s="13" t="e" cm="1">
        <f t="array" ref="BC772">SUMPRODUCT(('Budget P2'!$T$9:$BB$9=BC$9)*('Budget P2'!$B$11:$B$194=$B772)*('Budget P2'!$T$11:$BB$194*1))</f>
        <v>#VALUE!</v>
      </c>
      <c r="BD772" s="14" t="e" cm="1">
        <f t="array" ref="BD772">SUMPRODUCT(('Budget P2'!$T$9:$BB$9=BD$9)*('Budget P2'!$B$11:$B$194=$B772)*('Budget P2'!$T$11:$BB$194*1))</f>
        <v>#VALUE!</v>
      </c>
      <c r="BE772" s="12" t="e" cm="1">
        <f t="array" ref="BE772">SUMPRODUCT(('Budget P2'!$T$9:$BB$9=BE$9)*('Budget P2'!$B$11:$B$194=$B772)*('Budget P2'!$T$11:$BB$194*1))</f>
        <v>#VALUE!</v>
      </c>
      <c r="BF772" s="13" t="e" cm="1">
        <f t="array" ref="BF772">SUMPRODUCT(('Budget P2'!$T$9:$BB$9=BF$9)*('Budget P2'!$B$11:$B$194=$B772)*('Budget P2'!$T$11:$BB$194*1))</f>
        <v>#VALUE!</v>
      </c>
      <c r="BG772" s="14" t="e" cm="1">
        <f t="array" ref="BG772">SUMPRODUCT(('Budget P2'!$T$9:$BB$9=BG$9)*('Budget P2'!$B$11:$B$194=$B772)*('Budget P2'!$T$11:$BB$194*1))</f>
        <v>#VALUE!</v>
      </c>
      <c r="BH772" s="13" t="e" cm="1">
        <f t="array" ref="BH772">SUMPRODUCT(('Budget P2'!$T$9:$BB$9=BH$9)*('Budget P2'!$B$11:$B$194=$B772)*('Budget P2'!$T$11:$BB$194*1))</f>
        <v>#VALUE!</v>
      </c>
      <c r="BI772" s="1"/>
      <c r="BJ772" s="66"/>
      <c r="BK772" s="66"/>
      <c r="BL772" s="1"/>
      <c r="BM772" s="66" t="e">
        <f t="shared" si="529"/>
        <v>#VALUE!</v>
      </c>
      <c r="BN772" s="262">
        <f t="shared" si="530"/>
        <v>0</v>
      </c>
      <c r="BO772" s="1"/>
      <c r="BP772" s="66" t="e">
        <f t="shared" si="531"/>
        <v>#VALUE!</v>
      </c>
      <c r="BQ772" s="262">
        <f t="shared" si="532"/>
        <v>0</v>
      </c>
      <c r="BR772" s="1"/>
    </row>
    <row r="773" spans="2:70" ht="12" hidden="1" customHeight="1" outlineLevel="1">
      <c r="B773" s="88" t="s">
        <v>813</v>
      </c>
      <c r="C773" s="10">
        <f>IFERROR(VLOOKUP($B773,'Budget P2'!$B:$AX,2,FALSE),0)</f>
        <v>0</v>
      </c>
      <c r="D773" s="10"/>
      <c r="E773" s="89">
        <f>IFERROR(VLOOKUP($B773,'Budget P2'!$B:$AX,3,FALSE),0)</f>
        <v>0</v>
      </c>
      <c r="F773" s="90">
        <f>IFERROR(VLOOKUP($B773,'Budget P2'!$B:$AX,4,FALSE),0)</f>
        <v>0</v>
      </c>
      <c r="G773" s="89">
        <f>IFERROR(VLOOKUP($B773,'Budget P2'!$B:$AX,5,FALSE),0)</f>
        <v>0</v>
      </c>
      <c r="H773" s="90">
        <f>IFERROR(VLOOKUP($B773,'Budget P2'!$B:$AX,6,FALSE),0)</f>
        <v>0</v>
      </c>
      <c r="I773" s="90">
        <f>IFERROR(VLOOKUP($B773,'Budget P2'!$B:$AX,7,FALSE),0)</f>
        <v>0</v>
      </c>
      <c r="J773" s="371">
        <f>IFERROR(VLOOKUP($B773,'Budget P2'!$B:$AX,9,FALSE),0)</f>
        <v>0</v>
      </c>
      <c r="K773" s="374">
        <f>IFERROR(VLOOKUP($B773,'Budget P2'!$B:$AX,10,FALSE),0)</f>
        <v>0</v>
      </c>
      <c r="L773" s="334"/>
      <c r="M773" s="102"/>
      <c r="N773" s="100"/>
      <c r="O773" s="12">
        <f>E773*K773</f>
        <v>0</v>
      </c>
      <c r="P773" s="101"/>
      <c r="Q773" s="11">
        <f t="shared" si="528"/>
        <v>0</v>
      </c>
      <c r="R773" s="338"/>
      <c r="S773" s="14"/>
      <c r="T773" s="12"/>
      <c r="U773" s="13"/>
      <c r="V773" s="14"/>
      <c r="W773" s="14"/>
      <c r="X773" s="14">
        <f t="shared" si="506"/>
        <v>0</v>
      </c>
      <c r="Z773" s="14" t="e" cm="1">
        <f t="array" ref="Z773">SUMPRODUCT(('Budget P2'!$T$9:$BB$9=Z$9)*('Budget P2'!$B$11:$B$194=$B773)*('Budget P2'!$T$11:$BB$194*1))</f>
        <v>#VALUE!</v>
      </c>
      <c r="AA773" s="12" t="e" cm="1">
        <f t="array" ref="AA773">SUMPRODUCT(('Budget P2'!$T$9:$BB$9=AA$9)*('Budget P2'!$B$11:$B$194=$B773)*('Budget P2'!$T$11:$BB$194*1))</f>
        <v>#VALUE!</v>
      </c>
      <c r="AB773" s="13" t="e" cm="1">
        <f t="array" ref="AB773">SUMPRODUCT(('Budget P2'!$T$9:$BB$9=AB$9)*('Budget P2'!$B$11:$B$194=$B773)*('Budget P2'!$T$11:$BB$194*1))</f>
        <v>#VALUE!</v>
      </c>
      <c r="AC773" s="14" t="e" cm="1">
        <f t="array" ref="AC773">SUMPRODUCT(('Budget P2'!$T$9:$BB$9=AC$9)*('Budget P2'!$B$11:$B$194=$B773)*('Budget P2'!$T$11:$BB$194*1))</f>
        <v>#VALUE!</v>
      </c>
      <c r="AD773" s="12" t="e" cm="1">
        <f t="array" ref="AD773">SUMPRODUCT(('Budget P2'!$T$9:$BB$9=AD$9)*('Budget P2'!$B$11:$B$194=$B773)*('Budget P2'!$T$11:$BB$194*1))</f>
        <v>#VALUE!</v>
      </c>
      <c r="AE773" s="13" t="e" cm="1">
        <f t="array" ref="AE773">SUMPRODUCT(('Budget P2'!$T$9:$BB$9=AE$9)*('Budget P2'!$B$11:$B$194=$B773)*('Budget P2'!$T$11:$BB$194*1))</f>
        <v>#VALUE!</v>
      </c>
      <c r="AF773" s="14" t="e" cm="1">
        <f t="array" ref="AF773">SUMPRODUCT(('Budget P2'!$T$9:$BB$9=AF$9)*('Budget P2'!$B$11:$B$194=$B773)*('Budget P2'!$T$11:$BB$194*1))</f>
        <v>#VALUE!</v>
      </c>
      <c r="AG773" s="12" t="e" cm="1">
        <f t="array" ref="AG773">SUMPRODUCT(('Budget P2'!$T$9:$BB$9=AG$9)*('Budget P2'!$B$11:$B$194=$B773)*('Budget P2'!$T$11:$BB$194*1))</f>
        <v>#VALUE!</v>
      </c>
      <c r="AH773" s="13" t="e" cm="1">
        <f t="array" ref="AH773">SUMPRODUCT(('Budget P2'!$T$9:$BB$9=AH$9)*('Budget P2'!$B$11:$B$194=$B773)*('Budget P2'!$T$11:$BB$194*1))</f>
        <v>#VALUE!</v>
      </c>
      <c r="AI773" s="14" t="e" cm="1">
        <f t="array" ref="AI773">SUMPRODUCT(('Budget P2'!$T$9:$BB$9=AI$9)*('Budget P2'!$B$11:$B$194=$B773)*('Budget P2'!$T$11:$BB$194*1))</f>
        <v>#VALUE!</v>
      </c>
      <c r="AJ773" s="12" t="e" cm="1">
        <f t="array" ref="AJ773">SUMPRODUCT(('Budget P2'!$T$9:$BB$9=AJ$9)*('Budget P2'!$B$11:$B$194=$B773)*('Budget P2'!$T$11:$BB$194*1))</f>
        <v>#VALUE!</v>
      </c>
      <c r="AK773" s="13" t="e" cm="1">
        <f t="array" ref="AK773">SUMPRODUCT(('Budget P2'!$T$9:$BB$9=AK$9)*('Budget P2'!$B$11:$B$194=$B773)*('Budget P2'!$T$11:$BB$194*1))</f>
        <v>#VALUE!</v>
      </c>
      <c r="AL773" s="14" t="e" cm="1">
        <f t="array" ref="AL773">SUMPRODUCT(('Budget P2'!$T$9:$BB$9=AL$9)*('Budget P2'!$B$11:$B$194=$B773)*('Budget P2'!$T$11:$BB$194*1))</f>
        <v>#VALUE!</v>
      </c>
      <c r="AM773" s="12" t="e" cm="1">
        <f t="array" ref="AM773">SUMPRODUCT(('Budget P2'!$T$9:$BB$9=AM$9)*('Budget P2'!$B$11:$B$194=$B773)*('Budget P2'!$T$11:$BB$194*1))</f>
        <v>#VALUE!</v>
      </c>
      <c r="AN773" s="13" t="e" cm="1">
        <f t="array" ref="AN773">SUMPRODUCT(('Budget P2'!$T$9:$BB$9=AN$9)*('Budget P2'!$B$11:$B$194=$B773)*('Budget P2'!$T$11:$BB$194*1))</f>
        <v>#VALUE!</v>
      </c>
      <c r="AO773" s="14" t="e" cm="1">
        <f t="array" ref="AO773">SUMPRODUCT(('Budget P2'!$T$9:$BB$9=AO$9)*('Budget P2'!$B$11:$B$194=$B773)*('Budget P2'!$T$11:$BB$194*1))</f>
        <v>#VALUE!</v>
      </c>
      <c r="AP773" s="12" t="e" cm="1">
        <f t="array" ref="AP773">SUMPRODUCT(('Budget P2'!$T$9:$BB$9=AP$9)*('Budget P2'!$B$11:$B$194=$B773)*('Budget P2'!$T$11:$BB$194*1))</f>
        <v>#VALUE!</v>
      </c>
      <c r="AQ773" s="13" t="e" cm="1">
        <f t="array" ref="AQ773">SUMPRODUCT(('Budget P2'!$T$9:$BB$9=AQ$9)*('Budget P2'!$B$11:$B$194=$B773)*('Budget P2'!$T$11:$BB$194*1))</f>
        <v>#VALUE!</v>
      </c>
      <c r="AR773" s="14" t="e" cm="1">
        <f t="array" ref="AR773">SUMPRODUCT(('Budget P2'!$T$9:$BB$9=AR$9)*('Budget P2'!$B$11:$B$194=$B773)*('Budget P2'!$T$11:$BB$194*1))</f>
        <v>#VALUE!</v>
      </c>
      <c r="AS773" s="12" t="e" cm="1">
        <f t="array" ref="AS773">SUMPRODUCT(('Budget P2'!$T$9:$BB$9=AS$9)*('Budget P2'!$B$11:$B$194=$B773)*('Budget P2'!$T$11:$BB$194*1))</f>
        <v>#VALUE!</v>
      </c>
      <c r="AT773" s="13" t="e" cm="1">
        <f t="array" ref="AT773">SUMPRODUCT(('Budget P2'!$T$9:$BB$9=AT$9)*('Budget P2'!$B$11:$B$194=$B773)*('Budget P2'!$T$11:$BB$194*1))</f>
        <v>#VALUE!</v>
      </c>
      <c r="AU773" s="14" t="e" cm="1">
        <f t="array" ref="AU773">SUMPRODUCT(('Budget P2'!$T$9:$BB$9=AU$9)*('Budget P2'!$B$11:$B$194=$B773)*('Budget P2'!$T$11:$BB$194*1))</f>
        <v>#VALUE!</v>
      </c>
      <c r="AV773" s="12" t="e" cm="1">
        <f t="array" ref="AV773">SUMPRODUCT(('Budget P2'!$T$9:$BB$9=AV$9)*('Budget P2'!$B$11:$B$194=$B773)*('Budget P2'!$T$11:$BB$194*1))</f>
        <v>#VALUE!</v>
      </c>
      <c r="AW773" s="13" t="e" cm="1">
        <f t="array" ref="AW773">SUMPRODUCT(('Budget P2'!$T$9:$BB$9=AW$9)*('Budget P2'!$B$11:$B$194=$B773)*('Budget P2'!$T$11:$BB$194*1))</f>
        <v>#VALUE!</v>
      </c>
      <c r="AX773" s="14" t="e" cm="1">
        <f t="array" ref="AX773">SUMPRODUCT(('Budget P2'!$T$9:$BB$9=AX$9)*('Budget P2'!$B$11:$B$194=$B773)*('Budget P2'!$T$11:$BB$194*1))</f>
        <v>#VALUE!</v>
      </c>
      <c r="AY773" s="12" t="e" cm="1">
        <f t="array" ref="AY773">SUMPRODUCT(('Budget P2'!$T$9:$BB$9=AY$9)*('Budget P2'!$B$11:$B$194=$B773)*('Budget P2'!$T$11:$BB$194*1))</f>
        <v>#VALUE!</v>
      </c>
      <c r="AZ773" s="13" t="e" cm="1">
        <f t="array" ref="AZ773">SUMPRODUCT(('Budget P2'!$T$9:$BB$9=AZ$9)*('Budget P2'!$B$11:$B$194=$B773)*('Budget P2'!$T$11:$BB$194*1))</f>
        <v>#VALUE!</v>
      </c>
      <c r="BA773" s="14" t="e" cm="1">
        <f t="array" ref="BA773">SUMPRODUCT(('Budget P2'!$T$9:$BB$9=BA$9)*('Budget P2'!$B$11:$B$194=$B773)*('Budget P2'!$T$11:$BB$194*1))</f>
        <v>#VALUE!</v>
      </c>
      <c r="BB773" s="12" t="e" cm="1">
        <f t="array" ref="BB773">SUMPRODUCT(('Budget P2'!$T$9:$BB$9=BB$9)*('Budget P2'!$B$11:$B$194=$B773)*('Budget P2'!$T$11:$BB$194*1))</f>
        <v>#VALUE!</v>
      </c>
      <c r="BC773" s="13" t="e" cm="1">
        <f t="array" ref="BC773">SUMPRODUCT(('Budget P2'!$T$9:$BB$9=BC$9)*('Budget P2'!$B$11:$B$194=$B773)*('Budget P2'!$T$11:$BB$194*1))</f>
        <v>#VALUE!</v>
      </c>
      <c r="BD773" s="14" t="e" cm="1">
        <f t="array" ref="BD773">SUMPRODUCT(('Budget P2'!$T$9:$BB$9=BD$9)*('Budget P2'!$B$11:$B$194=$B773)*('Budget P2'!$T$11:$BB$194*1))</f>
        <v>#VALUE!</v>
      </c>
      <c r="BE773" s="12" t="e" cm="1">
        <f t="array" ref="BE773">SUMPRODUCT(('Budget P2'!$T$9:$BB$9=BE$9)*('Budget P2'!$B$11:$B$194=$B773)*('Budget P2'!$T$11:$BB$194*1))</f>
        <v>#VALUE!</v>
      </c>
      <c r="BF773" s="13" t="e" cm="1">
        <f t="array" ref="BF773">SUMPRODUCT(('Budget P2'!$T$9:$BB$9=BF$9)*('Budget P2'!$B$11:$B$194=$B773)*('Budget P2'!$T$11:$BB$194*1))</f>
        <v>#VALUE!</v>
      </c>
      <c r="BG773" s="14" t="e" cm="1">
        <f t="array" ref="BG773">SUMPRODUCT(('Budget P2'!$T$9:$BB$9=BG$9)*('Budget P2'!$B$11:$B$194=$B773)*('Budget P2'!$T$11:$BB$194*1))</f>
        <v>#VALUE!</v>
      </c>
      <c r="BH773" s="13" t="e" cm="1">
        <f t="array" ref="BH773">SUMPRODUCT(('Budget P2'!$T$9:$BB$9=BH$9)*('Budget P2'!$B$11:$B$194=$B773)*('Budget P2'!$T$11:$BB$194*1))</f>
        <v>#VALUE!</v>
      </c>
      <c r="BI773" s="1"/>
      <c r="BJ773" s="66"/>
      <c r="BK773" s="66"/>
      <c r="BL773" s="1"/>
      <c r="BM773" s="66" t="e">
        <f t="shared" si="529"/>
        <v>#VALUE!</v>
      </c>
      <c r="BN773" s="262">
        <f t="shared" si="530"/>
        <v>0</v>
      </c>
      <c r="BO773" s="1"/>
      <c r="BP773" s="66" t="e">
        <f t="shared" si="531"/>
        <v>#VALUE!</v>
      </c>
      <c r="BQ773" s="262">
        <f t="shared" si="532"/>
        <v>0</v>
      </c>
      <c r="BR773" s="1"/>
    </row>
    <row r="774" spans="2:70" ht="12" hidden="1" customHeight="1" outlineLevel="1">
      <c r="B774" s="88" t="s">
        <v>814</v>
      </c>
      <c r="C774" s="10">
        <f>IFERROR(VLOOKUP($B774,'Budget P2'!$B:$AX,2,FALSE),0)</f>
        <v>0</v>
      </c>
      <c r="D774" s="10"/>
      <c r="E774" s="89">
        <f>IFERROR(VLOOKUP($B774,'Budget P2'!$B:$AX,3,FALSE),0)</f>
        <v>0</v>
      </c>
      <c r="F774" s="90">
        <f>IFERROR(VLOOKUP($B774,'Budget P2'!$B:$AX,4,FALSE),0)</f>
        <v>0</v>
      </c>
      <c r="G774" s="89">
        <f>IFERROR(VLOOKUP($B774,'Budget P2'!$B:$AX,5,FALSE),0)</f>
        <v>0</v>
      </c>
      <c r="H774" s="90">
        <f>IFERROR(VLOOKUP($B774,'Budget P2'!$B:$AX,6,FALSE),0)</f>
        <v>0</v>
      </c>
      <c r="I774" s="90">
        <f>IFERROR(VLOOKUP($B774,'Budget P2'!$B:$AX,7,FALSE),0)</f>
        <v>0</v>
      </c>
      <c r="J774" s="371">
        <f>IFERROR(VLOOKUP($B774,'Budget P2'!$B:$AX,9,FALSE),0)</f>
        <v>0</v>
      </c>
      <c r="K774" s="374">
        <f>IFERROR(VLOOKUP($B774,'Budget P2'!$B:$AX,10,FALSE),0)</f>
        <v>0</v>
      </c>
      <c r="L774" s="334"/>
      <c r="M774" s="102"/>
      <c r="N774" s="100"/>
      <c r="O774" s="12">
        <f>E774*K774</f>
        <v>0</v>
      </c>
      <c r="P774" s="101"/>
      <c r="Q774" s="11">
        <f t="shared" si="528"/>
        <v>0</v>
      </c>
      <c r="R774" s="338"/>
      <c r="S774" s="14"/>
      <c r="T774" s="12"/>
      <c r="U774" s="13"/>
      <c r="V774" s="14"/>
      <c r="W774" s="14"/>
      <c r="X774" s="14">
        <f t="shared" si="506"/>
        <v>0</v>
      </c>
      <c r="Z774" s="14" t="e" cm="1">
        <f t="array" ref="Z774">SUMPRODUCT(('Budget P2'!$T$9:$BB$9=Z$9)*('Budget P2'!$B$11:$B$194=$B774)*('Budget P2'!$T$11:$BB$194*1))</f>
        <v>#VALUE!</v>
      </c>
      <c r="AA774" s="12" t="e" cm="1">
        <f t="array" ref="AA774">SUMPRODUCT(('Budget P2'!$T$9:$BB$9=AA$9)*('Budget P2'!$B$11:$B$194=$B774)*('Budget P2'!$T$11:$BB$194*1))</f>
        <v>#VALUE!</v>
      </c>
      <c r="AB774" s="13" t="e" cm="1">
        <f t="array" ref="AB774">SUMPRODUCT(('Budget P2'!$T$9:$BB$9=AB$9)*('Budget P2'!$B$11:$B$194=$B774)*('Budget P2'!$T$11:$BB$194*1))</f>
        <v>#VALUE!</v>
      </c>
      <c r="AC774" s="14" t="e" cm="1">
        <f t="array" ref="AC774">SUMPRODUCT(('Budget P2'!$T$9:$BB$9=AC$9)*('Budget P2'!$B$11:$B$194=$B774)*('Budget P2'!$T$11:$BB$194*1))</f>
        <v>#VALUE!</v>
      </c>
      <c r="AD774" s="12" t="e" cm="1">
        <f t="array" ref="AD774">SUMPRODUCT(('Budget P2'!$T$9:$BB$9=AD$9)*('Budget P2'!$B$11:$B$194=$B774)*('Budget P2'!$T$11:$BB$194*1))</f>
        <v>#VALUE!</v>
      </c>
      <c r="AE774" s="13" t="e" cm="1">
        <f t="array" ref="AE774">SUMPRODUCT(('Budget P2'!$T$9:$BB$9=AE$9)*('Budget P2'!$B$11:$B$194=$B774)*('Budget P2'!$T$11:$BB$194*1))</f>
        <v>#VALUE!</v>
      </c>
      <c r="AF774" s="14" t="e" cm="1">
        <f t="array" ref="AF774">SUMPRODUCT(('Budget P2'!$T$9:$BB$9=AF$9)*('Budget P2'!$B$11:$B$194=$B774)*('Budget P2'!$T$11:$BB$194*1))</f>
        <v>#VALUE!</v>
      </c>
      <c r="AG774" s="12" t="e" cm="1">
        <f t="array" ref="AG774">SUMPRODUCT(('Budget P2'!$T$9:$BB$9=AG$9)*('Budget P2'!$B$11:$B$194=$B774)*('Budget P2'!$T$11:$BB$194*1))</f>
        <v>#VALUE!</v>
      </c>
      <c r="AH774" s="13" t="e" cm="1">
        <f t="array" ref="AH774">SUMPRODUCT(('Budget P2'!$T$9:$BB$9=AH$9)*('Budget P2'!$B$11:$B$194=$B774)*('Budget P2'!$T$11:$BB$194*1))</f>
        <v>#VALUE!</v>
      </c>
      <c r="AI774" s="14" t="e" cm="1">
        <f t="array" ref="AI774">SUMPRODUCT(('Budget P2'!$T$9:$BB$9=AI$9)*('Budget P2'!$B$11:$B$194=$B774)*('Budget P2'!$T$11:$BB$194*1))</f>
        <v>#VALUE!</v>
      </c>
      <c r="AJ774" s="12" t="e" cm="1">
        <f t="array" ref="AJ774">SUMPRODUCT(('Budget P2'!$T$9:$BB$9=AJ$9)*('Budget P2'!$B$11:$B$194=$B774)*('Budget P2'!$T$11:$BB$194*1))</f>
        <v>#VALUE!</v>
      </c>
      <c r="AK774" s="13" t="e" cm="1">
        <f t="array" ref="AK774">SUMPRODUCT(('Budget P2'!$T$9:$BB$9=AK$9)*('Budget P2'!$B$11:$B$194=$B774)*('Budget P2'!$T$11:$BB$194*1))</f>
        <v>#VALUE!</v>
      </c>
      <c r="AL774" s="14" t="e" cm="1">
        <f t="array" ref="AL774">SUMPRODUCT(('Budget P2'!$T$9:$BB$9=AL$9)*('Budget P2'!$B$11:$B$194=$B774)*('Budget P2'!$T$11:$BB$194*1))</f>
        <v>#VALUE!</v>
      </c>
      <c r="AM774" s="12" t="e" cm="1">
        <f t="array" ref="AM774">SUMPRODUCT(('Budget P2'!$T$9:$BB$9=AM$9)*('Budget P2'!$B$11:$B$194=$B774)*('Budget P2'!$T$11:$BB$194*1))</f>
        <v>#VALUE!</v>
      </c>
      <c r="AN774" s="13" t="e" cm="1">
        <f t="array" ref="AN774">SUMPRODUCT(('Budget P2'!$T$9:$BB$9=AN$9)*('Budget P2'!$B$11:$B$194=$B774)*('Budget P2'!$T$11:$BB$194*1))</f>
        <v>#VALUE!</v>
      </c>
      <c r="AO774" s="14" t="e" cm="1">
        <f t="array" ref="AO774">SUMPRODUCT(('Budget P2'!$T$9:$BB$9=AO$9)*('Budget P2'!$B$11:$B$194=$B774)*('Budget P2'!$T$11:$BB$194*1))</f>
        <v>#VALUE!</v>
      </c>
      <c r="AP774" s="12" t="e" cm="1">
        <f t="array" ref="AP774">SUMPRODUCT(('Budget P2'!$T$9:$BB$9=AP$9)*('Budget P2'!$B$11:$B$194=$B774)*('Budget P2'!$T$11:$BB$194*1))</f>
        <v>#VALUE!</v>
      </c>
      <c r="AQ774" s="13" t="e" cm="1">
        <f t="array" ref="AQ774">SUMPRODUCT(('Budget P2'!$T$9:$BB$9=AQ$9)*('Budget P2'!$B$11:$B$194=$B774)*('Budget P2'!$T$11:$BB$194*1))</f>
        <v>#VALUE!</v>
      </c>
      <c r="AR774" s="14" t="e" cm="1">
        <f t="array" ref="AR774">SUMPRODUCT(('Budget P2'!$T$9:$BB$9=AR$9)*('Budget P2'!$B$11:$B$194=$B774)*('Budget P2'!$T$11:$BB$194*1))</f>
        <v>#VALUE!</v>
      </c>
      <c r="AS774" s="12" t="e" cm="1">
        <f t="array" ref="AS774">SUMPRODUCT(('Budget P2'!$T$9:$BB$9=AS$9)*('Budget P2'!$B$11:$B$194=$B774)*('Budget P2'!$T$11:$BB$194*1))</f>
        <v>#VALUE!</v>
      </c>
      <c r="AT774" s="13" t="e" cm="1">
        <f t="array" ref="AT774">SUMPRODUCT(('Budget P2'!$T$9:$BB$9=AT$9)*('Budget P2'!$B$11:$B$194=$B774)*('Budget P2'!$T$11:$BB$194*1))</f>
        <v>#VALUE!</v>
      </c>
      <c r="AU774" s="14" t="e" cm="1">
        <f t="array" ref="AU774">SUMPRODUCT(('Budget P2'!$T$9:$BB$9=AU$9)*('Budget P2'!$B$11:$B$194=$B774)*('Budget P2'!$T$11:$BB$194*1))</f>
        <v>#VALUE!</v>
      </c>
      <c r="AV774" s="12" t="e" cm="1">
        <f t="array" ref="AV774">SUMPRODUCT(('Budget P2'!$T$9:$BB$9=AV$9)*('Budget P2'!$B$11:$B$194=$B774)*('Budget P2'!$T$11:$BB$194*1))</f>
        <v>#VALUE!</v>
      </c>
      <c r="AW774" s="13" t="e" cm="1">
        <f t="array" ref="AW774">SUMPRODUCT(('Budget P2'!$T$9:$BB$9=AW$9)*('Budget P2'!$B$11:$B$194=$B774)*('Budget P2'!$T$11:$BB$194*1))</f>
        <v>#VALUE!</v>
      </c>
      <c r="AX774" s="14" t="e" cm="1">
        <f t="array" ref="AX774">SUMPRODUCT(('Budget P2'!$T$9:$BB$9=AX$9)*('Budget P2'!$B$11:$B$194=$B774)*('Budget P2'!$T$11:$BB$194*1))</f>
        <v>#VALUE!</v>
      </c>
      <c r="AY774" s="12" t="e" cm="1">
        <f t="array" ref="AY774">SUMPRODUCT(('Budget P2'!$T$9:$BB$9=AY$9)*('Budget P2'!$B$11:$B$194=$B774)*('Budget P2'!$T$11:$BB$194*1))</f>
        <v>#VALUE!</v>
      </c>
      <c r="AZ774" s="13" t="e" cm="1">
        <f t="array" ref="AZ774">SUMPRODUCT(('Budget P2'!$T$9:$BB$9=AZ$9)*('Budget P2'!$B$11:$B$194=$B774)*('Budget P2'!$T$11:$BB$194*1))</f>
        <v>#VALUE!</v>
      </c>
      <c r="BA774" s="14" t="e" cm="1">
        <f t="array" ref="BA774">SUMPRODUCT(('Budget P2'!$T$9:$BB$9=BA$9)*('Budget P2'!$B$11:$B$194=$B774)*('Budget P2'!$T$11:$BB$194*1))</f>
        <v>#VALUE!</v>
      </c>
      <c r="BB774" s="12" t="e" cm="1">
        <f t="array" ref="BB774">SUMPRODUCT(('Budget P2'!$T$9:$BB$9=BB$9)*('Budget P2'!$B$11:$B$194=$B774)*('Budget P2'!$T$11:$BB$194*1))</f>
        <v>#VALUE!</v>
      </c>
      <c r="BC774" s="13" t="e" cm="1">
        <f t="array" ref="BC774">SUMPRODUCT(('Budget P2'!$T$9:$BB$9=BC$9)*('Budget P2'!$B$11:$B$194=$B774)*('Budget P2'!$T$11:$BB$194*1))</f>
        <v>#VALUE!</v>
      </c>
      <c r="BD774" s="14" t="e" cm="1">
        <f t="array" ref="BD774">SUMPRODUCT(('Budget P2'!$T$9:$BB$9=BD$9)*('Budget P2'!$B$11:$B$194=$B774)*('Budget P2'!$T$11:$BB$194*1))</f>
        <v>#VALUE!</v>
      </c>
      <c r="BE774" s="12" t="e" cm="1">
        <f t="array" ref="BE774">SUMPRODUCT(('Budget P2'!$T$9:$BB$9=BE$9)*('Budget P2'!$B$11:$B$194=$B774)*('Budget P2'!$T$11:$BB$194*1))</f>
        <v>#VALUE!</v>
      </c>
      <c r="BF774" s="13" t="e" cm="1">
        <f t="array" ref="BF774">SUMPRODUCT(('Budget P2'!$T$9:$BB$9=BF$9)*('Budget P2'!$B$11:$B$194=$B774)*('Budget P2'!$T$11:$BB$194*1))</f>
        <v>#VALUE!</v>
      </c>
      <c r="BG774" s="14" t="e" cm="1">
        <f t="array" ref="BG774">SUMPRODUCT(('Budget P2'!$T$9:$BB$9=BG$9)*('Budget P2'!$B$11:$B$194=$B774)*('Budget P2'!$T$11:$BB$194*1))</f>
        <v>#VALUE!</v>
      </c>
      <c r="BH774" s="13" t="e" cm="1">
        <f t="array" ref="BH774">SUMPRODUCT(('Budget P2'!$T$9:$BB$9=BH$9)*('Budget P2'!$B$11:$B$194=$B774)*('Budget P2'!$T$11:$BB$194*1))</f>
        <v>#VALUE!</v>
      </c>
      <c r="BI774" s="1"/>
      <c r="BJ774" s="66"/>
      <c r="BK774" s="66"/>
      <c r="BL774" s="1"/>
      <c r="BM774" s="66" t="e">
        <f t="shared" si="529"/>
        <v>#VALUE!</v>
      </c>
      <c r="BN774" s="262">
        <f t="shared" si="530"/>
        <v>0</v>
      </c>
      <c r="BO774" s="1"/>
      <c r="BP774" s="66" t="e">
        <f t="shared" si="531"/>
        <v>#VALUE!</v>
      </c>
      <c r="BQ774" s="262">
        <f t="shared" si="532"/>
        <v>0</v>
      </c>
      <c r="BR774" s="1"/>
    </row>
    <row r="775" spans="2:70" ht="12" hidden="1" customHeight="1" outlineLevel="1">
      <c r="B775" s="88" t="s">
        <v>815</v>
      </c>
      <c r="C775" s="10">
        <f>IFERROR(VLOOKUP($B775,'Budget P2'!$B:$AX,2,FALSE),0)</f>
        <v>0</v>
      </c>
      <c r="D775" s="10"/>
      <c r="E775" s="89">
        <f>IFERROR(VLOOKUP($B775,'Budget P2'!$B:$AX,3,FALSE),0)</f>
        <v>0</v>
      </c>
      <c r="F775" s="90">
        <f>IFERROR(VLOOKUP($B775,'Budget P2'!$B:$AX,4,FALSE),0)</f>
        <v>0</v>
      </c>
      <c r="G775" s="89">
        <f>IFERROR(VLOOKUP($B775,'Budget P2'!$B:$AX,5,FALSE),0)</f>
        <v>0</v>
      </c>
      <c r="H775" s="90">
        <f>IFERROR(VLOOKUP($B775,'Budget P2'!$B:$AX,6,FALSE),0)</f>
        <v>0</v>
      </c>
      <c r="I775" s="90">
        <f>IFERROR(VLOOKUP($B775,'Budget P2'!$B:$AX,7,FALSE),0)</f>
        <v>0</v>
      </c>
      <c r="J775" s="371">
        <f>IFERROR(VLOOKUP($B775,'Budget P2'!$B:$AX,9,FALSE),0)</f>
        <v>0</v>
      </c>
      <c r="K775" s="374">
        <f>IFERROR(VLOOKUP($B775,'Budget P2'!$B:$AX,10,FALSE),0)</f>
        <v>0</v>
      </c>
      <c r="L775" s="334"/>
      <c r="M775" s="102"/>
      <c r="N775" s="100"/>
      <c r="O775" s="12">
        <f>E775*K775</f>
        <v>0</v>
      </c>
      <c r="P775" s="101"/>
      <c r="Q775" s="11">
        <f t="shared" si="528"/>
        <v>0</v>
      </c>
      <c r="R775" s="338"/>
      <c r="S775" s="14"/>
      <c r="T775" s="12"/>
      <c r="U775" s="13"/>
      <c r="V775" s="14"/>
      <c r="W775" s="14"/>
      <c r="X775" s="14">
        <f t="shared" si="506"/>
        <v>0</v>
      </c>
      <c r="Z775" s="14" t="e" cm="1">
        <f t="array" ref="Z775">SUMPRODUCT(('Budget P2'!$T$9:$BB$9=Z$9)*('Budget P2'!$B$11:$B$194=$B775)*('Budget P2'!$T$11:$BB$194*1))</f>
        <v>#VALUE!</v>
      </c>
      <c r="AA775" s="12" t="e" cm="1">
        <f t="array" ref="AA775">SUMPRODUCT(('Budget P2'!$T$9:$BB$9=AA$9)*('Budget P2'!$B$11:$B$194=$B775)*('Budget P2'!$T$11:$BB$194*1))</f>
        <v>#VALUE!</v>
      </c>
      <c r="AB775" s="13" t="e" cm="1">
        <f t="array" ref="AB775">SUMPRODUCT(('Budget P2'!$T$9:$BB$9=AB$9)*('Budget P2'!$B$11:$B$194=$B775)*('Budget P2'!$T$11:$BB$194*1))</f>
        <v>#VALUE!</v>
      </c>
      <c r="AC775" s="14" t="e" cm="1">
        <f t="array" ref="AC775">SUMPRODUCT(('Budget P2'!$T$9:$BB$9=AC$9)*('Budget P2'!$B$11:$B$194=$B775)*('Budget P2'!$T$11:$BB$194*1))</f>
        <v>#VALUE!</v>
      </c>
      <c r="AD775" s="12" t="e" cm="1">
        <f t="array" ref="AD775">SUMPRODUCT(('Budget P2'!$T$9:$BB$9=AD$9)*('Budget P2'!$B$11:$B$194=$B775)*('Budget P2'!$T$11:$BB$194*1))</f>
        <v>#VALUE!</v>
      </c>
      <c r="AE775" s="13" t="e" cm="1">
        <f t="array" ref="AE775">SUMPRODUCT(('Budget P2'!$T$9:$BB$9=AE$9)*('Budget P2'!$B$11:$B$194=$B775)*('Budget P2'!$T$11:$BB$194*1))</f>
        <v>#VALUE!</v>
      </c>
      <c r="AF775" s="14" t="e" cm="1">
        <f t="array" ref="AF775">SUMPRODUCT(('Budget P2'!$T$9:$BB$9=AF$9)*('Budget P2'!$B$11:$B$194=$B775)*('Budget P2'!$T$11:$BB$194*1))</f>
        <v>#VALUE!</v>
      </c>
      <c r="AG775" s="12" t="e" cm="1">
        <f t="array" ref="AG775">SUMPRODUCT(('Budget P2'!$T$9:$BB$9=AG$9)*('Budget P2'!$B$11:$B$194=$B775)*('Budget P2'!$T$11:$BB$194*1))</f>
        <v>#VALUE!</v>
      </c>
      <c r="AH775" s="13" t="e" cm="1">
        <f t="array" ref="AH775">SUMPRODUCT(('Budget P2'!$T$9:$BB$9=AH$9)*('Budget P2'!$B$11:$B$194=$B775)*('Budget P2'!$T$11:$BB$194*1))</f>
        <v>#VALUE!</v>
      </c>
      <c r="AI775" s="14" t="e" cm="1">
        <f t="array" ref="AI775">SUMPRODUCT(('Budget P2'!$T$9:$BB$9=AI$9)*('Budget P2'!$B$11:$B$194=$B775)*('Budget P2'!$T$11:$BB$194*1))</f>
        <v>#VALUE!</v>
      </c>
      <c r="AJ775" s="12" t="e" cm="1">
        <f t="array" ref="AJ775">SUMPRODUCT(('Budget P2'!$T$9:$BB$9=AJ$9)*('Budget P2'!$B$11:$B$194=$B775)*('Budget P2'!$T$11:$BB$194*1))</f>
        <v>#VALUE!</v>
      </c>
      <c r="AK775" s="13" t="e" cm="1">
        <f t="array" ref="AK775">SUMPRODUCT(('Budget P2'!$T$9:$BB$9=AK$9)*('Budget P2'!$B$11:$B$194=$B775)*('Budget P2'!$T$11:$BB$194*1))</f>
        <v>#VALUE!</v>
      </c>
      <c r="AL775" s="14" t="e" cm="1">
        <f t="array" ref="AL775">SUMPRODUCT(('Budget P2'!$T$9:$BB$9=AL$9)*('Budget P2'!$B$11:$B$194=$B775)*('Budget P2'!$T$11:$BB$194*1))</f>
        <v>#VALUE!</v>
      </c>
      <c r="AM775" s="12" t="e" cm="1">
        <f t="array" ref="AM775">SUMPRODUCT(('Budget P2'!$T$9:$BB$9=AM$9)*('Budget P2'!$B$11:$B$194=$B775)*('Budget P2'!$T$11:$BB$194*1))</f>
        <v>#VALUE!</v>
      </c>
      <c r="AN775" s="13" t="e" cm="1">
        <f t="array" ref="AN775">SUMPRODUCT(('Budget P2'!$T$9:$BB$9=AN$9)*('Budget P2'!$B$11:$B$194=$B775)*('Budget P2'!$T$11:$BB$194*1))</f>
        <v>#VALUE!</v>
      </c>
      <c r="AO775" s="14" t="e" cm="1">
        <f t="array" ref="AO775">SUMPRODUCT(('Budget P2'!$T$9:$BB$9=AO$9)*('Budget P2'!$B$11:$B$194=$B775)*('Budget P2'!$T$11:$BB$194*1))</f>
        <v>#VALUE!</v>
      </c>
      <c r="AP775" s="12" t="e" cm="1">
        <f t="array" ref="AP775">SUMPRODUCT(('Budget P2'!$T$9:$BB$9=AP$9)*('Budget P2'!$B$11:$B$194=$B775)*('Budget P2'!$T$11:$BB$194*1))</f>
        <v>#VALUE!</v>
      </c>
      <c r="AQ775" s="13" t="e" cm="1">
        <f t="array" ref="AQ775">SUMPRODUCT(('Budget P2'!$T$9:$BB$9=AQ$9)*('Budget P2'!$B$11:$B$194=$B775)*('Budget P2'!$T$11:$BB$194*1))</f>
        <v>#VALUE!</v>
      </c>
      <c r="AR775" s="14" t="e" cm="1">
        <f t="array" ref="AR775">SUMPRODUCT(('Budget P2'!$T$9:$BB$9=AR$9)*('Budget P2'!$B$11:$B$194=$B775)*('Budget P2'!$T$11:$BB$194*1))</f>
        <v>#VALUE!</v>
      </c>
      <c r="AS775" s="12" t="e" cm="1">
        <f t="array" ref="AS775">SUMPRODUCT(('Budget P2'!$T$9:$BB$9=AS$9)*('Budget P2'!$B$11:$B$194=$B775)*('Budget P2'!$T$11:$BB$194*1))</f>
        <v>#VALUE!</v>
      </c>
      <c r="AT775" s="13" t="e" cm="1">
        <f t="array" ref="AT775">SUMPRODUCT(('Budget P2'!$T$9:$BB$9=AT$9)*('Budget P2'!$B$11:$B$194=$B775)*('Budget P2'!$T$11:$BB$194*1))</f>
        <v>#VALUE!</v>
      </c>
      <c r="AU775" s="14" t="e" cm="1">
        <f t="array" ref="AU775">SUMPRODUCT(('Budget P2'!$T$9:$BB$9=AU$9)*('Budget P2'!$B$11:$B$194=$B775)*('Budget P2'!$T$11:$BB$194*1))</f>
        <v>#VALUE!</v>
      </c>
      <c r="AV775" s="12" t="e" cm="1">
        <f t="array" ref="AV775">SUMPRODUCT(('Budget P2'!$T$9:$BB$9=AV$9)*('Budget P2'!$B$11:$B$194=$B775)*('Budget P2'!$T$11:$BB$194*1))</f>
        <v>#VALUE!</v>
      </c>
      <c r="AW775" s="13" t="e" cm="1">
        <f t="array" ref="AW775">SUMPRODUCT(('Budget P2'!$T$9:$BB$9=AW$9)*('Budget P2'!$B$11:$B$194=$B775)*('Budget P2'!$T$11:$BB$194*1))</f>
        <v>#VALUE!</v>
      </c>
      <c r="AX775" s="14" t="e" cm="1">
        <f t="array" ref="AX775">SUMPRODUCT(('Budget P2'!$T$9:$BB$9=AX$9)*('Budget P2'!$B$11:$B$194=$B775)*('Budget P2'!$T$11:$BB$194*1))</f>
        <v>#VALUE!</v>
      </c>
      <c r="AY775" s="12" t="e" cm="1">
        <f t="array" ref="AY775">SUMPRODUCT(('Budget P2'!$T$9:$BB$9=AY$9)*('Budget P2'!$B$11:$B$194=$B775)*('Budget P2'!$T$11:$BB$194*1))</f>
        <v>#VALUE!</v>
      </c>
      <c r="AZ775" s="13" t="e" cm="1">
        <f t="array" ref="AZ775">SUMPRODUCT(('Budget P2'!$T$9:$BB$9=AZ$9)*('Budget P2'!$B$11:$B$194=$B775)*('Budget P2'!$T$11:$BB$194*1))</f>
        <v>#VALUE!</v>
      </c>
      <c r="BA775" s="14" t="e" cm="1">
        <f t="array" ref="BA775">SUMPRODUCT(('Budget P2'!$T$9:$BB$9=BA$9)*('Budget P2'!$B$11:$B$194=$B775)*('Budget P2'!$T$11:$BB$194*1))</f>
        <v>#VALUE!</v>
      </c>
      <c r="BB775" s="12" t="e" cm="1">
        <f t="array" ref="BB775">SUMPRODUCT(('Budget P2'!$T$9:$BB$9=BB$9)*('Budget P2'!$B$11:$B$194=$B775)*('Budget P2'!$T$11:$BB$194*1))</f>
        <v>#VALUE!</v>
      </c>
      <c r="BC775" s="13" t="e" cm="1">
        <f t="array" ref="BC775">SUMPRODUCT(('Budget P2'!$T$9:$BB$9=BC$9)*('Budget P2'!$B$11:$B$194=$B775)*('Budget P2'!$T$11:$BB$194*1))</f>
        <v>#VALUE!</v>
      </c>
      <c r="BD775" s="14" t="e" cm="1">
        <f t="array" ref="BD775">SUMPRODUCT(('Budget P2'!$T$9:$BB$9=BD$9)*('Budget P2'!$B$11:$B$194=$B775)*('Budget P2'!$T$11:$BB$194*1))</f>
        <v>#VALUE!</v>
      </c>
      <c r="BE775" s="12" t="e" cm="1">
        <f t="array" ref="BE775">SUMPRODUCT(('Budget P2'!$T$9:$BB$9=BE$9)*('Budget P2'!$B$11:$B$194=$B775)*('Budget P2'!$T$11:$BB$194*1))</f>
        <v>#VALUE!</v>
      </c>
      <c r="BF775" s="13" t="e" cm="1">
        <f t="array" ref="BF775">SUMPRODUCT(('Budget P2'!$T$9:$BB$9=BF$9)*('Budget P2'!$B$11:$B$194=$B775)*('Budget P2'!$T$11:$BB$194*1))</f>
        <v>#VALUE!</v>
      </c>
      <c r="BG775" s="14" t="e" cm="1">
        <f t="array" ref="BG775">SUMPRODUCT(('Budget P2'!$T$9:$BB$9=BG$9)*('Budget P2'!$B$11:$B$194=$B775)*('Budget P2'!$T$11:$BB$194*1))</f>
        <v>#VALUE!</v>
      </c>
      <c r="BH775" s="13" t="e" cm="1">
        <f t="array" ref="BH775">SUMPRODUCT(('Budget P2'!$T$9:$BB$9=BH$9)*('Budget P2'!$B$11:$B$194=$B775)*('Budget P2'!$T$11:$BB$194*1))</f>
        <v>#VALUE!</v>
      </c>
      <c r="BI775" s="1"/>
      <c r="BJ775" s="66"/>
      <c r="BK775" s="66"/>
      <c r="BL775" s="1"/>
      <c r="BM775" s="66" t="e">
        <f t="shared" si="529"/>
        <v>#VALUE!</v>
      </c>
      <c r="BN775" s="262">
        <f t="shared" si="530"/>
        <v>0</v>
      </c>
      <c r="BO775" s="1"/>
      <c r="BP775" s="66" t="e">
        <f t="shared" si="531"/>
        <v>#VALUE!</v>
      </c>
      <c r="BQ775" s="262">
        <f t="shared" si="532"/>
        <v>0</v>
      </c>
      <c r="BR775" s="1"/>
    </row>
    <row r="776" spans="2:70" collapsed="1">
      <c r="C776" s="191" t="s">
        <v>139</v>
      </c>
      <c r="D776" s="191"/>
      <c r="E776" s="196"/>
      <c r="F776" s="188"/>
      <c r="G776" s="196"/>
      <c r="H776" s="188"/>
      <c r="I776" s="188"/>
      <c r="J776" s="372"/>
      <c r="K776" s="95">
        <f>SUM(K777:K791)</f>
        <v>0</v>
      </c>
      <c r="L776" s="335"/>
      <c r="M776" s="95">
        <f t="shared" ref="M776:P776" si="533">SUM(M777:M791)</f>
        <v>0</v>
      </c>
      <c r="N776" s="95">
        <f t="shared" si="533"/>
        <v>0</v>
      </c>
      <c r="O776" s="95">
        <f t="shared" si="533"/>
        <v>0</v>
      </c>
      <c r="P776" s="95">
        <f t="shared" si="533"/>
        <v>0</v>
      </c>
      <c r="Q776" s="23"/>
      <c r="R776" s="338"/>
      <c r="S776" s="95">
        <f t="shared" ref="S776:W776" si="534">SUM(S777:S791)</f>
        <v>0</v>
      </c>
      <c r="T776" s="95">
        <f t="shared" si="534"/>
        <v>0</v>
      </c>
      <c r="U776" s="95">
        <f t="shared" si="534"/>
        <v>0</v>
      </c>
      <c r="V776" s="95" t="e">
        <f t="shared" si="534"/>
        <v>#REF!</v>
      </c>
      <c r="W776" s="95">
        <f t="shared" si="534"/>
        <v>0</v>
      </c>
      <c r="X776" s="92" t="e">
        <f t="shared" si="506"/>
        <v>#REF!</v>
      </c>
      <c r="Y776" s="4"/>
      <c r="Z776" s="92"/>
      <c r="AA776" s="93"/>
      <c r="AB776" s="94"/>
      <c r="AC776" s="92"/>
      <c r="AD776" s="93"/>
      <c r="AE776" s="94"/>
      <c r="AF776" s="92"/>
      <c r="AG776" s="93"/>
      <c r="AH776" s="94"/>
      <c r="AI776" s="92"/>
      <c r="AJ776" s="93"/>
      <c r="AK776" s="94"/>
      <c r="AL776" s="92"/>
      <c r="AM776" s="93"/>
      <c r="AN776" s="94"/>
      <c r="AO776" s="92"/>
      <c r="AP776" s="93"/>
      <c r="AQ776" s="94"/>
      <c r="AR776" s="92"/>
      <c r="AS776" s="93"/>
      <c r="AT776" s="94"/>
      <c r="AU776" s="92"/>
      <c r="AV776" s="93"/>
      <c r="AW776" s="94"/>
      <c r="AX776" s="92"/>
      <c r="AY776" s="93"/>
      <c r="AZ776" s="94"/>
      <c r="BA776" s="92"/>
      <c r="BB776" s="93"/>
      <c r="BC776" s="94"/>
      <c r="BD776" s="92"/>
      <c r="BE776" s="93"/>
      <c r="BF776" s="94"/>
      <c r="BG776" s="92"/>
      <c r="BH776" s="94"/>
      <c r="BI776" s="1"/>
      <c r="BJ776" s="105"/>
      <c r="BK776" s="105"/>
      <c r="BL776" s="1"/>
      <c r="BM776" s="105"/>
      <c r="BN776" s="105"/>
      <c r="BO776" s="1"/>
      <c r="BP776" s="105"/>
      <c r="BQ776" s="105"/>
      <c r="BR776" s="1"/>
    </row>
    <row r="777" spans="2:70">
      <c r="B777" s="88" t="s">
        <v>816</v>
      </c>
      <c r="C777" s="10">
        <f>IFERROR(VLOOKUP($B777,'Budget P3'!$B:$AX,2,FALSE),0)</f>
        <v>0</v>
      </c>
      <c r="D777" s="10"/>
      <c r="E777" s="89">
        <f>IFERROR(VLOOKUP($B777,'Budget P3'!$B:$AX,3,FALSE),0)</f>
        <v>0</v>
      </c>
      <c r="F777" s="90">
        <f>IFERROR(VLOOKUP($B777,'Budget P3'!$B:$AX,4,FALSE),0)</f>
        <v>0</v>
      </c>
      <c r="G777" s="89">
        <f>IFERROR(VLOOKUP($B777,'Budget P3'!$B:$AX,5,FALSE),0)</f>
        <v>0</v>
      </c>
      <c r="H777" s="90">
        <f>IFERROR(VLOOKUP($B777,'Budget P3'!$B:$AX,6,FALSE),0)</f>
        <v>0</v>
      </c>
      <c r="I777" s="90">
        <f>IFERROR(VLOOKUP($B777,'Budget P3'!$B:$AX,7,FALSE),0)</f>
        <v>0</v>
      </c>
      <c r="J777" s="371">
        <f>IFERROR(VLOOKUP($B777,'Budget P3'!$B:$AX,9,FALSE),0)</f>
        <v>0</v>
      </c>
      <c r="K777" s="374">
        <f>IFERROR(VLOOKUP($B777,'Budget P3'!$B:$AX,10,FALSE),0)</f>
        <v>0</v>
      </c>
      <c r="L777" s="334"/>
      <c r="M777" s="102"/>
      <c r="N777" s="100"/>
      <c r="O777" s="100"/>
      <c r="P777" s="13">
        <f>E777*K777</f>
        <v>0</v>
      </c>
      <c r="Q777" s="11">
        <f t="shared" ref="Q777:Q791" si="535">SUM(M777:P777)</f>
        <v>0</v>
      </c>
      <c r="R777" s="338"/>
      <c r="S777" s="14"/>
      <c r="T777" s="12"/>
      <c r="U777" s="13"/>
      <c r="V777" s="14"/>
      <c r="W777" s="14"/>
      <c r="X777" s="14">
        <f t="shared" si="506"/>
        <v>0</v>
      </c>
      <c r="Z777" s="14" t="e" cm="1">
        <f t="array" ref="Z777">SUMPRODUCT(('Budget P3'!$T$9:$BB$9=Z$9)*('Budget P3'!$B$11:$B$194=$B777)*('Budget P3'!$T$11:$BB$194*1))</f>
        <v>#VALUE!</v>
      </c>
      <c r="AA777" s="12" t="e" cm="1">
        <f t="array" ref="AA777">SUMPRODUCT(('Budget P3'!$T$9:$BB$9=AA$9)*('Budget P3'!$B$11:$B$194=$B777)*('Budget P3'!$T$11:$BB$194*1))</f>
        <v>#VALUE!</v>
      </c>
      <c r="AB777" s="13" t="e" cm="1">
        <f t="array" ref="AB777">SUMPRODUCT(('Budget P3'!$T$9:$BB$9=AB$9)*('Budget P3'!$B$11:$B$194=$B777)*('Budget P3'!$T$11:$BB$194*1))</f>
        <v>#VALUE!</v>
      </c>
      <c r="AC777" s="14" t="e" cm="1">
        <f t="array" ref="AC777">SUMPRODUCT(('Budget P3'!$T$9:$BB$9=AC$9)*('Budget P3'!$B$11:$B$194=$B777)*('Budget P3'!$T$11:$BB$194*1))</f>
        <v>#VALUE!</v>
      </c>
      <c r="AD777" s="12" t="e" cm="1">
        <f t="array" ref="AD777">SUMPRODUCT(('Budget P3'!$T$9:$BB$9=AD$9)*('Budget P3'!$B$11:$B$194=$B777)*('Budget P3'!$T$11:$BB$194*1))</f>
        <v>#VALUE!</v>
      </c>
      <c r="AE777" s="13" t="e" cm="1">
        <f t="array" ref="AE777">SUMPRODUCT(('Budget P3'!$T$9:$BB$9=AE$9)*('Budget P3'!$B$11:$B$194=$B777)*('Budget P3'!$T$11:$BB$194*1))</f>
        <v>#VALUE!</v>
      </c>
      <c r="AF777" s="14" t="e" cm="1">
        <f t="array" ref="AF777">SUMPRODUCT(('Budget P3'!$T$9:$BB$9=AF$9)*('Budget P3'!$B$11:$B$194=$B777)*('Budget P3'!$T$11:$BB$194*1))</f>
        <v>#VALUE!</v>
      </c>
      <c r="AG777" s="12" t="e" cm="1">
        <f t="array" ref="AG777">SUMPRODUCT(('Budget P3'!$T$9:$BB$9=AG$9)*('Budget P3'!$B$11:$B$194=$B777)*('Budget P3'!$T$11:$BB$194*1))</f>
        <v>#VALUE!</v>
      </c>
      <c r="AH777" s="13" t="e" cm="1">
        <f t="array" ref="AH777">SUMPRODUCT(('Budget P3'!$T$9:$BB$9=AH$9)*('Budget P3'!$B$11:$B$194=$B777)*('Budget P3'!$T$11:$BB$194*1))</f>
        <v>#VALUE!</v>
      </c>
      <c r="AI777" s="14" t="e" cm="1">
        <f t="array" ref="AI777">SUMPRODUCT(('Budget P3'!$T$9:$BB$9=AI$9)*('Budget P3'!$B$11:$B$194=$B777)*('Budget P3'!$T$11:$BB$194*1))</f>
        <v>#VALUE!</v>
      </c>
      <c r="AJ777" s="12" t="e" cm="1">
        <f t="array" ref="AJ777">SUMPRODUCT(('Budget P3'!$T$9:$BB$9=AJ$9)*('Budget P3'!$B$11:$B$194=$B777)*('Budget P3'!$T$11:$BB$194*1))</f>
        <v>#VALUE!</v>
      </c>
      <c r="AK777" s="13" t="e" cm="1">
        <f t="array" ref="AK777">SUMPRODUCT(('Budget P3'!$T$9:$BB$9=AK$9)*('Budget P3'!$B$11:$B$194=$B777)*('Budget P3'!$T$11:$BB$194*1))</f>
        <v>#VALUE!</v>
      </c>
      <c r="AL777" s="14" t="e" cm="1">
        <f t="array" ref="AL777">SUMPRODUCT(('Budget P3'!$T$9:$BB$9=AL$9)*('Budget P3'!$B$11:$B$194=$B777)*('Budget P3'!$T$11:$BB$194*1))</f>
        <v>#VALUE!</v>
      </c>
      <c r="AM777" s="12" t="e" cm="1">
        <f t="array" ref="AM777">SUMPRODUCT(('Budget P3'!$T$9:$BB$9=AM$9)*('Budget P3'!$B$11:$B$194=$B777)*('Budget P3'!$T$11:$BB$194*1))</f>
        <v>#VALUE!</v>
      </c>
      <c r="AN777" s="13" t="e" cm="1">
        <f t="array" ref="AN777">SUMPRODUCT(('Budget P3'!$T$9:$BB$9=AN$9)*('Budget P3'!$B$11:$B$194=$B777)*('Budget P3'!$T$11:$BB$194*1))</f>
        <v>#VALUE!</v>
      </c>
      <c r="AO777" s="14" t="e" cm="1">
        <f t="array" ref="AO777">SUMPRODUCT(('Budget P3'!$T$9:$BB$9=AO$9)*('Budget P3'!$B$11:$B$194=$B777)*('Budget P3'!$T$11:$BB$194*1))</f>
        <v>#VALUE!</v>
      </c>
      <c r="AP777" s="12" t="e" cm="1">
        <f t="array" ref="AP777">SUMPRODUCT(('Budget P3'!$T$9:$BB$9=AP$9)*('Budget P3'!$B$11:$B$194=$B777)*('Budget P3'!$T$11:$BB$194*1))</f>
        <v>#VALUE!</v>
      </c>
      <c r="AQ777" s="13" t="e" cm="1">
        <f t="array" ref="AQ777">SUMPRODUCT(('Budget P3'!$T$9:$BB$9=AQ$9)*('Budget P3'!$B$11:$B$194=$B777)*('Budget P3'!$T$11:$BB$194*1))</f>
        <v>#VALUE!</v>
      </c>
      <c r="AR777" s="14" t="e" cm="1">
        <f t="array" ref="AR777">SUMPRODUCT(('Budget P3'!$T$9:$BB$9=AR$9)*('Budget P3'!$B$11:$B$194=$B777)*('Budget P3'!$T$11:$BB$194*1))</f>
        <v>#VALUE!</v>
      </c>
      <c r="AS777" s="12" t="e" cm="1">
        <f t="array" ref="AS777">SUMPRODUCT(('Budget P3'!$T$9:$BB$9=AS$9)*('Budget P3'!$B$11:$B$194=$B777)*('Budget P3'!$T$11:$BB$194*1))</f>
        <v>#VALUE!</v>
      </c>
      <c r="AT777" s="13" t="e" cm="1">
        <f t="array" ref="AT777">SUMPRODUCT(('Budget P3'!$T$9:$BB$9=AT$9)*('Budget P3'!$B$11:$B$194=$B777)*('Budget P3'!$T$11:$BB$194*1))</f>
        <v>#VALUE!</v>
      </c>
      <c r="AU777" s="14" t="e" cm="1">
        <f t="array" ref="AU777">SUMPRODUCT(('Budget P3'!$T$9:$BB$9=AU$9)*('Budget P3'!$B$11:$B$194=$B777)*('Budget P3'!$T$11:$BB$194*1))</f>
        <v>#VALUE!</v>
      </c>
      <c r="AV777" s="12" t="e" cm="1">
        <f t="array" ref="AV777">SUMPRODUCT(('Budget P3'!$T$9:$BB$9=AV$9)*('Budget P3'!$B$11:$B$194=$B777)*('Budget P3'!$T$11:$BB$194*1))</f>
        <v>#VALUE!</v>
      </c>
      <c r="AW777" s="13" t="e" cm="1">
        <f t="array" ref="AW777">SUMPRODUCT(('Budget P3'!$T$9:$BB$9=AW$9)*('Budget P3'!$B$11:$B$194=$B777)*('Budget P3'!$T$11:$BB$194*1))</f>
        <v>#VALUE!</v>
      </c>
      <c r="AX777" s="14" t="e" cm="1">
        <f t="array" ref="AX777">SUMPRODUCT(('Budget P3'!$T$9:$BB$9=AX$9)*('Budget P3'!$B$11:$B$194=$B777)*('Budget P3'!$T$11:$BB$194*1))</f>
        <v>#VALUE!</v>
      </c>
      <c r="AY777" s="12" t="e" cm="1">
        <f t="array" ref="AY777">SUMPRODUCT(('Budget P3'!$T$9:$BB$9=AY$9)*('Budget P3'!$B$11:$B$194=$B777)*('Budget P3'!$T$11:$BB$194*1))</f>
        <v>#VALUE!</v>
      </c>
      <c r="AZ777" s="13" t="e" cm="1">
        <f t="array" ref="AZ777">SUMPRODUCT(('Budget P3'!$T$9:$BB$9=AZ$9)*('Budget P3'!$B$11:$B$194=$B777)*('Budget P3'!$T$11:$BB$194*1))</f>
        <v>#VALUE!</v>
      </c>
      <c r="BA777" s="14" t="e" cm="1">
        <f t="array" ref="BA777">SUMPRODUCT(('Budget P3'!$T$9:$BB$9=BA$9)*('Budget P3'!$B$11:$B$194=$B777)*('Budget P3'!$T$11:$BB$194*1))</f>
        <v>#VALUE!</v>
      </c>
      <c r="BB777" s="12" t="e" cm="1">
        <f t="array" ref="BB777">SUMPRODUCT(('Budget P3'!$T$9:$BB$9=BB$9)*('Budget P3'!$B$11:$B$194=$B777)*('Budget P3'!$T$11:$BB$194*1))</f>
        <v>#VALUE!</v>
      </c>
      <c r="BC777" s="13" t="e" cm="1">
        <f t="array" ref="BC777">SUMPRODUCT(('Budget P3'!$T$9:$BB$9=BC$9)*('Budget P3'!$B$11:$B$194=$B777)*('Budget P3'!$T$11:$BB$194*1))</f>
        <v>#VALUE!</v>
      </c>
      <c r="BD777" s="14" t="e" cm="1">
        <f t="array" ref="BD777">SUMPRODUCT(('Budget P3'!$T$9:$BB$9=BD$9)*('Budget P3'!$B$11:$B$194=$B777)*('Budget P3'!$T$11:$BB$194*1))</f>
        <v>#VALUE!</v>
      </c>
      <c r="BE777" s="12" t="e" cm="1">
        <f t="array" ref="BE777">SUMPRODUCT(('Budget P3'!$T$9:$BB$9=BE$9)*('Budget P3'!$B$11:$B$194=$B777)*('Budget P3'!$T$11:$BB$194*1))</f>
        <v>#VALUE!</v>
      </c>
      <c r="BF777" s="13" t="e" cm="1">
        <f t="array" ref="BF777">SUMPRODUCT(('Budget P3'!$T$9:$BB$9=BF$9)*('Budget P3'!$B$11:$B$194=$B777)*('Budget P3'!$T$11:$BB$194*1))</f>
        <v>#VALUE!</v>
      </c>
      <c r="BG777" s="14" t="e" cm="1">
        <f t="array" ref="BG777">SUMPRODUCT(('Budget P3'!$T$9:$BB$9=BG$9)*('Budget P3'!$B$11:$B$194=$B777)*('Budget P3'!$T$11:$BB$194*1))</f>
        <v>#VALUE!</v>
      </c>
      <c r="BH777" s="13" t="e" cm="1">
        <f t="array" ref="BH777">SUMPRODUCT(('Budget P3'!$T$9:$BB$9=BH$9)*('Budget P3'!$B$11:$B$194=$B777)*('Budget P3'!$T$11:$BB$194*1))</f>
        <v>#VALUE!</v>
      </c>
      <c r="BI777" s="1"/>
      <c r="BJ777" s="66"/>
      <c r="BK777" s="66"/>
      <c r="BL777" s="1"/>
      <c r="BM777" s="66" t="e">
        <f t="shared" ref="BM777:BM791" si="536">SUM(Z777:BH777)</f>
        <v>#VALUE!</v>
      </c>
      <c r="BN777" s="262">
        <f t="shared" ref="BN777:BN791" si="537">IFERROR(BM777/Q777,0)</f>
        <v>0</v>
      </c>
      <c r="BO777" s="1"/>
      <c r="BP777" s="66" t="e">
        <f t="shared" ref="BP777:BP791" si="538">BJ777+BM777</f>
        <v>#VALUE!</v>
      </c>
      <c r="BQ777" s="262">
        <f t="shared" ref="BQ777:BQ791" si="539">IFERROR(BP777/Q777,0)</f>
        <v>0</v>
      </c>
      <c r="BR777" s="1"/>
    </row>
    <row r="778" spans="2:70" ht="12.6" thickBot="1">
      <c r="B778" s="88" t="s">
        <v>817</v>
      </c>
      <c r="C778" s="10">
        <f>IFERROR(VLOOKUP($B778,'Budget P3'!$B:$AX,2,FALSE),0)</f>
        <v>0</v>
      </c>
      <c r="D778" s="10"/>
      <c r="E778" s="198">
        <f>IFERROR(VLOOKUP($B778,'Budget P3'!$B:$AX,3,FALSE),0)</f>
        <v>0</v>
      </c>
      <c r="F778" s="90">
        <f>IFERROR(VLOOKUP($B778,'Budget P3'!$B:$AX,4,FALSE),0)</f>
        <v>0</v>
      </c>
      <c r="G778" s="89">
        <f>IFERROR(VLOOKUP($B778,'Budget P3'!$B:$AX,5,FALSE),0)</f>
        <v>0</v>
      </c>
      <c r="H778" s="90">
        <f>IFERROR(VLOOKUP($B778,'Budget P3'!$B:$AX,6,FALSE),0)</f>
        <v>0</v>
      </c>
      <c r="I778" s="90">
        <f>IFERROR(VLOOKUP($B778,'Budget P3'!$B:$AX,7,FALSE),0)</f>
        <v>0</v>
      </c>
      <c r="J778" s="371">
        <f>IFERROR(VLOOKUP($B778,'Budget P3'!$B:$AX,9,FALSE),0)</f>
        <v>0</v>
      </c>
      <c r="K778" s="374">
        <f>IFERROR(VLOOKUP($B778,'Budget P3'!$B:$AX,10,FALSE),0)</f>
        <v>0</v>
      </c>
      <c r="L778" s="334"/>
      <c r="M778" s="102"/>
      <c r="N778" s="100"/>
      <c r="O778" s="100"/>
      <c r="P778" s="13">
        <f>E778*K778</f>
        <v>0</v>
      </c>
      <c r="Q778" s="11">
        <f t="shared" si="535"/>
        <v>0</v>
      </c>
      <c r="R778" s="338"/>
      <c r="S778" s="31"/>
      <c r="T778" s="32"/>
      <c r="U778" s="33"/>
      <c r="V778" s="31"/>
      <c r="W778" s="31"/>
      <c r="X778" s="31">
        <f t="shared" si="506"/>
        <v>0</v>
      </c>
      <c r="Z778" s="31" t="e" cm="1">
        <f t="array" ref="Z778">SUMPRODUCT(('Budget P3'!$T$9:$BB$9=Z$9)*('Budget P3'!$B$11:$B$194=$B778)*('Budget P3'!$T$11:$BB$194*1))</f>
        <v>#VALUE!</v>
      </c>
      <c r="AA778" s="32" t="e" cm="1">
        <f t="array" ref="AA778">SUMPRODUCT(('Budget P3'!$T$9:$BB$9=AA$9)*('Budget P3'!$B$11:$B$194=$B778)*('Budget P3'!$T$11:$BB$194*1))</f>
        <v>#VALUE!</v>
      </c>
      <c r="AB778" s="33" t="e" cm="1">
        <f t="array" ref="AB778">SUMPRODUCT(('Budget P3'!$T$9:$BB$9=AB$9)*('Budget P3'!$B$11:$B$194=$B778)*('Budget P3'!$T$11:$BB$194*1))</f>
        <v>#VALUE!</v>
      </c>
      <c r="AC778" s="31" t="e" cm="1">
        <f t="array" ref="AC778">SUMPRODUCT(('Budget P3'!$T$9:$BB$9=AC$9)*('Budget P3'!$B$11:$B$194=$B778)*('Budget P3'!$T$11:$BB$194*1))</f>
        <v>#VALUE!</v>
      </c>
      <c r="AD778" s="32" t="e" cm="1">
        <f t="array" ref="AD778">SUMPRODUCT(('Budget P3'!$T$9:$BB$9=AD$9)*('Budget P3'!$B$11:$B$194=$B778)*('Budget P3'!$T$11:$BB$194*1))</f>
        <v>#VALUE!</v>
      </c>
      <c r="AE778" s="33" t="e" cm="1">
        <f t="array" ref="AE778">SUMPRODUCT(('Budget P3'!$T$9:$BB$9=AE$9)*('Budget P3'!$B$11:$B$194=$B778)*('Budget P3'!$T$11:$BB$194*1))</f>
        <v>#VALUE!</v>
      </c>
      <c r="AF778" s="31" t="e" cm="1">
        <f t="array" ref="AF778">SUMPRODUCT(('Budget P3'!$T$9:$BB$9=AF$9)*('Budget P3'!$B$11:$B$194=$B778)*('Budget P3'!$T$11:$BB$194*1))</f>
        <v>#VALUE!</v>
      </c>
      <c r="AG778" s="32" t="e" cm="1">
        <f t="array" ref="AG778">SUMPRODUCT(('Budget P3'!$T$9:$BB$9=AG$9)*('Budget P3'!$B$11:$B$194=$B778)*('Budget P3'!$T$11:$BB$194*1))</f>
        <v>#VALUE!</v>
      </c>
      <c r="AH778" s="33" t="e" cm="1">
        <f t="array" ref="AH778">SUMPRODUCT(('Budget P3'!$T$9:$BB$9=AH$9)*('Budget P3'!$B$11:$B$194=$B778)*('Budget P3'!$T$11:$BB$194*1))</f>
        <v>#VALUE!</v>
      </c>
      <c r="AI778" s="31" t="e" cm="1">
        <f t="array" ref="AI778">SUMPRODUCT(('Budget P3'!$T$9:$BB$9=AI$9)*('Budget P3'!$B$11:$B$194=$B778)*('Budget P3'!$T$11:$BB$194*1))</f>
        <v>#VALUE!</v>
      </c>
      <c r="AJ778" s="32" t="e" cm="1">
        <f t="array" ref="AJ778">SUMPRODUCT(('Budget P3'!$T$9:$BB$9=AJ$9)*('Budget P3'!$B$11:$B$194=$B778)*('Budget P3'!$T$11:$BB$194*1))</f>
        <v>#VALUE!</v>
      </c>
      <c r="AK778" s="33" t="e" cm="1">
        <f t="array" ref="AK778">SUMPRODUCT(('Budget P3'!$T$9:$BB$9=AK$9)*('Budget P3'!$B$11:$B$194=$B778)*('Budget P3'!$T$11:$BB$194*1))</f>
        <v>#VALUE!</v>
      </c>
      <c r="AL778" s="31" t="e" cm="1">
        <f t="array" ref="AL778">SUMPRODUCT(('Budget P3'!$T$9:$BB$9=AL$9)*('Budget P3'!$B$11:$B$194=$B778)*('Budget P3'!$T$11:$BB$194*1))</f>
        <v>#VALUE!</v>
      </c>
      <c r="AM778" s="32" t="e" cm="1">
        <f t="array" ref="AM778">SUMPRODUCT(('Budget P3'!$T$9:$BB$9=AM$9)*('Budget P3'!$B$11:$B$194=$B778)*('Budget P3'!$T$11:$BB$194*1))</f>
        <v>#VALUE!</v>
      </c>
      <c r="AN778" s="33" t="e" cm="1">
        <f t="array" ref="AN778">SUMPRODUCT(('Budget P3'!$T$9:$BB$9=AN$9)*('Budget P3'!$B$11:$B$194=$B778)*('Budget P3'!$T$11:$BB$194*1))</f>
        <v>#VALUE!</v>
      </c>
      <c r="AO778" s="31" t="e" cm="1">
        <f t="array" ref="AO778">SUMPRODUCT(('Budget P3'!$T$9:$BB$9=AO$9)*('Budget P3'!$B$11:$B$194=$B778)*('Budget P3'!$T$11:$BB$194*1))</f>
        <v>#VALUE!</v>
      </c>
      <c r="AP778" s="32" t="e" cm="1">
        <f t="array" ref="AP778">SUMPRODUCT(('Budget P3'!$T$9:$BB$9=AP$9)*('Budget P3'!$B$11:$B$194=$B778)*('Budget P3'!$T$11:$BB$194*1))</f>
        <v>#VALUE!</v>
      </c>
      <c r="AQ778" s="33" t="e" cm="1">
        <f t="array" ref="AQ778">SUMPRODUCT(('Budget P3'!$T$9:$BB$9=AQ$9)*('Budget P3'!$B$11:$B$194=$B778)*('Budget P3'!$T$11:$BB$194*1))</f>
        <v>#VALUE!</v>
      </c>
      <c r="AR778" s="31" t="e" cm="1">
        <f t="array" ref="AR778">SUMPRODUCT(('Budget P3'!$T$9:$BB$9=AR$9)*('Budget P3'!$B$11:$B$194=$B778)*('Budget P3'!$T$11:$BB$194*1))</f>
        <v>#VALUE!</v>
      </c>
      <c r="AS778" s="32" t="e" cm="1">
        <f t="array" ref="AS778">SUMPRODUCT(('Budget P3'!$T$9:$BB$9=AS$9)*('Budget P3'!$B$11:$B$194=$B778)*('Budget P3'!$T$11:$BB$194*1))</f>
        <v>#VALUE!</v>
      </c>
      <c r="AT778" s="33" t="e" cm="1">
        <f t="array" ref="AT778">SUMPRODUCT(('Budget P3'!$T$9:$BB$9=AT$9)*('Budget P3'!$B$11:$B$194=$B778)*('Budget P3'!$T$11:$BB$194*1))</f>
        <v>#VALUE!</v>
      </c>
      <c r="AU778" s="31" t="e" cm="1">
        <f t="array" ref="AU778">SUMPRODUCT(('Budget P3'!$T$9:$BB$9=AU$9)*('Budget P3'!$B$11:$B$194=$B778)*('Budget P3'!$T$11:$BB$194*1))</f>
        <v>#VALUE!</v>
      </c>
      <c r="AV778" s="32" t="e" cm="1">
        <f t="array" ref="AV778">SUMPRODUCT(('Budget P3'!$T$9:$BB$9=AV$9)*('Budget P3'!$B$11:$B$194=$B778)*('Budget P3'!$T$11:$BB$194*1))</f>
        <v>#VALUE!</v>
      </c>
      <c r="AW778" s="33" t="e" cm="1">
        <f t="array" ref="AW778">SUMPRODUCT(('Budget P3'!$T$9:$BB$9=AW$9)*('Budget P3'!$B$11:$B$194=$B778)*('Budget P3'!$T$11:$BB$194*1))</f>
        <v>#VALUE!</v>
      </c>
      <c r="AX778" s="31" t="e" cm="1">
        <f t="array" ref="AX778">SUMPRODUCT(('Budget P3'!$T$9:$BB$9=AX$9)*('Budget P3'!$B$11:$B$194=$B778)*('Budget P3'!$T$11:$BB$194*1))</f>
        <v>#VALUE!</v>
      </c>
      <c r="AY778" s="32" t="e" cm="1">
        <f t="array" ref="AY778">SUMPRODUCT(('Budget P3'!$T$9:$BB$9=AY$9)*('Budget P3'!$B$11:$B$194=$B778)*('Budget P3'!$T$11:$BB$194*1))</f>
        <v>#VALUE!</v>
      </c>
      <c r="AZ778" s="33" t="e" cm="1">
        <f t="array" ref="AZ778">SUMPRODUCT(('Budget P3'!$T$9:$BB$9=AZ$9)*('Budget P3'!$B$11:$B$194=$B778)*('Budget P3'!$T$11:$BB$194*1))</f>
        <v>#VALUE!</v>
      </c>
      <c r="BA778" s="31" t="e" cm="1">
        <f t="array" ref="BA778">SUMPRODUCT(('Budget P3'!$T$9:$BB$9=BA$9)*('Budget P3'!$B$11:$B$194=$B778)*('Budget P3'!$T$11:$BB$194*1))</f>
        <v>#VALUE!</v>
      </c>
      <c r="BB778" s="32" t="e" cm="1">
        <f t="array" ref="BB778">SUMPRODUCT(('Budget P3'!$T$9:$BB$9=BB$9)*('Budget P3'!$B$11:$B$194=$B778)*('Budget P3'!$T$11:$BB$194*1))</f>
        <v>#VALUE!</v>
      </c>
      <c r="BC778" s="33" t="e" cm="1">
        <f t="array" ref="BC778">SUMPRODUCT(('Budget P3'!$T$9:$BB$9=BC$9)*('Budget P3'!$B$11:$B$194=$B778)*('Budget P3'!$T$11:$BB$194*1))</f>
        <v>#VALUE!</v>
      </c>
      <c r="BD778" s="31" t="e" cm="1">
        <f t="array" ref="BD778">SUMPRODUCT(('Budget P3'!$T$9:$BB$9=BD$9)*('Budget P3'!$B$11:$B$194=$B778)*('Budget P3'!$T$11:$BB$194*1))</f>
        <v>#VALUE!</v>
      </c>
      <c r="BE778" s="32" t="e" cm="1">
        <f t="array" ref="BE778">SUMPRODUCT(('Budget P3'!$T$9:$BB$9=BE$9)*('Budget P3'!$B$11:$B$194=$B778)*('Budget P3'!$T$11:$BB$194*1))</f>
        <v>#VALUE!</v>
      </c>
      <c r="BF778" s="33" t="e" cm="1">
        <f t="array" ref="BF778">SUMPRODUCT(('Budget P3'!$T$9:$BB$9=BF$9)*('Budget P3'!$B$11:$B$194=$B778)*('Budget P3'!$T$11:$BB$194*1))</f>
        <v>#VALUE!</v>
      </c>
      <c r="BG778" s="31" t="e" cm="1">
        <f t="array" ref="BG778">SUMPRODUCT(('Budget P3'!$T$9:$BB$9=BG$9)*('Budget P3'!$B$11:$B$194=$B778)*('Budget P3'!$T$11:$BB$194*1))</f>
        <v>#VALUE!</v>
      </c>
      <c r="BH778" s="33" t="e" cm="1">
        <f t="array" ref="BH778">SUMPRODUCT(('Budget P3'!$T$9:$BB$9=BH$9)*('Budget P3'!$B$11:$B$194=$B778)*('Budget P3'!$T$11:$BB$194*1))</f>
        <v>#VALUE!</v>
      </c>
      <c r="BI778" s="1"/>
      <c r="BJ778" s="66"/>
      <c r="BK778" s="66"/>
      <c r="BL778" s="1"/>
      <c r="BM778" s="66" t="e">
        <f t="shared" si="536"/>
        <v>#VALUE!</v>
      </c>
      <c r="BN778" s="262">
        <f t="shared" si="537"/>
        <v>0</v>
      </c>
      <c r="BO778" s="1"/>
      <c r="BP778" s="66" t="e">
        <f t="shared" si="538"/>
        <v>#VALUE!</v>
      </c>
      <c r="BQ778" s="262">
        <f t="shared" si="539"/>
        <v>0</v>
      </c>
      <c r="BR778" s="1"/>
    </row>
    <row r="779" spans="2:70" ht="12" hidden="1" customHeight="1" outlineLevel="1">
      <c r="B779" s="88" t="s">
        <v>818</v>
      </c>
      <c r="C779" s="10">
        <f>IFERROR(VLOOKUP($B779,'Budget P3'!$B:$AX,2,FALSE),0)</f>
        <v>0</v>
      </c>
      <c r="D779" s="10"/>
      <c r="E779" s="89">
        <f>IFERROR(VLOOKUP($B779,'Budget P3'!$B:$AX,3,FALSE),0)</f>
        <v>0</v>
      </c>
      <c r="F779" s="90">
        <f>IFERROR(VLOOKUP($B779,'Budget P3'!$B:$AX,4,FALSE),0)</f>
        <v>0</v>
      </c>
      <c r="G779" s="89">
        <f>IFERROR(VLOOKUP($B779,'Budget P3'!$B:$AX,5,FALSE),0)</f>
        <v>0</v>
      </c>
      <c r="H779" s="90">
        <f>IFERROR(VLOOKUP($B779,'Budget P3'!$B:$AX,6,FALSE),0)</f>
        <v>0</v>
      </c>
      <c r="I779" s="90">
        <f>IFERROR(VLOOKUP($B779,'Budget P3'!$B:$AX,7,FALSE),0)</f>
        <v>0</v>
      </c>
      <c r="J779" s="371">
        <f>IFERROR(VLOOKUP($B779,'Budget P3'!$B:$AX,9,FALSE),0)</f>
        <v>0</v>
      </c>
      <c r="K779" s="374">
        <f>IFERROR(VLOOKUP($B779,'Budget P3'!$B:$AX,10,FALSE),0)</f>
        <v>0</v>
      </c>
      <c r="L779" s="334"/>
      <c r="M779" s="102"/>
      <c r="N779" s="100"/>
      <c r="O779" s="100"/>
      <c r="P779" s="13">
        <f>E779*K779</f>
        <v>0</v>
      </c>
      <c r="Q779" s="11">
        <f t="shared" si="535"/>
        <v>0</v>
      </c>
      <c r="R779" s="338"/>
      <c r="S779" s="259"/>
      <c r="T779" s="277"/>
      <c r="U779" s="185"/>
      <c r="V779" s="259" t="e">
        <f>#REF!*P779</f>
        <v>#REF!</v>
      </c>
      <c r="W779" s="259">
        <f>L779*Q779</f>
        <v>0</v>
      </c>
      <c r="X779" s="259" t="e">
        <f t="shared" ref="X779:X791" si="540">SUM(S779:V779)</f>
        <v>#REF!</v>
      </c>
      <c r="Z779" s="259" t="e" cm="1">
        <f t="array" ref="Z779">SUMPRODUCT(('Budget P3'!$T$9:$BB$9=Z$9)*('Budget P3'!$B$11:$B$194=$B779)*('Budget P3'!$T$11:$BB$194*1))</f>
        <v>#VALUE!</v>
      </c>
      <c r="AA779" s="277" t="e" cm="1">
        <f t="array" ref="AA779">SUMPRODUCT(('Budget P3'!$T$9:$BB$9=AA$9)*('Budget P3'!$B$11:$B$194=$B779)*('Budget P3'!$T$11:$BB$194*1))</f>
        <v>#VALUE!</v>
      </c>
      <c r="AB779" s="185" t="e" cm="1">
        <f t="array" ref="AB779">SUMPRODUCT(('Budget P3'!$T$9:$BB$9=AB$9)*('Budget P3'!$B$11:$B$194=$B779)*('Budget P3'!$T$11:$BB$194*1))</f>
        <v>#VALUE!</v>
      </c>
      <c r="AC779" s="259" t="e" cm="1">
        <f t="array" ref="AC779">SUMPRODUCT(('Budget P3'!$T$9:$BB$9=AC$9)*('Budget P3'!$B$11:$B$194=$B779)*('Budget P3'!$T$11:$BB$194*1))</f>
        <v>#VALUE!</v>
      </c>
      <c r="AD779" s="277" t="e" cm="1">
        <f t="array" ref="AD779">SUMPRODUCT(('Budget P3'!$T$9:$BB$9=AD$9)*('Budget P3'!$B$11:$B$194=$B779)*('Budget P3'!$T$11:$BB$194*1))</f>
        <v>#VALUE!</v>
      </c>
      <c r="AE779" s="185" t="e" cm="1">
        <f t="array" ref="AE779">SUMPRODUCT(('Budget P3'!$T$9:$BB$9=AE$9)*('Budget P3'!$B$11:$B$194=$B779)*('Budget P3'!$T$11:$BB$194*1))</f>
        <v>#VALUE!</v>
      </c>
      <c r="AF779" s="259" t="e" cm="1">
        <f t="array" ref="AF779">SUMPRODUCT(('Budget P3'!$T$9:$BB$9=AF$9)*('Budget P3'!$B$11:$B$194=$B779)*('Budget P3'!$T$11:$BB$194*1))</f>
        <v>#VALUE!</v>
      </c>
      <c r="AG779" s="277" t="e" cm="1">
        <f t="array" ref="AG779">SUMPRODUCT(('Budget P3'!$T$9:$BB$9=AG$9)*('Budget P3'!$B$11:$B$194=$B779)*('Budget P3'!$T$11:$BB$194*1))</f>
        <v>#VALUE!</v>
      </c>
      <c r="AH779" s="185" t="e" cm="1">
        <f t="array" ref="AH779">SUMPRODUCT(('Budget P3'!$T$9:$BB$9=AH$9)*('Budget P3'!$B$11:$B$194=$B779)*('Budget P3'!$T$11:$BB$194*1))</f>
        <v>#VALUE!</v>
      </c>
      <c r="AI779" s="259" t="e" cm="1">
        <f t="array" ref="AI779">SUMPRODUCT(('Budget P3'!$T$9:$BB$9=AI$9)*('Budget P3'!$B$11:$B$194=$B779)*('Budget P3'!$T$11:$BB$194*1))</f>
        <v>#VALUE!</v>
      </c>
      <c r="AJ779" s="277" t="e" cm="1">
        <f t="array" ref="AJ779">SUMPRODUCT(('Budget P3'!$T$9:$BB$9=AJ$9)*('Budget P3'!$B$11:$B$194=$B779)*('Budget P3'!$T$11:$BB$194*1))</f>
        <v>#VALUE!</v>
      </c>
      <c r="AK779" s="185" t="e" cm="1">
        <f t="array" ref="AK779">SUMPRODUCT(('Budget P3'!$T$9:$BB$9=AK$9)*('Budget P3'!$B$11:$B$194=$B779)*('Budget P3'!$T$11:$BB$194*1))</f>
        <v>#VALUE!</v>
      </c>
      <c r="AL779" s="259" t="e" cm="1">
        <f t="array" ref="AL779">SUMPRODUCT(('Budget P3'!$T$9:$BB$9=AL$9)*('Budget P3'!$B$11:$B$194=$B779)*('Budget P3'!$T$11:$BB$194*1))</f>
        <v>#VALUE!</v>
      </c>
      <c r="AM779" s="277" t="e" cm="1">
        <f t="array" ref="AM779">SUMPRODUCT(('Budget P3'!$T$9:$BB$9=AM$9)*('Budget P3'!$B$11:$B$194=$B779)*('Budget P3'!$T$11:$BB$194*1))</f>
        <v>#VALUE!</v>
      </c>
      <c r="AN779" s="185" t="e" cm="1">
        <f t="array" ref="AN779">SUMPRODUCT(('Budget P3'!$T$9:$BB$9=AN$9)*('Budget P3'!$B$11:$B$194=$B779)*('Budget P3'!$T$11:$BB$194*1))</f>
        <v>#VALUE!</v>
      </c>
      <c r="AO779" s="259" t="e" cm="1">
        <f t="array" ref="AO779">SUMPRODUCT(('Budget P3'!$T$9:$BB$9=AO$9)*('Budget P3'!$B$11:$B$194=$B779)*('Budget P3'!$T$11:$BB$194*1))</f>
        <v>#VALUE!</v>
      </c>
      <c r="AP779" s="277" t="e" cm="1">
        <f t="array" ref="AP779">SUMPRODUCT(('Budget P3'!$T$9:$BB$9=AP$9)*('Budget P3'!$B$11:$B$194=$B779)*('Budget P3'!$T$11:$BB$194*1))</f>
        <v>#VALUE!</v>
      </c>
      <c r="AQ779" s="185" t="e" cm="1">
        <f t="array" ref="AQ779">SUMPRODUCT(('Budget P3'!$T$9:$BB$9=AQ$9)*('Budget P3'!$B$11:$B$194=$B779)*('Budget P3'!$T$11:$BB$194*1))</f>
        <v>#VALUE!</v>
      </c>
      <c r="AR779" s="259" t="e" cm="1">
        <f t="array" ref="AR779">SUMPRODUCT(('Budget P3'!$T$9:$BB$9=AR$9)*('Budget P3'!$B$11:$B$194=$B779)*('Budget P3'!$T$11:$BB$194*1))</f>
        <v>#VALUE!</v>
      </c>
      <c r="AS779" s="277" t="e" cm="1">
        <f t="array" ref="AS779">SUMPRODUCT(('Budget P3'!$T$9:$BB$9=AS$9)*('Budget P3'!$B$11:$B$194=$B779)*('Budget P3'!$T$11:$BB$194*1))</f>
        <v>#VALUE!</v>
      </c>
      <c r="AT779" s="185" t="e" cm="1">
        <f t="array" ref="AT779">SUMPRODUCT(('Budget P3'!$T$9:$BB$9=AT$9)*('Budget P3'!$B$11:$B$194=$B779)*('Budget P3'!$T$11:$BB$194*1))</f>
        <v>#VALUE!</v>
      </c>
      <c r="AU779" s="259" t="e" cm="1">
        <f t="array" ref="AU779">SUMPRODUCT(('Budget P3'!$T$9:$BB$9=AU$9)*('Budget P3'!$B$11:$B$194=$B779)*('Budget P3'!$T$11:$BB$194*1))</f>
        <v>#VALUE!</v>
      </c>
      <c r="AV779" s="277" t="e" cm="1">
        <f t="array" ref="AV779">SUMPRODUCT(('Budget P3'!$T$9:$BB$9=AV$9)*('Budget P3'!$B$11:$B$194=$B779)*('Budget P3'!$T$11:$BB$194*1))</f>
        <v>#VALUE!</v>
      </c>
      <c r="AW779" s="185" t="e" cm="1">
        <f t="array" ref="AW779">SUMPRODUCT(('Budget P3'!$T$9:$BB$9=AW$9)*('Budget P3'!$B$11:$B$194=$B779)*('Budget P3'!$T$11:$BB$194*1))</f>
        <v>#VALUE!</v>
      </c>
      <c r="AX779" s="259" t="e" cm="1">
        <f t="array" ref="AX779">SUMPRODUCT(('Budget P3'!$T$9:$BB$9=AX$9)*('Budget P3'!$B$11:$B$194=$B779)*('Budget P3'!$T$11:$BB$194*1))</f>
        <v>#VALUE!</v>
      </c>
      <c r="AY779" s="277" t="e" cm="1">
        <f t="array" ref="AY779">SUMPRODUCT(('Budget P3'!$T$9:$BB$9=AY$9)*('Budget P3'!$B$11:$B$194=$B779)*('Budget P3'!$T$11:$BB$194*1))</f>
        <v>#VALUE!</v>
      </c>
      <c r="AZ779" s="185" t="e" cm="1">
        <f t="array" ref="AZ779">SUMPRODUCT(('Budget P3'!$T$9:$BB$9=AZ$9)*('Budget P3'!$B$11:$B$194=$B779)*('Budget P3'!$T$11:$BB$194*1))</f>
        <v>#VALUE!</v>
      </c>
      <c r="BA779" s="259" t="e" cm="1">
        <f t="array" ref="BA779">SUMPRODUCT(('Budget P3'!$T$9:$BB$9=BA$9)*('Budget P3'!$B$11:$B$194=$B779)*('Budget P3'!$T$11:$BB$194*1))</f>
        <v>#VALUE!</v>
      </c>
      <c r="BB779" s="277" t="e" cm="1">
        <f t="array" ref="BB779">SUMPRODUCT(('Budget P3'!$T$9:$BB$9=BB$9)*('Budget P3'!$B$11:$B$194=$B779)*('Budget P3'!$T$11:$BB$194*1))</f>
        <v>#VALUE!</v>
      </c>
      <c r="BC779" s="185" t="e" cm="1">
        <f t="array" ref="BC779">SUMPRODUCT(('Budget P3'!$T$9:$BB$9=BC$9)*('Budget P3'!$B$11:$B$194=$B779)*('Budget P3'!$T$11:$BB$194*1))</f>
        <v>#VALUE!</v>
      </c>
      <c r="BD779" s="259" t="e" cm="1">
        <f t="array" ref="BD779">SUMPRODUCT(('Budget P3'!$T$9:$BB$9=BD$9)*('Budget P3'!$B$11:$B$194=$B779)*('Budget P3'!$T$11:$BB$194*1))</f>
        <v>#VALUE!</v>
      </c>
      <c r="BE779" s="277" t="e" cm="1">
        <f t="array" ref="BE779">SUMPRODUCT(('Budget P3'!$T$9:$BB$9=BE$9)*('Budget P3'!$B$11:$B$194=$B779)*('Budget P3'!$T$11:$BB$194*1))</f>
        <v>#VALUE!</v>
      </c>
      <c r="BF779" s="185" t="e" cm="1">
        <f t="array" ref="BF779">SUMPRODUCT(('Budget P3'!$T$9:$BB$9=BF$9)*('Budget P3'!$B$11:$B$194=$B779)*('Budget P3'!$T$11:$BB$194*1))</f>
        <v>#VALUE!</v>
      </c>
      <c r="BG779" s="259" t="e" cm="1">
        <f t="array" ref="BG779">SUMPRODUCT(('Budget P3'!$T$9:$BB$9=BG$9)*('Budget P3'!$B$11:$B$194=$B779)*('Budget P3'!$T$11:$BB$194*1))</f>
        <v>#VALUE!</v>
      </c>
      <c r="BH779" s="277" t="e" cm="1">
        <f t="array" ref="BH779">SUMPRODUCT(('Budget P3'!$T$9:$BB$9=BH$9)*('Budget P3'!$B$11:$B$194=$B779)*('Budget P3'!$T$11:$BB$194*1))</f>
        <v>#VALUE!</v>
      </c>
      <c r="BI779" s="1"/>
      <c r="BJ779" s="66"/>
      <c r="BK779" s="66"/>
      <c r="BL779" s="1"/>
      <c r="BM779" s="66" t="e">
        <f t="shared" si="536"/>
        <v>#VALUE!</v>
      </c>
      <c r="BN779" s="262">
        <f t="shared" si="537"/>
        <v>0</v>
      </c>
      <c r="BO779" s="1"/>
      <c r="BP779" s="66" t="e">
        <f t="shared" si="538"/>
        <v>#VALUE!</v>
      </c>
      <c r="BQ779" s="262">
        <f t="shared" si="539"/>
        <v>0</v>
      </c>
      <c r="BR779" s="1"/>
    </row>
    <row r="780" spans="2:70" ht="12" hidden="1" customHeight="1" outlineLevel="1" thickBot="1">
      <c r="B780" s="88" t="s">
        <v>819</v>
      </c>
      <c r="C780" s="10">
        <f>IFERROR(VLOOKUP($B780,'Budget P3'!$B:$AX,2,FALSE),0)</f>
        <v>0</v>
      </c>
      <c r="D780" s="10"/>
      <c r="E780" s="89">
        <f>IFERROR(VLOOKUP($B780,'Budget P3'!$B:$AX,3,FALSE),0)</f>
        <v>0</v>
      </c>
      <c r="F780" s="90">
        <f>IFERROR(VLOOKUP($B780,'Budget P3'!$B:$AX,4,FALSE),0)</f>
        <v>0</v>
      </c>
      <c r="G780" s="89">
        <f>IFERROR(VLOOKUP($B780,'Budget P3'!$B:$AX,5,FALSE),0)</f>
        <v>0</v>
      </c>
      <c r="H780" s="90">
        <f>IFERROR(VLOOKUP($B780,'Budget P3'!$B:$AX,6,FALSE),0)</f>
        <v>0</v>
      </c>
      <c r="I780" s="90">
        <f>IFERROR(VLOOKUP($B780,'Budget P3'!$B:$AX,7,FALSE),0)</f>
        <v>0</v>
      </c>
      <c r="J780" s="371">
        <f>IFERROR(VLOOKUP($B780,'Budget P3'!$B:$AX,9,FALSE),0)</f>
        <v>0</v>
      </c>
      <c r="K780" s="374">
        <f>IFERROR(VLOOKUP($B780,'Budget P3'!$B:$AX,10,FALSE),0)</f>
        <v>0</v>
      </c>
      <c r="L780" s="334"/>
      <c r="M780" s="102"/>
      <c r="N780" s="100"/>
      <c r="O780" s="100"/>
      <c r="P780" s="13">
        <f>E780*K780</f>
        <v>0</v>
      </c>
      <c r="Q780" s="11">
        <f t="shared" si="535"/>
        <v>0</v>
      </c>
      <c r="R780" s="338"/>
      <c r="S780" s="14"/>
      <c r="T780" s="12"/>
      <c r="U780" s="13"/>
      <c r="V780" s="14" t="e">
        <f>#REF!*P780</f>
        <v>#REF!</v>
      </c>
      <c r="W780" s="14">
        <f>L780*Q780</f>
        <v>0</v>
      </c>
      <c r="X780" s="14" t="e">
        <f t="shared" si="540"/>
        <v>#REF!</v>
      </c>
      <c r="Z780" s="14" t="e" cm="1">
        <f t="array" ref="Z780">SUMPRODUCT(('Budget P3'!$T$9:$BB$9=Z$9)*('Budget P3'!$B$11:$B$194=$B780)*('Budget P3'!$T$11:$BB$194*1))</f>
        <v>#VALUE!</v>
      </c>
      <c r="AA780" s="12" t="e" cm="1">
        <f t="array" ref="AA780">SUMPRODUCT(('Budget P3'!$T$9:$BB$9=AA$9)*('Budget P3'!$B$11:$B$194=$B780)*('Budget P3'!$T$11:$BB$194*1))</f>
        <v>#VALUE!</v>
      </c>
      <c r="AB780" s="13" t="e" cm="1">
        <f t="array" ref="AB780">SUMPRODUCT(('Budget P3'!$T$9:$BB$9=AB$9)*('Budget P3'!$B$11:$B$194=$B780)*('Budget P3'!$T$11:$BB$194*1))</f>
        <v>#VALUE!</v>
      </c>
      <c r="AC780" s="14" t="e" cm="1">
        <f t="array" ref="AC780">SUMPRODUCT(('Budget P3'!$T$9:$BB$9=AC$9)*('Budget P3'!$B$11:$B$194=$B780)*('Budget P3'!$T$11:$BB$194*1))</f>
        <v>#VALUE!</v>
      </c>
      <c r="AD780" s="12" t="e" cm="1">
        <f t="array" ref="AD780">SUMPRODUCT(('Budget P3'!$T$9:$BB$9=AD$9)*('Budget P3'!$B$11:$B$194=$B780)*('Budget P3'!$T$11:$BB$194*1))</f>
        <v>#VALUE!</v>
      </c>
      <c r="AE780" s="13" t="e" cm="1">
        <f t="array" ref="AE780">SUMPRODUCT(('Budget P3'!$T$9:$BB$9=AE$9)*('Budget P3'!$B$11:$B$194=$B780)*('Budget P3'!$T$11:$BB$194*1))</f>
        <v>#VALUE!</v>
      </c>
      <c r="AF780" s="14" t="e" cm="1">
        <f t="array" ref="AF780">SUMPRODUCT(('Budget P3'!$T$9:$BB$9=AF$9)*('Budget P3'!$B$11:$B$194=$B780)*('Budget P3'!$T$11:$BB$194*1))</f>
        <v>#VALUE!</v>
      </c>
      <c r="AG780" s="12" t="e" cm="1">
        <f t="array" ref="AG780">SUMPRODUCT(('Budget P3'!$T$9:$BB$9=AG$9)*('Budget P3'!$B$11:$B$194=$B780)*('Budget P3'!$T$11:$BB$194*1))</f>
        <v>#VALUE!</v>
      </c>
      <c r="AH780" s="13" t="e" cm="1">
        <f t="array" ref="AH780">SUMPRODUCT(('Budget P3'!$T$9:$BB$9=AH$9)*('Budget P3'!$B$11:$B$194=$B780)*('Budget P3'!$T$11:$BB$194*1))</f>
        <v>#VALUE!</v>
      </c>
      <c r="AI780" s="14" t="e" cm="1">
        <f t="array" ref="AI780">SUMPRODUCT(('Budget P3'!$T$9:$BB$9=AI$9)*('Budget P3'!$B$11:$B$194=$B780)*('Budget P3'!$T$11:$BB$194*1))</f>
        <v>#VALUE!</v>
      </c>
      <c r="AJ780" s="12" t="e" cm="1">
        <f t="array" ref="AJ780">SUMPRODUCT(('Budget P3'!$T$9:$BB$9=AJ$9)*('Budget P3'!$B$11:$B$194=$B780)*('Budget P3'!$T$11:$BB$194*1))</f>
        <v>#VALUE!</v>
      </c>
      <c r="AK780" s="13" t="e" cm="1">
        <f t="array" ref="AK780">SUMPRODUCT(('Budget P3'!$T$9:$BB$9=AK$9)*('Budget P3'!$B$11:$B$194=$B780)*('Budget P3'!$T$11:$BB$194*1))</f>
        <v>#VALUE!</v>
      </c>
      <c r="AL780" s="14" t="e" cm="1">
        <f t="array" ref="AL780">SUMPRODUCT(('Budget P3'!$T$9:$BB$9=AL$9)*('Budget P3'!$B$11:$B$194=$B780)*('Budget P3'!$T$11:$BB$194*1))</f>
        <v>#VALUE!</v>
      </c>
      <c r="AM780" s="12" t="e" cm="1">
        <f t="array" ref="AM780">SUMPRODUCT(('Budget P3'!$T$9:$BB$9=AM$9)*('Budget P3'!$B$11:$B$194=$B780)*('Budget P3'!$T$11:$BB$194*1))</f>
        <v>#VALUE!</v>
      </c>
      <c r="AN780" s="13" t="e" cm="1">
        <f t="array" ref="AN780">SUMPRODUCT(('Budget P3'!$T$9:$BB$9=AN$9)*('Budget P3'!$B$11:$B$194=$B780)*('Budget P3'!$T$11:$BB$194*1))</f>
        <v>#VALUE!</v>
      </c>
      <c r="AO780" s="14" t="e" cm="1">
        <f t="array" ref="AO780">SUMPRODUCT(('Budget P3'!$T$9:$BB$9=AO$9)*('Budget P3'!$B$11:$B$194=$B780)*('Budget P3'!$T$11:$BB$194*1))</f>
        <v>#VALUE!</v>
      </c>
      <c r="AP780" s="12" t="e" cm="1">
        <f t="array" ref="AP780">SUMPRODUCT(('Budget P3'!$T$9:$BB$9=AP$9)*('Budget P3'!$B$11:$B$194=$B780)*('Budget P3'!$T$11:$BB$194*1))</f>
        <v>#VALUE!</v>
      </c>
      <c r="AQ780" s="13" t="e" cm="1">
        <f t="array" ref="AQ780">SUMPRODUCT(('Budget P3'!$T$9:$BB$9=AQ$9)*('Budget P3'!$B$11:$B$194=$B780)*('Budget P3'!$T$11:$BB$194*1))</f>
        <v>#VALUE!</v>
      </c>
      <c r="AR780" s="14" t="e" cm="1">
        <f t="array" ref="AR780">SUMPRODUCT(('Budget P3'!$T$9:$BB$9=AR$9)*('Budget P3'!$B$11:$B$194=$B780)*('Budget P3'!$T$11:$BB$194*1))</f>
        <v>#VALUE!</v>
      </c>
      <c r="AS780" s="12" t="e" cm="1">
        <f t="array" ref="AS780">SUMPRODUCT(('Budget P3'!$T$9:$BB$9=AS$9)*('Budget P3'!$B$11:$B$194=$B780)*('Budget P3'!$T$11:$BB$194*1))</f>
        <v>#VALUE!</v>
      </c>
      <c r="AT780" s="13" t="e" cm="1">
        <f t="array" ref="AT780">SUMPRODUCT(('Budget P3'!$T$9:$BB$9=AT$9)*('Budget P3'!$B$11:$B$194=$B780)*('Budget P3'!$T$11:$BB$194*1))</f>
        <v>#VALUE!</v>
      </c>
      <c r="AU780" s="14" t="e" cm="1">
        <f t="array" ref="AU780">SUMPRODUCT(('Budget P3'!$T$9:$BB$9=AU$9)*('Budget P3'!$B$11:$B$194=$B780)*('Budget P3'!$T$11:$BB$194*1))</f>
        <v>#VALUE!</v>
      </c>
      <c r="AV780" s="12" t="e" cm="1">
        <f t="array" ref="AV780">SUMPRODUCT(('Budget P3'!$T$9:$BB$9=AV$9)*('Budget P3'!$B$11:$B$194=$B780)*('Budget P3'!$T$11:$BB$194*1))</f>
        <v>#VALUE!</v>
      </c>
      <c r="AW780" s="13" t="e" cm="1">
        <f t="array" ref="AW780">SUMPRODUCT(('Budget P3'!$T$9:$BB$9=AW$9)*('Budget P3'!$B$11:$B$194=$B780)*('Budget P3'!$T$11:$BB$194*1))</f>
        <v>#VALUE!</v>
      </c>
      <c r="AX780" s="14" t="e" cm="1">
        <f t="array" ref="AX780">SUMPRODUCT(('Budget P3'!$T$9:$BB$9=AX$9)*('Budget P3'!$B$11:$B$194=$B780)*('Budget P3'!$T$11:$BB$194*1))</f>
        <v>#VALUE!</v>
      </c>
      <c r="AY780" s="12" t="e" cm="1">
        <f t="array" ref="AY780">SUMPRODUCT(('Budget P3'!$T$9:$BB$9=AY$9)*('Budget P3'!$B$11:$B$194=$B780)*('Budget P3'!$T$11:$BB$194*1))</f>
        <v>#VALUE!</v>
      </c>
      <c r="AZ780" s="13" t="e" cm="1">
        <f t="array" ref="AZ780">SUMPRODUCT(('Budget P3'!$T$9:$BB$9=AZ$9)*('Budget P3'!$B$11:$B$194=$B780)*('Budget P3'!$T$11:$BB$194*1))</f>
        <v>#VALUE!</v>
      </c>
      <c r="BA780" s="14" t="e" cm="1">
        <f t="array" ref="BA780">SUMPRODUCT(('Budget P3'!$T$9:$BB$9=BA$9)*('Budget P3'!$B$11:$B$194=$B780)*('Budget P3'!$T$11:$BB$194*1))</f>
        <v>#VALUE!</v>
      </c>
      <c r="BB780" s="12" t="e" cm="1">
        <f t="array" ref="BB780">SUMPRODUCT(('Budget P3'!$T$9:$BB$9=BB$9)*('Budget P3'!$B$11:$B$194=$B780)*('Budget P3'!$T$11:$BB$194*1))</f>
        <v>#VALUE!</v>
      </c>
      <c r="BC780" s="13" t="e" cm="1">
        <f t="array" ref="BC780">SUMPRODUCT(('Budget P3'!$T$9:$BB$9=BC$9)*('Budget P3'!$B$11:$B$194=$B780)*('Budget P3'!$T$11:$BB$194*1))</f>
        <v>#VALUE!</v>
      </c>
      <c r="BD780" s="14" t="e" cm="1">
        <f t="array" ref="BD780">SUMPRODUCT(('Budget P3'!$T$9:$BB$9=BD$9)*('Budget P3'!$B$11:$B$194=$B780)*('Budget P3'!$T$11:$BB$194*1))</f>
        <v>#VALUE!</v>
      </c>
      <c r="BE780" s="12" t="e" cm="1">
        <f t="array" ref="BE780">SUMPRODUCT(('Budget P3'!$T$9:$BB$9=BE$9)*('Budget P3'!$B$11:$B$194=$B780)*('Budget P3'!$T$11:$BB$194*1))</f>
        <v>#VALUE!</v>
      </c>
      <c r="BF780" s="13" t="e" cm="1">
        <f t="array" ref="BF780">SUMPRODUCT(('Budget P3'!$T$9:$BB$9=BF$9)*('Budget P3'!$B$11:$B$194=$B780)*('Budget P3'!$T$11:$BB$194*1))</f>
        <v>#VALUE!</v>
      </c>
      <c r="BG780" s="14" t="e" cm="1">
        <f t="array" ref="BG780">SUMPRODUCT(('Budget P3'!$T$9:$BB$9=BG$9)*('Budget P3'!$B$11:$B$194=$B780)*('Budget P3'!$T$11:$BB$194*1))</f>
        <v>#VALUE!</v>
      </c>
      <c r="BH780" s="12" t="e" cm="1">
        <f t="array" ref="BH780">SUMPRODUCT(('Budget P3'!$T$9:$BB$9=BH$9)*('Budget P3'!$B$11:$B$194=$B780)*('Budget P3'!$T$11:$BB$194*1))</f>
        <v>#VALUE!</v>
      </c>
      <c r="BI780" s="1"/>
      <c r="BJ780" s="66"/>
      <c r="BK780" s="66"/>
      <c r="BL780" s="1"/>
      <c r="BM780" s="66" t="e">
        <f t="shared" si="536"/>
        <v>#VALUE!</v>
      </c>
      <c r="BN780" s="262">
        <f t="shared" si="537"/>
        <v>0</v>
      </c>
      <c r="BO780" s="1"/>
      <c r="BP780" s="66" t="e">
        <f t="shared" si="538"/>
        <v>#VALUE!</v>
      </c>
      <c r="BQ780" s="262">
        <f t="shared" si="539"/>
        <v>0</v>
      </c>
      <c r="BR780" s="1"/>
    </row>
    <row r="781" spans="2:70" ht="12" hidden="1" customHeight="1" outlineLevel="1" thickBot="1">
      <c r="B781" s="88" t="s">
        <v>820</v>
      </c>
      <c r="C781" s="10">
        <f>IFERROR(VLOOKUP($B781,'Budget P3'!$B:$AX,2,FALSE),0)</f>
        <v>0</v>
      </c>
      <c r="D781" s="10"/>
      <c r="E781" s="89">
        <f>IFERROR(VLOOKUP($B781,'Budget P3'!$B:$AX,3,FALSE),0)</f>
        <v>0</v>
      </c>
      <c r="F781" s="90">
        <f>IFERROR(VLOOKUP($B781,'Budget P3'!$B:$AX,4,FALSE),0)</f>
        <v>0</v>
      </c>
      <c r="G781" s="89">
        <f>IFERROR(VLOOKUP($B781,'Budget P3'!$B:$AX,5,FALSE),0)</f>
        <v>0</v>
      </c>
      <c r="H781" s="90">
        <f>IFERROR(VLOOKUP($B781,'Budget P3'!$B:$AX,6,FALSE),0)</f>
        <v>0</v>
      </c>
      <c r="I781" s="90">
        <f>IFERROR(VLOOKUP($B781,'Budget P3'!$B:$AX,7,FALSE),0)</f>
        <v>0</v>
      </c>
      <c r="J781" s="371">
        <f>IFERROR(VLOOKUP($B781,'Budget P3'!$B:$AX,9,FALSE),0)</f>
        <v>0</v>
      </c>
      <c r="K781" s="374">
        <f>IFERROR(VLOOKUP($B781,'Budget P3'!$B:$AX,10,FALSE),0)</f>
        <v>0</v>
      </c>
      <c r="L781" s="334"/>
      <c r="M781" s="102"/>
      <c r="N781" s="100"/>
      <c r="O781" s="100"/>
      <c r="P781" s="13">
        <f>E781*K781</f>
        <v>0</v>
      </c>
      <c r="Q781" s="11">
        <f t="shared" si="535"/>
        <v>0</v>
      </c>
      <c r="R781" s="338"/>
      <c r="S781" s="14"/>
      <c r="T781" s="12"/>
      <c r="U781" s="13"/>
      <c r="V781" s="14" t="e">
        <f>#REF!*P781</f>
        <v>#REF!</v>
      </c>
      <c r="W781" s="14">
        <f>L781*Q781</f>
        <v>0</v>
      </c>
      <c r="X781" s="14" t="e">
        <f t="shared" si="540"/>
        <v>#REF!</v>
      </c>
      <c r="Z781" s="14" t="e" cm="1">
        <f t="array" ref="Z781">SUMPRODUCT(('Budget P3'!$T$9:$BB$9=Z$9)*('Budget P3'!$B$11:$B$194=$B781)*('Budget P3'!$T$11:$BB$194*1))</f>
        <v>#VALUE!</v>
      </c>
      <c r="AA781" s="12" t="e" cm="1">
        <f t="array" ref="AA781">SUMPRODUCT(('Budget P3'!$T$9:$BB$9=AA$9)*('Budget P3'!$B$11:$B$194=$B781)*('Budget P3'!$T$11:$BB$194*1))</f>
        <v>#VALUE!</v>
      </c>
      <c r="AB781" s="13" t="e" cm="1">
        <f t="array" ref="AB781">SUMPRODUCT(('Budget P3'!$T$9:$BB$9=AB$9)*('Budget P3'!$B$11:$B$194=$B781)*('Budget P3'!$T$11:$BB$194*1))</f>
        <v>#VALUE!</v>
      </c>
      <c r="AC781" s="14" t="e" cm="1">
        <f t="array" ref="AC781">SUMPRODUCT(('Budget P3'!$T$9:$BB$9=AC$9)*('Budget P3'!$B$11:$B$194=$B781)*('Budget P3'!$T$11:$BB$194*1))</f>
        <v>#VALUE!</v>
      </c>
      <c r="AD781" s="12" t="e" cm="1">
        <f t="array" ref="AD781">SUMPRODUCT(('Budget P3'!$T$9:$BB$9=AD$9)*('Budget P3'!$B$11:$B$194=$B781)*('Budget P3'!$T$11:$BB$194*1))</f>
        <v>#VALUE!</v>
      </c>
      <c r="AE781" s="13" t="e" cm="1">
        <f t="array" ref="AE781">SUMPRODUCT(('Budget P3'!$T$9:$BB$9=AE$9)*('Budget P3'!$B$11:$B$194=$B781)*('Budget P3'!$T$11:$BB$194*1))</f>
        <v>#VALUE!</v>
      </c>
      <c r="AF781" s="14" t="e" cm="1">
        <f t="array" ref="AF781">SUMPRODUCT(('Budget P3'!$T$9:$BB$9=AF$9)*('Budget P3'!$B$11:$B$194=$B781)*('Budget P3'!$T$11:$BB$194*1))</f>
        <v>#VALUE!</v>
      </c>
      <c r="AG781" s="12" t="e" cm="1">
        <f t="array" ref="AG781">SUMPRODUCT(('Budget P3'!$T$9:$BB$9=AG$9)*('Budget P3'!$B$11:$B$194=$B781)*('Budget P3'!$T$11:$BB$194*1))</f>
        <v>#VALUE!</v>
      </c>
      <c r="AH781" s="13" t="e" cm="1">
        <f t="array" ref="AH781">SUMPRODUCT(('Budget P3'!$T$9:$BB$9=AH$9)*('Budget P3'!$B$11:$B$194=$B781)*('Budget P3'!$T$11:$BB$194*1))</f>
        <v>#VALUE!</v>
      </c>
      <c r="AI781" s="14" t="e" cm="1">
        <f t="array" ref="AI781">SUMPRODUCT(('Budget P3'!$T$9:$BB$9=AI$9)*('Budget P3'!$B$11:$B$194=$B781)*('Budget P3'!$T$11:$BB$194*1))</f>
        <v>#VALUE!</v>
      </c>
      <c r="AJ781" s="12" t="e" cm="1">
        <f t="array" ref="AJ781">SUMPRODUCT(('Budget P3'!$T$9:$BB$9=AJ$9)*('Budget P3'!$B$11:$B$194=$B781)*('Budget P3'!$T$11:$BB$194*1))</f>
        <v>#VALUE!</v>
      </c>
      <c r="AK781" s="13" t="e" cm="1">
        <f t="array" ref="AK781">SUMPRODUCT(('Budget P3'!$T$9:$BB$9=AK$9)*('Budget P3'!$B$11:$B$194=$B781)*('Budget P3'!$T$11:$BB$194*1))</f>
        <v>#VALUE!</v>
      </c>
      <c r="AL781" s="14" t="e" cm="1">
        <f t="array" ref="AL781">SUMPRODUCT(('Budget P3'!$T$9:$BB$9=AL$9)*('Budget P3'!$B$11:$B$194=$B781)*('Budget P3'!$T$11:$BB$194*1))</f>
        <v>#VALUE!</v>
      </c>
      <c r="AM781" s="12" t="e" cm="1">
        <f t="array" ref="AM781">SUMPRODUCT(('Budget P3'!$T$9:$BB$9=AM$9)*('Budget P3'!$B$11:$B$194=$B781)*('Budget P3'!$T$11:$BB$194*1))</f>
        <v>#VALUE!</v>
      </c>
      <c r="AN781" s="13" t="e" cm="1">
        <f t="array" ref="AN781">SUMPRODUCT(('Budget P3'!$T$9:$BB$9=AN$9)*('Budget P3'!$B$11:$B$194=$B781)*('Budget P3'!$T$11:$BB$194*1))</f>
        <v>#VALUE!</v>
      </c>
      <c r="AO781" s="14" t="e" cm="1">
        <f t="array" ref="AO781">SUMPRODUCT(('Budget P3'!$T$9:$BB$9=AO$9)*('Budget P3'!$B$11:$B$194=$B781)*('Budget P3'!$T$11:$BB$194*1))</f>
        <v>#VALUE!</v>
      </c>
      <c r="AP781" s="12" t="e" cm="1">
        <f t="array" ref="AP781">SUMPRODUCT(('Budget P3'!$T$9:$BB$9=AP$9)*('Budget P3'!$B$11:$B$194=$B781)*('Budget P3'!$T$11:$BB$194*1))</f>
        <v>#VALUE!</v>
      </c>
      <c r="AQ781" s="13" t="e" cm="1">
        <f t="array" ref="AQ781">SUMPRODUCT(('Budget P3'!$T$9:$BB$9=AQ$9)*('Budget P3'!$B$11:$B$194=$B781)*('Budget P3'!$T$11:$BB$194*1))</f>
        <v>#VALUE!</v>
      </c>
      <c r="AR781" s="14" t="e" cm="1">
        <f t="array" ref="AR781">SUMPRODUCT(('Budget P3'!$T$9:$BB$9=AR$9)*('Budget P3'!$B$11:$B$194=$B781)*('Budget P3'!$T$11:$BB$194*1))</f>
        <v>#VALUE!</v>
      </c>
      <c r="AS781" s="12" t="e" cm="1">
        <f t="array" ref="AS781">SUMPRODUCT(('Budget P3'!$T$9:$BB$9=AS$9)*('Budget P3'!$B$11:$B$194=$B781)*('Budget P3'!$T$11:$BB$194*1))</f>
        <v>#VALUE!</v>
      </c>
      <c r="AT781" s="13" t="e" cm="1">
        <f t="array" ref="AT781">SUMPRODUCT(('Budget P3'!$T$9:$BB$9=AT$9)*('Budget P3'!$B$11:$B$194=$B781)*('Budget P3'!$T$11:$BB$194*1))</f>
        <v>#VALUE!</v>
      </c>
      <c r="AU781" s="14" t="e" cm="1">
        <f t="array" ref="AU781">SUMPRODUCT(('Budget P3'!$T$9:$BB$9=AU$9)*('Budget P3'!$B$11:$B$194=$B781)*('Budget P3'!$T$11:$BB$194*1))</f>
        <v>#VALUE!</v>
      </c>
      <c r="AV781" s="12" t="e" cm="1">
        <f t="array" ref="AV781">SUMPRODUCT(('Budget P3'!$T$9:$BB$9=AV$9)*('Budget P3'!$B$11:$B$194=$B781)*('Budget P3'!$T$11:$BB$194*1))</f>
        <v>#VALUE!</v>
      </c>
      <c r="AW781" s="13" t="e" cm="1">
        <f t="array" ref="AW781">SUMPRODUCT(('Budget P3'!$T$9:$BB$9=AW$9)*('Budget P3'!$B$11:$B$194=$B781)*('Budget P3'!$T$11:$BB$194*1))</f>
        <v>#VALUE!</v>
      </c>
      <c r="AX781" s="14" t="e" cm="1">
        <f t="array" ref="AX781">SUMPRODUCT(('Budget P3'!$T$9:$BB$9=AX$9)*('Budget P3'!$B$11:$B$194=$B781)*('Budget P3'!$T$11:$BB$194*1))</f>
        <v>#VALUE!</v>
      </c>
      <c r="AY781" s="12" t="e" cm="1">
        <f t="array" ref="AY781">SUMPRODUCT(('Budget P3'!$T$9:$BB$9=AY$9)*('Budget P3'!$B$11:$B$194=$B781)*('Budget P3'!$T$11:$BB$194*1))</f>
        <v>#VALUE!</v>
      </c>
      <c r="AZ781" s="13" t="e" cm="1">
        <f t="array" ref="AZ781">SUMPRODUCT(('Budget P3'!$T$9:$BB$9=AZ$9)*('Budget P3'!$B$11:$B$194=$B781)*('Budget P3'!$T$11:$BB$194*1))</f>
        <v>#VALUE!</v>
      </c>
      <c r="BA781" s="14" t="e" cm="1">
        <f t="array" ref="BA781">SUMPRODUCT(('Budget P3'!$T$9:$BB$9=BA$9)*('Budget P3'!$B$11:$B$194=$B781)*('Budget P3'!$T$11:$BB$194*1))</f>
        <v>#VALUE!</v>
      </c>
      <c r="BB781" s="12" t="e" cm="1">
        <f t="array" ref="BB781">SUMPRODUCT(('Budget P3'!$T$9:$BB$9=BB$9)*('Budget P3'!$B$11:$B$194=$B781)*('Budget P3'!$T$11:$BB$194*1))</f>
        <v>#VALUE!</v>
      </c>
      <c r="BC781" s="13" t="e" cm="1">
        <f t="array" ref="BC781">SUMPRODUCT(('Budget P3'!$T$9:$BB$9=BC$9)*('Budget P3'!$B$11:$B$194=$B781)*('Budget P3'!$T$11:$BB$194*1))</f>
        <v>#VALUE!</v>
      </c>
      <c r="BD781" s="14" t="e" cm="1">
        <f t="array" ref="BD781">SUMPRODUCT(('Budget P3'!$T$9:$BB$9=BD$9)*('Budget P3'!$B$11:$B$194=$B781)*('Budget P3'!$T$11:$BB$194*1))</f>
        <v>#VALUE!</v>
      </c>
      <c r="BE781" s="12" t="e" cm="1">
        <f t="array" ref="BE781">SUMPRODUCT(('Budget P3'!$T$9:$BB$9=BE$9)*('Budget P3'!$B$11:$B$194=$B781)*('Budget P3'!$T$11:$BB$194*1))</f>
        <v>#VALUE!</v>
      </c>
      <c r="BF781" s="13" t="e" cm="1">
        <f t="array" ref="BF781">SUMPRODUCT(('Budget P3'!$T$9:$BB$9=BF$9)*('Budget P3'!$B$11:$B$194=$B781)*('Budget P3'!$T$11:$BB$194*1))</f>
        <v>#VALUE!</v>
      </c>
      <c r="BG781" s="14" t="e" cm="1">
        <f t="array" ref="BG781">SUMPRODUCT(('Budget P3'!$T$9:$BB$9=BG$9)*('Budget P3'!$B$11:$B$194=$B781)*('Budget P3'!$T$11:$BB$194*1))</f>
        <v>#VALUE!</v>
      </c>
      <c r="BH781" s="12" t="e" cm="1">
        <f t="array" ref="BH781">SUMPRODUCT(('Budget P3'!$T$9:$BB$9=BH$9)*('Budget P3'!$B$11:$B$194=$B781)*('Budget P3'!$T$11:$BB$194*1))</f>
        <v>#VALUE!</v>
      </c>
      <c r="BI781" s="1"/>
      <c r="BJ781" s="66"/>
      <c r="BK781" s="66"/>
      <c r="BL781" s="1"/>
      <c r="BM781" s="66" t="e">
        <f t="shared" si="536"/>
        <v>#VALUE!</v>
      </c>
      <c r="BN781" s="262">
        <f t="shared" si="537"/>
        <v>0</v>
      </c>
      <c r="BO781" s="1"/>
      <c r="BP781" s="66" t="e">
        <f t="shared" si="538"/>
        <v>#VALUE!</v>
      </c>
      <c r="BQ781" s="262">
        <f t="shared" si="539"/>
        <v>0</v>
      </c>
      <c r="BR781" s="1"/>
    </row>
    <row r="782" spans="2:70" ht="12" hidden="1" customHeight="1" outlineLevel="1" thickBot="1">
      <c r="B782" s="88" t="s">
        <v>821</v>
      </c>
      <c r="C782" s="10">
        <f>IFERROR(VLOOKUP($B782,'Budget P3'!$B:$AX,2,FALSE),0)</f>
        <v>0</v>
      </c>
      <c r="D782" s="10"/>
      <c r="E782" s="89">
        <f>IFERROR(VLOOKUP($B782,'Budget P3'!$B:$AX,3,FALSE),0)</f>
        <v>0</v>
      </c>
      <c r="F782" s="90">
        <f>IFERROR(VLOOKUP($B782,'Budget P3'!$B:$AX,4,FALSE),0)</f>
        <v>0</v>
      </c>
      <c r="G782" s="89">
        <f>IFERROR(VLOOKUP($B782,'Budget P3'!$B:$AX,5,FALSE),0)</f>
        <v>0</v>
      </c>
      <c r="H782" s="90">
        <f>IFERROR(VLOOKUP($B782,'Budget P3'!$B:$AX,6,FALSE),0)</f>
        <v>0</v>
      </c>
      <c r="I782" s="90">
        <f>IFERROR(VLOOKUP($B782,'Budget P3'!$B:$AX,7,FALSE),0)</f>
        <v>0</v>
      </c>
      <c r="J782" s="371">
        <f>IFERROR(VLOOKUP($B782,'Budget P3'!$B:$AX,9,FALSE),0)</f>
        <v>0</v>
      </c>
      <c r="K782" s="374">
        <f>IFERROR(VLOOKUP($B782,'Budget P3'!$B:$AX,10,FALSE),0)</f>
        <v>0</v>
      </c>
      <c r="L782" s="334"/>
      <c r="M782" s="102"/>
      <c r="N782" s="100"/>
      <c r="O782" s="100"/>
      <c r="P782" s="13">
        <f>E782*K782</f>
        <v>0</v>
      </c>
      <c r="Q782" s="11">
        <f t="shared" si="535"/>
        <v>0</v>
      </c>
      <c r="R782" s="338"/>
      <c r="S782" s="14"/>
      <c r="T782" s="12"/>
      <c r="U782" s="13"/>
      <c r="V782" s="14" t="e">
        <f>#REF!*P782</f>
        <v>#REF!</v>
      </c>
      <c r="W782" s="14">
        <f>L782*Q782</f>
        <v>0</v>
      </c>
      <c r="X782" s="14" t="e">
        <f t="shared" si="540"/>
        <v>#REF!</v>
      </c>
      <c r="Z782" s="14" t="e" cm="1">
        <f t="array" ref="Z782">SUMPRODUCT(('Budget P3'!$T$9:$BB$9=Z$9)*('Budget P3'!$B$11:$B$194=$B782)*('Budget P3'!$T$11:$BB$194*1))</f>
        <v>#VALUE!</v>
      </c>
      <c r="AA782" s="12" t="e" cm="1">
        <f t="array" ref="AA782">SUMPRODUCT(('Budget P3'!$T$9:$BB$9=AA$9)*('Budget P3'!$B$11:$B$194=$B782)*('Budget P3'!$T$11:$BB$194*1))</f>
        <v>#VALUE!</v>
      </c>
      <c r="AB782" s="13" t="e" cm="1">
        <f t="array" ref="AB782">SUMPRODUCT(('Budget P3'!$T$9:$BB$9=AB$9)*('Budget P3'!$B$11:$B$194=$B782)*('Budget P3'!$T$11:$BB$194*1))</f>
        <v>#VALUE!</v>
      </c>
      <c r="AC782" s="14" t="e" cm="1">
        <f t="array" ref="AC782">SUMPRODUCT(('Budget P3'!$T$9:$BB$9=AC$9)*('Budget P3'!$B$11:$B$194=$B782)*('Budget P3'!$T$11:$BB$194*1))</f>
        <v>#VALUE!</v>
      </c>
      <c r="AD782" s="12" t="e" cm="1">
        <f t="array" ref="AD782">SUMPRODUCT(('Budget P3'!$T$9:$BB$9=AD$9)*('Budget P3'!$B$11:$B$194=$B782)*('Budget P3'!$T$11:$BB$194*1))</f>
        <v>#VALUE!</v>
      </c>
      <c r="AE782" s="13" t="e" cm="1">
        <f t="array" ref="AE782">SUMPRODUCT(('Budget P3'!$T$9:$BB$9=AE$9)*('Budget P3'!$B$11:$B$194=$B782)*('Budget P3'!$T$11:$BB$194*1))</f>
        <v>#VALUE!</v>
      </c>
      <c r="AF782" s="14" t="e" cm="1">
        <f t="array" ref="AF782">SUMPRODUCT(('Budget P3'!$T$9:$BB$9=AF$9)*('Budget P3'!$B$11:$B$194=$B782)*('Budget P3'!$T$11:$BB$194*1))</f>
        <v>#VALUE!</v>
      </c>
      <c r="AG782" s="12" t="e" cm="1">
        <f t="array" ref="AG782">SUMPRODUCT(('Budget P3'!$T$9:$BB$9=AG$9)*('Budget P3'!$B$11:$B$194=$B782)*('Budget P3'!$T$11:$BB$194*1))</f>
        <v>#VALUE!</v>
      </c>
      <c r="AH782" s="13" t="e" cm="1">
        <f t="array" ref="AH782">SUMPRODUCT(('Budget P3'!$T$9:$BB$9=AH$9)*('Budget P3'!$B$11:$B$194=$B782)*('Budget P3'!$T$11:$BB$194*1))</f>
        <v>#VALUE!</v>
      </c>
      <c r="AI782" s="14" t="e" cm="1">
        <f t="array" ref="AI782">SUMPRODUCT(('Budget P3'!$T$9:$BB$9=AI$9)*('Budget P3'!$B$11:$B$194=$B782)*('Budget P3'!$T$11:$BB$194*1))</f>
        <v>#VALUE!</v>
      </c>
      <c r="AJ782" s="12" t="e" cm="1">
        <f t="array" ref="AJ782">SUMPRODUCT(('Budget P3'!$T$9:$BB$9=AJ$9)*('Budget P3'!$B$11:$B$194=$B782)*('Budget P3'!$T$11:$BB$194*1))</f>
        <v>#VALUE!</v>
      </c>
      <c r="AK782" s="13" t="e" cm="1">
        <f t="array" ref="AK782">SUMPRODUCT(('Budget P3'!$T$9:$BB$9=AK$9)*('Budget P3'!$B$11:$B$194=$B782)*('Budget P3'!$T$11:$BB$194*1))</f>
        <v>#VALUE!</v>
      </c>
      <c r="AL782" s="14" t="e" cm="1">
        <f t="array" ref="AL782">SUMPRODUCT(('Budget P3'!$T$9:$BB$9=AL$9)*('Budget P3'!$B$11:$B$194=$B782)*('Budget P3'!$T$11:$BB$194*1))</f>
        <v>#VALUE!</v>
      </c>
      <c r="AM782" s="12" t="e" cm="1">
        <f t="array" ref="AM782">SUMPRODUCT(('Budget P3'!$T$9:$BB$9=AM$9)*('Budget P3'!$B$11:$B$194=$B782)*('Budget P3'!$T$11:$BB$194*1))</f>
        <v>#VALUE!</v>
      </c>
      <c r="AN782" s="13" t="e" cm="1">
        <f t="array" ref="AN782">SUMPRODUCT(('Budget P3'!$T$9:$BB$9=AN$9)*('Budget P3'!$B$11:$B$194=$B782)*('Budget P3'!$T$11:$BB$194*1))</f>
        <v>#VALUE!</v>
      </c>
      <c r="AO782" s="14" t="e" cm="1">
        <f t="array" ref="AO782">SUMPRODUCT(('Budget P3'!$T$9:$BB$9=AO$9)*('Budget P3'!$B$11:$B$194=$B782)*('Budget P3'!$T$11:$BB$194*1))</f>
        <v>#VALUE!</v>
      </c>
      <c r="AP782" s="12" t="e" cm="1">
        <f t="array" ref="AP782">SUMPRODUCT(('Budget P3'!$T$9:$BB$9=AP$9)*('Budget P3'!$B$11:$B$194=$B782)*('Budget P3'!$T$11:$BB$194*1))</f>
        <v>#VALUE!</v>
      </c>
      <c r="AQ782" s="13" t="e" cm="1">
        <f t="array" ref="AQ782">SUMPRODUCT(('Budget P3'!$T$9:$BB$9=AQ$9)*('Budget P3'!$B$11:$B$194=$B782)*('Budget P3'!$T$11:$BB$194*1))</f>
        <v>#VALUE!</v>
      </c>
      <c r="AR782" s="14" t="e" cm="1">
        <f t="array" ref="AR782">SUMPRODUCT(('Budget P3'!$T$9:$BB$9=AR$9)*('Budget P3'!$B$11:$B$194=$B782)*('Budget P3'!$T$11:$BB$194*1))</f>
        <v>#VALUE!</v>
      </c>
      <c r="AS782" s="12" t="e" cm="1">
        <f t="array" ref="AS782">SUMPRODUCT(('Budget P3'!$T$9:$BB$9=AS$9)*('Budget P3'!$B$11:$B$194=$B782)*('Budget P3'!$T$11:$BB$194*1))</f>
        <v>#VALUE!</v>
      </c>
      <c r="AT782" s="13" t="e" cm="1">
        <f t="array" ref="AT782">SUMPRODUCT(('Budget P3'!$T$9:$BB$9=AT$9)*('Budget P3'!$B$11:$B$194=$B782)*('Budget P3'!$T$11:$BB$194*1))</f>
        <v>#VALUE!</v>
      </c>
      <c r="AU782" s="14" t="e" cm="1">
        <f t="array" ref="AU782">SUMPRODUCT(('Budget P3'!$T$9:$BB$9=AU$9)*('Budget P3'!$B$11:$B$194=$B782)*('Budget P3'!$T$11:$BB$194*1))</f>
        <v>#VALUE!</v>
      </c>
      <c r="AV782" s="12" t="e" cm="1">
        <f t="array" ref="AV782">SUMPRODUCT(('Budget P3'!$T$9:$BB$9=AV$9)*('Budget P3'!$B$11:$B$194=$B782)*('Budget P3'!$T$11:$BB$194*1))</f>
        <v>#VALUE!</v>
      </c>
      <c r="AW782" s="13" t="e" cm="1">
        <f t="array" ref="AW782">SUMPRODUCT(('Budget P3'!$T$9:$BB$9=AW$9)*('Budget P3'!$B$11:$B$194=$B782)*('Budget P3'!$T$11:$BB$194*1))</f>
        <v>#VALUE!</v>
      </c>
      <c r="AX782" s="14" t="e" cm="1">
        <f t="array" ref="AX782">SUMPRODUCT(('Budget P3'!$T$9:$BB$9=AX$9)*('Budget P3'!$B$11:$B$194=$B782)*('Budget P3'!$T$11:$BB$194*1))</f>
        <v>#VALUE!</v>
      </c>
      <c r="AY782" s="12" t="e" cm="1">
        <f t="array" ref="AY782">SUMPRODUCT(('Budget P3'!$T$9:$BB$9=AY$9)*('Budget P3'!$B$11:$B$194=$B782)*('Budget P3'!$T$11:$BB$194*1))</f>
        <v>#VALUE!</v>
      </c>
      <c r="AZ782" s="13" t="e" cm="1">
        <f t="array" ref="AZ782">SUMPRODUCT(('Budget P3'!$T$9:$BB$9=AZ$9)*('Budget P3'!$B$11:$B$194=$B782)*('Budget P3'!$T$11:$BB$194*1))</f>
        <v>#VALUE!</v>
      </c>
      <c r="BA782" s="14" t="e" cm="1">
        <f t="array" ref="BA782">SUMPRODUCT(('Budget P3'!$T$9:$BB$9=BA$9)*('Budget P3'!$B$11:$B$194=$B782)*('Budget P3'!$T$11:$BB$194*1))</f>
        <v>#VALUE!</v>
      </c>
      <c r="BB782" s="12" t="e" cm="1">
        <f t="array" ref="BB782">SUMPRODUCT(('Budget P3'!$T$9:$BB$9=BB$9)*('Budget P3'!$B$11:$B$194=$B782)*('Budget P3'!$T$11:$BB$194*1))</f>
        <v>#VALUE!</v>
      </c>
      <c r="BC782" s="13" t="e" cm="1">
        <f t="array" ref="BC782">SUMPRODUCT(('Budget P3'!$T$9:$BB$9=BC$9)*('Budget P3'!$B$11:$B$194=$B782)*('Budget P3'!$T$11:$BB$194*1))</f>
        <v>#VALUE!</v>
      </c>
      <c r="BD782" s="14" t="e" cm="1">
        <f t="array" ref="BD782">SUMPRODUCT(('Budget P3'!$T$9:$BB$9=BD$9)*('Budget P3'!$B$11:$B$194=$B782)*('Budget P3'!$T$11:$BB$194*1))</f>
        <v>#VALUE!</v>
      </c>
      <c r="BE782" s="12" t="e" cm="1">
        <f t="array" ref="BE782">SUMPRODUCT(('Budget P3'!$T$9:$BB$9=BE$9)*('Budget P3'!$B$11:$B$194=$B782)*('Budget P3'!$T$11:$BB$194*1))</f>
        <v>#VALUE!</v>
      </c>
      <c r="BF782" s="13" t="e" cm="1">
        <f t="array" ref="BF782">SUMPRODUCT(('Budget P3'!$T$9:$BB$9=BF$9)*('Budget P3'!$B$11:$B$194=$B782)*('Budget P3'!$T$11:$BB$194*1))</f>
        <v>#VALUE!</v>
      </c>
      <c r="BG782" s="14" t="e" cm="1">
        <f t="array" ref="BG782">SUMPRODUCT(('Budget P3'!$T$9:$BB$9=BG$9)*('Budget P3'!$B$11:$B$194=$B782)*('Budget P3'!$T$11:$BB$194*1))</f>
        <v>#VALUE!</v>
      </c>
      <c r="BH782" s="12" t="e" cm="1">
        <f t="array" ref="BH782">SUMPRODUCT(('Budget P3'!$T$9:$BB$9=BH$9)*('Budget P3'!$B$11:$B$194=$B782)*('Budget P3'!$T$11:$BB$194*1))</f>
        <v>#VALUE!</v>
      </c>
      <c r="BI782" s="1"/>
      <c r="BJ782" s="66"/>
      <c r="BK782" s="66"/>
      <c r="BL782" s="1"/>
      <c r="BM782" s="66" t="e">
        <f t="shared" si="536"/>
        <v>#VALUE!</v>
      </c>
      <c r="BN782" s="262">
        <f t="shared" si="537"/>
        <v>0</v>
      </c>
      <c r="BO782" s="1"/>
      <c r="BP782" s="66" t="e">
        <f t="shared" si="538"/>
        <v>#VALUE!</v>
      </c>
      <c r="BQ782" s="262">
        <f t="shared" si="539"/>
        <v>0</v>
      </c>
      <c r="BR782" s="1"/>
    </row>
    <row r="783" spans="2:70" ht="12" hidden="1" customHeight="1" outlineLevel="1" thickBot="1">
      <c r="B783" s="88" t="s">
        <v>822</v>
      </c>
      <c r="C783" s="10">
        <f>IFERROR(VLOOKUP($B783,'Budget P3'!$B:$AX,2,FALSE),0)</f>
        <v>0</v>
      </c>
      <c r="D783" s="10"/>
      <c r="E783" s="89">
        <f>IFERROR(VLOOKUP($B783,'Budget P3'!$B:$AX,3,FALSE),0)</f>
        <v>0</v>
      </c>
      <c r="F783" s="90">
        <f>IFERROR(VLOOKUP($B783,'Budget P3'!$B:$AX,4,FALSE),0)</f>
        <v>0</v>
      </c>
      <c r="G783" s="89">
        <f>IFERROR(VLOOKUP($B783,'Budget P3'!$B:$AX,5,FALSE),0)</f>
        <v>0</v>
      </c>
      <c r="H783" s="90">
        <f>IFERROR(VLOOKUP($B783,'Budget P3'!$B:$AX,6,FALSE),0)</f>
        <v>0</v>
      </c>
      <c r="I783" s="90">
        <f>IFERROR(VLOOKUP($B783,'Budget P3'!$B:$AX,7,FALSE),0)</f>
        <v>0</v>
      </c>
      <c r="J783" s="371">
        <f>IFERROR(VLOOKUP($B783,'Budget P3'!$B:$AX,9,FALSE),0)</f>
        <v>0</v>
      </c>
      <c r="K783" s="374">
        <f>IFERROR(VLOOKUP($B783,'Budget P3'!$B:$AX,10,FALSE),0)</f>
        <v>0</v>
      </c>
      <c r="L783" s="334"/>
      <c r="M783" s="102"/>
      <c r="N783" s="100"/>
      <c r="O783" s="100"/>
      <c r="P783" s="13">
        <f>E783*K783</f>
        <v>0</v>
      </c>
      <c r="Q783" s="11">
        <f t="shared" si="535"/>
        <v>0</v>
      </c>
      <c r="R783" s="338"/>
      <c r="S783" s="14"/>
      <c r="T783" s="12"/>
      <c r="U783" s="13"/>
      <c r="V783" s="14" t="e">
        <f>#REF!*P783</f>
        <v>#REF!</v>
      </c>
      <c r="W783" s="14">
        <f>L783*Q783</f>
        <v>0</v>
      </c>
      <c r="X783" s="14" t="e">
        <f t="shared" si="540"/>
        <v>#REF!</v>
      </c>
      <c r="Z783" s="14" t="e" cm="1">
        <f t="array" ref="Z783">SUMPRODUCT(('Budget P3'!$T$9:$BB$9=Z$9)*('Budget P3'!$B$11:$B$194=$B783)*('Budget P3'!$T$11:$BB$194*1))</f>
        <v>#VALUE!</v>
      </c>
      <c r="AA783" s="12" t="e" cm="1">
        <f t="array" ref="AA783">SUMPRODUCT(('Budget P3'!$T$9:$BB$9=AA$9)*('Budget P3'!$B$11:$B$194=$B783)*('Budget P3'!$T$11:$BB$194*1))</f>
        <v>#VALUE!</v>
      </c>
      <c r="AB783" s="13" t="e" cm="1">
        <f t="array" ref="AB783">SUMPRODUCT(('Budget P3'!$T$9:$BB$9=AB$9)*('Budget P3'!$B$11:$B$194=$B783)*('Budget P3'!$T$11:$BB$194*1))</f>
        <v>#VALUE!</v>
      </c>
      <c r="AC783" s="14" t="e" cm="1">
        <f t="array" ref="AC783">SUMPRODUCT(('Budget P3'!$T$9:$BB$9=AC$9)*('Budget P3'!$B$11:$B$194=$B783)*('Budget P3'!$T$11:$BB$194*1))</f>
        <v>#VALUE!</v>
      </c>
      <c r="AD783" s="12" t="e" cm="1">
        <f t="array" ref="AD783">SUMPRODUCT(('Budget P3'!$T$9:$BB$9=AD$9)*('Budget P3'!$B$11:$B$194=$B783)*('Budget P3'!$T$11:$BB$194*1))</f>
        <v>#VALUE!</v>
      </c>
      <c r="AE783" s="13" t="e" cm="1">
        <f t="array" ref="AE783">SUMPRODUCT(('Budget P3'!$T$9:$BB$9=AE$9)*('Budget P3'!$B$11:$B$194=$B783)*('Budget P3'!$T$11:$BB$194*1))</f>
        <v>#VALUE!</v>
      </c>
      <c r="AF783" s="14" t="e" cm="1">
        <f t="array" ref="AF783">SUMPRODUCT(('Budget P3'!$T$9:$BB$9=AF$9)*('Budget P3'!$B$11:$B$194=$B783)*('Budget P3'!$T$11:$BB$194*1))</f>
        <v>#VALUE!</v>
      </c>
      <c r="AG783" s="12" t="e" cm="1">
        <f t="array" ref="AG783">SUMPRODUCT(('Budget P3'!$T$9:$BB$9=AG$9)*('Budget P3'!$B$11:$B$194=$B783)*('Budget P3'!$T$11:$BB$194*1))</f>
        <v>#VALUE!</v>
      </c>
      <c r="AH783" s="13" t="e" cm="1">
        <f t="array" ref="AH783">SUMPRODUCT(('Budget P3'!$T$9:$BB$9=AH$9)*('Budget P3'!$B$11:$B$194=$B783)*('Budget P3'!$T$11:$BB$194*1))</f>
        <v>#VALUE!</v>
      </c>
      <c r="AI783" s="14" t="e" cm="1">
        <f t="array" ref="AI783">SUMPRODUCT(('Budget P3'!$T$9:$BB$9=AI$9)*('Budget P3'!$B$11:$B$194=$B783)*('Budget P3'!$T$11:$BB$194*1))</f>
        <v>#VALUE!</v>
      </c>
      <c r="AJ783" s="12" t="e" cm="1">
        <f t="array" ref="AJ783">SUMPRODUCT(('Budget P3'!$T$9:$BB$9=AJ$9)*('Budget P3'!$B$11:$B$194=$B783)*('Budget P3'!$T$11:$BB$194*1))</f>
        <v>#VALUE!</v>
      </c>
      <c r="AK783" s="13" t="e" cm="1">
        <f t="array" ref="AK783">SUMPRODUCT(('Budget P3'!$T$9:$BB$9=AK$9)*('Budget P3'!$B$11:$B$194=$B783)*('Budget P3'!$T$11:$BB$194*1))</f>
        <v>#VALUE!</v>
      </c>
      <c r="AL783" s="14" t="e" cm="1">
        <f t="array" ref="AL783">SUMPRODUCT(('Budget P3'!$T$9:$BB$9=AL$9)*('Budget P3'!$B$11:$B$194=$B783)*('Budget P3'!$T$11:$BB$194*1))</f>
        <v>#VALUE!</v>
      </c>
      <c r="AM783" s="12" t="e" cm="1">
        <f t="array" ref="AM783">SUMPRODUCT(('Budget P3'!$T$9:$BB$9=AM$9)*('Budget P3'!$B$11:$B$194=$B783)*('Budget P3'!$T$11:$BB$194*1))</f>
        <v>#VALUE!</v>
      </c>
      <c r="AN783" s="13" t="e" cm="1">
        <f t="array" ref="AN783">SUMPRODUCT(('Budget P3'!$T$9:$BB$9=AN$9)*('Budget P3'!$B$11:$B$194=$B783)*('Budget P3'!$T$11:$BB$194*1))</f>
        <v>#VALUE!</v>
      </c>
      <c r="AO783" s="14" t="e" cm="1">
        <f t="array" ref="AO783">SUMPRODUCT(('Budget P3'!$T$9:$BB$9=AO$9)*('Budget P3'!$B$11:$B$194=$B783)*('Budget P3'!$T$11:$BB$194*1))</f>
        <v>#VALUE!</v>
      </c>
      <c r="AP783" s="12" t="e" cm="1">
        <f t="array" ref="AP783">SUMPRODUCT(('Budget P3'!$T$9:$BB$9=AP$9)*('Budget P3'!$B$11:$B$194=$B783)*('Budget P3'!$T$11:$BB$194*1))</f>
        <v>#VALUE!</v>
      </c>
      <c r="AQ783" s="13" t="e" cm="1">
        <f t="array" ref="AQ783">SUMPRODUCT(('Budget P3'!$T$9:$BB$9=AQ$9)*('Budget P3'!$B$11:$B$194=$B783)*('Budget P3'!$T$11:$BB$194*1))</f>
        <v>#VALUE!</v>
      </c>
      <c r="AR783" s="14" t="e" cm="1">
        <f t="array" ref="AR783">SUMPRODUCT(('Budget P3'!$T$9:$BB$9=AR$9)*('Budget P3'!$B$11:$B$194=$B783)*('Budget P3'!$T$11:$BB$194*1))</f>
        <v>#VALUE!</v>
      </c>
      <c r="AS783" s="12" t="e" cm="1">
        <f t="array" ref="AS783">SUMPRODUCT(('Budget P3'!$T$9:$BB$9=AS$9)*('Budget P3'!$B$11:$B$194=$B783)*('Budget P3'!$T$11:$BB$194*1))</f>
        <v>#VALUE!</v>
      </c>
      <c r="AT783" s="13" t="e" cm="1">
        <f t="array" ref="AT783">SUMPRODUCT(('Budget P3'!$T$9:$BB$9=AT$9)*('Budget P3'!$B$11:$B$194=$B783)*('Budget P3'!$T$11:$BB$194*1))</f>
        <v>#VALUE!</v>
      </c>
      <c r="AU783" s="14" t="e" cm="1">
        <f t="array" ref="AU783">SUMPRODUCT(('Budget P3'!$T$9:$BB$9=AU$9)*('Budget P3'!$B$11:$B$194=$B783)*('Budget P3'!$T$11:$BB$194*1))</f>
        <v>#VALUE!</v>
      </c>
      <c r="AV783" s="12" t="e" cm="1">
        <f t="array" ref="AV783">SUMPRODUCT(('Budget P3'!$T$9:$BB$9=AV$9)*('Budget P3'!$B$11:$B$194=$B783)*('Budget P3'!$T$11:$BB$194*1))</f>
        <v>#VALUE!</v>
      </c>
      <c r="AW783" s="13" t="e" cm="1">
        <f t="array" ref="AW783">SUMPRODUCT(('Budget P3'!$T$9:$BB$9=AW$9)*('Budget P3'!$B$11:$B$194=$B783)*('Budget P3'!$T$11:$BB$194*1))</f>
        <v>#VALUE!</v>
      </c>
      <c r="AX783" s="14" t="e" cm="1">
        <f t="array" ref="AX783">SUMPRODUCT(('Budget P3'!$T$9:$BB$9=AX$9)*('Budget P3'!$B$11:$B$194=$B783)*('Budget P3'!$T$11:$BB$194*1))</f>
        <v>#VALUE!</v>
      </c>
      <c r="AY783" s="12" t="e" cm="1">
        <f t="array" ref="AY783">SUMPRODUCT(('Budget P3'!$T$9:$BB$9=AY$9)*('Budget P3'!$B$11:$B$194=$B783)*('Budget P3'!$T$11:$BB$194*1))</f>
        <v>#VALUE!</v>
      </c>
      <c r="AZ783" s="13" t="e" cm="1">
        <f t="array" ref="AZ783">SUMPRODUCT(('Budget P3'!$T$9:$BB$9=AZ$9)*('Budget P3'!$B$11:$B$194=$B783)*('Budget P3'!$T$11:$BB$194*1))</f>
        <v>#VALUE!</v>
      </c>
      <c r="BA783" s="14" t="e" cm="1">
        <f t="array" ref="BA783">SUMPRODUCT(('Budget P3'!$T$9:$BB$9=BA$9)*('Budget P3'!$B$11:$B$194=$B783)*('Budget P3'!$T$11:$BB$194*1))</f>
        <v>#VALUE!</v>
      </c>
      <c r="BB783" s="12" t="e" cm="1">
        <f t="array" ref="BB783">SUMPRODUCT(('Budget P3'!$T$9:$BB$9=BB$9)*('Budget P3'!$B$11:$B$194=$B783)*('Budget P3'!$T$11:$BB$194*1))</f>
        <v>#VALUE!</v>
      </c>
      <c r="BC783" s="13" t="e" cm="1">
        <f t="array" ref="BC783">SUMPRODUCT(('Budget P3'!$T$9:$BB$9=BC$9)*('Budget P3'!$B$11:$B$194=$B783)*('Budget P3'!$T$11:$BB$194*1))</f>
        <v>#VALUE!</v>
      </c>
      <c r="BD783" s="14" t="e" cm="1">
        <f t="array" ref="BD783">SUMPRODUCT(('Budget P3'!$T$9:$BB$9=BD$9)*('Budget P3'!$B$11:$B$194=$B783)*('Budget P3'!$T$11:$BB$194*1))</f>
        <v>#VALUE!</v>
      </c>
      <c r="BE783" s="12" t="e" cm="1">
        <f t="array" ref="BE783">SUMPRODUCT(('Budget P3'!$T$9:$BB$9=BE$9)*('Budget P3'!$B$11:$B$194=$B783)*('Budget P3'!$T$11:$BB$194*1))</f>
        <v>#VALUE!</v>
      </c>
      <c r="BF783" s="13" t="e" cm="1">
        <f t="array" ref="BF783">SUMPRODUCT(('Budget P3'!$T$9:$BB$9=BF$9)*('Budget P3'!$B$11:$B$194=$B783)*('Budget P3'!$T$11:$BB$194*1))</f>
        <v>#VALUE!</v>
      </c>
      <c r="BG783" s="14" t="e" cm="1">
        <f t="array" ref="BG783">SUMPRODUCT(('Budget P3'!$T$9:$BB$9=BG$9)*('Budget P3'!$B$11:$B$194=$B783)*('Budget P3'!$T$11:$BB$194*1))</f>
        <v>#VALUE!</v>
      </c>
      <c r="BH783" s="12" t="e" cm="1">
        <f t="array" ref="BH783">SUMPRODUCT(('Budget P3'!$T$9:$BB$9=BH$9)*('Budget P3'!$B$11:$B$194=$B783)*('Budget P3'!$T$11:$BB$194*1))</f>
        <v>#VALUE!</v>
      </c>
      <c r="BI783" s="1"/>
      <c r="BJ783" s="66"/>
      <c r="BK783" s="66"/>
      <c r="BL783" s="1"/>
      <c r="BM783" s="66" t="e">
        <f t="shared" si="536"/>
        <v>#VALUE!</v>
      </c>
      <c r="BN783" s="262">
        <f t="shared" si="537"/>
        <v>0</v>
      </c>
      <c r="BO783" s="1"/>
      <c r="BP783" s="66" t="e">
        <f t="shared" si="538"/>
        <v>#VALUE!</v>
      </c>
      <c r="BQ783" s="262">
        <f t="shared" si="539"/>
        <v>0</v>
      </c>
      <c r="BR783" s="1"/>
    </row>
    <row r="784" spans="2:70" ht="12" hidden="1" customHeight="1" outlineLevel="1" thickBot="1">
      <c r="B784" s="88" t="s">
        <v>823</v>
      </c>
      <c r="C784" s="10">
        <f>IFERROR(VLOOKUP($B784,'Budget P3'!$B:$AX,2,FALSE),0)</f>
        <v>0</v>
      </c>
      <c r="D784" s="10"/>
      <c r="E784" s="89">
        <f>IFERROR(VLOOKUP($B784,'Budget P3'!$B:$AX,3,FALSE),0)</f>
        <v>0</v>
      </c>
      <c r="F784" s="90">
        <f>IFERROR(VLOOKUP($B784,'Budget P3'!$B:$AX,4,FALSE),0)</f>
        <v>0</v>
      </c>
      <c r="G784" s="89">
        <f>IFERROR(VLOOKUP($B784,'Budget P3'!$B:$AX,5,FALSE),0)</f>
        <v>0</v>
      </c>
      <c r="H784" s="90">
        <f>IFERROR(VLOOKUP($B784,'Budget P3'!$B:$AX,6,FALSE),0)</f>
        <v>0</v>
      </c>
      <c r="I784" s="90">
        <f>IFERROR(VLOOKUP($B784,'Budget P3'!$B:$AX,7,FALSE),0)</f>
        <v>0</v>
      </c>
      <c r="J784" s="371">
        <f>IFERROR(VLOOKUP($B784,'Budget P3'!$B:$AX,9,FALSE),0)</f>
        <v>0</v>
      </c>
      <c r="K784" s="374">
        <f>IFERROR(VLOOKUP($B784,'Budget P3'!$B:$AX,10,FALSE),0)</f>
        <v>0</v>
      </c>
      <c r="L784" s="334"/>
      <c r="M784" s="102"/>
      <c r="N784" s="100"/>
      <c r="O784" s="100"/>
      <c r="P784" s="13">
        <f>E784*K784</f>
        <v>0</v>
      </c>
      <c r="Q784" s="11">
        <f t="shared" si="535"/>
        <v>0</v>
      </c>
      <c r="R784" s="338"/>
      <c r="S784" s="14"/>
      <c r="T784" s="12"/>
      <c r="U784" s="13"/>
      <c r="V784" s="14" t="e">
        <f>#REF!*P784</f>
        <v>#REF!</v>
      </c>
      <c r="W784" s="14">
        <f>L784*Q784</f>
        <v>0</v>
      </c>
      <c r="X784" s="14" t="e">
        <f t="shared" si="540"/>
        <v>#REF!</v>
      </c>
      <c r="Z784" s="14" t="e" cm="1">
        <f t="array" ref="Z784">SUMPRODUCT(('Budget P3'!$T$9:$BB$9=Z$9)*('Budget P3'!$B$11:$B$194=$B784)*('Budget P3'!$T$11:$BB$194*1))</f>
        <v>#VALUE!</v>
      </c>
      <c r="AA784" s="12" t="e" cm="1">
        <f t="array" ref="AA784">SUMPRODUCT(('Budget P3'!$T$9:$BB$9=AA$9)*('Budget P3'!$B$11:$B$194=$B784)*('Budget P3'!$T$11:$BB$194*1))</f>
        <v>#VALUE!</v>
      </c>
      <c r="AB784" s="13" t="e" cm="1">
        <f t="array" ref="AB784">SUMPRODUCT(('Budget P3'!$T$9:$BB$9=AB$9)*('Budget P3'!$B$11:$B$194=$B784)*('Budget P3'!$T$11:$BB$194*1))</f>
        <v>#VALUE!</v>
      </c>
      <c r="AC784" s="14" t="e" cm="1">
        <f t="array" ref="AC784">SUMPRODUCT(('Budget P3'!$T$9:$BB$9=AC$9)*('Budget P3'!$B$11:$B$194=$B784)*('Budget P3'!$T$11:$BB$194*1))</f>
        <v>#VALUE!</v>
      </c>
      <c r="AD784" s="12" t="e" cm="1">
        <f t="array" ref="AD784">SUMPRODUCT(('Budget P3'!$T$9:$BB$9=AD$9)*('Budget P3'!$B$11:$B$194=$B784)*('Budget P3'!$T$11:$BB$194*1))</f>
        <v>#VALUE!</v>
      </c>
      <c r="AE784" s="13" t="e" cm="1">
        <f t="array" ref="AE784">SUMPRODUCT(('Budget P3'!$T$9:$BB$9=AE$9)*('Budget P3'!$B$11:$B$194=$B784)*('Budget P3'!$T$11:$BB$194*1))</f>
        <v>#VALUE!</v>
      </c>
      <c r="AF784" s="14" t="e" cm="1">
        <f t="array" ref="AF784">SUMPRODUCT(('Budget P3'!$T$9:$BB$9=AF$9)*('Budget P3'!$B$11:$B$194=$B784)*('Budget P3'!$T$11:$BB$194*1))</f>
        <v>#VALUE!</v>
      </c>
      <c r="AG784" s="12" t="e" cm="1">
        <f t="array" ref="AG784">SUMPRODUCT(('Budget P3'!$T$9:$BB$9=AG$9)*('Budget P3'!$B$11:$B$194=$B784)*('Budget P3'!$T$11:$BB$194*1))</f>
        <v>#VALUE!</v>
      </c>
      <c r="AH784" s="13" t="e" cm="1">
        <f t="array" ref="AH784">SUMPRODUCT(('Budget P3'!$T$9:$BB$9=AH$9)*('Budget P3'!$B$11:$B$194=$B784)*('Budget P3'!$T$11:$BB$194*1))</f>
        <v>#VALUE!</v>
      </c>
      <c r="AI784" s="14" t="e" cm="1">
        <f t="array" ref="AI784">SUMPRODUCT(('Budget P3'!$T$9:$BB$9=AI$9)*('Budget P3'!$B$11:$B$194=$B784)*('Budget P3'!$T$11:$BB$194*1))</f>
        <v>#VALUE!</v>
      </c>
      <c r="AJ784" s="12" t="e" cm="1">
        <f t="array" ref="AJ784">SUMPRODUCT(('Budget P3'!$T$9:$BB$9=AJ$9)*('Budget P3'!$B$11:$B$194=$B784)*('Budget P3'!$T$11:$BB$194*1))</f>
        <v>#VALUE!</v>
      </c>
      <c r="AK784" s="13" t="e" cm="1">
        <f t="array" ref="AK784">SUMPRODUCT(('Budget P3'!$T$9:$BB$9=AK$9)*('Budget P3'!$B$11:$B$194=$B784)*('Budget P3'!$T$11:$BB$194*1))</f>
        <v>#VALUE!</v>
      </c>
      <c r="AL784" s="14" t="e" cm="1">
        <f t="array" ref="AL784">SUMPRODUCT(('Budget P3'!$T$9:$BB$9=AL$9)*('Budget P3'!$B$11:$B$194=$B784)*('Budget P3'!$T$11:$BB$194*1))</f>
        <v>#VALUE!</v>
      </c>
      <c r="AM784" s="12" t="e" cm="1">
        <f t="array" ref="AM784">SUMPRODUCT(('Budget P3'!$T$9:$BB$9=AM$9)*('Budget P3'!$B$11:$B$194=$B784)*('Budget P3'!$T$11:$BB$194*1))</f>
        <v>#VALUE!</v>
      </c>
      <c r="AN784" s="13" t="e" cm="1">
        <f t="array" ref="AN784">SUMPRODUCT(('Budget P3'!$T$9:$BB$9=AN$9)*('Budget P3'!$B$11:$B$194=$B784)*('Budget P3'!$T$11:$BB$194*1))</f>
        <v>#VALUE!</v>
      </c>
      <c r="AO784" s="14" t="e" cm="1">
        <f t="array" ref="AO784">SUMPRODUCT(('Budget P3'!$T$9:$BB$9=AO$9)*('Budget P3'!$B$11:$B$194=$B784)*('Budget P3'!$T$11:$BB$194*1))</f>
        <v>#VALUE!</v>
      </c>
      <c r="AP784" s="12" t="e" cm="1">
        <f t="array" ref="AP784">SUMPRODUCT(('Budget P3'!$T$9:$BB$9=AP$9)*('Budget P3'!$B$11:$B$194=$B784)*('Budget P3'!$T$11:$BB$194*1))</f>
        <v>#VALUE!</v>
      </c>
      <c r="AQ784" s="13" t="e" cm="1">
        <f t="array" ref="AQ784">SUMPRODUCT(('Budget P3'!$T$9:$BB$9=AQ$9)*('Budget P3'!$B$11:$B$194=$B784)*('Budget P3'!$T$11:$BB$194*1))</f>
        <v>#VALUE!</v>
      </c>
      <c r="AR784" s="14" t="e" cm="1">
        <f t="array" ref="AR784">SUMPRODUCT(('Budget P3'!$T$9:$BB$9=AR$9)*('Budget P3'!$B$11:$B$194=$B784)*('Budget P3'!$T$11:$BB$194*1))</f>
        <v>#VALUE!</v>
      </c>
      <c r="AS784" s="12" t="e" cm="1">
        <f t="array" ref="AS784">SUMPRODUCT(('Budget P3'!$T$9:$BB$9=AS$9)*('Budget P3'!$B$11:$B$194=$B784)*('Budget P3'!$T$11:$BB$194*1))</f>
        <v>#VALUE!</v>
      </c>
      <c r="AT784" s="13" t="e" cm="1">
        <f t="array" ref="AT784">SUMPRODUCT(('Budget P3'!$T$9:$BB$9=AT$9)*('Budget P3'!$B$11:$B$194=$B784)*('Budget P3'!$T$11:$BB$194*1))</f>
        <v>#VALUE!</v>
      </c>
      <c r="AU784" s="14" t="e" cm="1">
        <f t="array" ref="AU784">SUMPRODUCT(('Budget P3'!$T$9:$BB$9=AU$9)*('Budget P3'!$B$11:$B$194=$B784)*('Budget P3'!$T$11:$BB$194*1))</f>
        <v>#VALUE!</v>
      </c>
      <c r="AV784" s="12" t="e" cm="1">
        <f t="array" ref="AV784">SUMPRODUCT(('Budget P3'!$T$9:$BB$9=AV$9)*('Budget P3'!$B$11:$B$194=$B784)*('Budget P3'!$T$11:$BB$194*1))</f>
        <v>#VALUE!</v>
      </c>
      <c r="AW784" s="13" t="e" cm="1">
        <f t="array" ref="AW784">SUMPRODUCT(('Budget P3'!$T$9:$BB$9=AW$9)*('Budget P3'!$B$11:$B$194=$B784)*('Budget P3'!$T$11:$BB$194*1))</f>
        <v>#VALUE!</v>
      </c>
      <c r="AX784" s="14" t="e" cm="1">
        <f t="array" ref="AX784">SUMPRODUCT(('Budget P3'!$T$9:$BB$9=AX$9)*('Budget P3'!$B$11:$B$194=$B784)*('Budget P3'!$T$11:$BB$194*1))</f>
        <v>#VALUE!</v>
      </c>
      <c r="AY784" s="12" t="e" cm="1">
        <f t="array" ref="AY784">SUMPRODUCT(('Budget P3'!$T$9:$BB$9=AY$9)*('Budget P3'!$B$11:$B$194=$B784)*('Budget P3'!$T$11:$BB$194*1))</f>
        <v>#VALUE!</v>
      </c>
      <c r="AZ784" s="13" t="e" cm="1">
        <f t="array" ref="AZ784">SUMPRODUCT(('Budget P3'!$T$9:$BB$9=AZ$9)*('Budget P3'!$B$11:$B$194=$B784)*('Budget P3'!$T$11:$BB$194*1))</f>
        <v>#VALUE!</v>
      </c>
      <c r="BA784" s="14" t="e" cm="1">
        <f t="array" ref="BA784">SUMPRODUCT(('Budget P3'!$T$9:$BB$9=BA$9)*('Budget P3'!$B$11:$B$194=$B784)*('Budget P3'!$T$11:$BB$194*1))</f>
        <v>#VALUE!</v>
      </c>
      <c r="BB784" s="12" t="e" cm="1">
        <f t="array" ref="BB784">SUMPRODUCT(('Budget P3'!$T$9:$BB$9=BB$9)*('Budget P3'!$B$11:$B$194=$B784)*('Budget P3'!$T$11:$BB$194*1))</f>
        <v>#VALUE!</v>
      </c>
      <c r="BC784" s="13" t="e" cm="1">
        <f t="array" ref="BC784">SUMPRODUCT(('Budget P3'!$T$9:$BB$9=BC$9)*('Budget P3'!$B$11:$B$194=$B784)*('Budget P3'!$T$11:$BB$194*1))</f>
        <v>#VALUE!</v>
      </c>
      <c r="BD784" s="14" t="e" cm="1">
        <f t="array" ref="BD784">SUMPRODUCT(('Budget P3'!$T$9:$BB$9=BD$9)*('Budget P3'!$B$11:$B$194=$B784)*('Budget P3'!$T$11:$BB$194*1))</f>
        <v>#VALUE!</v>
      </c>
      <c r="BE784" s="12" t="e" cm="1">
        <f t="array" ref="BE784">SUMPRODUCT(('Budget P3'!$T$9:$BB$9=BE$9)*('Budget P3'!$B$11:$B$194=$B784)*('Budget P3'!$T$11:$BB$194*1))</f>
        <v>#VALUE!</v>
      </c>
      <c r="BF784" s="13" t="e" cm="1">
        <f t="array" ref="BF784">SUMPRODUCT(('Budget P3'!$T$9:$BB$9=BF$9)*('Budget P3'!$B$11:$B$194=$B784)*('Budget P3'!$T$11:$BB$194*1))</f>
        <v>#VALUE!</v>
      </c>
      <c r="BG784" s="14" t="e" cm="1">
        <f t="array" ref="BG784">SUMPRODUCT(('Budget P3'!$T$9:$BB$9=BG$9)*('Budget P3'!$B$11:$B$194=$B784)*('Budget P3'!$T$11:$BB$194*1))</f>
        <v>#VALUE!</v>
      </c>
      <c r="BH784" s="12" t="e" cm="1">
        <f t="array" ref="BH784">SUMPRODUCT(('Budget P3'!$T$9:$BB$9=BH$9)*('Budget P3'!$B$11:$B$194=$B784)*('Budget P3'!$T$11:$BB$194*1))</f>
        <v>#VALUE!</v>
      </c>
      <c r="BI784" s="1"/>
      <c r="BJ784" s="66"/>
      <c r="BK784" s="66"/>
      <c r="BL784" s="1"/>
      <c r="BM784" s="66" t="e">
        <f t="shared" si="536"/>
        <v>#VALUE!</v>
      </c>
      <c r="BN784" s="262">
        <f t="shared" si="537"/>
        <v>0</v>
      </c>
      <c r="BO784" s="1"/>
      <c r="BP784" s="66" t="e">
        <f t="shared" si="538"/>
        <v>#VALUE!</v>
      </c>
      <c r="BQ784" s="262">
        <f t="shared" si="539"/>
        <v>0</v>
      </c>
      <c r="BR784" s="1"/>
    </row>
    <row r="785" spans="2:70" ht="12" hidden="1" customHeight="1" outlineLevel="1" thickBot="1">
      <c r="B785" s="88" t="s">
        <v>824</v>
      </c>
      <c r="C785" s="10">
        <f>IFERROR(VLOOKUP($B785,'Budget P3'!$B:$AX,2,FALSE),0)</f>
        <v>0</v>
      </c>
      <c r="D785" s="10"/>
      <c r="E785" s="89">
        <f>IFERROR(VLOOKUP($B785,'Budget P3'!$B:$AX,3,FALSE),0)</f>
        <v>0</v>
      </c>
      <c r="F785" s="90">
        <f>IFERROR(VLOOKUP($B785,'Budget P3'!$B:$AX,4,FALSE),0)</f>
        <v>0</v>
      </c>
      <c r="G785" s="89">
        <f>IFERROR(VLOOKUP($B785,'Budget P3'!$B:$AX,5,FALSE),0)</f>
        <v>0</v>
      </c>
      <c r="H785" s="90">
        <f>IFERROR(VLOOKUP($B785,'Budget P3'!$B:$AX,6,FALSE),0)</f>
        <v>0</v>
      </c>
      <c r="I785" s="90">
        <f>IFERROR(VLOOKUP($B785,'Budget P3'!$B:$AX,7,FALSE),0)</f>
        <v>0</v>
      </c>
      <c r="J785" s="371">
        <f>IFERROR(VLOOKUP($B785,'Budget P3'!$B:$AX,9,FALSE),0)</f>
        <v>0</v>
      </c>
      <c r="K785" s="374">
        <f>IFERROR(VLOOKUP($B785,'Budget P3'!$B:$AX,10,FALSE),0)</f>
        <v>0</v>
      </c>
      <c r="L785" s="334"/>
      <c r="M785" s="102"/>
      <c r="N785" s="100"/>
      <c r="O785" s="100"/>
      <c r="P785" s="13">
        <f>E785*K785</f>
        <v>0</v>
      </c>
      <c r="Q785" s="11">
        <f t="shared" si="535"/>
        <v>0</v>
      </c>
      <c r="R785" s="338"/>
      <c r="S785" s="14"/>
      <c r="T785" s="12"/>
      <c r="U785" s="13"/>
      <c r="V785" s="14" t="e">
        <f>#REF!*P785</f>
        <v>#REF!</v>
      </c>
      <c r="W785" s="14">
        <f>L785*Q785</f>
        <v>0</v>
      </c>
      <c r="X785" s="14" t="e">
        <f t="shared" si="540"/>
        <v>#REF!</v>
      </c>
      <c r="Z785" s="14" t="e" cm="1">
        <f t="array" ref="Z785">SUMPRODUCT(('Budget P3'!$T$9:$BB$9=Z$9)*('Budget P3'!$B$11:$B$194=$B785)*('Budget P3'!$T$11:$BB$194*1))</f>
        <v>#VALUE!</v>
      </c>
      <c r="AA785" s="12" t="e" cm="1">
        <f t="array" ref="AA785">SUMPRODUCT(('Budget P3'!$T$9:$BB$9=AA$9)*('Budget P3'!$B$11:$B$194=$B785)*('Budget P3'!$T$11:$BB$194*1))</f>
        <v>#VALUE!</v>
      </c>
      <c r="AB785" s="13" t="e" cm="1">
        <f t="array" ref="AB785">SUMPRODUCT(('Budget P3'!$T$9:$BB$9=AB$9)*('Budget P3'!$B$11:$B$194=$B785)*('Budget P3'!$T$11:$BB$194*1))</f>
        <v>#VALUE!</v>
      </c>
      <c r="AC785" s="14" t="e" cm="1">
        <f t="array" ref="AC785">SUMPRODUCT(('Budget P3'!$T$9:$BB$9=AC$9)*('Budget P3'!$B$11:$B$194=$B785)*('Budget P3'!$T$11:$BB$194*1))</f>
        <v>#VALUE!</v>
      </c>
      <c r="AD785" s="12" t="e" cm="1">
        <f t="array" ref="AD785">SUMPRODUCT(('Budget P3'!$T$9:$BB$9=AD$9)*('Budget P3'!$B$11:$B$194=$B785)*('Budget P3'!$T$11:$BB$194*1))</f>
        <v>#VALUE!</v>
      </c>
      <c r="AE785" s="13" t="e" cm="1">
        <f t="array" ref="AE785">SUMPRODUCT(('Budget P3'!$T$9:$BB$9=AE$9)*('Budget P3'!$B$11:$B$194=$B785)*('Budget P3'!$T$11:$BB$194*1))</f>
        <v>#VALUE!</v>
      </c>
      <c r="AF785" s="14" t="e" cm="1">
        <f t="array" ref="AF785">SUMPRODUCT(('Budget P3'!$T$9:$BB$9=AF$9)*('Budget P3'!$B$11:$B$194=$B785)*('Budget P3'!$T$11:$BB$194*1))</f>
        <v>#VALUE!</v>
      </c>
      <c r="AG785" s="12" t="e" cm="1">
        <f t="array" ref="AG785">SUMPRODUCT(('Budget P3'!$T$9:$BB$9=AG$9)*('Budget P3'!$B$11:$B$194=$B785)*('Budget P3'!$T$11:$BB$194*1))</f>
        <v>#VALUE!</v>
      </c>
      <c r="AH785" s="13" t="e" cm="1">
        <f t="array" ref="AH785">SUMPRODUCT(('Budget P3'!$T$9:$BB$9=AH$9)*('Budget P3'!$B$11:$B$194=$B785)*('Budget P3'!$T$11:$BB$194*1))</f>
        <v>#VALUE!</v>
      </c>
      <c r="AI785" s="14" t="e" cm="1">
        <f t="array" ref="AI785">SUMPRODUCT(('Budget P3'!$T$9:$BB$9=AI$9)*('Budget P3'!$B$11:$B$194=$B785)*('Budget P3'!$T$11:$BB$194*1))</f>
        <v>#VALUE!</v>
      </c>
      <c r="AJ785" s="12" t="e" cm="1">
        <f t="array" ref="AJ785">SUMPRODUCT(('Budget P3'!$T$9:$BB$9=AJ$9)*('Budget P3'!$B$11:$B$194=$B785)*('Budget P3'!$T$11:$BB$194*1))</f>
        <v>#VALUE!</v>
      </c>
      <c r="AK785" s="13" t="e" cm="1">
        <f t="array" ref="AK785">SUMPRODUCT(('Budget P3'!$T$9:$BB$9=AK$9)*('Budget P3'!$B$11:$B$194=$B785)*('Budget P3'!$T$11:$BB$194*1))</f>
        <v>#VALUE!</v>
      </c>
      <c r="AL785" s="14" t="e" cm="1">
        <f t="array" ref="AL785">SUMPRODUCT(('Budget P3'!$T$9:$BB$9=AL$9)*('Budget P3'!$B$11:$B$194=$B785)*('Budget P3'!$T$11:$BB$194*1))</f>
        <v>#VALUE!</v>
      </c>
      <c r="AM785" s="12" t="e" cm="1">
        <f t="array" ref="AM785">SUMPRODUCT(('Budget P3'!$T$9:$BB$9=AM$9)*('Budget P3'!$B$11:$B$194=$B785)*('Budget P3'!$T$11:$BB$194*1))</f>
        <v>#VALUE!</v>
      </c>
      <c r="AN785" s="13" t="e" cm="1">
        <f t="array" ref="AN785">SUMPRODUCT(('Budget P3'!$T$9:$BB$9=AN$9)*('Budget P3'!$B$11:$B$194=$B785)*('Budget P3'!$T$11:$BB$194*1))</f>
        <v>#VALUE!</v>
      </c>
      <c r="AO785" s="14" t="e" cm="1">
        <f t="array" ref="AO785">SUMPRODUCT(('Budget P3'!$T$9:$BB$9=AO$9)*('Budget P3'!$B$11:$B$194=$B785)*('Budget P3'!$T$11:$BB$194*1))</f>
        <v>#VALUE!</v>
      </c>
      <c r="AP785" s="12" t="e" cm="1">
        <f t="array" ref="AP785">SUMPRODUCT(('Budget P3'!$T$9:$BB$9=AP$9)*('Budget P3'!$B$11:$B$194=$B785)*('Budget P3'!$T$11:$BB$194*1))</f>
        <v>#VALUE!</v>
      </c>
      <c r="AQ785" s="13" t="e" cm="1">
        <f t="array" ref="AQ785">SUMPRODUCT(('Budget P3'!$T$9:$BB$9=AQ$9)*('Budget P3'!$B$11:$B$194=$B785)*('Budget P3'!$T$11:$BB$194*1))</f>
        <v>#VALUE!</v>
      </c>
      <c r="AR785" s="14" t="e" cm="1">
        <f t="array" ref="AR785">SUMPRODUCT(('Budget P3'!$T$9:$BB$9=AR$9)*('Budget P3'!$B$11:$B$194=$B785)*('Budget P3'!$T$11:$BB$194*1))</f>
        <v>#VALUE!</v>
      </c>
      <c r="AS785" s="12" t="e" cm="1">
        <f t="array" ref="AS785">SUMPRODUCT(('Budget P3'!$T$9:$BB$9=AS$9)*('Budget P3'!$B$11:$B$194=$B785)*('Budget P3'!$T$11:$BB$194*1))</f>
        <v>#VALUE!</v>
      </c>
      <c r="AT785" s="13" t="e" cm="1">
        <f t="array" ref="AT785">SUMPRODUCT(('Budget P3'!$T$9:$BB$9=AT$9)*('Budget P3'!$B$11:$B$194=$B785)*('Budget P3'!$T$11:$BB$194*1))</f>
        <v>#VALUE!</v>
      </c>
      <c r="AU785" s="14" t="e" cm="1">
        <f t="array" ref="AU785">SUMPRODUCT(('Budget P3'!$T$9:$BB$9=AU$9)*('Budget P3'!$B$11:$B$194=$B785)*('Budget P3'!$T$11:$BB$194*1))</f>
        <v>#VALUE!</v>
      </c>
      <c r="AV785" s="12" t="e" cm="1">
        <f t="array" ref="AV785">SUMPRODUCT(('Budget P3'!$T$9:$BB$9=AV$9)*('Budget P3'!$B$11:$B$194=$B785)*('Budget P3'!$T$11:$BB$194*1))</f>
        <v>#VALUE!</v>
      </c>
      <c r="AW785" s="13" t="e" cm="1">
        <f t="array" ref="AW785">SUMPRODUCT(('Budget P3'!$T$9:$BB$9=AW$9)*('Budget P3'!$B$11:$B$194=$B785)*('Budget P3'!$T$11:$BB$194*1))</f>
        <v>#VALUE!</v>
      </c>
      <c r="AX785" s="14" t="e" cm="1">
        <f t="array" ref="AX785">SUMPRODUCT(('Budget P3'!$T$9:$BB$9=AX$9)*('Budget P3'!$B$11:$B$194=$B785)*('Budget P3'!$T$11:$BB$194*1))</f>
        <v>#VALUE!</v>
      </c>
      <c r="AY785" s="12" t="e" cm="1">
        <f t="array" ref="AY785">SUMPRODUCT(('Budget P3'!$T$9:$BB$9=AY$9)*('Budget P3'!$B$11:$B$194=$B785)*('Budget P3'!$T$11:$BB$194*1))</f>
        <v>#VALUE!</v>
      </c>
      <c r="AZ785" s="13" t="e" cm="1">
        <f t="array" ref="AZ785">SUMPRODUCT(('Budget P3'!$T$9:$BB$9=AZ$9)*('Budget P3'!$B$11:$B$194=$B785)*('Budget P3'!$T$11:$BB$194*1))</f>
        <v>#VALUE!</v>
      </c>
      <c r="BA785" s="14" t="e" cm="1">
        <f t="array" ref="BA785">SUMPRODUCT(('Budget P3'!$T$9:$BB$9=BA$9)*('Budget P3'!$B$11:$B$194=$B785)*('Budget P3'!$T$11:$BB$194*1))</f>
        <v>#VALUE!</v>
      </c>
      <c r="BB785" s="12" t="e" cm="1">
        <f t="array" ref="BB785">SUMPRODUCT(('Budget P3'!$T$9:$BB$9=BB$9)*('Budget P3'!$B$11:$B$194=$B785)*('Budget P3'!$T$11:$BB$194*1))</f>
        <v>#VALUE!</v>
      </c>
      <c r="BC785" s="13" t="e" cm="1">
        <f t="array" ref="BC785">SUMPRODUCT(('Budget P3'!$T$9:$BB$9=BC$9)*('Budget P3'!$B$11:$B$194=$B785)*('Budget P3'!$T$11:$BB$194*1))</f>
        <v>#VALUE!</v>
      </c>
      <c r="BD785" s="14" t="e" cm="1">
        <f t="array" ref="BD785">SUMPRODUCT(('Budget P3'!$T$9:$BB$9=BD$9)*('Budget P3'!$B$11:$B$194=$B785)*('Budget P3'!$T$11:$BB$194*1))</f>
        <v>#VALUE!</v>
      </c>
      <c r="BE785" s="12" t="e" cm="1">
        <f t="array" ref="BE785">SUMPRODUCT(('Budget P3'!$T$9:$BB$9=BE$9)*('Budget P3'!$B$11:$B$194=$B785)*('Budget P3'!$T$11:$BB$194*1))</f>
        <v>#VALUE!</v>
      </c>
      <c r="BF785" s="13" t="e" cm="1">
        <f t="array" ref="BF785">SUMPRODUCT(('Budget P3'!$T$9:$BB$9=BF$9)*('Budget P3'!$B$11:$B$194=$B785)*('Budget P3'!$T$11:$BB$194*1))</f>
        <v>#VALUE!</v>
      </c>
      <c r="BG785" s="14" t="e" cm="1">
        <f t="array" ref="BG785">SUMPRODUCT(('Budget P3'!$T$9:$BB$9=BG$9)*('Budget P3'!$B$11:$B$194=$B785)*('Budget P3'!$T$11:$BB$194*1))</f>
        <v>#VALUE!</v>
      </c>
      <c r="BH785" s="12" t="e" cm="1">
        <f t="array" ref="BH785">SUMPRODUCT(('Budget P3'!$T$9:$BB$9=BH$9)*('Budget P3'!$B$11:$B$194=$B785)*('Budget P3'!$T$11:$BB$194*1))</f>
        <v>#VALUE!</v>
      </c>
      <c r="BI785" s="1"/>
      <c r="BJ785" s="66"/>
      <c r="BK785" s="66"/>
      <c r="BL785" s="1"/>
      <c r="BM785" s="66" t="e">
        <f t="shared" si="536"/>
        <v>#VALUE!</v>
      </c>
      <c r="BN785" s="262">
        <f t="shared" si="537"/>
        <v>0</v>
      </c>
      <c r="BO785" s="1"/>
      <c r="BP785" s="66" t="e">
        <f t="shared" si="538"/>
        <v>#VALUE!</v>
      </c>
      <c r="BQ785" s="262">
        <f t="shared" si="539"/>
        <v>0</v>
      </c>
      <c r="BR785" s="1"/>
    </row>
    <row r="786" spans="2:70" ht="12" hidden="1" customHeight="1" outlineLevel="1" thickBot="1">
      <c r="B786" s="88" t="s">
        <v>825</v>
      </c>
      <c r="C786" s="10">
        <f>IFERROR(VLOOKUP($B786,'Budget P3'!$B:$AX,2,FALSE),0)</f>
        <v>0</v>
      </c>
      <c r="D786" s="10"/>
      <c r="E786" s="89">
        <f>IFERROR(VLOOKUP($B786,'Budget P3'!$B:$AX,3,FALSE),0)</f>
        <v>0</v>
      </c>
      <c r="F786" s="90">
        <f>IFERROR(VLOOKUP($B786,'Budget P3'!$B:$AX,4,FALSE),0)</f>
        <v>0</v>
      </c>
      <c r="G786" s="89">
        <f>IFERROR(VLOOKUP($B786,'Budget P3'!$B:$AX,5,FALSE),0)</f>
        <v>0</v>
      </c>
      <c r="H786" s="90">
        <f>IFERROR(VLOOKUP($B786,'Budget P3'!$B:$AX,6,FALSE),0)</f>
        <v>0</v>
      </c>
      <c r="I786" s="90">
        <f>IFERROR(VLOOKUP($B786,'Budget P3'!$B:$AX,7,FALSE),0)</f>
        <v>0</v>
      </c>
      <c r="J786" s="371">
        <f>IFERROR(VLOOKUP($B786,'Budget P3'!$B:$AX,9,FALSE),0)</f>
        <v>0</v>
      </c>
      <c r="K786" s="374">
        <f>IFERROR(VLOOKUP($B786,'Budget P3'!$B:$AX,10,FALSE),0)</f>
        <v>0</v>
      </c>
      <c r="L786" s="334"/>
      <c r="M786" s="102"/>
      <c r="N786" s="100"/>
      <c r="O786" s="100"/>
      <c r="P786" s="13">
        <f>E786*K786</f>
        <v>0</v>
      </c>
      <c r="Q786" s="11">
        <f t="shared" si="535"/>
        <v>0</v>
      </c>
      <c r="R786" s="338"/>
      <c r="S786" s="14"/>
      <c r="T786" s="12"/>
      <c r="U786" s="13"/>
      <c r="V786" s="14" t="e">
        <f>#REF!*P786</f>
        <v>#REF!</v>
      </c>
      <c r="W786" s="14">
        <f>L786*Q786</f>
        <v>0</v>
      </c>
      <c r="X786" s="14" t="e">
        <f t="shared" si="540"/>
        <v>#REF!</v>
      </c>
      <c r="Z786" s="14" t="e" cm="1">
        <f t="array" ref="Z786">SUMPRODUCT(('Budget P3'!$T$9:$BB$9=Z$9)*('Budget P3'!$B$11:$B$194=$B786)*('Budget P3'!$T$11:$BB$194*1))</f>
        <v>#VALUE!</v>
      </c>
      <c r="AA786" s="12" t="e" cm="1">
        <f t="array" ref="AA786">SUMPRODUCT(('Budget P3'!$T$9:$BB$9=AA$9)*('Budget P3'!$B$11:$B$194=$B786)*('Budget P3'!$T$11:$BB$194*1))</f>
        <v>#VALUE!</v>
      </c>
      <c r="AB786" s="13" t="e" cm="1">
        <f t="array" ref="AB786">SUMPRODUCT(('Budget P3'!$T$9:$BB$9=AB$9)*('Budget P3'!$B$11:$B$194=$B786)*('Budget P3'!$T$11:$BB$194*1))</f>
        <v>#VALUE!</v>
      </c>
      <c r="AC786" s="14" t="e" cm="1">
        <f t="array" ref="AC786">SUMPRODUCT(('Budget P3'!$T$9:$BB$9=AC$9)*('Budget P3'!$B$11:$B$194=$B786)*('Budget P3'!$T$11:$BB$194*1))</f>
        <v>#VALUE!</v>
      </c>
      <c r="AD786" s="12" t="e" cm="1">
        <f t="array" ref="AD786">SUMPRODUCT(('Budget P3'!$T$9:$BB$9=AD$9)*('Budget P3'!$B$11:$B$194=$B786)*('Budget P3'!$T$11:$BB$194*1))</f>
        <v>#VALUE!</v>
      </c>
      <c r="AE786" s="13" t="e" cm="1">
        <f t="array" ref="AE786">SUMPRODUCT(('Budget P3'!$T$9:$BB$9=AE$9)*('Budget P3'!$B$11:$B$194=$B786)*('Budget P3'!$T$11:$BB$194*1))</f>
        <v>#VALUE!</v>
      </c>
      <c r="AF786" s="14" t="e" cm="1">
        <f t="array" ref="AF786">SUMPRODUCT(('Budget P3'!$T$9:$BB$9=AF$9)*('Budget P3'!$B$11:$B$194=$B786)*('Budget P3'!$T$11:$BB$194*1))</f>
        <v>#VALUE!</v>
      </c>
      <c r="AG786" s="12" t="e" cm="1">
        <f t="array" ref="AG786">SUMPRODUCT(('Budget P3'!$T$9:$BB$9=AG$9)*('Budget P3'!$B$11:$B$194=$B786)*('Budget P3'!$T$11:$BB$194*1))</f>
        <v>#VALUE!</v>
      </c>
      <c r="AH786" s="13" t="e" cm="1">
        <f t="array" ref="AH786">SUMPRODUCT(('Budget P3'!$T$9:$BB$9=AH$9)*('Budget P3'!$B$11:$B$194=$B786)*('Budget P3'!$T$11:$BB$194*1))</f>
        <v>#VALUE!</v>
      </c>
      <c r="AI786" s="14" t="e" cm="1">
        <f t="array" ref="AI786">SUMPRODUCT(('Budget P3'!$T$9:$BB$9=AI$9)*('Budget P3'!$B$11:$B$194=$B786)*('Budget P3'!$T$11:$BB$194*1))</f>
        <v>#VALUE!</v>
      </c>
      <c r="AJ786" s="12" t="e" cm="1">
        <f t="array" ref="AJ786">SUMPRODUCT(('Budget P3'!$T$9:$BB$9=AJ$9)*('Budget P3'!$B$11:$B$194=$B786)*('Budget P3'!$T$11:$BB$194*1))</f>
        <v>#VALUE!</v>
      </c>
      <c r="AK786" s="13" t="e" cm="1">
        <f t="array" ref="AK786">SUMPRODUCT(('Budget P3'!$T$9:$BB$9=AK$9)*('Budget P3'!$B$11:$B$194=$B786)*('Budget P3'!$T$11:$BB$194*1))</f>
        <v>#VALUE!</v>
      </c>
      <c r="AL786" s="14" t="e" cm="1">
        <f t="array" ref="AL786">SUMPRODUCT(('Budget P3'!$T$9:$BB$9=AL$9)*('Budget P3'!$B$11:$B$194=$B786)*('Budget P3'!$T$11:$BB$194*1))</f>
        <v>#VALUE!</v>
      </c>
      <c r="AM786" s="12" t="e" cm="1">
        <f t="array" ref="AM786">SUMPRODUCT(('Budget P3'!$T$9:$BB$9=AM$9)*('Budget P3'!$B$11:$B$194=$B786)*('Budget P3'!$T$11:$BB$194*1))</f>
        <v>#VALUE!</v>
      </c>
      <c r="AN786" s="13" t="e" cm="1">
        <f t="array" ref="AN786">SUMPRODUCT(('Budget P3'!$T$9:$BB$9=AN$9)*('Budget P3'!$B$11:$B$194=$B786)*('Budget P3'!$T$11:$BB$194*1))</f>
        <v>#VALUE!</v>
      </c>
      <c r="AO786" s="14" t="e" cm="1">
        <f t="array" ref="AO786">SUMPRODUCT(('Budget P3'!$T$9:$BB$9=AO$9)*('Budget P3'!$B$11:$B$194=$B786)*('Budget P3'!$T$11:$BB$194*1))</f>
        <v>#VALUE!</v>
      </c>
      <c r="AP786" s="12" t="e" cm="1">
        <f t="array" ref="AP786">SUMPRODUCT(('Budget P3'!$T$9:$BB$9=AP$9)*('Budget P3'!$B$11:$B$194=$B786)*('Budget P3'!$T$11:$BB$194*1))</f>
        <v>#VALUE!</v>
      </c>
      <c r="AQ786" s="13" t="e" cm="1">
        <f t="array" ref="AQ786">SUMPRODUCT(('Budget P3'!$T$9:$BB$9=AQ$9)*('Budget P3'!$B$11:$B$194=$B786)*('Budget P3'!$T$11:$BB$194*1))</f>
        <v>#VALUE!</v>
      </c>
      <c r="AR786" s="14" t="e" cm="1">
        <f t="array" ref="AR786">SUMPRODUCT(('Budget P3'!$T$9:$BB$9=AR$9)*('Budget P3'!$B$11:$B$194=$B786)*('Budget P3'!$T$11:$BB$194*1))</f>
        <v>#VALUE!</v>
      </c>
      <c r="AS786" s="12" t="e" cm="1">
        <f t="array" ref="AS786">SUMPRODUCT(('Budget P3'!$T$9:$BB$9=AS$9)*('Budget P3'!$B$11:$B$194=$B786)*('Budget P3'!$T$11:$BB$194*1))</f>
        <v>#VALUE!</v>
      </c>
      <c r="AT786" s="13" t="e" cm="1">
        <f t="array" ref="AT786">SUMPRODUCT(('Budget P3'!$T$9:$BB$9=AT$9)*('Budget P3'!$B$11:$B$194=$B786)*('Budget P3'!$T$11:$BB$194*1))</f>
        <v>#VALUE!</v>
      </c>
      <c r="AU786" s="14" t="e" cm="1">
        <f t="array" ref="AU786">SUMPRODUCT(('Budget P3'!$T$9:$BB$9=AU$9)*('Budget P3'!$B$11:$B$194=$B786)*('Budget P3'!$T$11:$BB$194*1))</f>
        <v>#VALUE!</v>
      </c>
      <c r="AV786" s="12" t="e" cm="1">
        <f t="array" ref="AV786">SUMPRODUCT(('Budget P3'!$T$9:$BB$9=AV$9)*('Budget P3'!$B$11:$B$194=$B786)*('Budget P3'!$T$11:$BB$194*1))</f>
        <v>#VALUE!</v>
      </c>
      <c r="AW786" s="13" t="e" cm="1">
        <f t="array" ref="AW786">SUMPRODUCT(('Budget P3'!$T$9:$BB$9=AW$9)*('Budget P3'!$B$11:$B$194=$B786)*('Budget P3'!$T$11:$BB$194*1))</f>
        <v>#VALUE!</v>
      </c>
      <c r="AX786" s="14" t="e" cm="1">
        <f t="array" ref="AX786">SUMPRODUCT(('Budget P3'!$T$9:$BB$9=AX$9)*('Budget P3'!$B$11:$B$194=$B786)*('Budget P3'!$T$11:$BB$194*1))</f>
        <v>#VALUE!</v>
      </c>
      <c r="AY786" s="12" t="e" cm="1">
        <f t="array" ref="AY786">SUMPRODUCT(('Budget P3'!$T$9:$BB$9=AY$9)*('Budget P3'!$B$11:$B$194=$B786)*('Budget P3'!$T$11:$BB$194*1))</f>
        <v>#VALUE!</v>
      </c>
      <c r="AZ786" s="13" t="e" cm="1">
        <f t="array" ref="AZ786">SUMPRODUCT(('Budget P3'!$T$9:$BB$9=AZ$9)*('Budget P3'!$B$11:$B$194=$B786)*('Budget P3'!$T$11:$BB$194*1))</f>
        <v>#VALUE!</v>
      </c>
      <c r="BA786" s="14" t="e" cm="1">
        <f t="array" ref="BA786">SUMPRODUCT(('Budget P3'!$T$9:$BB$9=BA$9)*('Budget P3'!$B$11:$B$194=$B786)*('Budget P3'!$T$11:$BB$194*1))</f>
        <v>#VALUE!</v>
      </c>
      <c r="BB786" s="12" t="e" cm="1">
        <f t="array" ref="BB786">SUMPRODUCT(('Budget P3'!$T$9:$BB$9=BB$9)*('Budget P3'!$B$11:$B$194=$B786)*('Budget P3'!$T$11:$BB$194*1))</f>
        <v>#VALUE!</v>
      </c>
      <c r="BC786" s="13" t="e" cm="1">
        <f t="array" ref="BC786">SUMPRODUCT(('Budget P3'!$T$9:$BB$9=BC$9)*('Budget P3'!$B$11:$B$194=$B786)*('Budget P3'!$T$11:$BB$194*1))</f>
        <v>#VALUE!</v>
      </c>
      <c r="BD786" s="14" t="e" cm="1">
        <f t="array" ref="BD786">SUMPRODUCT(('Budget P3'!$T$9:$BB$9=BD$9)*('Budget P3'!$B$11:$B$194=$B786)*('Budget P3'!$T$11:$BB$194*1))</f>
        <v>#VALUE!</v>
      </c>
      <c r="BE786" s="12" t="e" cm="1">
        <f t="array" ref="BE786">SUMPRODUCT(('Budget P3'!$T$9:$BB$9=BE$9)*('Budget P3'!$B$11:$B$194=$B786)*('Budget P3'!$T$11:$BB$194*1))</f>
        <v>#VALUE!</v>
      </c>
      <c r="BF786" s="13" t="e" cm="1">
        <f t="array" ref="BF786">SUMPRODUCT(('Budget P3'!$T$9:$BB$9=BF$9)*('Budget P3'!$B$11:$B$194=$B786)*('Budget P3'!$T$11:$BB$194*1))</f>
        <v>#VALUE!</v>
      </c>
      <c r="BG786" s="14" t="e" cm="1">
        <f t="array" ref="BG786">SUMPRODUCT(('Budget P3'!$T$9:$BB$9=BG$9)*('Budget P3'!$B$11:$B$194=$B786)*('Budget P3'!$T$11:$BB$194*1))</f>
        <v>#VALUE!</v>
      </c>
      <c r="BH786" s="12" t="e" cm="1">
        <f t="array" ref="BH786">SUMPRODUCT(('Budget P3'!$T$9:$BB$9=BH$9)*('Budget P3'!$B$11:$B$194=$B786)*('Budget P3'!$T$11:$BB$194*1))</f>
        <v>#VALUE!</v>
      </c>
      <c r="BI786" s="1"/>
      <c r="BJ786" s="66"/>
      <c r="BK786" s="66"/>
      <c r="BL786" s="1"/>
      <c r="BM786" s="66" t="e">
        <f t="shared" si="536"/>
        <v>#VALUE!</v>
      </c>
      <c r="BN786" s="262">
        <f t="shared" si="537"/>
        <v>0</v>
      </c>
      <c r="BO786" s="1"/>
      <c r="BP786" s="66" t="e">
        <f t="shared" si="538"/>
        <v>#VALUE!</v>
      </c>
      <c r="BQ786" s="262">
        <f t="shared" si="539"/>
        <v>0</v>
      </c>
      <c r="BR786" s="1"/>
    </row>
    <row r="787" spans="2:70" ht="12" hidden="1" customHeight="1" outlineLevel="1" thickBot="1">
      <c r="B787" s="88" t="s">
        <v>826</v>
      </c>
      <c r="C787" s="10">
        <f>IFERROR(VLOOKUP($B787,'Budget P3'!$B:$AX,2,FALSE),0)</f>
        <v>0</v>
      </c>
      <c r="D787" s="10"/>
      <c r="E787" s="89">
        <f>IFERROR(VLOOKUP($B787,'Budget P3'!$B:$AX,3,FALSE),0)</f>
        <v>0</v>
      </c>
      <c r="F787" s="90">
        <f>IFERROR(VLOOKUP($B787,'Budget P3'!$B:$AX,4,FALSE),0)</f>
        <v>0</v>
      </c>
      <c r="G787" s="89">
        <f>IFERROR(VLOOKUP($B787,'Budget P3'!$B:$AX,5,FALSE),0)</f>
        <v>0</v>
      </c>
      <c r="H787" s="90">
        <f>IFERROR(VLOOKUP($B787,'Budget P3'!$B:$AX,6,FALSE),0)</f>
        <v>0</v>
      </c>
      <c r="I787" s="90">
        <f>IFERROR(VLOOKUP($B787,'Budget P3'!$B:$AX,7,FALSE),0)</f>
        <v>0</v>
      </c>
      <c r="J787" s="371">
        <f>IFERROR(VLOOKUP($B787,'Budget P3'!$B:$AX,9,FALSE),0)</f>
        <v>0</v>
      </c>
      <c r="K787" s="374">
        <f>IFERROR(VLOOKUP($B787,'Budget P3'!$B:$AX,10,FALSE),0)</f>
        <v>0</v>
      </c>
      <c r="L787" s="334"/>
      <c r="M787" s="102"/>
      <c r="N787" s="100"/>
      <c r="O787" s="100"/>
      <c r="P787" s="13">
        <f>E787*K787</f>
        <v>0</v>
      </c>
      <c r="Q787" s="11">
        <f t="shared" si="535"/>
        <v>0</v>
      </c>
      <c r="R787" s="338"/>
      <c r="S787" s="14"/>
      <c r="T787" s="12"/>
      <c r="U787" s="13"/>
      <c r="V787" s="14" t="e">
        <f>#REF!*P787</f>
        <v>#REF!</v>
      </c>
      <c r="W787" s="14">
        <f>L787*Q787</f>
        <v>0</v>
      </c>
      <c r="X787" s="14" t="e">
        <f t="shared" si="540"/>
        <v>#REF!</v>
      </c>
      <c r="Z787" s="14" t="e" cm="1">
        <f t="array" ref="Z787">SUMPRODUCT(('Budget P3'!$T$9:$BB$9=Z$9)*('Budget P3'!$B$11:$B$194=$B787)*('Budget P3'!$T$11:$BB$194*1))</f>
        <v>#VALUE!</v>
      </c>
      <c r="AA787" s="12" t="e" cm="1">
        <f t="array" ref="AA787">SUMPRODUCT(('Budget P3'!$T$9:$BB$9=AA$9)*('Budget P3'!$B$11:$B$194=$B787)*('Budget P3'!$T$11:$BB$194*1))</f>
        <v>#VALUE!</v>
      </c>
      <c r="AB787" s="13" t="e" cm="1">
        <f t="array" ref="AB787">SUMPRODUCT(('Budget P3'!$T$9:$BB$9=AB$9)*('Budget P3'!$B$11:$B$194=$B787)*('Budget P3'!$T$11:$BB$194*1))</f>
        <v>#VALUE!</v>
      </c>
      <c r="AC787" s="14" t="e" cm="1">
        <f t="array" ref="AC787">SUMPRODUCT(('Budget P3'!$T$9:$BB$9=AC$9)*('Budget P3'!$B$11:$B$194=$B787)*('Budget P3'!$T$11:$BB$194*1))</f>
        <v>#VALUE!</v>
      </c>
      <c r="AD787" s="12" t="e" cm="1">
        <f t="array" ref="AD787">SUMPRODUCT(('Budget P3'!$T$9:$BB$9=AD$9)*('Budget P3'!$B$11:$B$194=$B787)*('Budget P3'!$T$11:$BB$194*1))</f>
        <v>#VALUE!</v>
      </c>
      <c r="AE787" s="13" t="e" cm="1">
        <f t="array" ref="AE787">SUMPRODUCT(('Budget P3'!$T$9:$BB$9=AE$9)*('Budget P3'!$B$11:$B$194=$B787)*('Budget P3'!$T$11:$BB$194*1))</f>
        <v>#VALUE!</v>
      </c>
      <c r="AF787" s="14" t="e" cm="1">
        <f t="array" ref="AF787">SUMPRODUCT(('Budget P3'!$T$9:$BB$9=AF$9)*('Budget P3'!$B$11:$B$194=$B787)*('Budget P3'!$T$11:$BB$194*1))</f>
        <v>#VALUE!</v>
      </c>
      <c r="AG787" s="12" t="e" cm="1">
        <f t="array" ref="AG787">SUMPRODUCT(('Budget P3'!$T$9:$BB$9=AG$9)*('Budget P3'!$B$11:$B$194=$B787)*('Budget P3'!$T$11:$BB$194*1))</f>
        <v>#VALUE!</v>
      </c>
      <c r="AH787" s="13" t="e" cm="1">
        <f t="array" ref="AH787">SUMPRODUCT(('Budget P3'!$T$9:$BB$9=AH$9)*('Budget P3'!$B$11:$B$194=$B787)*('Budget P3'!$T$11:$BB$194*1))</f>
        <v>#VALUE!</v>
      </c>
      <c r="AI787" s="14" t="e" cm="1">
        <f t="array" ref="AI787">SUMPRODUCT(('Budget P3'!$T$9:$BB$9=AI$9)*('Budget P3'!$B$11:$B$194=$B787)*('Budget P3'!$T$11:$BB$194*1))</f>
        <v>#VALUE!</v>
      </c>
      <c r="AJ787" s="12" t="e" cm="1">
        <f t="array" ref="AJ787">SUMPRODUCT(('Budget P3'!$T$9:$BB$9=AJ$9)*('Budget P3'!$B$11:$B$194=$B787)*('Budget P3'!$T$11:$BB$194*1))</f>
        <v>#VALUE!</v>
      </c>
      <c r="AK787" s="13" t="e" cm="1">
        <f t="array" ref="AK787">SUMPRODUCT(('Budget P3'!$T$9:$BB$9=AK$9)*('Budget P3'!$B$11:$B$194=$B787)*('Budget P3'!$T$11:$BB$194*1))</f>
        <v>#VALUE!</v>
      </c>
      <c r="AL787" s="14" t="e" cm="1">
        <f t="array" ref="AL787">SUMPRODUCT(('Budget P3'!$T$9:$BB$9=AL$9)*('Budget P3'!$B$11:$B$194=$B787)*('Budget P3'!$T$11:$BB$194*1))</f>
        <v>#VALUE!</v>
      </c>
      <c r="AM787" s="12" t="e" cm="1">
        <f t="array" ref="AM787">SUMPRODUCT(('Budget P3'!$T$9:$BB$9=AM$9)*('Budget P3'!$B$11:$B$194=$B787)*('Budget P3'!$T$11:$BB$194*1))</f>
        <v>#VALUE!</v>
      </c>
      <c r="AN787" s="13" t="e" cm="1">
        <f t="array" ref="AN787">SUMPRODUCT(('Budget P3'!$T$9:$BB$9=AN$9)*('Budget P3'!$B$11:$B$194=$B787)*('Budget P3'!$T$11:$BB$194*1))</f>
        <v>#VALUE!</v>
      </c>
      <c r="AO787" s="14" t="e" cm="1">
        <f t="array" ref="AO787">SUMPRODUCT(('Budget P3'!$T$9:$BB$9=AO$9)*('Budget P3'!$B$11:$B$194=$B787)*('Budget P3'!$T$11:$BB$194*1))</f>
        <v>#VALUE!</v>
      </c>
      <c r="AP787" s="12" t="e" cm="1">
        <f t="array" ref="AP787">SUMPRODUCT(('Budget P3'!$T$9:$BB$9=AP$9)*('Budget P3'!$B$11:$B$194=$B787)*('Budget P3'!$T$11:$BB$194*1))</f>
        <v>#VALUE!</v>
      </c>
      <c r="AQ787" s="13" t="e" cm="1">
        <f t="array" ref="AQ787">SUMPRODUCT(('Budget P3'!$T$9:$BB$9=AQ$9)*('Budget P3'!$B$11:$B$194=$B787)*('Budget P3'!$T$11:$BB$194*1))</f>
        <v>#VALUE!</v>
      </c>
      <c r="AR787" s="14" t="e" cm="1">
        <f t="array" ref="AR787">SUMPRODUCT(('Budget P3'!$T$9:$BB$9=AR$9)*('Budget P3'!$B$11:$B$194=$B787)*('Budget P3'!$T$11:$BB$194*1))</f>
        <v>#VALUE!</v>
      </c>
      <c r="AS787" s="12" t="e" cm="1">
        <f t="array" ref="AS787">SUMPRODUCT(('Budget P3'!$T$9:$BB$9=AS$9)*('Budget P3'!$B$11:$B$194=$B787)*('Budget P3'!$T$11:$BB$194*1))</f>
        <v>#VALUE!</v>
      </c>
      <c r="AT787" s="13" t="e" cm="1">
        <f t="array" ref="AT787">SUMPRODUCT(('Budget P3'!$T$9:$BB$9=AT$9)*('Budget P3'!$B$11:$B$194=$B787)*('Budget P3'!$T$11:$BB$194*1))</f>
        <v>#VALUE!</v>
      </c>
      <c r="AU787" s="14" t="e" cm="1">
        <f t="array" ref="AU787">SUMPRODUCT(('Budget P3'!$T$9:$BB$9=AU$9)*('Budget P3'!$B$11:$B$194=$B787)*('Budget P3'!$T$11:$BB$194*1))</f>
        <v>#VALUE!</v>
      </c>
      <c r="AV787" s="12" t="e" cm="1">
        <f t="array" ref="AV787">SUMPRODUCT(('Budget P3'!$T$9:$BB$9=AV$9)*('Budget P3'!$B$11:$B$194=$B787)*('Budget P3'!$T$11:$BB$194*1))</f>
        <v>#VALUE!</v>
      </c>
      <c r="AW787" s="13" t="e" cm="1">
        <f t="array" ref="AW787">SUMPRODUCT(('Budget P3'!$T$9:$BB$9=AW$9)*('Budget P3'!$B$11:$B$194=$B787)*('Budget P3'!$T$11:$BB$194*1))</f>
        <v>#VALUE!</v>
      </c>
      <c r="AX787" s="14" t="e" cm="1">
        <f t="array" ref="AX787">SUMPRODUCT(('Budget P3'!$T$9:$BB$9=AX$9)*('Budget P3'!$B$11:$B$194=$B787)*('Budget P3'!$T$11:$BB$194*1))</f>
        <v>#VALUE!</v>
      </c>
      <c r="AY787" s="12" t="e" cm="1">
        <f t="array" ref="AY787">SUMPRODUCT(('Budget P3'!$T$9:$BB$9=AY$9)*('Budget P3'!$B$11:$B$194=$B787)*('Budget P3'!$T$11:$BB$194*1))</f>
        <v>#VALUE!</v>
      </c>
      <c r="AZ787" s="13" t="e" cm="1">
        <f t="array" ref="AZ787">SUMPRODUCT(('Budget P3'!$T$9:$BB$9=AZ$9)*('Budget P3'!$B$11:$B$194=$B787)*('Budget P3'!$T$11:$BB$194*1))</f>
        <v>#VALUE!</v>
      </c>
      <c r="BA787" s="14" t="e" cm="1">
        <f t="array" ref="BA787">SUMPRODUCT(('Budget P3'!$T$9:$BB$9=BA$9)*('Budget P3'!$B$11:$B$194=$B787)*('Budget P3'!$T$11:$BB$194*1))</f>
        <v>#VALUE!</v>
      </c>
      <c r="BB787" s="12" t="e" cm="1">
        <f t="array" ref="BB787">SUMPRODUCT(('Budget P3'!$T$9:$BB$9=BB$9)*('Budget P3'!$B$11:$B$194=$B787)*('Budget P3'!$T$11:$BB$194*1))</f>
        <v>#VALUE!</v>
      </c>
      <c r="BC787" s="13" t="e" cm="1">
        <f t="array" ref="BC787">SUMPRODUCT(('Budget P3'!$T$9:$BB$9=BC$9)*('Budget P3'!$B$11:$B$194=$B787)*('Budget P3'!$T$11:$BB$194*1))</f>
        <v>#VALUE!</v>
      </c>
      <c r="BD787" s="14" t="e" cm="1">
        <f t="array" ref="BD787">SUMPRODUCT(('Budget P3'!$T$9:$BB$9=BD$9)*('Budget P3'!$B$11:$B$194=$B787)*('Budget P3'!$T$11:$BB$194*1))</f>
        <v>#VALUE!</v>
      </c>
      <c r="BE787" s="12" t="e" cm="1">
        <f t="array" ref="BE787">SUMPRODUCT(('Budget P3'!$T$9:$BB$9=BE$9)*('Budget P3'!$B$11:$B$194=$B787)*('Budget P3'!$T$11:$BB$194*1))</f>
        <v>#VALUE!</v>
      </c>
      <c r="BF787" s="13" t="e" cm="1">
        <f t="array" ref="BF787">SUMPRODUCT(('Budget P3'!$T$9:$BB$9=BF$9)*('Budget P3'!$B$11:$B$194=$B787)*('Budget P3'!$T$11:$BB$194*1))</f>
        <v>#VALUE!</v>
      </c>
      <c r="BG787" s="14" t="e" cm="1">
        <f t="array" ref="BG787">SUMPRODUCT(('Budget P3'!$T$9:$BB$9=BG$9)*('Budget P3'!$B$11:$B$194=$B787)*('Budget P3'!$T$11:$BB$194*1))</f>
        <v>#VALUE!</v>
      </c>
      <c r="BH787" s="12" t="e" cm="1">
        <f t="array" ref="BH787">SUMPRODUCT(('Budget P3'!$T$9:$BB$9=BH$9)*('Budget P3'!$B$11:$B$194=$B787)*('Budget P3'!$T$11:$BB$194*1))</f>
        <v>#VALUE!</v>
      </c>
      <c r="BI787" s="1"/>
      <c r="BJ787" s="66"/>
      <c r="BK787" s="66"/>
      <c r="BL787" s="1"/>
      <c r="BM787" s="66" t="e">
        <f t="shared" si="536"/>
        <v>#VALUE!</v>
      </c>
      <c r="BN787" s="262">
        <f t="shared" si="537"/>
        <v>0</v>
      </c>
      <c r="BO787" s="1"/>
      <c r="BP787" s="66" t="e">
        <f t="shared" si="538"/>
        <v>#VALUE!</v>
      </c>
      <c r="BQ787" s="262">
        <f t="shared" si="539"/>
        <v>0</v>
      </c>
      <c r="BR787" s="1"/>
    </row>
    <row r="788" spans="2:70" ht="12" hidden="1" customHeight="1" outlineLevel="1" thickBot="1">
      <c r="B788" s="88" t="s">
        <v>827</v>
      </c>
      <c r="C788" s="10">
        <f>IFERROR(VLOOKUP($B788,'Budget P3'!$B:$AX,2,FALSE),0)</f>
        <v>0</v>
      </c>
      <c r="D788" s="10"/>
      <c r="E788" s="89">
        <f>IFERROR(VLOOKUP($B788,'Budget P3'!$B:$AX,3,FALSE),0)</f>
        <v>0</v>
      </c>
      <c r="F788" s="90">
        <f>IFERROR(VLOOKUP($B788,'Budget P3'!$B:$AX,4,FALSE),0)</f>
        <v>0</v>
      </c>
      <c r="G788" s="89">
        <f>IFERROR(VLOOKUP($B788,'Budget P3'!$B:$AX,5,FALSE),0)</f>
        <v>0</v>
      </c>
      <c r="H788" s="90">
        <f>IFERROR(VLOOKUP($B788,'Budget P3'!$B:$AX,6,FALSE),0)</f>
        <v>0</v>
      </c>
      <c r="I788" s="90">
        <f>IFERROR(VLOOKUP($B788,'Budget P3'!$B:$AX,7,FALSE),0)</f>
        <v>0</v>
      </c>
      <c r="J788" s="371">
        <f>IFERROR(VLOOKUP($B788,'Budget P3'!$B:$AX,9,FALSE),0)</f>
        <v>0</v>
      </c>
      <c r="K788" s="374">
        <f>IFERROR(VLOOKUP($B788,'Budget P3'!$B:$AX,10,FALSE),0)</f>
        <v>0</v>
      </c>
      <c r="L788" s="334"/>
      <c r="M788" s="102"/>
      <c r="N788" s="100"/>
      <c r="O788" s="100"/>
      <c r="P788" s="13">
        <f>E788*K788</f>
        <v>0</v>
      </c>
      <c r="Q788" s="11">
        <f t="shared" si="535"/>
        <v>0</v>
      </c>
      <c r="R788" s="338"/>
      <c r="S788" s="14"/>
      <c r="T788" s="12"/>
      <c r="U788" s="13"/>
      <c r="V788" s="14" t="e">
        <f>#REF!*P788</f>
        <v>#REF!</v>
      </c>
      <c r="W788" s="14">
        <f>L788*Q788</f>
        <v>0</v>
      </c>
      <c r="X788" s="14" t="e">
        <f t="shared" si="540"/>
        <v>#REF!</v>
      </c>
      <c r="Z788" s="14" t="e" cm="1">
        <f t="array" ref="Z788">SUMPRODUCT(('Budget P3'!$T$9:$BB$9=Z$9)*('Budget P3'!$B$11:$B$194=$B788)*('Budget P3'!$T$11:$BB$194*1))</f>
        <v>#VALUE!</v>
      </c>
      <c r="AA788" s="12" t="e" cm="1">
        <f t="array" ref="AA788">SUMPRODUCT(('Budget P3'!$T$9:$BB$9=AA$9)*('Budget P3'!$B$11:$B$194=$B788)*('Budget P3'!$T$11:$BB$194*1))</f>
        <v>#VALUE!</v>
      </c>
      <c r="AB788" s="13" t="e" cm="1">
        <f t="array" ref="AB788">SUMPRODUCT(('Budget P3'!$T$9:$BB$9=AB$9)*('Budget P3'!$B$11:$B$194=$B788)*('Budget P3'!$T$11:$BB$194*1))</f>
        <v>#VALUE!</v>
      </c>
      <c r="AC788" s="14" t="e" cm="1">
        <f t="array" ref="AC788">SUMPRODUCT(('Budget P3'!$T$9:$BB$9=AC$9)*('Budget P3'!$B$11:$B$194=$B788)*('Budget P3'!$T$11:$BB$194*1))</f>
        <v>#VALUE!</v>
      </c>
      <c r="AD788" s="12" t="e" cm="1">
        <f t="array" ref="AD788">SUMPRODUCT(('Budget P3'!$T$9:$BB$9=AD$9)*('Budget P3'!$B$11:$B$194=$B788)*('Budget P3'!$T$11:$BB$194*1))</f>
        <v>#VALUE!</v>
      </c>
      <c r="AE788" s="13" t="e" cm="1">
        <f t="array" ref="AE788">SUMPRODUCT(('Budget P3'!$T$9:$BB$9=AE$9)*('Budget P3'!$B$11:$B$194=$B788)*('Budget P3'!$T$11:$BB$194*1))</f>
        <v>#VALUE!</v>
      </c>
      <c r="AF788" s="14" t="e" cm="1">
        <f t="array" ref="AF788">SUMPRODUCT(('Budget P3'!$T$9:$BB$9=AF$9)*('Budget P3'!$B$11:$B$194=$B788)*('Budget P3'!$T$11:$BB$194*1))</f>
        <v>#VALUE!</v>
      </c>
      <c r="AG788" s="12" t="e" cm="1">
        <f t="array" ref="AG788">SUMPRODUCT(('Budget P3'!$T$9:$BB$9=AG$9)*('Budget P3'!$B$11:$B$194=$B788)*('Budget P3'!$T$11:$BB$194*1))</f>
        <v>#VALUE!</v>
      </c>
      <c r="AH788" s="13" t="e" cm="1">
        <f t="array" ref="AH788">SUMPRODUCT(('Budget P3'!$T$9:$BB$9=AH$9)*('Budget P3'!$B$11:$B$194=$B788)*('Budget P3'!$T$11:$BB$194*1))</f>
        <v>#VALUE!</v>
      </c>
      <c r="AI788" s="14" t="e" cm="1">
        <f t="array" ref="AI788">SUMPRODUCT(('Budget P3'!$T$9:$BB$9=AI$9)*('Budget P3'!$B$11:$B$194=$B788)*('Budget P3'!$T$11:$BB$194*1))</f>
        <v>#VALUE!</v>
      </c>
      <c r="AJ788" s="12" t="e" cm="1">
        <f t="array" ref="AJ788">SUMPRODUCT(('Budget P3'!$T$9:$BB$9=AJ$9)*('Budget P3'!$B$11:$B$194=$B788)*('Budget P3'!$T$11:$BB$194*1))</f>
        <v>#VALUE!</v>
      </c>
      <c r="AK788" s="13" t="e" cm="1">
        <f t="array" ref="AK788">SUMPRODUCT(('Budget P3'!$T$9:$BB$9=AK$9)*('Budget P3'!$B$11:$B$194=$B788)*('Budget P3'!$T$11:$BB$194*1))</f>
        <v>#VALUE!</v>
      </c>
      <c r="AL788" s="14" t="e" cm="1">
        <f t="array" ref="AL788">SUMPRODUCT(('Budget P3'!$T$9:$BB$9=AL$9)*('Budget P3'!$B$11:$B$194=$B788)*('Budget P3'!$T$11:$BB$194*1))</f>
        <v>#VALUE!</v>
      </c>
      <c r="AM788" s="12" t="e" cm="1">
        <f t="array" ref="AM788">SUMPRODUCT(('Budget P3'!$T$9:$BB$9=AM$9)*('Budget P3'!$B$11:$B$194=$B788)*('Budget P3'!$T$11:$BB$194*1))</f>
        <v>#VALUE!</v>
      </c>
      <c r="AN788" s="13" t="e" cm="1">
        <f t="array" ref="AN788">SUMPRODUCT(('Budget P3'!$T$9:$BB$9=AN$9)*('Budget P3'!$B$11:$B$194=$B788)*('Budget P3'!$T$11:$BB$194*1))</f>
        <v>#VALUE!</v>
      </c>
      <c r="AO788" s="14" t="e" cm="1">
        <f t="array" ref="AO788">SUMPRODUCT(('Budget P3'!$T$9:$BB$9=AO$9)*('Budget P3'!$B$11:$B$194=$B788)*('Budget P3'!$T$11:$BB$194*1))</f>
        <v>#VALUE!</v>
      </c>
      <c r="AP788" s="12" t="e" cm="1">
        <f t="array" ref="AP788">SUMPRODUCT(('Budget P3'!$T$9:$BB$9=AP$9)*('Budget P3'!$B$11:$B$194=$B788)*('Budget P3'!$T$11:$BB$194*1))</f>
        <v>#VALUE!</v>
      </c>
      <c r="AQ788" s="13" t="e" cm="1">
        <f t="array" ref="AQ788">SUMPRODUCT(('Budget P3'!$T$9:$BB$9=AQ$9)*('Budget P3'!$B$11:$B$194=$B788)*('Budget P3'!$T$11:$BB$194*1))</f>
        <v>#VALUE!</v>
      </c>
      <c r="AR788" s="14" t="e" cm="1">
        <f t="array" ref="AR788">SUMPRODUCT(('Budget P3'!$T$9:$BB$9=AR$9)*('Budget P3'!$B$11:$B$194=$B788)*('Budget P3'!$T$11:$BB$194*1))</f>
        <v>#VALUE!</v>
      </c>
      <c r="AS788" s="12" t="e" cm="1">
        <f t="array" ref="AS788">SUMPRODUCT(('Budget P3'!$T$9:$BB$9=AS$9)*('Budget P3'!$B$11:$B$194=$B788)*('Budget P3'!$T$11:$BB$194*1))</f>
        <v>#VALUE!</v>
      </c>
      <c r="AT788" s="13" t="e" cm="1">
        <f t="array" ref="AT788">SUMPRODUCT(('Budget P3'!$T$9:$BB$9=AT$9)*('Budget P3'!$B$11:$B$194=$B788)*('Budget P3'!$T$11:$BB$194*1))</f>
        <v>#VALUE!</v>
      </c>
      <c r="AU788" s="14" t="e" cm="1">
        <f t="array" ref="AU788">SUMPRODUCT(('Budget P3'!$T$9:$BB$9=AU$9)*('Budget P3'!$B$11:$B$194=$B788)*('Budget P3'!$T$11:$BB$194*1))</f>
        <v>#VALUE!</v>
      </c>
      <c r="AV788" s="12" t="e" cm="1">
        <f t="array" ref="AV788">SUMPRODUCT(('Budget P3'!$T$9:$BB$9=AV$9)*('Budget P3'!$B$11:$B$194=$B788)*('Budget P3'!$T$11:$BB$194*1))</f>
        <v>#VALUE!</v>
      </c>
      <c r="AW788" s="13" t="e" cm="1">
        <f t="array" ref="AW788">SUMPRODUCT(('Budget P3'!$T$9:$BB$9=AW$9)*('Budget P3'!$B$11:$B$194=$B788)*('Budget P3'!$T$11:$BB$194*1))</f>
        <v>#VALUE!</v>
      </c>
      <c r="AX788" s="14" t="e" cm="1">
        <f t="array" ref="AX788">SUMPRODUCT(('Budget P3'!$T$9:$BB$9=AX$9)*('Budget P3'!$B$11:$B$194=$B788)*('Budget P3'!$T$11:$BB$194*1))</f>
        <v>#VALUE!</v>
      </c>
      <c r="AY788" s="12" t="e" cm="1">
        <f t="array" ref="AY788">SUMPRODUCT(('Budget P3'!$T$9:$BB$9=AY$9)*('Budget P3'!$B$11:$B$194=$B788)*('Budget P3'!$T$11:$BB$194*1))</f>
        <v>#VALUE!</v>
      </c>
      <c r="AZ788" s="13" t="e" cm="1">
        <f t="array" ref="AZ788">SUMPRODUCT(('Budget P3'!$T$9:$BB$9=AZ$9)*('Budget P3'!$B$11:$B$194=$B788)*('Budget P3'!$T$11:$BB$194*1))</f>
        <v>#VALUE!</v>
      </c>
      <c r="BA788" s="14" t="e" cm="1">
        <f t="array" ref="BA788">SUMPRODUCT(('Budget P3'!$T$9:$BB$9=BA$9)*('Budget P3'!$B$11:$B$194=$B788)*('Budget P3'!$T$11:$BB$194*1))</f>
        <v>#VALUE!</v>
      </c>
      <c r="BB788" s="12" t="e" cm="1">
        <f t="array" ref="BB788">SUMPRODUCT(('Budget P3'!$T$9:$BB$9=BB$9)*('Budget P3'!$B$11:$B$194=$B788)*('Budget P3'!$T$11:$BB$194*1))</f>
        <v>#VALUE!</v>
      </c>
      <c r="BC788" s="13" t="e" cm="1">
        <f t="array" ref="BC788">SUMPRODUCT(('Budget P3'!$T$9:$BB$9=BC$9)*('Budget P3'!$B$11:$B$194=$B788)*('Budget P3'!$T$11:$BB$194*1))</f>
        <v>#VALUE!</v>
      </c>
      <c r="BD788" s="14" t="e" cm="1">
        <f t="array" ref="BD788">SUMPRODUCT(('Budget P3'!$T$9:$BB$9=BD$9)*('Budget P3'!$B$11:$B$194=$B788)*('Budget P3'!$T$11:$BB$194*1))</f>
        <v>#VALUE!</v>
      </c>
      <c r="BE788" s="12" t="e" cm="1">
        <f t="array" ref="BE788">SUMPRODUCT(('Budget P3'!$T$9:$BB$9=BE$9)*('Budget P3'!$B$11:$B$194=$B788)*('Budget P3'!$T$11:$BB$194*1))</f>
        <v>#VALUE!</v>
      </c>
      <c r="BF788" s="13" t="e" cm="1">
        <f t="array" ref="BF788">SUMPRODUCT(('Budget P3'!$T$9:$BB$9=BF$9)*('Budget P3'!$B$11:$B$194=$B788)*('Budget P3'!$T$11:$BB$194*1))</f>
        <v>#VALUE!</v>
      </c>
      <c r="BG788" s="14" t="e" cm="1">
        <f t="array" ref="BG788">SUMPRODUCT(('Budget P3'!$T$9:$BB$9=BG$9)*('Budget P3'!$B$11:$B$194=$B788)*('Budget P3'!$T$11:$BB$194*1))</f>
        <v>#VALUE!</v>
      </c>
      <c r="BH788" s="12" t="e" cm="1">
        <f t="array" ref="BH788">SUMPRODUCT(('Budget P3'!$T$9:$BB$9=BH$9)*('Budget P3'!$B$11:$B$194=$B788)*('Budget P3'!$T$11:$BB$194*1))</f>
        <v>#VALUE!</v>
      </c>
      <c r="BI788" s="1"/>
      <c r="BJ788" s="66"/>
      <c r="BK788" s="66"/>
      <c r="BL788" s="1"/>
      <c r="BM788" s="66" t="e">
        <f t="shared" si="536"/>
        <v>#VALUE!</v>
      </c>
      <c r="BN788" s="262">
        <f t="shared" si="537"/>
        <v>0</v>
      </c>
      <c r="BO788" s="1"/>
      <c r="BP788" s="66" t="e">
        <f t="shared" si="538"/>
        <v>#VALUE!</v>
      </c>
      <c r="BQ788" s="262">
        <f t="shared" si="539"/>
        <v>0</v>
      </c>
      <c r="BR788" s="1"/>
    </row>
    <row r="789" spans="2:70" ht="12" hidden="1" customHeight="1" outlineLevel="1" thickBot="1">
      <c r="B789" s="88" t="s">
        <v>828</v>
      </c>
      <c r="C789" s="10">
        <f>IFERROR(VLOOKUP($B789,'Budget P3'!$B:$AX,2,FALSE),0)</f>
        <v>0</v>
      </c>
      <c r="D789" s="10"/>
      <c r="E789" s="89">
        <f>IFERROR(VLOOKUP($B789,'Budget P3'!$B:$AX,3,FALSE),0)</f>
        <v>0</v>
      </c>
      <c r="F789" s="90">
        <f>IFERROR(VLOOKUP($B789,'Budget P3'!$B:$AX,4,FALSE),0)</f>
        <v>0</v>
      </c>
      <c r="G789" s="89">
        <f>IFERROR(VLOOKUP($B789,'Budget P3'!$B:$AX,5,FALSE),0)</f>
        <v>0</v>
      </c>
      <c r="H789" s="90">
        <f>IFERROR(VLOOKUP($B789,'Budget P3'!$B:$AX,6,FALSE),0)</f>
        <v>0</v>
      </c>
      <c r="I789" s="90">
        <f>IFERROR(VLOOKUP($B789,'Budget P3'!$B:$AX,7,FALSE),0)</f>
        <v>0</v>
      </c>
      <c r="J789" s="371">
        <f>IFERROR(VLOOKUP($B789,'Budget P3'!$B:$AX,9,FALSE),0)</f>
        <v>0</v>
      </c>
      <c r="K789" s="374">
        <f>IFERROR(VLOOKUP($B789,'Budget P3'!$B:$AX,10,FALSE),0)</f>
        <v>0</v>
      </c>
      <c r="L789" s="334"/>
      <c r="M789" s="102"/>
      <c r="N789" s="100"/>
      <c r="O789" s="100"/>
      <c r="P789" s="13">
        <f>E789*K789</f>
        <v>0</v>
      </c>
      <c r="Q789" s="11">
        <f t="shared" si="535"/>
        <v>0</v>
      </c>
      <c r="R789" s="338"/>
      <c r="S789" s="14"/>
      <c r="T789" s="12"/>
      <c r="U789" s="13"/>
      <c r="V789" s="14" t="e">
        <f>#REF!*P789</f>
        <v>#REF!</v>
      </c>
      <c r="W789" s="14">
        <f>L789*Q789</f>
        <v>0</v>
      </c>
      <c r="X789" s="14" t="e">
        <f t="shared" si="540"/>
        <v>#REF!</v>
      </c>
      <c r="Z789" s="14" t="e" cm="1">
        <f t="array" ref="Z789">SUMPRODUCT(('Budget P3'!$T$9:$BB$9=Z$9)*('Budget P3'!$B$11:$B$194=$B789)*('Budget P3'!$T$11:$BB$194*1))</f>
        <v>#VALUE!</v>
      </c>
      <c r="AA789" s="12" t="e" cm="1">
        <f t="array" ref="AA789">SUMPRODUCT(('Budget P3'!$T$9:$BB$9=AA$9)*('Budget P3'!$B$11:$B$194=$B789)*('Budget P3'!$T$11:$BB$194*1))</f>
        <v>#VALUE!</v>
      </c>
      <c r="AB789" s="13" t="e" cm="1">
        <f t="array" ref="AB789">SUMPRODUCT(('Budget P3'!$T$9:$BB$9=AB$9)*('Budget P3'!$B$11:$B$194=$B789)*('Budget P3'!$T$11:$BB$194*1))</f>
        <v>#VALUE!</v>
      </c>
      <c r="AC789" s="14" t="e" cm="1">
        <f t="array" ref="AC789">SUMPRODUCT(('Budget P3'!$T$9:$BB$9=AC$9)*('Budget P3'!$B$11:$B$194=$B789)*('Budget P3'!$T$11:$BB$194*1))</f>
        <v>#VALUE!</v>
      </c>
      <c r="AD789" s="12" t="e" cm="1">
        <f t="array" ref="AD789">SUMPRODUCT(('Budget P3'!$T$9:$BB$9=AD$9)*('Budget P3'!$B$11:$B$194=$B789)*('Budget P3'!$T$11:$BB$194*1))</f>
        <v>#VALUE!</v>
      </c>
      <c r="AE789" s="13" t="e" cm="1">
        <f t="array" ref="AE789">SUMPRODUCT(('Budget P3'!$T$9:$BB$9=AE$9)*('Budget P3'!$B$11:$B$194=$B789)*('Budget P3'!$T$11:$BB$194*1))</f>
        <v>#VALUE!</v>
      </c>
      <c r="AF789" s="14" t="e" cm="1">
        <f t="array" ref="AF789">SUMPRODUCT(('Budget P3'!$T$9:$BB$9=AF$9)*('Budget P3'!$B$11:$B$194=$B789)*('Budget P3'!$T$11:$BB$194*1))</f>
        <v>#VALUE!</v>
      </c>
      <c r="AG789" s="12" t="e" cm="1">
        <f t="array" ref="AG789">SUMPRODUCT(('Budget P3'!$T$9:$BB$9=AG$9)*('Budget P3'!$B$11:$B$194=$B789)*('Budget P3'!$T$11:$BB$194*1))</f>
        <v>#VALUE!</v>
      </c>
      <c r="AH789" s="13" t="e" cm="1">
        <f t="array" ref="AH789">SUMPRODUCT(('Budget P3'!$T$9:$BB$9=AH$9)*('Budget P3'!$B$11:$B$194=$B789)*('Budget P3'!$T$11:$BB$194*1))</f>
        <v>#VALUE!</v>
      </c>
      <c r="AI789" s="14" t="e" cm="1">
        <f t="array" ref="AI789">SUMPRODUCT(('Budget P3'!$T$9:$BB$9=AI$9)*('Budget P3'!$B$11:$B$194=$B789)*('Budget P3'!$T$11:$BB$194*1))</f>
        <v>#VALUE!</v>
      </c>
      <c r="AJ789" s="12" t="e" cm="1">
        <f t="array" ref="AJ789">SUMPRODUCT(('Budget P3'!$T$9:$BB$9=AJ$9)*('Budget P3'!$B$11:$B$194=$B789)*('Budget P3'!$T$11:$BB$194*1))</f>
        <v>#VALUE!</v>
      </c>
      <c r="AK789" s="13" t="e" cm="1">
        <f t="array" ref="AK789">SUMPRODUCT(('Budget P3'!$T$9:$BB$9=AK$9)*('Budget P3'!$B$11:$B$194=$B789)*('Budget P3'!$T$11:$BB$194*1))</f>
        <v>#VALUE!</v>
      </c>
      <c r="AL789" s="14" t="e" cm="1">
        <f t="array" ref="AL789">SUMPRODUCT(('Budget P3'!$T$9:$BB$9=AL$9)*('Budget P3'!$B$11:$B$194=$B789)*('Budget P3'!$T$11:$BB$194*1))</f>
        <v>#VALUE!</v>
      </c>
      <c r="AM789" s="12" t="e" cm="1">
        <f t="array" ref="AM789">SUMPRODUCT(('Budget P3'!$T$9:$BB$9=AM$9)*('Budget P3'!$B$11:$B$194=$B789)*('Budget P3'!$T$11:$BB$194*1))</f>
        <v>#VALUE!</v>
      </c>
      <c r="AN789" s="13" t="e" cm="1">
        <f t="array" ref="AN789">SUMPRODUCT(('Budget P3'!$T$9:$BB$9=AN$9)*('Budget P3'!$B$11:$B$194=$B789)*('Budget P3'!$T$11:$BB$194*1))</f>
        <v>#VALUE!</v>
      </c>
      <c r="AO789" s="14" t="e" cm="1">
        <f t="array" ref="AO789">SUMPRODUCT(('Budget P3'!$T$9:$BB$9=AO$9)*('Budget P3'!$B$11:$B$194=$B789)*('Budget P3'!$T$11:$BB$194*1))</f>
        <v>#VALUE!</v>
      </c>
      <c r="AP789" s="12" t="e" cm="1">
        <f t="array" ref="AP789">SUMPRODUCT(('Budget P3'!$T$9:$BB$9=AP$9)*('Budget P3'!$B$11:$B$194=$B789)*('Budget P3'!$T$11:$BB$194*1))</f>
        <v>#VALUE!</v>
      </c>
      <c r="AQ789" s="13" t="e" cm="1">
        <f t="array" ref="AQ789">SUMPRODUCT(('Budget P3'!$T$9:$BB$9=AQ$9)*('Budget P3'!$B$11:$B$194=$B789)*('Budget P3'!$T$11:$BB$194*1))</f>
        <v>#VALUE!</v>
      </c>
      <c r="AR789" s="14" t="e" cm="1">
        <f t="array" ref="AR789">SUMPRODUCT(('Budget P3'!$T$9:$BB$9=AR$9)*('Budget P3'!$B$11:$B$194=$B789)*('Budget P3'!$T$11:$BB$194*1))</f>
        <v>#VALUE!</v>
      </c>
      <c r="AS789" s="12" t="e" cm="1">
        <f t="array" ref="AS789">SUMPRODUCT(('Budget P3'!$T$9:$BB$9=AS$9)*('Budget P3'!$B$11:$B$194=$B789)*('Budget P3'!$T$11:$BB$194*1))</f>
        <v>#VALUE!</v>
      </c>
      <c r="AT789" s="13" t="e" cm="1">
        <f t="array" ref="AT789">SUMPRODUCT(('Budget P3'!$T$9:$BB$9=AT$9)*('Budget P3'!$B$11:$B$194=$B789)*('Budget P3'!$T$11:$BB$194*1))</f>
        <v>#VALUE!</v>
      </c>
      <c r="AU789" s="14" t="e" cm="1">
        <f t="array" ref="AU789">SUMPRODUCT(('Budget P3'!$T$9:$BB$9=AU$9)*('Budget P3'!$B$11:$B$194=$B789)*('Budget P3'!$T$11:$BB$194*1))</f>
        <v>#VALUE!</v>
      </c>
      <c r="AV789" s="12" t="e" cm="1">
        <f t="array" ref="AV789">SUMPRODUCT(('Budget P3'!$T$9:$BB$9=AV$9)*('Budget P3'!$B$11:$B$194=$B789)*('Budget P3'!$T$11:$BB$194*1))</f>
        <v>#VALUE!</v>
      </c>
      <c r="AW789" s="13" t="e" cm="1">
        <f t="array" ref="AW789">SUMPRODUCT(('Budget P3'!$T$9:$BB$9=AW$9)*('Budget P3'!$B$11:$B$194=$B789)*('Budget P3'!$T$11:$BB$194*1))</f>
        <v>#VALUE!</v>
      </c>
      <c r="AX789" s="14" t="e" cm="1">
        <f t="array" ref="AX789">SUMPRODUCT(('Budget P3'!$T$9:$BB$9=AX$9)*('Budget P3'!$B$11:$B$194=$B789)*('Budget P3'!$T$11:$BB$194*1))</f>
        <v>#VALUE!</v>
      </c>
      <c r="AY789" s="12" t="e" cm="1">
        <f t="array" ref="AY789">SUMPRODUCT(('Budget P3'!$T$9:$BB$9=AY$9)*('Budget P3'!$B$11:$B$194=$B789)*('Budget P3'!$T$11:$BB$194*1))</f>
        <v>#VALUE!</v>
      </c>
      <c r="AZ789" s="13" t="e" cm="1">
        <f t="array" ref="AZ789">SUMPRODUCT(('Budget P3'!$T$9:$BB$9=AZ$9)*('Budget P3'!$B$11:$B$194=$B789)*('Budget P3'!$T$11:$BB$194*1))</f>
        <v>#VALUE!</v>
      </c>
      <c r="BA789" s="14" t="e" cm="1">
        <f t="array" ref="BA789">SUMPRODUCT(('Budget P3'!$T$9:$BB$9=BA$9)*('Budget P3'!$B$11:$B$194=$B789)*('Budget P3'!$T$11:$BB$194*1))</f>
        <v>#VALUE!</v>
      </c>
      <c r="BB789" s="12" t="e" cm="1">
        <f t="array" ref="BB789">SUMPRODUCT(('Budget P3'!$T$9:$BB$9=BB$9)*('Budget P3'!$B$11:$B$194=$B789)*('Budget P3'!$T$11:$BB$194*1))</f>
        <v>#VALUE!</v>
      </c>
      <c r="BC789" s="13" t="e" cm="1">
        <f t="array" ref="BC789">SUMPRODUCT(('Budget P3'!$T$9:$BB$9=BC$9)*('Budget P3'!$B$11:$B$194=$B789)*('Budget P3'!$T$11:$BB$194*1))</f>
        <v>#VALUE!</v>
      </c>
      <c r="BD789" s="14" t="e" cm="1">
        <f t="array" ref="BD789">SUMPRODUCT(('Budget P3'!$T$9:$BB$9=BD$9)*('Budget P3'!$B$11:$B$194=$B789)*('Budget P3'!$T$11:$BB$194*1))</f>
        <v>#VALUE!</v>
      </c>
      <c r="BE789" s="12" t="e" cm="1">
        <f t="array" ref="BE789">SUMPRODUCT(('Budget P3'!$T$9:$BB$9=BE$9)*('Budget P3'!$B$11:$B$194=$B789)*('Budget P3'!$T$11:$BB$194*1))</f>
        <v>#VALUE!</v>
      </c>
      <c r="BF789" s="13" t="e" cm="1">
        <f t="array" ref="BF789">SUMPRODUCT(('Budget P3'!$T$9:$BB$9=BF$9)*('Budget P3'!$B$11:$B$194=$B789)*('Budget P3'!$T$11:$BB$194*1))</f>
        <v>#VALUE!</v>
      </c>
      <c r="BG789" s="14" t="e" cm="1">
        <f t="array" ref="BG789">SUMPRODUCT(('Budget P3'!$T$9:$BB$9=BG$9)*('Budget P3'!$B$11:$B$194=$B789)*('Budget P3'!$T$11:$BB$194*1))</f>
        <v>#VALUE!</v>
      </c>
      <c r="BH789" s="12" t="e" cm="1">
        <f t="array" ref="BH789">SUMPRODUCT(('Budget P3'!$T$9:$BB$9=BH$9)*('Budget P3'!$B$11:$B$194=$B789)*('Budget P3'!$T$11:$BB$194*1))</f>
        <v>#VALUE!</v>
      </c>
      <c r="BI789" s="1"/>
      <c r="BJ789" s="66"/>
      <c r="BK789" s="66"/>
      <c r="BL789" s="1"/>
      <c r="BM789" s="66" t="e">
        <f t="shared" si="536"/>
        <v>#VALUE!</v>
      </c>
      <c r="BN789" s="262">
        <f t="shared" si="537"/>
        <v>0</v>
      </c>
      <c r="BO789" s="1"/>
      <c r="BP789" s="66" t="e">
        <f t="shared" si="538"/>
        <v>#VALUE!</v>
      </c>
      <c r="BQ789" s="262">
        <f t="shared" si="539"/>
        <v>0</v>
      </c>
      <c r="BR789" s="1"/>
    </row>
    <row r="790" spans="2:70" ht="12" hidden="1" customHeight="1" outlineLevel="1" thickBot="1">
      <c r="B790" s="88" t="s">
        <v>829</v>
      </c>
      <c r="C790" s="10">
        <f>IFERROR(VLOOKUP($B790,'Budget P3'!$B:$AX,2,FALSE),0)</f>
        <v>0</v>
      </c>
      <c r="D790" s="10"/>
      <c r="E790" s="89">
        <f>IFERROR(VLOOKUP($B790,'Budget P3'!$B:$AX,3,FALSE),0)</f>
        <v>0</v>
      </c>
      <c r="F790" s="90">
        <f>IFERROR(VLOOKUP($B790,'Budget P3'!$B:$AX,4,FALSE),0)</f>
        <v>0</v>
      </c>
      <c r="G790" s="89">
        <f>IFERROR(VLOOKUP($B790,'Budget P3'!$B:$AX,5,FALSE),0)</f>
        <v>0</v>
      </c>
      <c r="H790" s="90">
        <f>IFERROR(VLOOKUP($B790,'Budget P3'!$B:$AX,6,FALSE),0)</f>
        <v>0</v>
      </c>
      <c r="I790" s="90">
        <f>IFERROR(VLOOKUP($B790,'Budget P3'!$B:$AX,7,FALSE),0)</f>
        <v>0</v>
      </c>
      <c r="J790" s="371">
        <f>IFERROR(VLOOKUP($B790,'Budget P3'!$B:$AX,9,FALSE),0)</f>
        <v>0</v>
      </c>
      <c r="K790" s="374">
        <f>IFERROR(VLOOKUP($B790,'Budget P3'!$B:$AX,10,FALSE),0)</f>
        <v>0</v>
      </c>
      <c r="L790" s="334"/>
      <c r="M790" s="102"/>
      <c r="N790" s="100"/>
      <c r="O790" s="100"/>
      <c r="P790" s="13">
        <f>E790*K790</f>
        <v>0</v>
      </c>
      <c r="Q790" s="11">
        <f t="shared" si="535"/>
        <v>0</v>
      </c>
      <c r="R790" s="338"/>
      <c r="S790" s="14"/>
      <c r="T790" s="12"/>
      <c r="U790" s="13"/>
      <c r="V790" s="14" t="e">
        <f>#REF!*P790</f>
        <v>#REF!</v>
      </c>
      <c r="W790" s="14">
        <f>L790*Q790</f>
        <v>0</v>
      </c>
      <c r="X790" s="14" t="e">
        <f t="shared" si="540"/>
        <v>#REF!</v>
      </c>
      <c r="Z790" s="14" t="e" cm="1">
        <f t="array" ref="Z790">SUMPRODUCT(('Budget P3'!$T$9:$BB$9=Z$9)*('Budget P3'!$B$11:$B$194=$B790)*('Budget P3'!$T$11:$BB$194*1))</f>
        <v>#VALUE!</v>
      </c>
      <c r="AA790" s="12" t="e" cm="1">
        <f t="array" ref="AA790">SUMPRODUCT(('Budget P3'!$T$9:$BB$9=AA$9)*('Budget P3'!$B$11:$B$194=$B790)*('Budget P3'!$T$11:$BB$194*1))</f>
        <v>#VALUE!</v>
      </c>
      <c r="AB790" s="13" t="e" cm="1">
        <f t="array" ref="AB790">SUMPRODUCT(('Budget P3'!$T$9:$BB$9=AB$9)*('Budget P3'!$B$11:$B$194=$B790)*('Budget P3'!$T$11:$BB$194*1))</f>
        <v>#VALUE!</v>
      </c>
      <c r="AC790" s="14" t="e" cm="1">
        <f t="array" ref="AC790">SUMPRODUCT(('Budget P3'!$T$9:$BB$9=AC$9)*('Budget P3'!$B$11:$B$194=$B790)*('Budget P3'!$T$11:$BB$194*1))</f>
        <v>#VALUE!</v>
      </c>
      <c r="AD790" s="12" t="e" cm="1">
        <f t="array" ref="AD790">SUMPRODUCT(('Budget P3'!$T$9:$BB$9=AD$9)*('Budget P3'!$B$11:$B$194=$B790)*('Budget P3'!$T$11:$BB$194*1))</f>
        <v>#VALUE!</v>
      </c>
      <c r="AE790" s="13" t="e" cm="1">
        <f t="array" ref="AE790">SUMPRODUCT(('Budget P3'!$T$9:$BB$9=AE$9)*('Budget P3'!$B$11:$B$194=$B790)*('Budget P3'!$T$11:$BB$194*1))</f>
        <v>#VALUE!</v>
      </c>
      <c r="AF790" s="14" t="e" cm="1">
        <f t="array" ref="AF790">SUMPRODUCT(('Budget P3'!$T$9:$BB$9=AF$9)*('Budget P3'!$B$11:$B$194=$B790)*('Budget P3'!$T$11:$BB$194*1))</f>
        <v>#VALUE!</v>
      </c>
      <c r="AG790" s="12" t="e" cm="1">
        <f t="array" ref="AG790">SUMPRODUCT(('Budget P3'!$T$9:$BB$9=AG$9)*('Budget P3'!$B$11:$B$194=$B790)*('Budget P3'!$T$11:$BB$194*1))</f>
        <v>#VALUE!</v>
      </c>
      <c r="AH790" s="13" t="e" cm="1">
        <f t="array" ref="AH790">SUMPRODUCT(('Budget P3'!$T$9:$BB$9=AH$9)*('Budget P3'!$B$11:$B$194=$B790)*('Budget P3'!$T$11:$BB$194*1))</f>
        <v>#VALUE!</v>
      </c>
      <c r="AI790" s="14" t="e" cm="1">
        <f t="array" ref="AI790">SUMPRODUCT(('Budget P3'!$T$9:$BB$9=AI$9)*('Budget P3'!$B$11:$B$194=$B790)*('Budget P3'!$T$11:$BB$194*1))</f>
        <v>#VALUE!</v>
      </c>
      <c r="AJ790" s="12" t="e" cm="1">
        <f t="array" ref="AJ790">SUMPRODUCT(('Budget P3'!$T$9:$BB$9=AJ$9)*('Budget P3'!$B$11:$B$194=$B790)*('Budget P3'!$T$11:$BB$194*1))</f>
        <v>#VALUE!</v>
      </c>
      <c r="AK790" s="13" t="e" cm="1">
        <f t="array" ref="AK790">SUMPRODUCT(('Budget P3'!$T$9:$BB$9=AK$9)*('Budget P3'!$B$11:$B$194=$B790)*('Budget P3'!$T$11:$BB$194*1))</f>
        <v>#VALUE!</v>
      </c>
      <c r="AL790" s="14" t="e" cm="1">
        <f t="array" ref="AL790">SUMPRODUCT(('Budget P3'!$T$9:$BB$9=AL$9)*('Budget P3'!$B$11:$B$194=$B790)*('Budget P3'!$T$11:$BB$194*1))</f>
        <v>#VALUE!</v>
      </c>
      <c r="AM790" s="12" t="e" cm="1">
        <f t="array" ref="AM790">SUMPRODUCT(('Budget P3'!$T$9:$BB$9=AM$9)*('Budget P3'!$B$11:$B$194=$B790)*('Budget P3'!$T$11:$BB$194*1))</f>
        <v>#VALUE!</v>
      </c>
      <c r="AN790" s="13" t="e" cm="1">
        <f t="array" ref="AN790">SUMPRODUCT(('Budget P3'!$T$9:$BB$9=AN$9)*('Budget P3'!$B$11:$B$194=$B790)*('Budget P3'!$T$11:$BB$194*1))</f>
        <v>#VALUE!</v>
      </c>
      <c r="AO790" s="14" t="e" cm="1">
        <f t="array" ref="AO790">SUMPRODUCT(('Budget P3'!$T$9:$BB$9=AO$9)*('Budget P3'!$B$11:$B$194=$B790)*('Budget P3'!$T$11:$BB$194*1))</f>
        <v>#VALUE!</v>
      </c>
      <c r="AP790" s="12" t="e" cm="1">
        <f t="array" ref="AP790">SUMPRODUCT(('Budget P3'!$T$9:$BB$9=AP$9)*('Budget P3'!$B$11:$B$194=$B790)*('Budget P3'!$T$11:$BB$194*1))</f>
        <v>#VALUE!</v>
      </c>
      <c r="AQ790" s="13" t="e" cm="1">
        <f t="array" ref="AQ790">SUMPRODUCT(('Budget P3'!$T$9:$BB$9=AQ$9)*('Budget P3'!$B$11:$B$194=$B790)*('Budget P3'!$T$11:$BB$194*1))</f>
        <v>#VALUE!</v>
      </c>
      <c r="AR790" s="14" t="e" cm="1">
        <f t="array" ref="AR790">SUMPRODUCT(('Budget P3'!$T$9:$BB$9=AR$9)*('Budget P3'!$B$11:$B$194=$B790)*('Budget P3'!$T$11:$BB$194*1))</f>
        <v>#VALUE!</v>
      </c>
      <c r="AS790" s="12" t="e" cm="1">
        <f t="array" ref="AS790">SUMPRODUCT(('Budget P3'!$T$9:$BB$9=AS$9)*('Budget P3'!$B$11:$B$194=$B790)*('Budget P3'!$T$11:$BB$194*1))</f>
        <v>#VALUE!</v>
      </c>
      <c r="AT790" s="13" t="e" cm="1">
        <f t="array" ref="AT790">SUMPRODUCT(('Budget P3'!$T$9:$BB$9=AT$9)*('Budget P3'!$B$11:$B$194=$B790)*('Budget P3'!$T$11:$BB$194*1))</f>
        <v>#VALUE!</v>
      </c>
      <c r="AU790" s="14" t="e" cm="1">
        <f t="array" ref="AU790">SUMPRODUCT(('Budget P3'!$T$9:$BB$9=AU$9)*('Budget P3'!$B$11:$B$194=$B790)*('Budget P3'!$T$11:$BB$194*1))</f>
        <v>#VALUE!</v>
      </c>
      <c r="AV790" s="12" t="e" cm="1">
        <f t="array" ref="AV790">SUMPRODUCT(('Budget P3'!$T$9:$BB$9=AV$9)*('Budget P3'!$B$11:$B$194=$B790)*('Budget P3'!$T$11:$BB$194*1))</f>
        <v>#VALUE!</v>
      </c>
      <c r="AW790" s="13" t="e" cm="1">
        <f t="array" ref="AW790">SUMPRODUCT(('Budget P3'!$T$9:$BB$9=AW$9)*('Budget P3'!$B$11:$B$194=$B790)*('Budget P3'!$T$11:$BB$194*1))</f>
        <v>#VALUE!</v>
      </c>
      <c r="AX790" s="14" t="e" cm="1">
        <f t="array" ref="AX790">SUMPRODUCT(('Budget P3'!$T$9:$BB$9=AX$9)*('Budget P3'!$B$11:$B$194=$B790)*('Budget P3'!$T$11:$BB$194*1))</f>
        <v>#VALUE!</v>
      </c>
      <c r="AY790" s="12" t="e" cm="1">
        <f t="array" ref="AY790">SUMPRODUCT(('Budget P3'!$T$9:$BB$9=AY$9)*('Budget P3'!$B$11:$B$194=$B790)*('Budget P3'!$T$11:$BB$194*1))</f>
        <v>#VALUE!</v>
      </c>
      <c r="AZ790" s="13" t="e" cm="1">
        <f t="array" ref="AZ790">SUMPRODUCT(('Budget P3'!$T$9:$BB$9=AZ$9)*('Budget P3'!$B$11:$B$194=$B790)*('Budget P3'!$T$11:$BB$194*1))</f>
        <v>#VALUE!</v>
      </c>
      <c r="BA790" s="14" t="e" cm="1">
        <f t="array" ref="BA790">SUMPRODUCT(('Budget P3'!$T$9:$BB$9=BA$9)*('Budget P3'!$B$11:$B$194=$B790)*('Budget P3'!$T$11:$BB$194*1))</f>
        <v>#VALUE!</v>
      </c>
      <c r="BB790" s="12" t="e" cm="1">
        <f t="array" ref="BB790">SUMPRODUCT(('Budget P3'!$T$9:$BB$9=BB$9)*('Budget P3'!$B$11:$B$194=$B790)*('Budget P3'!$T$11:$BB$194*1))</f>
        <v>#VALUE!</v>
      </c>
      <c r="BC790" s="13" t="e" cm="1">
        <f t="array" ref="BC790">SUMPRODUCT(('Budget P3'!$T$9:$BB$9=BC$9)*('Budget P3'!$B$11:$B$194=$B790)*('Budget P3'!$T$11:$BB$194*1))</f>
        <v>#VALUE!</v>
      </c>
      <c r="BD790" s="14" t="e" cm="1">
        <f t="array" ref="BD790">SUMPRODUCT(('Budget P3'!$T$9:$BB$9=BD$9)*('Budget P3'!$B$11:$B$194=$B790)*('Budget P3'!$T$11:$BB$194*1))</f>
        <v>#VALUE!</v>
      </c>
      <c r="BE790" s="12" t="e" cm="1">
        <f t="array" ref="BE790">SUMPRODUCT(('Budget P3'!$T$9:$BB$9=BE$9)*('Budget P3'!$B$11:$B$194=$B790)*('Budget P3'!$T$11:$BB$194*1))</f>
        <v>#VALUE!</v>
      </c>
      <c r="BF790" s="13" t="e" cm="1">
        <f t="array" ref="BF790">SUMPRODUCT(('Budget P3'!$T$9:$BB$9=BF$9)*('Budget P3'!$B$11:$B$194=$B790)*('Budget P3'!$T$11:$BB$194*1))</f>
        <v>#VALUE!</v>
      </c>
      <c r="BG790" s="14" t="e" cm="1">
        <f t="array" ref="BG790">SUMPRODUCT(('Budget P3'!$T$9:$BB$9=BG$9)*('Budget P3'!$B$11:$B$194=$B790)*('Budget P3'!$T$11:$BB$194*1))</f>
        <v>#VALUE!</v>
      </c>
      <c r="BH790" s="12" t="e" cm="1">
        <f t="array" ref="BH790">SUMPRODUCT(('Budget P3'!$T$9:$BB$9=BH$9)*('Budget P3'!$B$11:$B$194=$B790)*('Budget P3'!$T$11:$BB$194*1))</f>
        <v>#VALUE!</v>
      </c>
      <c r="BI790" s="1"/>
      <c r="BJ790" s="66"/>
      <c r="BK790" s="66"/>
      <c r="BL790" s="1"/>
      <c r="BM790" s="66" t="e">
        <f t="shared" si="536"/>
        <v>#VALUE!</v>
      </c>
      <c r="BN790" s="262">
        <f t="shared" si="537"/>
        <v>0</v>
      </c>
      <c r="BO790" s="1"/>
      <c r="BP790" s="66" t="e">
        <f t="shared" si="538"/>
        <v>#VALUE!</v>
      </c>
      <c r="BQ790" s="262">
        <f t="shared" si="539"/>
        <v>0</v>
      </c>
      <c r="BR790" s="1"/>
    </row>
    <row r="791" spans="2:70" ht="12.6" hidden="1" customHeight="1" outlineLevel="1" thickBot="1">
      <c r="B791" s="88" t="s">
        <v>830</v>
      </c>
      <c r="C791" s="34">
        <f>IFERROR(VLOOKUP($B791,'Budget P3'!$B:$AX,2,FALSE),0)</f>
        <v>0</v>
      </c>
      <c r="D791" s="34"/>
      <c r="E791" s="194">
        <f>IFERROR(VLOOKUP($B791,'Budget P3'!$B:$AX,3,FALSE),0)</f>
        <v>0</v>
      </c>
      <c r="F791" s="90">
        <f>IFERROR(VLOOKUP($B791,'Budget P3'!$B:$AX,4,FALSE),0)</f>
        <v>0</v>
      </c>
      <c r="G791" s="89">
        <f>IFERROR(VLOOKUP($B791,'Budget P3'!$B:$AX,5,FALSE),0)</f>
        <v>0</v>
      </c>
      <c r="H791" s="90">
        <f>IFERROR(VLOOKUP($B791,'Budget P3'!$B:$AX,6,FALSE),0)</f>
        <v>0</v>
      </c>
      <c r="I791" s="90">
        <f>IFERROR(VLOOKUP($B791,'Budget P3'!$B:$AX,7,FALSE),0)</f>
        <v>0</v>
      </c>
      <c r="J791" s="371">
        <f>IFERROR(VLOOKUP($B791,'Budget P3'!$B:$AX,9,FALSE),0)</f>
        <v>0</v>
      </c>
      <c r="K791" s="374">
        <f>IFERROR(VLOOKUP($B791,'Budget P3'!$B:$AX,10,FALSE),0)</f>
        <v>0</v>
      </c>
      <c r="L791" s="334"/>
      <c r="M791" s="186"/>
      <c r="N791" s="187"/>
      <c r="O791" s="187"/>
      <c r="P791" s="33">
        <f>E791*K791</f>
        <v>0</v>
      </c>
      <c r="Q791" s="35">
        <f t="shared" si="535"/>
        <v>0</v>
      </c>
      <c r="R791" s="338"/>
      <c r="S791" s="14"/>
      <c r="T791" s="12"/>
      <c r="U791" s="13"/>
      <c r="V791" s="14" t="e">
        <f>#REF!*P791</f>
        <v>#REF!</v>
      </c>
      <c r="W791" s="14">
        <f>L791*Q791</f>
        <v>0</v>
      </c>
      <c r="X791" s="14" t="e">
        <f t="shared" si="540"/>
        <v>#REF!</v>
      </c>
      <c r="Z791" s="14" t="e" cm="1">
        <f t="array" ref="Z791">SUMPRODUCT(('Budget P3'!$T$9:$BB$9=Z$9)*('Budget P3'!$B$11:$B$194=$B791)*('Budget P3'!$T$11:$BB$194*1))</f>
        <v>#VALUE!</v>
      </c>
      <c r="AA791" s="12" t="e" cm="1">
        <f t="array" ref="AA791">SUMPRODUCT(('Budget P3'!$T$9:$BB$9=AA$9)*('Budget P3'!$B$11:$B$194=$B791)*('Budget P3'!$T$11:$BB$194*1))</f>
        <v>#VALUE!</v>
      </c>
      <c r="AB791" s="13" t="e" cm="1">
        <f t="array" ref="AB791">SUMPRODUCT(('Budget P3'!$T$9:$BB$9=AB$9)*('Budget P3'!$B$11:$B$194=$B791)*('Budget P3'!$T$11:$BB$194*1))</f>
        <v>#VALUE!</v>
      </c>
      <c r="AC791" s="14" t="e" cm="1">
        <f t="array" ref="AC791">SUMPRODUCT(('Budget P3'!$T$9:$BB$9=AC$9)*('Budget P3'!$B$11:$B$194=$B791)*('Budget P3'!$T$11:$BB$194*1))</f>
        <v>#VALUE!</v>
      </c>
      <c r="AD791" s="12" t="e" cm="1">
        <f t="array" ref="AD791">SUMPRODUCT(('Budget P3'!$T$9:$BB$9=AD$9)*('Budget P3'!$B$11:$B$194=$B791)*('Budget P3'!$T$11:$BB$194*1))</f>
        <v>#VALUE!</v>
      </c>
      <c r="AE791" s="13" t="e" cm="1">
        <f t="array" ref="AE791">SUMPRODUCT(('Budget P3'!$T$9:$BB$9=AE$9)*('Budget P3'!$B$11:$B$194=$B791)*('Budget P3'!$T$11:$BB$194*1))</f>
        <v>#VALUE!</v>
      </c>
      <c r="AF791" s="14" t="e" cm="1">
        <f t="array" ref="AF791">SUMPRODUCT(('Budget P3'!$T$9:$BB$9=AF$9)*('Budget P3'!$B$11:$B$194=$B791)*('Budget P3'!$T$11:$BB$194*1))</f>
        <v>#VALUE!</v>
      </c>
      <c r="AG791" s="12" t="e" cm="1">
        <f t="array" ref="AG791">SUMPRODUCT(('Budget P3'!$T$9:$BB$9=AG$9)*('Budget P3'!$B$11:$B$194=$B791)*('Budget P3'!$T$11:$BB$194*1))</f>
        <v>#VALUE!</v>
      </c>
      <c r="AH791" s="13" t="e" cm="1">
        <f t="array" ref="AH791">SUMPRODUCT(('Budget P3'!$T$9:$BB$9=AH$9)*('Budget P3'!$B$11:$B$194=$B791)*('Budget P3'!$T$11:$BB$194*1))</f>
        <v>#VALUE!</v>
      </c>
      <c r="AI791" s="14" t="e" cm="1">
        <f t="array" ref="AI791">SUMPRODUCT(('Budget P3'!$T$9:$BB$9=AI$9)*('Budget P3'!$B$11:$B$194=$B791)*('Budget P3'!$T$11:$BB$194*1))</f>
        <v>#VALUE!</v>
      </c>
      <c r="AJ791" s="12" t="e" cm="1">
        <f t="array" ref="AJ791">SUMPRODUCT(('Budget P3'!$T$9:$BB$9=AJ$9)*('Budget P3'!$B$11:$B$194=$B791)*('Budget P3'!$T$11:$BB$194*1))</f>
        <v>#VALUE!</v>
      </c>
      <c r="AK791" s="13" t="e" cm="1">
        <f t="array" ref="AK791">SUMPRODUCT(('Budget P3'!$T$9:$BB$9=AK$9)*('Budget P3'!$B$11:$B$194=$B791)*('Budget P3'!$T$11:$BB$194*1))</f>
        <v>#VALUE!</v>
      </c>
      <c r="AL791" s="14" t="e" cm="1">
        <f t="array" ref="AL791">SUMPRODUCT(('Budget P3'!$T$9:$BB$9=AL$9)*('Budget P3'!$B$11:$B$194=$B791)*('Budget P3'!$T$11:$BB$194*1))</f>
        <v>#VALUE!</v>
      </c>
      <c r="AM791" s="12" t="e" cm="1">
        <f t="array" ref="AM791">SUMPRODUCT(('Budget P3'!$T$9:$BB$9=AM$9)*('Budget P3'!$B$11:$B$194=$B791)*('Budget P3'!$T$11:$BB$194*1))</f>
        <v>#VALUE!</v>
      </c>
      <c r="AN791" s="13" t="e" cm="1">
        <f t="array" ref="AN791">SUMPRODUCT(('Budget P3'!$T$9:$BB$9=AN$9)*('Budget P3'!$B$11:$B$194=$B791)*('Budget P3'!$T$11:$BB$194*1))</f>
        <v>#VALUE!</v>
      </c>
      <c r="AO791" s="14" t="e" cm="1">
        <f t="array" ref="AO791">SUMPRODUCT(('Budget P3'!$T$9:$BB$9=AO$9)*('Budget P3'!$B$11:$B$194=$B791)*('Budget P3'!$T$11:$BB$194*1))</f>
        <v>#VALUE!</v>
      </c>
      <c r="AP791" s="12" t="e" cm="1">
        <f t="array" ref="AP791">SUMPRODUCT(('Budget P3'!$T$9:$BB$9=AP$9)*('Budget P3'!$B$11:$B$194=$B791)*('Budget P3'!$T$11:$BB$194*1))</f>
        <v>#VALUE!</v>
      </c>
      <c r="AQ791" s="13" t="e" cm="1">
        <f t="array" ref="AQ791">SUMPRODUCT(('Budget P3'!$T$9:$BB$9=AQ$9)*('Budget P3'!$B$11:$B$194=$B791)*('Budget P3'!$T$11:$BB$194*1))</f>
        <v>#VALUE!</v>
      </c>
      <c r="AR791" s="14" t="e" cm="1">
        <f t="array" ref="AR791">SUMPRODUCT(('Budget P3'!$T$9:$BB$9=AR$9)*('Budget P3'!$B$11:$B$194=$B791)*('Budget P3'!$T$11:$BB$194*1))</f>
        <v>#VALUE!</v>
      </c>
      <c r="AS791" s="12" t="e" cm="1">
        <f t="array" ref="AS791">SUMPRODUCT(('Budget P3'!$T$9:$BB$9=AS$9)*('Budget P3'!$B$11:$B$194=$B791)*('Budget P3'!$T$11:$BB$194*1))</f>
        <v>#VALUE!</v>
      </c>
      <c r="AT791" s="13" t="e" cm="1">
        <f t="array" ref="AT791">SUMPRODUCT(('Budget P3'!$T$9:$BB$9=AT$9)*('Budget P3'!$B$11:$B$194=$B791)*('Budget P3'!$T$11:$BB$194*1))</f>
        <v>#VALUE!</v>
      </c>
      <c r="AU791" s="14" t="e" cm="1">
        <f t="array" ref="AU791">SUMPRODUCT(('Budget P3'!$T$9:$BB$9=AU$9)*('Budget P3'!$B$11:$B$194=$B791)*('Budget P3'!$T$11:$BB$194*1))</f>
        <v>#VALUE!</v>
      </c>
      <c r="AV791" s="12" t="e" cm="1">
        <f t="array" ref="AV791">SUMPRODUCT(('Budget P3'!$T$9:$BB$9=AV$9)*('Budget P3'!$B$11:$B$194=$B791)*('Budget P3'!$T$11:$BB$194*1))</f>
        <v>#VALUE!</v>
      </c>
      <c r="AW791" s="13" t="e" cm="1">
        <f t="array" ref="AW791">SUMPRODUCT(('Budget P3'!$T$9:$BB$9=AW$9)*('Budget P3'!$B$11:$B$194=$B791)*('Budget P3'!$T$11:$BB$194*1))</f>
        <v>#VALUE!</v>
      </c>
      <c r="AX791" s="14" t="e" cm="1">
        <f t="array" ref="AX791">SUMPRODUCT(('Budget P3'!$T$9:$BB$9=AX$9)*('Budget P3'!$B$11:$B$194=$B791)*('Budget P3'!$T$11:$BB$194*1))</f>
        <v>#VALUE!</v>
      </c>
      <c r="AY791" s="12" t="e" cm="1">
        <f t="array" ref="AY791">SUMPRODUCT(('Budget P3'!$T$9:$BB$9=AY$9)*('Budget P3'!$B$11:$B$194=$B791)*('Budget P3'!$T$11:$BB$194*1))</f>
        <v>#VALUE!</v>
      </c>
      <c r="AZ791" s="13" t="e" cm="1">
        <f t="array" ref="AZ791">SUMPRODUCT(('Budget P3'!$T$9:$BB$9=AZ$9)*('Budget P3'!$B$11:$B$194=$B791)*('Budget P3'!$T$11:$BB$194*1))</f>
        <v>#VALUE!</v>
      </c>
      <c r="BA791" s="14" t="e" cm="1">
        <f t="array" ref="BA791">SUMPRODUCT(('Budget P3'!$T$9:$BB$9=BA$9)*('Budget P3'!$B$11:$B$194=$B791)*('Budget P3'!$T$11:$BB$194*1))</f>
        <v>#VALUE!</v>
      </c>
      <c r="BB791" s="12" t="e" cm="1">
        <f t="array" ref="BB791">SUMPRODUCT(('Budget P3'!$T$9:$BB$9=BB$9)*('Budget P3'!$B$11:$B$194=$B791)*('Budget P3'!$T$11:$BB$194*1))</f>
        <v>#VALUE!</v>
      </c>
      <c r="BC791" s="13" t="e" cm="1">
        <f t="array" ref="BC791">SUMPRODUCT(('Budget P3'!$T$9:$BB$9=BC$9)*('Budget P3'!$B$11:$B$194=$B791)*('Budget P3'!$T$11:$BB$194*1))</f>
        <v>#VALUE!</v>
      </c>
      <c r="BD791" s="14" t="e" cm="1">
        <f t="array" ref="BD791">SUMPRODUCT(('Budget P3'!$T$9:$BB$9=BD$9)*('Budget P3'!$B$11:$B$194=$B791)*('Budget P3'!$T$11:$BB$194*1))</f>
        <v>#VALUE!</v>
      </c>
      <c r="BE791" s="12" t="e" cm="1">
        <f t="array" ref="BE791">SUMPRODUCT(('Budget P3'!$T$9:$BB$9=BE$9)*('Budget P3'!$B$11:$B$194=$B791)*('Budget P3'!$T$11:$BB$194*1))</f>
        <v>#VALUE!</v>
      </c>
      <c r="BF791" s="13" t="e" cm="1">
        <f t="array" ref="BF791">SUMPRODUCT(('Budget P3'!$T$9:$BB$9=BF$9)*('Budget P3'!$B$11:$B$194=$B791)*('Budget P3'!$T$11:$BB$194*1))</f>
        <v>#VALUE!</v>
      </c>
      <c r="BG791" s="14" t="e" cm="1">
        <f t="array" ref="BG791">SUMPRODUCT(('Budget P3'!$T$9:$BB$9=BG$9)*('Budget P3'!$B$11:$B$194=$B791)*('Budget P3'!$T$11:$BB$194*1))</f>
        <v>#VALUE!</v>
      </c>
      <c r="BH791" s="12" t="e" cm="1">
        <f t="array" ref="BH791">SUMPRODUCT(('Budget P3'!$T$9:$BB$9=BH$9)*('Budget P3'!$B$11:$B$194=$B791)*('Budget P3'!$T$11:$BB$194*1))</f>
        <v>#VALUE!</v>
      </c>
      <c r="BI791" s="1"/>
      <c r="BJ791" s="66"/>
      <c r="BK791" s="66"/>
      <c r="BL791" s="1"/>
      <c r="BM791" s="66" t="e">
        <f t="shared" si="536"/>
        <v>#VALUE!</v>
      </c>
      <c r="BN791" s="262">
        <f t="shared" si="537"/>
        <v>0</v>
      </c>
      <c r="BO791" s="1"/>
      <c r="BP791" s="66" t="e">
        <f t="shared" si="538"/>
        <v>#VALUE!</v>
      </c>
      <c r="BQ791" s="262">
        <f t="shared" si="539"/>
        <v>0</v>
      </c>
      <c r="BR791" s="1"/>
    </row>
    <row r="792" spans="2:70" ht="12.6" hidden="1" customHeight="1" outlineLevel="1" thickBot="1">
      <c r="B792" s="88"/>
      <c r="C792" s="330"/>
      <c r="D792" s="330"/>
      <c r="E792" s="345"/>
      <c r="F792" s="345"/>
      <c r="G792" s="345"/>
      <c r="H792" s="345"/>
      <c r="I792" s="345"/>
      <c r="J792" s="345"/>
      <c r="K792" s="375"/>
      <c r="L792" s="334"/>
      <c r="M792" s="368"/>
      <c r="N792" s="346"/>
      <c r="O792" s="346"/>
      <c r="P792" s="38"/>
      <c r="Q792" s="369"/>
      <c r="R792" s="338"/>
      <c r="S792" s="38"/>
      <c r="T792" s="38"/>
      <c r="U792" s="38"/>
      <c r="V792" s="38"/>
      <c r="W792" s="38"/>
      <c r="X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1"/>
      <c r="BJ792" s="75"/>
      <c r="BK792" s="75"/>
      <c r="BL792" s="1"/>
      <c r="BM792" s="75"/>
      <c r="BN792" s="347"/>
      <c r="BO792" s="1"/>
      <c r="BP792" s="75"/>
      <c r="BQ792" s="347"/>
      <c r="BR792" s="1"/>
    </row>
    <row r="793" spans="2:70" ht="12.6" collapsed="1" thickBot="1">
      <c r="K793" s="376"/>
      <c r="M793" s="362"/>
      <c r="Q793" s="363"/>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L793" s="1"/>
      <c r="BM793" s="2"/>
      <c r="BO793" s="1"/>
      <c r="BP793" s="2"/>
      <c r="BR793" s="1"/>
    </row>
    <row r="794" spans="2:70" ht="12.6" thickBot="1">
      <c r="C794" s="36" t="s">
        <v>831</v>
      </c>
      <c r="D794" s="381"/>
      <c r="E794" s="197"/>
      <c r="F794" s="157"/>
      <c r="G794" s="197"/>
      <c r="H794" s="157"/>
      <c r="I794" s="157"/>
      <c r="J794" s="324"/>
      <c r="K794" s="377">
        <f>K10+K75+K140+K401+K597+K662</f>
        <v>0</v>
      </c>
      <c r="M794" s="263">
        <f>M10+M75+M140+M401+M597+M662+M727</f>
        <v>0</v>
      </c>
      <c r="N794" s="328">
        <f t="shared" ref="N794:X794" si="541">N10+N75+N140+N401+N597+N662+N727</f>
        <v>0</v>
      </c>
      <c r="O794" s="328">
        <f t="shared" si="541"/>
        <v>0</v>
      </c>
      <c r="P794" s="328">
        <f t="shared" si="541"/>
        <v>0</v>
      </c>
      <c r="Q794" s="370">
        <f t="shared" si="541"/>
        <v>0</v>
      </c>
      <c r="R794" s="338"/>
      <c r="S794" s="328">
        <f t="shared" si="541"/>
        <v>0</v>
      </c>
      <c r="T794" s="328">
        <f t="shared" si="541"/>
        <v>0</v>
      </c>
      <c r="U794" s="328">
        <f t="shared" si="541"/>
        <v>0</v>
      </c>
      <c r="V794" s="328">
        <f t="shared" si="541"/>
        <v>0</v>
      </c>
      <c r="W794" s="328">
        <f t="shared" ref="W794" si="542">W10+W75+W140+W401+W597+W662+W727</f>
        <v>0</v>
      </c>
      <c r="X794" s="328">
        <f t="shared" si="541"/>
        <v>0</v>
      </c>
      <c r="Z794" s="263" t="e">
        <f>Z10+Z75+Z140+Z401+Z597+Z662</f>
        <v>#VALUE!</v>
      </c>
      <c r="AA794" s="37" t="e">
        <f>AA10+AA75+AA140+AA401+AA597+AA662</f>
        <v>#VALUE!</v>
      </c>
      <c r="AB794" s="158" t="e">
        <f>AB10+AB75+AB140+AB401+AB597+AB662</f>
        <v>#VALUE!</v>
      </c>
      <c r="AC794" s="263" t="e">
        <f>AC10+AC75+AC140+AC401+AC597+AC662</f>
        <v>#VALUE!</v>
      </c>
      <c r="AD794" s="37" t="e">
        <f>AD10+AD75+AD140+AD401+AD597+AD662</f>
        <v>#VALUE!</v>
      </c>
      <c r="AE794" s="158" t="e">
        <f>AE10+AE75+AE140+AE401+AE597+AE662</f>
        <v>#VALUE!</v>
      </c>
      <c r="AF794" s="263" t="e">
        <f>AF10+AF75+AF140+AF401+AF597+AF662</f>
        <v>#VALUE!</v>
      </c>
      <c r="AG794" s="37" t="e">
        <f>AG10+AG75+AG140+AG401+AG597+AG662</f>
        <v>#VALUE!</v>
      </c>
      <c r="AH794" s="158" t="e">
        <f>AH10+AH75+AH140+AH401+AH597+AH662</f>
        <v>#VALUE!</v>
      </c>
      <c r="AI794" s="263" t="e">
        <f>AI10+AI75+AI140+AI401+AI597+AI662</f>
        <v>#VALUE!</v>
      </c>
      <c r="AJ794" s="37" t="e">
        <f>AJ10+AJ75+AJ140+AJ401+AJ597+AJ662</f>
        <v>#VALUE!</v>
      </c>
      <c r="AK794" s="158" t="e">
        <f>AK10+AK75+AK140+AK401+AK597+AK662</f>
        <v>#VALUE!</v>
      </c>
      <c r="AL794" s="263" t="e">
        <f>AL10+AL75+AL140+AL401+AL597+AL662</f>
        <v>#VALUE!</v>
      </c>
      <c r="AM794" s="37" t="e">
        <f>AM10+AM75+AM140+AM401+AM597+AM662</f>
        <v>#VALUE!</v>
      </c>
      <c r="AN794" s="158" t="e">
        <f>AN10+AN75+AN140+AN401+AN597+AN662</f>
        <v>#VALUE!</v>
      </c>
      <c r="AO794" s="263" t="e">
        <f>AO10+AO75+AO140+AO401+AO597+AO662</f>
        <v>#VALUE!</v>
      </c>
      <c r="AP794" s="37" t="e">
        <f>AP10+AP75+AP140+AP401+AP597+AP662</f>
        <v>#VALUE!</v>
      </c>
      <c r="AQ794" s="158" t="e">
        <f>AQ10+AQ75+AQ140+AQ401+AQ597+AQ662</f>
        <v>#VALUE!</v>
      </c>
      <c r="AR794" s="263" t="e">
        <f>AR10+AR75+AR140+AR401+AR597+AR662</f>
        <v>#VALUE!</v>
      </c>
      <c r="AS794" s="37" t="e">
        <f>AS10+AS75+AS140+AS401+AS597+AS662</f>
        <v>#VALUE!</v>
      </c>
      <c r="AT794" s="158" t="e">
        <f>AT10+AT75+AT140+AT401+AT597+AT662</f>
        <v>#VALUE!</v>
      </c>
      <c r="AU794" s="263" t="e">
        <f>AU10+AU75+AU140+AU401+AU597+AU662</f>
        <v>#VALUE!</v>
      </c>
      <c r="AV794" s="37" t="e">
        <f>AV10+AV75+AV140+AV401+AV597+AV662</f>
        <v>#VALUE!</v>
      </c>
      <c r="AW794" s="158" t="e">
        <f>AW10+AW75+AW140+AW401+AW597+AW662</f>
        <v>#VALUE!</v>
      </c>
      <c r="AX794" s="263" t="e">
        <f>AX10+AX75+AX140+AX401+AX597+AX662</f>
        <v>#VALUE!</v>
      </c>
      <c r="AY794" s="37" t="e">
        <f>AY10+AY75+AY140+AY401+AY597+AY662</f>
        <v>#VALUE!</v>
      </c>
      <c r="AZ794" s="158" t="e">
        <f>AZ10+AZ75+AZ140+AZ401+AZ597+AZ662</f>
        <v>#VALUE!</v>
      </c>
      <c r="BA794" s="263" t="e">
        <f>BA10+BA75+BA140+BA401+BA597+BA662</f>
        <v>#VALUE!</v>
      </c>
      <c r="BB794" s="37" t="e">
        <f>BB10+BB75+BB140+BB401+BB597+BB662</f>
        <v>#VALUE!</v>
      </c>
      <c r="BC794" s="158" t="e">
        <f>BC10+BC75+BC140+BC401+BC597+BC662</f>
        <v>#VALUE!</v>
      </c>
      <c r="BD794" s="263" t="e">
        <f>BD10+BD75+BD140+BD401+BD597+BD662</f>
        <v>#VALUE!</v>
      </c>
      <c r="BE794" s="37" t="e">
        <f>BE10+BE75+BE140+BE401+BE597+BE662</f>
        <v>#VALUE!</v>
      </c>
      <c r="BF794" s="158" t="e">
        <f>BF10+BF75+BF140+BF401+BF597+BF662</f>
        <v>#VALUE!</v>
      </c>
      <c r="BG794" s="263" t="e">
        <f>BG10+BG75+BG140+BG401+BG597+BG662</f>
        <v>#VALUE!</v>
      </c>
      <c r="BH794" s="37" t="e">
        <f>BH10+BH75+BH140+BH401+BH597+BH662</f>
        <v>#VALUE!</v>
      </c>
      <c r="BI794" s="1"/>
      <c r="BJ794" s="263"/>
      <c r="BK794" s="158"/>
      <c r="BL794" s="1"/>
      <c r="BM794" s="263" t="e">
        <f>BM10+BM75+BM140+BM401+BM597+BM662</f>
        <v>#VALUE!</v>
      </c>
      <c r="BN794" s="267">
        <f>IFERROR(BM794/Q794,0)</f>
        <v>0</v>
      </c>
      <c r="BO794" s="1"/>
      <c r="BP794" s="263" t="e">
        <f>BP10+BP75+BP140+BP401+BP597+BP662</f>
        <v>#VALUE!</v>
      </c>
      <c r="BQ794" s="267">
        <f>IFERROR(BP794/Q794,0)</f>
        <v>0</v>
      </c>
      <c r="BR794" s="1"/>
    </row>
    <row r="795" spans="2:70" ht="12.6" thickBot="1">
      <c r="B795" s="88" t="s">
        <v>23</v>
      </c>
      <c r="C795" s="290" t="s">
        <v>23</v>
      </c>
      <c r="D795" s="362"/>
      <c r="E795" s="293">
        <v>7.0000000000000007E-2</v>
      </c>
      <c r="F795" s="291"/>
      <c r="G795" s="293"/>
      <c r="H795" s="291"/>
      <c r="I795" s="291"/>
      <c r="J795" s="373"/>
      <c r="K795" s="184">
        <f>(K10+K75+K140+K401+K597+K662)*7%</f>
        <v>0</v>
      </c>
      <c r="M795" s="264">
        <f>(M10+M75+M140+M401+M597+M662)*7%</f>
        <v>0</v>
      </c>
      <c r="N795" s="159">
        <f>(N10+N75+N140+N401+N597+N662)*7%</f>
        <v>0</v>
      </c>
      <c r="O795" s="159">
        <f>(O10+O75+O140+O401+O597+O662)*7%</f>
        <v>0</v>
      </c>
      <c r="P795" s="159">
        <f>(P10+P75+P140+P401+P597+P662)*7%</f>
        <v>0</v>
      </c>
      <c r="Q795" s="265">
        <f>(Q10+Q75+Q140+Q401+Q597+Q662)*7%</f>
        <v>0</v>
      </c>
      <c r="R795" s="338"/>
      <c r="S795" s="294">
        <f>(S10+S75+S140+S401+S597+S662)*7%</f>
        <v>0</v>
      </c>
      <c r="T795" s="295">
        <f>(T10+T75+T140+T401+T597+T662)*7%</f>
        <v>0</v>
      </c>
      <c r="U795" s="296">
        <f>(U10+U75+U140+U401+U597+U662)*7%</f>
        <v>0</v>
      </c>
      <c r="V795" s="294">
        <f>(V10+V75+V140+V401+V597+V662)*7%</f>
        <v>0</v>
      </c>
      <c r="W795" s="294">
        <f>(W10+W75+W140+W401+W597+W662)*7%</f>
        <v>0</v>
      </c>
      <c r="X795" s="294">
        <f>(X10+X75+X140+X401+X597+X662)*7%</f>
        <v>0</v>
      </c>
      <c r="Z795" s="294" t="e">
        <f>Z794*$E$795</f>
        <v>#VALUE!</v>
      </c>
      <c r="AA795" s="295" t="e">
        <f t="shared" ref="AA795:AB795" si="543">AA794*$E$795</f>
        <v>#VALUE!</v>
      </c>
      <c r="AB795" s="296" t="e">
        <f t="shared" si="543"/>
        <v>#VALUE!</v>
      </c>
      <c r="AC795" s="294" t="e">
        <f>AC794*$E$795</f>
        <v>#VALUE!</v>
      </c>
      <c r="AD795" s="295" t="e">
        <f t="shared" ref="AD795" si="544">AD794*$E$795</f>
        <v>#VALUE!</v>
      </c>
      <c r="AE795" s="296" t="e">
        <f t="shared" ref="AE795" si="545">AE794*$E$795</f>
        <v>#VALUE!</v>
      </c>
      <c r="AF795" s="294" t="e">
        <f>AF794*$E$795</f>
        <v>#VALUE!</v>
      </c>
      <c r="AG795" s="295" t="e">
        <f t="shared" ref="AG795" si="546">AG794*$E$795</f>
        <v>#VALUE!</v>
      </c>
      <c r="AH795" s="296" t="e">
        <f t="shared" ref="AH795" si="547">AH794*$E$795</f>
        <v>#VALUE!</v>
      </c>
      <c r="AI795" s="294" t="e">
        <f>AI794*$E$795</f>
        <v>#VALUE!</v>
      </c>
      <c r="AJ795" s="295" t="e">
        <f t="shared" ref="AJ795" si="548">AJ794*$E$795</f>
        <v>#VALUE!</v>
      </c>
      <c r="AK795" s="296" t="e">
        <f t="shared" ref="AK795" si="549">AK794*$E$795</f>
        <v>#VALUE!</v>
      </c>
      <c r="AL795" s="294" t="e">
        <f>AL794*$E$795</f>
        <v>#VALUE!</v>
      </c>
      <c r="AM795" s="295" t="e">
        <f t="shared" ref="AM795" si="550">AM794*$E$795</f>
        <v>#VALUE!</v>
      </c>
      <c r="AN795" s="296" t="e">
        <f t="shared" ref="AN795" si="551">AN794*$E$795</f>
        <v>#VALUE!</v>
      </c>
      <c r="AO795" s="294" t="e">
        <f>AO794*$E$795</f>
        <v>#VALUE!</v>
      </c>
      <c r="AP795" s="295" t="e">
        <f t="shared" ref="AP795" si="552">AP794*$E$795</f>
        <v>#VALUE!</v>
      </c>
      <c r="AQ795" s="296" t="e">
        <f t="shared" ref="AQ795" si="553">AQ794*$E$795</f>
        <v>#VALUE!</v>
      </c>
      <c r="AR795" s="294" t="e">
        <f>AR794*$E$795</f>
        <v>#VALUE!</v>
      </c>
      <c r="AS795" s="295" t="e">
        <f t="shared" ref="AS795" si="554">AS794*$E$795</f>
        <v>#VALUE!</v>
      </c>
      <c r="AT795" s="296" t="e">
        <f t="shared" ref="AT795" si="555">AT794*$E$795</f>
        <v>#VALUE!</v>
      </c>
      <c r="AU795" s="294" t="e">
        <f>AU794*$E$795</f>
        <v>#VALUE!</v>
      </c>
      <c r="AV795" s="295" t="e">
        <f t="shared" ref="AV795" si="556">AV794*$E$795</f>
        <v>#VALUE!</v>
      </c>
      <c r="AW795" s="296" t="e">
        <f t="shared" ref="AW795" si="557">AW794*$E$795</f>
        <v>#VALUE!</v>
      </c>
      <c r="AX795" s="294" t="e">
        <f>AX794*$E$795</f>
        <v>#VALUE!</v>
      </c>
      <c r="AY795" s="295" t="e">
        <f t="shared" ref="AY795" si="558">AY794*$E$795</f>
        <v>#VALUE!</v>
      </c>
      <c r="AZ795" s="296" t="e">
        <f t="shared" ref="AZ795" si="559">AZ794*$E$795</f>
        <v>#VALUE!</v>
      </c>
      <c r="BA795" s="294" t="e">
        <f>BA794*$E$795</f>
        <v>#VALUE!</v>
      </c>
      <c r="BB795" s="295" t="e">
        <f t="shared" ref="BB795" si="560">BB794*$E$795</f>
        <v>#VALUE!</v>
      </c>
      <c r="BC795" s="296" t="e">
        <f t="shared" ref="BC795" si="561">BC794*$E$795</f>
        <v>#VALUE!</v>
      </c>
      <c r="BD795" s="294" t="e">
        <f>BD794*$E$795</f>
        <v>#VALUE!</v>
      </c>
      <c r="BE795" s="295" t="e">
        <f t="shared" ref="BE795" si="562">BE794*$E$795</f>
        <v>#VALUE!</v>
      </c>
      <c r="BF795" s="296" t="e">
        <f t="shared" ref="BF795" si="563">BF794*$E$795</f>
        <v>#VALUE!</v>
      </c>
      <c r="BG795" s="294" t="e">
        <f>BG794*$E$795</f>
        <v>#VALUE!</v>
      </c>
      <c r="BH795" s="295" t="e">
        <f t="shared" ref="BH795" si="564">BH794*$E$795</f>
        <v>#VALUE!</v>
      </c>
      <c r="BI795" s="1"/>
      <c r="BJ795" s="264"/>
      <c r="BK795" s="265"/>
      <c r="BL795" s="1"/>
      <c r="BM795" s="294" t="e">
        <f>BM794*$E$795</f>
        <v>#VALUE!</v>
      </c>
      <c r="BN795" s="260">
        <f>IFERROR(BM795/Q795,0)</f>
        <v>0</v>
      </c>
      <c r="BO795" s="1"/>
      <c r="BP795" s="294" t="e">
        <f>BP794*$E$795</f>
        <v>#VALUE!</v>
      </c>
      <c r="BQ795" s="260">
        <f>IFERROR(BP795/Q795,0)</f>
        <v>0</v>
      </c>
      <c r="BR795" s="1"/>
    </row>
    <row r="796" spans="2:70" ht="12.6" thickBot="1">
      <c r="C796" s="153" t="s">
        <v>11</v>
      </c>
      <c r="D796" s="382"/>
      <c r="E796" s="292"/>
      <c r="F796" s="154"/>
      <c r="G796" s="292"/>
      <c r="H796" s="154"/>
      <c r="I796" s="154"/>
      <c r="J796" s="325"/>
      <c r="K796" s="378">
        <f t="shared" ref="K796" si="565">K794+K795</f>
        <v>0</v>
      </c>
      <c r="L796" s="336"/>
      <c r="M796" s="266">
        <f>M794+M795</f>
        <v>0</v>
      </c>
      <c r="N796" s="155">
        <f t="shared" ref="N796:Q796" si="566">N794+N795</f>
        <v>0</v>
      </c>
      <c r="O796" s="155">
        <f t="shared" si="566"/>
        <v>0</v>
      </c>
      <c r="P796" s="155">
        <f t="shared" si="566"/>
        <v>0</v>
      </c>
      <c r="Q796" s="156">
        <f t="shared" si="566"/>
        <v>0</v>
      </c>
      <c r="R796" s="339"/>
      <c r="S796" s="329">
        <f>S794+S795</f>
        <v>0</v>
      </c>
      <c r="T796" s="155">
        <f t="shared" ref="T796:X796" si="567">T794+T795</f>
        <v>0</v>
      </c>
      <c r="U796" s="155">
        <f t="shared" si="567"/>
        <v>0</v>
      </c>
      <c r="V796" s="155">
        <f t="shared" si="567"/>
        <v>0</v>
      </c>
      <c r="W796" s="155">
        <f t="shared" ref="W796" si="568">W794+W795</f>
        <v>0</v>
      </c>
      <c r="X796" s="156">
        <f t="shared" si="567"/>
        <v>0</v>
      </c>
      <c r="Z796" s="149" t="e">
        <f t="shared" ref="Z796:AB796" si="569">Z794+Z795</f>
        <v>#VALUE!</v>
      </c>
      <c r="AA796" s="150" t="e">
        <f t="shared" si="569"/>
        <v>#VALUE!</v>
      </c>
      <c r="AB796" s="144" t="e">
        <f t="shared" si="569"/>
        <v>#VALUE!</v>
      </c>
      <c r="AC796" s="149" t="e">
        <f t="shared" ref="AC796:BF796" si="570">AC794+AC795</f>
        <v>#VALUE!</v>
      </c>
      <c r="AD796" s="150" t="e">
        <f t="shared" si="570"/>
        <v>#VALUE!</v>
      </c>
      <c r="AE796" s="144" t="e">
        <f t="shared" si="570"/>
        <v>#VALUE!</v>
      </c>
      <c r="AF796" s="149" t="e">
        <f t="shared" si="570"/>
        <v>#VALUE!</v>
      </c>
      <c r="AG796" s="150" t="e">
        <f t="shared" si="570"/>
        <v>#VALUE!</v>
      </c>
      <c r="AH796" s="144" t="e">
        <f t="shared" si="570"/>
        <v>#VALUE!</v>
      </c>
      <c r="AI796" s="149" t="e">
        <f t="shared" si="570"/>
        <v>#VALUE!</v>
      </c>
      <c r="AJ796" s="150" t="e">
        <f t="shared" si="570"/>
        <v>#VALUE!</v>
      </c>
      <c r="AK796" s="144" t="e">
        <f t="shared" si="570"/>
        <v>#VALUE!</v>
      </c>
      <c r="AL796" s="149" t="e">
        <f t="shared" si="570"/>
        <v>#VALUE!</v>
      </c>
      <c r="AM796" s="150" t="e">
        <f t="shared" si="570"/>
        <v>#VALUE!</v>
      </c>
      <c r="AN796" s="144" t="e">
        <f t="shared" si="570"/>
        <v>#VALUE!</v>
      </c>
      <c r="AO796" s="149" t="e">
        <f t="shared" si="570"/>
        <v>#VALUE!</v>
      </c>
      <c r="AP796" s="150" t="e">
        <f t="shared" si="570"/>
        <v>#VALUE!</v>
      </c>
      <c r="AQ796" s="144" t="e">
        <f t="shared" si="570"/>
        <v>#VALUE!</v>
      </c>
      <c r="AR796" s="149" t="e">
        <f t="shared" si="570"/>
        <v>#VALUE!</v>
      </c>
      <c r="AS796" s="150" t="e">
        <f t="shared" si="570"/>
        <v>#VALUE!</v>
      </c>
      <c r="AT796" s="144" t="e">
        <f t="shared" si="570"/>
        <v>#VALUE!</v>
      </c>
      <c r="AU796" s="149" t="e">
        <f t="shared" si="570"/>
        <v>#VALUE!</v>
      </c>
      <c r="AV796" s="150" t="e">
        <f t="shared" si="570"/>
        <v>#VALUE!</v>
      </c>
      <c r="AW796" s="144" t="e">
        <f t="shared" si="570"/>
        <v>#VALUE!</v>
      </c>
      <c r="AX796" s="149" t="e">
        <f t="shared" si="570"/>
        <v>#VALUE!</v>
      </c>
      <c r="AY796" s="150" t="e">
        <f t="shared" si="570"/>
        <v>#VALUE!</v>
      </c>
      <c r="AZ796" s="144" t="e">
        <f t="shared" si="570"/>
        <v>#VALUE!</v>
      </c>
      <c r="BA796" s="149" t="e">
        <f t="shared" si="570"/>
        <v>#VALUE!</v>
      </c>
      <c r="BB796" s="150" t="e">
        <f t="shared" si="570"/>
        <v>#VALUE!</v>
      </c>
      <c r="BC796" s="144" t="e">
        <f t="shared" si="570"/>
        <v>#VALUE!</v>
      </c>
      <c r="BD796" s="149" t="e">
        <f t="shared" si="570"/>
        <v>#VALUE!</v>
      </c>
      <c r="BE796" s="150" t="e">
        <f t="shared" si="570"/>
        <v>#VALUE!</v>
      </c>
      <c r="BF796" s="144" t="e">
        <f t="shared" si="570"/>
        <v>#VALUE!</v>
      </c>
      <c r="BG796" s="149" t="e">
        <f t="shared" ref="BG796:BH796" si="571">BG794+BG795</f>
        <v>#VALUE!</v>
      </c>
      <c r="BH796" s="150" t="e">
        <f t="shared" si="571"/>
        <v>#VALUE!</v>
      </c>
      <c r="BI796" s="1"/>
      <c r="BJ796" s="266">
        <f>BJ794+BJ795</f>
        <v>0</v>
      </c>
      <c r="BK796" s="156">
        <f>BK794+BK795</f>
        <v>0</v>
      </c>
      <c r="BL796" s="1"/>
      <c r="BM796" s="149" t="e">
        <f t="shared" ref="BM796" si="572">BM794+BM795</f>
        <v>#VALUE!</v>
      </c>
      <c r="BN796" s="268">
        <f>IFERROR(BM796/Q796,0)</f>
        <v>0</v>
      </c>
      <c r="BO796" s="1"/>
      <c r="BP796" s="149" t="e">
        <f t="shared" ref="BP796" si="573">BP794+BP795</f>
        <v>#VALUE!</v>
      </c>
      <c r="BQ796" s="268">
        <f>IFERROR(BP796/Q796,0)</f>
        <v>0</v>
      </c>
      <c r="BR796" s="1"/>
    </row>
    <row r="798" spans="2:70">
      <c r="N798" s="38"/>
      <c r="O798" s="38"/>
    </row>
  </sheetData>
  <protectedRanges>
    <protectedRange sqref="C125:D139 C647:D661 C582:D596 C517:D531 C452:D466 C386:D400 C321:D335 C256:D270 C191:D205 C712:D726 C792:L792 C60:L60 C61:F73 L61:L73 F74 E125:I125 E126:F138 F139 G126:I139 E191:I191 E192:F204 F205 G192:I205 E256:I256 E257:F269 F270 G257:I270 E321:I321 E322:F334 F335 G322:I335 E386:I386 E387:F399 F400 G387:I400 E452:I452 E453:F465 F466 G453:I466 E517:I517 E518:F530 F531 G518:I531 E582:I582 E583:F595 F596 G583:I596 E647:I647 E648:F660 F661 G648:I661 E712:I712 E713:F725 F726 G713:I726 C777:D791 E777:I777 E778:F790 F791 G778:I791 C12:L26 C77:L91 C143:L157 C208:L222 C273:L287 C338:L352 C404:L418 C469:L483 C534:L548 C599:L613 C664:L678 C729:L743 C28:L42 C93:L107 C159:L173 C224:L238 C289:L303 C354:L368 C420:L434 C485:L499 C550:L564 C615:L629 C680:L694 C745:L759 C44:L58 C109:L123 C175:L189 C240:L254 C305:L319 C370:L384 C436:L450 C501:L515 C566:L580 C631:L645 C696:L710 C761:L775 G61:K74 J125:L139 J191:L205 J256:L270 J321:L335 J386:L400 J452:L466 J517:L531 J582:L596 J647:L661 J712:L726 J777:L791" name="Shhet2.1_2"/>
  </protectedRanges>
  <mergeCells count="15">
    <mergeCell ref="AX8:AZ8"/>
    <mergeCell ref="BA8:BC8"/>
    <mergeCell ref="BD8:BF8"/>
    <mergeCell ref="BG8:BH8"/>
    <mergeCell ref="K8:K9"/>
    <mergeCell ref="Z8:AB8"/>
    <mergeCell ref="AC8:AE8"/>
    <mergeCell ref="AF8:AH8"/>
    <mergeCell ref="Q8:Q9"/>
    <mergeCell ref="X8:X9"/>
    <mergeCell ref="AI8:AK8"/>
    <mergeCell ref="AL8:AN8"/>
    <mergeCell ref="AO8:AQ8"/>
    <mergeCell ref="AR8:AT8"/>
    <mergeCell ref="AU8:AW8"/>
  </mergeCells>
  <phoneticPr fontId="12" type="noConversion"/>
  <conditionalFormatting sqref="T3">
    <cfRule type="cellIs" dxfId="4" priority="1" operator="between">
      <formula>$C$6-0.5</formula>
      <formula>$C$6+0.5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021C795-FEF7-4882-B6ED-DECF04F3BBD1}">
          <x14:formula1>
            <xm:f>Sheet1!$B$3:$B$4</xm:f>
          </x14:formula1>
          <xm:sqref>D12:D26 D28:D42 D44:D58 D60:D74</xm:sqref>
        </x14:dataValidation>
        <x14:dataValidation type="list" allowBlank="1" showInputMessage="1" showErrorMessage="1" xr:uid="{96D61A87-52BB-4E7E-8ECA-BECC59A7DBF9}">
          <x14:formula1>
            <xm:f>Sheet1!$B$7:$B$8</xm:f>
          </x14:formula1>
          <xm:sqref>D77:D91 D93:D107 D109:D123 D125:D139</xm:sqref>
        </x14:dataValidation>
        <x14:dataValidation type="list" allowBlank="1" showInputMessage="1" showErrorMessage="1" xr:uid="{3459E0FB-0188-4D6C-ADB0-E38EBD9FF1B1}">
          <x14:formula1>
            <xm:f>Sheet1!$G$3:$G$7</xm:f>
          </x14:formula1>
          <xm:sqref>S9:W9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447D3-92B4-4EC3-AF5E-48C92D1A4777}">
  <dimension ref="B3:G8"/>
  <sheetViews>
    <sheetView workbookViewId="0">
      <selection activeCell="G8" sqref="G8"/>
    </sheetView>
  </sheetViews>
  <sheetFormatPr defaultRowHeight="14.45"/>
  <sheetData>
    <row r="3" spans="2:7">
      <c r="B3" t="s">
        <v>832</v>
      </c>
      <c r="G3" t="s">
        <v>833</v>
      </c>
    </row>
    <row r="4" spans="2:7">
      <c r="B4" t="s">
        <v>834</v>
      </c>
      <c r="G4" t="s">
        <v>835</v>
      </c>
    </row>
    <row r="5" spans="2:7">
      <c r="G5" t="s">
        <v>836</v>
      </c>
    </row>
    <row r="6" spans="2:7">
      <c r="G6" t="s">
        <v>837</v>
      </c>
    </row>
    <row r="7" spans="2:7">
      <c r="B7" t="s">
        <v>838</v>
      </c>
      <c r="G7" t="s">
        <v>839</v>
      </c>
    </row>
    <row r="8" spans="2:7">
      <c r="B8" t="s">
        <v>840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FCE2-B5B8-459C-91D6-4AD1354890A8}">
  <sheetPr>
    <tabColor theme="5" tint="0.79998168889431442"/>
  </sheetPr>
  <dimension ref="A1:BK197"/>
  <sheetViews>
    <sheetView tabSelected="1" topLeftCell="I1" workbookViewId="0">
      <selection activeCell="M9" sqref="M9:Q9"/>
    </sheetView>
  </sheetViews>
  <sheetFormatPr defaultColWidth="10.85546875" defaultRowHeight="12" outlineLevelRow="1"/>
  <cols>
    <col min="1" max="1" width="7.7109375" style="1" customWidth="1"/>
    <col min="2" max="2" width="12.140625" style="1" bestFit="1" customWidth="1"/>
    <col min="3" max="3" width="37.85546875" style="1" customWidth="1"/>
    <col min="4" max="7" width="7.140625" style="1" customWidth="1"/>
    <col min="8" max="8" width="13.42578125" style="1" bestFit="1" customWidth="1"/>
    <col min="9" max="9" width="13.140625" style="1" bestFit="1" customWidth="1"/>
    <col min="10" max="10" width="9.42578125" style="1" customWidth="1"/>
    <col min="11" max="11" width="12.85546875" style="1" bestFit="1" customWidth="1"/>
    <col min="12" max="19" width="10.42578125" style="1" customWidth="1"/>
    <col min="20" max="21" width="9.5703125" style="1" bestFit="1" customWidth="1"/>
    <col min="22" max="22" width="10.42578125" style="1" bestFit="1" customWidth="1"/>
    <col min="23" max="23" width="8.85546875" style="1" customWidth="1"/>
    <col min="24" max="54" width="8.42578125" style="2" bestFit="1" customWidth="1"/>
    <col min="55" max="55" width="4.7109375" style="2"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 style="2" customWidth="1"/>
    <col min="62" max="62" width="9.5703125" style="2" bestFit="1" customWidth="1"/>
    <col min="63" max="63" width="5.85546875" style="173" customWidth="1"/>
    <col min="64" max="16384" width="10.85546875" style="1"/>
  </cols>
  <sheetData>
    <row r="1" spans="1:63" ht="12.6" thickBot="1">
      <c r="B1" s="44" t="s">
        <v>44</v>
      </c>
      <c r="I1" s="44" t="s">
        <v>45</v>
      </c>
      <c r="J1" s="44"/>
      <c r="V1" s="2"/>
      <c r="W1" s="2"/>
    </row>
    <row r="2" spans="1:63">
      <c r="B2" s="42" t="s">
        <v>46</v>
      </c>
      <c r="C2" s="52"/>
      <c r="I2" s="48" t="s">
        <v>13</v>
      </c>
      <c r="J2" s="49" t="s">
        <v>15</v>
      </c>
      <c r="K2" s="49" t="s">
        <v>16</v>
      </c>
      <c r="L2" s="49" t="s">
        <v>18</v>
      </c>
      <c r="M2" s="49" t="s">
        <v>19</v>
      </c>
      <c r="N2" s="49" t="s">
        <v>22</v>
      </c>
      <c r="O2" s="49" t="s">
        <v>841</v>
      </c>
      <c r="P2" s="50" t="s">
        <v>47</v>
      </c>
      <c r="Q2" s="51" t="s">
        <v>11</v>
      </c>
      <c r="R2" s="2"/>
      <c r="S2" s="2"/>
      <c r="T2" s="2"/>
      <c r="U2" s="2"/>
      <c r="V2" s="75"/>
      <c r="W2" s="2"/>
      <c r="BB2" s="173"/>
      <c r="BE2" s="173"/>
      <c r="BF2" s="1"/>
      <c r="BG2" s="1"/>
      <c r="BH2" s="1"/>
      <c r="BI2" s="1"/>
      <c r="BJ2" s="1"/>
      <c r="BK2" s="1"/>
    </row>
    <row r="3" spans="1:63">
      <c r="B3" s="43" t="s">
        <v>51</v>
      </c>
      <c r="C3" s="200"/>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6" thickBot="1">
      <c r="B4" s="18" t="s">
        <v>23</v>
      </c>
      <c r="C4" s="201">
        <v>7.0000000000000007E-2</v>
      </c>
      <c r="I4" s="72">
        <f>IFERROR(I3/$Q$3,0)</f>
        <v>0</v>
      </c>
      <c r="J4" s="73">
        <f>IFERROR(J3/$Q$3,0)</f>
        <v>0</v>
      </c>
      <c r="K4" s="73">
        <f>IFERROR(K3/$Q$3,0)</f>
        <v>0</v>
      </c>
      <c r="L4" s="73">
        <f>IFERROR(L3/$Q$3,0)</f>
        <v>0</v>
      </c>
      <c r="M4" s="73">
        <f>IFERROR(M3/$Q$3,0)</f>
        <v>0</v>
      </c>
      <c r="N4" s="73">
        <f>IFERROR(N3/$Q$3,0)</f>
        <v>0</v>
      </c>
      <c r="O4" s="73">
        <f>IFERROR(O3/$Q$3,0)</f>
        <v>0</v>
      </c>
      <c r="P4" s="73">
        <f>IFERROR(P3/$Q$3,0)</f>
        <v>0</v>
      </c>
      <c r="Q4" s="74"/>
      <c r="R4" s="2"/>
      <c r="S4" s="2"/>
      <c r="T4" s="2"/>
      <c r="U4" s="2"/>
      <c r="V4" s="2"/>
      <c r="W4" s="2"/>
      <c r="BB4" s="173"/>
      <c r="BE4" s="173"/>
      <c r="BF4" s="1"/>
      <c r="BG4" s="1"/>
      <c r="BH4" s="1"/>
      <c r="BI4" s="1"/>
      <c r="BJ4" s="1"/>
      <c r="BK4" s="1"/>
    </row>
    <row r="5" spans="1:63" ht="12.6" thickBot="1">
      <c r="B5" s="340" t="s">
        <v>842</v>
      </c>
      <c r="C5" s="341" t="s">
        <v>843</v>
      </c>
      <c r="T5" s="1" t="s">
        <v>844</v>
      </c>
    </row>
    <row r="6" spans="1:63" ht="12.6" thickBot="1">
      <c r="B6" s="340" t="s">
        <v>845</v>
      </c>
      <c r="C6" s="340"/>
      <c r="T6" s="364" t="str">
        <f>IF(Ratio!$C$2&gt;='Budget Lead'!T$7,"ok","no")</f>
        <v>ok</v>
      </c>
      <c r="U6" s="365" t="str">
        <f>IF(Ratio!$C$2&gt;='Budget Lead'!U$7,"ok","no")</f>
        <v>ok</v>
      </c>
      <c r="V6" s="366" t="str">
        <f>IF(Ratio!$C$2&gt;='Budget Lead'!V$7,"ok","no")</f>
        <v>ok</v>
      </c>
      <c r="W6" s="199" t="str">
        <f>IF(Ratio!$C$2&gt;='Budget Lead'!W$7,"ok","no")</f>
        <v>ok</v>
      </c>
      <c r="X6" s="199" t="str">
        <f>IF(Ratio!$C$2&gt;='Budget Lead'!X$7,"ok","no")</f>
        <v>ok</v>
      </c>
      <c r="Y6" s="199" t="str">
        <f>IF(Ratio!$C$2&gt;='Budget Lead'!Y$7,"ok","no")</f>
        <v>ok</v>
      </c>
      <c r="Z6" s="199" t="str">
        <f>IF(Ratio!$C$2&gt;='Budget Lead'!Z$7,"ok","no")</f>
        <v>ok</v>
      </c>
      <c r="AA6" s="199" t="str">
        <f>IF(Ratio!$C$2&gt;='Budget Lead'!AA$7,"ok","no")</f>
        <v>ok</v>
      </c>
      <c r="AB6" s="199" t="str">
        <f>IF(Ratio!$C$2&gt;='Budget Lead'!AB$7,"ok","no")</f>
        <v>ok</v>
      </c>
      <c r="AC6" s="199" t="str">
        <f>IF(Ratio!$C$2&gt;='Budget Lead'!AC$7,"ok","no")</f>
        <v>ok</v>
      </c>
      <c r="AD6" s="199" t="str">
        <f>IF(Ratio!$C$2&gt;='Budget Lead'!AD$7,"ok","no")</f>
        <v>ok</v>
      </c>
      <c r="AE6" s="199" t="str">
        <f>IF(Ratio!$C$2&gt;='Budget Lead'!AE$7,"ok","no")</f>
        <v>ok</v>
      </c>
      <c r="AF6" s="199" t="str">
        <f>IF(Ratio!$C$2&gt;='Budget Lead'!AF$7,"ok","no")</f>
        <v>ok</v>
      </c>
      <c r="AG6" s="199" t="str">
        <f>IF(Ratio!$C$2&gt;='Budget Lead'!AG$7,"ok","no")</f>
        <v>ok</v>
      </c>
      <c r="AH6" s="199" t="str">
        <f>IF(Ratio!$C$2&gt;='Budget Lead'!AH$7,"ok","no")</f>
        <v>ok</v>
      </c>
      <c r="AI6" s="199" t="str">
        <f>IF(Ratio!$C$2&gt;='Budget Lead'!AI$7,"ok","no")</f>
        <v>ok</v>
      </c>
      <c r="AJ6" s="199" t="str">
        <f>IF(Ratio!$C$2&gt;='Budget Lead'!AJ$7,"ok","no")</f>
        <v>ok</v>
      </c>
      <c r="AK6" s="199" t="str">
        <f>IF(Ratio!$C$2&gt;='Budget Lead'!AK$7,"ok","no")</f>
        <v>ok</v>
      </c>
      <c r="AL6" s="199" t="str">
        <f>IF(Ratio!$C$2&gt;='Budget Lead'!AL$7,"ok","no")</f>
        <v>no</v>
      </c>
      <c r="AM6" s="199" t="str">
        <f>IF(Ratio!$C$2&gt;='Budget Lead'!AM$7,"ok","no")</f>
        <v>no</v>
      </c>
      <c r="AN6" s="199" t="str">
        <f>IF(Ratio!$C$2&gt;='Budget Lead'!AN$7,"ok","no")</f>
        <v>no</v>
      </c>
      <c r="AO6" s="199" t="str">
        <f>IF(Ratio!$C$2&gt;='Budget Lead'!AO$7,"ok","no")</f>
        <v>no</v>
      </c>
      <c r="AP6" s="199" t="str">
        <f>IF(Ratio!$C$2&gt;='Budget Lead'!AP$7,"ok","no")</f>
        <v>no</v>
      </c>
      <c r="AQ6" s="199" t="str">
        <f>IF(Ratio!$C$2&gt;='Budget Lead'!AQ$7,"ok","no")</f>
        <v>no</v>
      </c>
      <c r="AR6" s="199" t="str">
        <f>IF(Ratio!$C$2&gt;='Budget Lead'!AR$7,"ok","no")</f>
        <v>no</v>
      </c>
      <c r="AS6" s="199" t="str">
        <f>IF(Ratio!$C$2&gt;='Budget Lead'!AS$7,"ok","no")</f>
        <v>no</v>
      </c>
      <c r="AT6" s="199" t="str">
        <f>IF(Ratio!$C$2&gt;='Budget Lead'!AT$7,"ok","no")</f>
        <v>no</v>
      </c>
      <c r="AU6" s="199" t="str">
        <f>IF(Ratio!$C$2&gt;='Budget Lead'!AU$7,"ok","no")</f>
        <v>no</v>
      </c>
      <c r="AV6" s="199" t="str">
        <f>IF(Ratio!$C$2&gt;='Budget Lead'!AV$7,"ok","no")</f>
        <v>no</v>
      </c>
      <c r="AW6" s="199" t="str">
        <f>IF(Ratio!$C$2&gt;='Budget Lead'!AW$7,"ok","no")</f>
        <v>no</v>
      </c>
      <c r="AX6" s="199" t="str">
        <f>IF(Ratio!$C$2&gt;='Budget Lead'!AX$7,"ok","no")</f>
        <v>no</v>
      </c>
      <c r="AY6" s="199" t="str">
        <f>IF(Ratio!$C$2&gt;='Budget Lead'!AY$7,"ok","no")</f>
        <v>no</v>
      </c>
      <c r="AZ6" s="199" t="str">
        <f>IF(Ratio!$C$2&gt;='Budget Lead'!AZ$7,"ok","no")</f>
        <v>no</v>
      </c>
      <c r="BA6" s="199" t="str">
        <f>IF(Ratio!$C$2&gt;='Budget Lead'!BA$7,"ok","no")</f>
        <v>no</v>
      </c>
      <c r="BB6" s="199" t="str">
        <f>IF(Ratio!$C$2&gt;='Budget Lead'!BB$7,"ok","no")</f>
        <v>no</v>
      </c>
    </row>
    <row r="7" spans="1:63" ht="12.6" thickBot="1">
      <c r="M7" s="358" t="s">
        <v>53</v>
      </c>
      <c r="N7" s="359"/>
      <c r="O7" s="359"/>
      <c r="P7" s="359"/>
      <c r="Q7" s="359"/>
      <c r="R7" s="360" t="e">
        <f>IF(R195=$K$195,"OK",IF(R195&lt;$K$195,"not fully allocated","overallocated"))</f>
        <v>#VALUE!</v>
      </c>
      <c r="T7" s="274">
        <v>1</v>
      </c>
      <c r="U7" s="275">
        <v>1</v>
      </c>
      <c r="V7" s="276">
        <v>1</v>
      </c>
      <c r="W7" s="281">
        <v>2</v>
      </c>
      <c r="X7" s="283">
        <v>2</v>
      </c>
      <c r="Y7" s="270">
        <v>2</v>
      </c>
      <c r="Z7" s="282">
        <v>3</v>
      </c>
      <c r="AA7" s="275">
        <v>3</v>
      </c>
      <c r="AB7" s="279">
        <v>3</v>
      </c>
      <c r="AC7" s="280">
        <v>4</v>
      </c>
      <c r="AD7" s="271">
        <v>4</v>
      </c>
      <c r="AE7" s="272">
        <v>4</v>
      </c>
      <c r="AF7" s="282">
        <v>5</v>
      </c>
      <c r="AG7" s="275">
        <v>5</v>
      </c>
      <c r="AH7" s="279">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82">
        <v>11</v>
      </c>
      <c r="AY7" s="275">
        <v>11</v>
      </c>
      <c r="AZ7" s="279">
        <v>11</v>
      </c>
      <c r="BA7" s="280">
        <v>12</v>
      </c>
      <c r="BB7" s="272">
        <v>12</v>
      </c>
      <c r="BD7" s="425" t="s">
        <v>54</v>
      </c>
      <c r="BE7" s="426"/>
      <c r="BG7" s="425" t="s">
        <v>55</v>
      </c>
      <c r="BH7" s="426"/>
      <c r="BJ7" s="429" t="s">
        <v>56</v>
      </c>
      <c r="BK7" s="430"/>
    </row>
    <row r="8" spans="1:63" ht="15" customHeight="1" thickBot="1">
      <c r="I8" s="421" t="s">
        <v>846</v>
      </c>
      <c r="J8" s="423" t="s">
        <v>847</v>
      </c>
      <c r="K8" s="417" t="s">
        <v>11</v>
      </c>
      <c r="M8" s="54" t="s">
        <v>63</v>
      </c>
      <c r="N8" s="55" t="s">
        <v>64</v>
      </c>
      <c r="O8" s="326" t="s">
        <v>65</v>
      </c>
      <c r="P8" s="55" t="s">
        <v>66</v>
      </c>
      <c r="Q8" s="55" t="s">
        <v>67</v>
      </c>
      <c r="R8" s="417" t="s">
        <v>11</v>
      </c>
      <c r="S8" s="337"/>
      <c r="T8" s="410" t="s">
        <v>68</v>
      </c>
      <c r="U8" s="411"/>
      <c r="V8" s="412"/>
      <c r="W8" s="419" t="s">
        <v>69</v>
      </c>
      <c r="X8" s="411"/>
      <c r="Y8" s="412"/>
      <c r="Z8" s="419" t="s">
        <v>70</v>
      </c>
      <c r="AA8" s="411"/>
      <c r="AB8" s="420"/>
      <c r="AC8" s="410" t="s">
        <v>71</v>
      </c>
      <c r="AD8" s="411"/>
      <c r="AE8" s="412"/>
      <c r="AF8" s="419" t="s">
        <v>72</v>
      </c>
      <c r="AG8" s="411"/>
      <c r="AH8" s="420"/>
      <c r="AI8" s="410" t="s">
        <v>73</v>
      </c>
      <c r="AJ8" s="411"/>
      <c r="AK8" s="412"/>
      <c r="AL8" s="419" t="s">
        <v>74</v>
      </c>
      <c r="AM8" s="411"/>
      <c r="AN8" s="420"/>
      <c r="AO8" s="410" t="s">
        <v>75</v>
      </c>
      <c r="AP8" s="411"/>
      <c r="AQ8" s="412"/>
      <c r="AR8" s="419" t="s">
        <v>76</v>
      </c>
      <c r="AS8" s="411"/>
      <c r="AT8" s="420"/>
      <c r="AU8" s="410" t="s">
        <v>77</v>
      </c>
      <c r="AV8" s="411"/>
      <c r="AW8" s="412"/>
      <c r="AX8" s="419" t="s">
        <v>78</v>
      </c>
      <c r="AY8" s="411"/>
      <c r="AZ8" s="420"/>
      <c r="BA8" s="413" t="s">
        <v>79</v>
      </c>
      <c r="BB8" s="414"/>
      <c r="BC8" s="1"/>
      <c r="BD8" s="427"/>
      <c r="BE8" s="428"/>
      <c r="BF8" s="1"/>
      <c r="BG8" s="427"/>
      <c r="BH8" s="428"/>
      <c r="BI8" s="1"/>
      <c r="BJ8" s="431"/>
      <c r="BK8" s="432"/>
    </row>
    <row r="9" spans="1:63" s="4" customFormat="1" ht="28.5" customHeight="1" thickBot="1">
      <c r="A9" s="4" t="s">
        <v>80</v>
      </c>
      <c r="B9" s="87" t="s">
        <v>848</v>
      </c>
      <c r="D9" s="86" t="s">
        <v>83</v>
      </c>
      <c r="E9" s="3" t="s">
        <v>849</v>
      </c>
      <c r="F9" s="3" t="s">
        <v>85</v>
      </c>
      <c r="G9" s="122" t="s">
        <v>86</v>
      </c>
      <c r="H9" s="122" t="s">
        <v>87</v>
      </c>
      <c r="I9" s="422"/>
      <c r="J9" s="424"/>
      <c r="K9" s="418"/>
      <c r="M9" s="361" t="s">
        <v>89</v>
      </c>
      <c r="N9" s="353" t="s">
        <v>89</v>
      </c>
      <c r="O9" s="353" t="s">
        <v>89</v>
      </c>
      <c r="P9" s="353" t="s">
        <v>89</v>
      </c>
      <c r="Q9" s="353" t="s">
        <v>89</v>
      </c>
      <c r="R9" s="418"/>
      <c r="S9" s="337"/>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c r="B10" s="178"/>
      <c r="C10" s="5" t="s">
        <v>91</v>
      </c>
      <c r="D10" s="76"/>
      <c r="E10" s="114"/>
      <c r="F10" s="114"/>
      <c r="G10" s="114"/>
      <c r="H10" s="114"/>
      <c r="I10" s="77"/>
      <c r="J10" s="113"/>
      <c r="K10" s="6" t="e">
        <f>SUM(K11:K25)</f>
        <v>#VALUE!</v>
      </c>
      <c r="L10" s="4"/>
      <c r="M10" s="9">
        <f>SUM(M11:M25)</f>
        <v>0</v>
      </c>
      <c r="N10" s="7">
        <f t="shared" ref="N10:Q10" si="0">SUM(N11:N25)</f>
        <v>0</v>
      </c>
      <c r="O10" s="231">
        <f t="shared" si="0"/>
        <v>0</v>
      </c>
      <c r="P10" s="9">
        <f t="shared" si="0"/>
        <v>0</v>
      </c>
      <c r="Q10" s="7">
        <f t="shared" si="0"/>
        <v>0</v>
      </c>
      <c r="R10" s="8">
        <f>SUM(M10:Q10)</f>
        <v>0</v>
      </c>
      <c r="S10" s="4"/>
      <c r="T10" s="9">
        <f t="shared" ref="T10:AX10" si="1">SUM(T11:T25)</f>
        <v>0</v>
      </c>
      <c r="U10" s="7">
        <f t="shared" si="1"/>
        <v>0</v>
      </c>
      <c r="V10" s="8">
        <f t="shared" si="1"/>
        <v>0</v>
      </c>
      <c r="W10" s="239">
        <f t="shared" si="1"/>
        <v>0</v>
      </c>
      <c r="X10" s="7">
        <f t="shared" si="1"/>
        <v>0</v>
      </c>
      <c r="Y10" s="8">
        <f t="shared" si="1"/>
        <v>0</v>
      </c>
      <c r="Z10" s="239">
        <f t="shared" si="1"/>
        <v>0</v>
      </c>
      <c r="AA10" s="7">
        <f t="shared" si="1"/>
        <v>0</v>
      </c>
      <c r="AB10" s="231">
        <f t="shared" si="1"/>
        <v>0</v>
      </c>
      <c r="AC10" s="9">
        <f t="shared" si="1"/>
        <v>0</v>
      </c>
      <c r="AD10" s="7">
        <f t="shared" si="1"/>
        <v>0</v>
      </c>
      <c r="AE10" s="8">
        <f t="shared" si="1"/>
        <v>0</v>
      </c>
      <c r="AF10" s="239">
        <f t="shared" si="1"/>
        <v>0</v>
      </c>
      <c r="AG10" s="7">
        <f t="shared" si="1"/>
        <v>0</v>
      </c>
      <c r="AH10" s="231">
        <f t="shared" si="1"/>
        <v>0</v>
      </c>
      <c r="AI10" s="9">
        <f t="shared" si="1"/>
        <v>0</v>
      </c>
      <c r="AJ10" s="7">
        <f t="shared" si="1"/>
        <v>0</v>
      </c>
      <c r="AK10" s="8">
        <f t="shared" si="1"/>
        <v>0</v>
      </c>
      <c r="AL10" s="239">
        <f t="shared" si="1"/>
        <v>0</v>
      </c>
      <c r="AM10" s="7">
        <f t="shared" si="1"/>
        <v>0</v>
      </c>
      <c r="AN10" s="231">
        <f t="shared" si="1"/>
        <v>0</v>
      </c>
      <c r="AO10" s="9">
        <f t="shared" si="1"/>
        <v>0</v>
      </c>
      <c r="AP10" s="7">
        <f t="shared" si="1"/>
        <v>0</v>
      </c>
      <c r="AQ10" s="8">
        <f t="shared" si="1"/>
        <v>0</v>
      </c>
      <c r="AR10" s="239">
        <f t="shared" si="1"/>
        <v>0</v>
      </c>
      <c r="AS10" s="7">
        <f t="shared" si="1"/>
        <v>0</v>
      </c>
      <c r="AT10" s="231">
        <f t="shared" si="1"/>
        <v>0</v>
      </c>
      <c r="AU10" s="9">
        <f t="shared" si="1"/>
        <v>0</v>
      </c>
      <c r="AV10" s="7">
        <f t="shared" si="1"/>
        <v>0</v>
      </c>
      <c r="AW10" s="8">
        <f t="shared" si="1"/>
        <v>0</v>
      </c>
      <c r="AX10" s="239">
        <f t="shared" si="1"/>
        <v>0</v>
      </c>
      <c r="AY10" s="7">
        <f t="shared" ref="AY10:BB10" si="2">SUM(AY11:AY25)</f>
        <v>0</v>
      </c>
      <c r="AZ10" s="231">
        <f t="shared" si="2"/>
        <v>0</v>
      </c>
      <c r="BA10" s="9">
        <f t="shared" si="2"/>
        <v>0</v>
      </c>
      <c r="BB10" s="8">
        <f t="shared" si="2"/>
        <v>0</v>
      </c>
      <c r="BC10" s="1"/>
      <c r="BD10" s="9">
        <f>SUM(BD11:BD25)</f>
        <v>0</v>
      </c>
      <c r="BE10" s="8">
        <f t="shared" ref="BE10" si="3">SUM(BE11:BE25)</f>
        <v>0</v>
      </c>
      <c r="BF10" s="1"/>
      <c r="BG10" s="9">
        <f t="shared" ref="BG10" si="4">SUM(BG11:BG25)</f>
        <v>0</v>
      </c>
      <c r="BH10" s="251">
        <f t="shared" ref="BH10:BH41" si="5">IFERROR(BG10/K10,0)</f>
        <v>0</v>
      </c>
      <c r="BI10" s="1"/>
      <c r="BJ10" s="9">
        <f t="shared" ref="BJ10" si="6">SUM(BJ11:BJ25)</f>
        <v>0</v>
      </c>
      <c r="BK10" s="251">
        <f t="shared" ref="BK10:BK41" si="7">IFERROR(BJ10/K10,0)</f>
        <v>0</v>
      </c>
    </row>
    <row r="11" spans="1:63">
      <c r="B11" s="88" t="s">
        <v>92</v>
      </c>
      <c r="C11" s="10"/>
      <c r="D11" s="78"/>
      <c r="E11" s="115"/>
      <c r="F11" s="115"/>
      <c r="G11" s="115"/>
      <c r="H11" s="115"/>
      <c r="I11" s="123"/>
      <c r="J11" s="344" t="e">
        <f>I11/$B$5</f>
        <v>#VALUE!</v>
      </c>
      <c r="K11" s="343" t="e">
        <f t="shared" ref="K11:K41" si="8">J11*H11*G11*F11*E11*D11</f>
        <v>#VALUE!</v>
      </c>
      <c r="M11" s="14"/>
      <c r="N11" s="12"/>
      <c r="O11" s="232"/>
      <c r="P11" s="14"/>
      <c r="Q11" s="12"/>
      <c r="R11" s="13">
        <f t="shared" ref="R11:R74" si="9">SUM(M11:Q11)</f>
        <v>0</v>
      </c>
      <c r="T11" s="14"/>
      <c r="U11" s="12"/>
      <c r="V11" s="13"/>
      <c r="W11" s="240"/>
      <c r="X11" s="12"/>
      <c r="Y11" s="13"/>
      <c r="Z11" s="240"/>
      <c r="AA11" s="12"/>
      <c r="AB11" s="232"/>
      <c r="AC11" s="14"/>
      <c r="AD11" s="12"/>
      <c r="AE11" s="13"/>
      <c r="AF11" s="240"/>
      <c r="AG11" s="12"/>
      <c r="AH11" s="232"/>
      <c r="AI11" s="14"/>
      <c r="AJ11" s="12"/>
      <c r="AK11" s="13"/>
      <c r="AL11" s="240"/>
      <c r="AM11" s="12"/>
      <c r="AN11" s="232"/>
      <c r="AO11" s="14"/>
      <c r="AP11" s="12"/>
      <c r="AQ11" s="13"/>
      <c r="AR11" s="240"/>
      <c r="AS11" s="12"/>
      <c r="AT11" s="232"/>
      <c r="AU11" s="14"/>
      <c r="AV11" s="12"/>
      <c r="AW11" s="13"/>
      <c r="AX11" s="240"/>
      <c r="AY11" s="12"/>
      <c r="AZ11" s="232"/>
      <c r="BA11" s="14"/>
      <c r="BB11" s="13"/>
      <c r="BC11" s="1"/>
      <c r="BD11" s="14"/>
      <c r="BE11" s="13"/>
      <c r="BF11" s="1"/>
      <c r="BG11" s="14">
        <f t="shared" ref="BG11:BG25" si="10">SUM(T11:BB11)</f>
        <v>0</v>
      </c>
      <c r="BH11" s="249">
        <f t="shared" si="5"/>
        <v>0</v>
      </c>
      <c r="BI11" s="1"/>
      <c r="BJ11" s="14">
        <f>BD11+BG11</f>
        <v>0</v>
      </c>
      <c r="BK11" s="249">
        <f t="shared" si="7"/>
        <v>0</v>
      </c>
    </row>
    <row r="12" spans="1:63">
      <c r="B12" s="88" t="s">
        <v>93</v>
      </c>
      <c r="C12" s="10"/>
      <c r="D12" s="78"/>
      <c r="E12" s="115"/>
      <c r="F12" s="115"/>
      <c r="G12" s="115"/>
      <c r="H12" s="115"/>
      <c r="I12" s="123"/>
      <c r="J12" s="124"/>
      <c r="K12" s="343">
        <f t="shared" si="8"/>
        <v>0</v>
      </c>
      <c r="M12" s="14"/>
      <c r="N12" s="12"/>
      <c r="O12" s="232"/>
      <c r="P12" s="14"/>
      <c r="Q12" s="12"/>
      <c r="R12" s="13">
        <f t="shared" si="9"/>
        <v>0</v>
      </c>
      <c r="T12" s="14"/>
      <c r="U12" s="12"/>
      <c r="V12" s="13"/>
      <c r="W12" s="240"/>
      <c r="X12" s="12"/>
      <c r="Y12" s="13"/>
      <c r="Z12" s="240"/>
      <c r="AA12" s="12"/>
      <c r="AB12" s="232"/>
      <c r="AC12" s="14"/>
      <c r="AD12" s="12"/>
      <c r="AE12" s="13"/>
      <c r="AF12" s="240"/>
      <c r="AG12" s="12"/>
      <c r="AH12" s="232"/>
      <c r="AI12" s="14"/>
      <c r="AJ12" s="12"/>
      <c r="AK12" s="13"/>
      <c r="AL12" s="240"/>
      <c r="AM12" s="12"/>
      <c r="AN12" s="232"/>
      <c r="AO12" s="14"/>
      <c r="AP12" s="12"/>
      <c r="AQ12" s="13"/>
      <c r="AR12" s="240"/>
      <c r="AS12" s="12"/>
      <c r="AT12" s="232"/>
      <c r="AU12" s="14"/>
      <c r="AV12" s="12"/>
      <c r="AW12" s="13"/>
      <c r="AX12" s="240"/>
      <c r="AY12" s="12"/>
      <c r="AZ12" s="232"/>
      <c r="BA12" s="14"/>
      <c r="BB12" s="13"/>
      <c r="BC12" s="1"/>
      <c r="BD12" s="14"/>
      <c r="BE12" s="13"/>
      <c r="BF12" s="1"/>
      <c r="BG12" s="14">
        <f t="shared" si="10"/>
        <v>0</v>
      </c>
      <c r="BH12" s="249">
        <f t="shared" si="5"/>
        <v>0</v>
      </c>
      <c r="BI12" s="1"/>
      <c r="BJ12" s="14">
        <f t="shared" ref="BJ12:BJ25" si="11">BD12+BG12</f>
        <v>0</v>
      </c>
      <c r="BK12" s="249">
        <f t="shared" si="7"/>
        <v>0</v>
      </c>
    </row>
    <row r="13" spans="1:63" ht="12.6" thickBot="1">
      <c r="B13" s="88" t="s">
        <v>94</v>
      </c>
      <c r="C13" s="10"/>
      <c r="D13" s="78"/>
      <c r="E13" s="115"/>
      <c r="F13" s="115"/>
      <c r="G13" s="115"/>
      <c r="H13" s="115"/>
      <c r="I13" s="123"/>
      <c r="J13" s="124"/>
      <c r="K13" s="343">
        <f t="shared" si="8"/>
        <v>0</v>
      </c>
      <c r="M13" s="45"/>
      <c r="N13" s="46"/>
      <c r="O13" s="233"/>
      <c r="P13" s="45"/>
      <c r="Q13" s="46"/>
      <c r="R13" s="47">
        <f t="shared" si="9"/>
        <v>0</v>
      </c>
      <c r="T13" s="45"/>
      <c r="U13" s="46"/>
      <c r="V13" s="47"/>
      <c r="W13" s="241"/>
      <c r="X13" s="46"/>
      <c r="Y13" s="47"/>
      <c r="Z13" s="241"/>
      <c r="AA13" s="46"/>
      <c r="AB13" s="233"/>
      <c r="AC13" s="45"/>
      <c r="AD13" s="46"/>
      <c r="AE13" s="47"/>
      <c r="AF13" s="241"/>
      <c r="AG13" s="46"/>
      <c r="AH13" s="233"/>
      <c r="AI13" s="45"/>
      <c r="AJ13" s="46"/>
      <c r="AK13" s="47"/>
      <c r="AL13" s="241"/>
      <c r="AM13" s="46"/>
      <c r="AN13" s="233"/>
      <c r="AO13" s="45"/>
      <c r="AP13" s="46"/>
      <c r="AQ13" s="47"/>
      <c r="AR13" s="241"/>
      <c r="AS13" s="46"/>
      <c r="AT13" s="233"/>
      <c r="AU13" s="45"/>
      <c r="AV13" s="46"/>
      <c r="AW13" s="47"/>
      <c r="AX13" s="241"/>
      <c r="AY13" s="46"/>
      <c r="AZ13" s="233"/>
      <c r="BA13" s="45"/>
      <c r="BB13" s="47"/>
      <c r="BC13" s="1"/>
      <c r="BD13" s="14"/>
      <c r="BE13" s="13"/>
      <c r="BF13" s="1"/>
      <c r="BG13" s="14">
        <f t="shared" si="10"/>
        <v>0</v>
      </c>
      <c r="BH13" s="249">
        <f t="shared" si="5"/>
        <v>0</v>
      </c>
      <c r="BI13" s="1"/>
      <c r="BJ13" s="14">
        <f t="shared" si="11"/>
        <v>0</v>
      </c>
      <c r="BK13" s="249">
        <f t="shared" si="7"/>
        <v>0</v>
      </c>
    </row>
    <row r="14" spans="1:63" ht="12" hidden="1" customHeight="1" outlineLevel="1">
      <c r="B14" s="88" t="s">
        <v>95</v>
      </c>
      <c r="C14" s="10"/>
      <c r="D14" s="78"/>
      <c r="E14" s="115"/>
      <c r="F14" s="115"/>
      <c r="G14" s="115"/>
      <c r="H14" s="115"/>
      <c r="I14" s="123"/>
      <c r="J14" s="124"/>
      <c r="K14" s="343">
        <f t="shared" si="8"/>
        <v>0</v>
      </c>
      <c r="M14" s="45"/>
      <c r="N14" s="46"/>
      <c r="O14" s="233"/>
      <c r="P14" s="45"/>
      <c r="Q14" s="46"/>
      <c r="R14" s="47">
        <f t="shared" si="9"/>
        <v>0</v>
      </c>
      <c r="T14" s="45"/>
      <c r="U14" s="46"/>
      <c r="V14" s="47"/>
      <c r="W14" s="241"/>
      <c r="X14" s="46"/>
      <c r="Y14" s="47"/>
      <c r="Z14" s="241"/>
      <c r="AA14" s="46"/>
      <c r="AB14" s="233"/>
      <c r="AC14" s="45"/>
      <c r="AD14" s="46"/>
      <c r="AE14" s="47"/>
      <c r="AF14" s="241"/>
      <c r="AG14" s="46"/>
      <c r="AH14" s="233"/>
      <c r="AI14" s="45"/>
      <c r="AJ14" s="46"/>
      <c r="AK14" s="47"/>
      <c r="AL14" s="241"/>
      <c r="AM14" s="46"/>
      <c r="AN14" s="233"/>
      <c r="AO14" s="45"/>
      <c r="AP14" s="46"/>
      <c r="AQ14" s="47"/>
      <c r="AR14" s="241"/>
      <c r="AS14" s="46"/>
      <c r="AT14" s="233"/>
      <c r="AU14" s="45"/>
      <c r="AV14" s="46"/>
      <c r="AW14" s="47"/>
      <c r="AX14" s="241"/>
      <c r="AY14" s="46"/>
      <c r="AZ14" s="233"/>
      <c r="BA14" s="45"/>
      <c r="BB14" s="47"/>
      <c r="BC14" s="1"/>
      <c r="BD14" s="14">
        <f t="shared" ref="BD14:BD25" si="12">SUM(J14:AZ14)</f>
        <v>0</v>
      </c>
      <c r="BE14" s="13"/>
      <c r="BF14" s="1"/>
      <c r="BG14" s="14">
        <f t="shared" si="10"/>
        <v>0</v>
      </c>
      <c r="BH14" s="249">
        <f t="shared" si="5"/>
        <v>0</v>
      </c>
      <c r="BI14" s="1"/>
      <c r="BJ14" s="14">
        <f t="shared" si="11"/>
        <v>0</v>
      </c>
      <c r="BK14" s="249">
        <f t="shared" si="7"/>
        <v>0</v>
      </c>
    </row>
    <row r="15" spans="1:63" ht="12" hidden="1" customHeight="1" outlineLevel="1">
      <c r="B15" s="88" t="s">
        <v>96</v>
      </c>
      <c r="C15" s="10"/>
      <c r="D15" s="78"/>
      <c r="E15" s="115"/>
      <c r="F15" s="115"/>
      <c r="G15" s="115"/>
      <c r="H15" s="115"/>
      <c r="I15" s="123"/>
      <c r="J15" s="124"/>
      <c r="K15" s="343">
        <f t="shared" si="8"/>
        <v>0</v>
      </c>
      <c r="M15" s="45"/>
      <c r="N15" s="46"/>
      <c r="O15" s="233"/>
      <c r="P15" s="45"/>
      <c r="Q15" s="46"/>
      <c r="R15" s="47">
        <f t="shared" si="9"/>
        <v>0</v>
      </c>
      <c r="T15" s="45"/>
      <c r="U15" s="46"/>
      <c r="V15" s="47"/>
      <c r="W15" s="241"/>
      <c r="X15" s="46"/>
      <c r="Y15" s="47"/>
      <c r="Z15" s="241"/>
      <c r="AA15" s="46"/>
      <c r="AB15" s="233"/>
      <c r="AC15" s="45"/>
      <c r="AD15" s="46"/>
      <c r="AE15" s="47"/>
      <c r="AF15" s="241"/>
      <c r="AG15" s="46"/>
      <c r="AH15" s="233"/>
      <c r="AI15" s="45"/>
      <c r="AJ15" s="46"/>
      <c r="AK15" s="47"/>
      <c r="AL15" s="241"/>
      <c r="AM15" s="46"/>
      <c r="AN15" s="233"/>
      <c r="AO15" s="45"/>
      <c r="AP15" s="46"/>
      <c r="AQ15" s="47"/>
      <c r="AR15" s="241"/>
      <c r="AS15" s="46"/>
      <c r="AT15" s="233"/>
      <c r="AU15" s="45"/>
      <c r="AV15" s="46"/>
      <c r="AW15" s="47"/>
      <c r="AX15" s="241"/>
      <c r="AY15" s="46"/>
      <c r="AZ15" s="233"/>
      <c r="BA15" s="45"/>
      <c r="BB15" s="47"/>
      <c r="BC15" s="1"/>
      <c r="BD15" s="14">
        <f t="shared" si="12"/>
        <v>0</v>
      </c>
      <c r="BE15" s="13"/>
      <c r="BF15" s="1"/>
      <c r="BG15" s="14">
        <f t="shared" si="10"/>
        <v>0</v>
      </c>
      <c r="BH15" s="249">
        <f t="shared" si="5"/>
        <v>0</v>
      </c>
      <c r="BI15" s="1"/>
      <c r="BJ15" s="14">
        <f t="shared" si="11"/>
        <v>0</v>
      </c>
      <c r="BK15" s="249">
        <f t="shared" si="7"/>
        <v>0</v>
      </c>
    </row>
    <row r="16" spans="1:63" ht="12" hidden="1" customHeight="1" outlineLevel="1">
      <c r="B16" s="88" t="s">
        <v>97</v>
      </c>
      <c r="C16" s="10"/>
      <c r="D16" s="78"/>
      <c r="E16" s="115"/>
      <c r="F16" s="115"/>
      <c r="G16" s="115"/>
      <c r="H16" s="115"/>
      <c r="I16" s="123"/>
      <c r="J16" s="124"/>
      <c r="K16" s="343">
        <f t="shared" si="8"/>
        <v>0</v>
      </c>
      <c r="M16" s="45"/>
      <c r="N16" s="46"/>
      <c r="O16" s="233"/>
      <c r="P16" s="45"/>
      <c r="Q16" s="46"/>
      <c r="R16" s="47">
        <f t="shared" si="9"/>
        <v>0</v>
      </c>
      <c r="T16" s="45"/>
      <c r="U16" s="46"/>
      <c r="V16" s="47"/>
      <c r="W16" s="241"/>
      <c r="X16" s="46"/>
      <c r="Y16" s="47"/>
      <c r="Z16" s="241"/>
      <c r="AA16" s="46"/>
      <c r="AB16" s="233"/>
      <c r="AC16" s="45"/>
      <c r="AD16" s="46"/>
      <c r="AE16" s="47"/>
      <c r="AF16" s="241"/>
      <c r="AG16" s="46"/>
      <c r="AH16" s="233"/>
      <c r="AI16" s="45"/>
      <c r="AJ16" s="46"/>
      <c r="AK16" s="47"/>
      <c r="AL16" s="241"/>
      <c r="AM16" s="46"/>
      <c r="AN16" s="233"/>
      <c r="AO16" s="45"/>
      <c r="AP16" s="46"/>
      <c r="AQ16" s="47"/>
      <c r="AR16" s="241"/>
      <c r="AS16" s="46"/>
      <c r="AT16" s="233"/>
      <c r="AU16" s="45"/>
      <c r="AV16" s="46"/>
      <c r="AW16" s="47"/>
      <c r="AX16" s="241"/>
      <c r="AY16" s="46"/>
      <c r="AZ16" s="233"/>
      <c r="BA16" s="45"/>
      <c r="BB16" s="47"/>
      <c r="BC16" s="1"/>
      <c r="BD16" s="14">
        <f t="shared" si="12"/>
        <v>0</v>
      </c>
      <c r="BE16" s="13"/>
      <c r="BF16" s="1"/>
      <c r="BG16" s="14">
        <f t="shared" si="10"/>
        <v>0</v>
      </c>
      <c r="BH16" s="249">
        <f t="shared" si="5"/>
        <v>0</v>
      </c>
      <c r="BI16" s="1"/>
      <c r="BJ16" s="14">
        <f t="shared" si="11"/>
        <v>0</v>
      </c>
      <c r="BK16" s="249">
        <f t="shared" si="7"/>
        <v>0</v>
      </c>
    </row>
    <row r="17" spans="2:63" ht="12" hidden="1" customHeight="1" outlineLevel="1">
      <c r="B17" s="88" t="s">
        <v>98</v>
      </c>
      <c r="C17" s="10"/>
      <c r="D17" s="78"/>
      <c r="E17" s="115"/>
      <c r="F17" s="115"/>
      <c r="G17" s="115"/>
      <c r="H17" s="115"/>
      <c r="I17" s="123"/>
      <c r="J17" s="124"/>
      <c r="K17" s="343">
        <f t="shared" si="8"/>
        <v>0</v>
      </c>
      <c r="M17" s="45"/>
      <c r="N17" s="46"/>
      <c r="O17" s="233"/>
      <c r="P17" s="45"/>
      <c r="Q17" s="46"/>
      <c r="R17" s="47">
        <f t="shared" si="9"/>
        <v>0</v>
      </c>
      <c r="T17" s="45"/>
      <c r="U17" s="46"/>
      <c r="V17" s="47"/>
      <c r="W17" s="241"/>
      <c r="X17" s="46"/>
      <c r="Y17" s="47"/>
      <c r="Z17" s="241"/>
      <c r="AA17" s="46"/>
      <c r="AB17" s="233"/>
      <c r="AC17" s="45"/>
      <c r="AD17" s="46"/>
      <c r="AE17" s="47"/>
      <c r="AF17" s="241"/>
      <c r="AG17" s="46"/>
      <c r="AH17" s="233"/>
      <c r="AI17" s="45"/>
      <c r="AJ17" s="46"/>
      <c r="AK17" s="47"/>
      <c r="AL17" s="241"/>
      <c r="AM17" s="46"/>
      <c r="AN17" s="233"/>
      <c r="AO17" s="45"/>
      <c r="AP17" s="46"/>
      <c r="AQ17" s="47"/>
      <c r="AR17" s="241"/>
      <c r="AS17" s="46"/>
      <c r="AT17" s="233"/>
      <c r="AU17" s="45"/>
      <c r="AV17" s="46"/>
      <c r="AW17" s="47"/>
      <c r="AX17" s="241"/>
      <c r="AY17" s="46"/>
      <c r="AZ17" s="233"/>
      <c r="BA17" s="45"/>
      <c r="BB17" s="47"/>
      <c r="BC17" s="1"/>
      <c r="BD17" s="14">
        <f t="shared" si="12"/>
        <v>0</v>
      </c>
      <c r="BE17" s="13"/>
      <c r="BF17" s="1"/>
      <c r="BG17" s="14">
        <f t="shared" si="10"/>
        <v>0</v>
      </c>
      <c r="BH17" s="249">
        <f t="shared" si="5"/>
        <v>0</v>
      </c>
      <c r="BI17" s="1"/>
      <c r="BJ17" s="14">
        <f t="shared" si="11"/>
        <v>0</v>
      </c>
      <c r="BK17" s="249">
        <f t="shared" si="7"/>
        <v>0</v>
      </c>
    </row>
    <row r="18" spans="2:63" ht="12" hidden="1" customHeight="1" outlineLevel="1">
      <c r="B18" s="88" t="s">
        <v>99</v>
      </c>
      <c r="C18" s="10"/>
      <c r="D18" s="78"/>
      <c r="E18" s="115"/>
      <c r="F18" s="115"/>
      <c r="G18" s="115"/>
      <c r="H18" s="115"/>
      <c r="I18" s="123"/>
      <c r="J18" s="124"/>
      <c r="K18" s="343">
        <f t="shared" si="8"/>
        <v>0</v>
      </c>
      <c r="M18" s="45"/>
      <c r="N18" s="46"/>
      <c r="O18" s="233"/>
      <c r="P18" s="45"/>
      <c r="Q18" s="46"/>
      <c r="R18" s="47">
        <f t="shared" si="9"/>
        <v>0</v>
      </c>
      <c r="T18" s="45"/>
      <c r="U18" s="46"/>
      <c r="V18" s="47"/>
      <c r="W18" s="241"/>
      <c r="X18" s="46"/>
      <c r="Y18" s="47"/>
      <c r="Z18" s="241"/>
      <c r="AA18" s="46"/>
      <c r="AB18" s="233"/>
      <c r="AC18" s="45"/>
      <c r="AD18" s="46"/>
      <c r="AE18" s="47"/>
      <c r="AF18" s="241"/>
      <c r="AG18" s="46"/>
      <c r="AH18" s="233"/>
      <c r="AI18" s="45"/>
      <c r="AJ18" s="46"/>
      <c r="AK18" s="47"/>
      <c r="AL18" s="241"/>
      <c r="AM18" s="46"/>
      <c r="AN18" s="233"/>
      <c r="AO18" s="45"/>
      <c r="AP18" s="46"/>
      <c r="AQ18" s="47"/>
      <c r="AR18" s="241"/>
      <c r="AS18" s="46"/>
      <c r="AT18" s="233"/>
      <c r="AU18" s="45"/>
      <c r="AV18" s="46"/>
      <c r="AW18" s="47"/>
      <c r="AX18" s="241"/>
      <c r="AY18" s="46"/>
      <c r="AZ18" s="233"/>
      <c r="BA18" s="45"/>
      <c r="BB18" s="47"/>
      <c r="BC18" s="1"/>
      <c r="BD18" s="14">
        <f t="shared" si="12"/>
        <v>0</v>
      </c>
      <c r="BE18" s="13"/>
      <c r="BF18" s="1"/>
      <c r="BG18" s="14">
        <f t="shared" si="10"/>
        <v>0</v>
      </c>
      <c r="BH18" s="249">
        <f t="shared" si="5"/>
        <v>0</v>
      </c>
      <c r="BI18" s="1"/>
      <c r="BJ18" s="14">
        <f t="shared" si="11"/>
        <v>0</v>
      </c>
      <c r="BK18" s="249">
        <f t="shared" si="7"/>
        <v>0</v>
      </c>
    </row>
    <row r="19" spans="2:63" ht="12" hidden="1" customHeight="1" outlineLevel="1">
      <c r="B19" s="88" t="s">
        <v>100</v>
      </c>
      <c r="C19" s="10"/>
      <c r="D19" s="78"/>
      <c r="E19" s="115"/>
      <c r="F19" s="115"/>
      <c r="G19" s="115"/>
      <c r="H19" s="115"/>
      <c r="I19" s="123"/>
      <c r="J19" s="124"/>
      <c r="K19" s="343">
        <f t="shared" si="8"/>
        <v>0</v>
      </c>
      <c r="M19" s="45"/>
      <c r="N19" s="46"/>
      <c r="O19" s="233"/>
      <c r="P19" s="45"/>
      <c r="Q19" s="46"/>
      <c r="R19" s="47">
        <f t="shared" si="9"/>
        <v>0</v>
      </c>
      <c r="T19" s="45"/>
      <c r="U19" s="46"/>
      <c r="V19" s="47"/>
      <c r="W19" s="241"/>
      <c r="X19" s="46"/>
      <c r="Y19" s="47"/>
      <c r="Z19" s="241"/>
      <c r="AA19" s="46"/>
      <c r="AB19" s="233"/>
      <c r="AC19" s="45"/>
      <c r="AD19" s="46"/>
      <c r="AE19" s="47"/>
      <c r="AF19" s="241"/>
      <c r="AG19" s="46"/>
      <c r="AH19" s="233"/>
      <c r="AI19" s="45"/>
      <c r="AJ19" s="46"/>
      <c r="AK19" s="47"/>
      <c r="AL19" s="241"/>
      <c r="AM19" s="46"/>
      <c r="AN19" s="233"/>
      <c r="AO19" s="45"/>
      <c r="AP19" s="46"/>
      <c r="AQ19" s="47"/>
      <c r="AR19" s="241"/>
      <c r="AS19" s="46"/>
      <c r="AT19" s="233"/>
      <c r="AU19" s="45"/>
      <c r="AV19" s="46"/>
      <c r="AW19" s="47"/>
      <c r="AX19" s="241"/>
      <c r="AY19" s="46"/>
      <c r="AZ19" s="233"/>
      <c r="BA19" s="45"/>
      <c r="BB19" s="47"/>
      <c r="BC19" s="1"/>
      <c r="BD19" s="14">
        <f t="shared" si="12"/>
        <v>0</v>
      </c>
      <c r="BE19" s="13"/>
      <c r="BF19" s="1"/>
      <c r="BG19" s="14">
        <f t="shared" si="10"/>
        <v>0</v>
      </c>
      <c r="BH19" s="249">
        <f t="shared" si="5"/>
        <v>0</v>
      </c>
      <c r="BI19" s="1"/>
      <c r="BJ19" s="14">
        <f t="shared" si="11"/>
        <v>0</v>
      </c>
      <c r="BK19" s="249">
        <f t="shared" si="7"/>
        <v>0</v>
      </c>
    </row>
    <row r="20" spans="2:63" ht="12" hidden="1" customHeight="1" outlineLevel="1">
      <c r="B20" s="88" t="s">
        <v>101</v>
      </c>
      <c r="C20" s="10"/>
      <c r="D20" s="78"/>
      <c r="E20" s="115"/>
      <c r="F20" s="115"/>
      <c r="G20" s="115"/>
      <c r="H20" s="115"/>
      <c r="I20" s="123"/>
      <c r="J20" s="124"/>
      <c r="K20" s="343">
        <f t="shared" si="8"/>
        <v>0</v>
      </c>
      <c r="M20" s="45"/>
      <c r="N20" s="46"/>
      <c r="O20" s="233"/>
      <c r="P20" s="45"/>
      <c r="Q20" s="46"/>
      <c r="R20" s="47">
        <f t="shared" si="9"/>
        <v>0</v>
      </c>
      <c r="T20" s="45"/>
      <c r="U20" s="46"/>
      <c r="V20" s="47"/>
      <c r="W20" s="241"/>
      <c r="X20" s="46"/>
      <c r="Y20" s="47"/>
      <c r="Z20" s="241"/>
      <c r="AA20" s="46"/>
      <c r="AB20" s="233"/>
      <c r="AC20" s="45"/>
      <c r="AD20" s="46"/>
      <c r="AE20" s="47"/>
      <c r="AF20" s="241"/>
      <c r="AG20" s="46"/>
      <c r="AH20" s="233"/>
      <c r="AI20" s="45"/>
      <c r="AJ20" s="46"/>
      <c r="AK20" s="47"/>
      <c r="AL20" s="241"/>
      <c r="AM20" s="46"/>
      <c r="AN20" s="233"/>
      <c r="AO20" s="45"/>
      <c r="AP20" s="46"/>
      <c r="AQ20" s="47"/>
      <c r="AR20" s="241"/>
      <c r="AS20" s="46"/>
      <c r="AT20" s="233"/>
      <c r="AU20" s="45"/>
      <c r="AV20" s="46"/>
      <c r="AW20" s="47"/>
      <c r="AX20" s="241"/>
      <c r="AY20" s="46"/>
      <c r="AZ20" s="233"/>
      <c r="BA20" s="45"/>
      <c r="BB20" s="47"/>
      <c r="BC20" s="1"/>
      <c r="BD20" s="14">
        <f t="shared" si="12"/>
        <v>0</v>
      </c>
      <c r="BE20" s="13"/>
      <c r="BF20" s="1"/>
      <c r="BG20" s="14">
        <f t="shared" si="10"/>
        <v>0</v>
      </c>
      <c r="BH20" s="249">
        <f t="shared" si="5"/>
        <v>0</v>
      </c>
      <c r="BI20" s="1"/>
      <c r="BJ20" s="14">
        <f t="shared" si="11"/>
        <v>0</v>
      </c>
      <c r="BK20" s="249">
        <f t="shared" si="7"/>
        <v>0</v>
      </c>
    </row>
    <row r="21" spans="2:63" ht="12" hidden="1" customHeight="1" outlineLevel="1">
      <c r="B21" s="88" t="s">
        <v>102</v>
      </c>
      <c r="C21" s="10"/>
      <c r="D21" s="78"/>
      <c r="E21" s="115"/>
      <c r="F21" s="115"/>
      <c r="G21" s="115"/>
      <c r="H21" s="115"/>
      <c r="I21" s="123"/>
      <c r="J21" s="124"/>
      <c r="K21" s="343">
        <f t="shared" si="8"/>
        <v>0</v>
      </c>
      <c r="M21" s="45"/>
      <c r="N21" s="46"/>
      <c r="O21" s="233"/>
      <c r="P21" s="45"/>
      <c r="Q21" s="46"/>
      <c r="R21" s="47">
        <f t="shared" si="9"/>
        <v>0</v>
      </c>
      <c r="T21" s="45"/>
      <c r="U21" s="46"/>
      <c r="V21" s="47"/>
      <c r="W21" s="241"/>
      <c r="X21" s="46"/>
      <c r="Y21" s="47"/>
      <c r="Z21" s="241"/>
      <c r="AA21" s="46"/>
      <c r="AB21" s="233"/>
      <c r="AC21" s="45"/>
      <c r="AD21" s="46"/>
      <c r="AE21" s="47"/>
      <c r="AF21" s="241"/>
      <c r="AG21" s="46"/>
      <c r="AH21" s="233"/>
      <c r="AI21" s="45"/>
      <c r="AJ21" s="46"/>
      <c r="AK21" s="47"/>
      <c r="AL21" s="241"/>
      <c r="AM21" s="46"/>
      <c r="AN21" s="233"/>
      <c r="AO21" s="45"/>
      <c r="AP21" s="46"/>
      <c r="AQ21" s="47"/>
      <c r="AR21" s="241"/>
      <c r="AS21" s="46"/>
      <c r="AT21" s="233"/>
      <c r="AU21" s="45"/>
      <c r="AV21" s="46"/>
      <c r="AW21" s="47"/>
      <c r="AX21" s="241"/>
      <c r="AY21" s="46"/>
      <c r="AZ21" s="233"/>
      <c r="BA21" s="45"/>
      <c r="BB21" s="47"/>
      <c r="BC21" s="1"/>
      <c r="BD21" s="14">
        <f t="shared" si="12"/>
        <v>0</v>
      </c>
      <c r="BE21" s="13"/>
      <c r="BF21" s="1"/>
      <c r="BG21" s="14">
        <f t="shared" si="10"/>
        <v>0</v>
      </c>
      <c r="BH21" s="249">
        <f t="shared" si="5"/>
        <v>0</v>
      </c>
      <c r="BI21" s="1"/>
      <c r="BJ21" s="14">
        <f t="shared" si="11"/>
        <v>0</v>
      </c>
      <c r="BK21" s="249">
        <f t="shared" si="7"/>
        <v>0</v>
      </c>
    </row>
    <row r="22" spans="2:63" ht="12" hidden="1" customHeight="1" outlineLevel="1">
      <c r="B22" s="88" t="s">
        <v>103</v>
      </c>
      <c r="C22" s="10"/>
      <c r="D22" s="78"/>
      <c r="E22" s="115"/>
      <c r="F22" s="115"/>
      <c r="G22" s="115"/>
      <c r="H22" s="115"/>
      <c r="I22" s="123"/>
      <c r="J22" s="124"/>
      <c r="K22" s="343">
        <f t="shared" si="8"/>
        <v>0</v>
      </c>
      <c r="M22" s="45"/>
      <c r="N22" s="46"/>
      <c r="O22" s="233"/>
      <c r="P22" s="45"/>
      <c r="Q22" s="46"/>
      <c r="R22" s="47">
        <f t="shared" si="9"/>
        <v>0</v>
      </c>
      <c r="T22" s="45"/>
      <c r="U22" s="46"/>
      <c r="V22" s="47"/>
      <c r="W22" s="241"/>
      <c r="X22" s="46"/>
      <c r="Y22" s="47"/>
      <c r="Z22" s="241"/>
      <c r="AA22" s="46"/>
      <c r="AB22" s="233"/>
      <c r="AC22" s="45"/>
      <c r="AD22" s="46"/>
      <c r="AE22" s="47"/>
      <c r="AF22" s="241"/>
      <c r="AG22" s="46"/>
      <c r="AH22" s="233"/>
      <c r="AI22" s="45"/>
      <c r="AJ22" s="46"/>
      <c r="AK22" s="47"/>
      <c r="AL22" s="241"/>
      <c r="AM22" s="46"/>
      <c r="AN22" s="233"/>
      <c r="AO22" s="45"/>
      <c r="AP22" s="46"/>
      <c r="AQ22" s="47"/>
      <c r="AR22" s="241"/>
      <c r="AS22" s="46"/>
      <c r="AT22" s="233"/>
      <c r="AU22" s="45"/>
      <c r="AV22" s="46"/>
      <c r="AW22" s="47"/>
      <c r="AX22" s="241"/>
      <c r="AY22" s="46"/>
      <c r="AZ22" s="233"/>
      <c r="BA22" s="45"/>
      <c r="BB22" s="47"/>
      <c r="BC22" s="1"/>
      <c r="BD22" s="14">
        <f t="shared" si="12"/>
        <v>0</v>
      </c>
      <c r="BE22" s="13"/>
      <c r="BF22" s="1"/>
      <c r="BG22" s="14">
        <f t="shared" si="10"/>
        <v>0</v>
      </c>
      <c r="BH22" s="249">
        <f t="shared" si="5"/>
        <v>0</v>
      </c>
      <c r="BI22" s="1"/>
      <c r="BJ22" s="14">
        <f t="shared" si="11"/>
        <v>0</v>
      </c>
      <c r="BK22" s="249">
        <f t="shared" si="7"/>
        <v>0</v>
      </c>
    </row>
    <row r="23" spans="2:63" ht="12" hidden="1" customHeight="1" outlineLevel="1">
      <c r="B23" s="88" t="s">
        <v>104</v>
      </c>
      <c r="C23" s="10"/>
      <c r="D23" s="78"/>
      <c r="E23" s="115"/>
      <c r="F23" s="115"/>
      <c r="G23" s="115"/>
      <c r="H23" s="115"/>
      <c r="I23" s="123"/>
      <c r="J23" s="124"/>
      <c r="K23" s="343">
        <f t="shared" si="8"/>
        <v>0</v>
      </c>
      <c r="M23" s="45"/>
      <c r="N23" s="46"/>
      <c r="O23" s="233"/>
      <c r="P23" s="45"/>
      <c r="Q23" s="46"/>
      <c r="R23" s="47">
        <f t="shared" si="9"/>
        <v>0</v>
      </c>
      <c r="T23" s="45"/>
      <c r="U23" s="46"/>
      <c r="V23" s="47"/>
      <c r="W23" s="241"/>
      <c r="X23" s="46"/>
      <c r="Y23" s="47"/>
      <c r="Z23" s="241"/>
      <c r="AA23" s="46"/>
      <c r="AB23" s="233"/>
      <c r="AC23" s="45"/>
      <c r="AD23" s="46"/>
      <c r="AE23" s="47"/>
      <c r="AF23" s="241"/>
      <c r="AG23" s="46"/>
      <c r="AH23" s="233"/>
      <c r="AI23" s="45"/>
      <c r="AJ23" s="46"/>
      <c r="AK23" s="47"/>
      <c r="AL23" s="241"/>
      <c r="AM23" s="46"/>
      <c r="AN23" s="233"/>
      <c r="AO23" s="45"/>
      <c r="AP23" s="46"/>
      <c r="AQ23" s="47"/>
      <c r="AR23" s="241"/>
      <c r="AS23" s="46"/>
      <c r="AT23" s="233"/>
      <c r="AU23" s="45"/>
      <c r="AV23" s="46"/>
      <c r="AW23" s="47"/>
      <c r="AX23" s="241"/>
      <c r="AY23" s="46"/>
      <c r="AZ23" s="233"/>
      <c r="BA23" s="45"/>
      <c r="BB23" s="47"/>
      <c r="BC23" s="1"/>
      <c r="BD23" s="14">
        <f t="shared" si="12"/>
        <v>0</v>
      </c>
      <c r="BE23" s="13"/>
      <c r="BF23" s="1"/>
      <c r="BG23" s="14">
        <f t="shared" si="10"/>
        <v>0</v>
      </c>
      <c r="BH23" s="249">
        <f t="shared" si="5"/>
        <v>0</v>
      </c>
      <c r="BI23" s="1"/>
      <c r="BJ23" s="14">
        <f t="shared" si="11"/>
        <v>0</v>
      </c>
      <c r="BK23" s="249">
        <f t="shared" si="7"/>
        <v>0</v>
      </c>
    </row>
    <row r="24" spans="2:63" ht="12" hidden="1" customHeight="1" outlineLevel="1">
      <c r="B24" s="88" t="s">
        <v>105</v>
      </c>
      <c r="C24" s="10"/>
      <c r="D24" s="78"/>
      <c r="E24" s="115"/>
      <c r="F24" s="115"/>
      <c r="G24" s="115"/>
      <c r="H24" s="115"/>
      <c r="I24" s="123"/>
      <c r="J24" s="124"/>
      <c r="K24" s="343">
        <f t="shared" si="8"/>
        <v>0</v>
      </c>
      <c r="M24" s="45"/>
      <c r="N24" s="46"/>
      <c r="O24" s="233"/>
      <c r="P24" s="45"/>
      <c r="Q24" s="46"/>
      <c r="R24" s="47">
        <f t="shared" si="9"/>
        <v>0</v>
      </c>
      <c r="T24" s="45"/>
      <c r="U24" s="46"/>
      <c r="V24" s="47"/>
      <c r="W24" s="241"/>
      <c r="X24" s="46"/>
      <c r="Y24" s="47"/>
      <c r="Z24" s="241"/>
      <c r="AA24" s="46"/>
      <c r="AB24" s="233"/>
      <c r="AC24" s="45"/>
      <c r="AD24" s="46"/>
      <c r="AE24" s="47"/>
      <c r="AF24" s="241"/>
      <c r="AG24" s="46"/>
      <c r="AH24" s="233"/>
      <c r="AI24" s="45"/>
      <c r="AJ24" s="46"/>
      <c r="AK24" s="47"/>
      <c r="AL24" s="241"/>
      <c r="AM24" s="46"/>
      <c r="AN24" s="233"/>
      <c r="AO24" s="45"/>
      <c r="AP24" s="46"/>
      <c r="AQ24" s="47"/>
      <c r="AR24" s="241"/>
      <c r="AS24" s="46"/>
      <c r="AT24" s="233"/>
      <c r="AU24" s="45"/>
      <c r="AV24" s="46"/>
      <c r="AW24" s="47"/>
      <c r="AX24" s="241"/>
      <c r="AY24" s="46"/>
      <c r="AZ24" s="233"/>
      <c r="BA24" s="45"/>
      <c r="BB24" s="47"/>
      <c r="BC24" s="1"/>
      <c r="BD24" s="14">
        <f t="shared" si="12"/>
        <v>0</v>
      </c>
      <c r="BE24" s="13">
        <f>E24-BD24</f>
        <v>0</v>
      </c>
      <c r="BF24" s="1"/>
      <c r="BG24" s="14">
        <f t="shared" si="10"/>
        <v>0</v>
      </c>
      <c r="BH24" s="249">
        <f t="shared" si="5"/>
        <v>0</v>
      </c>
      <c r="BI24" s="1"/>
      <c r="BJ24" s="14">
        <f t="shared" si="11"/>
        <v>0</v>
      </c>
      <c r="BK24" s="249">
        <f t="shared" si="7"/>
        <v>0</v>
      </c>
    </row>
    <row r="25" spans="2:63" ht="12.6" hidden="1" customHeight="1" outlineLevel="1" thickBot="1">
      <c r="B25" s="88" t="s">
        <v>106</v>
      </c>
      <c r="C25" s="15"/>
      <c r="D25" s="79"/>
      <c r="E25" s="116"/>
      <c r="F25" s="116"/>
      <c r="G25" s="116"/>
      <c r="H25" s="116"/>
      <c r="I25" s="125"/>
      <c r="J25" s="124"/>
      <c r="K25" s="343">
        <f t="shared" si="8"/>
        <v>0</v>
      </c>
      <c r="M25" s="18"/>
      <c r="N25" s="19"/>
      <c r="O25" s="234"/>
      <c r="P25" s="18"/>
      <c r="Q25" s="19"/>
      <c r="R25" s="20">
        <f t="shared" si="9"/>
        <v>0</v>
      </c>
      <c r="T25" s="18"/>
      <c r="U25" s="19"/>
      <c r="V25" s="20"/>
      <c r="W25" s="242"/>
      <c r="X25" s="19"/>
      <c r="Y25" s="20"/>
      <c r="Z25" s="242"/>
      <c r="AA25" s="19"/>
      <c r="AB25" s="234"/>
      <c r="AC25" s="18"/>
      <c r="AD25" s="19"/>
      <c r="AE25" s="20"/>
      <c r="AF25" s="242"/>
      <c r="AG25" s="19"/>
      <c r="AH25" s="234"/>
      <c r="AI25" s="18"/>
      <c r="AJ25" s="19"/>
      <c r="AK25" s="20"/>
      <c r="AL25" s="242"/>
      <c r="AM25" s="19"/>
      <c r="AN25" s="234"/>
      <c r="AO25" s="18"/>
      <c r="AP25" s="19"/>
      <c r="AQ25" s="20"/>
      <c r="AR25" s="242"/>
      <c r="AS25" s="19"/>
      <c r="AT25" s="234"/>
      <c r="AU25" s="18"/>
      <c r="AV25" s="19"/>
      <c r="AW25" s="20"/>
      <c r="AX25" s="242"/>
      <c r="AY25" s="19"/>
      <c r="AZ25" s="234"/>
      <c r="BA25" s="18"/>
      <c r="BB25" s="20"/>
      <c r="BC25" s="1"/>
      <c r="BD25" s="45">
        <f t="shared" si="12"/>
        <v>0</v>
      </c>
      <c r="BE25" s="255">
        <f>E25-BD25</f>
        <v>0</v>
      </c>
      <c r="BF25" s="1"/>
      <c r="BG25" s="45">
        <f t="shared" si="10"/>
        <v>0</v>
      </c>
      <c r="BH25" s="256">
        <f t="shared" si="5"/>
        <v>0</v>
      </c>
      <c r="BI25" s="1"/>
      <c r="BJ25" s="45">
        <f t="shared" si="11"/>
        <v>0</v>
      </c>
      <c r="BK25" s="256">
        <f t="shared" si="7"/>
        <v>0</v>
      </c>
    </row>
    <row r="26" spans="2:63" collapsed="1">
      <c r="B26" s="178"/>
      <c r="C26" s="5" t="s">
        <v>155</v>
      </c>
      <c r="D26" s="76"/>
      <c r="E26" s="114"/>
      <c r="F26" s="114"/>
      <c r="G26" s="114"/>
      <c r="H26" s="114"/>
      <c r="I26" s="126"/>
      <c r="J26" s="127"/>
      <c r="K26" s="6">
        <f>SUM(K27:K41)</f>
        <v>0</v>
      </c>
      <c r="L26" s="4"/>
      <c r="M26" s="9">
        <f t="shared" ref="M26:Q26" si="13">SUM(M27:M41)</f>
        <v>0</v>
      </c>
      <c r="N26" s="7">
        <f t="shared" si="13"/>
        <v>0</v>
      </c>
      <c r="O26" s="231">
        <f t="shared" si="13"/>
        <v>0</v>
      </c>
      <c r="P26" s="9">
        <f t="shared" si="13"/>
        <v>0</v>
      </c>
      <c r="Q26" s="7">
        <f t="shared" si="13"/>
        <v>0</v>
      </c>
      <c r="R26" s="8">
        <f t="shared" si="9"/>
        <v>0</v>
      </c>
      <c r="S26" s="4"/>
      <c r="T26" s="9">
        <f t="shared" ref="T26:AX26" si="14">SUM(T27:T41)</f>
        <v>0</v>
      </c>
      <c r="U26" s="7">
        <f t="shared" si="14"/>
        <v>0</v>
      </c>
      <c r="V26" s="8">
        <f t="shared" si="14"/>
        <v>0</v>
      </c>
      <c r="W26" s="239">
        <f t="shared" si="14"/>
        <v>0</v>
      </c>
      <c r="X26" s="7">
        <f t="shared" si="14"/>
        <v>0</v>
      </c>
      <c r="Y26" s="8">
        <f t="shared" si="14"/>
        <v>0</v>
      </c>
      <c r="Z26" s="239">
        <f t="shared" si="14"/>
        <v>0</v>
      </c>
      <c r="AA26" s="7">
        <f t="shared" si="14"/>
        <v>0</v>
      </c>
      <c r="AB26" s="231">
        <f t="shared" si="14"/>
        <v>0</v>
      </c>
      <c r="AC26" s="9">
        <f t="shared" si="14"/>
        <v>0</v>
      </c>
      <c r="AD26" s="7">
        <f t="shared" si="14"/>
        <v>0</v>
      </c>
      <c r="AE26" s="8">
        <f t="shared" si="14"/>
        <v>0</v>
      </c>
      <c r="AF26" s="239">
        <f t="shared" si="14"/>
        <v>0</v>
      </c>
      <c r="AG26" s="7">
        <f t="shared" si="14"/>
        <v>0</v>
      </c>
      <c r="AH26" s="231">
        <f t="shared" si="14"/>
        <v>0</v>
      </c>
      <c r="AI26" s="9">
        <f t="shared" si="14"/>
        <v>0</v>
      </c>
      <c r="AJ26" s="7">
        <f t="shared" si="14"/>
        <v>0</v>
      </c>
      <c r="AK26" s="8">
        <f t="shared" si="14"/>
        <v>0</v>
      </c>
      <c r="AL26" s="239">
        <f t="shared" si="14"/>
        <v>0</v>
      </c>
      <c r="AM26" s="7">
        <f t="shared" si="14"/>
        <v>0</v>
      </c>
      <c r="AN26" s="231">
        <f t="shared" si="14"/>
        <v>0</v>
      </c>
      <c r="AO26" s="9">
        <f t="shared" si="14"/>
        <v>0</v>
      </c>
      <c r="AP26" s="7">
        <f t="shared" si="14"/>
        <v>0</v>
      </c>
      <c r="AQ26" s="8">
        <f t="shared" si="14"/>
        <v>0</v>
      </c>
      <c r="AR26" s="239">
        <f t="shared" si="14"/>
        <v>0</v>
      </c>
      <c r="AS26" s="7">
        <f t="shared" si="14"/>
        <v>0</v>
      </c>
      <c r="AT26" s="231">
        <f t="shared" si="14"/>
        <v>0</v>
      </c>
      <c r="AU26" s="9">
        <f t="shared" si="14"/>
        <v>0</v>
      </c>
      <c r="AV26" s="7">
        <f t="shared" si="14"/>
        <v>0</v>
      </c>
      <c r="AW26" s="8">
        <f t="shared" si="14"/>
        <v>0</v>
      </c>
      <c r="AX26" s="239">
        <f t="shared" si="14"/>
        <v>0</v>
      </c>
      <c r="AY26" s="7">
        <f t="shared" ref="AY26:BB26" si="15">SUM(AY27:AY41)</f>
        <v>0</v>
      </c>
      <c r="AZ26" s="231">
        <f t="shared" si="15"/>
        <v>0</v>
      </c>
      <c r="BA26" s="9">
        <f t="shared" si="15"/>
        <v>0</v>
      </c>
      <c r="BB26" s="8">
        <f t="shared" si="15"/>
        <v>0</v>
      </c>
      <c r="BC26" s="1"/>
      <c r="BD26" s="9">
        <f t="shared" ref="BD26:BE26" si="16">SUM(BD27:BD41)</f>
        <v>0</v>
      </c>
      <c r="BE26" s="8">
        <f t="shared" si="16"/>
        <v>0</v>
      </c>
      <c r="BF26" s="1"/>
      <c r="BG26" s="9">
        <f t="shared" ref="BG26" si="17">SUM(BG27:BG41)</f>
        <v>0</v>
      </c>
      <c r="BH26" s="251">
        <f t="shared" si="5"/>
        <v>0</v>
      </c>
      <c r="BI26" s="1"/>
      <c r="BJ26" s="9">
        <f t="shared" ref="BJ26" si="18">SUM(BJ27:BJ41)</f>
        <v>0</v>
      </c>
      <c r="BK26" s="251">
        <f t="shared" si="7"/>
        <v>0</v>
      </c>
    </row>
    <row r="27" spans="2:63">
      <c r="B27" s="88" t="s">
        <v>156</v>
      </c>
      <c r="C27" s="10"/>
      <c r="D27" s="78"/>
      <c r="E27" s="115"/>
      <c r="F27" s="115"/>
      <c r="G27" s="115"/>
      <c r="H27" s="115"/>
      <c r="I27" s="123"/>
      <c r="J27" s="124"/>
      <c r="K27" s="343">
        <f t="shared" si="8"/>
        <v>0</v>
      </c>
      <c r="M27" s="14"/>
      <c r="N27" s="12"/>
      <c r="O27" s="232"/>
      <c r="P27" s="14">
        <f>E27</f>
        <v>0</v>
      </c>
      <c r="Q27" s="12"/>
      <c r="R27" s="13">
        <f t="shared" si="9"/>
        <v>0</v>
      </c>
      <c r="T27" s="14"/>
      <c r="U27" s="12"/>
      <c r="V27" s="13"/>
      <c r="W27" s="240">
        <f>K27</f>
        <v>0</v>
      </c>
      <c r="X27" s="12"/>
      <c r="Y27" s="13"/>
      <c r="Z27" s="240"/>
      <c r="AA27" s="12"/>
      <c r="AB27" s="232"/>
      <c r="AC27" s="14"/>
      <c r="AD27" s="12"/>
      <c r="AE27" s="13"/>
      <c r="AF27" s="240"/>
      <c r="AG27" s="12"/>
      <c r="AH27" s="232"/>
      <c r="AI27" s="14"/>
      <c r="AJ27" s="12"/>
      <c r="AK27" s="13"/>
      <c r="AL27" s="240"/>
      <c r="AM27" s="12"/>
      <c r="AN27" s="232"/>
      <c r="AO27" s="14"/>
      <c r="AP27" s="12"/>
      <c r="AQ27" s="13"/>
      <c r="AR27" s="240"/>
      <c r="AS27" s="12"/>
      <c r="AT27" s="232"/>
      <c r="AU27" s="14"/>
      <c r="AV27" s="12"/>
      <c r="AW27" s="13"/>
      <c r="AX27" s="240"/>
      <c r="AY27" s="12"/>
      <c r="AZ27" s="232"/>
      <c r="BA27" s="14"/>
      <c r="BB27" s="13"/>
      <c r="BC27" s="1"/>
      <c r="BD27" s="14"/>
      <c r="BE27" s="13"/>
      <c r="BF27" s="1"/>
      <c r="BG27" s="14">
        <f t="shared" ref="BG27:BG41" si="19">SUM(T27:BB27)</f>
        <v>0</v>
      </c>
      <c r="BH27" s="249">
        <f t="shared" si="5"/>
        <v>0</v>
      </c>
      <c r="BI27" s="1"/>
      <c r="BJ27" s="14">
        <f t="shared" ref="BJ27:BJ41" si="20">BD27+BG27</f>
        <v>0</v>
      </c>
      <c r="BK27" s="249">
        <f t="shared" si="7"/>
        <v>0</v>
      </c>
    </row>
    <row r="28" spans="2:63">
      <c r="B28" s="88" t="s">
        <v>157</v>
      </c>
      <c r="C28" s="10"/>
      <c r="D28" s="78"/>
      <c r="E28" s="115"/>
      <c r="F28" s="115"/>
      <c r="G28" s="115"/>
      <c r="H28" s="115"/>
      <c r="I28" s="123"/>
      <c r="J28" s="124"/>
      <c r="K28" s="343">
        <f t="shared" si="8"/>
        <v>0</v>
      </c>
      <c r="M28" s="45"/>
      <c r="N28" s="46"/>
      <c r="O28" s="233"/>
      <c r="P28" s="45"/>
      <c r="Q28" s="46"/>
      <c r="R28" s="47">
        <f t="shared" si="9"/>
        <v>0</v>
      </c>
      <c r="T28" s="45"/>
      <c r="U28" s="46"/>
      <c r="V28" s="47"/>
      <c r="W28" s="241"/>
      <c r="X28" s="46"/>
      <c r="Y28" s="47"/>
      <c r="Z28" s="241"/>
      <c r="AA28" s="46"/>
      <c r="AB28" s="233"/>
      <c r="AC28" s="45"/>
      <c r="AD28" s="46"/>
      <c r="AE28" s="47"/>
      <c r="AF28" s="241"/>
      <c r="AG28" s="46"/>
      <c r="AH28" s="233"/>
      <c r="AI28" s="45"/>
      <c r="AJ28" s="46"/>
      <c r="AK28" s="47"/>
      <c r="AL28" s="241"/>
      <c r="AM28" s="46"/>
      <c r="AN28" s="233"/>
      <c r="AO28" s="45"/>
      <c r="AP28" s="46"/>
      <c r="AQ28" s="47"/>
      <c r="AR28" s="241"/>
      <c r="AS28" s="46"/>
      <c r="AT28" s="233"/>
      <c r="AU28" s="45"/>
      <c r="AV28" s="46"/>
      <c r="AW28" s="47"/>
      <c r="AX28" s="241"/>
      <c r="AY28" s="46"/>
      <c r="AZ28" s="233"/>
      <c r="BA28" s="45"/>
      <c r="BB28" s="47"/>
      <c r="BC28" s="1"/>
      <c r="BD28" s="14"/>
      <c r="BE28" s="13"/>
      <c r="BF28" s="1"/>
      <c r="BG28" s="14">
        <f t="shared" si="19"/>
        <v>0</v>
      </c>
      <c r="BH28" s="249">
        <f t="shared" si="5"/>
        <v>0</v>
      </c>
      <c r="BI28" s="1"/>
      <c r="BJ28" s="14">
        <f t="shared" si="20"/>
        <v>0</v>
      </c>
      <c r="BK28" s="249">
        <f t="shared" si="7"/>
        <v>0</v>
      </c>
    </row>
    <row r="29" spans="2:63" ht="12.6" thickBot="1">
      <c r="B29" s="88" t="s">
        <v>158</v>
      </c>
      <c r="C29" s="10"/>
      <c r="D29" s="78"/>
      <c r="E29" s="115"/>
      <c r="F29" s="115"/>
      <c r="G29" s="115"/>
      <c r="H29" s="115"/>
      <c r="I29" s="123"/>
      <c r="J29" s="124"/>
      <c r="K29" s="343">
        <f t="shared" si="8"/>
        <v>0</v>
      </c>
      <c r="M29" s="45"/>
      <c r="N29" s="46"/>
      <c r="O29" s="233"/>
      <c r="P29" s="45"/>
      <c r="Q29" s="46"/>
      <c r="R29" s="47">
        <f t="shared" si="9"/>
        <v>0</v>
      </c>
      <c r="T29" s="45"/>
      <c r="U29" s="46"/>
      <c r="V29" s="47"/>
      <c r="W29" s="241"/>
      <c r="X29" s="46"/>
      <c r="Y29" s="47"/>
      <c r="Z29" s="241"/>
      <c r="AA29" s="46"/>
      <c r="AB29" s="233"/>
      <c r="AC29" s="45"/>
      <c r="AD29" s="46"/>
      <c r="AE29" s="47"/>
      <c r="AF29" s="241"/>
      <c r="AG29" s="46"/>
      <c r="AH29" s="233"/>
      <c r="AI29" s="45"/>
      <c r="AJ29" s="46"/>
      <c r="AK29" s="47"/>
      <c r="AL29" s="241"/>
      <c r="AM29" s="46"/>
      <c r="AN29" s="233"/>
      <c r="AO29" s="45"/>
      <c r="AP29" s="46"/>
      <c r="AQ29" s="47"/>
      <c r="AR29" s="241"/>
      <c r="AS29" s="46"/>
      <c r="AT29" s="233"/>
      <c r="AU29" s="45"/>
      <c r="AV29" s="46"/>
      <c r="AW29" s="47"/>
      <c r="AX29" s="241"/>
      <c r="AY29" s="46"/>
      <c r="AZ29" s="233"/>
      <c r="BA29" s="45"/>
      <c r="BB29" s="47"/>
      <c r="BC29" s="1"/>
      <c r="BD29" s="14"/>
      <c r="BE29" s="13"/>
      <c r="BF29" s="1"/>
      <c r="BG29" s="14">
        <f t="shared" si="19"/>
        <v>0</v>
      </c>
      <c r="BH29" s="249">
        <f t="shared" si="5"/>
        <v>0</v>
      </c>
      <c r="BI29" s="1"/>
      <c r="BJ29" s="14">
        <f t="shared" si="20"/>
        <v>0</v>
      </c>
      <c r="BK29" s="249">
        <f t="shared" si="7"/>
        <v>0</v>
      </c>
    </row>
    <row r="30" spans="2:63" ht="12" hidden="1" customHeight="1" outlineLevel="1">
      <c r="B30" s="88" t="s">
        <v>159</v>
      </c>
      <c r="C30" s="10"/>
      <c r="D30" s="78"/>
      <c r="E30" s="115"/>
      <c r="F30" s="115"/>
      <c r="G30" s="115"/>
      <c r="H30" s="115"/>
      <c r="I30" s="123"/>
      <c r="J30" s="124"/>
      <c r="K30" s="343">
        <f t="shared" si="8"/>
        <v>0</v>
      </c>
      <c r="M30" s="45"/>
      <c r="N30" s="46"/>
      <c r="O30" s="233"/>
      <c r="P30" s="45"/>
      <c r="Q30" s="46"/>
      <c r="R30" s="47">
        <f t="shared" si="9"/>
        <v>0</v>
      </c>
      <c r="T30" s="45"/>
      <c r="U30" s="46"/>
      <c r="V30" s="47"/>
      <c r="W30" s="241"/>
      <c r="X30" s="46"/>
      <c r="Y30" s="47"/>
      <c r="Z30" s="241"/>
      <c r="AA30" s="46"/>
      <c r="AB30" s="233"/>
      <c r="AC30" s="45"/>
      <c r="AD30" s="46"/>
      <c r="AE30" s="47"/>
      <c r="AF30" s="241"/>
      <c r="AG30" s="46"/>
      <c r="AH30" s="233"/>
      <c r="AI30" s="45"/>
      <c r="AJ30" s="46"/>
      <c r="AK30" s="47"/>
      <c r="AL30" s="241"/>
      <c r="AM30" s="46"/>
      <c r="AN30" s="233"/>
      <c r="AO30" s="45"/>
      <c r="AP30" s="46"/>
      <c r="AQ30" s="47"/>
      <c r="AR30" s="241"/>
      <c r="AS30" s="46"/>
      <c r="AT30" s="233"/>
      <c r="AU30" s="45"/>
      <c r="AV30" s="46"/>
      <c r="AW30" s="47"/>
      <c r="AX30" s="241"/>
      <c r="AY30" s="46"/>
      <c r="AZ30" s="233"/>
      <c r="BA30" s="45"/>
      <c r="BB30" s="47"/>
      <c r="BC30" s="1"/>
      <c r="BD30" s="14">
        <f t="shared" ref="BD30:BD41" si="21">SUM(J30:AZ30)</f>
        <v>0</v>
      </c>
      <c r="BE30" s="13">
        <f t="shared" ref="BE30:BE41" si="22">E30-BD30</f>
        <v>0</v>
      </c>
      <c r="BF30" s="1"/>
      <c r="BG30" s="14">
        <f t="shared" si="19"/>
        <v>0</v>
      </c>
      <c r="BH30" s="249">
        <f t="shared" si="5"/>
        <v>0</v>
      </c>
      <c r="BI30" s="1"/>
      <c r="BJ30" s="14">
        <f t="shared" si="20"/>
        <v>0</v>
      </c>
      <c r="BK30" s="249">
        <f t="shared" si="7"/>
        <v>0</v>
      </c>
    </row>
    <row r="31" spans="2:63" ht="12" hidden="1" customHeight="1" outlineLevel="1">
      <c r="B31" s="88" t="s">
        <v>160</v>
      </c>
      <c r="C31" s="10"/>
      <c r="D31" s="78"/>
      <c r="E31" s="115"/>
      <c r="F31" s="115"/>
      <c r="G31" s="115"/>
      <c r="H31" s="115"/>
      <c r="I31" s="123"/>
      <c r="J31" s="124"/>
      <c r="K31" s="343">
        <f t="shared" si="8"/>
        <v>0</v>
      </c>
      <c r="M31" s="45"/>
      <c r="N31" s="46"/>
      <c r="O31" s="233"/>
      <c r="P31" s="45"/>
      <c r="Q31" s="46"/>
      <c r="R31" s="47">
        <f t="shared" si="9"/>
        <v>0</v>
      </c>
      <c r="T31" s="45"/>
      <c r="U31" s="46"/>
      <c r="V31" s="47"/>
      <c r="W31" s="241"/>
      <c r="X31" s="46"/>
      <c r="Y31" s="47"/>
      <c r="Z31" s="241"/>
      <c r="AA31" s="46"/>
      <c r="AB31" s="233"/>
      <c r="AC31" s="45"/>
      <c r="AD31" s="46"/>
      <c r="AE31" s="47"/>
      <c r="AF31" s="241"/>
      <c r="AG31" s="46"/>
      <c r="AH31" s="233"/>
      <c r="AI31" s="45"/>
      <c r="AJ31" s="46"/>
      <c r="AK31" s="47"/>
      <c r="AL31" s="241"/>
      <c r="AM31" s="46"/>
      <c r="AN31" s="233"/>
      <c r="AO31" s="45"/>
      <c r="AP31" s="46"/>
      <c r="AQ31" s="47"/>
      <c r="AR31" s="241"/>
      <c r="AS31" s="46"/>
      <c r="AT31" s="233"/>
      <c r="AU31" s="45"/>
      <c r="AV31" s="46"/>
      <c r="AW31" s="47"/>
      <c r="AX31" s="241"/>
      <c r="AY31" s="46"/>
      <c r="AZ31" s="233"/>
      <c r="BA31" s="45"/>
      <c r="BB31" s="47"/>
      <c r="BC31" s="1"/>
      <c r="BD31" s="14">
        <f t="shared" si="21"/>
        <v>0</v>
      </c>
      <c r="BE31" s="13">
        <f t="shared" si="22"/>
        <v>0</v>
      </c>
      <c r="BF31" s="1"/>
      <c r="BG31" s="14">
        <f t="shared" si="19"/>
        <v>0</v>
      </c>
      <c r="BH31" s="249">
        <f t="shared" si="5"/>
        <v>0</v>
      </c>
      <c r="BI31" s="1"/>
      <c r="BJ31" s="14">
        <f t="shared" si="20"/>
        <v>0</v>
      </c>
      <c r="BK31" s="249">
        <f t="shared" si="7"/>
        <v>0</v>
      </c>
    </row>
    <row r="32" spans="2:63" ht="12" hidden="1" customHeight="1" outlineLevel="1">
      <c r="B32" s="88" t="s">
        <v>161</v>
      </c>
      <c r="C32" s="10"/>
      <c r="D32" s="78"/>
      <c r="E32" s="115"/>
      <c r="F32" s="115"/>
      <c r="G32" s="115"/>
      <c r="H32" s="115"/>
      <c r="I32" s="123"/>
      <c r="J32" s="124"/>
      <c r="K32" s="343">
        <f t="shared" si="8"/>
        <v>0</v>
      </c>
      <c r="M32" s="45"/>
      <c r="N32" s="46"/>
      <c r="O32" s="233"/>
      <c r="P32" s="45"/>
      <c r="Q32" s="46"/>
      <c r="R32" s="47">
        <f t="shared" si="9"/>
        <v>0</v>
      </c>
      <c r="T32" s="45"/>
      <c r="U32" s="46"/>
      <c r="V32" s="47"/>
      <c r="W32" s="241"/>
      <c r="X32" s="46"/>
      <c r="Y32" s="47"/>
      <c r="Z32" s="241"/>
      <c r="AA32" s="46"/>
      <c r="AB32" s="233"/>
      <c r="AC32" s="45"/>
      <c r="AD32" s="46"/>
      <c r="AE32" s="47"/>
      <c r="AF32" s="241"/>
      <c r="AG32" s="46"/>
      <c r="AH32" s="233"/>
      <c r="AI32" s="45"/>
      <c r="AJ32" s="46"/>
      <c r="AK32" s="47"/>
      <c r="AL32" s="241"/>
      <c r="AM32" s="46"/>
      <c r="AN32" s="233"/>
      <c r="AO32" s="45"/>
      <c r="AP32" s="46"/>
      <c r="AQ32" s="47"/>
      <c r="AR32" s="241"/>
      <c r="AS32" s="46"/>
      <c r="AT32" s="233"/>
      <c r="AU32" s="45"/>
      <c r="AV32" s="46"/>
      <c r="AW32" s="47"/>
      <c r="AX32" s="241"/>
      <c r="AY32" s="46"/>
      <c r="AZ32" s="233"/>
      <c r="BA32" s="45"/>
      <c r="BB32" s="47"/>
      <c r="BC32" s="1"/>
      <c r="BD32" s="14">
        <f t="shared" si="21"/>
        <v>0</v>
      </c>
      <c r="BE32" s="13">
        <f t="shared" si="22"/>
        <v>0</v>
      </c>
      <c r="BF32" s="1"/>
      <c r="BG32" s="14">
        <f t="shared" si="19"/>
        <v>0</v>
      </c>
      <c r="BH32" s="249">
        <f t="shared" si="5"/>
        <v>0</v>
      </c>
      <c r="BI32" s="1"/>
      <c r="BJ32" s="14">
        <f t="shared" si="20"/>
        <v>0</v>
      </c>
      <c r="BK32" s="249">
        <f t="shared" si="7"/>
        <v>0</v>
      </c>
    </row>
    <row r="33" spans="2:63" ht="12" hidden="1" customHeight="1" outlineLevel="1">
      <c r="B33" s="88" t="s">
        <v>162</v>
      </c>
      <c r="C33" s="10"/>
      <c r="D33" s="78"/>
      <c r="E33" s="115"/>
      <c r="F33" s="115"/>
      <c r="G33" s="115"/>
      <c r="H33" s="115"/>
      <c r="I33" s="123"/>
      <c r="J33" s="124"/>
      <c r="K33" s="343">
        <f t="shared" si="8"/>
        <v>0</v>
      </c>
      <c r="M33" s="45"/>
      <c r="N33" s="46"/>
      <c r="O33" s="233"/>
      <c r="P33" s="45"/>
      <c r="Q33" s="46"/>
      <c r="R33" s="47">
        <f t="shared" si="9"/>
        <v>0</v>
      </c>
      <c r="T33" s="45"/>
      <c r="U33" s="46"/>
      <c r="V33" s="47"/>
      <c r="W33" s="241"/>
      <c r="X33" s="46"/>
      <c r="Y33" s="47"/>
      <c r="Z33" s="241"/>
      <c r="AA33" s="46"/>
      <c r="AB33" s="233"/>
      <c r="AC33" s="45"/>
      <c r="AD33" s="46"/>
      <c r="AE33" s="47"/>
      <c r="AF33" s="241"/>
      <c r="AG33" s="46"/>
      <c r="AH33" s="233"/>
      <c r="AI33" s="45"/>
      <c r="AJ33" s="46"/>
      <c r="AK33" s="47"/>
      <c r="AL33" s="241"/>
      <c r="AM33" s="46"/>
      <c r="AN33" s="233"/>
      <c r="AO33" s="45"/>
      <c r="AP33" s="46"/>
      <c r="AQ33" s="47"/>
      <c r="AR33" s="241"/>
      <c r="AS33" s="46"/>
      <c r="AT33" s="233"/>
      <c r="AU33" s="45"/>
      <c r="AV33" s="46"/>
      <c r="AW33" s="47"/>
      <c r="AX33" s="241"/>
      <c r="AY33" s="46"/>
      <c r="AZ33" s="233"/>
      <c r="BA33" s="45"/>
      <c r="BB33" s="47"/>
      <c r="BC33" s="1"/>
      <c r="BD33" s="14">
        <f t="shared" si="21"/>
        <v>0</v>
      </c>
      <c r="BE33" s="13">
        <f t="shared" si="22"/>
        <v>0</v>
      </c>
      <c r="BF33" s="1"/>
      <c r="BG33" s="14">
        <f t="shared" si="19"/>
        <v>0</v>
      </c>
      <c r="BH33" s="249">
        <f t="shared" si="5"/>
        <v>0</v>
      </c>
      <c r="BI33" s="1"/>
      <c r="BJ33" s="14">
        <f t="shared" si="20"/>
        <v>0</v>
      </c>
      <c r="BK33" s="249">
        <f t="shared" si="7"/>
        <v>0</v>
      </c>
    </row>
    <row r="34" spans="2:63" ht="12" hidden="1" customHeight="1" outlineLevel="1">
      <c r="B34" s="88" t="s">
        <v>163</v>
      </c>
      <c r="C34" s="10"/>
      <c r="D34" s="78"/>
      <c r="E34" s="115"/>
      <c r="F34" s="115"/>
      <c r="G34" s="115"/>
      <c r="H34" s="115"/>
      <c r="I34" s="123"/>
      <c r="J34" s="124"/>
      <c r="K34" s="343">
        <f t="shared" si="8"/>
        <v>0</v>
      </c>
      <c r="M34" s="45"/>
      <c r="N34" s="46"/>
      <c r="O34" s="233"/>
      <c r="P34" s="45"/>
      <c r="Q34" s="46"/>
      <c r="R34" s="47">
        <f t="shared" si="9"/>
        <v>0</v>
      </c>
      <c r="T34" s="45"/>
      <c r="U34" s="46"/>
      <c r="V34" s="47"/>
      <c r="W34" s="241"/>
      <c r="X34" s="46"/>
      <c r="Y34" s="47"/>
      <c r="Z34" s="241"/>
      <c r="AA34" s="46"/>
      <c r="AB34" s="233"/>
      <c r="AC34" s="45"/>
      <c r="AD34" s="46"/>
      <c r="AE34" s="47"/>
      <c r="AF34" s="241"/>
      <c r="AG34" s="46"/>
      <c r="AH34" s="233"/>
      <c r="AI34" s="45"/>
      <c r="AJ34" s="46"/>
      <c r="AK34" s="47"/>
      <c r="AL34" s="241"/>
      <c r="AM34" s="46"/>
      <c r="AN34" s="233"/>
      <c r="AO34" s="45"/>
      <c r="AP34" s="46"/>
      <c r="AQ34" s="47"/>
      <c r="AR34" s="241"/>
      <c r="AS34" s="46"/>
      <c r="AT34" s="233"/>
      <c r="AU34" s="45"/>
      <c r="AV34" s="46"/>
      <c r="AW34" s="47"/>
      <c r="AX34" s="241"/>
      <c r="AY34" s="46"/>
      <c r="AZ34" s="233"/>
      <c r="BA34" s="45"/>
      <c r="BB34" s="47"/>
      <c r="BC34" s="1"/>
      <c r="BD34" s="14">
        <f t="shared" si="21"/>
        <v>0</v>
      </c>
      <c r="BE34" s="13">
        <f t="shared" si="22"/>
        <v>0</v>
      </c>
      <c r="BF34" s="1"/>
      <c r="BG34" s="14">
        <f t="shared" si="19"/>
        <v>0</v>
      </c>
      <c r="BH34" s="249">
        <f t="shared" si="5"/>
        <v>0</v>
      </c>
      <c r="BI34" s="1"/>
      <c r="BJ34" s="14">
        <f t="shared" si="20"/>
        <v>0</v>
      </c>
      <c r="BK34" s="249">
        <f t="shared" si="7"/>
        <v>0</v>
      </c>
    </row>
    <row r="35" spans="2:63" ht="12" hidden="1" customHeight="1" outlineLevel="1">
      <c r="B35" s="88" t="s">
        <v>164</v>
      </c>
      <c r="C35" s="10"/>
      <c r="D35" s="78"/>
      <c r="E35" s="115"/>
      <c r="F35" s="115"/>
      <c r="G35" s="115"/>
      <c r="H35" s="115"/>
      <c r="I35" s="123"/>
      <c r="J35" s="124"/>
      <c r="K35" s="343">
        <f t="shared" si="8"/>
        <v>0</v>
      </c>
      <c r="M35" s="45"/>
      <c r="N35" s="46"/>
      <c r="O35" s="233"/>
      <c r="P35" s="45"/>
      <c r="Q35" s="46"/>
      <c r="R35" s="47">
        <f t="shared" si="9"/>
        <v>0</v>
      </c>
      <c r="T35" s="45"/>
      <c r="U35" s="46"/>
      <c r="V35" s="47"/>
      <c r="W35" s="241"/>
      <c r="X35" s="46"/>
      <c r="Y35" s="47"/>
      <c r="Z35" s="241"/>
      <c r="AA35" s="46"/>
      <c r="AB35" s="233"/>
      <c r="AC35" s="45"/>
      <c r="AD35" s="46"/>
      <c r="AE35" s="47"/>
      <c r="AF35" s="241"/>
      <c r="AG35" s="46"/>
      <c r="AH35" s="233"/>
      <c r="AI35" s="45"/>
      <c r="AJ35" s="46"/>
      <c r="AK35" s="47"/>
      <c r="AL35" s="241"/>
      <c r="AM35" s="46"/>
      <c r="AN35" s="233"/>
      <c r="AO35" s="45"/>
      <c r="AP35" s="46"/>
      <c r="AQ35" s="47"/>
      <c r="AR35" s="241"/>
      <c r="AS35" s="46"/>
      <c r="AT35" s="233"/>
      <c r="AU35" s="45"/>
      <c r="AV35" s="46"/>
      <c r="AW35" s="47"/>
      <c r="AX35" s="241"/>
      <c r="AY35" s="46"/>
      <c r="AZ35" s="233"/>
      <c r="BA35" s="45"/>
      <c r="BB35" s="47"/>
      <c r="BC35" s="1"/>
      <c r="BD35" s="14">
        <f t="shared" si="21"/>
        <v>0</v>
      </c>
      <c r="BE35" s="13">
        <f t="shared" si="22"/>
        <v>0</v>
      </c>
      <c r="BF35" s="1"/>
      <c r="BG35" s="14">
        <f t="shared" si="19"/>
        <v>0</v>
      </c>
      <c r="BH35" s="249">
        <f t="shared" si="5"/>
        <v>0</v>
      </c>
      <c r="BI35" s="1"/>
      <c r="BJ35" s="14">
        <f t="shared" si="20"/>
        <v>0</v>
      </c>
      <c r="BK35" s="249">
        <f t="shared" si="7"/>
        <v>0</v>
      </c>
    </row>
    <row r="36" spans="2:63" ht="12" hidden="1" customHeight="1" outlineLevel="1">
      <c r="B36" s="88" t="s">
        <v>165</v>
      </c>
      <c r="C36" s="10"/>
      <c r="D36" s="78"/>
      <c r="E36" s="115"/>
      <c r="F36" s="115"/>
      <c r="G36" s="115"/>
      <c r="H36" s="115"/>
      <c r="I36" s="123"/>
      <c r="J36" s="124"/>
      <c r="K36" s="343">
        <f t="shared" si="8"/>
        <v>0</v>
      </c>
      <c r="M36" s="45"/>
      <c r="N36" s="46"/>
      <c r="O36" s="233"/>
      <c r="P36" s="45"/>
      <c r="Q36" s="46"/>
      <c r="R36" s="47">
        <f t="shared" si="9"/>
        <v>0</v>
      </c>
      <c r="T36" s="45"/>
      <c r="U36" s="46"/>
      <c r="V36" s="47"/>
      <c r="W36" s="241"/>
      <c r="X36" s="46"/>
      <c r="Y36" s="47"/>
      <c r="Z36" s="241"/>
      <c r="AA36" s="46"/>
      <c r="AB36" s="233"/>
      <c r="AC36" s="45"/>
      <c r="AD36" s="46"/>
      <c r="AE36" s="47"/>
      <c r="AF36" s="241"/>
      <c r="AG36" s="46"/>
      <c r="AH36" s="233"/>
      <c r="AI36" s="45"/>
      <c r="AJ36" s="46"/>
      <c r="AK36" s="47"/>
      <c r="AL36" s="241"/>
      <c r="AM36" s="46"/>
      <c r="AN36" s="233"/>
      <c r="AO36" s="45"/>
      <c r="AP36" s="46"/>
      <c r="AQ36" s="47"/>
      <c r="AR36" s="241"/>
      <c r="AS36" s="46"/>
      <c r="AT36" s="233"/>
      <c r="AU36" s="45"/>
      <c r="AV36" s="46"/>
      <c r="AW36" s="47"/>
      <c r="AX36" s="241"/>
      <c r="AY36" s="46"/>
      <c r="AZ36" s="233"/>
      <c r="BA36" s="45"/>
      <c r="BB36" s="47"/>
      <c r="BC36" s="1"/>
      <c r="BD36" s="14">
        <f t="shared" si="21"/>
        <v>0</v>
      </c>
      <c r="BE36" s="13">
        <f t="shared" si="22"/>
        <v>0</v>
      </c>
      <c r="BF36" s="1"/>
      <c r="BG36" s="14">
        <f t="shared" si="19"/>
        <v>0</v>
      </c>
      <c r="BH36" s="249">
        <f t="shared" si="5"/>
        <v>0</v>
      </c>
      <c r="BI36" s="1"/>
      <c r="BJ36" s="14">
        <f t="shared" si="20"/>
        <v>0</v>
      </c>
      <c r="BK36" s="249">
        <f t="shared" si="7"/>
        <v>0</v>
      </c>
    </row>
    <row r="37" spans="2:63" ht="12" hidden="1" customHeight="1" outlineLevel="1">
      <c r="B37" s="88" t="s">
        <v>166</v>
      </c>
      <c r="C37" s="10"/>
      <c r="D37" s="78"/>
      <c r="E37" s="115"/>
      <c r="F37" s="115"/>
      <c r="G37" s="115"/>
      <c r="H37" s="115"/>
      <c r="I37" s="123"/>
      <c r="J37" s="124"/>
      <c r="K37" s="343">
        <f t="shared" si="8"/>
        <v>0</v>
      </c>
      <c r="M37" s="45"/>
      <c r="N37" s="46"/>
      <c r="O37" s="233"/>
      <c r="P37" s="45"/>
      <c r="Q37" s="46"/>
      <c r="R37" s="47">
        <f t="shared" si="9"/>
        <v>0</v>
      </c>
      <c r="T37" s="45"/>
      <c r="U37" s="46"/>
      <c r="V37" s="47"/>
      <c r="W37" s="241"/>
      <c r="X37" s="46"/>
      <c r="Y37" s="47"/>
      <c r="Z37" s="241"/>
      <c r="AA37" s="46"/>
      <c r="AB37" s="233"/>
      <c r="AC37" s="45"/>
      <c r="AD37" s="46"/>
      <c r="AE37" s="47"/>
      <c r="AF37" s="241"/>
      <c r="AG37" s="46"/>
      <c r="AH37" s="233"/>
      <c r="AI37" s="45"/>
      <c r="AJ37" s="46"/>
      <c r="AK37" s="47"/>
      <c r="AL37" s="241"/>
      <c r="AM37" s="46"/>
      <c r="AN37" s="233"/>
      <c r="AO37" s="45"/>
      <c r="AP37" s="46"/>
      <c r="AQ37" s="47"/>
      <c r="AR37" s="241"/>
      <c r="AS37" s="46"/>
      <c r="AT37" s="233"/>
      <c r="AU37" s="45"/>
      <c r="AV37" s="46"/>
      <c r="AW37" s="47"/>
      <c r="AX37" s="241"/>
      <c r="AY37" s="46"/>
      <c r="AZ37" s="233"/>
      <c r="BA37" s="45"/>
      <c r="BB37" s="47"/>
      <c r="BC37" s="1"/>
      <c r="BD37" s="14">
        <f t="shared" si="21"/>
        <v>0</v>
      </c>
      <c r="BE37" s="13">
        <f t="shared" si="22"/>
        <v>0</v>
      </c>
      <c r="BF37" s="1"/>
      <c r="BG37" s="14">
        <f t="shared" si="19"/>
        <v>0</v>
      </c>
      <c r="BH37" s="249">
        <f t="shared" si="5"/>
        <v>0</v>
      </c>
      <c r="BI37" s="1"/>
      <c r="BJ37" s="14">
        <f t="shared" si="20"/>
        <v>0</v>
      </c>
      <c r="BK37" s="249">
        <f t="shared" si="7"/>
        <v>0</v>
      </c>
    </row>
    <row r="38" spans="2:63" ht="12" hidden="1" customHeight="1" outlineLevel="1">
      <c r="B38" s="88" t="s">
        <v>167</v>
      </c>
      <c r="C38" s="10"/>
      <c r="D38" s="78"/>
      <c r="E38" s="115"/>
      <c r="F38" s="115"/>
      <c r="G38" s="115"/>
      <c r="H38" s="115"/>
      <c r="I38" s="123"/>
      <c r="J38" s="124"/>
      <c r="K38" s="343">
        <f t="shared" si="8"/>
        <v>0</v>
      </c>
      <c r="M38" s="45"/>
      <c r="N38" s="46"/>
      <c r="O38" s="233"/>
      <c r="P38" s="45"/>
      <c r="Q38" s="46"/>
      <c r="R38" s="47">
        <f t="shared" si="9"/>
        <v>0</v>
      </c>
      <c r="T38" s="45"/>
      <c r="U38" s="46"/>
      <c r="V38" s="47"/>
      <c r="W38" s="241"/>
      <c r="X38" s="46"/>
      <c r="Y38" s="47"/>
      <c r="Z38" s="241"/>
      <c r="AA38" s="46"/>
      <c r="AB38" s="233"/>
      <c r="AC38" s="45"/>
      <c r="AD38" s="46"/>
      <c r="AE38" s="47"/>
      <c r="AF38" s="241"/>
      <c r="AG38" s="46"/>
      <c r="AH38" s="233"/>
      <c r="AI38" s="45"/>
      <c r="AJ38" s="46"/>
      <c r="AK38" s="47"/>
      <c r="AL38" s="241"/>
      <c r="AM38" s="46"/>
      <c r="AN38" s="233"/>
      <c r="AO38" s="45"/>
      <c r="AP38" s="46"/>
      <c r="AQ38" s="47"/>
      <c r="AR38" s="241"/>
      <c r="AS38" s="46"/>
      <c r="AT38" s="233"/>
      <c r="AU38" s="45"/>
      <c r="AV38" s="46"/>
      <c r="AW38" s="47"/>
      <c r="AX38" s="241"/>
      <c r="AY38" s="46"/>
      <c r="AZ38" s="233"/>
      <c r="BA38" s="45"/>
      <c r="BB38" s="47"/>
      <c r="BC38" s="1"/>
      <c r="BD38" s="14">
        <f t="shared" si="21"/>
        <v>0</v>
      </c>
      <c r="BE38" s="13">
        <f t="shared" si="22"/>
        <v>0</v>
      </c>
      <c r="BF38" s="1"/>
      <c r="BG38" s="14">
        <f t="shared" si="19"/>
        <v>0</v>
      </c>
      <c r="BH38" s="249">
        <f t="shared" si="5"/>
        <v>0</v>
      </c>
      <c r="BI38" s="1"/>
      <c r="BJ38" s="14">
        <f t="shared" si="20"/>
        <v>0</v>
      </c>
      <c r="BK38" s="249">
        <f t="shared" si="7"/>
        <v>0</v>
      </c>
    </row>
    <row r="39" spans="2:63" ht="12" hidden="1" customHeight="1" outlineLevel="1">
      <c r="B39" s="88" t="s">
        <v>168</v>
      </c>
      <c r="C39" s="10"/>
      <c r="D39" s="78"/>
      <c r="E39" s="115"/>
      <c r="F39" s="115"/>
      <c r="G39" s="115"/>
      <c r="H39" s="115"/>
      <c r="I39" s="123"/>
      <c r="J39" s="124"/>
      <c r="K39" s="343">
        <f t="shared" si="8"/>
        <v>0</v>
      </c>
      <c r="M39" s="45"/>
      <c r="N39" s="46"/>
      <c r="O39" s="233"/>
      <c r="P39" s="45"/>
      <c r="Q39" s="46"/>
      <c r="R39" s="47">
        <f t="shared" si="9"/>
        <v>0</v>
      </c>
      <c r="T39" s="45"/>
      <c r="U39" s="46"/>
      <c r="V39" s="47"/>
      <c r="W39" s="241"/>
      <c r="X39" s="46"/>
      <c r="Y39" s="47"/>
      <c r="Z39" s="241"/>
      <c r="AA39" s="46"/>
      <c r="AB39" s="233"/>
      <c r="AC39" s="45"/>
      <c r="AD39" s="46"/>
      <c r="AE39" s="47"/>
      <c r="AF39" s="241"/>
      <c r="AG39" s="46"/>
      <c r="AH39" s="233"/>
      <c r="AI39" s="45"/>
      <c r="AJ39" s="46"/>
      <c r="AK39" s="47"/>
      <c r="AL39" s="241"/>
      <c r="AM39" s="46"/>
      <c r="AN39" s="233"/>
      <c r="AO39" s="45"/>
      <c r="AP39" s="46"/>
      <c r="AQ39" s="47"/>
      <c r="AR39" s="241"/>
      <c r="AS39" s="46"/>
      <c r="AT39" s="233"/>
      <c r="AU39" s="45"/>
      <c r="AV39" s="46"/>
      <c r="AW39" s="47"/>
      <c r="AX39" s="241"/>
      <c r="AY39" s="46"/>
      <c r="AZ39" s="233"/>
      <c r="BA39" s="45"/>
      <c r="BB39" s="47"/>
      <c r="BC39" s="1"/>
      <c r="BD39" s="14">
        <f t="shared" si="21"/>
        <v>0</v>
      </c>
      <c r="BE39" s="13">
        <f t="shared" si="22"/>
        <v>0</v>
      </c>
      <c r="BF39" s="1"/>
      <c r="BG39" s="14">
        <f t="shared" si="19"/>
        <v>0</v>
      </c>
      <c r="BH39" s="249">
        <f t="shared" si="5"/>
        <v>0</v>
      </c>
      <c r="BI39" s="1"/>
      <c r="BJ39" s="14">
        <f t="shared" si="20"/>
        <v>0</v>
      </c>
      <c r="BK39" s="249">
        <f t="shared" si="7"/>
        <v>0</v>
      </c>
    </row>
    <row r="40" spans="2:63" ht="12" hidden="1" customHeight="1" outlineLevel="1">
      <c r="B40" s="88" t="s">
        <v>169</v>
      </c>
      <c r="C40" s="10"/>
      <c r="D40" s="78"/>
      <c r="E40" s="115"/>
      <c r="F40" s="115"/>
      <c r="G40" s="115"/>
      <c r="H40" s="115"/>
      <c r="I40" s="123"/>
      <c r="J40" s="124"/>
      <c r="K40" s="343">
        <f t="shared" si="8"/>
        <v>0</v>
      </c>
      <c r="M40" s="45"/>
      <c r="N40" s="46"/>
      <c r="O40" s="233"/>
      <c r="P40" s="45"/>
      <c r="Q40" s="46"/>
      <c r="R40" s="47">
        <f t="shared" si="9"/>
        <v>0</v>
      </c>
      <c r="T40" s="45"/>
      <c r="U40" s="46"/>
      <c r="V40" s="47"/>
      <c r="W40" s="241"/>
      <c r="X40" s="46"/>
      <c r="Y40" s="47"/>
      <c r="Z40" s="241"/>
      <c r="AA40" s="46"/>
      <c r="AB40" s="233"/>
      <c r="AC40" s="45"/>
      <c r="AD40" s="46"/>
      <c r="AE40" s="47"/>
      <c r="AF40" s="241"/>
      <c r="AG40" s="46"/>
      <c r="AH40" s="233"/>
      <c r="AI40" s="45"/>
      <c r="AJ40" s="46"/>
      <c r="AK40" s="47"/>
      <c r="AL40" s="241"/>
      <c r="AM40" s="46"/>
      <c r="AN40" s="233"/>
      <c r="AO40" s="45"/>
      <c r="AP40" s="46"/>
      <c r="AQ40" s="47"/>
      <c r="AR40" s="241"/>
      <c r="AS40" s="46"/>
      <c r="AT40" s="233"/>
      <c r="AU40" s="45"/>
      <c r="AV40" s="46"/>
      <c r="AW40" s="47"/>
      <c r="AX40" s="241"/>
      <c r="AY40" s="46"/>
      <c r="AZ40" s="233"/>
      <c r="BA40" s="45"/>
      <c r="BB40" s="47"/>
      <c r="BC40" s="1"/>
      <c r="BD40" s="14">
        <f t="shared" si="21"/>
        <v>0</v>
      </c>
      <c r="BE40" s="13">
        <f t="shared" si="22"/>
        <v>0</v>
      </c>
      <c r="BF40" s="1"/>
      <c r="BG40" s="14">
        <f t="shared" si="19"/>
        <v>0</v>
      </c>
      <c r="BH40" s="249">
        <f t="shared" si="5"/>
        <v>0</v>
      </c>
      <c r="BI40" s="1"/>
      <c r="BJ40" s="14">
        <f t="shared" si="20"/>
        <v>0</v>
      </c>
      <c r="BK40" s="249">
        <f t="shared" si="7"/>
        <v>0</v>
      </c>
    </row>
    <row r="41" spans="2:63" ht="12.6" hidden="1" customHeight="1" outlineLevel="1" thickBot="1">
      <c r="B41" s="88" t="s">
        <v>170</v>
      </c>
      <c r="C41" s="21"/>
      <c r="D41" s="80"/>
      <c r="E41" s="117"/>
      <c r="F41" s="117"/>
      <c r="G41" s="117"/>
      <c r="H41" s="117"/>
      <c r="I41" s="128"/>
      <c r="J41" s="124"/>
      <c r="K41" s="343">
        <f t="shared" si="8"/>
        <v>0</v>
      </c>
      <c r="M41" s="18"/>
      <c r="N41" s="19"/>
      <c r="O41" s="234"/>
      <c r="P41" s="18"/>
      <c r="Q41" s="19"/>
      <c r="R41" s="20">
        <f t="shared" si="9"/>
        <v>0</v>
      </c>
      <c r="T41" s="18"/>
      <c r="U41" s="19"/>
      <c r="V41" s="20"/>
      <c r="W41" s="242"/>
      <c r="X41" s="19"/>
      <c r="Y41" s="20"/>
      <c r="Z41" s="242"/>
      <c r="AA41" s="19"/>
      <c r="AB41" s="234"/>
      <c r="AC41" s="18"/>
      <c r="AD41" s="19"/>
      <c r="AE41" s="20"/>
      <c r="AF41" s="242"/>
      <c r="AG41" s="19"/>
      <c r="AH41" s="234"/>
      <c r="AI41" s="18"/>
      <c r="AJ41" s="19"/>
      <c r="AK41" s="20"/>
      <c r="AL41" s="242"/>
      <c r="AM41" s="19"/>
      <c r="AN41" s="234"/>
      <c r="AO41" s="18"/>
      <c r="AP41" s="19"/>
      <c r="AQ41" s="20"/>
      <c r="AR41" s="242"/>
      <c r="AS41" s="19"/>
      <c r="AT41" s="234"/>
      <c r="AU41" s="18"/>
      <c r="AV41" s="19"/>
      <c r="AW41" s="20"/>
      <c r="AX41" s="242"/>
      <c r="AY41" s="19"/>
      <c r="AZ41" s="234"/>
      <c r="BA41" s="18"/>
      <c r="BB41" s="20"/>
      <c r="BC41" s="1"/>
      <c r="BD41" s="31">
        <f t="shared" si="21"/>
        <v>0</v>
      </c>
      <c r="BE41" s="20">
        <f t="shared" si="22"/>
        <v>0</v>
      </c>
      <c r="BF41" s="1"/>
      <c r="BG41" s="31">
        <f t="shared" si="19"/>
        <v>0</v>
      </c>
      <c r="BH41" s="258">
        <f t="shared" si="5"/>
        <v>0</v>
      </c>
      <c r="BI41" s="1"/>
      <c r="BJ41" s="31">
        <f t="shared" si="20"/>
        <v>0</v>
      </c>
      <c r="BK41" s="258">
        <f t="shared" si="7"/>
        <v>0</v>
      </c>
    </row>
    <row r="42" spans="2:63" collapsed="1">
      <c r="B42" s="178"/>
      <c r="C42" s="5" t="s">
        <v>216</v>
      </c>
      <c r="D42" s="76"/>
      <c r="E42" s="114"/>
      <c r="F42" s="114"/>
      <c r="G42" s="114"/>
      <c r="H42" s="114"/>
      <c r="I42" s="126"/>
      <c r="J42" s="127"/>
      <c r="K42" s="6">
        <f>K43+K59+K75+K91</f>
        <v>0</v>
      </c>
      <c r="L42" s="4"/>
      <c r="M42" s="9">
        <f t="shared" ref="M42:Q42" si="23">M43+M59+M75+M91</f>
        <v>0</v>
      </c>
      <c r="N42" s="7">
        <f t="shared" si="23"/>
        <v>0</v>
      </c>
      <c r="O42" s="231">
        <f t="shared" si="23"/>
        <v>0</v>
      </c>
      <c r="P42" s="9">
        <f t="shared" si="23"/>
        <v>0</v>
      </c>
      <c r="Q42" s="7">
        <f t="shared" si="23"/>
        <v>0</v>
      </c>
      <c r="R42" s="8">
        <f t="shared" si="9"/>
        <v>0</v>
      </c>
      <c r="S42" s="4"/>
      <c r="T42" s="9">
        <f t="shared" ref="T42:AX42" si="24">T43+T59+T75+T91</f>
        <v>0</v>
      </c>
      <c r="U42" s="7">
        <f t="shared" si="24"/>
        <v>0</v>
      </c>
      <c r="V42" s="8">
        <f t="shared" si="24"/>
        <v>0</v>
      </c>
      <c r="W42" s="239">
        <f t="shared" si="24"/>
        <v>0</v>
      </c>
      <c r="X42" s="7">
        <f t="shared" si="24"/>
        <v>0</v>
      </c>
      <c r="Y42" s="8">
        <f t="shared" si="24"/>
        <v>0</v>
      </c>
      <c r="Z42" s="239">
        <f t="shared" si="24"/>
        <v>0</v>
      </c>
      <c r="AA42" s="7">
        <f t="shared" si="24"/>
        <v>0</v>
      </c>
      <c r="AB42" s="231">
        <f t="shared" si="24"/>
        <v>0</v>
      </c>
      <c r="AC42" s="9">
        <f t="shared" si="24"/>
        <v>0</v>
      </c>
      <c r="AD42" s="7">
        <f t="shared" si="24"/>
        <v>0</v>
      </c>
      <c r="AE42" s="8">
        <f t="shared" si="24"/>
        <v>0</v>
      </c>
      <c r="AF42" s="239">
        <f t="shared" si="24"/>
        <v>0</v>
      </c>
      <c r="AG42" s="7">
        <f t="shared" si="24"/>
        <v>0</v>
      </c>
      <c r="AH42" s="231">
        <f t="shared" si="24"/>
        <v>0</v>
      </c>
      <c r="AI42" s="9">
        <f t="shared" si="24"/>
        <v>0</v>
      </c>
      <c r="AJ42" s="7">
        <f t="shared" si="24"/>
        <v>0</v>
      </c>
      <c r="AK42" s="8">
        <f t="shared" si="24"/>
        <v>0</v>
      </c>
      <c r="AL42" s="239">
        <f t="shared" si="24"/>
        <v>0</v>
      </c>
      <c r="AM42" s="7">
        <f t="shared" si="24"/>
        <v>0</v>
      </c>
      <c r="AN42" s="231">
        <f t="shared" si="24"/>
        <v>0</v>
      </c>
      <c r="AO42" s="9">
        <f t="shared" si="24"/>
        <v>0</v>
      </c>
      <c r="AP42" s="7">
        <f t="shared" si="24"/>
        <v>0</v>
      </c>
      <c r="AQ42" s="8">
        <f t="shared" si="24"/>
        <v>0</v>
      </c>
      <c r="AR42" s="239">
        <f t="shared" si="24"/>
        <v>0</v>
      </c>
      <c r="AS42" s="7">
        <f t="shared" si="24"/>
        <v>0</v>
      </c>
      <c r="AT42" s="231">
        <f t="shared" si="24"/>
        <v>0</v>
      </c>
      <c r="AU42" s="9">
        <f t="shared" si="24"/>
        <v>0</v>
      </c>
      <c r="AV42" s="7">
        <f t="shared" si="24"/>
        <v>0</v>
      </c>
      <c r="AW42" s="8">
        <f t="shared" si="24"/>
        <v>0</v>
      </c>
      <c r="AX42" s="239">
        <f t="shared" si="24"/>
        <v>0</v>
      </c>
      <c r="AY42" s="7">
        <f t="shared" ref="AY42:BB42" si="25">AY43+AY59+AY75+AY91</f>
        <v>0</v>
      </c>
      <c r="AZ42" s="231">
        <f t="shared" si="25"/>
        <v>0</v>
      </c>
      <c r="BA42" s="9">
        <f t="shared" si="25"/>
        <v>0</v>
      </c>
      <c r="BB42" s="8">
        <f t="shared" si="25"/>
        <v>0</v>
      </c>
      <c r="BC42" s="1"/>
      <c r="BD42" s="28">
        <f t="shared" ref="BD42:BE42" si="26">BD43+BD59+BD75+BD91</f>
        <v>0</v>
      </c>
      <c r="BE42" s="30">
        <f t="shared" si="26"/>
        <v>0</v>
      </c>
      <c r="BF42" s="1"/>
      <c r="BG42" s="28">
        <f t="shared" ref="BG42" si="27">BG43+BG59+BG75+BG91</f>
        <v>0</v>
      </c>
      <c r="BH42" s="257">
        <f t="shared" ref="BH42:BH73" si="28">IFERROR(BG42/K42,0)</f>
        <v>0</v>
      </c>
      <c r="BI42" s="1"/>
      <c r="BJ42" s="28">
        <f t="shared" ref="BJ42" si="29">BJ43+BJ59+BJ75+BJ91</f>
        <v>0</v>
      </c>
      <c r="BK42" s="257">
        <f t="shared" ref="BK42:BK73" si="30">IFERROR(BJ42/K42,0)</f>
        <v>0</v>
      </c>
    </row>
    <row r="43" spans="2:63">
      <c r="C43" s="22" t="s">
        <v>217</v>
      </c>
      <c r="D43" s="81"/>
      <c r="E43" s="118"/>
      <c r="F43" s="118"/>
      <c r="G43" s="118"/>
      <c r="H43" s="118"/>
      <c r="I43" s="129"/>
      <c r="J43" s="130"/>
      <c r="K43" s="23">
        <f>SUM(K44:K58)</f>
        <v>0</v>
      </c>
      <c r="M43" s="26">
        <f t="shared" ref="M43:Q43" si="31">SUM(M44:M58)</f>
        <v>0</v>
      </c>
      <c r="N43" s="24">
        <f t="shared" si="31"/>
        <v>0</v>
      </c>
      <c r="O43" s="235">
        <f t="shared" si="31"/>
        <v>0</v>
      </c>
      <c r="P43" s="26">
        <f t="shared" si="31"/>
        <v>0</v>
      </c>
      <c r="Q43" s="24">
        <f t="shared" si="31"/>
        <v>0</v>
      </c>
      <c r="R43" s="25">
        <f t="shared" si="9"/>
        <v>0</v>
      </c>
      <c r="T43" s="26">
        <f t="shared" ref="T43:AX43" si="32">SUM(T44:T58)</f>
        <v>0</v>
      </c>
      <c r="U43" s="24">
        <f t="shared" si="32"/>
        <v>0</v>
      </c>
      <c r="V43" s="25">
        <f t="shared" si="32"/>
        <v>0</v>
      </c>
      <c r="W43" s="243">
        <f t="shared" si="32"/>
        <v>0</v>
      </c>
      <c r="X43" s="24">
        <f t="shared" si="32"/>
        <v>0</v>
      </c>
      <c r="Y43" s="25">
        <f t="shared" si="32"/>
        <v>0</v>
      </c>
      <c r="Z43" s="243">
        <f t="shared" si="32"/>
        <v>0</v>
      </c>
      <c r="AA43" s="24">
        <f t="shared" si="32"/>
        <v>0</v>
      </c>
      <c r="AB43" s="235">
        <f t="shared" si="32"/>
        <v>0</v>
      </c>
      <c r="AC43" s="26">
        <f t="shared" si="32"/>
        <v>0</v>
      </c>
      <c r="AD43" s="24">
        <f t="shared" si="32"/>
        <v>0</v>
      </c>
      <c r="AE43" s="25">
        <f t="shared" si="32"/>
        <v>0</v>
      </c>
      <c r="AF43" s="243">
        <f t="shared" si="32"/>
        <v>0</v>
      </c>
      <c r="AG43" s="24">
        <f t="shared" si="32"/>
        <v>0</v>
      </c>
      <c r="AH43" s="235">
        <f t="shared" si="32"/>
        <v>0</v>
      </c>
      <c r="AI43" s="26">
        <f t="shared" si="32"/>
        <v>0</v>
      </c>
      <c r="AJ43" s="24">
        <f t="shared" si="32"/>
        <v>0</v>
      </c>
      <c r="AK43" s="25">
        <f t="shared" si="32"/>
        <v>0</v>
      </c>
      <c r="AL43" s="243">
        <f t="shared" si="32"/>
        <v>0</v>
      </c>
      <c r="AM43" s="24">
        <f t="shared" si="32"/>
        <v>0</v>
      </c>
      <c r="AN43" s="235">
        <f t="shared" si="32"/>
        <v>0</v>
      </c>
      <c r="AO43" s="26">
        <f t="shared" si="32"/>
        <v>0</v>
      </c>
      <c r="AP43" s="24">
        <f t="shared" si="32"/>
        <v>0</v>
      </c>
      <c r="AQ43" s="25">
        <f t="shared" si="32"/>
        <v>0</v>
      </c>
      <c r="AR43" s="243">
        <f t="shared" si="32"/>
        <v>0</v>
      </c>
      <c r="AS43" s="24">
        <f t="shared" si="32"/>
        <v>0</v>
      </c>
      <c r="AT43" s="235">
        <f t="shared" si="32"/>
        <v>0</v>
      </c>
      <c r="AU43" s="26">
        <f t="shared" si="32"/>
        <v>0</v>
      </c>
      <c r="AV43" s="24">
        <f t="shared" si="32"/>
        <v>0</v>
      </c>
      <c r="AW43" s="25">
        <f t="shared" si="32"/>
        <v>0</v>
      </c>
      <c r="AX43" s="243">
        <f t="shared" si="32"/>
        <v>0</v>
      </c>
      <c r="AY43" s="24">
        <f t="shared" ref="AY43:BB43" si="33">SUM(AY44:AY58)</f>
        <v>0</v>
      </c>
      <c r="AZ43" s="235">
        <f t="shared" si="33"/>
        <v>0</v>
      </c>
      <c r="BA43" s="26">
        <f t="shared" si="33"/>
        <v>0</v>
      </c>
      <c r="BB43" s="25">
        <f t="shared" si="33"/>
        <v>0</v>
      </c>
      <c r="BC43" s="1"/>
      <c r="BD43" s="26">
        <f t="shared" ref="BD43:BE43" si="34">SUM(BD44:BD58)</f>
        <v>0</v>
      </c>
      <c r="BE43" s="25">
        <f t="shared" si="34"/>
        <v>0</v>
      </c>
      <c r="BF43" s="1"/>
      <c r="BG43" s="26">
        <f t="shared" ref="BG43" si="35">SUM(BG44:BG58)</f>
        <v>0</v>
      </c>
      <c r="BH43" s="252">
        <f t="shared" si="28"/>
        <v>0</v>
      </c>
      <c r="BI43" s="1"/>
      <c r="BJ43" s="26">
        <f t="shared" ref="BJ43" si="36">SUM(BJ44:BJ58)</f>
        <v>0</v>
      </c>
      <c r="BK43" s="252">
        <f t="shared" si="30"/>
        <v>0</v>
      </c>
    </row>
    <row r="44" spans="2:63">
      <c r="B44" s="88" t="s">
        <v>218</v>
      </c>
      <c r="C44" s="10"/>
      <c r="D44" s="78"/>
      <c r="E44" s="115"/>
      <c r="F44" s="115"/>
      <c r="G44" s="115"/>
      <c r="H44" s="115"/>
      <c r="I44" s="123"/>
      <c r="J44" s="124"/>
      <c r="K44" s="343">
        <f t="shared" ref="K44:K106" si="37">J44*H44*G44*F44*E44*D44</f>
        <v>0</v>
      </c>
      <c r="M44" s="14">
        <f>$J$44</f>
        <v>0</v>
      </c>
      <c r="N44" s="12">
        <f t="shared" ref="N44:Q44" si="38">$J$44</f>
        <v>0</v>
      </c>
      <c r="O44" s="232">
        <f t="shared" si="38"/>
        <v>0</v>
      </c>
      <c r="P44" s="14">
        <f t="shared" si="38"/>
        <v>0</v>
      </c>
      <c r="Q44" s="12">
        <f t="shared" si="38"/>
        <v>0</v>
      </c>
      <c r="R44" s="13">
        <f t="shared" si="9"/>
        <v>0</v>
      </c>
      <c r="T44" s="14">
        <f>$J$44</f>
        <v>0</v>
      </c>
      <c r="U44" s="12">
        <f t="shared" ref="U44:BB44" si="39">$J$44</f>
        <v>0</v>
      </c>
      <c r="V44" s="13">
        <f t="shared" si="39"/>
        <v>0</v>
      </c>
      <c r="W44" s="240">
        <f t="shared" si="39"/>
        <v>0</v>
      </c>
      <c r="X44" s="12">
        <f t="shared" si="39"/>
        <v>0</v>
      </c>
      <c r="Y44" s="13">
        <f t="shared" si="39"/>
        <v>0</v>
      </c>
      <c r="Z44" s="240">
        <f t="shared" si="39"/>
        <v>0</v>
      </c>
      <c r="AA44" s="12">
        <f t="shared" si="39"/>
        <v>0</v>
      </c>
      <c r="AB44" s="232">
        <f t="shared" si="39"/>
        <v>0</v>
      </c>
      <c r="AC44" s="14">
        <f t="shared" si="39"/>
        <v>0</v>
      </c>
      <c r="AD44" s="12">
        <f t="shared" si="39"/>
        <v>0</v>
      </c>
      <c r="AE44" s="13">
        <f t="shared" si="39"/>
        <v>0</v>
      </c>
      <c r="AF44" s="240">
        <f t="shared" si="39"/>
        <v>0</v>
      </c>
      <c r="AG44" s="12">
        <f t="shared" si="39"/>
        <v>0</v>
      </c>
      <c r="AH44" s="232">
        <f t="shared" si="39"/>
        <v>0</v>
      </c>
      <c r="AI44" s="14">
        <f t="shared" si="39"/>
        <v>0</v>
      </c>
      <c r="AJ44" s="12">
        <f t="shared" si="39"/>
        <v>0</v>
      </c>
      <c r="AK44" s="13">
        <f t="shared" si="39"/>
        <v>0</v>
      </c>
      <c r="AL44" s="240">
        <f t="shared" si="39"/>
        <v>0</v>
      </c>
      <c r="AM44" s="12">
        <f t="shared" si="39"/>
        <v>0</v>
      </c>
      <c r="AN44" s="232">
        <f t="shared" si="39"/>
        <v>0</v>
      </c>
      <c r="AO44" s="14">
        <f t="shared" si="39"/>
        <v>0</v>
      </c>
      <c r="AP44" s="12">
        <f t="shared" si="39"/>
        <v>0</v>
      </c>
      <c r="AQ44" s="13">
        <f t="shared" si="39"/>
        <v>0</v>
      </c>
      <c r="AR44" s="240">
        <f t="shared" si="39"/>
        <v>0</v>
      </c>
      <c r="AS44" s="12">
        <f t="shared" si="39"/>
        <v>0</v>
      </c>
      <c r="AT44" s="232">
        <f t="shared" si="39"/>
        <v>0</v>
      </c>
      <c r="AU44" s="14">
        <f t="shared" si="39"/>
        <v>0</v>
      </c>
      <c r="AV44" s="12">
        <f t="shared" si="39"/>
        <v>0</v>
      </c>
      <c r="AW44" s="13">
        <f t="shared" si="39"/>
        <v>0</v>
      </c>
      <c r="AX44" s="240">
        <f t="shared" si="39"/>
        <v>0</v>
      </c>
      <c r="AY44" s="12">
        <f t="shared" si="39"/>
        <v>0</v>
      </c>
      <c r="AZ44" s="232">
        <f t="shared" si="39"/>
        <v>0</v>
      </c>
      <c r="BA44" s="14">
        <f t="shared" si="39"/>
        <v>0</v>
      </c>
      <c r="BB44" s="13">
        <f t="shared" si="39"/>
        <v>0</v>
      </c>
      <c r="BC44" s="1"/>
      <c r="BD44" s="14"/>
      <c r="BE44" s="13"/>
      <c r="BF44" s="1"/>
      <c r="BG44" s="14">
        <f t="shared" ref="BG44:BG58" si="40">SUM(T44:BB44)</f>
        <v>0</v>
      </c>
      <c r="BH44" s="249">
        <f t="shared" si="28"/>
        <v>0</v>
      </c>
      <c r="BI44" s="1"/>
      <c r="BJ44" s="14">
        <f t="shared" ref="BJ44:BJ58" si="41">BD44+BG44</f>
        <v>0</v>
      </c>
      <c r="BK44" s="249">
        <f t="shared" si="30"/>
        <v>0</v>
      </c>
    </row>
    <row r="45" spans="2:63">
      <c r="B45" s="88" t="s">
        <v>220</v>
      </c>
      <c r="C45" s="10"/>
      <c r="D45" s="78"/>
      <c r="E45" s="115"/>
      <c r="F45" s="115"/>
      <c r="G45" s="115"/>
      <c r="H45" s="115"/>
      <c r="I45" s="123"/>
      <c r="J45" s="124"/>
      <c r="K45" s="343">
        <f t="shared" si="37"/>
        <v>0</v>
      </c>
      <c r="M45" s="14"/>
      <c r="N45" s="12"/>
      <c r="O45" s="232"/>
      <c r="P45" s="14"/>
      <c r="Q45" s="12"/>
      <c r="R45" s="13">
        <f t="shared" si="9"/>
        <v>0</v>
      </c>
      <c r="T45" s="14"/>
      <c r="U45" s="12"/>
      <c r="V45" s="13"/>
      <c r="W45" s="240"/>
      <c r="X45" s="12"/>
      <c r="Y45" s="13"/>
      <c r="Z45" s="240"/>
      <c r="AA45" s="12"/>
      <c r="AB45" s="232"/>
      <c r="AC45" s="14"/>
      <c r="AD45" s="12"/>
      <c r="AE45" s="13"/>
      <c r="AF45" s="240"/>
      <c r="AG45" s="12"/>
      <c r="AH45" s="232"/>
      <c r="AI45" s="14"/>
      <c r="AJ45" s="12"/>
      <c r="AK45" s="13"/>
      <c r="AL45" s="240"/>
      <c r="AM45" s="12"/>
      <c r="AN45" s="232"/>
      <c r="AO45" s="14"/>
      <c r="AP45" s="12"/>
      <c r="AQ45" s="13"/>
      <c r="AR45" s="240"/>
      <c r="AS45" s="12"/>
      <c r="AT45" s="232"/>
      <c r="AU45" s="14"/>
      <c r="AV45" s="12"/>
      <c r="AW45" s="13"/>
      <c r="AX45" s="240"/>
      <c r="AY45" s="12"/>
      <c r="AZ45" s="232"/>
      <c r="BA45" s="14"/>
      <c r="BB45" s="13"/>
      <c r="BC45" s="1"/>
      <c r="BD45" s="14"/>
      <c r="BE45" s="13"/>
      <c r="BF45" s="1"/>
      <c r="BG45" s="14">
        <f t="shared" si="40"/>
        <v>0</v>
      </c>
      <c r="BH45" s="249">
        <f t="shared" si="28"/>
        <v>0</v>
      </c>
      <c r="BI45" s="1"/>
      <c r="BJ45" s="14">
        <f t="shared" si="41"/>
        <v>0</v>
      </c>
      <c r="BK45" s="249">
        <f t="shared" si="30"/>
        <v>0</v>
      </c>
    </row>
    <row r="46" spans="2:63">
      <c r="B46" s="88" t="s">
        <v>221</v>
      </c>
      <c r="C46" s="10"/>
      <c r="D46" s="78"/>
      <c r="E46" s="115"/>
      <c r="F46" s="115"/>
      <c r="G46" s="115"/>
      <c r="H46" s="115"/>
      <c r="I46" s="123"/>
      <c r="J46" s="124"/>
      <c r="K46" s="343">
        <f t="shared" si="37"/>
        <v>0</v>
      </c>
      <c r="M46" s="14"/>
      <c r="N46" s="12"/>
      <c r="O46" s="232"/>
      <c r="P46" s="14"/>
      <c r="Q46" s="12"/>
      <c r="R46" s="13">
        <f t="shared" si="9"/>
        <v>0</v>
      </c>
      <c r="T46" s="14"/>
      <c r="U46" s="12"/>
      <c r="V46" s="13"/>
      <c r="W46" s="240"/>
      <c r="X46" s="12"/>
      <c r="Y46" s="13"/>
      <c r="Z46" s="240"/>
      <c r="AA46" s="12"/>
      <c r="AB46" s="232"/>
      <c r="AC46" s="14"/>
      <c r="AD46" s="12"/>
      <c r="AE46" s="13"/>
      <c r="AF46" s="240"/>
      <c r="AG46" s="12"/>
      <c r="AH46" s="232"/>
      <c r="AI46" s="14"/>
      <c r="AJ46" s="12"/>
      <c r="AK46" s="13"/>
      <c r="AL46" s="240"/>
      <c r="AM46" s="12"/>
      <c r="AN46" s="232"/>
      <c r="AO46" s="14"/>
      <c r="AP46" s="12"/>
      <c r="AQ46" s="13"/>
      <c r="AR46" s="240"/>
      <c r="AS46" s="12"/>
      <c r="AT46" s="232"/>
      <c r="AU46" s="14"/>
      <c r="AV46" s="12"/>
      <c r="AW46" s="13"/>
      <c r="AX46" s="240"/>
      <c r="AY46" s="12"/>
      <c r="AZ46" s="232"/>
      <c r="BA46" s="14"/>
      <c r="BB46" s="13"/>
      <c r="BC46" s="1"/>
      <c r="BD46" s="14"/>
      <c r="BE46" s="13"/>
      <c r="BF46" s="1"/>
      <c r="BG46" s="14">
        <f t="shared" si="40"/>
        <v>0</v>
      </c>
      <c r="BH46" s="249">
        <f t="shared" si="28"/>
        <v>0</v>
      </c>
      <c r="BI46" s="1"/>
      <c r="BJ46" s="14">
        <f t="shared" si="41"/>
        <v>0</v>
      </c>
      <c r="BK46" s="249">
        <f t="shared" si="30"/>
        <v>0</v>
      </c>
    </row>
    <row r="47" spans="2:63" ht="12" hidden="1" customHeight="1" outlineLevel="1">
      <c r="B47" s="88" t="s">
        <v>222</v>
      </c>
      <c r="C47" s="10"/>
      <c r="D47" s="78"/>
      <c r="E47" s="115"/>
      <c r="F47" s="115"/>
      <c r="G47" s="115"/>
      <c r="H47" s="115"/>
      <c r="I47" s="123"/>
      <c r="J47" s="124"/>
      <c r="K47" s="343">
        <f t="shared" si="37"/>
        <v>0</v>
      </c>
      <c r="M47" s="14"/>
      <c r="N47" s="12"/>
      <c r="O47" s="232"/>
      <c r="P47" s="14"/>
      <c r="Q47" s="12"/>
      <c r="R47" s="13">
        <f t="shared" si="9"/>
        <v>0</v>
      </c>
      <c r="T47" s="14"/>
      <c r="U47" s="12"/>
      <c r="V47" s="13"/>
      <c r="W47" s="240"/>
      <c r="X47" s="12"/>
      <c r="Y47" s="13"/>
      <c r="Z47" s="240"/>
      <c r="AA47" s="12"/>
      <c r="AB47" s="232"/>
      <c r="AC47" s="14"/>
      <c r="AD47" s="12"/>
      <c r="AE47" s="13"/>
      <c r="AF47" s="240"/>
      <c r="AG47" s="12"/>
      <c r="AH47" s="232"/>
      <c r="AI47" s="14"/>
      <c r="AJ47" s="12"/>
      <c r="AK47" s="13"/>
      <c r="AL47" s="240"/>
      <c r="AM47" s="12"/>
      <c r="AN47" s="232"/>
      <c r="AO47" s="14"/>
      <c r="AP47" s="12"/>
      <c r="AQ47" s="13"/>
      <c r="AR47" s="240"/>
      <c r="AS47" s="12"/>
      <c r="AT47" s="232"/>
      <c r="AU47" s="14"/>
      <c r="AV47" s="12"/>
      <c r="AW47" s="13"/>
      <c r="AX47" s="240"/>
      <c r="AY47" s="12"/>
      <c r="AZ47" s="232"/>
      <c r="BA47" s="14"/>
      <c r="BB47" s="13"/>
      <c r="BC47" s="1"/>
      <c r="BD47" s="14">
        <f t="shared" ref="BD47:BD58" si="42">SUM(J47:AZ47)</f>
        <v>0</v>
      </c>
      <c r="BE47" s="13">
        <f t="shared" ref="BE47:BE58" si="43">E47-BD47</f>
        <v>0</v>
      </c>
      <c r="BF47" s="1"/>
      <c r="BG47" s="14">
        <f t="shared" si="40"/>
        <v>0</v>
      </c>
      <c r="BH47" s="249">
        <f t="shared" si="28"/>
        <v>0</v>
      </c>
      <c r="BI47" s="1"/>
      <c r="BJ47" s="14">
        <f t="shared" si="41"/>
        <v>0</v>
      </c>
      <c r="BK47" s="249">
        <f t="shared" si="30"/>
        <v>0</v>
      </c>
    </row>
    <row r="48" spans="2:63" ht="12" hidden="1" customHeight="1" outlineLevel="1">
      <c r="B48" s="88" t="s">
        <v>223</v>
      </c>
      <c r="C48" s="10"/>
      <c r="D48" s="78"/>
      <c r="E48" s="115"/>
      <c r="F48" s="115"/>
      <c r="G48" s="115"/>
      <c r="H48" s="115"/>
      <c r="I48" s="123"/>
      <c r="J48" s="124"/>
      <c r="K48" s="343">
        <f t="shared" si="37"/>
        <v>0</v>
      </c>
      <c r="M48" s="14"/>
      <c r="N48" s="12"/>
      <c r="O48" s="232"/>
      <c r="P48" s="14"/>
      <c r="Q48" s="12"/>
      <c r="R48" s="13">
        <f t="shared" si="9"/>
        <v>0</v>
      </c>
      <c r="T48" s="14"/>
      <c r="U48" s="12"/>
      <c r="V48" s="13"/>
      <c r="W48" s="240"/>
      <c r="X48" s="12"/>
      <c r="Y48" s="13"/>
      <c r="Z48" s="240"/>
      <c r="AA48" s="12"/>
      <c r="AB48" s="232"/>
      <c r="AC48" s="14"/>
      <c r="AD48" s="12"/>
      <c r="AE48" s="13"/>
      <c r="AF48" s="240"/>
      <c r="AG48" s="12"/>
      <c r="AH48" s="232"/>
      <c r="AI48" s="14"/>
      <c r="AJ48" s="12"/>
      <c r="AK48" s="13"/>
      <c r="AL48" s="240"/>
      <c r="AM48" s="12"/>
      <c r="AN48" s="232"/>
      <c r="AO48" s="14"/>
      <c r="AP48" s="12"/>
      <c r="AQ48" s="13"/>
      <c r="AR48" s="240"/>
      <c r="AS48" s="12"/>
      <c r="AT48" s="232"/>
      <c r="AU48" s="14"/>
      <c r="AV48" s="12"/>
      <c r="AW48" s="13"/>
      <c r="AX48" s="240"/>
      <c r="AY48" s="12"/>
      <c r="AZ48" s="232"/>
      <c r="BA48" s="14"/>
      <c r="BB48" s="13"/>
      <c r="BC48" s="1"/>
      <c r="BD48" s="14">
        <f t="shared" si="42"/>
        <v>0</v>
      </c>
      <c r="BE48" s="13">
        <f t="shared" si="43"/>
        <v>0</v>
      </c>
      <c r="BF48" s="1"/>
      <c r="BG48" s="14">
        <f t="shared" si="40"/>
        <v>0</v>
      </c>
      <c r="BH48" s="249">
        <f t="shared" si="28"/>
        <v>0</v>
      </c>
      <c r="BI48" s="1"/>
      <c r="BJ48" s="14">
        <f t="shared" si="41"/>
        <v>0</v>
      </c>
      <c r="BK48" s="249">
        <f t="shared" si="30"/>
        <v>0</v>
      </c>
    </row>
    <row r="49" spans="2:63" ht="12" hidden="1" customHeight="1" outlineLevel="1">
      <c r="B49" s="88" t="s">
        <v>224</v>
      </c>
      <c r="C49" s="10"/>
      <c r="D49" s="78"/>
      <c r="E49" s="115"/>
      <c r="F49" s="115"/>
      <c r="G49" s="115"/>
      <c r="H49" s="115"/>
      <c r="I49" s="123"/>
      <c r="J49" s="124"/>
      <c r="K49" s="343">
        <f t="shared" si="37"/>
        <v>0</v>
      </c>
      <c r="M49" s="14"/>
      <c r="N49" s="12"/>
      <c r="O49" s="232"/>
      <c r="P49" s="14"/>
      <c r="Q49" s="12"/>
      <c r="R49" s="13">
        <f t="shared" si="9"/>
        <v>0</v>
      </c>
      <c r="T49" s="14"/>
      <c r="U49" s="12"/>
      <c r="V49" s="13"/>
      <c r="W49" s="240"/>
      <c r="X49" s="12"/>
      <c r="Y49" s="13"/>
      <c r="Z49" s="240"/>
      <c r="AA49" s="12"/>
      <c r="AB49" s="232"/>
      <c r="AC49" s="14"/>
      <c r="AD49" s="12"/>
      <c r="AE49" s="13"/>
      <c r="AF49" s="240"/>
      <c r="AG49" s="12"/>
      <c r="AH49" s="232"/>
      <c r="AI49" s="14"/>
      <c r="AJ49" s="12"/>
      <c r="AK49" s="13"/>
      <c r="AL49" s="240"/>
      <c r="AM49" s="12"/>
      <c r="AN49" s="232"/>
      <c r="AO49" s="14"/>
      <c r="AP49" s="12"/>
      <c r="AQ49" s="13"/>
      <c r="AR49" s="240"/>
      <c r="AS49" s="12"/>
      <c r="AT49" s="232"/>
      <c r="AU49" s="14"/>
      <c r="AV49" s="12"/>
      <c r="AW49" s="13"/>
      <c r="AX49" s="240"/>
      <c r="AY49" s="12"/>
      <c r="AZ49" s="232"/>
      <c r="BA49" s="14"/>
      <c r="BB49" s="13"/>
      <c r="BC49" s="1"/>
      <c r="BD49" s="14">
        <f t="shared" si="42"/>
        <v>0</v>
      </c>
      <c r="BE49" s="13">
        <f t="shared" si="43"/>
        <v>0</v>
      </c>
      <c r="BF49" s="1"/>
      <c r="BG49" s="14">
        <f t="shared" si="40"/>
        <v>0</v>
      </c>
      <c r="BH49" s="249">
        <f t="shared" si="28"/>
        <v>0</v>
      </c>
      <c r="BI49" s="1"/>
      <c r="BJ49" s="14">
        <f t="shared" si="41"/>
        <v>0</v>
      </c>
      <c r="BK49" s="249">
        <f t="shared" si="30"/>
        <v>0</v>
      </c>
    </row>
    <row r="50" spans="2:63" ht="12" hidden="1" customHeight="1" outlineLevel="1">
      <c r="B50" s="88" t="s">
        <v>225</v>
      </c>
      <c r="C50" s="10"/>
      <c r="D50" s="78"/>
      <c r="E50" s="115"/>
      <c r="F50" s="115"/>
      <c r="G50" s="115"/>
      <c r="H50" s="115"/>
      <c r="I50" s="123"/>
      <c r="J50" s="124"/>
      <c r="K50" s="343">
        <f t="shared" si="37"/>
        <v>0</v>
      </c>
      <c r="M50" s="14"/>
      <c r="N50" s="12"/>
      <c r="O50" s="232"/>
      <c r="P50" s="14"/>
      <c r="Q50" s="12"/>
      <c r="R50" s="13">
        <f t="shared" si="9"/>
        <v>0</v>
      </c>
      <c r="T50" s="14"/>
      <c r="U50" s="12"/>
      <c r="V50" s="13"/>
      <c r="W50" s="240"/>
      <c r="X50" s="12"/>
      <c r="Y50" s="13"/>
      <c r="Z50" s="240"/>
      <c r="AA50" s="12"/>
      <c r="AB50" s="232"/>
      <c r="AC50" s="14"/>
      <c r="AD50" s="12"/>
      <c r="AE50" s="13"/>
      <c r="AF50" s="240"/>
      <c r="AG50" s="12"/>
      <c r="AH50" s="232"/>
      <c r="AI50" s="14"/>
      <c r="AJ50" s="12"/>
      <c r="AK50" s="13"/>
      <c r="AL50" s="240"/>
      <c r="AM50" s="12"/>
      <c r="AN50" s="232"/>
      <c r="AO50" s="14"/>
      <c r="AP50" s="12"/>
      <c r="AQ50" s="13"/>
      <c r="AR50" s="240"/>
      <c r="AS50" s="12"/>
      <c r="AT50" s="232"/>
      <c r="AU50" s="14"/>
      <c r="AV50" s="12"/>
      <c r="AW50" s="13"/>
      <c r="AX50" s="240"/>
      <c r="AY50" s="12"/>
      <c r="AZ50" s="232"/>
      <c r="BA50" s="14"/>
      <c r="BB50" s="13"/>
      <c r="BC50" s="1"/>
      <c r="BD50" s="14">
        <f t="shared" si="42"/>
        <v>0</v>
      </c>
      <c r="BE50" s="13">
        <f t="shared" si="43"/>
        <v>0</v>
      </c>
      <c r="BF50" s="1"/>
      <c r="BG50" s="14">
        <f t="shared" si="40"/>
        <v>0</v>
      </c>
      <c r="BH50" s="249">
        <f t="shared" si="28"/>
        <v>0</v>
      </c>
      <c r="BI50" s="1"/>
      <c r="BJ50" s="14">
        <f t="shared" si="41"/>
        <v>0</v>
      </c>
      <c r="BK50" s="249">
        <f t="shared" si="30"/>
        <v>0</v>
      </c>
    </row>
    <row r="51" spans="2:63" ht="12" hidden="1" customHeight="1" outlineLevel="1">
      <c r="B51" s="88" t="s">
        <v>226</v>
      </c>
      <c r="C51" s="10"/>
      <c r="D51" s="78"/>
      <c r="E51" s="115"/>
      <c r="F51" s="115"/>
      <c r="G51" s="115"/>
      <c r="H51" s="115"/>
      <c r="I51" s="123"/>
      <c r="J51" s="124"/>
      <c r="K51" s="343">
        <f t="shared" si="37"/>
        <v>0</v>
      </c>
      <c r="M51" s="14"/>
      <c r="N51" s="12"/>
      <c r="O51" s="232"/>
      <c r="P51" s="14"/>
      <c r="Q51" s="12"/>
      <c r="R51" s="13">
        <f t="shared" si="9"/>
        <v>0</v>
      </c>
      <c r="T51" s="14"/>
      <c r="U51" s="12"/>
      <c r="V51" s="13"/>
      <c r="W51" s="240"/>
      <c r="X51" s="12"/>
      <c r="Y51" s="13"/>
      <c r="Z51" s="240"/>
      <c r="AA51" s="12"/>
      <c r="AB51" s="232"/>
      <c r="AC51" s="14"/>
      <c r="AD51" s="12"/>
      <c r="AE51" s="13"/>
      <c r="AF51" s="240"/>
      <c r="AG51" s="12"/>
      <c r="AH51" s="232"/>
      <c r="AI51" s="14"/>
      <c r="AJ51" s="12"/>
      <c r="AK51" s="13"/>
      <c r="AL51" s="240"/>
      <c r="AM51" s="12"/>
      <c r="AN51" s="232"/>
      <c r="AO51" s="14"/>
      <c r="AP51" s="12"/>
      <c r="AQ51" s="13"/>
      <c r="AR51" s="240"/>
      <c r="AS51" s="12"/>
      <c r="AT51" s="232"/>
      <c r="AU51" s="14"/>
      <c r="AV51" s="12"/>
      <c r="AW51" s="13"/>
      <c r="AX51" s="240"/>
      <c r="AY51" s="12"/>
      <c r="AZ51" s="232"/>
      <c r="BA51" s="14"/>
      <c r="BB51" s="13"/>
      <c r="BC51" s="1"/>
      <c r="BD51" s="14">
        <f t="shared" si="42"/>
        <v>0</v>
      </c>
      <c r="BE51" s="13">
        <f t="shared" si="43"/>
        <v>0</v>
      </c>
      <c r="BF51" s="1"/>
      <c r="BG51" s="14">
        <f t="shared" si="40"/>
        <v>0</v>
      </c>
      <c r="BH51" s="249">
        <f t="shared" si="28"/>
        <v>0</v>
      </c>
      <c r="BI51" s="1"/>
      <c r="BJ51" s="14">
        <f t="shared" si="41"/>
        <v>0</v>
      </c>
      <c r="BK51" s="249">
        <f t="shared" si="30"/>
        <v>0</v>
      </c>
    </row>
    <row r="52" spans="2:63" ht="12" hidden="1" customHeight="1" outlineLevel="1">
      <c r="B52" s="88" t="s">
        <v>227</v>
      </c>
      <c r="C52" s="10"/>
      <c r="D52" s="78"/>
      <c r="E52" s="115"/>
      <c r="F52" s="115"/>
      <c r="G52" s="115"/>
      <c r="H52" s="115"/>
      <c r="I52" s="123"/>
      <c r="J52" s="124"/>
      <c r="K52" s="343">
        <f t="shared" si="37"/>
        <v>0</v>
      </c>
      <c r="M52" s="14"/>
      <c r="N52" s="12"/>
      <c r="O52" s="232"/>
      <c r="P52" s="14"/>
      <c r="Q52" s="12"/>
      <c r="R52" s="13">
        <f t="shared" si="9"/>
        <v>0</v>
      </c>
      <c r="T52" s="14"/>
      <c r="U52" s="12"/>
      <c r="V52" s="13"/>
      <c r="W52" s="240"/>
      <c r="X52" s="12"/>
      <c r="Y52" s="13"/>
      <c r="Z52" s="240"/>
      <c r="AA52" s="12"/>
      <c r="AB52" s="232"/>
      <c r="AC52" s="14"/>
      <c r="AD52" s="12"/>
      <c r="AE52" s="13"/>
      <c r="AF52" s="240"/>
      <c r="AG52" s="12"/>
      <c r="AH52" s="232"/>
      <c r="AI52" s="14"/>
      <c r="AJ52" s="12"/>
      <c r="AK52" s="13"/>
      <c r="AL52" s="240"/>
      <c r="AM52" s="12"/>
      <c r="AN52" s="232"/>
      <c r="AO52" s="14"/>
      <c r="AP52" s="12"/>
      <c r="AQ52" s="13"/>
      <c r="AR52" s="240"/>
      <c r="AS52" s="12"/>
      <c r="AT52" s="232"/>
      <c r="AU52" s="14"/>
      <c r="AV52" s="12"/>
      <c r="AW52" s="13"/>
      <c r="AX52" s="240"/>
      <c r="AY52" s="12"/>
      <c r="AZ52" s="232"/>
      <c r="BA52" s="14"/>
      <c r="BB52" s="13"/>
      <c r="BC52" s="1"/>
      <c r="BD52" s="14">
        <f t="shared" si="42"/>
        <v>0</v>
      </c>
      <c r="BE52" s="13">
        <f t="shared" si="43"/>
        <v>0</v>
      </c>
      <c r="BF52" s="1"/>
      <c r="BG52" s="14">
        <f t="shared" si="40"/>
        <v>0</v>
      </c>
      <c r="BH52" s="249">
        <f t="shared" si="28"/>
        <v>0</v>
      </c>
      <c r="BI52" s="1"/>
      <c r="BJ52" s="14">
        <f t="shared" si="41"/>
        <v>0</v>
      </c>
      <c r="BK52" s="249">
        <f t="shared" si="30"/>
        <v>0</v>
      </c>
    </row>
    <row r="53" spans="2:63" ht="12" hidden="1" customHeight="1" outlineLevel="1">
      <c r="B53" s="88" t="s">
        <v>228</v>
      </c>
      <c r="C53" s="10"/>
      <c r="D53" s="78"/>
      <c r="E53" s="115"/>
      <c r="F53" s="115"/>
      <c r="G53" s="115"/>
      <c r="H53" s="115"/>
      <c r="I53" s="123"/>
      <c r="J53" s="124"/>
      <c r="K53" s="343">
        <f t="shared" si="37"/>
        <v>0</v>
      </c>
      <c r="M53" s="14"/>
      <c r="N53" s="12"/>
      <c r="O53" s="232"/>
      <c r="P53" s="14"/>
      <c r="Q53" s="12"/>
      <c r="R53" s="13">
        <f t="shared" si="9"/>
        <v>0</v>
      </c>
      <c r="T53" s="14"/>
      <c r="U53" s="12"/>
      <c r="V53" s="13"/>
      <c r="W53" s="240"/>
      <c r="X53" s="12"/>
      <c r="Y53" s="13"/>
      <c r="Z53" s="240"/>
      <c r="AA53" s="12"/>
      <c r="AB53" s="232"/>
      <c r="AC53" s="14"/>
      <c r="AD53" s="12"/>
      <c r="AE53" s="13"/>
      <c r="AF53" s="240"/>
      <c r="AG53" s="12"/>
      <c r="AH53" s="232"/>
      <c r="AI53" s="14"/>
      <c r="AJ53" s="12"/>
      <c r="AK53" s="13"/>
      <c r="AL53" s="240"/>
      <c r="AM53" s="12"/>
      <c r="AN53" s="232"/>
      <c r="AO53" s="14"/>
      <c r="AP53" s="12"/>
      <c r="AQ53" s="13"/>
      <c r="AR53" s="240"/>
      <c r="AS53" s="12"/>
      <c r="AT53" s="232"/>
      <c r="AU53" s="14"/>
      <c r="AV53" s="12"/>
      <c r="AW53" s="13"/>
      <c r="AX53" s="240"/>
      <c r="AY53" s="12"/>
      <c r="AZ53" s="232"/>
      <c r="BA53" s="14"/>
      <c r="BB53" s="13"/>
      <c r="BC53" s="1"/>
      <c r="BD53" s="14">
        <f t="shared" si="42"/>
        <v>0</v>
      </c>
      <c r="BE53" s="13">
        <f t="shared" si="43"/>
        <v>0</v>
      </c>
      <c r="BF53" s="1"/>
      <c r="BG53" s="14">
        <f t="shared" si="40"/>
        <v>0</v>
      </c>
      <c r="BH53" s="249">
        <f t="shared" si="28"/>
        <v>0</v>
      </c>
      <c r="BI53" s="1"/>
      <c r="BJ53" s="14">
        <f t="shared" si="41"/>
        <v>0</v>
      </c>
      <c r="BK53" s="249">
        <f t="shared" si="30"/>
        <v>0</v>
      </c>
    </row>
    <row r="54" spans="2:63" ht="12" hidden="1" customHeight="1" outlineLevel="1">
      <c r="B54" s="88" t="s">
        <v>229</v>
      </c>
      <c r="C54" s="10"/>
      <c r="D54" s="78"/>
      <c r="E54" s="115"/>
      <c r="F54" s="115"/>
      <c r="G54" s="115"/>
      <c r="H54" s="115"/>
      <c r="I54" s="123"/>
      <c r="J54" s="124"/>
      <c r="K54" s="343">
        <f t="shared" si="37"/>
        <v>0</v>
      </c>
      <c r="M54" s="14"/>
      <c r="N54" s="12"/>
      <c r="O54" s="232"/>
      <c r="P54" s="14"/>
      <c r="Q54" s="12"/>
      <c r="R54" s="13">
        <f t="shared" si="9"/>
        <v>0</v>
      </c>
      <c r="T54" s="14"/>
      <c r="U54" s="12"/>
      <c r="V54" s="13"/>
      <c r="W54" s="240"/>
      <c r="X54" s="12"/>
      <c r="Y54" s="13"/>
      <c r="Z54" s="240"/>
      <c r="AA54" s="12"/>
      <c r="AB54" s="232"/>
      <c r="AC54" s="14"/>
      <c r="AD54" s="12"/>
      <c r="AE54" s="13"/>
      <c r="AF54" s="240"/>
      <c r="AG54" s="12"/>
      <c r="AH54" s="232"/>
      <c r="AI54" s="14"/>
      <c r="AJ54" s="12"/>
      <c r="AK54" s="13"/>
      <c r="AL54" s="240"/>
      <c r="AM54" s="12"/>
      <c r="AN54" s="232"/>
      <c r="AO54" s="14"/>
      <c r="AP54" s="12"/>
      <c r="AQ54" s="13"/>
      <c r="AR54" s="240"/>
      <c r="AS54" s="12"/>
      <c r="AT54" s="232"/>
      <c r="AU54" s="14"/>
      <c r="AV54" s="12"/>
      <c r="AW54" s="13"/>
      <c r="AX54" s="240"/>
      <c r="AY54" s="12"/>
      <c r="AZ54" s="232"/>
      <c r="BA54" s="14"/>
      <c r="BB54" s="13"/>
      <c r="BC54" s="1"/>
      <c r="BD54" s="14">
        <f t="shared" si="42"/>
        <v>0</v>
      </c>
      <c r="BE54" s="13">
        <f t="shared" si="43"/>
        <v>0</v>
      </c>
      <c r="BF54" s="1"/>
      <c r="BG54" s="14">
        <f t="shared" si="40"/>
        <v>0</v>
      </c>
      <c r="BH54" s="249">
        <f t="shared" si="28"/>
        <v>0</v>
      </c>
      <c r="BI54" s="1"/>
      <c r="BJ54" s="14">
        <f t="shared" si="41"/>
        <v>0</v>
      </c>
      <c r="BK54" s="249">
        <f t="shared" si="30"/>
        <v>0</v>
      </c>
    </row>
    <row r="55" spans="2:63" ht="12" hidden="1" customHeight="1" outlineLevel="1">
      <c r="B55" s="88" t="s">
        <v>230</v>
      </c>
      <c r="C55" s="10"/>
      <c r="D55" s="78"/>
      <c r="E55" s="115"/>
      <c r="F55" s="115"/>
      <c r="G55" s="115"/>
      <c r="H55" s="115"/>
      <c r="I55" s="123"/>
      <c r="J55" s="124"/>
      <c r="K55" s="343">
        <f t="shared" si="37"/>
        <v>0</v>
      </c>
      <c r="M55" s="14"/>
      <c r="N55" s="12"/>
      <c r="O55" s="232"/>
      <c r="P55" s="14"/>
      <c r="Q55" s="12"/>
      <c r="R55" s="13">
        <f t="shared" si="9"/>
        <v>0</v>
      </c>
      <c r="T55" s="14"/>
      <c r="U55" s="12"/>
      <c r="V55" s="13"/>
      <c r="W55" s="240"/>
      <c r="X55" s="12"/>
      <c r="Y55" s="13"/>
      <c r="Z55" s="240"/>
      <c r="AA55" s="12"/>
      <c r="AB55" s="232"/>
      <c r="AC55" s="14"/>
      <c r="AD55" s="12"/>
      <c r="AE55" s="13"/>
      <c r="AF55" s="240"/>
      <c r="AG55" s="12"/>
      <c r="AH55" s="232"/>
      <c r="AI55" s="14"/>
      <c r="AJ55" s="12"/>
      <c r="AK55" s="13"/>
      <c r="AL55" s="240"/>
      <c r="AM55" s="12"/>
      <c r="AN55" s="232"/>
      <c r="AO55" s="14"/>
      <c r="AP55" s="12"/>
      <c r="AQ55" s="13"/>
      <c r="AR55" s="240"/>
      <c r="AS55" s="12"/>
      <c r="AT55" s="232"/>
      <c r="AU55" s="14"/>
      <c r="AV55" s="12"/>
      <c r="AW55" s="13"/>
      <c r="AX55" s="240"/>
      <c r="AY55" s="12"/>
      <c r="AZ55" s="232"/>
      <c r="BA55" s="14"/>
      <c r="BB55" s="13"/>
      <c r="BC55" s="1"/>
      <c r="BD55" s="14">
        <f t="shared" si="42"/>
        <v>0</v>
      </c>
      <c r="BE55" s="13">
        <f t="shared" si="43"/>
        <v>0</v>
      </c>
      <c r="BF55" s="1"/>
      <c r="BG55" s="14">
        <f t="shared" si="40"/>
        <v>0</v>
      </c>
      <c r="BH55" s="249">
        <f t="shared" si="28"/>
        <v>0</v>
      </c>
      <c r="BI55" s="1"/>
      <c r="BJ55" s="14">
        <f t="shared" si="41"/>
        <v>0</v>
      </c>
      <c r="BK55" s="249">
        <f t="shared" si="30"/>
        <v>0</v>
      </c>
    </row>
    <row r="56" spans="2:63" ht="12" hidden="1" customHeight="1" outlineLevel="1">
      <c r="B56" s="88" t="s">
        <v>231</v>
      </c>
      <c r="C56" s="10"/>
      <c r="D56" s="78"/>
      <c r="E56" s="115"/>
      <c r="F56" s="115"/>
      <c r="G56" s="115"/>
      <c r="H56" s="115"/>
      <c r="I56" s="123"/>
      <c r="J56" s="124"/>
      <c r="K56" s="343">
        <f t="shared" si="37"/>
        <v>0</v>
      </c>
      <c r="M56" s="14"/>
      <c r="N56" s="12"/>
      <c r="O56" s="232"/>
      <c r="P56" s="14"/>
      <c r="Q56" s="12"/>
      <c r="R56" s="13">
        <f t="shared" si="9"/>
        <v>0</v>
      </c>
      <c r="T56" s="14"/>
      <c r="U56" s="12"/>
      <c r="V56" s="13"/>
      <c r="W56" s="240"/>
      <c r="X56" s="12"/>
      <c r="Y56" s="13"/>
      <c r="Z56" s="240"/>
      <c r="AA56" s="12"/>
      <c r="AB56" s="232"/>
      <c r="AC56" s="14"/>
      <c r="AD56" s="12"/>
      <c r="AE56" s="13"/>
      <c r="AF56" s="240"/>
      <c r="AG56" s="12"/>
      <c r="AH56" s="232"/>
      <c r="AI56" s="14"/>
      <c r="AJ56" s="12"/>
      <c r="AK56" s="13"/>
      <c r="AL56" s="240"/>
      <c r="AM56" s="12"/>
      <c r="AN56" s="232"/>
      <c r="AO56" s="14"/>
      <c r="AP56" s="12"/>
      <c r="AQ56" s="13"/>
      <c r="AR56" s="240"/>
      <c r="AS56" s="12"/>
      <c r="AT56" s="232"/>
      <c r="AU56" s="14"/>
      <c r="AV56" s="12"/>
      <c r="AW56" s="13"/>
      <c r="AX56" s="240"/>
      <c r="AY56" s="12"/>
      <c r="AZ56" s="232"/>
      <c r="BA56" s="14"/>
      <c r="BB56" s="13"/>
      <c r="BC56" s="1"/>
      <c r="BD56" s="14">
        <f t="shared" si="42"/>
        <v>0</v>
      </c>
      <c r="BE56" s="13">
        <f t="shared" si="43"/>
        <v>0</v>
      </c>
      <c r="BF56" s="1"/>
      <c r="BG56" s="14">
        <f t="shared" si="40"/>
        <v>0</v>
      </c>
      <c r="BH56" s="249">
        <f t="shared" si="28"/>
        <v>0</v>
      </c>
      <c r="BI56" s="1"/>
      <c r="BJ56" s="14">
        <f t="shared" si="41"/>
        <v>0</v>
      </c>
      <c r="BK56" s="249">
        <f t="shared" si="30"/>
        <v>0</v>
      </c>
    </row>
    <row r="57" spans="2:63" ht="12" hidden="1" customHeight="1" outlineLevel="1">
      <c r="B57" s="88" t="s">
        <v>232</v>
      </c>
      <c r="C57" s="10"/>
      <c r="D57" s="78"/>
      <c r="E57" s="115"/>
      <c r="F57" s="115"/>
      <c r="G57" s="115"/>
      <c r="H57" s="115"/>
      <c r="I57" s="123"/>
      <c r="J57" s="124"/>
      <c r="K57" s="343">
        <f t="shared" si="37"/>
        <v>0</v>
      </c>
      <c r="M57" s="14"/>
      <c r="N57" s="12"/>
      <c r="O57" s="232"/>
      <c r="P57" s="14"/>
      <c r="Q57" s="12"/>
      <c r="R57" s="13">
        <f t="shared" si="9"/>
        <v>0</v>
      </c>
      <c r="T57" s="14"/>
      <c r="U57" s="12"/>
      <c r="V57" s="13"/>
      <c r="W57" s="240"/>
      <c r="X57" s="12"/>
      <c r="Y57" s="13"/>
      <c r="Z57" s="240"/>
      <c r="AA57" s="12"/>
      <c r="AB57" s="232"/>
      <c r="AC57" s="14"/>
      <c r="AD57" s="12"/>
      <c r="AE57" s="13"/>
      <c r="AF57" s="240"/>
      <c r="AG57" s="12"/>
      <c r="AH57" s="232"/>
      <c r="AI57" s="14"/>
      <c r="AJ57" s="12"/>
      <c r="AK57" s="13"/>
      <c r="AL57" s="240"/>
      <c r="AM57" s="12"/>
      <c r="AN57" s="232"/>
      <c r="AO57" s="14"/>
      <c r="AP57" s="12"/>
      <c r="AQ57" s="13"/>
      <c r="AR57" s="240"/>
      <c r="AS57" s="12"/>
      <c r="AT57" s="232"/>
      <c r="AU57" s="14"/>
      <c r="AV57" s="12"/>
      <c r="AW57" s="13"/>
      <c r="AX57" s="240"/>
      <c r="AY57" s="12"/>
      <c r="AZ57" s="232"/>
      <c r="BA57" s="14"/>
      <c r="BB57" s="13"/>
      <c r="BC57" s="1"/>
      <c r="BD57" s="14">
        <f t="shared" si="42"/>
        <v>0</v>
      </c>
      <c r="BE57" s="13">
        <f t="shared" si="43"/>
        <v>0</v>
      </c>
      <c r="BF57" s="1"/>
      <c r="BG57" s="14">
        <f t="shared" si="40"/>
        <v>0</v>
      </c>
      <c r="BH57" s="249">
        <f t="shared" si="28"/>
        <v>0</v>
      </c>
      <c r="BI57" s="1"/>
      <c r="BJ57" s="14">
        <f t="shared" si="41"/>
        <v>0</v>
      </c>
      <c r="BK57" s="249">
        <f t="shared" si="30"/>
        <v>0</v>
      </c>
    </row>
    <row r="58" spans="2:63" ht="12" hidden="1" customHeight="1" outlineLevel="1">
      <c r="B58" s="88" t="s">
        <v>233</v>
      </c>
      <c r="C58" s="10"/>
      <c r="D58" s="78"/>
      <c r="E58" s="115"/>
      <c r="F58" s="115"/>
      <c r="G58" s="115"/>
      <c r="H58" s="115"/>
      <c r="I58" s="123"/>
      <c r="J58" s="124"/>
      <c r="K58" s="343">
        <f t="shared" si="37"/>
        <v>0</v>
      </c>
      <c r="M58" s="14"/>
      <c r="N58" s="12"/>
      <c r="O58" s="232"/>
      <c r="P58" s="14"/>
      <c r="Q58" s="12"/>
      <c r="R58" s="13">
        <f t="shared" si="9"/>
        <v>0</v>
      </c>
      <c r="T58" s="14"/>
      <c r="U58" s="12"/>
      <c r="V58" s="13"/>
      <c r="W58" s="240"/>
      <c r="X58" s="12"/>
      <c r="Y58" s="13"/>
      <c r="Z58" s="240"/>
      <c r="AA58" s="12"/>
      <c r="AB58" s="232"/>
      <c r="AC58" s="14"/>
      <c r="AD58" s="12"/>
      <c r="AE58" s="13"/>
      <c r="AF58" s="240"/>
      <c r="AG58" s="12"/>
      <c r="AH58" s="232"/>
      <c r="AI58" s="14"/>
      <c r="AJ58" s="12"/>
      <c r="AK58" s="13"/>
      <c r="AL58" s="240"/>
      <c r="AM58" s="12"/>
      <c r="AN58" s="232"/>
      <c r="AO58" s="14"/>
      <c r="AP58" s="12"/>
      <c r="AQ58" s="13"/>
      <c r="AR58" s="240"/>
      <c r="AS58" s="12"/>
      <c r="AT58" s="232"/>
      <c r="AU58" s="14"/>
      <c r="AV58" s="12"/>
      <c r="AW58" s="13"/>
      <c r="AX58" s="240"/>
      <c r="AY58" s="12"/>
      <c r="AZ58" s="232"/>
      <c r="BA58" s="14"/>
      <c r="BB58" s="13"/>
      <c r="BC58" s="1"/>
      <c r="BD58" s="14">
        <f t="shared" si="42"/>
        <v>0</v>
      </c>
      <c r="BE58" s="13">
        <f t="shared" si="43"/>
        <v>0</v>
      </c>
      <c r="BF58" s="1"/>
      <c r="BG58" s="14">
        <f t="shared" si="40"/>
        <v>0</v>
      </c>
      <c r="BH58" s="249">
        <f t="shared" si="28"/>
        <v>0</v>
      </c>
      <c r="BI58" s="1"/>
      <c r="BJ58" s="14">
        <f t="shared" si="41"/>
        <v>0</v>
      </c>
      <c r="BK58" s="249">
        <f t="shared" si="30"/>
        <v>0</v>
      </c>
    </row>
    <row r="59" spans="2:63" collapsed="1">
      <c r="C59" s="22" t="s">
        <v>279</v>
      </c>
      <c r="D59" s="81"/>
      <c r="E59" s="118"/>
      <c r="F59" s="118"/>
      <c r="G59" s="118"/>
      <c r="H59" s="118"/>
      <c r="I59" s="129"/>
      <c r="J59" s="130"/>
      <c r="K59" s="23">
        <f>SUM(K60:K74)</f>
        <v>0</v>
      </c>
      <c r="M59" s="26">
        <f t="shared" ref="M59:Q59" si="44">SUM(M60:M74)</f>
        <v>0</v>
      </c>
      <c r="N59" s="24">
        <f t="shared" si="44"/>
        <v>0</v>
      </c>
      <c r="O59" s="235">
        <f t="shared" si="44"/>
        <v>0</v>
      </c>
      <c r="P59" s="26">
        <f t="shared" si="44"/>
        <v>0</v>
      </c>
      <c r="Q59" s="24">
        <f t="shared" si="44"/>
        <v>0</v>
      </c>
      <c r="R59" s="25">
        <f t="shared" si="9"/>
        <v>0</v>
      </c>
      <c r="T59" s="26">
        <f t="shared" ref="T59:AX59" si="45">SUM(T60:T74)</f>
        <v>0</v>
      </c>
      <c r="U59" s="24">
        <f t="shared" si="45"/>
        <v>0</v>
      </c>
      <c r="V59" s="25">
        <f t="shared" si="45"/>
        <v>0</v>
      </c>
      <c r="W59" s="243">
        <f t="shared" si="45"/>
        <v>0</v>
      </c>
      <c r="X59" s="24">
        <f t="shared" si="45"/>
        <v>0</v>
      </c>
      <c r="Y59" s="25">
        <f t="shared" si="45"/>
        <v>0</v>
      </c>
      <c r="Z59" s="243">
        <f t="shared" si="45"/>
        <v>0</v>
      </c>
      <c r="AA59" s="24">
        <f t="shared" si="45"/>
        <v>0</v>
      </c>
      <c r="AB59" s="235">
        <f t="shared" si="45"/>
        <v>0</v>
      </c>
      <c r="AC59" s="26">
        <f t="shared" si="45"/>
        <v>0</v>
      </c>
      <c r="AD59" s="24">
        <f t="shared" si="45"/>
        <v>0</v>
      </c>
      <c r="AE59" s="25">
        <f t="shared" si="45"/>
        <v>0</v>
      </c>
      <c r="AF59" s="243">
        <f t="shared" si="45"/>
        <v>0</v>
      </c>
      <c r="AG59" s="24">
        <f t="shared" si="45"/>
        <v>0</v>
      </c>
      <c r="AH59" s="235">
        <f t="shared" si="45"/>
        <v>0</v>
      </c>
      <c r="AI59" s="26">
        <f t="shared" si="45"/>
        <v>0</v>
      </c>
      <c r="AJ59" s="24">
        <f t="shared" si="45"/>
        <v>0</v>
      </c>
      <c r="AK59" s="25">
        <f t="shared" si="45"/>
        <v>0</v>
      </c>
      <c r="AL59" s="243">
        <f t="shared" si="45"/>
        <v>0</v>
      </c>
      <c r="AM59" s="24">
        <f t="shared" si="45"/>
        <v>0</v>
      </c>
      <c r="AN59" s="235">
        <f t="shared" si="45"/>
        <v>0</v>
      </c>
      <c r="AO59" s="26">
        <f t="shared" si="45"/>
        <v>0</v>
      </c>
      <c r="AP59" s="24">
        <f t="shared" si="45"/>
        <v>0</v>
      </c>
      <c r="AQ59" s="25">
        <f t="shared" si="45"/>
        <v>0</v>
      </c>
      <c r="AR59" s="243">
        <f t="shared" si="45"/>
        <v>0</v>
      </c>
      <c r="AS59" s="24">
        <f t="shared" si="45"/>
        <v>0</v>
      </c>
      <c r="AT59" s="235">
        <f t="shared" si="45"/>
        <v>0</v>
      </c>
      <c r="AU59" s="26">
        <f t="shared" si="45"/>
        <v>0</v>
      </c>
      <c r="AV59" s="24">
        <f t="shared" si="45"/>
        <v>0</v>
      </c>
      <c r="AW59" s="25">
        <f t="shared" si="45"/>
        <v>0</v>
      </c>
      <c r="AX59" s="243">
        <f t="shared" si="45"/>
        <v>0</v>
      </c>
      <c r="AY59" s="24">
        <f t="shared" ref="AY59:BB59" si="46">SUM(AY60:AY74)</f>
        <v>0</v>
      </c>
      <c r="AZ59" s="235">
        <f t="shared" si="46"/>
        <v>0</v>
      </c>
      <c r="BA59" s="26">
        <f t="shared" si="46"/>
        <v>0</v>
      </c>
      <c r="BB59" s="25">
        <f t="shared" si="46"/>
        <v>0</v>
      </c>
      <c r="BC59" s="1"/>
      <c r="BD59" s="26">
        <f t="shared" ref="BD59:BE59" si="47">SUM(BD60:BD74)</f>
        <v>0</v>
      </c>
      <c r="BE59" s="25">
        <f t="shared" si="47"/>
        <v>0</v>
      </c>
      <c r="BF59" s="1"/>
      <c r="BG59" s="26">
        <f t="shared" ref="BG59" si="48">SUM(BG60:BG74)</f>
        <v>0</v>
      </c>
      <c r="BH59" s="252">
        <f t="shared" si="28"/>
        <v>0</v>
      </c>
      <c r="BI59" s="1"/>
      <c r="BJ59" s="26">
        <f t="shared" ref="BJ59" si="49">SUM(BJ60:BJ74)</f>
        <v>0</v>
      </c>
      <c r="BK59" s="252">
        <f t="shared" si="30"/>
        <v>0</v>
      </c>
    </row>
    <row r="60" spans="2:63">
      <c r="B60" s="88" t="s">
        <v>280</v>
      </c>
      <c r="C60" s="10"/>
      <c r="D60" s="78"/>
      <c r="E60" s="115"/>
      <c r="F60" s="115"/>
      <c r="G60" s="115"/>
      <c r="H60" s="115"/>
      <c r="I60" s="123"/>
      <c r="J60" s="124"/>
      <c r="K60" s="343">
        <f t="shared" si="37"/>
        <v>0</v>
      </c>
      <c r="M60" s="14"/>
      <c r="N60" s="12"/>
      <c r="O60" s="232"/>
      <c r="P60" s="14"/>
      <c r="Q60" s="12"/>
      <c r="R60" s="13">
        <f t="shared" si="9"/>
        <v>0</v>
      </c>
      <c r="T60" s="14"/>
      <c r="U60" s="12"/>
      <c r="V60" s="13"/>
      <c r="W60" s="240"/>
      <c r="X60" s="12"/>
      <c r="Y60" s="13">
        <f>K60</f>
        <v>0</v>
      </c>
      <c r="Z60" s="240"/>
      <c r="AA60" s="12"/>
      <c r="AB60" s="232"/>
      <c r="AC60" s="14"/>
      <c r="AD60" s="12"/>
      <c r="AE60" s="13"/>
      <c r="AF60" s="240"/>
      <c r="AG60" s="12"/>
      <c r="AH60" s="232"/>
      <c r="AI60" s="14"/>
      <c r="AJ60" s="12"/>
      <c r="AK60" s="13"/>
      <c r="AL60" s="240"/>
      <c r="AM60" s="12"/>
      <c r="AN60" s="232"/>
      <c r="AO60" s="14"/>
      <c r="AP60" s="12"/>
      <c r="AQ60" s="13"/>
      <c r="AR60" s="240"/>
      <c r="AS60" s="12"/>
      <c r="AT60" s="232"/>
      <c r="AU60" s="14"/>
      <c r="AV60" s="12"/>
      <c r="AW60" s="13"/>
      <c r="AX60" s="240"/>
      <c r="AY60" s="12"/>
      <c r="AZ60" s="232"/>
      <c r="BA60" s="14"/>
      <c r="BB60" s="13"/>
      <c r="BC60" s="1"/>
      <c r="BD60" s="14"/>
      <c r="BE60" s="13"/>
      <c r="BF60" s="1"/>
      <c r="BG60" s="14">
        <f t="shared" ref="BG60:BG74" si="50">SUM(T60:BB60)</f>
        <v>0</v>
      </c>
      <c r="BH60" s="249">
        <f t="shared" si="28"/>
        <v>0</v>
      </c>
      <c r="BI60" s="1"/>
      <c r="BJ60" s="14">
        <f t="shared" ref="BJ60:BJ74" si="51">BD60+BG60</f>
        <v>0</v>
      </c>
      <c r="BK60" s="249">
        <f t="shared" si="30"/>
        <v>0</v>
      </c>
    </row>
    <row r="61" spans="2:63">
      <c r="B61" s="88" t="s">
        <v>282</v>
      </c>
      <c r="C61" s="10"/>
      <c r="D61" s="78"/>
      <c r="E61" s="115"/>
      <c r="F61" s="115"/>
      <c r="G61" s="115"/>
      <c r="H61" s="115"/>
      <c r="I61" s="123"/>
      <c r="J61" s="124"/>
      <c r="K61" s="343">
        <f t="shared" si="37"/>
        <v>0</v>
      </c>
      <c r="M61" s="14"/>
      <c r="N61" s="12"/>
      <c r="O61" s="232"/>
      <c r="P61" s="14"/>
      <c r="Q61" s="12"/>
      <c r="R61" s="13">
        <f t="shared" si="9"/>
        <v>0</v>
      </c>
      <c r="T61" s="14"/>
      <c r="U61" s="12"/>
      <c r="V61" s="13"/>
      <c r="W61" s="240"/>
      <c r="X61" s="12"/>
      <c r="Y61" s="13"/>
      <c r="Z61" s="240"/>
      <c r="AA61" s="12"/>
      <c r="AB61" s="232"/>
      <c r="AC61" s="14"/>
      <c r="AD61" s="12"/>
      <c r="AE61" s="13"/>
      <c r="AF61" s="240"/>
      <c r="AG61" s="12"/>
      <c r="AH61" s="232"/>
      <c r="AI61" s="14"/>
      <c r="AJ61" s="12"/>
      <c r="AK61" s="13"/>
      <c r="AL61" s="240"/>
      <c r="AM61" s="12"/>
      <c r="AN61" s="232"/>
      <c r="AO61" s="14"/>
      <c r="AP61" s="12"/>
      <c r="AQ61" s="13"/>
      <c r="AR61" s="240"/>
      <c r="AS61" s="12"/>
      <c r="AT61" s="232"/>
      <c r="AU61" s="14"/>
      <c r="AV61" s="12"/>
      <c r="AW61" s="13"/>
      <c r="AX61" s="240"/>
      <c r="AY61" s="12"/>
      <c r="AZ61" s="232"/>
      <c r="BA61" s="14"/>
      <c r="BB61" s="13"/>
      <c r="BC61" s="1"/>
      <c r="BD61" s="14"/>
      <c r="BE61" s="13"/>
      <c r="BF61" s="1"/>
      <c r="BG61" s="14">
        <f t="shared" si="50"/>
        <v>0</v>
      </c>
      <c r="BH61" s="249">
        <f t="shared" si="28"/>
        <v>0</v>
      </c>
      <c r="BI61" s="1"/>
      <c r="BJ61" s="14">
        <f t="shared" si="51"/>
        <v>0</v>
      </c>
      <c r="BK61" s="249">
        <f t="shared" si="30"/>
        <v>0</v>
      </c>
    </row>
    <row r="62" spans="2:63">
      <c r="B62" s="88" t="s">
        <v>283</v>
      </c>
      <c r="C62" s="10"/>
      <c r="D62" s="78"/>
      <c r="E62" s="115"/>
      <c r="F62" s="115"/>
      <c r="G62" s="115"/>
      <c r="H62" s="115"/>
      <c r="I62" s="123"/>
      <c r="J62" s="124"/>
      <c r="K62" s="343">
        <f t="shared" si="37"/>
        <v>0</v>
      </c>
      <c r="M62" s="14"/>
      <c r="N62" s="12"/>
      <c r="O62" s="232"/>
      <c r="P62" s="14"/>
      <c r="Q62" s="12"/>
      <c r="R62" s="13">
        <f t="shared" si="9"/>
        <v>0</v>
      </c>
      <c r="T62" s="14"/>
      <c r="U62" s="12"/>
      <c r="V62" s="13"/>
      <c r="W62" s="240"/>
      <c r="X62" s="12"/>
      <c r="Y62" s="13"/>
      <c r="Z62" s="240"/>
      <c r="AA62" s="12"/>
      <c r="AB62" s="232"/>
      <c r="AC62" s="14"/>
      <c r="AD62" s="12"/>
      <c r="AE62" s="13"/>
      <c r="AF62" s="240"/>
      <c r="AG62" s="12"/>
      <c r="AH62" s="232"/>
      <c r="AI62" s="14"/>
      <c r="AJ62" s="12"/>
      <c r="AK62" s="13"/>
      <c r="AL62" s="240"/>
      <c r="AM62" s="12"/>
      <c r="AN62" s="232"/>
      <c r="AO62" s="14"/>
      <c r="AP62" s="12"/>
      <c r="AQ62" s="13"/>
      <c r="AR62" s="240"/>
      <c r="AS62" s="12"/>
      <c r="AT62" s="232"/>
      <c r="AU62" s="14"/>
      <c r="AV62" s="12"/>
      <c r="AW62" s="13"/>
      <c r="AX62" s="240"/>
      <c r="AY62" s="12"/>
      <c r="AZ62" s="232"/>
      <c r="BA62" s="14"/>
      <c r="BB62" s="13"/>
      <c r="BC62" s="1"/>
      <c r="BD62" s="14"/>
      <c r="BE62" s="13"/>
      <c r="BF62" s="1"/>
      <c r="BG62" s="14">
        <f t="shared" si="50"/>
        <v>0</v>
      </c>
      <c r="BH62" s="249">
        <f t="shared" si="28"/>
        <v>0</v>
      </c>
      <c r="BI62" s="1"/>
      <c r="BJ62" s="14">
        <f t="shared" si="51"/>
        <v>0</v>
      </c>
      <c r="BK62" s="249">
        <f t="shared" si="30"/>
        <v>0</v>
      </c>
    </row>
    <row r="63" spans="2:63" ht="12" hidden="1" customHeight="1" outlineLevel="1">
      <c r="B63" s="88" t="s">
        <v>284</v>
      </c>
      <c r="C63" s="10"/>
      <c r="D63" s="78"/>
      <c r="E63" s="115"/>
      <c r="F63" s="115"/>
      <c r="G63" s="115"/>
      <c r="H63" s="115"/>
      <c r="I63" s="123"/>
      <c r="J63" s="124"/>
      <c r="K63" s="343">
        <f t="shared" si="37"/>
        <v>0</v>
      </c>
      <c r="M63" s="14"/>
      <c r="N63" s="12"/>
      <c r="O63" s="232"/>
      <c r="P63" s="14"/>
      <c r="Q63" s="12"/>
      <c r="R63" s="13">
        <f t="shared" si="9"/>
        <v>0</v>
      </c>
      <c r="T63" s="14"/>
      <c r="U63" s="12"/>
      <c r="V63" s="13"/>
      <c r="W63" s="240"/>
      <c r="X63" s="12"/>
      <c r="Y63" s="13"/>
      <c r="Z63" s="240"/>
      <c r="AA63" s="12"/>
      <c r="AB63" s="232"/>
      <c r="AC63" s="14"/>
      <c r="AD63" s="12"/>
      <c r="AE63" s="13"/>
      <c r="AF63" s="240"/>
      <c r="AG63" s="12"/>
      <c r="AH63" s="232"/>
      <c r="AI63" s="14"/>
      <c r="AJ63" s="12"/>
      <c r="AK63" s="13"/>
      <c r="AL63" s="240"/>
      <c r="AM63" s="12"/>
      <c r="AN63" s="232"/>
      <c r="AO63" s="14"/>
      <c r="AP63" s="12"/>
      <c r="AQ63" s="13"/>
      <c r="AR63" s="240"/>
      <c r="AS63" s="12"/>
      <c r="AT63" s="232"/>
      <c r="AU63" s="14"/>
      <c r="AV63" s="12"/>
      <c r="AW63" s="13"/>
      <c r="AX63" s="240"/>
      <c r="AY63" s="12"/>
      <c r="AZ63" s="232"/>
      <c r="BA63" s="14"/>
      <c r="BB63" s="13"/>
      <c r="BC63" s="1"/>
      <c r="BD63" s="14">
        <f t="shared" ref="BD63:BD74" si="52">SUM(J63:AZ63)</f>
        <v>0</v>
      </c>
      <c r="BE63" s="13">
        <f t="shared" ref="BE63:BE74" si="53">E63-BD63</f>
        <v>0</v>
      </c>
      <c r="BF63" s="1"/>
      <c r="BG63" s="14">
        <f t="shared" si="50"/>
        <v>0</v>
      </c>
      <c r="BH63" s="249">
        <f t="shared" si="28"/>
        <v>0</v>
      </c>
      <c r="BI63" s="1"/>
      <c r="BJ63" s="14">
        <f t="shared" si="51"/>
        <v>0</v>
      </c>
      <c r="BK63" s="249">
        <f t="shared" si="30"/>
        <v>0</v>
      </c>
    </row>
    <row r="64" spans="2:63" ht="12" hidden="1" customHeight="1" outlineLevel="1">
      <c r="B64" s="88" t="s">
        <v>285</v>
      </c>
      <c r="C64" s="10"/>
      <c r="D64" s="78"/>
      <c r="E64" s="115"/>
      <c r="F64" s="115"/>
      <c r="G64" s="115"/>
      <c r="H64" s="115"/>
      <c r="I64" s="123"/>
      <c r="J64" s="124"/>
      <c r="K64" s="343">
        <f t="shared" si="37"/>
        <v>0</v>
      </c>
      <c r="M64" s="14"/>
      <c r="N64" s="12"/>
      <c r="O64" s="232"/>
      <c r="P64" s="14"/>
      <c r="Q64" s="12"/>
      <c r="R64" s="13">
        <f t="shared" si="9"/>
        <v>0</v>
      </c>
      <c r="T64" s="14"/>
      <c r="U64" s="12"/>
      <c r="V64" s="13"/>
      <c r="W64" s="240"/>
      <c r="X64" s="12"/>
      <c r="Y64" s="13"/>
      <c r="Z64" s="240"/>
      <c r="AA64" s="12"/>
      <c r="AB64" s="232"/>
      <c r="AC64" s="14"/>
      <c r="AD64" s="12"/>
      <c r="AE64" s="13"/>
      <c r="AF64" s="240"/>
      <c r="AG64" s="12"/>
      <c r="AH64" s="232"/>
      <c r="AI64" s="14"/>
      <c r="AJ64" s="12"/>
      <c r="AK64" s="13"/>
      <c r="AL64" s="240"/>
      <c r="AM64" s="12"/>
      <c r="AN64" s="232"/>
      <c r="AO64" s="14"/>
      <c r="AP64" s="12"/>
      <c r="AQ64" s="13"/>
      <c r="AR64" s="240"/>
      <c r="AS64" s="12"/>
      <c r="AT64" s="232"/>
      <c r="AU64" s="14"/>
      <c r="AV64" s="12"/>
      <c r="AW64" s="13"/>
      <c r="AX64" s="240"/>
      <c r="AY64" s="12"/>
      <c r="AZ64" s="232"/>
      <c r="BA64" s="14"/>
      <c r="BB64" s="13"/>
      <c r="BC64" s="1"/>
      <c r="BD64" s="14">
        <f t="shared" si="52"/>
        <v>0</v>
      </c>
      <c r="BE64" s="13">
        <f t="shared" si="53"/>
        <v>0</v>
      </c>
      <c r="BF64" s="1"/>
      <c r="BG64" s="14">
        <f t="shared" si="50"/>
        <v>0</v>
      </c>
      <c r="BH64" s="249">
        <f t="shared" si="28"/>
        <v>0</v>
      </c>
      <c r="BI64" s="1"/>
      <c r="BJ64" s="14">
        <f t="shared" si="51"/>
        <v>0</v>
      </c>
      <c r="BK64" s="249">
        <f t="shared" si="30"/>
        <v>0</v>
      </c>
    </row>
    <row r="65" spans="2:63" ht="12" hidden="1" customHeight="1" outlineLevel="1">
      <c r="B65" s="88" t="s">
        <v>286</v>
      </c>
      <c r="C65" s="10"/>
      <c r="D65" s="78"/>
      <c r="E65" s="115"/>
      <c r="F65" s="115"/>
      <c r="G65" s="115"/>
      <c r="H65" s="115"/>
      <c r="I65" s="123"/>
      <c r="J65" s="124"/>
      <c r="K65" s="343">
        <f t="shared" si="37"/>
        <v>0</v>
      </c>
      <c r="M65" s="14"/>
      <c r="N65" s="12"/>
      <c r="O65" s="232"/>
      <c r="P65" s="14"/>
      <c r="Q65" s="12"/>
      <c r="R65" s="13">
        <f t="shared" si="9"/>
        <v>0</v>
      </c>
      <c r="T65" s="14"/>
      <c r="U65" s="12"/>
      <c r="V65" s="13"/>
      <c r="W65" s="240"/>
      <c r="X65" s="12"/>
      <c r="Y65" s="13"/>
      <c r="Z65" s="240"/>
      <c r="AA65" s="12"/>
      <c r="AB65" s="232"/>
      <c r="AC65" s="14"/>
      <c r="AD65" s="12"/>
      <c r="AE65" s="13"/>
      <c r="AF65" s="240"/>
      <c r="AG65" s="12"/>
      <c r="AH65" s="232"/>
      <c r="AI65" s="14"/>
      <c r="AJ65" s="12"/>
      <c r="AK65" s="13"/>
      <c r="AL65" s="240"/>
      <c r="AM65" s="12"/>
      <c r="AN65" s="232"/>
      <c r="AO65" s="14"/>
      <c r="AP65" s="12"/>
      <c r="AQ65" s="13"/>
      <c r="AR65" s="240"/>
      <c r="AS65" s="12"/>
      <c r="AT65" s="232"/>
      <c r="AU65" s="14"/>
      <c r="AV65" s="12"/>
      <c r="AW65" s="13"/>
      <c r="AX65" s="240"/>
      <c r="AY65" s="12"/>
      <c r="AZ65" s="232"/>
      <c r="BA65" s="14"/>
      <c r="BB65" s="13"/>
      <c r="BC65" s="1"/>
      <c r="BD65" s="14">
        <f t="shared" si="52"/>
        <v>0</v>
      </c>
      <c r="BE65" s="13">
        <f t="shared" si="53"/>
        <v>0</v>
      </c>
      <c r="BF65" s="1"/>
      <c r="BG65" s="14">
        <f t="shared" si="50"/>
        <v>0</v>
      </c>
      <c r="BH65" s="249">
        <f t="shared" si="28"/>
        <v>0</v>
      </c>
      <c r="BI65" s="1"/>
      <c r="BJ65" s="14">
        <f t="shared" si="51"/>
        <v>0</v>
      </c>
      <c r="BK65" s="249">
        <f t="shared" si="30"/>
        <v>0</v>
      </c>
    </row>
    <row r="66" spans="2:63" ht="12" hidden="1" customHeight="1" outlineLevel="1">
      <c r="B66" s="88" t="s">
        <v>287</v>
      </c>
      <c r="C66" s="10"/>
      <c r="D66" s="78"/>
      <c r="E66" s="115"/>
      <c r="F66" s="115"/>
      <c r="G66" s="115"/>
      <c r="H66" s="115"/>
      <c r="I66" s="123"/>
      <c r="J66" s="124"/>
      <c r="K66" s="343">
        <f t="shared" si="37"/>
        <v>0</v>
      </c>
      <c r="M66" s="14"/>
      <c r="N66" s="12"/>
      <c r="O66" s="232"/>
      <c r="P66" s="14"/>
      <c r="Q66" s="12"/>
      <c r="R66" s="13">
        <f t="shared" si="9"/>
        <v>0</v>
      </c>
      <c r="T66" s="14"/>
      <c r="U66" s="12"/>
      <c r="V66" s="13"/>
      <c r="W66" s="240"/>
      <c r="X66" s="12"/>
      <c r="Y66" s="13"/>
      <c r="Z66" s="240"/>
      <c r="AA66" s="12"/>
      <c r="AB66" s="232"/>
      <c r="AC66" s="14"/>
      <c r="AD66" s="12"/>
      <c r="AE66" s="13"/>
      <c r="AF66" s="240"/>
      <c r="AG66" s="12"/>
      <c r="AH66" s="232"/>
      <c r="AI66" s="14"/>
      <c r="AJ66" s="12"/>
      <c r="AK66" s="13"/>
      <c r="AL66" s="240"/>
      <c r="AM66" s="12"/>
      <c r="AN66" s="232"/>
      <c r="AO66" s="14"/>
      <c r="AP66" s="12"/>
      <c r="AQ66" s="13"/>
      <c r="AR66" s="240"/>
      <c r="AS66" s="12"/>
      <c r="AT66" s="232"/>
      <c r="AU66" s="14"/>
      <c r="AV66" s="12"/>
      <c r="AW66" s="13"/>
      <c r="AX66" s="240"/>
      <c r="AY66" s="12"/>
      <c r="AZ66" s="232"/>
      <c r="BA66" s="14"/>
      <c r="BB66" s="13"/>
      <c r="BC66" s="1"/>
      <c r="BD66" s="14">
        <f t="shared" si="52"/>
        <v>0</v>
      </c>
      <c r="BE66" s="13">
        <f t="shared" si="53"/>
        <v>0</v>
      </c>
      <c r="BF66" s="1"/>
      <c r="BG66" s="14">
        <f t="shared" si="50"/>
        <v>0</v>
      </c>
      <c r="BH66" s="249">
        <f t="shared" si="28"/>
        <v>0</v>
      </c>
      <c r="BI66" s="1"/>
      <c r="BJ66" s="14">
        <f t="shared" si="51"/>
        <v>0</v>
      </c>
      <c r="BK66" s="249">
        <f t="shared" si="30"/>
        <v>0</v>
      </c>
    </row>
    <row r="67" spans="2:63" ht="12" hidden="1" customHeight="1" outlineLevel="1">
      <c r="B67" s="88" t="s">
        <v>288</v>
      </c>
      <c r="C67" s="10"/>
      <c r="D67" s="78"/>
      <c r="E67" s="115"/>
      <c r="F67" s="115"/>
      <c r="G67" s="115"/>
      <c r="H67" s="115"/>
      <c r="I67" s="123"/>
      <c r="J67" s="124"/>
      <c r="K67" s="343">
        <f t="shared" si="37"/>
        <v>0</v>
      </c>
      <c r="M67" s="14"/>
      <c r="N67" s="12"/>
      <c r="O67" s="232"/>
      <c r="P67" s="14"/>
      <c r="Q67" s="12"/>
      <c r="R67" s="13">
        <f t="shared" si="9"/>
        <v>0</v>
      </c>
      <c r="T67" s="14"/>
      <c r="U67" s="12"/>
      <c r="V67" s="13"/>
      <c r="W67" s="240"/>
      <c r="X67" s="12"/>
      <c r="Y67" s="13"/>
      <c r="Z67" s="240"/>
      <c r="AA67" s="12"/>
      <c r="AB67" s="232"/>
      <c r="AC67" s="14"/>
      <c r="AD67" s="12"/>
      <c r="AE67" s="13"/>
      <c r="AF67" s="240"/>
      <c r="AG67" s="12"/>
      <c r="AH67" s="232"/>
      <c r="AI67" s="14"/>
      <c r="AJ67" s="12"/>
      <c r="AK67" s="13"/>
      <c r="AL67" s="240"/>
      <c r="AM67" s="12"/>
      <c r="AN67" s="232"/>
      <c r="AO67" s="14"/>
      <c r="AP67" s="12"/>
      <c r="AQ67" s="13"/>
      <c r="AR67" s="240"/>
      <c r="AS67" s="12"/>
      <c r="AT67" s="232"/>
      <c r="AU67" s="14"/>
      <c r="AV67" s="12"/>
      <c r="AW67" s="13"/>
      <c r="AX67" s="240"/>
      <c r="AY67" s="12"/>
      <c r="AZ67" s="232"/>
      <c r="BA67" s="14"/>
      <c r="BB67" s="13"/>
      <c r="BC67" s="1"/>
      <c r="BD67" s="14">
        <f t="shared" si="52"/>
        <v>0</v>
      </c>
      <c r="BE67" s="13">
        <f t="shared" si="53"/>
        <v>0</v>
      </c>
      <c r="BF67" s="1"/>
      <c r="BG67" s="14">
        <f t="shared" si="50"/>
        <v>0</v>
      </c>
      <c r="BH67" s="249">
        <f t="shared" si="28"/>
        <v>0</v>
      </c>
      <c r="BI67" s="1"/>
      <c r="BJ67" s="14">
        <f t="shared" si="51"/>
        <v>0</v>
      </c>
      <c r="BK67" s="249">
        <f t="shared" si="30"/>
        <v>0</v>
      </c>
    </row>
    <row r="68" spans="2:63" ht="12" hidden="1" customHeight="1" outlineLevel="1">
      <c r="B68" s="88" t="s">
        <v>289</v>
      </c>
      <c r="C68" s="10"/>
      <c r="D68" s="78"/>
      <c r="E68" s="115"/>
      <c r="F68" s="115"/>
      <c r="G68" s="115"/>
      <c r="H68" s="115"/>
      <c r="I68" s="123"/>
      <c r="J68" s="124"/>
      <c r="K68" s="343">
        <f t="shared" si="37"/>
        <v>0</v>
      </c>
      <c r="M68" s="14"/>
      <c r="N68" s="12"/>
      <c r="O68" s="232"/>
      <c r="P68" s="14"/>
      <c r="Q68" s="12"/>
      <c r="R68" s="13">
        <f t="shared" si="9"/>
        <v>0</v>
      </c>
      <c r="T68" s="14"/>
      <c r="U68" s="12"/>
      <c r="V68" s="13"/>
      <c r="W68" s="240"/>
      <c r="X68" s="12"/>
      <c r="Y68" s="13"/>
      <c r="Z68" s="240"/>
      <c r="AA68" s="12"/>
      <c r="AB68" s="232"/>
      <c r="AC68" s="14"/>
      <c r="AD68" s="12"/>
      <c r="AE68" s="13"/>
      <c r="AF68" s="240"/>
      <c r="AG68" s="12"/>
      <c r="AH68" s="232"/>
      <c r="AI68" s="14"/>
      <c r="AJ68" s="12"/>
      <c r="AK68" s="13"/>
      <c r="AL68" s="240"/>
      <c r="AM68" s="12"/>
      <c r="AN68" s="232"/>
      <c r="AO68" s="14"/>
      <c r="AP68" s="12"/>
      <c r="AQ68" s="13"/>
      <c r="AR68" s="240"/>
      <c r="AS68" s="12"/>
      <c r="AT68" s="232"/>
      <c r="AU68" s="14"/>
      <c r="AV68" s="12"/>
      <c r="AW68" s="13"/>
      <c r="AX68" s="240"/>
      <c r="AY68" s="12"/>
      <c r="AZ68" s="232"/>
      <c r="BA68" s="14"/>
      <c r="BB68" s="13"/>
      <c r="BC68" s="1"/>
      <c r="BD68" s="14">
        <f t="shared" si="52"/>
        <v>0</v>
      </c>
      <c r="BE68" s="13">
        <f t="shared" si="53"/>
        <v>0</v>
      </c>
      <c r="BF68" s="1"/>
      <c r="BG68" s="14">
        <f t="shared" si="50"/>
        <v>0</v>
      </c>
      <c r="BH68" s="249">
        <f t="shared" si="28"/>
        <v>0</v>
      </c>
      <c r="BI68" s="1"/>
      <c r="BJ68" s="14">
        <f t="shared" si="51"/>
        <v>0</v>
      </c>
      <c r="BK68" s="249">
        <f t="shared" si="30"/>
        <v>0</v>
      </c>
    </row>
    <row r="69" spans="2:63" ht="12" hidden="1" customHeight="1" outlineLevel="1">
      <c r="B69" s="88" t="s">
        <v>290</v>
      </c>
      <c r="C69" s="10"/>
      <c r="D69" s="78"/>
      <c r="E69" s="115"/>
      <c r="F69" s="115"/>
      <c r="G69" s="115"/>
      <c r="H69" s="115"/>
      <c r="I69" s="123"/>
      <c r="J69" s="124"/>
      <c r="K69" s="343">
        <f t="shared" si="37"/>
        <v>0</v>
      </c>
      <c r="M69" s="14"/>
      <c r="N69" s="12"/>
      <c r="O69" s="232"/>
      <c r="P69" s="14"/>
      <c r="Q69" s="12"/>
      <c r="R69" s="13">
        <f t="shared" si="9"/>
        <v>0</v>
      </c>
      <c r="T69" s="14"/>
      <c r="U69" s="12"/>
      <c r="V69" s="13"/>
      <c r="W69" s="240"/>
      <c r="X69" s="12"/>
      <c r="Y69" s="13"/>
      <c r="Z69" s="240"/>
      <c r="AA69" s="12"/>
      <c r="AB69" s="232"/>
      <c r="AC69" s="14"/>
      <c r="AD69" s="12"/>
      <c r="AE69" s="13"/>
      <c r="AF69" s="240"/>
      <c r="AG69" s="12"/>
      <c r="AH69" s="232"/>
      <c r="AI69" s="14"/>
      <c r="AJ69" s="12"/>
      <c r="AK69" s="13"/>
      <c r="AL69" s="240"/>
      <c r="AM69" s="12"/>
      <c r="AN69" s="232"/>
      <c r="AO69" s="14"/>
      <c r="AP69" s="12"/>
      <c r="AQ69" s="13"/>
      <c r="AR69" s="240"/>
      <c r="AS69" s="12"/>
      <c r="AT69" s="232"/>
      <c r="AU69" s="14"/>
      <c r="AV69" s="12"/>
      <c r="AW69" s="13"/>
      <c r="AX69" s="240"/>
      <c r="AY69" s="12"/>
      <c r="AZ69" s="232"/>
      <c r="BA69" s="14"/>
      <c r="BB69" s="13"/>
      <c r="BC69" s="1"/>
      <c r="BD69" s="14">
        <f t="shared" si="52"/>
        <v>0</v>
      </c>
      <c r="BE69" s="13">
        <f t="shared" si="53"/>
        <v>0</v>
      </c>
      <c r="BF69" s="1"/>
      <c r="BG69" s="14">
        <f t="shared" si="50"/>
        <v>0</v>
      </c>
      <c r="BH69" s="249">
        <f t="shared" si="28"/>
        <v>0</v>
      </c>
      <c r="BI69" s="1"/>
      <c r="BJ69" s="14">
        <f t="shared" si="51"/>
        <v>0</v>
      </c>
      <c r="BK69" s="249">
        <f t="shared" si="30"/>
        <v>0</v>
      </c>
    </row>
    <row r="70" spans="2:63" ht="12" hidden="1" customHeight="1" outlineLevel="1">
      <c r="B70" s="88" t="s">
        <v>291</v>
      </c>
      <c r="C70" s="10"/>
      <c r="D70" s="78"/>
      <c r="E70" s="115"/>
      <c r="F70" s="115"/>
      <c r="G70" s="115"/>
      <c r="H70" s="115"/>
      <c r="I70" s="123"/>
      <c r="J70" s="124"/>
      <c r="K70" s="343">
        <f t="shared" si="37"/>
        <v>0</v>
      </c>
      <c r="M70" s="14"/>
      <c r="N70" s="12"/>
      <c r="O70" s="232"/>
      <c r="P70" s="14"/>
      <c r="Q70" s="12"/>
      <c r="R70" s="13">
        <f t="shared" si="9"/>
        <v>0</v>
      </c>
      <c r="T70" s="14"/>
      <c r="U70" s="12"/>
      <c r="V70" s="13"/>
      <c r="W70" s="240"/>
      <c r="X70" s="12"/>
      <c r="Y70" s="13"/>
      <c r="Z70" s="240"/>
      <c r="AA70" s="12"/>
      <c r="AB70" s="232"/>
      <c r="AC70" s="14"/>
      <c r="AD70" s="12"/>
      <c r="AE70" s="13"/>
      <c r="AF70" s="240"/>
      <c r="AG70" s="12"/>
      <c r="AH70" s="232"/>
      <c r="AI70" s="14"/>
      <c r="AJ70" s="12"/>
      <c r="AK70" s="13"/>
      <c r="AL70" s="240"/>
      <c r="AM70" s="12"/>
      <c r="AN70" s="232"/>
      <c r="AO70" s="14"/>
      <c r="AP70" s="12"/>
      <c r="AQ70" s="13"/>
      <c r="AR70" s="240"/>
      <c r="AS70" s="12"/>
      <c r="AT70" s="232"/>
      <c r="AU70" s="14"/>
      <c r="AV70" s="12"/>
      <c r="AW70" s="13"/>
      <c r="AX70" s="240"/>
      <c r="AY70" s="12"/>
      <c r="AZ70" s="232"/>
      <c r="BA70" s="14"/>
      <c r="BB70" s="13"/>
      <c r="BC70" s="1"/>
      <c r="BD70" s="14">
        <f t="shared" si="52"/>
        <v>0</v>
      </c>
      <c r="BE70" s="13">
        <f t="shared" si="53"/>
        <v>0</v>
      </c>
      <c r="BF70" s="1"/>
      <c r="BG70" s="14">
        <f t="shared" si="50"/>
        <v>0</v>
      </c>
      <c r="BH70" s="249">
        <f t="shared" si="28"/>
        <v>0</v>
      </c>
      <c r="BI70" s="1"/>
      <c r="BJ70" s="14">
        <f t="shared" si="51"/>
        <v>0</v>
      </c>
      <c r="BK70" s="249">
        <f t="shared" si="30"/>
        <v>0</v>
      </c>
    </row>
    <row r="71" spans="2:63" ht="12" hidden="1" customHeight="1" outlineLevel="1">
      <c r="B71" s="88" t="s">
        <v>292</v>
      </c>
      <c r="C71" s="10"/>
      <c r="D71" s="78"/>
      <c r="E71" s="115"/>
      <c r="F71" s="115"/>
      <c r="G71" s="115"/>
      <c r="H71" s="115"/>
      <c r="I71" s="123"/>
      <c r="J71" s="124"/>
      <c r="K71" s="343">
        <f t="shared" si="37"/>
        <v>0</v>
      </c>
      <c r="M71" s="14"/>
      <c r="N71" s="12"/>
      <c r="O71" s="232"/>
      <c r="P71" s="14"/>
      <c r="Q71" s="12"/>
      <c r="R71" s="13">
        <f t="shared" si="9"/>
        <v>0</v>
      </c>
      <c r="T71" s="14"/>
      <c r="U71" s="12"/>
      <c r="V71" s="13"/>
      <c r="W71" s="240"/>
      <c r="X71" s="12"/>
      <c r="Y71" s="13"/>
      <c r="Z71" s="240"/>
      <c r="AA71" s="12"/>
      <c r="AB71" s="232"/>
      <c r="AC71" s="14"/>
      <c r="AD71" s="12"/>
      <c r="AE71" s="13"/>
      <c r="AF71" s="240"/>
      <c r="AG71" s="12"/>
      <c r="AH71" s="232"/>
      <c r="AI71" s="14"/>
      <c r="AJ71" s="12"/>
      <c r="AK71" s="13"/>
      <c r="AL71" s="240"/>
      <c r="AM71" s="12"/>
      <c r="AN71" s="232"/>
      <c r="AO71" s="14"/>
      <c r="AP71" s="12"/>
      <c r="AQ71" s="13"/>
      <c r="AR71" s="240"/>
      <c r="AS71" s="12"/>
      <c r="AT71" s="232"/>
      <c r="AU71" s="14"/>
      <c r="AV71" s="12"/>
      <c r="AW71" s="13"/>
      <c r="AX71" s="240"/>
      <c r="AY71" s="12"/>
      <c r="AZ71" s="232"/>
      <c r="BA71" s="14"/>
      <c r="BB71" s="13"/>
      <c r="BC71" s="1"/>
      <c r="BD71" s="14">
        <f t="shared" si="52"/>
        <v>0</v>
      </c>
      <c r="BE71" s="13">
        <f t="shared" si="53"/>
        <v>0</v>
      </c>
      <c r="BF71" s="1"/>
      <c r="BG71" s="14">
        <f t="shared" si="50"/>
        <v>0</v>
      </c>
      <c r="BH71" s="249">
        <f t="shared" si="28"/>
        <v>0</v>
      </c>
      <c r="BI71" s="1"/>
      <c r="BJ71" s="14">
        <f t="shared" si="51"/>
        <v>0</v>
      </c>
      <c r="BK71" s="249">
        <f t="shared" si="30"/>
        <v>0</v>
      </c>
    </row>
    <row r="72" spans="2:63" ht="12" hidden="1" customHeight="1" outlineLevel="1">
      <c r="B72" s="88" t="s">
        <v>293</v>
      </c>
      <c r="C72" s="10"/>
      <c r="D72" s="78"/>
      <c r="E72" s="115"/>
      <c r="F72" s="115"/>
      <c r="G72" s="115"/>
      <c r="H72" s="115"/>
      <c r="I72" s="123"/>
      <c r="J72" s="124"/>
      <c r="K72" s="343">
        <f t="shared" si="37"/>
        <v>0</v>
      </c>
      <c r="M72" s="14"/>
      <c r="N72" s="12"/>
      <c r="O72" s="232"/>
      <c r="P72" s="14"/>
      <c r="Q72" s="12"/>
      <c r="R72" s="13">
        <f t="shared" si="9"/>
        <v>0</v>
      </c>
      <c r="T72" s="14"/>
      <c r="U72" s="12"/>
      <c r="V72" s="13"/>
      <c r="W72" s="240"/>
      <c r="X72" s="12"/>
      <c r="Y72" s="13"/>
      <c r="Z72" s="240"/>
      <c r="AA72" s="12"/>
      <c r="AB72" s="232"/>
      <c r="AC72" s="14"/>
      <c r="AD72" s="12"/>
      <c r="AE72" s="13"/>
      <c r="AF72" s="240"/>
      <c r="AG72" s="12"/>
      <c r="AH72" s="232"/>
      <c r="AI72" s="14"/>
      <c r="AJ72" s="12"/>
      <c r="AK72" s="13"/>
      <c r="AL72" s="240"/>
      <c r="AM72" s="12"/>
      <c r="AN72" s="232"/>
      <c r="AO72" s="14"/>
      <c r="AP72" s="12"/>
      <c r="AQ72" s="13"/>
      <c r="AR72" s="240"/>
      <c r="AS72" s="12"/>
      <c r="AT72" s="232"/>
      <c r="AU72" s="14"/>
      <c r="AV72" s="12"/>
      <c r="AW72" s="13"/>
      <c r="AX72" s="240"/>
      <c r="AY72" s="12"/>
      <c r="AZ72" s="232"/>
      <c r="BA72" s="14"/>
      <c r="BB72" s="13"/>
      <c r="BC72" s="1"/>
      <c r="BD72" s="14">
        <f t="shared" si="52"/>
        <v>0</v>
      </c>
      <c r="BE72" s="13">
        <f t="shared" si="53"/>
        <v>0</v>
      </c>
      <c r="BF72" s="1"/>
      <c r="BG72" s="14">
        <f t="shared" si="50"/>
        <v>0</v>
      </c>
      <c r="BH72" s="249">
        <f t="shared" si="28"/>
        <v>0</v>
      </c>
      <c r="BI72" s="1"/>
      <c r="BJ72" s="14">
        <f t="shared" si="51"/>
        <v>0</v>
      </c>
      <c r="BK72" s="249">
        <f t="shared" si="30"/>
        <v>0</v>
      </c>
    </row>
    <row r="73" spans="2:63" ht="12" hidden="1" customHeight="1" outlineLevel="1">
      <c r="B73" s="88" t="s">
        <v>294</v>
      </c>
      <c r="C73" s="10"/>
      <c r="D73" s="78"/>
      <c r="E73" s="115"/>
      <c r="F73" s="115"/>
      <c r="G73" s="115"/>
      <c r="H73" s="115"/>
      <c r="I73" s="123"/>
      <c r="J73" s="124"/>
      <c r="K73" s="343">
        <f t="shared" si="37"/>
        <v>0</v>
      </c>
      <c r="M73" s="14"/>
      <c r="N73" s="12"/>
      <c r="O73" s="232"/>
      <c r="P73" s="14"/>
      <c r="Q73" s="12"/>
      <c r="R73" s="13">
        <f t="shared" si="9"/>
        <v>0</v>
      </c>
      <c r="T73" s="14"/>
      <c r="U73" s="12"/>
      <c r="V73" s="13"/>
      <c r="W73" s="240"/>
      <c r="X73" s="12"/>
      <c r="Y73" s="13"/>
      <c r="Z73" s="240"/>
      <c r="AA73" s="12"/>
      <c r="AB73" s="232"/>
      <c r="AC73" s="14"/>
      <c r="AD73" s="12"/>
      <c r="AE73" s="13"/>
      <c r="AF73" s="240"/>
      <c r="AG73" s="12"/>
      <c r="AH73" s="232"/>
      <c r="AI73" s="14"/>
      <c r="AJ73" s="12"/>
      <c r="AK73" s="13"/>
      <c r="AL73" s="240"/>
      <c r="AM73" s="12"/>
      <c r="AN73" s="232"/>
      <c r="AO73" s="14"/>
      <c r="AP73" s="12"/>
      <c r="AQ73" s="13"/>
      <c r="AR73" s="240"/>
      <c r="AS73" s="12"/>
      <c r="AT73" s="232"/>
      <c r="AU73" s="14"/>
      <c r="AV73" s="12"/>
      <c r="AW73" s="13"/>
      <c r="AX73" s="240"/>
      <c r="AY73" s="12"/>
      <c r="AZ73" s="232"/>
      <c r="BA73" s="14"/>
      <c r="BB73" s="13"/>
      <c r="BC73" s="1"/>
      <c r="BD73" s="14">
        <f t="shared" si="52"/>
        <v>0</v>
      </c>
      <c r="BE73" s="13">
        <f t="shared" si="53"/>
        <v>0</v>
      </c>
      <c r="BF73" s="1"/>
      <c r="BG73" s="14">
        <f t="shared" si="50"/>
        <v>0</v>
      </c>
      <c r="BH73" s="249">
        <f t="shared" si="28"/>
        <v>0</v>
      </c>
      <c r="BI73" s="1"/>
      <c r="BJ73" s="14">
        <f t="shared" si="51"/>
        <v>0</v>
      </c>
      <c r="BK73" s="249">
        <f t="shared" si="30"/>
        <v>0</v>
      </c>
    </row>
    <row r="74" spans="2:63" ht="12" hidden="1" customHeight="1" outlineLevel="1">
      <c r="B74" s="88" t="s">
        <v>295</v>
      </c>
      <c r="C74" s="10"/>
      <c r="D74" s="78"/>
      <c r="E74" s="115"/>
      <c r="F74" s="115"/>
      <c r="G74" s="115"/>
      <c r="H74" s="115"/>
      <c r="I74" s="123"/>
      <c r="J74" s="124"/>
      <c r="K74" s="343">
        <f t="shared" si="37"/>
        <v>0</v>
      </c>
      <c r="M74" s="14"/>
      <c r="N74" s="12"/>
      <c r="O74" s="232"/>
      <c r="P74" s="14"/>
      <c r="Q74" s="12"/>
      <c r="R74" s="13">
        <f t="shared" si="9"/>
        <v>0</v>
      </c>
      <c r="T74" s="14"/>
      <c r="U74" s="12"/>
      <c r="V74" s="13"/>
      <c r="W74" s="240"/>
      <c r="X74" s="12"/>
      <c r="Y74" s="13"/>
      <c r="Z74" s="240"/>
      <c r="AA74" s="12"/>
      <c r="AB74" s="232"/>
      <c r="AC74" s="14"/>
      <c r="AD74" s="12"/>
      <c r="AE74" s="13"/>
      <c r="AF74" s="240"/>
      <c r="AG74" s="12"/>
      <c r="AH74" s="232"/>
      <c r="AI74" s="14"/>
      <c r="AJ74" s="12"/>
      <c r="AK74" s="13"/>
      <c r="AL74" s="240"/>
      <c r="AM74" s="12"/>
      <c r="AN74" s="232"/>
      <c r="AO74" s="14"/>
      <c r="AP74" s="12"/>
      <c r="AQ74" s="13"/>
      <c r="AR74" s="240"/>
      <c r="AS74" s="12"/>
      <c r="AT74" s="232"/>
      <c r="AU74" s="14"/>
      <c r="AV74" s="12"/>
      <c r="AW74" s="13"/>
      <c r="AX74" s="240"/>
      <c r="AY74" s="12"/>
      <c r="AZ74" s="232"/>
      <c r="BA74" s="14"/>
      <c r="BB74" s="13"/>
      <c r="BC74" s="1"/>
      <c r="BD74" s="14">
        <f t="shared" si="52"/>
        <v>0</v>
      </c>
      <c r="BE74" s="13">
        <f t="shared" si="53"/>
        <v>0</v>
      </c>
      <c r="BF74" s="1"/>
      <c r="BG74" s="14">
        <f t="shared" si="50"/>
        <v>0</v>
      </c>
      <c r="BH74" s="249">
        <f t="shared" ref="BH74" si="54">IFERROR(BG74/K74,0)</f>
        <v>0</v>
      </c>
      <c r="BI74" s="1"/>
      <c r="BJ74" s="14">
        <f t="shared" si="51"/>
        <v>0</v>
      </c>
      <c r="BK74" s="249">
        <f t="shared" ref="BK74:BK105" si="55">IFERROR(BJ74/K74,0)</f>
        <v>0</v>
      </c>
    </row>
    <row r="75" spans="2:63" collapsed="1">
      <c r="C75" s="22" t="s">
        <v>341</v>
      </c>
      <c r="D75" s="81"/>
      <c r="E75" s="118"/>
      <c r="F75" s="118"/>
      <c r="G75" s="118"/>
      <c r="H75" s="118"/>
      <c r="I75" s="129"/>
      <c r="J75" s="130"/>
      <c r="K75" s="23">
        <f>SUM(K76:K90)</f>
        <v>0</v>
      </c>
      <c r="M75" s="26">
        <f t="shared" ref="M75:Q75" si="56">SUM(M76:M90)</f>
        <v>0</v>
      </c>
      <c r="N75" s="24">
        <f t="shared" si="56"/>
        <v>0</v>
      </c>
      <c r="O75" s="235">
        <f t="shared" si="56"/>
        <v>0</v>
      </c>
      <c r="P75" s="26">
        <f t="shared" si="56"/>
        <v>0</v>
      </c>
      <c r="Q75" s="24">
        <f t="shared" si="56"/>
        <v>0</v>
      </c>
      <c r="R75" s="25">
        <f t="shared" ref="R75:R138" si="57">SUM(M75:Q75)</f>
        <v>0</v>
      </c>
      <c r="T75" s="26">
        <f t="shared" ref="T75:AX75" si="58">SUM(T76:T90)</f>
        <v>0</v>
      </c>
      <c r="U75" s="24">
        <f t="shared" si="58"/>
        <v>0</v>
      </c>
      <c r="V75" s="25">
        <f t="shared" si="58"/>
        <v>0</v>
      </c>
      <c r="W75" s="243">
        <f t="shared" si="58"/>
        <v>0</v>
      </c>
      <c r="X75" s="24">
        <f t="shared" si="58"/>
        <v>0</v>
      </c>
      <c r="Y75" s="25">
        <f t="shared" si="58"/>
        <v>0</v>
      </c>
      <c r="Z75" s="243">
        <f t="shared" si="58"/>
        <v>0</v>
      </c>
      <c r="AA75" s="24">
        <f t="shared" si="58"/>
        <v>0</v>
      </c>
      <c r="AB75" s="235">
        <f t="shared" si="58"/>
        <v>0</v>
      </c>
      <c r="AC75" s="26">
        <f t="shared" si="58"/>
        <v>0</v>
      </c>
      <c r="AD75" s="24">
        <f t="shared" si="58"/>
        <v>0</v>
      </c>
      <c r="AE75" s="25">
        <f t="shared" si="58"/>
        <v>0</v>
      </c>
      <c r="AF75" s="243">
        <f t="shared" si="58"/>
        <v>0</v>
      </c>
      <c r="AG75" s="24">
        <f t="shared" si="58"/>
        <v>0</v>
      </c>
      <c r="AH75" s="235">
        <f t="shared" si="58"/>
        <v>0</v>
      </c>
      <c r="AI75" s="26">
        <f t="shared" si="58"/>
        <v>0</v>
      </c>
      <c r="AJ75" s="24">
        <f t="shared" si="58"/>
        <v>0</v>
      </c>
      <c r="AK75" s="25">
        <f t="shared" si="58"/>
        <v>0</v>
      </c>
      <c r="AL75" s="243">
        <f t="shared" si="58"/>
        <v>0</v>
      </c>
      <c r="AM75" s="24">
        <f t="shared" si="58"/>
        <v>0</v>
      </c>
      <c r="AN75" s="235">
        <f t="shared" si="58"/>
        <v>0</v>
      </c>
      <c r="AO75" s="26">
        <f t="shared" si="58"/>
        <v>0</v>
      </c>
      <c r="AP75" s="24">
        <f t="shared" si="58"/>
        <v>0</v>
      </c>
      <c r="AQ75" s="25">
        <f t="shared" si="58"/>
        <v>0</v>
      </c>
      <c r="AR75" s="243">
        <f t="shared" si="58"/>
        <v>0</v>
      </c>
      <c r="AS75" s="24">
        <f t="shared" si="58"/>
        <v>0</v>
      </c>
      <c r="AT75" s="235">
        <f t="shared" si="58"/>
        <v>0</v>
      </c>
      <c r="AU75" s="26">
        <f t="shared" si="58"/>
        <v>0</v>
      </c>
      <c r="AV75" s="24">
        <f t="shared" si="58"/>
        <v>0</v>
      </c>
      <c r="AW75" s="25">
        <f t="shared" si="58"/>
        <v>0</v>
      </c>
      <c r="AX75" s="243">
        <f t="shared" si="58"/>
        <v>0</v>
      </c>
      <c r="AY75" s="24">
        <f t="shared" ref="AY75:BB75" si="59">SUM(AY76:AY90)</f>
        <v>0</v>
      </c>
      <c r="AZ75" s="235">
        <f t="shared" si="59"/>
        <v>0</v>
      </c>
      <c r="BA75" s="26">
        <f t="shared" si="59"/>
        <v>0</v>
      </c>
      <c r="BB75" s="25">
        <f t="shared" si="59"/>
        <v>0</v>
      </c>
      <c r="BC75" s="1"/>
      <c r="BD75" s="26">
        <f t="shared" ref="BD75:BE75" si="60">SUM(BD76:BD90)</f>
        <v>0</v>
      </c>
      <c r="BE75" s="25">
        <f t="shared" si="60"/>
        <v>0</v>
      </c>
      <c r="BF75" s="1"/>
      <c r="BG75" s="26">
        <f t="shared" ref="BG75:BH75" si="61">SUM(BG76:BG90)</f>
        <v>0</v>
      </c>
      <c r="BH75" s="252">
        <f t="shared" si="61"/>
        <v>0</v>
      </c>
      <c r="BI75" s="1"/>
      <c r="BJ75" s="26">
        <f t="shared" ref="BJ75" si="62">SUM(BJ76:BJ90)</f>
        <v>0</v>
      </c>
      <c r="BK75" s="252">
        <f t="shared" si="55"/>
        <v>0</v>
      </c>
    </row>
    <row r="76" spans="2:63">
      <c r="B76" s="88" t="s">
        <v>342</v>
      </c>
      <c r="C76" s="10"/>
      <c r="D76" s="78"/>
      <c r="E76" s="115"/>
      <c r="F76" s="115"/>
      <c r="G76" s="115"/>
      <c r="H76" s="115"/>
      <c r="I76" s="123"/>
      <c r="J76" s="124"/>
      <c r="K76" s="343">
        <f t="shared" si="37"/>
        <v>0</v>
      </c>
      <c r="M76" s="14"/>
      <c r="N76" s="12"/>
      <c r="O76" s="232">
        <f>$J$76</f>
        <v>0</v>
      </c>
      <c r="P76" s="14"/>
      <c r="Q76" s="12"/>
      <c r="R76" s="13">
        <f t="shared" si="57"/>
        <v>0</v>
      </c>
      <c r="T76" s="14"/>
      <c r="U76" s="12"/>
      <c r="V76" s="13">
        <f>$J$76</f>
        <v>0</v>
      </c>
      <c r="W76" s="240"/>
      <c r="X76" s="12"/>
      <c r="Y76" s="13">
        <f>$J$76</f>
        <v>0</v>
      </c>
      <c r="Z76" s="240"/>
      <c r="AA76" s="12"/>
      <c r="AB76" s="232">
        <f>$J$76</f>
        <v>0</v>
      </c>
      <c r="AC76" s="14"/>
      <c r="AD76" s="12"/>
      <c r="AE76" s="13"/>
      <c r="AF76" s="240">
        <f>$J$76</f>
        <v>0</v>
      </c>
      <c r="AG76" s="12"/>
      <c r="AH76" s="232"/>
      <c r="AI76" s="14"/>
      <c r="AJ76" s="12"/>
      <c r="AK76" s="13"/>
      <c r="AL76" s="240"/>
      <c r="AM76" s="12"/>
      <c r="AN76" s="232"/>
      <c r="AO76" s="14"/>
      <c r="AP76" s="12"/>
      <c r="AQ76" s="13"/>
      <c r="AR76" s="240"/>
      <c r="AS76" s="12"/>
      <c r="AT76" s="232"/>
      <c r="AU76" s="14"/>
      <c r="AV76" s="12"/>
      <c r="AW76" s="13"/>
      <c r="AX76" s="240"/>
      <c r="AY76" s="12"/>
      <c r="AZ76" s="232"/>
      <c r="BA76" s="14"/>
      <c r="BB76" s="13"/>
      <c r="BC76" s="1"/>
      <c r="BD76" s="14"/>
      <c r="BE76" s="13"/>
      <c r="BF76" s="1"/>
      <c r="BG76" s="14">
        <f t="shared" ref="BG76:BG90" si="63">SUM(T76:BB76)</f>
        <v>0</v>
      </c>
      <c r="BH76" s="249">
        <f t="shared" ref="BH76:BH107" si="64">IFERROR(BG76/K76,0)</f>
        <v>0</v>
      </c>
      <c r="BI76" s="1"/>
      <c r="BJ76" s="14">
        <f t="shared" ref="BJ76:BJ90" si="65">BD76+BG76</f>
        <v>0</v>
      </c>
      <c r="BK76" s="249">
        <f t="shared" si="55"/>
        <v>0</v>
      </c>
    </row>
    <row r="77" spans="2:63">
      <c r="B77" s="88" t="s">
        <v>344</v>
      </c>
      <c r="C77" s="10"/>
      <c r="D77" s="78"/>
      <c r="E77" s="115"/>
      <c r="F77" s="115"/>
      <c r="G77" s="115"/>
      <c r="H77" s="115"/>
      <c r="I77" s="123"/>
      <c r="J77" s="124"/>
      <c r="K77" s="343">
        <f t="shared" si="37"/>
        <v>0</v>
      </c>
      <c r="M77" s="14"/>
      <c r="N77" s="12"/>
      <c r="O77" s="232"/>
      <c r="P77" s="14"/>
      <c r="Q77" s="12"/>
      <c r="R77" s="13">
        <f t="shared" si="57"/>
        <v>0</v>
      </c>
      <c r="T77" s="14"/>
      <c r="U77" s="12"/>
      <c r="V77" s="13"/>
      <c r="W77" s="240"/>
      <c r="X77" s="12"/>
      <c r="Y77" s="13"/>
      <c r="Z77" s="240"/>
      <c r="AA77" s="12"/>
      <c r="AB77" s="232"/>
      <c r="AC77" s="14"/>
      <c r="AD77" s="12"/>
      <c r="AE77" s="13"/>
      <c r="AF77" s="240"/>
      <c r="AG77" s="12"/>
      <c r="AH77" s="232"/>
      <c r="AI77" s="14"/>
      <c r="AJ77" s="12"/>
      <c r="AK77" s="13"/>
      <c r="AL77" s="240"/>
      <c r="AM77" s="12"/>
      <c r="AN77" s="232"/>
      <c r="AO77" s="14"/>
      <c r="AP77" s="12"/>
      <c r="AQ77" s="13"/>
      <c r="AR77" s="240"/>
      <c r="AS77" s="12"/>
      <c r="AT77" s="232"/>
      <c r="AU77" s="14"/>
      <c r="AV77" s="12"/>
      <c r="AW77" s="13"/>
      <c r="AX77" s="240"/>
      <c r="AY77" s="12"/>
      <c r="AZ77" s="232"/>
      <c r="BA77" s="14"/>
      <c r="BB77" s="13"/>
      <c r="BC77" s="1"/>
      <c r="BD77" s="14"/>
      <c r="BE77" s="13"/>
      <c r="BF77" s="1"/>
      <c r="BG77" s="14">
        <f t="shared" si="63"/>
        <v>0</v>
      </c>
      <c r="BH77" s="249">
        <f t="shared" si="64"/>
        <v>0</v>
      </c>
      <c r="BI77" s="1"/>
      <c r="BJ77" s="14">
        <f t="shared" si="65"/>
        <v>0</v>
      </c>
      <c r="BK77" s="249">
        <f t="shared" si="55"/>
        <v>0</v>
      </c>
    </row>
    <row r="78" spans="2:63">
      <c r="B78" s="88" t="s">
        <v>345</v>
      </c>
      <c r="C78" s="10"/>
      <c r="D78" s="78"/>
      <c r="E78" s="115"/>
      <c r="F78" s="115"/>
      <c r="G78" s="115"/>
      <c r="H78" s="115"/>
      <c r="I78" s="123"/>
      <c r="J78" s="124"/>
      <c r="K78" s="343">
        <f t="shared" si="37"/>
        <v>0</v>
      </c>
      <c r="M78" s="14"/>
      <c r="N78" s="12"/>
      <c r="O78" s="232"/>
      <c r="P78" s="14"/>
      <c r="Q78" s="12"/>
      <c r="R78" s="13">
        <f t="shared" si="57"/>
        <v>0</v>
      </c>
      <c r="T78" s="14"/>
      <c r="U78" s="12"/>
      <c r="V78" s="13"/>
      <c r="W78" s="240"/>
      <c r="X78" s="12"/>
      <c r="Y78" s="13"/>
      <c r="Z78" s="240"/>
      <c r="AA78" s="12"/>
      <c r="AB78" s="232"/>
      <c r="AC78" s="14"/>
      <c r="AD78" s="12"/>
      <c r="AE78" s="13"/>
      <c r="AF78" s="240"/>
      <c r="AG78" s="12"/>
      <c r="AH78" s="232"/>
      <c r="AI78" s="14"/>
      <c r="AJ78" s="12"/>
      <c r="AK78" s="13"/>
      <c r="AL78" s="240"/>
      <c r="AM78" s="12"/>
      <c r="AN78" s="232"/>
      <c r="AO78" s="14"/>
      <c r="AP78" s="12"/>
      <c r="AQ78" s="13"/>
      <c r="AR78" s="240"/>
      <c r="AS78" s="12"/>
      <c r="AT78" s="232"/>
      <c r="AU78" s="14"/>
      <c r="AV78" s="12"/>
      <c r="AW78" s="13"/>
      <c r="AX78" s="240"/>
      <c r="AY78" s="12"/>
      <c r="AZ78" s="232"/>
      <c r="BA78" s="14"/>
      <c r="BB78" s="13"/>
      <c r="BC78" s="1"/>
      <c r="BD78" s="14"/>
      <c r="BE78" s="13"/>
      <c r="BF78" s="1"/>
      <c r="BG78" s="14">
        <f t="shared" si="63"/>
        <v>0</v>
      </c>
      <c r="BH78" s="249">
        <f t="shared" si="64"/>
        <v>0</v>
      </c>
      <c r="BI78" s="1"/>
      <c r="BJ78" s="14">
        <f t="shared" si="65"/>
        <v>0</v>
      </c>
      <c r="BK78" s="249">
        <f t="shared" si="55"/>
        <v>0</v>
      </c>
    </row>
    <row r="79" spans="2:63" ht="12" hidden="1" customHeight="1" outlineLevel="1">
      <c r="B79" s="88" t="s">
        <v>346</v>
      </c>
      <c r="C79" s="10"/>
      <c r="D79" s="78"/>
      <c r="E79" s="115"/>
      <c r="F79" s="115"/>
      <c r="G79" s="115"/>
      <c r="H79" s="115"/>
      <c r="I79" s="123"/>
      <c r="J79" s="124"/>
      <c r="K79" s="343">
        <f t="shared" si="37"/>
        <v>0</v>
      </c>
      <c r="M79" s="14"/>
      <c r="N79" s="12"/>
      <c r="O79" s="232"/>
      <c r="P79" s="14"/>
      <c r="Q79" s="12"/>
      <c r="R79" s="13">
        <f t="shared" si="57"/>
        <v>0</v>
      </c>
      <c r="T79" s="14"/>
      <c r="U79" s="12"/>
      <c r="V79" s="13"/>
      <c r="W79" s="240"/>
      <c r="X79" s="12"/>
      <c r="Y79" s="13"/>
      <c r="Z79" s="240"/>
      <c r="AA79" s="12"/>
      <c r="AB79" s="232"/>
      <c r="AC79" s="14"/>
      <c r="AD79" s="12"/>
      <c r="AE79" s="13"/>
      <c r="AF79" s="240"/>
      <c r="AG79" s="12"/>
      <c r="AH79" s="232"/>
      <c r="AI79" s="14"/>
      <c r="AJ79" s="12"/>
      <c r="AK79" s="13"/>
      <c r="AL79" s="240"/>
      <c r="AM79" s="12"/>
      <c r="AN79" s="232"/>
      <c r="AO79" s="14"/>
      <c r="AP79" s="12"/>
      <c r="AQ79" s="13"/>
      <c r="AR79" s="240"/>
      <c r="AS79" s="12"/>
      <c r="AT79" s="232"/>
      <c r="AU79" s="14"/>
      <c r="AV79" s="12"/>
      <c r="AW79" s="13"/>
      <c r="AX79" s="240"/>
      <c r="AY79" s="12"/>
      <c r="AZ79" s="232"/>
      <c r="BA79" s="14"/>
      <c r="BB79" s="13"/>
      <c r="BC79" s="1"/>
      <c r="BD79" s="14">
        <f t="shared" ref="BD79:BD90" si="66">SUM(J79:AZ79)</f>
        <v>0</v>
      </c>
      <c r="BE79" s="13">
        <f t="shared" ref="BE79:BE90" si="67">E79-BD79</f>
        <v>0</v>
      </c>
      <c r="BF79" s="1"/>
      <c r="BG79" s="14">
        <f t="shared" si="63"/>
        <v>0</v>
      </c>
      <c r="BH79" s="249">
        <f t="shared" si="64"/>
        <v>0</v>
      </c>
      <c r="BI79" s="1"/>
      <c r="BJ79" s="14">
        <f t="shared" si="65"/>
        <v>0</v>
      </c>
      <c r="BK79" s="249">
        <f t="shared" si="55"/>
        <v>0</v>
      </c>
    </row>
    <row r="80" spans="2:63" ht="12" hidden="1" customHeight="1" outlineLevel="1">
      <c r="B80" s="88" t="s">
        <v>347</v>
      </c>
      <c r="C80" s="10"/>
      <c r="D80" s="78"/>
      <c r="E80" s="115"/>
      <c r="F80" s="115"/>
      <c r="G80" s="115"/>
      <c r="H80" s="115"/>
      <c r="I80" s="123"/>
      <c r="J80" s="124"/>
      <c r="K80" s="343">
        <f t="shared" si="37"/>
        <v>0</v>
      </c>
      <c r="M80" s="14"/>
      <c r="N80" s="12"/>
      <c r="O80" s="232"/>
      <c r="P80" s="14"/>
      <c r="Q80" s="12"/>
      <c r="R80" s="13">
        <f t="shared" si="57"/>
        <v>0</v>
      </c>
      <c r="T80" s="14"/>
      <c r="U80" s="12"/>
      <c r="V80" s="13"/>
      <c r="W80" s="240"/>
      <c r="X80" s="12"/>
      <c r="Y80" s="13"/>
      <c r="Z80" s="240"/>
      <c r="AA80" s="12"/>
      <c r="AB80" s="232"/>
      <c r="AC80" s="14"/>
      <c r="AD80" s="12"/>
      <c r="AE80" s="13"/>
      <c r="AF80" s="240"/>
      <c r="AG80" s="12"/>
      <c r="AH80" s="232"/>
      <c r="AI80" s="14"/>
      <c r="AJ80" s="12"/>
      <c r="AK80" s="13"/>
      <c r="AL80" s="240"/>
      <c r="AM80" s="12"/>
      <c r="AN80" s="232"/>
      <c r="AO80" s="14"/>
      <c r="AP80" s="12"/>
      <c r="AQ80" s="13"/>
      <c r="AR80" s="240"/>
      <c r="AS80" s="12"/>
      <c r="AT80" s="232"/>
      <c r="AU80" s="14"/>
      <c r="AV80" s="12"/>
      <c r="AW80" s="13"/>
      <c r="AX80" s="240"/>
      <c r="AY80" s="12"/>
      <c r="AZ80" s="232"/>
      <c r="BA80" s="14"/>
      <c r="BB80" s="13"/>
      <c r="BC80" s="1"/>
      <c r="BD80" s="14">
        <f t="shared" si="66"/>
        <v>0</v>
      </c>
      <c r="BE80" s="13">
        <f t="shared" si="67"/>
        <v>0</v>
      </c>
      <c r="BF80" s="1"/>
      <c r="BG80" s="14">
        <f t="shared" si="63"/>
        <v>0</v>
      </c>
      <c r="BH80" s="249">
        <f t="shared" si="64"/>
        <v>0</v>
      </c>
      <c r="BI80" s="1"/>
      <c r="BJ80" s="14">
        <f t="shared" si="65"/>
        <v>0</v>
      </c>
      <c r="BK80" s="249">
        <f t="shared" si="55"/>
        <v>0</v>
      </c>
    </row>
    <row r="81" spans="2:63" ht="12" hidden="1" customHeight="1" outlineLevel="1">
      <c r="B81" s="88" t="s">
        <v>348</v>
      </c>
      <c r="C81" s="10"/>
      <c r="D81" s="78"/>
      <c r="E81" s="115"/>
      <c r="F81" s="115"/>
      <c r="G81" s="115"/>
      <c r="H81" s="115"/>
      <c r="I81" s="123"/>
      <c r="J81" s="124"/>
      <c r="K81" s="343">
        <f t="shared" si="37"/>
        <v>0</v>
      </c>
      <c r="M81" s="14"/>
      <c r="N81" s="12"/>
      <c r="O81" s="232"/>
      <c r="P81" s="14"/>
      <c r="Q81" s="12"/>
      <c r="R81" s="13">
        <f t="shared" si="57"/>
        <v>0</v>
      </c>
      <c r="T81" s="14"/>
      <c r="U81" s="12"/>
      <c r="V81" s="13"/>
      <c r="W81" s="240"/>
      <c r="X81" s="12"/>
      <c r="Y81" s="13"/>
      <c r="Z81" s="240"/>
      <c r="AA81" s="12"/>
      <c r="AB81" s="232"/>
      <c r="AC81" s="14"/>
      <c r="AD81" s="12"/>
      <c r="AE81" s="13"/>
      <c r="AF81" s="240"/>
      <c r="AG81" s="12"/>
      <c r="AH81" s="232"/>
      <c r="AI81" s="14"/>
      <c r="AJ81" s="12"/>
      <c r="AK81" s="13"/>
      <c r="AL81" s="240"/>
      <c r="AM81" s="12"/>
      <c r="AN81" s="232"/>
      <c r="AO81" s="14"/>
      <c r="AP81" s="12"/>
      <c r="AQ81" s="13"/>
      <c r="AR81" s="240"/>
      <c r="AS81" s="12"/>
      <c r="AT81" s="232"/>
      <c r="AU81" s="14"/>
      <c r="AV81" s="12"/>
      <c r="AW81" s="13"/>
      <c r="AX81" s="240"/>
      <c r="AY81" s="12"/>
      <c r="AZ81" s="232"/>
      <c r="BA81" s="14"/>
      <c r="BB81" s="13"/>
      <c r="BC81" s="1"/>
      <c r="BD81" s="14">
        <f t="shared" si="66"/>
        <v>0</v>
      </c>
      <c r="BE81" s="13">
        <f t="shared" si="67"/>
        <v>0</v>
      </c>
      <c r="BF81" s="1"/>
      <c r="BG81" s="14">
        <f t="shared" si="63"/>
        <v>0</v>
      </c>
      <c r="BH81" s="249">
        <f t="shared" si="64"/>
        <v>0</v>
      </c>
      <c r="BI81" s="1"/>
      <c r="BJ81" s="14">
        <f t="shared" si="65"/>
        <v>0</v>
      </c>
      <c r="BK81" s="249">
        <f t="shared" si="55"/>
        <v>0</v>
      </c>
    </row>
    <row r="82" spans="2:63" ht="12" hidden="1" customHeight="1" outlineLevel="1">
      <c r="B82" s="88" t="s">
        <v>349</v>
      </c>
      <c r="C82" s="10"/>
      <c r="D82" s="78"/>
      <c r="E82" s="115"/>
      <c r="F82" s="115"/>
      <c r="G82" s="115"/>
      <c r="H82" s="115"/>
      <c r="I82" s="123"/>
      <c r="J82" s="124"/>
      <c r="K82" s="343">
        <f t="shared" si="37"/>
        <v>0</v>
      </c>
      <c r="M82" s="14"/>
      <c r="N82" s="12"/>
      <c r="O82" s="232"/>
      <c r="P82" s="14"/>
      <c r="Q82" s="12"/>
      <c r="R82" s="13">
        <f t="shared" si="57"/>
        <v>0</v>
      </c>
      <c r="T82" s="14"/>
      <c r="U82" s="12"/>
      <c r="V82" s="13"/>
      <c r="W82" s="240"/>
      <c r="X82" s="12"/>
      <c r="Y82" s="13"/>
      <c r="Z82" s="240"/>
      <c r="AA82" s="12"/>
      <c r="AB82" s="232"/>
      <c r="AC82" s="14"/>
      <c r="AD82" s="12"/>
      <c r="AE82" s="13"/>
      <c r="AF82" s="240"/>
      <c r="AG82" s="12"/>
      <c r="AH82" s="232"/>
      <c r="AI82" s="14"/>
      <c r="AJ82" s="12"/>
      <c r="AK82" s="13"/>
      <c r="AL82" s="240"/>
      <c r="AM82" s="12"/>
      <c r="AN82" s="232"/>
      <c r="AO82" s="14"/>
      <c r="AP82" s="12"/>
      <c r="AQ82" s="13"/>
      <c r="AR82" s="240"/>
      <c r="AS82" s="12"/>
      <c r="AT82" s="232"/>
      <c r="AU82" s="14"/>
      <c r="AV82" s="12"/>
      <c r="AW82" s="13"/>
      <c r="AX82" s="240"/>
      <c r="AY82" s="12"/>
      <c r="AZ82" s="232"/>
      <c r="BA82" s="14"/>
      <c r="BB82" s="13"/>
      <c r="BC82" s="1"/>
      <c r="BD82" s="14">
        <f t="shared" si="66"/>
        <v>0</v>
      </c>
      <c r="BE82" s="13">
        <f t="shared" si="67"/>
        <v>0</v>
      </c>
      <c r="BF82" s="1"/>
      <c r="BG82" s="14">
        <f t="shared" si="63"/>
        <v>0</v>
      </c>
      <c r="BH82" s="249">
        <f t="shared" si="64"/>
        <v>0</v>
      </c>
      <c r="BI82" s="1"/>
      <c r="BJ82" s="14">
        <f t="shared" si="65"/>
        <v>0</v>
      </c>
      <c r="BK82" s="249">
        <f t="shared" si="55"/>
        <v>0</v>
      </c>
    </row>
    <row r="83" spans="2:63" ht="12" hidden="1" customHeight="1" outlineLevel="1">
      <c r="B83" s="88" t="s">
        <v>350</v>
      </c>
      <c r="C83" s="10"/>
      <c r="D83" s="78"/>
      <c r="E83" s="115"/>
      <c r="F83" s="115"/>
      <c r="G83" s="115"/>
      <c r="H83" s="115"/>
      <c r="I83" s="123"/>
      <c r="J83" s="124"/>
      <c r="K83" s="343">
        <f t="shared" si="37"/>
        <v>0</v>
      </c>
      <c r="M83" s="14"/>
      <c r="N83" s="12"/>
      <c r="O83" s="232"/>
      <c r="P83" s="14"/>
      <c r="Q83" s="12"/>
      <c r="R83" s="13">
        <f t="shared" si="57"/>
        <v>0</v>
      </c>
      <c r="T83" s="14"/>
      <c r="U83" s="12"/>
      <c r="V83" s="13"/>
      <c r="W83" s="240"/>
      <c r="X83" s="12"/>
      <c r="Y83" s="13"/>
      <c r="Z83" s="240"/>
      <c r="AA83" s="12"/>
      <c r="AB83" s="232"/>
      <c r="AC83" s="14"/>
      <c r="AD83" s="12"/>
      <c r="AE83" s="13"/>
      <c r="AF83" s="240"/>
      <c r="AG83" s="12"/>
      <c r="AH83" s="232"/>
      <c r="AI83" s="14"/>
      <c r="AJ83" s="12"/>
      <c r="AK83" s="13"/>
      <c r="AL83" s="240"/>
      <c r="AM83" s="12"/>
      <c r="AN83" s="232"/>
      <c r="AO83" s="14"/>
      <c r="AP83" s="12"/>
      <c r="AQ83" s="13"/>
      <c r="AR83" s="240"/>
      <c r="AS83" s="12"/>
      <c r="AT83" s="232"/>
      <c r="AU83" s="14"/>
      <c r="AV83" s="12"/>
      <c r="AW83" s="13"/>
      <c r="AX83" s="240"/>
      <c r="AY83" s="12"/>
      <c r="AZ83" s="232"/>
      <c r="BA83" s="14"/>
      <c r="BB83" s="13"/>
      <c r="BC83" s="1"/>
      <c r="BD83" s="14">
        <f t="shared" si="66"/>
        <v>0</v>
      </c>
      <c r="BE83" s="13">
        <f t="shared" si="67"/>
        <v>0</v>
      </c>
      <c r="BF83" s="1"/>
      <c r="BG83" s="14">
        <f t="shared" si="63"/>
        <v>0</v>
      </c>
      <c r="BH83" s="249">
        <f t="shared" si="64"/>
        <v>0</v>
      </c>
      <c r="BI83" s="1"/>
      <c r="BJ83" s="14">
        <f t="shared" si="65"/>
        <v>0</v>
      </c>
      <c r="BK83" s="249">
        <f t="shared" si="55"/>
        <v>0</v>
      </c>
    </row>
    <row r="84" spans="2:63" ht="12" hidden="1" customHeight="1" outlineLevel="1">
      <c r="B84" s="88" t="s">
        <v>351</v>
      </c>
      <c r="C84" s="10"/>
      <c r="D84" s="78"/>
      <c r="E84" s="115"/>
      <c r="F84" s="115"/>
      <c r="G84" s="115"/>
      <c r="H84" s="115"/>
      <c r="I84" s="123"/>
      <c r="J84" s="124"/>
      <c r="K84" s="343">
        <f t="shared" si="37"/>
        <v>0</v>
      </c>
      <c r="M84" s="14"/>
      <c r="N84" s="12"/>
      <c r="O84" s="232"/>
      <c r="P84" s="14"/>
      <c r="Q84" s="12"/>
      <c r="R84" s="13">
        <f t="shared" si="57"/>
        <v>0</v>
      </c>
      <c r="T84" s="14"/>
      <c r="U84" s="12"/>
      <c r="V84" s="13"/>
      <c r="W84" s="240"/>
      <c r="X84" s="12"/>
      <c r="Y84" s="13"/>
      <c r="Z84" s="240"/>
      <c r="AA84" s="12"/>
      <c r="AB84" s="232"/>
      <c r="AC84" s="14"/>
      <c r="AD84" s="12"/>
      <c r="AE84" s="13"/>
      <c r="AF84" s="240"/>
      <c r="AG84" s="12"/>
      <c r="AH84" s="232"/>
      <c r="AI84" s="14"/>
      <c r="AJ84" s="12"/>
      <c r="AK84" s="13"/>
      <c r="AL84" s="240"/>
      <c r="AM84" s="12"/>
      <c r="AN84" s="232"/>
      <c r="AO84" s="14"/>
      <c r="AP84" s="12"/>
      <c r="AQ84" s="13"/>
      <c r="AR84" s="240"/>
      <c r="AS84" s="12"/>
      <c r="AT84" s="232"/>
      <c r="AU84" s="14"/>
      <c r="AV84" s="12"/>
      <c r="AW84" s="13"/>
      <c r="AX84" s="240"/>
      <c r="AY84" s="12"/>
      <c r="AZ84" s="232"/>
      <c r="BA84" s="14"/>
      <c r="BB84" s="13"/>
      <c r="BC84" s="1"/>
      <c r="BD84" s="14">
        <f t="shared" si="66"/>
        <v>0</v>
      </c>
      <c r="BE84" s="13">
        <f t="shared" si="67"/>
        <v>0</v>
      </c>
      <c r="BF84" s="1"/>
      <c r="BG84" s="14">
        <f t="shared" si="63"/>
        <v>0</v>
      </c>
      <c r="BH84" s="249">
        <f t="shared" si="64"/>
        <v>0</v>
      </c>
      <c r="BI84" s="1"/>
      <c r="BJ84" s="14">
        <f t="shared" si="65"/>
        <v>0</v>
      </c>
      <c r="BK84" s="249">
        <f t="shared" si="55"/>
        <v>0</v>
      </c>
    </row>
    <row r="85" spans="2:63" ht="12" hidden="1" customHeight="1" outlineLevel="1">
      <c r="B85" s="88" t="s">
        <v>352</v>
      </c>
      <c r="C85" s="10"/>
      <c r="D85" s="78"/>
      <c r="E85" s="115"/>
      <c r="F85" s="115"/>
      <c r="G85" s="115"/>
      <c r="H85" s="115"/>
      <c r="I85" s="123"/>
      <c r="J85" s="124"/>
      <c r="K85" s="343">
        <f t="shared" si="37"/>
        <v>0</v>
      </c>
      <c r="M85" s="14"/>
      <c r="N85" s="12"/>
      <c r="O85" s="232"/>
      <c r="P85" s="14"/>
      <c r="Q85" s="12"/>
      <c r="R85" s="13">
        <f t="shared" si="57"/>
        <v>0</v>
      </c>
      <c r="T85" s="14"/>
      <c r="U85" s="12"/>
      <c r="V85" s="13"/>
      <c r="W85" s="240"/>
      <c r="X85" s="12"/>
      <c r="Y85" s="13"/>
      <c r="Z85" s="240"/>
      <c r="AA85" s="12"/>
      <c r="AB85" s="232"/>
      <c r="AC85" s="14"/>
      <c r="AD85" s="12"/>
      <c r="AE85" s="13"/>
      <c r="AF85" s="240"/>
      <c r="AG85" s="12"/>
      <c r="AH85" s="232"/>
      <c r="AI85" s="14"/>
      <c r="AJ85" s="12"/>
      <c r="AK85" s="13"/>
      <c r="AL85" s="240"/>
      <c r="AM85" s="12"/>
      <c r="AN85" s="232"/>
      <c r="AO85" s="14"/>
      <c r="AP85" s="12"/>
      <c r="AQ85" s="13"/>
      <c r="AR85" s="240"/>
      <c r="AS85" s="12"/>
      <c r="AT85" s="232"/>
      <c r="AU85" s="14"/>
      <c r="AV85" s="12"/>
      <c r="AW85" s="13"/>
      <c r="AX85" s="240"/>
      <c r="AY85" s="12"/>
      <c r="AZ85" s="232"/>
      <c r="BA85" s="14"/>
      <c r="BB85" s="13"/>
      <c r="BC85" s="1"/>
      <c r="BD85" s="14">
        <f t="shared" si="66"/>
        <v>0</v>
      </c>
      <c r="BE85" s="13">
        <f t="shared" si="67"/>
        <v>0</v>
      </c>
      <c r="BF85" s="1"/>
      <c r="BG85" s="14">
        <f t="shared" si="63"/>
        <v>0</v>
      </c>
      <c r="BH85" s="249">
        <f t="shared" si="64"/>
        <v>0</v>
      </c>
      <c r="BI85" s="1"/>
      <c r="BJ85" s="14">
        <f t="shared" si="65"/>
        <v>0</v>
      </c>
      <c r="BK85" s="249">
        <f t="shared" si="55"/>
        <v>0</v>
      </c>
    </row>
    <row r="86" spans="2:63" ht="12" hidden="1" customHeight="1" outlineLevel="1">
      <c r="B86" s="88" t="s">
        <v>353</v>
      </c>
      <c r="C86" s="10"/>
      <c r="D86" s="78"/>
      <c r="E86" s="115"/>
      <c r="F86" s="115"/>
      <c r="G86" s="115"/>
      <c r="H86" s="115"/>
      <c r="I86" s="123"/>
      <c r="J86" s="124"/>
      <c r="K86" s="343">
        <f t="shared" si="37"/>
        <v>0</v>
      </c>
      <c r="M86" s="14"/>
      <c r="N86" s="12"/>
      <c r="O86" s="232"/>
      <c r="P86" s="14"/>
      <c r="Q86" s="12"/>
      <c r="R86" s="13">
        <f t="shared" si="57"/>
        <v>0</v>
      </c>
      <c r="T86" s="14"/>
      <c r="U86" s="12"/>
      <c r="V86" s="13"/>
      <c r="W86" s="240"/>
      <c r="X86" s="12"/>
      <c r="Y86" s="13"/>
      <c r="Z86" s="240"/>
      <c r="AA86" s="12"/>
      <c r="AB86" s="232"/>
      <c r="AC86" s="14"/>
      <c r="AD86" s="12"/>
      <c r="AE86" s="13"/>
      <c r="AF86" s="240"/>
      <c r="AG86" s="12"/>
      <c r="AH86" s="232"/>
      <c r="AI86" s="14"/>
      <c r="AJ86" s="12"/>
      <c r="AK86" s="13"/>
      <c r="AL86" s="240"/>
      <c r="AM86" s="12"/>
      <c r="AN86" s="232"/>
      <c r="AO86" s="14"/>
      <c r="AP86" s="12"/>
      <c r="AQ86" s="13"/>
      <c r="AR86" s="240"/>
      <c r="AS86" s="12"/>
      <c r="AT86" s="232"/>
      <c r="AU86" s="14"/>
      <c r="AV86" s="12"/>
      <c r="AW86" s="13"/>
      <c r="AX86" s="240"/>
      <c r="AY86" s="12"/>
      <c r="AZ86" s="232"/>
      <c r="BA86" s="14"/>
      <c r="BB86" s="13"/>
      <c r="BC86" s="1"/>
      <c r="BD86" s="14">
        <f t="shared" si="66"/>
        <v>0</v>
      </c>
      <c r="BE86" s="13">
        <f t="shared" si="67"/>
        <v>0</v>
      </c>
      <c r="BF86" s="1"/>
      <c r="BG86" s="14">
        <f t="shared" si="63"/>
        <v>0</v>
      </c>
      <c r="BH86" s="249">
        <f t="shared" si="64"/>
        <v>0</v>
      </c>
      <c r="BI86" s="1"/>
      <c r="BJ86" s="14">
        <f t="shared" si="65"/>
        <v>0</v>
      </c>
      <c r="BK86" s="249">
        <f t="shared" si="55"/>
        <v>0</v>
      </c>
    </row>
    <row r="87" spans="2:63" ht="12" hidden="1" customHeight="1" outlineLevel="1">
      <c r="B87" s="88" t="s">
        <v>354</v>
      </c>
      <c r="C87" s="10"/>
      <c r="D87" s="78"/>
      <c r="E87" s="115"/>
      <c r="F87" s="115"/>
      <c r="G87" s="115"/>
      <c r="H87" s="115"/>
      <c r="I87" s="123"/>
      <c r="J87" s="124"/>
      <c r="K87" s="343">
        <f t="shared" si="37"/>
        <v>0</v>
      </c>
      <c r="M87" s="14"/>
      <c r="N87" s="12"/>
      <c r="O87" s="232"/>
      <c r="P87" s="14"/>
      <c r="Q87" s="12"/>
      <c r="R87" s="13">
        <f t="shared" si="57"/>
        <v>0</v>
      </c>
      <c r="T87" s="14"/>
      <c r="U87" s="12"/>
      <c r="V87" s="13"/>
      <c r="W87" s="240"/>
      <c r="X87" s="12"/>
      <c r="Y87" s="13"/>
      <c r="Z87" s="240"/>
      <c r="AA87" s="12"/>
      <c r="AB87" s="232"/>
      <c r="AC87" s="14"/>
      <c r="AD87" s="12"/>
      <c r="AE87" s="13"/>
      <c r="AF87" s="240"/>
      <c r="AG87" s="12"/>
      <c r="AH87" s="232"/>
      <c r="AI87" s="14"/>
      <c r="AJ87" s="12"/>
      <c r="AK87" s="13"/>
      <c r="AL87" s="240"/>
      <c r="AM87" s="12"/>
      <c r="AN87" s="232"/>
      <c r="AO87" s="14"/>
      <c r="AP87" s="12"/>
      <c r="AQ87" s="13"/>
      <c r="AR87" s="240"/>
      <c r="AS87" s="12"/>
      <c r="AT87" s="232"/>
      <c r="AU87" s="14"/>
      <c r="AV87" s="12"/>
      <c r="AW87" s="13"/>
      <c r="AX87" s="240"/>
      <c r="AY87" s="12"/>
      <c r="AZ87" s="232"/>
      <c r="BA87" s="14"/>
      <c r="BB87" s="13"/>
      <c r="BC87" s="1"/>
      <c r="BD87" s="14">
        <f t="shared" si="66"/>
        <v>0</v>
      </c>
      <c r="BE87" s="13">
        <f t="shared" si="67"/>
        <v>0</v>
      </c>
      <c r="BF87" s="1"/>
      <c r="BG87" s="14">
        <f t="shared" si="63"/>
        <v>0</v>
      </c>
      <c r="BH87" s="249">
        <f t="shared" si="64"/>
        <v>0</v>
      </c>
      <c r="BI87" s="1"/>
      <c r="BJ87" s="14">
        <f t="shared" si="65"/>
        <v>0</v>
      </c>
      <c r="BK87" s="249">
        <f t="shared" si="55"/>
        <v>0</v>
      </c>
    </row>
    <row r="88" spans="2:63" ht="12" hidden="1" customHeight="1" outlineLevel="1">
      <c r="B88" s="88" t="s">
        <v>355</v>
      </c>
      <c r="C88" s="10"/>
      <c r="D88" s="78"/>
      <c r="E88" s="115"/>
      <c r="F88" s="115"/>
      <c r="G88" s="115"/>
      <c r="H88" s="115"/>
      <c r="I88" s="123"/>
      <c r="J88" s="124"/>
      <c r="K88" s="343">
        <f t="shared" si="37"/>
        <v>0</v>
      </c>
      <c r="M88" s="14"/>
      <c r="N88" s="12"/>
      <c r="O88" s="232"/>
      <c r="P88" s="14"/>
      <c r="Q88" s="12"/>
      <c r="R88" s="13">
        <f t="shared" si="57"/>
        <v>0</v>
      </c>
      <c r="T88" s="14"/>
      <c r="U88" s="12"/>
      <c r="V88" s="13"/>
      <c r="W88" s="240"/>
      <c r="X88" s="12"/>
      <c r="Y88" s="13"/>
      <c r="Z88" s="240"/>
      <c r="AA88" s="12"/>
      <c r="AB88" s="232"/>
      <c r="AC88" s="14"/>
      <c r="AD88" s="12"/>
      <c r="AE88" s="13"/>
      <c r="AF88" s="240"/>
      <c r="AG88" s="12"/>
      <c r="AH88" s="232"/>
      <c r="AI88" s="14"/>
      <c r="AJ88" s="12"/>
      <c r="AK88" s="13"/>
      <c r="AL88" s="240"/>
      <c r="AM88" s="12"/>
      <c r="AN88" s="232"/>
      <c r="AO88" s="14"/>
      <c r="AP88" s="12"/>
      <c r="AQ88" s="13"/>
      <c r="AR88" s="240"/>
      <c r="AS88" s="12"/>
      <c r="AT88" s="232"/>
      <c r="AU88" s="14"/>
      <c r="AV88" s="12"/>
      <c r="AW88" s="13"/>
      <c r="AX88" s="240"/>
      <c r="AY88" s="12"/>
      <c r="AZ88" s="232"/>
      <c r="BA88" s="14"/>
      <c r="BB88" s="13"/>
      <c r="BC88" s="1"/>
      <c r="BD88" s="14">
        <f t="shared" si="66"/>
        <v>0</v>
      </c>
      <c r="BE88" s="13">
        <f t="shared" si="67"/>
        <v>0</v>
      </c>
      <c r="BF88" s="1"/>
      <c r="BG88" s="14">
        <f t="shared" si="63"/>
        <v>0</v>
      </c>
      <c r="BH88" s="249">
        <f t="shared" si="64"/>
        <v>0</v>
      </c>
      <c r="BI88" s="1"/>
      <c r="BJ88" s="14">
        <f t="shared" si="65"/>
        <v>0</v>
      </c>
      <c r="BK88" s="249">
        <f t="shared" si="55"/>
        <v>0</v>
      </c>
    </row>
    <row r="89" spans="2:63" ht="12" hidden="1" customHeight="1" outlineLevel="1">
      <c r="B89" s="88" t="s">
        <v>356</v>
      </c>
      <c r="C89" s="10"/>
      <c r="D89" s="78"/>
      <c r="E89" s="115"/>
      <c r="F89" s="115"/>
      <c r="G89" s="115"/>
      <c r="H89" s="115"/>
      <c r="I89" s="123"/>
      <c r="J89" s="124"/>
      <c r="K89" s="343">
        <f t="shared" si="37"/>
        <v>0</v>
      </c>
      <c r="M89" s="14"/>
      <c r="N89" s="12"/>
      <c r="O89" s="232"/>
      <c r="P89" s="14"/>
      <c r="Q89" s="12"/>
      <c r="R89" s="13">
        <f t="shared" si="57"/>
        <v>0</v>
      </c>
      <c r="T89" s="14"/>
      <c r="U89" s="12"/>
      <c r="V89" s="13"/>
      <c r="W89" s="240"/>
      <c r="X89" s="12"/>
      <c r="Y89" s="13"/>
      <c r="Z89" s="240"/>
      <c r="AA89" s="12"/>
      <c r="AB89" s="232"/>
      <c r="AC89" s="14"/>
      <c r="AD89" s="12"/>
      <c r="AE89" s="13"/>
      <c r="AF89" s="240"/>
      <c r="AG89" s="12"/>
      <c r="AH89" s="232"/>
      <c r="AI89" s="14"/>
      <c r="AJ89" s="12"/>
      <c r="AK89" s="13"/>
      <c r="AL89" s="240"/>
      <c r="AM89" s="12"/>
      <c r="AN89" s="232"/>
      <c r="AO89" s="14"/>
      <c r="AP89" s="12"/>
      <c r="AQ89" s="13"/>
      <c r="AR89" s="240"/>
      <c r="AS89" s="12"/>
      <c r="AT89" s="232"/>
      <c r="AU89" s="14"/>
      <c r="AV89" s="12"/>
      <c r="AW89" s="13"/>
      <c r="AX89" s="240"/>
      <c r="AY89" s="12"/>
      <c r="AZ89" s="232"/>
      <c r="BA89" s="14"/>
      <c r="BB89" s="13"/>
      <c r="BC89" s="1"/>
      <c r="BD89" s="14">
        <f t="shared" si="66"/>
        <v>0</v>
      </c>
      <c r="BE89" s="13">
        <f t="shared" si="67"/>
        <v>0</v>
      </c>
      <c r="BF89" s="1"/>
      <c r="BG89" s="14">
        <f t="shared" si="63"/>
        <v>0</v>
      </c>
      <c r="BH89" s="249">
        <f t="shared" si="64"/>
        <v>0</v>
      </c>
      <c r="BI89" s="1"/>
      <c r="BJ89" s="14">
        <f t="shared" si="65"/>
        <v>0</v>
      </c>
      <c r="BK89" s="249">
        <f t="shared" si="55"/>
        <v>0</v>
      </c>
    </row>
    <row r="90" spans="2:63" ht="12" hidden="1" customHeight="1" outlineLevel="1">
      <c r="B90" s="88" t="s">
        <v>357</v>
      </c>
      <c r="C90" s="10"/>
      <c r="D90" s="78"/>
      <c r="E90" s="115"/>
      <c r="F90" s="115"/>
      <c r="G90" s="115"/>
      <c r="H90" s="115"/>
      <c r="I90" s="123"/>
      <c r="J90" s="124"/>
      <c r="K90" s="343">
        <f t="shared" si="37"/>
        <v>0</v>
      </c>
      <c r="M90" s="14"/>
      <c r="N90" s="12"/>
      <c r="O90" s="232"/>
      <c r="P90" s="14"/>
      <c r="Q90" s="12"/>
      <c r="R90" s="13">
        <f t="shared" si="57"/>
        <v>0</v>
      </c>
      <c r="T90" s="14"/>
      <c r="U90" s="12"/>
      <c r="V90" s="13"/>
      <c r="W90" s="240"/>
      <c r="X90" s="12"/>
      <c r="Y90" s="13"/>
      <c r="Z90" s="240"/>
      <c r="AA90" s="12"/>
      <c r="AB90" s="232"/>
      <c r="AC90" s="14"/>
      <c r="AD90" s="12"/>
      <c r="AE90" s="13"/>
      <c r="AF90" s="240"/>
      <c r="AG90" s="12"/>
      <c r="AH90" s="232"/>
      <c r="AI90" s="14"/>
      <c r="AJ90" s="12"/>
      <c r="AK90" s="13"/>
      <c r="AL90" s="240"/>
      <c r="AM90" s="12"/>
      <c r="AN90" s="232"/>
      <c r="AO90" s="14"/>
      <c r="AP90" s="12"/>
      <c r="AQ90" s="13"/>
      <c r="AR90" s="240"/>
      <c r="AS90" s="12"/>
      <c r="AT90" s="232"/>
      <c r="AU90" s="14"/>
      <c r="AV90" s="12"/>
      <c r="AW90" s="13"/>
      <c r="AX90" s="240"/>
      <c r="AY90" s="12"/>
      <c r="AZ90" s="232"/>
      <c r="BA90" s="14"/>
      <c r="BB90" s="13"/>
      <c r="BC90" s="1"/>
      <c r="BD90" s="14">
        <f t="shared" si="66"/>
        <v>0</v>
      </c>
      <c r="BE90" s="13">
        <f t="shared" si="67"/>
        <v>0</v>
      </c>
      <c r="BF90" s="1"/>
      <c r="BG90" s="14">
        <f t="shared" si="63"/>
        <v>0</v>
      </c>
      <c r="BH90" s="249">
        <f t="shared" si="64"/>
        <v>0</v>
      </c>
      <c r="BI90" s="1"/>
      <c r="BJ90" s="14">
        <f t="shared" si="65"/>
        <v>0</v>
      </c>
      <c r="BK90" s="249">
        <f t="shared" si="55"/>
        <v>0</v>
      </c>
    </row>
    <row r="91" spans="2:63" collapsed="1">
      <c r="C91" s="22" t="s">
        <v>403</v>
      </c>
      <c r="D91" s="81"/>
      <c r="E91" s="118"/>
      <c r="F91" s="118"/>
      <c r="G91" s="118"/>
      <c r="H91" s="118"/>
      <c r="I91" s="129"/>
      <c r="J91" s="130"/>
      <c r="K91" s="23">
        <f>SUM(K92:K106)</f>
        <v>0</v>
      </c>
      <c r="M91" s="61">
        <f t="shared" ref="M91:Q91" si="68">SUM(M92:M106)</f>
        <v>0</v>
      </c>
      <c r="N91" s="62">
        <f t="shared" si="68"/>
        <v>0</v>
      </c>
      <c r="O91" s="236">
        <f t="shared" si="68"/>
        <v>0</v>
      </c>
      <c r="P91" s="61">
        <f t="shared" si="68"/>
        <v>0</v>
      </c>
      <c r="Q91" s="62">
        <f t="shared" si="68"/>
        <v>0</v>
      </c>
      <c r="R91" s="63">
        <f t="shared" si="57"/>
        <v>0</v>
      </c>
      <c r="T91" s="61">
        <f t="shared" ref="T91:AX91" si="69">SUM(T92:T106)</f>
        <v>0</v>
      </c>
      <c r="U91" s="62">
        <f t="shared" si="69"/>
        <v>0</v>
      </c>
      <c r="V91" s="63">
        <f t="shared" si="69"/>
        <v>0</v>
      </c>
      <c r="W91" s="244">
        <f t="shared" si="69"/>
        <v>0</v>
      </c>
      <c r="X91" s="62">
        <f t="shared" si="69"/>
        <v>0</v>
      </c>
      <c r="Y91" s="63">
        <f t="shared" si="69"/>
        <v>0</v>
      </c>
      <c r="Z91" s="244">
        <f t="shared" si="69"/>
        <v>0</v>
      </c>
      <c r="AA91" s="62">
        <f t="shared" si="69"/>
        <v>0</v>
      </c>
      <c r="AB91" s="236">
        <f t="shared" si="69"/>
        <v>0</v>
      </c>
      <c r="AC91" s="61">
        <f t="shared" si="69"/>
        <v>0</v>
      </c>
      <c r="AD91" s="62">
        <f t="shared" si="69"/>
        <v>0</v>
      </c>
      <c r="AE91" s="63">
        <f t="shared" si="69"/>
        <v>0</v>
      </c>
      <c r="AF91" s="244">
        <f t="shared" si="69"/>
        <v>0</v>
      </c>
      <c r="AG91" s="62">
        <f t="shared" si="69"/>
        <v>0</v>
      </c>
      <c r="AH91" s="236">
        <f t="shared" si="69"/>
        <v>0</v>
      </c>
      <c r="AI91" s="61">
        <f t="shared" si="69"/>
        <v>0</v>
      </c>
      <c r="AJ91" s="62">
        <f t="shared" si="69"/>
        <v>0</v>
      </c>
      <c r="AK91" s="63">
        <f t="shared" si="69"/>
        <v>0</v>
      </c>
      <c r="AL91" s="244">
        <f t="shared" si="69"/>
        <v>0</v>
      </c>
      <c r="AM91" s="62">
        <f t="shared" si="69"/>
        <v>0</v>
      </c>
      <c r="AN91" s="236">
        <f t="shared" si="69"/>
        <v>0</v>
      </c>
      <c r="AO91" s="61">
        <f t="shared" si="69"/>
        <v>0</v>
      </c>
      <c r="AP91" s="62">
        <f t="shared" si="69"/>
        <v>0</v>
      </c>
      <c r="AQ91" s="63">
        <f t="shared" si="69"/>
        <v>0</v>
      </c>
      <c r="AR91" s="244">
        <f t="shared" si="69"/>
        <v>0</v>
      </c>
      <c r="AS91" s="62">
        <f t="shared" si="69"/>
        <v>0</v>
      </c>
      <c r="AT91" s="236">
        <f t="shared" si="69"/>
        <v>0</v>
      </c>
      <c r="AU91" s="61">
        <f t="shared" si="69"/>
        <v>0</v>
      </c>
      <c r="AV91" s="62">
        <f t="shared" si="69"/>
        <v>0</v>
      </c>
      <c r="AW91" s="63">
        <f t="shared" si="69"/>
        <v>0</v>
      </c>
      <c r="AX91" s="244">
        <f t="shared" si="69"/>
        <v>0</v>
      </c>
      <c r="AY91" s="62">
        <f t="shared" ref="AY91:BB91" si="70">SUM(AY92:AY106)</f>
        <v>0</v>
      </c>
      <c r="AZ91" s="236">
        <f t="shared" si="70"/>
        <v>0</v>
      </c>
      <c r="BA91" s="61">
        <f t="shared" si="70"/>
        <v>0</v>
      </c>
      <c r="BB91" s="63">
        <f t="shared" si="70"/>
        <v>0</v>
      </c>
      <c r="BC91" s="1"/>
      <c r="BD91" s="26">
        <f t="shared" ref="BD91:BE91" si="71">SUM(BD92:BD106)</f>
        <v>0</v>
      </c>
      <c r="BE91" s="25">
        <f t="shared" si="71"/>
        <v>0</v>
      </c>
      <c r="BF91" s="1"/>
      <c r="BG91" s="26">
        <f t="shared" ref="BG91" si="72">SUM(BG92:BG106)</f>
        <v>0</v>
      </c>
      <c r="BH91" s="252">
        <f t="shared" si="64"/>
        <v>0</v>
      </c>
      <c r="BI91" s="1"/>
      <c r="BJ91" s="26">
        <f t="shared" ref="BJ91" si="73">SUM(BJ92:BJ106)</f>
        <v>0</v>
      </c>
      <c r="BK91" s="252">
        <f t="shared" si="55"/>
        <v>0</v>
      </c>
    </row>
    <row r="92" spans="2:63">
      <c r="B92" s="88" t="s">
        <v>404</v>
      </c>
      <c r="C92" s="27"/>
      <c r="D92" s="83"/>
      <c r="E92" s="119"/>
      <c r="F92" s="119"/>
      <c r="G92" s="119"/>
      <c r="H92" s="119"/>
      <c r="I92" s="131"/>
      <c r="J92" s="124"/>
      <c r="K92" s="343">
        <f t="shared" si="37"/>
        <v>0</v>
      </c>
      <c r="M92" s="43"/>
      <c r="N92" s="16"/>
      <c r="O92" s="237"/>
      <c r="P92" s="43"/>
      <c r="Q92" s="16"/>
      <c r="R92" s="13">
        <f t="shared" si="57"/>
        <v>0</v>
      </c>
      <c r="T92" s="43"/>
      <c r="U92" s="16"/>
      <c r="V92" s="17"/>
      <c r="W92" s="245"/>
      <c r="X92" s="16"/>
      <c r="Y92" s="17"/>
      <c r="Z92" s="245"/>
      <c r="AA92" s="16"/>
      <c r="AB92" s="237"/>
      <c r="AC92" s="43"/>
      <c r="AD92" s="16"/>
      <c r="AE92" s="17"/>
      <c r="AF92" s="245"/>
      <c r="AG92" s="16"/>
      <c r="AH92" s="237"/>
      <c r="AI92" s="43"/>
      <c r="AJ92" s="16"/>
      <c r="AK92" s="17"/>
      <c r="AL92" s="245"/>
      <c r="AM92" s="16"/>
      <c r="AN92" s="237"/>
      <c r="AO92" s="43"/>
      <c r="AP92" s="16"/>
      <c r="AQ92" s="17"/>
      <c r="AR92" s="245"/>
      <c r="AS92" s="16"/>
      <c r="AT92" s="237"/>
      <c r="AU92" s="43"/>
      <c r="AV92" s="16"/>
      <c r="AW92" s="17"/>
      <c r="AX92" s="245"/>
      <c r="AY92" s="16"/>
      <c r="AZ92" s="237"/>
      <c r="BA92" s="43"/>
      <c r="BB92" s="17"/>
      <c r="BC92" s="1"/>
      <c r="BD92" s="14"/>
      <c r="BE92" s="17"/>
      <c r="BF92" s="1"/>
      <c r="BG92" s="14">
        <f t="shared" ref="BG92:BG106" si="74">SUM(T92:BB92)</f>
        <v>0</v>
      </c>
      <c r="BH92" s="249">
        <f t="shared" si="64"/>
        <v>0</v>
      </c>
      <c r="BI92" s="1"/>
      <c r="BJ92" s="14">
        <f t="shared" ref="BJ92:BJ106" si="75">BD92+BG92</f>
        <v>0</v>
      </c>
      <c r="BK92" s="249">
        <f t="shared" si="55"/>
        <v>0</v>
      </c>
    </row>
    <row r="93" spans="2:63">
      <c r="B93" s="88" t="s">
        <v>405</v>
      </c>
      <c r="C93" s="60"/>
      <c r="D93" s="84"/>
      <c r="E93" s="120"/>
      <c r="F93" s="120"/>
      <c r="G93" s="120"/>
      <c r="H93" s="120"/>
      <c r="I93" s="132"/>
      <c r="J93" s="124"/>
      <c r="K93" s="343">
        <f t="shared" si="37"/>
        <v>0</v>
      </c>
      <c r="M93" s="43"/>
      <c r="N93" s="16"/>
      <c r="O93" s="237"/>
      <c r="P93" s="43"/>
      <c r="Q93" s="16"/>
      <c r="R93" s="13">
        <f t="shared" si="57"/>
        <v>0</v>
      </c>
      <c r="T93" s="43"/>
      <c r="U93" s="16"/>
      <c r="V93" s="17"/>
      <c r="W93" s="245"/>
      <c r="X93" s="16"/>
      <c r="Y93" s="17"/>
      <c r="Z93" s="245"/>
      <c r="AA93" s="16"/>
      <c r="AB93" s="237"/>
      <c r="AC93" s="43"/>
      <c r="AD93" s="16"/>
      <c r="AE93" s="17"/>
      <c r="AF93" s="245"/>
      <c r="AG93" s="16"/>
      <c r="AH93" s="237"/>
      <c r="AI93" s="43"/>
      <c r="AJ93" s="16"/>
      <c r="AK93" s="17"/>
      <c r="AL93" s="245"/>
      <c r="AM93" s="16"/>
      <c r="AN93" s="237"/>
      <c r="AO93" s="43"/>
      <c r="AP93" s="16"/>
      <c r="AQ93" s="17"/>
      <c r="AR93" s="245"/>
      <c r="AS93" s="16"/>
      <c r="AT93" s="237"/>
      <c r="AU93" s="43"/>
      <c r="AV93" s="16"/>
      <c r="AW93" s="17"/>
      <c r="AX93" s="245"/>
      <c r="AY93" s="16"/>
      <c r="AZ93" s="237"/>
      <c r="BA93" s="43"/>
      <c r="BB93" s="17"/>
      <c r="BC93" s="1"/>
      <c r="BD93" s="14"/>
      <c r="BE93" s="17"/>
      <c r="BF93" s="1"/>
      <c r="BG93" s="14">
        <f t="shared" si="74"/>
        <v>0</v>
      </c>
      <c r="BH93" s="249">
        <f t="shared" si="64"/>
        <v>0</v>
      </c>
      <c r="BI93" s="1"/>
      <c r="BJ93" s="14">
        <f t="shared" si="75"/>
        <v>0</v>
      </c>
      <c r="BK93" s="249">
        <f t="shared" si="55"/>
        <v>0</v>
      </c>
    </row>
    <row r="94" spans="2:63" ht="12.6" thickBot="1">
      <c r="B94" s="88" t="s">
        <v>406</v>
      </c>
      <c r="C94" s="60"/>
      <c r="D94" s="84"/>
      <c r="E94" s="120"/>
      <c r="F94" s="120"/>
      <c r="G94" s="120"/>
      <c r="H94" s="120"/>
      <c r="I94" s="132"/>
      <c r="J94" s="124"/>
      <c r="K94" s="343">
        <f t="shared" si="37"/>
        <v>0</v>
      </c>
      <c r="M94" s="43"/>
      <c r="N94" s="16"/>
      <c r="O94" s="237"/>
      <c r="P94" s="43"/>
      <c r="Q94" s="16"/>
      <c r="R94" s="13">
        <f t="shared" si="57"/>
        <v>0</v>
      </c>
      <c r="T94" s="43"/>
      <c r="U94" s="16"/>
      <c r="V94" s="17"/>
      <c r="W94" s="245"/>
      <c r="X94" s="16"/>
      <c r="Y94" s="17"/>
      <c r="Z94" s="245"/>
      <c r="AA94" s="16"/>
      <c r="AB94" s="237"/>
      <c r="AC94" s="43"/>
      <c r="AD94" s="16"/>
      <c r="AE94" s="17"/>
      <c r="AF94" s="245"/>
      <c r="AG94" s="16"/>
      <c r="AH94" s="237"/>
      <c r="AI94" s="43"/>
      <c r="AJ94" s="16"/>
      <c r="AK94" s="17"/>
      <c r="AL94" s="245"/>
      <c r="AM94" s="16"/>
      <c r="AN94" s="237"/>
      <c r="AO94" s="43"/>
      <c r="AP94" s="16"/>
      <c r="AQ94" s="17"/>
      <c r="AR94" s="245"/>
      <c r="AS94" s="16"/>
      <c r="AT94" s="237"/>
      <c r="AU94" s="43"/>
      <c r="AV94" s="16"/>
      <c r="AW94" s="17"/>
      <c r="AX94" s="245"/>
      <c r="AY94" s="16"/>
      <c r="AZ94" s="237"/>
      <c r="BA94" s="43"/>
      <c r="BB94" s="17"/>
      <c r="BC94" s="1"/>
      <c r="BD94" s="14"/>
      <c r="BE94" s="17"/>
      <c r="BF94" s="1"/>
      <c r="BG94" s="14">
        <f t="shared" si="74"/>
        <v>0</v>
      </c>
      <c r="BH94" s="249">
        <f t="shared" si="64"/>
        <v>0</v>
      </c>
      <c r="BI94" s="1"/>
      <c r="BJ94" s="14">
        <f t="shared" si="75"/>
        <v>0</v>
      </c>
      <c r="BK94" s="249">
        <f t="shared" si="55"/>
        <v>0</v>
      </c>
    </row>
    <row r="95" spans="2:63" ht="12" hidden="1" customHeight="1" outlineLevel="1">
      <c r="B95" s="88" t="s">
        <v>407</v>
      </c>
      <c r="C95" s="60"/>
      <c r="D95" s="84"/>
      <c r="E95" s="120"/>
      <c r="F95" s="120"/>
      <c r="G95" s="120"/>
      <c r="H95" s="120"/>
      <c r="I95" s="132"/>
      <c r="J95" s="124"/>
      <c r="K95" s="343">
        <f t="shared" si="37"/>
        <v>0</v>
      </c>
      <c r="M95" s="43"/>
      <c r="N95" s="16"/>
      <c r="O95" s="237"/>
      <c r="P95" s="43"/>
      <c r="Q95" s="16"/>
      <c r="R95" s="17">
        <f t="shared" si="57"/>
        <v>0</v>
      </c>
      <c r="T95" s="43"/>
      <c r="U95" s="16"/>
      <c r="V95" s="17"/>
      <c r="W95" s="245"/>
      <c r="X95" s="16"/>
      <c r="Y95" s="17"/>
      <c r="Z95" s="245"/>
      <c r="AA95" s="16"/>
      <c r="AB95" s="237"/>
      <c r="AC95" s="43"/>
      <c r="AD95" s="16"/>
      <c r="AE95" s="17"/>
      <c r="AF95" s="245"/>
      <c r="AG95" s="16"/>
      <c r="AH95" s="237"/>
      <c r="AI95" s="43"/>
      <c r="AJ95" s="16"/>
      <c r="AK95" s="17"/>
      <c r="AL95" s="245"/>
      <c r="AM95" s="16"/>
      <c r="AN95" s="237"/>
      <c r="AO95" s="43"/>
      <c r="AP95" s="16"/>
      <c r="AQ95" s="17"/>
      <c r="AR95" s="245"/>
      <c r="AS95" s="16"/>
      <c r="AT95" s="237"/>
      <c r="AU95" s="43"/>
      <c r="AV95" s="16"/>
      <c r="AW95" s="17"/>
      <c r="AX95" s="245"/>
      <c r="AY95" s="16"/>
      <c r="AZ95" s="237"/>
      <c r="BA95" s="43"/>
      <c r="BB95" s="17"/>
      <c r="BC95" s="1"/>
      <c r="BD95" s="14">
        <f t="shared" ref="BD95:BD106" si="76">SUM(J95:AZ95)</f>
        <v>0</v>
      </c>
      <c r="BE95" s="17">
        <f t="shared" ref="BE95:BE106" si="77">E95-BD95</f>
        <v>0</v>
      </c>
      <c r="BF95" s="1"/>
      <c r="BG95" s="14">
        <f t="shared" si="74"/>
        <v>0</v>
      </c>
      <c r="BH95" s="249">
        <f t="shared" si="64"/>
        <v>0</v>
      </c>
      <c r="BI95" s="1"/>
      <c r="BJ95" s="14">
        <f t="shared" si="75"/>
        <v>0</v>
      </c>
      <c r="BK95" s="249">
        <f t="shared" si="55"/>
        <v>0</v>
      </c>
    </row>
    <row r="96" spans="2:63" ht="12" hidden="1" customHeight="1" outlineLevel="1">
      <c r="B96" s="88" t="s">
        <v>408</v>
      </c>
      <c r="C96" s="60"/>
      <c r="D96" s="84"/>
      <c r="E96" s="120"/>
      <c r="F96" s="120"/>
      <c r="G96" s="120"/>
      <c r="H96" s="120"/>
      <c r="I96" s="132"/>
      <c r="J96" s="124"/>
      <c r="K96" s="343">
        <f t="shared" si="37"/>
        <v>0</v>
      </c>
      <c r="M96" s="43"/>
      <c r="N96" s="16"/>
      <c r="O96" s="237"/>
      <c r="P96" s="43"/>
      <c r="Q96" s="16"/>
      <c r="R96" s="17">
        <f t="shared" si="57"/>
        <v>0</v>
      </c>
      <c r="T96" s="43"/>
      <c r="U96" s="16"/>
      <c r="V96" s="17"/>
      <c r="W96" s="245"/>
      <c r="X96" s="16"/>
      <c r="Y96" s="17"/>
      <c r="Z96" s="245"/>
      <c r="AA96" s="16"/>
      <c r="AB96" s="237"/>
      <c r="AC96" s="43"/>
      <c r="AD96" s="16"/>
      <c r="AE96" s="17"/>
      <c r="AF96" s="245"/>
      <c r="AG96" s="16"/>
      <c r="AH96" s="237"/>
      <c r="AI96" s="43"/>
      <c r="AJ96" s="16"/>
      <c r="AK96" s="17"/>
      <c r="AL96" s="245"/>
      <c r="AM96" s="16"/>
      <c r="AN96" s="237"/>
      <c r="AO96" s="43"/>
      <c r="AP96" s="16"/>
      <c r="AQ96" s="17"/>
      <c r="AR96" s="245"/>
      <c r="AS96" s="16"/>
      <c r="AT96" s="237"/>
      <c r="AU96" s="43"/>
      <c r="AV96" s="16"/>
      <c r="AW96" s="17"/>
      <c r="AX96" s="245"/>
      <c r="AY96" s="16"/>
      <c r="AZ96" s="237"/>
      <c r="BA96" s="43"/>
      <c r="BB96" s="17"/>
      <c r="BC96" s="1"/>
      <c r="BD96" s="14">
        <f t="shared" si="76"/>
        <v>0</v>
      </c>
      <c r="BE96" s="17">
        <f t="shared" si="77"/>
        <v>0</v>
      </c>
      <c r="BF96" s="1"/>
      <c r="BG96" s="14">
        <f t="shared" si="74"/>
        <v>0</v>
      </c>
      <c r="BH96" s="249">
        <f t="shared" si="64"/>
        <v>0</v>
      </c>
      <c r="BI96" s="1"/>
      <c r="BJ96" s="14">
        <f t="shared" si="75"/>
        <v>0</v>
      </c>
      <c r="BK96" s="249">
        <f t="shared" si="55"/>
        <v>0</v>
      </c>
    </row>
    <row r="97" spans="2:63" ht="12" hidden="1" customHeight="1" outlineLevel="1">
      <c r="B97" s="88" t="s">
        <v>409</v>
      </c>
      <c r="C97" s="60"/>
      <c r="D97" s="84"/>
      <c r="E97" s="120"/>
      <c r="F97" s="120"/>
      <c r="G97" s="120"/>
      <c r="H97" s="120"/>
      <c r="I97" s="132"/>
      <c r="J97" s="124"/>
      <c r="K97" s="343">
        <f t="shared" si="37"/>
        <v>0</v>
      </c>
      <c r="M97" s="43"/>
      <c r="N97" s="16"/>
      <c r="O97" s="237"/>
      <c r="P97" s="43"/>
      <c r="Q97" s="16"/>
      <c r="R97" s="17">
        <f t="shared" si="57"/>
        <v>0</v>
      </c>
      <c r="T97" s="43"/>
      <c r="U97" s="16"/>
      <c r="V97" s="17"/>
      <c r="W97" s="245"/>
      <c r="X97" s="16"/>
      <c r="Y97" s="17"/>
      <c r="Z97" s="245"/>
      <c r="AA97" s="16"/>
      <c r="AB97" s="237"/>
      <c r="AC97" s="43"/>
      <c r="AD97" s="16"/>
      <c r="AE97" s="17"/>
      <c r="AF97" s="245"/>
      <c r="AG97" s="16"/>
      <c r="AH97" s="237"/>
      <c r="AI97" s="43"/>
      <c r="AJ97" s="16"/>
      <c r="AK97" s="17"/>
      <c r="AL97" s="245"/>
      <c r="AM97" s="16"/>
      <c r="AN97" s="237"/>
      <c r="AO97" s="43"/>
      <c r="AP97" s="16"/>
      <c r="AQ97" s="17"/>
      <c r="AR97" s="245"/>
      <c r="AS97" s="16"/>
      <c r="AT97" s="237"/>
      <c r="AU97" s="43"/>
      <c r="AV97" s="16"/>
      <c r="AW97" s="17"/>
      <c r="AX97" s="245"/>
      <c r="AY97" s="16"/>
      <c r="AZ97" s="237"/>
      <c r="BA97" s="43"/>
      <c r="BB97" s="17"/>
      <c r="BC97" s="1"/>
      <c r="BD97" s="14">
        <f t="shared" si="76"/>
        <v>0</v>
      </c>
      <c r="BE97" s="17">
        <f t="shared" si="77"/>
        <v>0</v>
      </c>
      <c r="BF97" s="1"/>
      <c r="BG97" s="14">
        <f t="shared" si="74"/>
        <v>0</v>
      </c>
      <c r="BH97" s="249">
        <f t="shared" si="64"/>
        <v>0</v>
      </c>
      <c r="BI97" s="1"/>
      <c r="BJ97" s="14">
        <f t="shared" si="75"/>
        <v>0</v>
      </c>
      <c r="BK97" s="249">
        <f t="shared" si="55"/>
        <v>0</v>
      </c>
    </row>
    <row r="98" spans="2:63" ht="12" hidden="1" customHeight="1" outlineLevel="1">
      <c r="B98" s="88" t="s">
        <v>410</v>
      </c>
      <c r="C98" s="60"/>
      <c r="D98" s="84"/>
      <c r="E98" s="120"/>
      <c r="F98" s="120"/>
      <c r="G98" s="120"/>
      <c r="H98" s="120"/>
      <c r="I98" s="132"/>
      <c r="J98" s="124"/>
      <c r="K98" s="343">
        <f t="shared" si="37"/>
        <v>0</v>
      </c>
      <c r="M98" s="43"/>
      <c r="N98" s="16"/>
      <c r="O98" s="237"/>
      <c r="P98" s="43"/>
      <c r="Q98" s="16"/>
      <c r="R98" s="17">
        <f t="shared" si="57"/>
        <v>0</v>
      </c>
      <c r="T98" s="43"/>
      <c r="U98" s="16"/>
      <c r="V98" s="17"/>
      <c r="W98" s="245"/>
      <c r="X98" s="16"/>
      <c r="Y98" s="17"/>
      <c r="Z98" s="245"/>
      <c r="AA98" s="16"/>
      <c r="AB98" s="237"/>
      <c r="AC98" s="43"/>
      <c r="AD98" s="16"/>
      <c r="AE98" s="17"/>
      <c r="AF98" s="245"/>
      <c r="AG98" s="16"/>
      <c r="AH98" s="237"/>
      <c r="AI98" s="43"/>
      <c r="AJ98" s="16"/>
      <c r="AK98" s="17"/>
      <c r="AL98" s="245"/>
      <c r="AM98" s="16"/>
      <c r="AN98" s="237"/>
      <c r="AO98" s="43"/>
      <c r="AP98" s="16"/>
      <c r="AQ98" s="17"/>
      <c r="AR98" s="245"/>
      <c r="AS98" s="16"/>
      <c r="AT98" s="237"/>
      <c r="AU98" s="43"/>
      <c r="AV98" s="16"/>
      <c r="AW98" s="17"/>
      <c r="AX98" s="245"/>
      <c r="AY98" s="16"/>
      <c r="AZ98" s="237"/>
      <c r="BA98" s="43"/>
      <c r="BB98" s="17"/>
      <c r="BC98" s="1"/>
      <c r="BD98" s="14">
        <f t="shared" si="76"/>
        <v>0</v>
      </c>
      <c r="BE98" s="17">
        <f t="shared" si="77"/>
        <v>0</v>
      </c>
      <c r="BF98" s="1"/>
      <c r="BG98" s="14">
        <f t="shared" si="74"/>
        <v>0</v>
      </c>
      <c r="BH98" s="249">
        <f t="shared" si="64"/>
        <v>0</v>
      </c>
      <c r="BI98" s="1"/>
      <c r="BJ98" s="14">
        <f t="shared" si="75"/>
        <v>0</v>
      </c>
      <c r="BK98" s="249">
        <f t="shared" si="55"/>
        <v>0</v>
      </c>
    </row>
    <row r="99" spans="2:63" ht="12" hidden="1" customHeight="1" outlineLevel="1">
      <c r="B99" s="88" t="s">
        <v>411</v>
      </c>
      <c r="C99" s="60"/>
      <c r="D99" s="84"/>
      <c r="E99" s="120"/>
      <c r="F99" s="120"/>
      <c r="G99" s="120"/>
      <c r="H99" s="120"/>
      <c r="I99" s="132"/>
      <c r="J99" s="124"/>
      <c r="K99" s="343">
        <f t="shared" si="37"/>
        <v>0</v>
      </c>
      <c r="M99" s="43"/>
      <c r="N99" s="16"/>
      <c r="O99" s="237"/>
      <c r="P99" s="43"/>
      <c r="Q99" s="16"/>
      <c r="R99" s="17">
        <f t="shared" si="57"/>
        <v>0</v>
      </c>
      <c r="T99" s="43"/>
      <c r="U99" s="16"/>
      <c r="V99" s="17"/>
      <c r="W99" s="245"/>
      <c r="X99" s="16"/>
      <c r="Y99" s="17"/>
      <c r="Z99" s="245"/>
      <c r="AA99" s="16"/>
      <c r="AB99" s="237"/>
      <c r="AC99" s="43"/>
      <c r="AD99" s="16"/>
      <c r="AE99" s="17"/>
      <c r="AF99" s="245"/>
      <c r="AG99" s="16"/>
      <c r="AH99" s="237"/>
      <c r="AI99" s="43"/>
      <c r="AJ99" s="16"/>
      <c r="AK99" s="17"/>
      <c r="AL99" s="245"/>
      <c r="AM99" s="16"/>
      <c r="AN99" s="237"/>
      <c r="AO99" s="43"/>
      <c r="AP99" s="16"/>
      <c r="AQ99" s="17"/>
      <c r="AR99" s="245"/>
      <c r="AS99" s="16"/>
      <c r="AT99" s="237"/>
      <c r="AU99" s="43"/>
      <c r="AV99" s="16"/>
      <c r="AW99" s="17"/>
      <c r="AX99" s="245"/>
      <c r="AY99" s="16"/>
      <c r="AZ99" s="237"/>
      <c r="BA99" s="43"/>
      <c r="BB99" s="17"/>
      <c r="BC99" s="1"/>
      <c r="BD99" s="14">
        <f t="shared" si="76"/>
        <v>0</v>
      </c>
      <c r="BE99" s="17">
        <f t="shared" si="77"/>
        <v>0</v>
      </c>
      <c r="BF99" s="1"/>
      <c r="BG99" s="14">
        <f t="shared" si="74"/>
        <v>0</v>
      </c>
      <c r="BH99" s="249">
        <f t="shared" si="64"/>
        <v>0</v>
      </c>
      <c r="BI99" s="1"/>
      <c r="BJ99" s="14">
        <f t="shared" si="75"/>
        <v>0</v>
      </c>
      <c r="BK99" s="249">
        <f t="shared" si="55"/>
        <v>0</v>
      </c>
    </row>
    <row r="100" spans="2:63" ht="12" hidden="1" customHeight="1" outlineLevel="1">
      <c r="B100" s="88" t="s">
        <v>412</v>
      </c>
      <c r="C100" s="60"/>
      <c r="D100" s="84"/>
      <c r="E100" s="120"/>
      <c r="F100" s="120"/>
      <c r="G100" s="120"/>
      <c r="H100" s="120"/>
      <c r="I100" s="132"/>
      <c r="J100" s="124"/>
      <c r="K100" s="343">
        <f t="shared" si="37"/>
        <v>0</v>
      </c>
      <c r="M100" s="43"/>
      <c r="N100" s="16"/>
      <c r="O100" s="237"/>
      <c r="P100" s="43"/>
      <c r="Q100" s="16"/>
      <c r="R100" s="17">
        <f t="shared" si="57"/>
        <v>0</v>
      </c>
      <c r="T100" s="43"/>
      <c r="U100" s="16"/>
      <c r="V100" s="17"/>
      <c r="W100" s="245"/>
      <c r="X100" s="16"/>
      <c r="Y100" s="17"/>
      <c r="Z100" s="245"/>
      <c r="AA100" s="16"/>
      <c r="AB100" s="237"/>
      <c r="AC100" s="43"/>
      <c r="AD100" s="16"/>
      <c r="AE100" s="17"/>
      <c r="AF100" s="245"/>
      <c r="AG100" s="16"/>
      <c r="AH100" s="237"/>
      <c r="AI100" s="43"/>
      <c r="AJ100" s="16"/>
      <c r="AK100" s="17"/>
      <c r="AL100" s="245"/>
      <c r="AM100" s="16"/>
      <c r="AN100" s="237"/>
      <c r="AO100" s="43"/>
      <c r="AP100" s="16"/>
      <c r="AQ100" s="17"/>
      <c r="AR100" s="245"/>
      <c r="AS100" s="16"/>
      <c r="AT100" s="237"/>
      <c r="AU100" s="43"/>
      <c r="AV100" s="16"/>
      <c r="AW100" s="17"/>
      <c r="AX100" s="245"/>
      <c r="AY100" s="16"/>
      <c r="AZ100" s="237"/>
      <c r="BA100" s="43"/>
      <c r="BB100" s="17"/>
      <c r="BC100" s="1"/>
      <c r="BD100" s="14">
        <f t="shared" si="76"/>
        <v>0</v>
      </c>
      <c r="BE100" s="17">
        <f t="shared" si="77"/>
        <v>0</v>
      </c>
      <c r="BF100" s="1"/>
      <c r="BG100" s="14">
        <f t="shared" si="74"/>
        <v>0</v>
      </c>
      <c r="BH100" s="249">
        <f t="shared" si="64"/>
        <v>0</v>
      </c>
      <c r="BI100" s="1"/>
      <c r="BJ100" s="14">
        <f t="shared" si="75"/>
        <v>0</v>
      </c>
      <c r="BK100" s="249">
        <f t="shared" si="55"/>
        <v>0</v>
      </c>
    </row>
    <row r="101" spans="2:63" ht="12" hidden="1" customHeight="1" outlineLevel="1">
      <c r="B101" s="88" t="s">
        <v>413</v>
      </c>
      <c r="C101" s="60"/>
      <c r="D101" s="84"/>
      <c r="E101" s="120"/>
      <c r="F101" s="120"/>
      <c r="G101" s="120"/>
      <c r="H101" s="120"/>
      <c r="I101" s="132"/>
      <c r="J101" s="124"/>
      <c r="K101" s="343">
        <f t="shared" si="37"/>
        <v>0</v>
      </c>
      <c r="M101" s="43"/>
      <c r="N101" s="16"/>
      <c r="O101" s="237"/>
      <c r="P101" s="43"/>
      <c r="Q101" s="16"/>
      <c r="R101" s="17">
        <f t="shared" si="57"/>
        <v>0</v>
      </c>
      <c r="T101" s="43"/>
      <c r="U101" s="16"/>
      <c r="V101" s="17"/>
      <c r="W101" s="245"/>
      <c r="X101" s="16"/>
      <c r="Y101" s="17"/>
      <c r="Z101" s="245"/>
      <c r="AA101" s="16"/>
      <c r="AB101" s="237"/>
      <c r="AC101" s="43"/>
      <c r="AD101" s="16"/>
      <c r="AE101" s="17"/>
      <c r="AF101" s="245"/>
      <c r="AG101" s="16"/>
      <c r="AH101" s="237"/>
      <c r="AI101" s="43"/>
      <c r="AJ101" s="16"/>
      <c r="AK101" s="17"/>
      <c r="AL101" s="245"/>
      <c r="AM101" s="16"/>
      <c r="AN101" s="237"/>
      <c r="AO101" s="43"/>
      <c r="AP101" s="16"/>
      <c r="AQ101" s="17"/>
      <c r="AR101" s="245"/>
      <c r="AS101" s="16"/>
      <c r="AT101" s="237"/>
      <c r="AU101" s="43"/>
      <c r="AV101" s="16"/>
      <c r="AW101" s="17"/>
      <c r="AX101" s="245"/>
      <c r="AY101" s="16"/>
      <c r="AZ101" s="237"/>
      <c r="BA101" s="43"/>
      <c r="BB101" s="17"/>
      <c r="BC101" s="1"/>
      <c r="BD101" s="14">
        <f t="shared" si="76"/>
        <v>0</v>
      </c>
      <c r="BE101" s="17">
        <f t="shared" si="77"/>
        <v>0</v>
      </c>
      <c r="BF101" s="1"/>
      <c r="BG101" s="14">
        <f t="shared" si="74"/>
        <v>0</v>
      </c>
      <c r="BH101" s="249">
        <f t="shared" si="64"/>
        <v>0</v>
      </c>
      <c r="BI101" s="1"/>
      <c r="BJ101" s="14">
        <f t="shared" si="75"/>
        <v>0</v>
      </c>
      <c r="BK101" s="249">
        <f t="shared" si="55"/>
        <v>0</v>
      </c>
    </row>
    <row r="102" spans="2:63" ht="12" hidden="1" customHeight="1" outlineLevel="1">
      <c r="B102" s="88" t="s">
        <v>414</v>
      </c>
      <c r="C102" s="60"/>
      <c r="D102" s="84"/>
      <c r="E102" s="120"/>
      <c r="F102" s="120"/>
      <c r="G102" s="120"/>
      <c r="H102" s="120"/>
      <c r="I102" s="132"/>
      <c r="J102" s="124"/>
      <c r="K102" s="343">
        <f t="shared" si="37"/>
        <v>0</v>
      </c>
      <c r="M102" s="43"/>
      <c r="N102" s="16"/>
      <c r="O102" s="237"/>
      <c r="P102" s="43"/>
      <c r="Q102" s="16"/>
      <c r="R102" s="17">
        <f t="shared" si="57"/>
        <v>0</v>
      </c>
      <c r="T102" s="43"/>
      <c r="U102" s="16"/>
      <c r="V102" s="17"/>
      <c r="W102" s="245"/>
      <c r="X102" s="16"/>
      <c r="Y102" s="17"/>
      <c r="Z102" s="245"/>
      <c r="AA102" s="16"/>
      <c r="AB102" s="237"/>
      <c r="AC102" s="43"/>
      <c r="AD102" s="16"/>
      <c r="AE102" s="17"/>
      <c r="AF102" s="245"/>
      <c r="AG102" s="16"/>
      <c r="AH102" s="237"/>
      <c r="AI102" s="43"/>
      <c r="AJ102" s="16"/>
      <c r="AK102" s="17"/>
      <c r="AL102" s="245"/>
      <c r="AM102" s="16"/>
      <c r="AN102" s="237"/>
      <c r="AO102" s="43"/>
      <c r="AP102" s="16"/>
      <c r="AQ102" s="17"/>
      <c r="AR102" s="245"/>
      <c r="AS102" s="16"/>
      <c r="AT102" s="237"/>
      <c r="AU102" s="43"/>
      <c r="AV102" s="16"/>
      <c r="AW102" s="17"/>
      <c r="AX102" s="245"/>
      <c r="AY102" s="16"/>
      <c r="AZ102" s="237"/>
      <c r="BA102" s="43"/>
      <c r="BB102" s="17"/>
      <c r="BC102" s="1"/>
      <c r="BD102" s="14">
        <f t="shared" si="76"/>
        <v>0</v>
      </c>
      <c r="BE102" s="17">
        <f t="shared" si="77"/>
        <v>0</v>
      </c>
      <c r="BF102" s="1"/>
      <c r="BG102" s="14">
        <f t="shared" si="74"/>
        <v>0</v>
      </c>
      <c r="BH102" s="249">
        <f t="shared" si="64"/>
        <v>0</v>
      </c>
      <c r="BI102" s="1"/>
      <c r="BJ102" s="14">
        <f t="shared" si="75"/>
        <v>0</v>
      </c>
      <c r="BK102" s="249">
        <f t="shared" si="55"/>
        <v>0</v>
      </c>
    </row>
    <row r="103" spans="2:63" ht="12" hidden="1" customHeight="1" outlineLevel="1">
      <c r="B103" s="88" t="s">
        <v>415</v>
      </c>
      <c r="C103" s="60"/>
      <c r="D103" s="84"/>
      <c r="E103" s="120"/>
      <c r="F103" s="120"/>
      <c r="G103" s="120"/>
      <c r="H103" s="120"/>
      <c r="I103" s="132"/>
      <c r="J103" s="124"/>
      <c r="K103" s="343">
        <f t="shared" si="37"/>
        <v>0</v>
      </c>
      <c r="M103" s="43"/>
      <c r="N103" s="16"/>
      <c r="O103" s="237"/>
      <c r="P103" s="43"/>
      <c r="Q103" s="16"/>
      <c r="R103" s="17">
        <f t="shared" si="57"/>
        <v>0</v>
      </c>
      <c r="T103" s="43"/>
      <c r="U103" s="16"/>
      <c r="V103" s="17"/>
      <c r="W103" s="245"/>
      <c r="X103" s="16"/>
      <c r="Y103" s="17"/>
      <c r="Z103" s="245"/>
      <c r="AA103" s="16"/>
      <c r="AB103" s="237"/>
      <c r="AC103" s="43"/>
      <c r="AD103" s="16"/>
      <c r="AE103" s="17"/>
      <c r="AF103" s="245"/>
      <c r="AG103" s="16"/>
      <c r="AH103" s="237"/>
      <c r="AI103" s="43"/>
      <c r="AJ103" s="16"/>
      <c r="AK103" s="17"/>
      <c r="AL103" s="245"/>
      <c r="AM103" s="16"/>
      <c r="AN103" s="237"/>
      <c r="AO103" s="43"/>
      <c r="AP103" s="16"/>
      <c r="AQ103" s="17"/>
      <c r="AR103" s="245"/>
      <c r="AS103" s="16"/>
      <c r="AT103" s="237"/>
      <c r="AU103" s="43"/>
      <c r="AV103" s="16"/>
      <c r="AW103" s="17"/>
      <c r="AX103" s="245"/>
      <c r="AY103" s="16"/>
      <c r="AZ103" s="237"/>
      <c r="BA103" s="43"/>
      <c r="BB103" s="17"/>
      <c r="BC103" s="1"/>
      <c r="BD103" s="14">
        <f t="shared" si="76"/>
        <v>0</v>
      </c>
      <c r="BE103" s="17">
        <f t="shared" si="77"/>
        <v>0</v>
      </c>
      <c r="BF103" s="1"/>
      <c r="BG103" s="14">
        <f t="shared" si="74"/>
        <v>0</v>
      </c>
      <c r="BH103" s="249">
        <f t="shared" si="64"/>
        <v>0</v>
      </c>
      <c r="BI103" s="1"/>
      <c r="BJ103" s="14">
        <f t="shared" si="75"/>
        <v>0</v>
      </c>
      <c r="BK103" s="249">
        <f t="shared" si="55"/>
        <v>0</v>
      </c>
    </row>
    <row r="104" spans="2:63" ht="12" hidden="1" customHeight="1" outlineLevel="1">
      <c r="B104" s="88" t="s">
        <v>416</v>
      </c>
      <c r="C104" s="60"/>
      <c r="D104" s="84"/>
      <c r="E104" s="120"/>
      <c r="F104" s="120"/>
      <c r="G104" s="120"/>
      <c r="H104" s="120"/>
      <c r="I104" s="132"/>
      <c r="J104" s="124"/>
      <c r="K104" s="343">
        <f t="shared" si="37"/>
        <v>0</v>
      </c>
      <c r="M104" s="43"/>
      <c r="N104" s="16"/>
      <c r="O104" s="237"/>
      <c r="P104" s="43"/>
      <c r="Q104" s="16"/>
      <c r="R104" s="17">
        <f t="shared" si="57"/>
        <v>0</v>
      </c>
      <c r="T104" s="43"/>
      <c r="U104" s="16"/>
      <c r="V104" s="17"/>
      <c r="W104" s="245"/>
      <c r="X104" s="16"/>
      <c r="Y104" s="17"/>
      <c r="Z104" s="245"/>
      <c r="AA104" s="16"/>
      <c r="AB104" s="237"/>
      <c r="AC104" s="43"/>
      <c r="AD104" s="16"/>
      <c r="AE104" s="17"/>
      <c r="AF104" s="245"/>
      <c r="AG104" s="16"/>
      <c r="AH104" s="237"/>
      <c r="AI104" s="43"/>
      <c r="AJ104" s="16"/>
      <c r="AK104" s="17"/>
      <c r="AL104" s="245"/>
      <c r="AM104" s="16"/>
      <c r="AN104" s="237"/>
      <c r="AO104" s="43"/>
      <c r="AP104" s="16"/>
      <c r="AQ104" s="17"/>
      <c r="AR104" s="245"/>
      <c r="AS104" s="16"/>
      <c r="AT104" s="237"/>
      <c r="AU104" s="43"/>
      <c r="AV104" s="16"/>
      <c r="AW104" s="17"/>
      <c r="AX104" s="245"/>
      <c r="AY104" s="16"/>
      <c r="AZ104" s="237"/>
      <c r="BA104" s="43"/>
      <c r="BB104" s="17"/>
      <c r="BC104" s="1"/>
      <c r="BD104" s="14">
        <f t="shared" si="76"/>
        <v>0</v>
      </c>
      <c r="BE104" s="17">
        <f t="shared" si="77"/>
        <v>0</v>
      </c>
      <c r="BF104" s="1"/>
      <c r="BG104" s="14">
        <f t="shared" si="74"/>
        <v>0</v>
      </c>
      <c r="BH104" s="249">
        <f t="shared" si="64"/>
        <v>0</v>
      </c>
      <c r="BI104" s="1"/>
      <c r="BJ104" s="14">
        <f t="shared" si="75"/>
        <v>0</v>
      </c>
      <c r="BK104" s="249">
        <f t="shared" si="55"/>
        <v>0</v>
      </c>
    </row>
    <row r="105" spans="2:63" ht="12" hidden="1" customHeight="1" outlineLevel="1">
      <c r="B105" s="88" t="s">
        <v>417</v>
      </c>
      <c r="C105" s="60"/>
      <c r="D105" s="84"/>
      <c r="E105" s="120"/>
      <c r="F105" s="120"/>
      <c r="G105" s="120"/>
      <c r="H105" s="120"/>
      <c r="I105" s="132"/>
      <c r="J105" s="124"/>
      <c r="K105" s="343">
        <f t="shared" si="37"/>
        <v>0</v>
      </c>
      <c r="M105" s="43"/>
      <c r="N105" s="16"/>
      <c r="O105" s="237"/>
      <c r="P105" s="43"/>
      <c r="Q105" s="16"/>
      <c r="R105" s="17">
        <f t="shared" si="57"/>
        <v>0</v>
      </c>
      <c r="T105" s="43"/>
      <c r="U105" s="16"/>
      <c r="V105" s="17"/>
      <c r="W105" s="245"/>
      <c r="X105" s="16"/>
      <c r="Y105" s="17"/>
      <c r="Z105" s="245"/>
      <c r="AA105" s="16"/>
      <c r="AB105" s="237"/>
      <c r="AC105" s="43"/>
      <c r="AD105" s="16"/>
      <c r="AE105" s="17"/>
      <c r="AF105" s="245"/>
      <c r="AG105" s="16"/>
      <c r="AH105" s="237"/>
      <c r="AI105" s="43"/>
      <c r="AJ105" s="16"/>
      <c r="AK105" s="17"/>
      <c r="AL105" s="245"/>
      <c r="AM105" s="16"/>
      <c r="AN105" s="237"/>
      <c r="AO105" s="43"/>
      <c r="AP105" s="16"/>
      <c r="AQ105" s="17"/>
      <c r="AR105" s="245"/>
      <c r="AS105" s="16"/>
      <c r="AT105" s="237"/>
      <c r="AU105" s="43"/>
      <c r="AV105" s="16"/>
      <c r="AW105" s="17"/>
      <c r="AX105" s="245"/>
      <c r="AY105" s="16"/>
      <c r="AZ105" s="237"/>
      <c r="BA105" s="43"/>
      <c r="BB105" s="17"/>
      <c r="BC105" s="1"/>
      <c r="BD105" s="14">
        <f t="shared" si="76"/>
        <v>0</v>
      </c>
      <c r="BE105" s="17">
        <f t="shared" si="77"/>
        <v>0</v>
      </c>
      <c r="BF105" s="1"/>
      <c r="BG105" s="14">
        <f t="shared" si="74"/>
        <v>0</v>
      </c>
      <c r="BH105" s="249">
        <f t="shared" si="64"/>
        <v>0</v>
      </c>
      <c r="BI105" s="1"/>
      <c r="BJ105" s="14">
        <f t="shared" si="75"/>
        <v>0</v>
      </c>
      <c r="BK105" s="249">
        <f t="shared" si="55"/>
        <v>0</v>
      </c>
    </row>
    <row r="106" spans="2:63" ht="12.6" hidden="1" customHeight="1" outlineLevel="1" thickBot="1">
      <c r="B106" s="88" t="s">
        <v>418</v>
      </c>
      <c r="C106" s="60"/>
      <c r="D106" s="84"/>
      <c r="E106" s="120"/>
      <c r="F106" s="120"/>
      <c r="G106" s="120"/>
      <c r="H106" s="120"/>
      <c r="I106" s="132"/>
      <c r="J106" s="124"/>
      <c r="K106" s="343">
        <f t="shared" si="37"/>
        <v>0</v>
      </c>
      <c r="M106" s="43"/>
      <c r="N106" s="16"/>
      <c r="O106" s="237"/>
      <c r="P106" s="43"/>
      <c r="Q106" s="16"/>
      <c r="R106" s="17">
        <f t="shared" si="57"/>
        <v>0</v>
      </c>
      <c r="T106" s="43"/>
      <c r="U106" s="16"/>
      <c r="V106" s="17"/>
      <c r="W106" s="245"/>
      <c r="X106" s="16"/>
      <c r="Y106" s="17"/>
      <c r="Z106" s="245"/>
      <c r="AA106" s="16"/>
      <c r="AB106" s="237"/>
      <c r="AC106" s="43"/>
      <c r="AD106" s="16"/>
      <c r="AE106" s="17"/>
      <c r="AF106" s="245"/>
      <c r="AG106" s="16"/>
      <c r="AH106" s="237"/>
      <c r="AI106" s="43"/>
      <c r="AJ106" s="16"/>
      <c r="AK106" s="17"/>
      <c r="AL106" s="245"/>
      <c r="AM106" s="16"/>
      <c r="AN106" s="237"/>
      <c r="AO106" s="43"/>
      <c r="AP106" s="16"/>
      <c r="AQ106" s="17"/>
      <c r="AR106" s="245"/>
      <c r="AS106" s="16"/>
      <c r="AT106" s="237"/>
      <c r="AU106" s="43"/>
      <c r="AV106" s="16"/>
      <c r="AW106" s="17"/>
      <c r="AX106" s="245"/>
      <c r="AY106" s="16"/>
      <c r="AZ106" s="237"/>
      <c r="BA106" s="43"/>
      <c r="BB106" s="17"/>
      <c r="BC106" s="1"/>
      <c r="BD106" s="45">
        <f t="shared" si="76"/>
        <v>0</v>
      </c>
      <c r="BE106" s="255">
        <f t="shared" si="77"/>
        <v>0</v>
      </c>
      <c r="BF106" s="1"/>
      <c r="BG106" s="45">
        <f t="shared" si="74"/>
        <v>0</v>
      </c>
      <c r="BH106" s="256">
        <f t="shared" si="64"/>
        <v>0</v>
      </c>
      <c r="BI106" s="1"/>
      <c r="BJ106" s="45">
        <f t="shared" si="75"/>
        <v>0</v>
      </c>
      <c r="BK106" s="256">
        <f t="shared" ref="BK106:BK137" si="78">IFERROR(BJ106/K106,0)</f>
        <v>0</v>
      </c>
    </row>
    <row r="107" spans="2:63" collapsed="1">
      <c r="B107" s="178"/>
      <c r="C107" s="5" t="s">
        <v>850</v>
      </c>
      <c r="D107" s="76"/>
      <c r="E107" s="114"/>
      <c r="F107" s="114"/>
      <c r="G107" s="114"/>
      <c r="H107" s="114"/>
      <c r="I107" s="126"/>
      <c r="J107" s="127"/>
      <c r="K107" s="6" t="e">
        <f>K108+K124+K140</f>
        <v>#VALUE!</v>
      </c>
      <c r="L107" s="4"/>
      <c r="M107" s="28">
        <f t="shared" ref="M107:Q107" si="79">M108+M124+M140</f>
        <v>0</v>
      </c>
      <c r="N107" s="29">
        <f t="shared" si="79"/>
        <v>0</v>
      </c>
      <c r="O107" s="287">
        <f t="shared" si="79"/>
        <v>0</v>
      </c>
      <c r="P107" s="28">
        <f t="shared" si="79"/>
        <v>0</v>
      </c>
      <c r="Q107" s="29">
        <f t="shared" si="79"/>
        <v>0</v>
      </c>
      <c r="R107" s="30">
        <f t="shared" si="57"/>
        <v>0</v>
      </c>
      <c r="S107" s="4"/>
      <c r="T107" s="28">
        <f t="shared" ref="T107:AX107" si="80">T108+T124+T140</f>
        <v>0</v>
      </c>
      <c r="U107" s="29">
        <f t="shared" si="80"/>
        <v>0</v>
      </c>
      <c r="V107" s="30">
        <f t="shared" si="80"/>
        <v>0</v>
      </c>
      <c r="W107" s="288">
        <f t="shared" si="80"/>
        <v>0</v>
      </c>
      <c r="X107" s="29">
        <f t="shared" si="80"/>
        <v>0</v>
      </c>
      <c r="Y107" s="30">
        <f t="shared" si="80"/>
        <v>0</v>
      </c>
      <c r="Z107" s="288">
        <f t="shared" si="80"/>
        <v>0</v>
      </c>
      <c r="AA107" s="29">
        <f t="shared" si="80"/>
        <v>0</v>
      </c>
      <c r="AB107" s="287">
        <f t="shared" si="80"/>
        <v>0</v>
      </c>
      <c r="AC107" s="28">
        <f t="shared" si="80"/>
        <v>0</v>
      </c>
      <c r="AD107" s="29">
        <f t="shared" si="80"/>
        <v>0</v>
      </c>
      <c r="AE107" s="30">
        <f t="shared" si="80"/>
        <v>0</v>
      </c>
      <c r="AF107" s="288">
        <f t="shared" si="80"/>
        <v>0</v>
      </c>
      <c r="AG107" s="29">
        <f t="shared" si="80"/>
        <v>0</v>
      </c>
      <c r="AH107" s="287">
        <f t="shared" si="80"/>
        <v>0</v>
      </c>
      <c r="AI107" s="28">
        <f t="shared" si="80"/>
        <v>0</v>
      </c>
      <c r="AJ107" s="29">
        <f t="shared" si="80"/>
        <v>0</v>
      </c>
      <c r="AK107" s="30">
        <f t="shared" si="80"/>
        <v>0</v>
      </c>
      <c r="AL107" s="288">
        <f t="shared" si="80"/>
        <v>0</v>
      </c>
      <c r="AM107" s="29">
        <f t="shared" si="80"/>
        <v>0</v>
      </c>
      <c r="AN107" s="287">
        <f t="shared" si="80"/>
        <v>0</v>
      </c>
      <c r="AO107" s="28">
        <f t="shared" si="80"/>
        <v>0</v>
      </c>
      <c r="AP107" s="29">
        <f t="shared" si="80"/>
        <v>0</v>
      </c>
      <c r="AQ107" s="30">
        <f t="shared" si="80"/>
        <v>0</v>
      </c>
      <c r="AR107" s="288">
        <f t="shared" si="80"/>
        <v>0</v>
      </c>
      <c r="AS107" s="29">
        <f t="shared" si="80"/>
        <v>0</v>
      </c>
      <c r="AT107" s="287">
        <f t="shared" si="80"/>
        <v>0</v>
      </c>
      <c r="AU107" s="28">
        <f t="shared" si="80"/>
        <v>0</v>
      </c>
      <c r="AV107" s="29">
        <f t="shared" si="80"/>
        <v>0</v>
      </c>
      <c r="AW107" s="30">
        <f t="shared" si="80"/>
        <v>0</v>
      </c>
      <c r="AX107" s="288">
        <f t="shared" si="80"/>
        <v>0</v>
      </c>
      <c r="AY107" s="29">
        <f t="shared" ref="AY107:BB107" si="81">AY108+AY124+AY140</f>
        <v>0</v>
      </c>
      <c r="AZ107" s="287">
        <f t="shared" si="81"/>
        <v>0</v>
      </c>
      <c r="BA107" s="28">
        <f t="shared" si="81"/>
        <v>0</v>
      </c>
      <c r="BB107" s="30">
        <f t="shared" si="81"/>
        <v>0</v>
      </c>
      <c r="BC107" s="1"/>
      <c r="BD107" s="9">
        <f t="shared" ref="BD107:BE107" si="82">BD108+BD124+BD140</f>
        <v>0</v>
      </c>
      <c r="BE107" s="8">
        <f t="shared" si="82"/>
        <v>0</v>
      </c>
      <c r="BF107" s="1"/>
      <c r="BG107" s="9">
        <f t="shared" ref="BG107" si="83">BG108+BG124+BG140</f>
        <v>0</v>
      </c>
      <c r="BH107" s="251">
        <f t="shared" si="64"/>
        <v>0</v>
      </c>
      <c r="BI107" s="1"/>
      <c r="BJ107" s="9">
        <f t="shared" ref="BJ107" si="84">BJ108+BJ124+BJ140</f>
        <v>0</v>
      </c>
      <c r="BK107" s="251">
        <f t="shared" si="78"/>
        <v>0</v>
      </c>
    </row>
    <row r="108" spans="2:63">
      <c r="C108" s="22" t="s">
        <v>465</v>
      </c>
      <c r="D108" s="81"/>
      <c r="E108" s="118"/>
      <c r="F108" s="118"/>
      <c r="G108" s="118"/>
      <c r="H108" s="118"/>
      <c r="I108" s="129"/>
      <c r="J108" s="130"/>
      <c r="K108" s="23">
        <f>SUM(K109:K123)</f>
        <v>0</v>
      </c>
      <c r="M108" s="26">
        <f t="shared" ref="M108:Q108" si="85">SUM(M109:M123)</f>
        <v>0</v>
      </c>
      <c r="N108" s="24">
        <f t="shared" si="85"/>
        <v>0</v>
      </c>
      <c r="O108" s="235">
        <f t="shared" si="85"/>
        <v>0</v>
      </c>
      <c r="P108" s="26">
        <f t="shared" si="85"/>
        <v>0</v>
      </c>
      <c r="Q108" s="24">
        <f t="shared" si="85"/>
        <v>0</v>
      </c>
      <c r="R108" s="25">
        <f t="shared" si="57"/>
        <v>0</v>
      </c>
      <c r="T108" s="26">
        <f t="shared" ref="T108:AX108" si="86">SUM(T109:T123)</f>
        <v>0</v>
      </c>
      <c r="U108" s="24">
        <f t="shared" si="86"/>
        <v>0</v>
      </c>
      <c r="V108" s="25">
        <f t="shared" si="86"/>
        <v>0</v>
      </c>
      <c r="W108" s="243">
        <f t="shared" si="86"/>
        <v>0</v>
      </c>
      <c r="X108" s="24">
        <f t="shared" si="86"/>
        <v>0</v>
      </c>
      <c r="Y108" s="25">
        <f t="shared" si="86"/>
        <v>0</v>
      </c>
      <c r="Z108" s="243">
        <f t="shared" si="86"/>
        <v>0</v>
      </c>
      <c r="AA108" s="24">
        <f t="shared" si="86"/>
        <v>0</v>
      </c>
      <c r="AB108" s="235">
        <f t="shared" si="86"/>
        <v>0</v>
      </c>
      <c r="AC108" s="26">
        <f t="shared" si="86"/>
        <v>0</v>
      </c>
      <c r="AD108" s="24">
        <f t="shared" si="86"/>
        <v>0</v>
      </c>
      <c r="AE108" s="25">
        <f t="shared" si="86"/>
        <v>0</v>
      </c>
      <c r="AF108" s="243">
        <f t="shared" si="86"/>
        <v>0</v>
      </c>
      <c r="AG108" s="24">
        <f t="shared" si="86"/>
        <v>0</v>
      </c>
      <c r="AH108" s="235">
        <f t="shared" si="86"/>
        <v>0</v>
      </c>
      <c r="AI108" s="26">
        <f t="shared" si="86"/>
        <v>0</v>
      </c>
      <c r="AJ108" s="24">
        <f t="shared" si="86"/>
        <v>0</v>
      </c>
      <c r="AK108" s="25">
        <f t="shared" si="86"/>
        <v>0</v>
      </c>
      <c r="AL108" s="243">
        <f t="shared" si="86"/>
        <v>0</v>
      </c>
      <c r="AM108" s="24">
        <f t="shared" si="86"/>
        <v>0</v>
      </c>
      <c r="AN108" s="235">
        <f t="shared" si="86"/>
        <v>0</v>
      </c>
      <c r="AO108" s="26">
        <f t="shared" si="86"/>
        <v>0</v>
      </c>
      <c r="AP108" s="24">
        <f t="shared" si="86"/>
        <v>0</v>
      </c>
      <c r="AQ108" s="25">
        <f t="shared" si="86"/>
        <v>0</v>
      </c>
      <c r="AR108" s="243">
        <f t="shared" si="86"/>
        <v>0</v>
      </c>
      <c r="AS108" s="24">
        <f t="shared" si="86"/>
        <v>0</v>
      </c>
      <c r="AT108" s="235">
        <f t="shared" si="86"/>
        <v>0</v>
      </c>
      <c r="AU108" s="26">
        <f t="shared" si="86"/>
        <v>0</v>
      </c>
      <c r="AV108" s="24">
        <f t="shared" si="86"/>
        <v>0</v>
      </c>
      <c r="AW108" s="25">
        <f t="shared" si="86"/>
        <v>0</v>
      </c>
      <c r="AX108" s="243">
        <f t="shared" si="86"/>
        <v>0</v>
      </c>
      <c r="AY108" s="24">
        <f t="shared" ref="AY108:BB108" si="87">SUM(AY109:AY123)</f>
        <v>0</v>
      </c>
      <c r="AZ108" s="235">
        <f t="shared" si="87"/>
        <v>0</v>
      </c>
      <c r="BA108" s="26">
        <f t="shared" si="87"/>
        <v>0</v>
      </c>
      <c r="BB108" s="25">
        <f t="shared" si="87"/>
        <v>0</v>
      </c>
      <c r="BC108" s="1"/>
      <c r="BD108" s="26">
        <f t="shared" ref="BD108:BE108" si="88">SUM(BD109:BD123)</f>
        <v>0</v>
      </c>
      <c r="BE108" s="25">
        <f t="shared" si="88"/>
        <v>0</v>
      </c>
      <c r="BF108" s="1"/>
      <c r="BG108" s="26">
        <f t="shared" ref="BG108" si="89">SUM(BG109:BG123)</f>
        <v>0</v>
      </c>
      <c r="BH108" s="252">
        <f t="shared" ref="BH108:BH139" si="90">IFERROR(BG108/K108,0)</f>
        <v>0</v>
      </c>
      <c r="BI108" s="1"/>
      <c r="BJ108" s="26">
        <f t="shared" ref="BJ108" si="91">SUM(BJ109:BJ123)</f>
        <v>0</v>
      </c>
      <c r="BK108" s="252">
        <f t="shared" si="78"/>
        <v>0</v>
      </c>
    </row>
    <row r="109" spans="2:63">
      <c r="B109" s="88" t="s">
        <v>466</v>
      </c>
      <c r="C109" s="10"/>
      <c r="D109" s="78"/>
      <c r="E109" s="115"/>
      <c r="F109" s="115"/>
      <c r="G109" s="115"/>
      <c r="H109" s="115"/>
      <c r="I109" s="123"/>
      <c r="J109" s="124"/>
      <c r="K109" s="343">
        <f t="shared" ref="K109:K173" si="92">J109*H109*G109*F109*E109*D109</f>
        <v>0</v>
      </c>
      <c r="M109" s="14">
        <f>$J109</f>
        <v>0</v>
      </c>
      <c r="N109" s="14">
        <f>$J109</f>
        <v>0</v>
      </c>
      <c r="O109" s="289">
        <f t="shared" ref="O109:Q109" si="93">$J109</f>
        <v>0</v>
      </c>
      <c r="P109" s="14">
        <f t="shared" si="93"/>
        <v>0</v>
      </c>
      <c r="Q109" s="12">
        <f t="shared" si="93"/>
        <v>0</v>
      </c>
      <c r="R109" s="13">
        <f t="shared" si="57"/>
        <v>0</v>
      </c>
      <c r="T109" s="14">
        <f>$J109</f>
        <v>0</v>
      </c>
      <c r="U109" s="14">
        <f>$J109</f>
        <v>0</v>
      </c>
      <c r="V109" s="367">
        <f t="shared" ref="V109:BB109" si="94">$J109</f>
        <v>0</v>
      </c>
      <c r="W109" s="240">
        <f t="shared" si="94"/>
        <v>0</v>
      </c>
      <c r="X109" s="12">
        <f t="shared" si="94"/>
        <v>0</v>
      </c>
      <c r="Y109" s="13">
        <f t="shared" si="94"/>
        <v>0</v>
      </c>
      <c r="Z109" s="240">
        <f t="shared" si="94"/>
        <v>0</v>
      </c>
      <c r="AA109" s="12">
        <f t="shared" si="94"/>
        <v>0</v>
      </c>
      <c r="AB109" s="232">
        <f t="shared" si="94"/>
        <v>0</v>
      </c>
      <c r="AC109" s="14">
        <f t="shared" si="94"/>
        <v>0</v>
      </c>
      <c r="AD109" s="12">
        <f t="shared" si="94"/>
        <v>0</v>
      </c>
      <c r="AE109" s="13">
        <f t="shared" si="94"/>
        <v>0</v>
      </c>
      <c r="AF109" s="240">
        <f t="shared" si="94"/>
        <v>0</v>
      </c>
      <c r="AG109" s="12">
        <f t="shared" si="94"/>
        <v>0</v>
      </c>
      <c r="AH109" s="232">
        <f t="shared" si="94"/>
        <v>0</v>
      </c>
      <c r="AI109" s="14">
        <f t="shared" si="94"/>
        <v>0</v>
      </c>
      <c r="AJ109" s="12">
        <f t="shared" si="94"/>
        <v>0</v>
      </c>
      <c r="AK109" s="13">
        <f t="shared" si="94"/>
        <v>0</v>
      </c>
      <c r="AL109" s="240">
        <f t="shared" si="94"/>
        <v>0</v>
      </c>
      <c r="AM109" s="12">
        <f t="shared" si="94"/>
        <v>0</v>
      </c>
      <c r="AN109" s="232">
        <f t="shared" si="94"/>
        <v>0</v>
      </c>
      <c r="AO109" s="14">
        <f t="shared" si="94"/>
        <v>0</v>
      </c>
      <c r="AP109" s="12">
        <f t="shared" si="94"/>
        <v>0</v>
      </c>
      <c r="AQ109" s="13">
        <f t="shared" si="94"/>
        <v>0</v>
      </c>
      <c r="AR109" s="240">
        <f t="shared" si="94"/>
        <v>0</v>
      </c>
      <c r="AS109" s="12">
        <f t="shared" si="94"/>
        <v>0</v>
      </c>
      <c r="AT109" s="232">
        <f t="shared" si="94"/>
        <v>0</v>
      </c>
      <c r="AU109" s="14">
        <f t="shared" si="94"/>
        <v>0</v>
      </c>
      <c r="AV109" s="12">
        <f t="shared" si="94"/>
        <v>0</v>
      </c>
      <c r="AW109" s="13">
        <f t="shared" si="94"/>
        <v>0</v>
      </c>
      <c r="AX109" s="240">
        <f t="shared" si="94"/>
        <v>0</v>
      </c>
      <c r="AY109" s="12">
        <f t="shared" si="94"/>
        <v>0</v>
      </c>
      <c r="AZ109" s="232">
        <f t="shared" si="94"/>
        <v>0</v>
      </c>
      <c r="BA109" s="14">
        <f t="shared" si="94"/>
        <v>0</v>
      </c>
      <c r="BB109" s="13">
        <f t="shared" si="94"/>
        <v>0</v>
      </c>
      <c r="BC109" s="1"/>
      <c r="BD109" s="14"/>
      <c r="BE109" s="13"/>
      <c r="BF109" s="1"/>
      <c r="BG109" s="14">
        <f t="shared" ref="BG109:BG123" si="95">SUM(T109:BB109)</f>
        <v>0</v>
      </c>
      <c r="BH109" s="249">
        <f t="shared" si="90"/>
        <v>0</v>
      </c>
      <c r="BI109" s="1"/>
      <c r="BJ109" s="14">
        <f t="shared" ref="BJ109:BJ123" si="96">BD109+BG109</f>
        <v>0</v>
      </c>
      <c r="BK109" s="249">
        <f t="shared" si="78"/>
        <v>0</v>
      </c>
    </row>
    <row r="110" spans="2:63">
      <c r="B110" s="88" t="s">
        <v>467</v>
      </c>
      <c r="C110" s="10"/>
      <c r="D110" s="78"/>
      <c r="E110" s="115"/>
      <c r="F110" s="115"/>
      <c r="G110" s="115"/>
      <c r="H110" s="115"/>
      <c r="I110" s="123"/>
      <c r="J110" s="124"/>
      <c r="K110" s="343">
        <f t="shared" si="92"/>
        <v>0</v>
      </c>
      <c r="M110" s="14"/>
      <c r="N110" s="12"/>
      <c r="O110" s="232"/>
      <c r="P110" s="14"/>
      <c r="Q110" s="12"/>
      <c r="R110" s="13">
        <f t="shared" si="57"/>
        <v>0</v>
      </c>
      <c r="T110" s="14"/>
      <c r="U110" s="12"/>
      <c r="V110" s="13"/>
      <c r="W110" s="240"/>
      <c r="X110" s="12"/>
      <c r="Y110" s="13"/>
      <c r="Z110" s="240"/>
      <c r="AA110" s="12"/>
      <c r="AB110" s="232"/>
      <c r="AC110" s="14"/>
      <c r="AD110" s="12"/>
      <c r="AE110" s="13"/>
      <c r="AF110" s="240"/>
      <c r="AG110" s="12"/>
      <c r="AH110" s="232"/>
      <c r="AI110" s="14"/>
      <c r="AJ110" s="12"/>
      <c r="AK110" s="13"/>
      <c r="AL110" s="240"/>
      <c r="AM110" s="12"/>
      <c r="AN110" s="232"/>
      <c r="AO110" s="14"/>
      <c r="AP110" s="12"/>
      <c r="AQ110" s="13"/>
      <c r="AR110" s="240"/>
      <c r="AS110" s="12"/>
      <c r="AT110" s="232"/>
      <c r="AU110" s="14"/>
      <c r="AV110" s="12"/>
      <c r="AW110" s="13"/>
      <c r="AX110" s="240"/>
      <c r="AY110" s="12"/>
      <c r="AZ110" s="232"/>
      <c r="BA110" s="14"/>
      <c r="BB110" s="13"/>
      <c r="BC110" s="1"/>
      <c r="BD110" s="14"/>
      <c r="BE110" s="13"/>
      <c r="BF110" s="1"/>
      <c r="BG110" s="14">
        <f t="shared" si="95"/>
        <v>0</v>
      </c>
      <c r="BH110" s="249">
        <f t="shared" si="90"/>
        <v>0</v>
      </c>
      <c r="BI110" s="1"/>
      <c r="BJ110" s="14">
        <f t="shared" si="96"/>
        <v>0</v>
      </c>
      <c r="BK110" s="249">
        <f t="shared" si="78"/>
        <v>0</v>
      </c>
    </row>
    <row r="111" spans="2:63">
      <c r="B111" s="88" t="s">
        <v>468</v>
      </c>
      <c r="C111" s="10"/>
      <c r="D111" s="78"/>
      <c r="E111" s="115"/>
      <c r="F111" s="115"/>
      <c r="G111" s="115"/>
      <c r="H111" s="115"/>
      <c r="I111" s="123"/>
      <c r="J111" s="124"/>
      <c r="K111" s="343">
        <f t="shared" si="92"/>
        <v>0</v>
      </c>
      <c r="M111" s="14"/>
      <c r="N111" s="12"/>
      <c r="O111" s="232"/>
      <c r="P111" s="14"/>
      <c r="Q111" s="12"/>
      <c r="R111" s="13">
        <f t="shared" si="57"/>
        <v>0</v>
      </c>
      <c r="T111" s="14"/>
      <c r="U111" s="12"/>
      <c r="V111" s="13"/>
      <c r="W111" s="240"/>
      <c r="X111" s="12"/>
      <c r="Y111" s="13"/>
      <c r="Z111" s="240"/>
      <c r="AA111" s="12"/>
      <c r="AB111" s="232"/>
      <c r="AC111" s="14"/>
      <c r="AD111" s="12"/>
      <c r="AE111" s="13"/>
      <c r="AF111" s="240"/>
      <c r="AG111" s="12"/>
      <c r="AH111" s="232"/>
      <c r="AI111" s="14"/>
      <c r="AJ111" s="12"/>
      <c r="AK111" s="13"/>
      <c r="AL111" s="240"/>
      <c r="AM111" s="12"/>
      <c r="AN111" s="232"/>
      <c r="AO111" s="14"/>
      <c r="AP111" s="12"/>
      <c r="AQ111" s="13"/>
      <c r="AR111" s="240"/>
      <c r="AS111" s="12"/>
      <c r="AT111" s="232"/>
      <c r="AU111" s="14"/>
      <c r="AV111" s="12"/>
      <c r="AW111" s="13"/>
      <c r="AX111" s="240"/>
      <c r="AY111" s="12"/>
      <c r="AZ111" s="232"/>
      <c r="BA111" s="14"/>
      <c r="BB111" s="13"/>
      <c r="BC111" s="1"/>
      <c r="BD111" s="14"/>
      <c r="BE111" s="13"/>
      <c r="BF111" s="1"/>
      <c r="BG111" s="14">
        <f t="shared" si="95"/>
        <v>0</v>
      </c>
      <c r="BH111" s="249">
        <f t="shared" si="90"/>
        <v>0</v>
      </c>
      <c r="BI111" s="1"/>
      <c r="BJ111" s="14">
        <f t="shared" si="96"/>
        <v>0</v>
      </c>
      <c r="BK111" s="249">
        <f t="shared" si="78"/>
        <v>0</v>
      </c>
    </row>
    <row r="112" spans="2:63" ht="12" hidden="1" customHeight="1" outlineLevel="1">
      <c r="B112" s="88" t="s">
        <v>469</v>
      </c>
      <c r="C112" s="10"/>
      <c r="D112" s="78"/>
      <c r="E112" s="115"/>
      <c r="F112" s="115"/>
      <c r="G112" s="115"/>
      <c r="H112" s="115"/>
      <c r="I112" s="123"/>
      <c r="J112" s="124"/>
      <c r="K112" s="343">
        <f t="shared" si="92"/>
        <v>0</v>
      </c>
      <c r="M112" s="14"/>
      <c r="N112" s="12"/>
      <c r="O112" s="232"/>
      <c r="P112" s="14"/>
      <c r="Q112" s="12"/>
      <c r="R112" s="13">
        <f t="shared" si="57"/>
        <v>0</v>
      </c>
      <c r="T112" s="14"/>
      <c r="U112" s="12"/>
      <c r="V112" s="13"/>
      <c r="W112" s="240"/>
      <c r="X112" s="12"/>
      <c r="Y112" s="13"/>
      <c r="Z112" s="240"/>
      <c r="AA112" s="12"/>
      <c r="AB112" s="232"/>
      <c r="AC112" s="14"/>
      <c r="AD112" s="12"/>
      <c r="AE112" s="13"/>
      <c r="AF112" s="240"/>
      <c r="AG112" s="12"/>
      <c r="AH112" s="232"/>
      <c r="AI112" s="14"/>
      <c r="AJ112" s="12"/>
      <c r="AK112" s="13"/>
      <c r="AL112" s="240"/>
      <c r="AM112" s="12"/>
      <c r="AN112" s="232"/>
      <c r="AO112" s="14"/>
      <c r="AP112" s="12"/>
      <c r="AQ112" s="13"/>
      <c r="AR112" s="240"/>
      <c r="AS112" s="12"/>
      <c r="AT112" s="232"/>
      <c r="AU112" s="14"/>
      <c r="AV112" s="12"/>
      <c r="AW112" s="13"/>
      <c r="AX112" s="240"/>
      <c r="AY112" s="12"/>
      <c r="AZ112" s="232"/>
      <c r="BA112" s="14"/>
      <c r="BB112" s="13"/>
      <c r="BC112" s="1"/>
      <c r="BD112" s="14">
        <f t="shared" ref="BD112:BD123" si="97">SUM(J112:AZ112)</f>
        <v>0</v>
      </c>
      <c r="BE112" s="13">
        <f t="shared" ref="BE112:BE123" si="98">E112-BD112</f>
        <v>0</v>
      </c>
      <c r="BF112" s="1"/>
      <c r="BG112" s="14">
        <f t="shared" si="95"/>
        <v>0</v>
      </c>
      <c r="BH112" s="249">
        <f t="shared" si="90"/>
        <v>0</v>
      </c>
      <c r="BI112" s="1"/>
      <c r="BJ112" s="14">
        <f t="shared" si="96"/>
        <v>0</v>
      </c>
      <c r="BK112" s="249">
        <f t="shared" si="78"/>
        <v>0</v>
      </c>
    </row>
    <row r="113" spans="2:63" ht="12" hidden="1" customHeight="1" outlineLevel="1">
      <c r="B113" s="88" t="s">
        <v>470</v>
      </c>
      <c r="C113" s="10"/>
      <c r="D113" s="78"/>
      <c r="E113" s="115"/>
      <c r="F113" s="115"/>
      <c r="G113" s="115"/>
      <c r="H113" s="115"/>
      <c r="I113" s="123"/>
      <c r="J113" s="124"/>
      <c r="K113" s="343">
        <f t="shared" si="92"/>
        <v>0</v>
      </c>
      <c r="M113" s="14"/>
      <c r="N113" s="12"/>
      <c r="O113" s="232"/>
      <c r="P113" s="14"/>
      <c r="Q113" s="12"/>
      <c r="R113" s="13">
        <f t="shared" si="57"/>
        <v>0</v>
      </c>
      <c r="T113" s="14"/>
      <c r="U113" s="12"/>
      <c r="V113" s="13"/>
      <c r="W113" s="240"/>
      <c r="X113" s="12"/>
      <c r="Y113" s="13"/>
      <c r="Z113" s="240"/>
      <c r="AA113" s="12"/>
      <c r="AB113" s="232"/>
      <c r="AC113" s="14"/>
      <c r="AD113" s="12"/>
      <c r="AE113" s="13"/>
      <c r="AF113" s="240"/>
      <c r="AG113" s="12"/>
      <c r="AH113" s="232"/>
      <c r="AI113" s="14"/>
      <c r="AJ113" s="12"/>
      <c r="AK113" s="13"/>
      <c r="AL113" s="240"/>
      <c r="AM113" s="12"/>
      <c r="AN113" s="232"/>
      <c r="AO113" s="14"/>
      <c r="AP113" s="12"/>
      <c r="AQ113" s="13"/>
      <c r="AR113" s="240"/>
      <c r="AS113" s="12"/>
      <c r="AT113" s="232"/>
      <c r="AU113" s="14"/>
      <c r="AV113" s="12"/>
      <c r="AW113" s="13"/>
      <c r="AX113" s="240"/>
      <c r="AY113" s="12"/>
      <c r="AZ113" s="232"/>
      <c r="BA113" s="14"/>
      <c r="BB113" s="13"/>
      <c r="BC113" s="1"/>
      <c r="BD113" s="14">
        <f t="shared" si="97"/>
        <v>0</v>
      </c>
      <c r="BE113" s="13">
        <f t="shared" si="98"/>
        <v>0</v>
      </c>
      <c r="BF113" s="1"/>
      <c r="BG113" s="14">
        <f t="shared" si="95"/>
        <v>0</v>
      </c>
      <c r="BH113" s="249">
        <f t="shared" si="90"/>
        <v>0</v>
      </c>
      <c r="BI113" s="1"/>
      <c r="BJ113" s="14">
        <f t="shared" si="96"/>
        <v>0</v>
      </c>
      <c r="BK113" s="249">
        <f t="shared" si="78"/>
        <v>0</v>
      </c>
    </row>
    <row r="114" spans="2:63" ht="12" hidden="1" customHeight="1" outlineLevel="1">
      <c r="B114" s="88" t="s">
        <v>471</v>
      </c>
      <c r="C114" s="10"/>
      <c r="D114" s="78"/>
      <c r="E114" s="115"/>
      <c r="F114" s="115"/>
      <c r="G114" s="115"/>
      <c r="H114" s="115"/>
      <c r="I114" s="123"/>
      <c r="J114" s="124"/>
      <c r="K114" s="343">
        <f t="shared" si="92"/>
        <v>0</v>
      </c>
      <c r="M114" s="14"/>
      <c r="N114" s="12"/>
      <c r="O114" s="232"/>
      <c r="P114" s="14"/>
      <c r="Q114" s="12"/>
      <c r="R114" s="13">
        <f t="shared" si="57"/>
        <v>0</v>
      </c>
      <c r="T114" s="14"/>
      <c r="U114" s="12"/>
      <c r="V114" s="13"/>
      <c r="W114" s="240"/>
      <c r="X114" s="12"/>
      <c r="Y114" s="13"/>
      <c r="Z114" s="240"/>
      <c r="AA114" s="12"/>
      <c r="AB114" s="232"/>
      <c r="AC114" s="14"/>
      <c r="AD114" s="12"/>
      <c r="AE114" s="13"/>
      <c r="AF114" s="240"/>
      <c r="AG114" s="12"/>
      <c r="AH114" s="232"/>
      <c r="AI114" s="14"/>
      <c r="AJ114" s="12"/>
      <c r="AK114" s="13"/>
      <c r="AL114" s="240"/>
      <c r="AM114" s="12"/>
      <c r="AN114" s="232"/>
      <c r="AO114" s="14"/>
      <c r="AP114" s="12"/>
      <c r="AQ114" s="13"/>
      <c r="AR114" s="240"/>
      <c r="AS114" s="12"/>
      <c r="AT114" s="232"/>
      <c r="AU114" s="14"/>
      <c r="AV114" s="12"/>
      <c r="AW114" s="13"/>
      <c r="AX114" s="240"/>
      <c r="AY114" s="12"/>
      <c r="AZ114" s="232"/>
      <c r="BA114" s="14"/>
      <c r="BB114" s="13"/>
      <c r="BC114" s="1"/>
      <c r="BD114" s="14">
        <f t="shared" si="97"/>
        <v>0</v>
      </c>
      <c r="BE114" s="13">
        <f t="shared" si="98"/>
        <v>0</v>
      </c>
      <c r="BF114" s="1"/>
      <c r="BG114" s="14">
        <f t="shared" si="95"/>
        <v>0</v>
      </c>
      <c r="BH114" s="249">
        <f t="shared" si="90"/>
        <v>0</v>
      </c>
      <c r="BI114" s="1"/>
      <c r="BJ114" s="14">
        <f t="shared" si="96"/>
        <v>0</v>
      </c>
      <c r="BK114" s="249">
        <f t="shared" si="78"/>
        <v>0</v>
      </c>
    </row>
    <row r="115" spans="2:63" ht="12" hidden="1" customHeight="1" outlineLevel="1">
      <c r="B115" s="88" t="s">
        <v>472</v>
      </c>
      <c r="C115" s="10"/>
      <c r="D115" s="78"/>
      <c r="E115" s="115"/>
      <c r="F115" s="115"/>
      <c r="G115" s="115"/>
      <c r="H115" s="115"/>
      <c r="I115" s="123"/>
      <c r="J115" s="124"/>
      <c r="K115" s="343">
        <f t="shared" si="92"/>
        <v>0</v>
      </c>
      <c r="M115" s="14"/>
      <c r="N115" s="12"/>
      <c r="O115" s="232"/>
      <c r="P115" s="14"/>
      <c r="Q115" s="12"/>
      <c r="R115" s="13">
        <f t="shared" si="57"/>
        <v>0</v>
      </c>
      <c r="T115" s="14"/>
      <c r="U115" s="12"/>
      <c r="V115" s="13"/>
      <c r="W115" s="240"/>
      <c r="X115" s="12"/>
      <c r="Y115" s="13"/>
      <c r="Z115" s="240"/>
      <c r="AA115" s="12"/>
      <c r="AB115" s="232"/>
      <c r="AC115" s="14"/>
      <c r="AD115" s="12"/>
      <c r="AE115" s="13"/>
      <c r="AF115" s="240"/>
      <c r="AG115" s="12"/>
      <c r="AH115" s="232"/>
      <c r="AI115" s="14"/>
      <c r="AJ115" s="12"/>
      <c r="AK115" s="13"/>
      <c r="AL115" s="240"/>
      <c r="AM115" s="12"/>
      <c r="AN115" s="232"/>
      <c r="AO115" s="14"/>
      <c r="AP115" s="12"/>
      <c r="AQ115" s="13"/>
      <c r="AR115" s="240"/>
      <c r="AS115" s="12"/>
      <c r="AT115" s="232"/>
      <c r="AU115" s="14"/>
      <c r="AV115" s="12"/>
      <c r="AW115" s="13"/>
      <c r="AX115" s="240"/>
      <c r="AY115" s="12"/>
      <c r="AZ115" s="232"/>
      <c r="BA115" s="14"/>
      <c r="BB115" s="13"/>
      <c r="BC115" s="1"/>
      <c r="BD115" s="14">
        <f t="shared" si="97"/>
        <v>0</v>
      </c>
      <c r="BE115" s="13">
        <f t="shared" si="98"/>
        <v>0</v>
      </c>
      <c r="BF115" s="1"/>
      <c r="BG115" s="14">
        <f t="shared" si="95"/>
        <v>0</v>
      </c>
      <c r="BH115" s="249">
        <f t="shared" si="90"/>
        <v>0</v>
      </c>
      <c r="BI115" s="1"/>
      <c r="BJ115" s="14">
        <f t="shared" si="96"/>
        <v>0</v>
      </c>
      <c r="BK115" s="249">
        <f t="shared" si="78"/>
        <v>0</v>
      </c>
    </row>
    <row r="116" spans="2:63" ht="12" hidden="1" customHeight="1" outlineLevel="1">
      <c r="B116" s="88" t="s">
        <v>473</v>
      </c>
      <c r="C116" s="10"/>
      <c r="D116" s="78"/>
      <c r="E116" s="115"/>
      <c r="F116" s="115"/>
      <c r="G116" s="115"/>
      <c r="H116" s="115"/>
      <c r="I116" s="123"/>
      <c r="J116" s="124"/>
      <c r="K116" s="343">
        <f t="shared" si="92"/>
        <v>0</v>
      </c>
      <c r="M116" s="14"/>
      <c r="N116" s="12"/>
      <c r="O116" s="232"/>
      <c r="P116" s="14"/>
      <c r="Q116" s="12"/>
      <c r="R116" s="13">
        <f t="shared" si="57"/>
        <v>0</v>
      </c>
      <c r="T116" s="14"/>
      <c r="U116" s="12"/>
      <c r="V116" s="13"/>
      <c r="W116" s="240"/>
      <c r="X116" s="12"/>
      <c r="Y116" s="13"/>
      <c r="Z116" s="240"/>
      <c r="AA116" s="12"/>
      <c r="AB116" s="232"/>
      <c r="AC116" s="14"/>
      <c r="AD116" s="12"/>
      <c r="AE116" s="13"/>
      <c r="AF116" s="240"/>
      <c r="AG116" s="12"/>
      <c r="AH116" s="232"/>
      <c r="AI116" s="14"/>
      <c r="AJ116" s="12"/>
      <c r="AK116" s="13"/>
      <c r="AL116" s="240"/>
      <c r="AM116" s="12"/>
      <c r="AN116" s="232"/>
      <c r="AO116" s="14"/>
      <c r="AP116" s="12"/>
      <c r="AQ116" s="13"/>
      <c r="AR116" s="240"/>
      <c r="AS116" s="12"/>
      <c r="AT116" s="232"/>
      <c r="AU116" s="14"/>
      <c r="AV116" s="12"/>
      <c r="AW116" s="13"/>
      <c r="AX116" s="240"/>
      <c r="AY116" s="12"/>
      <c r="AZ116" s="232"/>
      <c r="BA116" s="14"/>
      <c r="BB116" s="13"/>
      <c r="BC116" s="1"/>
      <c r="BD116" s="14">
        <f t="shared" si="97"/>
        <v>0</v>
      </c>
      <c r="BE116" s="13">
        <f t="shared" si="98"/>
        <v>0</v>
      </c>
      <c r="BF116" s="1"/>
      <c r="BG116" s="14">
        <f t="shared" si="95"/>
        <v>0</v>
      </c>
      <c r="BH116" s="249">
        <f t="shared" si="90"/>
        <v>0</v>
      </c>
      <c r="BI116" s="1"/>
      <c r="BJ116" s="14">
        <f t="shared" si="96"/>
        <v>0</v>
      </c>
      <c r="BK116" s="249">
        <f t="shared" si="78"/>
        <v>0</v>
      </c>
    </row>
    <row r="117" spans="2:63" ht="12" hidden="1" customHeight="1" outlineLevel="1">
      <c r="B117" s="88" t="s">
        <v>474</v>
      </c>
      <c r="C117" s="10"/>
      <c r="D117" s="78"/>
      <c r="E117" s="115"/>
      <c r="F117" s="115"/>
      <c r="G117" s="115"/>
      <c r="H117" s="115"/>
      <c r="I117" s="123"/>
      <c r="J117" s="124"/>
      <c r="K117" s="343">
        <f t="shared" si="92"/>
        <v>0</v>
      </c>
      <c r="M117" s="14"/>
      <c r="N117" s="12"/>
      <c r="O117" s="232"/>
      <c r="P117" s="14"/>
      <c r="Q117" s="12"/>
      <c r="R117" s="13">
        <f t="shared" si="57"/>
        <v>0</v>
      </c>
      <c r="T117" s="14"/>
      <c r="U117" s="12"/>
      <c r="V117" s="13"/>
      <c r="W117" s="240"/>
      <c r="X117" s="12"/>
      <c r="Y117" s="13"/>
      <c r="Z117" s="240"/>
      <c r="AA117" s="12"/>
      <c r="AB117" s="232"/>
      <c r="AC117" s="14"/>
      <c r="AD117" s="12"/>
      <c r="AE117" s="13"/>
      <c r="AF117" s="240"/>
      <c r="AG117" s="12"/>
      <c r="AH117" s="232"/>
      <c r="AI117" s="14"/>
      <c r="AJ117" s="12"/>
      <c r="AK117" s="13"/>
      <c r="AL117" s="240"/>
      <c r="AM117" s="12"/>
      <c r="AN117" s="232"/>
      <c r="AO117" s="14"/>
      <c r="AP117" s="12"/>
      <c r="AQ117" s="13"/>
      <c r="AR117" s="240"/>
      <c r="AS117" s="12"/>
      <c r="AT117" s="232"/>
      <c r="AU117" s="14"/>
      <c r="AV117" s="12"/>
      <c r="AW117" s="13"/>
      <c r="AX117" s="240"/>
      <c r="AY117" s="12"/>
      <c r="AZ117" s="232"/>
      <c r="BA117" s="14"/>
      <c r="BB117" s="13"/>
      <c r="BC117" s="1"/>
      <c r="BD117" s="14">
        <f t="shared" si="97"/>
        <v>0</v>
      </c>
      <c r="BE117" s="13">
        <f t="shared" si="98"/>
        <v>0</v>
      </c>
      <c r="BF117" s="1"/>
      <c r="BG117" s="14">
        <f t="shared" si="95"/>
        <v>0</v>
      </c>
      <c r="BH117" s="249">
        <f t="shared" si="90"/>
        <v>0</v>
      </c>
      <c r="BI117" s="1"/>
      <c r="BJ117" s="14">
        <f t="shared" si="96"/>
        <v>0</v>
      </c>
      <c r="BK117" s="249">
        <f t="shared" si="78"/>
        <v>0</v>
      </c>
    </row>
    <row r="118" spans="2:63" ht="12" hidden="1" customHeight="1" outlineLevel="1">
      <c r="B118" s="88" t="s">
        <v>475</v>
      </c>
      <c r="C118" s="10"/>
      <c r="D118" s="78"/>
      <c r="E118" s="115"/>
      <c r="F118" s="115"/>
      <c r="G118" s="115"/>
      <c r="H118" s="115"/>
      <c r="I118" s="123"/>
      <c r="J118" s="124"/>
      <c r="K118" s="343">
        <f t="shared" si="92"/>
        <v>0</v>
      </c>
      <c r="M118" s="14"/>
      <c r="N118" s="12"/>
      <c r="O118" s="232"/>
      <c r="P118" s="14"/>
      <c r="Q118" s="12"/>
      <c r="R118" s="13">
        <f t="shared" si="57"/>
        <v>0</v>
      </c>
      <c r="T118" s="14"/>
      <c r="U118" s="12"/>
      <c r="V118" s="13"/>
      <c r="W118" s="240"/>
      <c r="X118" s="12"/>
      <c r="Y118" s="13"/>
      <c r="Z118" s="240"/>
      <c r="AA118" s="12"/>
      <c r="AB118" s="232"/>
      <c r="AC118" s="14"/>
      <c r="AD118" s="12"/>
      <c r="AE118" s="13"/>
      <c r="AF118" s="240"/>
      <c r="AG118" s="12"/>
      <c r="AH118" s="232"/>
      <c r="AI118" s="14"/>
      <c r="AJ118" s="12"/>
      <c r="AK118" s="13"/>
      <c r="AL118" s="240"/>
      <c r="AM118" s="12"/>
      <c r="AN118" s="232"/>
      <c r="AO118" s="14"/>
      <c r="AP118" s="12"/>
      <c r="AQ118" s="13"/>
      <c r="AR118" s="240"/>
      <c r="AS118" s="12"/>
      <c r="AT118" s="232"/>
      <c r="AU118" s="14"/>
      <c r="AV118" s="12"/>
      <c r="AW118" s="13"/>
      <c r="AX118" s="240"/>
      <c r="AY118" s="12"/>
      <c r="AZ118" s="232"/>
      <c r="BA118" s="14"/>
      <c r="BB118" s="13"/>
      <c r="BC118" s="1"/>
      <c r="BD118" s="14">
        <f t="shared" si="97"/>
        <v>0</v>
      </c>
      <c r="BE118" s="13">
        <f t="shared" si="98"/>
        <v>0</v>
      </c>
      <c r="BF118" s="1"/>
      <c r="BG118" s="14">
        <f t="shared" si="95"/>
        <v>0</v>
      </c>
      <c r="BH118" s="249">
        <f t="shared" si="90"/>
        <v>0</v>
      </c>
      <c r="BI118" s="1"/>
      <c r="BJ118" s="14">
        <f t="shared" si="96"/>
        <v>0</v>
      </c>
      <c r="BK118" s="249">
        <f t="shared" si="78"/>
        <v>0</v>
      </c>
    </row>
    <row r="119" spans="2:63" ht="12" hidden="1" customHeight="1" outlineLevel="1">
      <c r="B119" s="88" t="s">
        <v>476</v>
      </c>
      <c r="C119" s="10"/>
      <c r="D119" s="78"/>
      <c r="E119" s="115"/>
      <c r="F119" s="115"/>
      <c r="G119" s="115"/>
      <c r="H119" s="115"/>
      <c r="I119" s="123"/>
      <c r="J119" s="124"/>
      <c r="K119" s="343">
        <f t="shared" si="92"/>
        <v>0</v>
      </c>
      <c r="M119" s="14"/>
      <c r="N119" s="12"/>
      <c r="O119" s="232"/>
      <c r="P119" s="14"/>
      <c r="Q119" s="12"/>
      <c r="R119" s="13">
        <f t="shared" si="57"/>
        <v>0</v>
      </c>
      <c r="T119" s="14"/>
      <c r="U119" s="12"/>
      <c r="V119" s="13"/>
      <c r="W119" s="240"/>
      <c r="X119" s="12"/>
      <c r="Y119" s="13"/>
      <c r="Z119" s="240"/>
      <c r="AA119" s="12"/>
      <c r="AB119" s="232"/>
      <c r="AC119" s="14"/>
      <c r="AD119" s="12"/>
      <c r="AE119" s="13"/>
      <c r="AF119" s="240"/>
      <c r="AG119" s="12"/>
      <c r="AH119" s="232"/>
      <c r="AI119" s="14"/>
      <c r="AJ119" s="12"/>
      <c r="AK119" s="13"/>
      <c r="AL119" s="240"/>
      <c r="AM119" s="12"/>
      <c r="AN119" s="232"/>
      <c r="AO119" s="14"/>
      <c r="AP119" s="12"/>
      <c r="AQ119" s="13"/>
      <c r="AR119" s="240"/>
      <c r="AS119" s="12"/>
      <c r="AT119" s="232"/>
      <c r="AU119" s="14"/>
      <c r="AV119" s="12"/>
      <c r="AW119" s="13"/>
      <c r="AX119" s="240"/>
      <c r="AY119" s="12"/>
      <c r="AZ119" s="232"/>
      <c r="BA119" s="14"/>
      <c r="BB119" s="13"/>
      <c r="BC119" s="1"/>
      <c r="BD119" s="14">
        <f t="shared" si="97"/>
        <v>0</v>
      </c>
      <c r="BE119" s="13">
        <f t="shared" si="98"/>
        <v>0</v>
      </c>
      <c r="BF119" s="1"/>
      <c r="BG119" s="14">
        <f t="shared" si="95"/>
        <v>0</v>
      </c>
      <c r="BH119" s="249">
        <f t="shared" si="90"/>
        <v>0</v>
      </c>
      <c r="BI119" s="1"/>
      <c r="BJ119" s="14">
        <f t="shared" si="96"/>
        <v>0</v>
      </c>
      <c r="BK119" s="249">
        <f t="shared" si="78"/>
        <v>0</v>
      </c>
    </row>
    <row r="120" spans="2:63" ht="12" hidden="1" customHeight="1" outlineLevel="1">
      <c r="B120" s="88" t="s">
        <v>477</v>
      </c>
      <c r="C120" s="10"/>
      <c r="D120" s="78"/>
      <c r="E120" s="115"/>
      <c r="F120" s="115"/>
      <c r="G120" s="115"/>
      <c r="H120" s="115"/>
      <c r="I120" s="123"/>
      <c r="J120" s="124"/>
      <c r="K120" s="343">
        <f t="shared" si="92"/>
        <v>0</v>
      </c>
      <c r="M120" s="14"/>
      <c r="N120" s="12"/>
      <c r="O120" s="232"/>
      <c r="P120" s="14"/>
      <c r="Q120" s="12"/>
      <c r="R120" s="13">
        <f t="shared" si="57"/>
        <v>0</v>
      </c>
      <c r="T120" s="14"/>
      <c r="U120" s="12"/>
      <c r="V120" s="13"/>
      <c r="W120" s="240"/>
      <c r="X120" s="12"/>
      <c r="Y120" s="13"/>
      <c r="Z120" s="240"/>
      <c r="AA120" s="12"/>
      <c r="AB120" s="232"/>
      <c r="AC120" s="14"/>
      <c r="AD120" s="12"/>
      <c r="AE120" s="13"/>
      <c r="AF120" s="240"/>
      <c r="AG120" s="12"/>
      <c r="AH120" s="232"/>
      <c r="AI120" s="14"/>
      <c r="AJ120" s="12"/>
      <c r="AK120" s="13"/>
      <c r="AL120" s="240"/>
      <c r="AM120" s="12"/>
      <c r="AN120" s="232"/>
      <c r="AO120" s="14"/>
      <c r="AP120" s="12"/>
      <c r="AQ120" s="13"/>
      <c r="AR120" s="240"/>
      <c r="AS120" s="12"/>
      <c r="AT120" s="232"/>
      <c r="AU120" s="14"/>
      <c r="AV120" s="12"/>
      <c r="AW120" s="13"/>
      <c r="AX120" s="240"/>
      <c r="AY120" s="12"/>
      <c r="AZ120" s="232"/>
      <c r="BA120" s="14"/>
      <c r="BB120" s="13"/>
      <c r="BC120" s="1"/>
      <c r="BD120" s="14">
        <f t="shared" si="97"/>
        <v>0</v>
      </c>
      <c r="BE120" s="13">
        <f t="shared" si="98"/>
        <v>0</v>
      </c>
      <c r="BF120" s="1"/>
      <c r="BG120" s="14">
        <f t="shared" si="95"/>
        <v>0</v>
      </c>
      <c r="BH120" s="249">
        <f t="shared" si="90"/>
        <v>0</v>
      </c>
      <c r="BI120" s="1"/>
      <c r="BJ120" s="14">
        <f t="shared" si="96"/>
        <v>0</v>
      </c>
      <c r="BK120" s="249">
        <f t="shared" si="78"/>
        <v>0</v>
      </c>
    </row>
    <row r="121" spans="2:63" ht="12" hidden="1" customHeight="1" outlineLevel="1">
      <c r="B121" s="88" t="s">
        <v>478</v>
      </c>
      <c r="C121" s="10"/>
      <c r="D121" s="78"/>
      <c r="E121" s="115"/>
      <c r="F121" s="115"/>
      <c r="G121" s="115"/>
      <c r="H121" s="115"/>
      <c r="I121" s="123"/>
      <c r="J121" s="124"/>
      <c r="K121" s="343">
        <f t="shared" si="92"/>
        <v>0</v>
      </c>
      <c r="M121" s="14"/>
      <c r="N121" s="12"/>
      <c r="O121" s="232"/>
      <c r="P121" s="14"/>
      <c r="Q121" s="12"/>
      <c r="R121" s="13">
        <f t="shared" si="57"/>
        <v>0</v>
      </c>
      <c r="T121" s="14"/>
      <c r="U121" s="12"/>
      <c r="V121" s="13"/>
      <c r="W121" s="240"/>
      <c r="X121" s="12"/>
      <c r="Y121" s="13"/>
      <c r="Z121" s="240"/>
      <c r="AA121" s="12"/>
      <c r="AB121" s="232"/>
      <c r="AC121" s="14"/>
      <c r="AD121" s="12"/>
      <c r="AE121" s="13"/>
      <c r="AF121" s="240"/>
      <c r="AG121" s="12"/>
      <c r="AH121" s="232"/>
      <c r="AI121" s="14"/>
      <c r="AJ121" s="12"/>
      <c r="AK121" s="13"/>
      <c r="AL121" s="240"/>
      <c r="AM121" s="12"/>
      <c r="AN121" s="232"/>
      <c r="AO121" s="14"/>
      <c r="AP121" s="12"/>
      <c r="AQ121" s="13"/>
      <c r="AR121" s="240"/>
      <c r="AS121" s="12"/>
      <c r="AT121" s="232"/>
      <c r="AU121" s="14"/>
      <c r="AV121" s="12"/>
      <c r="AW121" s="13"/>
      <c r="AX121" s="240"/>
      <c r="AY121" s="12"/>
      <c r="AZ121" s="232"/>
      <c r="BA121" s="14"/>
      <c r="BB121" s="13"/>
      <c r="BC121" s="1"/>
      <c r="BD121" s="14">
        <f t="shared" si="97"/>
        <v>0</v>
      </c>
      <c r="BE121" s="13">
        <f t="shared" si="98"/>
        <v>0</v>
      </c>
      <c r="BF121" s="1"/>
      <c r="BG121" s="14">
        <f t="shared" si="95"/>
        <v>0</v>
      </c>
      <c r="BH121" s="249">
        <f t="shared" si="90"/>
        <v>0</v>
      </c>
      <c r="BI121" s="1"/>
      <c r="BJ121" s="14">
        <f t="shared" si="96"/>
        <v>0</v>
      </c>
      <c r="BK121" s="249">
        <f t="shared" si="78"/>
        <v>0</v>
      </c>
    </row>
    <row r="122" spans="2:63" ht="12" hidden="1" customHeight="1" outlineLevel="1">
      <c r="B122" s="88" t="s">
        <v>479</v>
      </c>
      <c r="C122" s="10"/>
      <c r="D122" s="78"/>
      <c r="E122" s="115"/>
      <c r="F122" s="115"/>
      <c r="G122" s="115"/>
      <c r="H122" s="115"/>
      <c r="I122" s="123"/>
      <c r="J122" s="124"/>
      <c r="K122" s="343">
        <f t="shared" si="92"/>
        <v>0</v>
      </c>
      <c r="M122" s="14"/>
      <c r="N122" s="12"/>
      <c r="O122" s="232"/>
      <c r="P122" s="14"/>
      <c r="Q122" s="12"/>
      <c r="R122" s="13">
        <f t="shared" si="57"/>
        <v>0</v>
      </c>
      <c r="T122" s="14"/>
      <c r="U122" s="12"/>
      <c r="V122" s="13"/>
      <c r="W122" s="240"/>
      <c r="X122" s="12"/>
      <c r="Y122" s="13"/>
      <c r="Z122" s="240"/>
      <c r="AA122" s="12"/>
      <c r="AB122" s="232"/>
      <c r="AC122" s="14"/>
      <c r="AD122" s="12"/>
      <c r="AE122" s="13"/>
      <c r="AF122" s="240"/>
      <c r="AG122" s="12"/>
      <c r="AH122" s="232"/>
      <c r="AI122" s="14"/>
      <c r="AJ122" s="12"/>
      <c r="AK122" s="13"/>
      <c r="AL122" s="240"/>
      <c r="AM122" s="12"/>
      <c r="AN122" s="232"/>
      <c r="AO122" s="14"/>
      <c r="AP122" s="12"/>
      <c r="AQ122" s="13"/>
      <c r="AR122" s="240"/>
      <c r="AS122" s="12"/>
      <c r="AT122" s="232"/>
      <c r="AU122" s="14"/>
      <c r="AV122" s="12"/>
      <c r="AW122" s="13"/>
      <c r="AX122" s="240"/>
      <c r="AY122" s="12"/>
      <c r="AZ122" s="232"/>
      <c r="BA122" s="14"/>
      <c r="BB122" s="13"/>
      <c r="BC122" s="1"/>
      <c r="BD122" s="14">
        <f t="shared" si="97"/>
        <v>0</v>
      </c>
      <c r="BE122" s="13">
        <f t="shared" si="98"/>
        <v>0</v>
      </c>
      <c r="BF122" s="1"/>
      <c r="BG122" s="14">
        <f t="shared" si="95"/>
        <v>0</v>
      </c>
      <c r="BH122" s="249">
        <f t="shared" si="90"/>
        <v>0</v>
      </c>
      <c r="BI122" s="1"/>
      <c r="BJ122" s="14">
        <f t="shared" si="96"/>
        <v>0</v>
      </c>
      <c r="BK122" s="249">
        <f t="shared" si="78"/>
        <v>0</v>
      </c>
    </row>
    <row r="123" spans="2:63" ht="12" hidden="1" customHeight="1" outlineLevel="1">
      <c r="B123" s="88" t="s">
        <v>480</v>
      </c>
      <c r="C123" s="10"/>
      <c r="D123" s="78"/>
      <c r="E123" s="115"/>
      <c r="F123" s="115"/>
      <c r="G123" s="115"/>
      <c r="H123" s="115"/>
      <c r="I123" s="123"/>
      <c r="J123" s="124"/>
      <c r="K123" s="343">
        <f t="shared" si="92"/>
        <v>0</v>
      </c>
      <c r="M123" s="14"/>
      <c r="N123" s="12"/>
      <c r="O123" s="232"/>
      <c r="P123" s="14"/>
      <c r="Q123" s="12"/>
      <c r="R123" s="13">
        <f t="shared" si="57"/>
        <v>0</v>
      </c>
      <c r="T123" s="14"/>
      <c r="U123" s="12"/>
      <c r="V123" s="13"/>
      <c r="W123" s="240"/>
      <c r="X123" s="12"/>
      <c r="Y123" s="13"/>
      <c r="Z123" s="240"/>
      <c r="AA123" s="12"/>
      <c r="AB123" s="232"/>
      <c r="AC123" s="14"/>
      <c r="AD123" s="12"/>
      <c r="AE123" s="13"/>
      <c r="AF123" s="240"/>
      <c r="AG123" s="12"/>
      <c r="AH123" s="232"/>
      <c r="AI123" s="14"/>
      <c r="AJ123" s="12"/>
      <c r="AK123" s="13"/>
      <c r="AL123" s="240"/>
      <c r="AM123" s="12"/>
      <c r="AN123" s="232"/>
      <c r="AO123" s="14"/>
      <c r="AP123" s="12"/>
      <c r="AQ123" s="13"/>
      <c r="AR123" s="240"/>
      <c r="AS123" s="12"/>
      <c r="AT123" s="232"/>
      <c r="AU123" s="14"/>
      <c r="AV123" s="12"/>
      <c r="AW123" s="13"/>
      <c r="AX123" s="240"/>
      <c r="AY123" s="12"/>
      <c r="AZ123" s="232"/>
      <c r="BA123" s="14"/>
      <c r="BB123" s="13"/>
      <c r="BC123" s="1"/>
      <c r="BD123" s="14">
        <f t="shared" si="97"/>
        <v>0</v>
      </c>
      <c r="BE123" s="13">
        <f t="shared" si="98"/>
        <v>0</v>
      </c>
      <c r="BF123" s="1"/>
      <c r="BG123" s="14">
        <f t="shared" si="95"/>
        <v>0</v>
      </c>
      <c r="BH123" s="249">
        <f t="shared" si="90"/>
        <v>0</v>
      </c>
      <c r="BI123" s="1"/>
      <c r="BJ123" s="14">
        <f t="shared" si="96"/>
        <v>0</v>
      </c>
      <c r="BK123" s="249">
        <f t="shared" si="78"/>
        <v>0</v>
      </c>
    </row>
    <row r="124" spans="2:63" collapsed="1">
      <c r="C124" s="22" t="s">
        <v>526</v>
      </c>
      <c r="D124" s="81"/>
      <c r="E124" s="118"/>
      <c r="F124" s="118"/>
      <c r="G124" s="118"/>
      <c r="H124" s="118"/>
      <c r="I124" s="129"/>
      <c r="J124" s="130"/>
      <c r="K124" s="23" t="e">
        <f>SUM(K125:K139)</f>
        <v>#VALUE!</v>
      </c>
      <c r="M124" s="26">
        <f t="shared" ref="M124:Q124" si="99">SUM(M125:M139)</f>
        <v>0</v>
      </c>
      <c r="N124" s="24">
        <f t="shared" si="99"/>
        <v>0</v>
      </c>
      <c r="O124" s="235">
        <f t="shared" si="99"/>
        <v>0</v>
      </c>
      <c r="P124" s="26">
        <f t="shared" si="99"/>
        <v>0</v>
      </c>
      <c r="Q124" s="24">
        <f t="shared" si="99"/>
        <v>0</v>
      </c>
      <c r="R124" s="25">
        <f t="shared" si="57"/>
        <v>0</v>
      </c>
      <c r="T124" s="26">
        <f t="shared" ref="T124:AX124" si="100">SUM(T125:T139)</f>
        <v>0</v>
      </c>
      <c r="U124" s="24">
        <f t="shared" si="100"/>
        <v>0</v>
      </c>
      <c r="V124" s="25">
        <f t="shared" si="100"/>
        <v>0</v>
      </c>
      <c r="W124" s="243">
        <f t="shared" si="100"/>
        <v>0</v>
      </c>
      <c r="X124" s="24">
        <f t="shared" si="100"/>
        <v>0</v>
      </c>
      <c r="Y124" s="25">
        <f t="shared" si="100"/>
        <v>0</v>
      </c>
      <c r="Z124" s="243">
        <f t="shared" si="100"/>
        <v>0</v>
      </c>
      <c r="AA124" s="24">
        <f t="shared" si="100"/>
        <v>0</v>
      </c>
      <c r="AB124" s="235">
        <f t="shared" si="100"/>
        <v>0</v>
      </c>
      <c r="AC124" s="26">
        <f t="shared" si="100"/>
        <v>0</v>
      </c>
      <c r="AD124" s="24">
        <f t="shared" si="100"/>
        <v>0</v>
      </c>
      <c r="AE124" s="25">
        <f t="shared" si="100"/>
        <v>0</v>
      </c>
      <c r="AF124" s="243">
        <f t="shared" si="100"/>
        <v>0</v>
      </c>
      <c r="AG124" s="24">
        <f t="shared" si="100"/>
        <v>0</v>
      </c>
      <c r="AH124" s="235">
        <f t="shared" si="100"/>
        <v>0</v>
      </c>
      <c r="AI124" s="26">
        <f t="shared" si="100"/>
        <v>0</v>
      </c>
      <c r="AJ124" s="24">
        <f t="shared" si="100"/>
        <v>0</v>
      </c>
      <c r="AK124" s="25">
        <f t="shared" si="100"/>
        <v>0</v>
      </c>
      <c r="AL124" s="243">
        <f t="shared" si="100"/>
        <v>0</v>
      </c>
      <c r="AM124" s="24">
        <f t="shared" si="100"/>
        <v>0</v>
      </c>
      <c r="AN124" s="235">
        <f t="shared" si="100"/>
        <v>0</v>
      </c>
      <c r="AO124" s="26">
        <f t="shared" si="100"/>
        <v>0</v>
      </c>
      <c r="AP124" s="24">
        <f t="shared" si="100"/>
        <v>0</v>
      </c>
      <c r="AQ124" s="25">
        <f t="shared" si="100"/>
        <v>0</v>
      </c>
      <c r="AR124" s="243">
        <f t="shared" si="100"/>
        <v>0</v>
      </c>
      <c r="AS124" s="24">
        <f t="shared" si="100"/>
        <v>0</v>
      </c>
      <c r="AT124" s="235">
        <f t="shared" si="100"/>
        <v>0</v>
      </c>
      <c r="AU124" s="26">
        <f t="shared" si="100"/>
        <v>0</v>
      </c>
      <c r="AV124" s="24">
        <f t="shared" si="100"/>
        <v>0</v>
      </c>
      <c r="AW124" s="25">
        <f t="shared" si="100"/>
        <v>0</v>
      </c>
      <c r="AX124" s="243">
        <f t="shared" si="100"/>
        <v>0</v>
      </c>
      <c r="AY124" s="24">
        <f t="shared" ref="AY124:BB124" si="101">SUM(AY125:AY139)</f>
        <v>0</v>
      </c>
      <c r="AZ124" s="235">
        <f t="shared" si="101"/>
        <v>0</v>
      </c>
      <c r="BA124" s="26">
        <f t="shared" si="101"/>
        <v>0</v>
      </c>
      <c r="BB124" s="25">
        <f t="shared" si="101"/>
        <v>0</v>
      </c>
      <c r="BC124" s="1"/>
      <c r="BD124" s="26">
        <f t="shared" ref="BD124:BE124" si="102">SUM(BD125:BD139)</f>
        <v>0</v>
      </c>
      <c r="BE124" s="25">
        <f t="shared" si="102"/>
        <v>0</v>
      </c>
      <c r="BF124" s="1"/>
      <c r="BG124" s="26">
        <f t="shared" ref="BG124" si="103">SUM(BG125:BG139)</f>
        <v>0</v>
      </c>
      <c r="BH124" s="252">
        <f t="shared" si="90"/>
        <v>0</v>
      </c>
      <c r="BI124" s="1"/>
      <c r="BJ124" s="26">
        <f t="shared" ref="BJ124" si="104">SUM(BJ125:BJ139)</f>
        <v>0</v>
      </c>
      <c r="BK124" s="252">
        <f t="shared" si="78"/>
        <v>0</v>
      </c>
    </row>
    <row r="125" spans="2:63">
      <c r="B125" s="88" t="s">
        <v>527</v>
      </c>
      <c r="C125" s="10"/>
      <c r="D125" s="78"/>
      <c r="E125" s="115"/>
      <c r="F125" s="115"/>
      <c r="G125" s="115"/>
      <c r="H125" s="115"/>
      <c r="I125" s="123"/>
      <c r="J125" s="124" t="e">
        <f t="shared" ref="J125:J139" si="105">I125/$C$5</f>
        <v>#VALUE!</v>
      </c>
      <c r="K125" s="343" t="e">
        <f t="shared" si="92"/>
        <v>#VALUE!</v>
      </c>
      <c r="M125" s="14"/>
      <c r="N125" s="12"/>
      <c r="O125" s="232"/>
      <c r="P125" s="14"/>
      <c r="Q125" s="12"/>
      <c r="R125" s="13">
        <f t="shared" si="57"/>
        <v>0</v>
      </c>
      <c r="T125" s="14"/>
      <c r="U125" s="12"/>
      <c r="V125" s="13"/>
      <c r="W125" s="240"/>
      <c r="X125" s="12"/>
      <c r="Y125" s="13"/>
      <c r="Z125" s="240"/>
      <c r="AA125" s="12"/>
      <c r="AB125" s="232"/>
      <c r="AC125" s="14"/>
      <c r="AD125" s="12"/>
      <c r="AE125" s="13"/>
      <c r="AF125" s="240"/>
      <c r="AG125" s="12"/>
      <c r="AH125" s="232"/>
      <c r="AI125" s="14"/>
      <c r="AJ125" s="12"/>
      <c r="AK125" s="13"/>
      <c r="AL125" s="240"/>
      <c r="AM125" s="12"/>
      <c r="AN125" s="232"/>
      <c r="AO125" s="14"/>
      <c r="AP125" s="12"/>
      <c r="AQ125" s="13"/>
      <c r="AR125" s="240"/>
      <c r="AS125" s="12"/>
      <c r="AT125" s="232"/>
      <c r="AU125" s="14"/>
      <c r="AV125" s="12"/>
      <c r="AW125" s="13"/>
      <c r="AX125" s="240"/>
      <c r="AY125" s="12"/>
      <c r="AZ125" s="232"/>
      <c r="BA125" s="14"/>
      <c r="BB125" s="13"/>
      <c r="BC125" s="1"/>
      <c r="BD125" s="14"/>
      <c r="BE125" s="13"/>
      <c r="BF125" s="1"/>
      <c r="BG125" s="14">
        <f t="shared" ref="BG125:BG139" si="106">SUM(T125:BB125)</f>
        <v>0</v>
      </c>
      <c r="BH125" s="249">
        <f t="shared" si="90"/>
        <v>0</v>
      </c>
      <c r="BI125" s="1"/>
      <c r="BJ125" s="14">
        <f t="shared" ref="BJ125:BJ139" si="107">BD125+BG125</f>
        <v>0</v>
      </c>
      <c r="BK125" s="249">
        <f t="shared" si="78"/>
        <v>0</v>
      </c>
    </row>
    <row r="126" spans="2:63">
      <c r="B126" s="88" t="s">
        <v>528</v>
      </c>
      <c r="C126" s="10"/>
      <c r="D126" s="78"/>
      <c r="E126" s="115"/>
      <c r="F126" s="115"/>
      <c r="G126" s="115"/>
      <c r="H126" s="115"/>
      <c r="I126" s="123"/>
      <c r="J126" s="124"/>
      <c r="K126" s="343">
        <f t="shared" si="92"/>
        <v>0</v>
      </c>
      <c r="M126" s="14"/>
      <c r="N126" s="12"/>
      <c r="O126" s="232"/>
      <c r="P126" s="14"/>
      <c r="Q126" s="12"/>
      <c r="R126" s="13">
        <f t="shared" si="57"/>
        <v>0</v>
      </c>
      <c r="T126" s="14"/>
      <c r="U126" s="12"/>
      <c r="V126" s="13"/>
      <c r="W126" s="240"/>
      <c r="X126" s="12"/>
      <c r="Y126" s="13"/>
      <c r="Z126" s="240"/>
      <c r="AA126" s="12"/>
      <c r="AB126" s="232"/>
      <c r="AC126" s="14"/>
      <c r="AD126" s="12"/>
      <c r="AE126" s="13"/>
      <c r="AF126" s="240"/>
      <c r="AG126" s="12"/>
      <c r="AH126" s="232"/>
      <c r="AI126" s="14"/>
      <c r="AJ126" s="12"/>
      <c r="AK126" s="13"/>
      <c r="AL126" s="240"/>
      <c r="AM126" s="12"/>
      <c r="AN126" s="232"/>
      <c r="AO126" s="14"/>
      <c r="AP126" s="12"/>
      <c r="AQ126" s="13"/>
      <c r="AR126" s="240"/>
      <c r="AS126" s="12"/>
      <c r="AT126" s="232"/>
      <c r="AU126" s="14"/>
      <c r="AV126" s="12"/>
      <c r="AW126" s="13"/>
      <c r="AX126" s="240"/>
      <c r="AY126" s="12"/>
      <c r="AZ126" s="232"/>
      <c r="BA126" s="14"/>
      <c r="BB126" s="13"/>
      <c r="BC126" s="1"/>
      <c r="BD126" s="14"/>
      <c r="BE126" s="13"/>
      <c r="BF126" s="1"/>
      <c r="BG126" s="14">
        <f t="shared" si="106"/>
        <v>0</v>
      </c>
      <c r="BH126" s="249">
        <f t="shared" si="90"/>
        <v>0</v>
      </c>
      <c r="BI126" s="1"/>
      <c r="BJ126" s="14">
        <f t="shared" si="107"/>
        <v>0</v>
      </c>
      <c r="BK126" s="249">
        <f t="shared" si="78"/>
        <v>0</v>
      </c>
    </row>
    <row r="127" spans="2:63">
      <c r="B127" s="88" t="s">
        <v>529</v>
      </c>
      <c r="C127" s="10"/>
      <c r="D127" s="78"/>
      <c r="E127" s="115"/>
      <c r="F127" s="115"/>
      <c r="G127" s="115"/>
      <c r="H127" s="115"/>
      <c r="I127" s="123"/>
      <c r="J127" s="124"/>
      <c r="K127" s="343">
        <f t="shared" si="92"/>
        <v>0</v>
      </c>
      <c r="M127" s="14"/>
      <c r="N127" s="12"/>
      <c r="O127" s="232"/>
      <c r="P127" s="14"/>
      <c r="Q127" s="12"/>
      <c r="R127" s="13">
        <f t="shared" si="57"/>
        <v>0</v>
      </c>
      <c r="T127" s="14"/>
      <c r="U127" s="12"/>
      <c r="V127" s="13"/>
      <c r="W127" s="240"/>
      <c r="X127" s="12"/>
      <c r="Y127" s="13"/>
      <c r="Z127" s="240"/>
      <c r="AA127" s="12"/>
      <c r="AB127" s="232"/>
      <c r="AC127" s="14"/>
      <c r="AD127" s="12"/>
      <c r="AE127" s="13"/>
      <c r="AF127" s="240"/>
      <c r="AG127" s="12"/>
      <c r="AH127" s="232"/>
      <c r="AI127" s="14"/>
      <c r="AJ127" s="12"/>
      <c r="AK127" s="13"/>
      <c r="AL127" s="240"/>
      <c r="AM127" s="12"/>
      <c r="AN127" s="232"/>
      <c r="AO127" s="14"/>
      <c r="AP127" s="12"/>
      <c r="AQ127" s="13"/>
      <c r="AR127" s="240"/>
      <c r="AS127" s="12"/>
      <c r="AT127" s="232"/>
      <c r="AU127" s="14"/>
      <c r="AV127" s="12"/>
      <c r="AW127" s="13"/>
      <c r="AX127" s="240"/>
      <c r="AY127" s="12"/>
      <c r="AZ127" s="232"/>
      <c r="BA127" s="14"/>
      <c r="BB127" s="13"/>
      <c r="BC127" s="1"/>
      <c r="BD127" s="14"/>
      <c r="BE127" s="13"/>
      <c r="BF127" s="1"/>
      <c r="BG127" s="14">
        <f t="shared" si="106"/>
        <v>0</v>
      </c>
      <c r="BH127" s="249">
        <f t="shared" si="90"/>
        <v>0</v>
      </c>
      <c r="BI127" s="1"/>
      <c r="BJ127" s="14">
        <f t="shared" si="107"/>
        <v>0</v>
      </c>
      <c r="BK127" s="249">
        <f t="shared" si="78"/>
        <v>0</v>
      </c>
    </row>
    <row r="128" spans="2:63" ht="12" hidden="1" customHeight="1" outlineLevel="1">
      <c r="B128" s="88" t="s">
        <v>530</v>
      </c>
      <c r="C128" s="10"/>
      <c r="D128" s="78"/>
      <c r="E128" s="115"/>
      <c r="F128" s="115"/>
      <c r="G128" s="115"/>
      <c r="H128" s="115"/>
      <c r="I128" s="123"/>
      <c r="J128" s="124"/>
      <c r="K128" s="343">
        <f t="shared" si="92"/>
        <v>0</v>
      </c>
      <c r="M128" s="14"/>
      <c r="N128" s="12"/>
      <c r="O128" s="232"/>
      <c r="P128" s="14"/>
      <c r="Q128" s="12"/>
      <c r="R128" s="13">
        <f t="shared" si="57"/>
        <v>0</v>
      </c>
      <c r="T128" s="14"/>
      <c r="U128" s="12"/>
      <c r="V128" s="13"/>
      <c r="W128" s="240"/>
      <c r="X128" s="12"/>
      <c r="Y128" s="13"/>
      <c r="Z128" s="240"/>
      <c r="AA128" s="12"/>
      <c r="AB128" s="232"/>
      <c r="AC128" s="14"/>
      <c r="AD128" s="12"/>
      <c r="AE128" s="13"/>
      <c r="AF128" s="240"/>
      <c r="AG128" s="12"/>
      <c r="AH128" s="232"/>
      <c r="AI128" s="14"/>
      <c r="AJ128" s="12"/>
      <c r="AK128" s="13"/>
      <c r="AL128" s="240"/>
      <c r="AM128" s="12"/>
      <c r="AN128" s="232"/>
      <c r="AO128" s="14"/>
      <c r="AP128" s="12"/>
      <c r="AQ128" s="13"/>
      <c r="AR128" s="240"/>
      <c r="AS128" s="12"/>
      <c r="AT128" s="232"/>
      <c r="AU128" s="14"/>
      <c r="AV128" s="12"/>
      <c r="AW128" s="13"/>
      <c r="AX128" s="240"/>
      <c r="AY128" s="12"/>
      <c r="AZ128" s="232"/>
      <c r="BA128" s="14"/>
      <c r="BB128" s="13"/>
      <c r="BC128" s="1"/>
      <c r="BD128" s="14">
        <f t="shared" ref="BD128:BD139" si="108">SUM(J128:AZ128)</f>
        <v>0</v>
      </c>
      <c r="BE128" s="13">
        <f t="shared" ref="BE128:BE139" si="109">E128-BD128</f>
        <v>0</v>
      </c>
      <c r="BF128" s="1"/>
      <c r="BG128" s="14">
        <f t="shared" si="106"/>
        <v>0</v>
      </c>
      <c r="BH128" s="249">
        <f t="shared" si="90"/>
        <v>0</v>
      </c>
      <c r="BI128" s="1"/>
      <c r="BJ128" s="14">
        <f t="shared" si="107"/>
        <v>0</v>
      </c>
      <c r="BK128" s="249">
        <f t="shared" si="78"/>
        <v>0</v>
      </c>
    </row>
    <row r="129" spans="2:63" ht="12" hidden="1" customHeight="1" outlineLevel="1">
      <c r="B129" s="88" t="s">
        <v>531</v>
      </c>
      <c r="C129" s="10"/>
      <c r="D129" s="78"/>
      <c r="E129" s="115"/>
      <c r="F129" s="115"/>
      <c r="G129" s="115"/>
      <c r="H129" s="115"/>
      <c r="I129" s="123"/>
      <c r="J129" s="124"/>
      <c r="K129" s="343">
        <f t="shared" si="92"/>
        <v>0</v>
      </c>
      <c r="M129" s="14"/>
      <c r="N129" s="12"/>
      <c r="O129" s="232"/>
      <c r="P129" s="14"/>
      <c r="Q129" s="12"/>
      <c r="R129" s="13">
        <f t="shared" si="57"/>
        <v>0</v>
      </c>
      <c r="T129" s="14"/>
      <c r="U129" s="12"/>
      <c r="V129" s="13"/>
      <c r="W129" s="240"/>
      <c r="X129" s="12"/>
      <c r="Y129" s="13"/>
      <c r="Z129" s="240"/>
      <c r="AA129" s="12"/>
      <c r="AB129" s="232"/>
      <c r="AC129" s="14"/>
      <c r="AD129" s="12"/>
      <c r="AE129" s="13"/>
      <c r="AF129" s="240"/>
      <c r="AG129" s="12"/>
      <c r="AH129" s="232"/>
      <c r="AI129" s="14"/>
      <c r="AJ129" s="12"/>
      <c r="AK129" s="13"/>
      <c r="AL129" s="240"/>
      <c r="AM129" s="12"/>
      <c r="AN129" s="232"/>
      <c r="AO129" s="14"/>
      <c r="AP129" s="12"/>
      <c r="AQ129" s="13"/>
      <c r="AR129" s="240"/>
      <c r="AS129" s="12"/>
      <c r="AT129" s="232"/>
      <c r="AU129" s="14"/>
      <c r="AV129" s="12"/>
      <c r="AW129" s="13"/>
      <c r="AX129" s="240"/>
      <c r="AY129" s="12"/>
      <c r="AZ129" s="232"/>
      <c r="BA129" s="14"/>
      <c r="BB129" s="13"/>
      <c r="BC129" s="1"/>
      <c r="BD129" s="14">
        <f t="shared" si="108"/>
        <v>0</v>
      </c>
      <c r="BE129" s="13">
        <f t="shared" si="109"/>
        <v>0</v>
      </c>
      <c r="BF129" s="1"/>
      <c r="BG129" s="14">
        <f t="shared" si="106"/>
        <v>0</v>
      </c>
      <c r="BH129" s="249">
        <f t="shared" si="90"/>
        <v>0</v>
      </c>
      <c r="BI129" s="1"/>
      <c r="BJ129" s="14">
        <f t="shared" si="107"/>
        <v>0</v>
      </c>
      <c r="BK129" s="249">
        <f t="shared" si="78"/>
        <v>0</v>
      </c>
    </row>
    <row r="130" spans="2:63" ht="12" hidden="1" customHeight="1" outlineLevel="1">
      <c r="B130" s="88" t="s">
        <v>532</v>
      </c>
      <c r="C130" s="10"/>
      <c r="D130" s="78"/>
      <c r="E130" s="115"/>
      <c r="F130" s="115"/>
      <c r="G130" s="115"/>
      <c r="H130" s="115"/>
      <c r="I130" s="123"/>
      <c r="J130" s="124"/>
      <c r="K130" s="343">
        <f t="shared" si="92"/>
        <v>0</v>
      </c>
      <c r="M130" s="14"/>
      <c r="N130" s="12"/>
      <c r="O130" s="232"/>
      <c r="P130" s="14"/>
      <c r="Q130" s="12"/>
      <c r="R130" s="13">
        <f t="shared" si="57"/>
        <v>0</v>
      </c>
      <c r="T130" s="14"/>
      <c r="U130" s="12"/>
      <c r="V130" s="13"/>
      <c r="W130" s="240"/>
      <c r="X130" s="12"/>
      <c r="Y130" s="13"/>
      <c r="Z130" s="240"/>
      <c r="AA130" s="12"/>
      <c r="AB130" s="232"/>
      <c r="AC130" s="14"/>
      <c r="AD130" s="12"/>
      <c r="AE130" s="13"/>
      <c r="AF130" s="240"/>
      <c r="AG130" s="12"/>
      <c r="AH130" s="232"/>
      <c r="AI130" s="14"/>
      <c r="AJ130" s="12"/>
      <c r="AK130" s="13"/>
      <c r="AL130" s="240"/>
      <c r="AM130" s="12"/>
      <c r="AN130" s="232"/>
      <c r="AO130" s="14"/>
      <c r="AP130" s="12"/>
      <c r="AQ130" s="13"/>
      <c r="AR130" s="240"/>
      <c r="AS130" s="12"/>
      <c r="AT130" s="232"/>
      <c r="AU130" s="14"/>
      <c r="AV130" s="12"/>
      <c r="AW130" s="13"/>
      <c r="AX130" s="240"/>
      <c r="AY130" s="12"/>
      <c r="AZ130" s="232"/>
      <c r="BA130" s="14"/>
      <c r="BB130" s="13"/>
      <c r="BC130" s="1"/>
      <c r="BD130" s="14">
        <f t="shared" si="108"/>
        <v>0</v>
      </c>
      <c r="BE130" s="13">
        <f t="shared" si="109"/>
        <v>0</v>
      </c>
      <c r="BF130" s="1"/>
      <c r="BG130" s="14">
        <f t="shared" si="106"/>
        <v>0</v>
      </c>
      <c r="BH130" s="249">
        <f t="shared" si="90"/>
        <v>0</v>
      </c>
      <c r="BI130" s="1"/>
      <c r="BJ130" s="14">
        <f t="shared" si="107"/>
        <v>0</v>
      </c>
      <c r="BK130" s="249">
        <f t="shared" si="78"/>
        <v>0</v>
      </c>
    </row>
    <row r="131" spans="2:63" ht="12" hidden="1" customHeight="1" outlineLevel="1">
      <c r="B131" s="88" t="s">
        <v>533</v>
      </c>
      <c r="C131" s="10"/>
      <c r="D131" s="78"/>
      <c r="E131" s="115"/>
      <c r="F131" s="115"/>
      <c r="G131" s="115"/>
      <c r="H131" s="115"/>
      <c r="I131" s="123"/>
      <c r="J131" s="124"/>
      <c r="K131" s="343">
        <f t="shared" si="92"/>
        <v>0</v>
      </c>
      <c r="M131" s="14"/>
      <c r="N131" s="12"/>
      <c r="O131" s="232"/>
      <c r="P131" s="14"/>
      <c r="Q131" s="12"/>
      <c r="R131" s="13">
        <f t="shared" si="57"/>
        <v>0</v>
      </c>
      <c r="T131" s="14"/>
      <c r="U131" s="12"/>
      <c r="V131" s="13"/>
      <c r="W131" s="240"/>
      <c r="X131" s="12"/>
      <c r="Y131" s="13"/>
      <c r="Z131" s="240"/>
      <c r="AA131" s="12"/>
      <c r="AB131" s="232"/>
      <c r="AC131" s="14"/>
      <c r="AD131" s="12"/>
      <c r="AE131" s="13"/>
      <c r="AF131" s="240"/>
      <c r="AG131" s="12"/>
      <c r="AH131" s="232"/>
      <c r="AI131" s="14"/>
      <c r="AJ131" s="12"/>
      <c r="AK131" s="13"/>
      <c r="AL131" s="240"/>
      <c r="AM131" s="12"/>
      <c r="AN131" s="232"/>
      <c r="AO131" s="14"/>
      <c r="AP131" s="12"/>
      <c r="AQ131" s="13"/>
      <c r="AR131" s="240"/>
      <c r="AS131" s="12"/>
      <c r="AT131" s="232"/>
      <c r="AU131" s="14"/>
      <c r="AV131" s="12"/>
      <c r="AW131" s="13"/>
      <c r="AX131" s="240"/>
      <c r="AY131" s="12"/>
      <c r="AZ131" s="232"/>
      <c r="BA131" s="14"/>
      <c r="BB131" s="13"/>
      <c r="BC131" s="1"/>
      <c r="BD131" s="14">
        <f t="shared" si="108"/>
        <v>0</v>
      </c>
      <c r="BE131" s="13">
        <f t="shared" si="109"/>
        <v>0</v>
      </c>
      <c r="BF131" s="1"/>
      <c r="BG131" s="14">
        <f t="shared" si="106"/>
        <v>0</v>
      </c>
      <c r="BH131" s="249">
        <f t="shared" si="90"/>
        <v>0</v>
      </c>
      <c r="BI131" s="1"/>
      <c r="BJ131" s="14">
        <f t="shared" si="107"/>
        <v>0</v>
      </c>
      <c r="BK131" s="249">
        <f t="shared" si="78"/>
        <v>0</v>
      </c>
    </row>
    <row r="132" spans="2:63" ht="12" hidden="1" customHeight="1" outlineLevel="1">
      <c r="B132" s="88" t="s">
        <v>534</v>
      </c>
      <c r="C132" s="10"/>
      <c r="D132" s="78"/>
      <c r="E132" s="115"/>
      <c r="F132" s="115"/>
      <c r="G132" s="115"/>
      <c r="H132" s="115"/>
      <c r="I132" s="123"/>
      <c r="J132" s="124"/>
      <c r="K132" s="343">
        <f t="shared" si="92"/>
        <v>0</v>
      </c>
      <c r="M132" s="14"/>
      <c r="N132" s="12"/>
      <c r="O132" s="232"/>
      <c r="P132" s="14"/>
      <c r="Q132" s="12"/>
      <c r="R132" s="13">
        <f t="shared" si="57"/>
        <v>0</v>
      </c>
      <c r="T132" s="14"/>
      <c r="U132" s="12"/>
      <c r="V132" s="13"/>
      <c r="W132" s="240"/>
      <c r="X132" s="12"/>
      <c r="Y132" s="13"/>
      <c r="Z132" s="240"/>
      <c r="AA132" s="12"/>
      <c r="AB132" s="232"/>
      <c r="AC132" s="14"/>
      <c r="AD132" s="12"/>
      <c r="AE132" s="13"/>
      <c r="AF132" s="240"/>
      <c r="AG132" s="12"/>
      <c r="AH132" s="232"/>
      <c r="AI132" s="14"/>
      <c r="AJ132" s="12"/>
      <c r="AK132" s="13"/>
      <c r="AL132" s="240"/>
      <c r="AM132" s="12"/>
      <c r="AN132" s="232"/>
      <c r="AO132" s="14"/>
      <c r="AP132" s="12"/>
      <c r="AQ132" s="13"/>
      <c r="AR132" s="240"/>
      <c r="AS132" s="12"/>
      <c r="AT132" s="232"/>
      <c r="AU132" s="14"/>
      <c r="AV132" s="12"/>
      <c r="AW132" s="13"/>
      <c r="AX132" s="240"/>
      <c r="AY132" s="12"/>
      <c r="AZ132" s="232"/>
      <c r="BA132" s="14"/>
      <c r="BB132" s="13"/>
      <c r="BC132" s="1"/>
      <c r="BD132" s="14">
        <f t="shared" si="108"/>
        <v>0</v>
      </c>
      <c r="BE132" s="13">
        <f t="shared" si="109"/>
        <v>0</v>
      </c>
      <c r="BF132" s="1"/>
      <c r="BG132" s="14">
        <f t="shared" si="106"/>
        <v>0</v>
      </c>
      <c r="BH132" s="249">
        <f t="shared" si="90"/>
        <v>0</v>
      </c>
      <c r="BI132" s="1"/>
      <c r="BJ132" s="14">
        <f t="shared" si="107"/>
        <v>0</v>
      </c>
      <c r="BK132" s="249">
        <f t="shared" si="78"/>
        <v>0</v>
      </c>
    </row>
    <row r="133" spans="2:63" ht="12" hidden="1" customHeight="1" outlineLevel="1">
      <c r="B133" s="88" t="s">
        <v>535</v>
      </c>
      <c r="C133" s="10"/>
      <c r="D133" s="78"/>
      <c r="E133" s="115"/>
      <c r="F133" s="115"/>
      <c r="G133" s="115"/>
      <c r="H133" s="115"/>
      <c r="I133" s="123"/>
      <c r="J133" s="124"/>
      <c r="K133" s="343">
        <f t="shared" si="92"/>
        <v>0</v>
      </c>
      <c r="M133" s="14"/>
      <c r="N133" s="12"/>
      <c r="O133" s="232"/>
      <c r="P133" s="14"/>
      <c r="Q133" s="12"/>
      <c r="R133" s="13">
        <f t="shared" si="57"/>
        <v>0</v>
      </c>
      <c r="T133" s="14"/>
      <c r="U133" s="12"/>
      <c r="V133" s="13"/>
      <c r="W133" s="240"/>
      <c r="X133" s="12"/>
      <c r="Y133" s="13"/>
      <c r="Z133" s="240"/>
      <c r="AA133" s="12"/>
      <c r="AB133" s="232"/>
      <c r="AC133" s="14"/>
      <c r="AD133" s="12"/>
      <c r="AE133" s="13"/>
      <c r="AF133" s="240"/>
      <c r="AG133" s="12"/>
      <c r="AH133" s="232"/>
      <c r="AI133" s="14"/>
      <c r="AJ133" s="12"/>
      <c r="AK133" s="13"/>
      <c r="AL133" s="240"/>
      <c r="AM133" s="12"/>
      <c r="AN133" s="232"/>
      <c r="AO133" s="14"/>
      <c r="AP133" s="12"/>
      <c r="AQ133" s="13"/>
      <c r="AR133" s="240"/>
      <c r="AS133" s="12"/>
      <c r="AT133" s="232"/>
      <c r="AU133" s="14"/>
      <c r="AV133" s="12"/>
      <c r="AW133" s="13"/>
      <c r="AX133" s="240"/>
      <c r="AY133" s="12"/>
      <c r="AZ133" s="232"/>
      <c r="BA133" s="14"/>
      <c r="BB133" s="13"/>
      <c r="BC133" s="1"/>
      <c r="BD133" s="14">
        <f t="shared" si="108"/>
        <v>0</v>
      </c>
      <c r="BE133" s="13">
        <f t="shared" si="109"/>
        <v>0</v>
      </c>
      <c r="BF133" s="1"/>
      <c r="BG133" s="14">
        <f t="shared" si="106"/>
        <v>0</v>
      </c>
      <c r="BH133" s="249">
        <f t="shared" si="90"/>
        <v>0</v>
      </c>
      <c r="BI133" s="1"/>
      <c r="BJ133" s="14">
        <f t="shared" si="107"/>
        <v>0</v>
      </c>
      <c r="BK133" s="249">
        <f t="shared" si="78"/>
        <v>0</v>
      </c>
    </row>
    <row r="134" spans="2:63" ht="12" hidden="1" customHeight="1" outlineLevel="1">
      <c r="B134" s="88" t="s">
        <v>536</v>
      </c>
      <c r="C134" s="10"/>
      <c r="D134" s="78"/>
      <c r="E134" s="115"/>
      <c r="F134" s="115"/>
      <c r="G134" s="115"/>
      <c r="H134" s="115"/>
      <c r="I134" s="123"/>
      <c r="J134" s="124"/>
      <c r="K134" s="343">
        <f t="shared" si="92"/>
        <v>0</v>
      </c>
      <c r="M134" s="14"/>
      <c r="N134" s="12"/>
      <c r="O134" s="232"/>
      <c r="P134" s="14"/>
      <c r="Q134" s="12"/>
      <c r="R134" s="13">
        <f t="shared" si="57"/>
        <v>0</v>
      </c>
      <c r="T134" s="14"/>
      <c r="U134" s="12"/>
      <c r="V134" s="13"/>
      <c r="W134" s="240"/>
      <c r="X134" s="12"/>
      <c r="Y134" s="13"/>
      <c r="Z134" s="240"/>
      <c r="AA134" s="12"/>
      <c r="AB134" s="232"/>
      <c r="AC134" s="14"/>
      <c r="AD134" s="12"/>
      <c r="AE134" s="13"/>
      <c r="AF134" s="240"/>
      <c r="AG134" s="12"/>
      <c r="AH134" s="232"/>
      <c r="AI134" s="14"/>
      <c r="AJ134" s="12"/>
      <c r="AK134" s="13"/>
      <c r="AL134" s="240"/>
      <c r="AM134" s="12"/>
      <c r="AN134" s="232"/>
      <c r="AO134" s="14"/>
      <c r="AP134" s="12"/>
      <c r="AQ134" s="13"/>
      <c r="AR134" s="240"/>
      <c r="AS134" s="12"/>
      <c r="AT134" s="232"/>
      <c r="AU134" s="14"/>
      <c r="AV134" s="12"/>
      <c r="AW134" s="13"/>
      <c r="AX134" s="240"/>
      <c r="AY134" s="12"/>
      <c r="AZ134" s="232"/>
      <c r="BA134" s="14"/>
      <c r="BB134" s="13"/>
      <c r="BC134" s="1"/>
      <c r="BD134" s="14">
        <f t="shared" si="108"/>
        <v>0</v>
      </c>
      <c r="BE134" s="13">
        <f t="shared" si="109"/>
        <v>0</v>
      </c>
      <c r="BF134" s="1"/>
      <c r="BG134" s="14">
        <f t="shared" si="106"/>
        <v>0</v>
      </c>
      <c r="BH134" s="249">
        <f t="shared" si="90"/>
        <v>0</v>
      </c>
      <c r="BI134" s="1"/>
      <c r="BJ134" s="14">
        <f t="shared" si="107"/>
        <v>0</v>
      </c>
      <c r="BK134" s="249">
        <f t="shared" si="78"/>
        <v>0</v>
      </c>
    </row>
    <row r="135" spans="2:63" ht="12" hidden="1" customHeight="1" outlineLevel="1">
      <c r="B135" s="88" t="s">
        <v>537</v>
      </c>
      <c r="C135" s="10"/>
      <c r="D135" s="78"/>
      <c r="E135" s="115"/>
      <c r="F135" s="115"/>
      <c r="G135" s="115"/>
      <c r="H135" s="115"/>
      <c r="I135" s="123"/>
      <c r="J135" s="124"/>
      <c r="K135" s="343">
        <f t="shared" si="92"/>
        <v>0</v>
      </c>
      <c r="M135" s="14"/>
      <c r="N135" s="12"/>
      <c r="O135" s="232"/>
      <c r="P135" s="14"/>
      <c r="Q135" s="12"/>
      <c r="R135" s="13">
        <f t="shared" si="57"/>
        <v>0</v>
      </c>
      <c r="T135" s="14"/>
      <c r="U135" s="12"/>
      <c r="V135" s="13"/>
      <c r="W135" s="240"/>
      <c r="X135" s="12"/>
      <c r="Y135" s="13"/>
      <c r="Z135" s="240"/>
      <c r="AA135" s="12"/>
      <c r="AB135" s="232"/>
      <c r="AC135" s="14"/>
      <c r="AD135" s="12"/>
      <c r="AE135" s="13"/>
      <c r="AF135" s="240"/>
      <c r="AG135" s="12"/>
      <c r="AH135" s="232"/>
      <c r="AI135" s="14"/>
      <c r="AJ135" s="12"/>
      <c r="AK135" s="13"/>
      <c r="AL135" s="240"/>
      <c r="AM135" s="12"/>
      <c r="AN135" s="232"/>
      <c r="AO135" s="14"/>
      <c r="AP135" s="12"/>
      <c r="AQ135" s="13"/>
      <c r="AR135" s="240"/>
      <c r="AS135" s="12"/>
      <c r="AT135" s="232"/>
      <c r="AU135" s="14"/>
      <c r="AV135" s="12"/>
      <c r="AW135" s="13"/>
      <c r="AX135" s="240"/>
      <c r="AY135" s="12"/>
      <c r="AZ135" s="232"/>
      <c r="BA135" s="14"/>
      <c r="BB135" s="13"/>
      <c r="BC135" s="1"/>
      <c r="BD135" s="14">
        <f t="shared" si="108"/>
        <v>0</v>
      </c>
      <c r="BE135" s="13">
        <f t="shared" si="109"/>
        <v>0</v>
      </c>
      <c r="BF135" s="1"/>
      <c r="BG135" s="14">
        <f t="shared" si="106"/>
        <v>0</v>
      </c>
      <c r="BH135" s="249">
        <f t="shared" si="90"/>
        <v>0</v>
      </c>
      <c r="BI135" s="1"/>
      <c r="BJ135" s="14">
        <f t="shared" si="107"/>
        <v>0</v>
      </c>
      <c r="BK135" s="249">
        <f t="shared" si="78"/>
        <v>0</v>
      </c>
    </row>
    <row r="136" spans="2:63" ht="12" hidden="1" customHeight="1" outlineLevel="1">
      <c r="B136" s="88" t="s">
        <v>538</v>
      </c>
      <c r="C136" s="10"/>
      <c r="D136" s="78"/>
      <c r="E136" s="115"/>
      <c r="F136" s="115"/>
      <c r="G136" s="115"/>
      <c r="H136" s="115"/>
      <c r="I136" s="123"/>
      <c r="J136" s="124"/>
      <c r="K136" s="343">
        <f t="shared" si="92"/>
        <v>0</v>
      </c>
      <c r="M136" s="14"/>
      <c r="N136" s="12"/>
      <c r="O136" s="232"/>
      <c r="P136" s="14"/>
      <c r="Q136" s="12"/>
      <c r="R136" s="13">
        <f t="shared" si="57"/>
        <v>0</v>
      </c>
      <c r="T136" s="14"/>
      <c r="U136" s="12"/>
      <c r="V136" s="13"/>
      <c r="W136" s="240"/>
      <c r="X136" s="12"/>
      <c r="Y136" s="13"/>
      <c r="Z136" s="240"/>
      <c r="AA136" s="12"/>
      <c r="AB136" s="232"/>
      <c r="AC136" s="14"/>
      <c r="AD136" s="12"/>
      <c r="AE136" s="13"/>
      <c r="AF136" s="240"/>
      <c r="AG136" s="12"/>
      <c r="AH136" s="232"/>
      <c r="AI136" s="14"/>
      <c r="AJ136" s="12"/>
      <c r="AK136" s="13"/>
      <c r="AL136" s="240"/>
      <c r="AM136" s="12"/>
      <c r="AN136" s="232"/>
      <c r="AO136" s="14"/>
      <c r="AP136" s="12"/>
      <c r="AQ136" s="13"/>
      <c r="AR136" s="240"/>
      <c r="AS136" s="12"/>
      <c r="AT136" s="232"/>
      <c r="AU136" s="14"/>
      <c r="AV136" s="12"/>
      <c r="AW136" s="13"/>
      <c r="AX136" s="240"/>
      <c r="AY136" s="12"/>
      <c r="AZ136" s="232"/>
      <c r="BA136" s="14"/>
      <c r="BB136" s="13"/>
      <c r="BC136" s="1"/>
      <c r="BD136" s="14">
        <f t="shared" si="108"/>
        <v>0</v>
      </c>
      <c r="BE136" s="13">
        <f t="shared" si="109"/>
        <v>0</v>
      </c>
      <c r="BF136" s="1"/>
      <c r="BG136" s="14">
        <f t="shared" si="106"/>
        <v>0</v>
      </c>
      <c r="BH136" s="249">
        <f t="shared" si="90"/>
        <v>0</v>
      </c>
      <c r="BI136" s="1"/>
      <c r="BJ136" s="14">
        <f t="shared" si="107"/>
        <v>0</v>
      </c>
      <c r="BK136" s="249">
        <f t="shared" si="78"/>
        <v>0</v>
      </c>
    </row>
    <row r="137" spans="2:63" ht="12" hidden="1" customHeight="1" outlineLevel="1">
      <c r="B137" s="88" t="s">
        <v>539</v>
      </c>
      <c r="C137" s="10"/>
      <c r="D137" s="78"/>
      <c r="E137" s="115"/>
      <c r="F137" s="115"/>
      <c r="G137" s="115"/>
      <c r="H137" s="115"/>
      <c r="I137" s="123"/>
      <c r="J137" s="124"/>
      <c r="K137" s="343">
        <f t="shared" si="92"/>
        <v>0</v>
      </c>
      <c r="M137" s="14"/>
      <c r="N137" s="12"/>
      <c r="O137" s="232"/>
      <c r="P137" s="14"/>
      <c r="Q137" s="12"/>
      <c r="R137" s="13">
        <f t="shared" si="57"/>
        <v>0</v>
      </c>
      <c r="T137" s="14"/>
      <c r="U137" s="12"/>
      <c r="V137" s="13"/>
      <c r="W137" s="240"/>
      <c r="X137" s="12"/>
      <c r="Y137" s="13"/>
      <c r="Z137" s="240"/>
      <c r="AA137" s="12"/>
      <c r="AB137" s="232"/>
      <c r="AC137" s="14"/>
      <c r="AD137" s="12"/>
      <c r="AE137" s="13"/>
      <c r="AF137" s="240"/>
      <c r="AG137" s="12"/>
      <c r="AH137" s="232"/>
      <c r="AI137" s="14"/>
      <c r="AJ137" s="12"/>
      <c r="AK137" s="13"/>
      <c r="AL137" s="240"/>
      <c r="AM137" s="12"/>
      <c r="AN137" s="232"/>
      <c r="AO137" s="14"/>
      <c r="AP137" s="12"/>
      <c r="AQ137" s="13"/>
      <c r="AR137" s="240"/>
      <c r="AS137" s="12"/>
      <c r="AT137" s="232"/>
      <c r="AU137" s="14"/>
      <c r="AV137" s="12"/>
      <c r="AW137" s="13"/>
      <c r="AX137" s="240"/>
      <c r="AY137" s="12"/>
      <c r="AZ137" s="232"/>
      <c r="BA137" s="14"/>
      <c r="BB137" s="13"/>
      <c r="BC137" s="1"/>
      <c r="BD137" s="14">
        <f t="shared" si="108"/>
        <v>0</v>
      </c>
      <c r="BE137" s="13">
        <f t="shared" si="109"/>
        <v>0</v>
      </c>
      <c r="BF137" s="1"/>
      <c r="BG137" s="14">
        <f t="shared" si="106"/>
        <v>0</v>
      </c>
      <c r="BH137" s="249">
        <f t="shared" si="90"/>
        <v>0</v>
      </c>
      <c r="BI137" s="1"/>
      <c r="BJ137" s="14">
        <f t="shared" si="107"/>
        <v>0</v>
      </c>
      <c r="BK137" s="249">
        <f t="shared" si="78"/>
        <v>0</v>
      </c>
    </row>
    <row r="138" spans="2:63" ht="12" hidden="1" customHeight="1" outlineLevel="1">
      <c r="B138" s="88" t="s">
        <v>540</v>
      </c>
      <c r="C138" s="10"/>
      <c r="D138" s="78"/>
      <c r="E138" s="115"/>
      <c r="F138" s="115"/>
      <c r="G138" s="115"/>
      <c r="H138" s="115"/>
      <c r="I138" s="123"/>
      <c r="J138" s="124"/>
      <c r="K138" s="343">
        <f t="shared" si="92"/>
        <v>0</v>
      </c>
      <c r="M138" s="14"/>
      <c r="N138" s="12"/>
      <c r="O138" s="232"/>
      <c r="P138" s="14"/>
      <c r="Q138" s="12"/>
      <c r="R138" s="13">
        <f t="shared" si="57"/>
        <v>0</v>
      </c>
      <c r="T138" s="14"/>
      <c r="U138" s="12"/>
      <c r="V138" s="13"/>
      <c r="W138" s="240"/>
      <c r="X138" s="12"/>
      <c r="Y138" s="13"/>
      <c r="Z138" s="240"/>
      <c r="AA138" s="12"/>
      <c r="AB138" s="232"/>
      <c r="AC138" s="14"/>
      <c r="AD138" s="12"/>
      <c r="AE138" s="13"/>
      <c r="AF138" s="240"/>
      <c r="AG138" s="12"/>
      <c r="AH138" s="232"/>
      <c r="AI138" s="14"/>
      <c r="AJ138" s="12"/>
      <c r="AK138" s="13"/>
      <c r="AL138" s="240"/>
      <c r="AM138" s="12"/>
      <c r="AN138" s="232"/>
      <c r="AO138" s="14"/>
      <c r="AP138" s="12"/>
      <c r="AQ138" s="13"/>
      <c r="AR138" s="240"/>
      <c r="AS138" s="12"/>
      <c r="AT138" s="232"/>
      <c r="AU138" s="14"/>
      <c r="AV138" s="12"/>
      <c r="AW138" s="13"/>
      <c r="AX138" s="240"/>
      <c r="AY138" s="12"/>
      <c r="AZ138" s="232"/>
      <c r="BA138" s="14"/>
      <c r="BB138" s="13"/>
      <c r="BC138" s="1"/>
      <c r="BD138" s="14">
        <f t="shared" si="108"/>
        <v>0</v>
      </c>
      <c r="BE138" s="13">
        <f t="shared" si="109"/>
        <v>0</v>
      </c>
      <c r="BF138" s="1"/>
      <c r="BG138" s="14">
        <f t="shared" si="106"/>
        <v>0</v>
      </c>
      <c r="BH138" s="249">
        <f t="shared" si="90"/>
        <v>0</v>
      </c>
      <c r="BI138" s="1"/>
      <c r="BJ138" s="14">
        <f t="shared" si="107"/>
        <v>0</v>
      </c>
      <c r="BK138" s="249">
        <f t="shared" ref="BK138:BK169" si="110">IFERROR(BJ138/K138,0)</f>
        <v>0</v>
      </c>
    </row>
    <row r="139" spans="2:63" ht="12" hidden="1" customHeight="1" outlineLevel="1">
      <c r="B139" s="88" t="s">
        <v>541</v>
      </c>
      <c r="C139" s="10"/>
      <c r="D139" s="78"/>
      <c r="E139" s="115"/>
      <c r="F139" s="115"/>
      <c r="G139" s="115"/>
      <c r="H139" s="115"/>
      <c r="I139" s="123"/>
      <c r="J139" s="124"/>
      <c r="K139" s="343">
        <f t="shared" si="92"/>
        <v>0</v>
      </c>
      <c r="M139" s="14"/>
      <c r="N139" s="12"/>
      <c r="O139" s="232"/>
      <c r="P139" s="14"/>
      <c r="Q139" s="12"/>
      <c r="R139" s="13">
        <f t="shared" ref="R139:R195" si="111">SUM(M139:Q139)</f>
        <v>0</v>
      </c>
      <c r="T139" s="14"/>
      <c r="U139" s="12"/>
      <c r="V139" s="13"/>
      <c r="W139" s="240"/>
      <c r="X139" s="12"/>
      <c r="Y139" s="13"/>
      <c r="Z139" s="240"/>
      <c r="AA139" s="12"/>
      <c r="AB139" s="232"/>
      <c r="AC139" s="14"/>
      <c r="AD139" s="12"/>
      <c r="AE139" s="13"/>
      <c r="AF139" s="240"/>
      <c r="AG139" s="12"/>
      <c r="AH139" s="232"/>
      <c r="AI139" s="14"/>
      <c r="AJ139" s="12"/>
      <c r="AK139" s="13"/>
      <c r="AL139" s="240"/>
      <c r="AM139" s="12"/>
      <c r="AN139" s="232"/>
      <c r="AO139" s="14"/>
      <c r="AP139" s="12"/>
      <c r="AQ139" s="13"/>
      <c r="AR139" s="240"/>
      <c r="AS139" s="12"/>
      <c r="AT139" s="232"/>
      <c r="AU139" s="14"/>
      <c r="AV139" s="12"/>
      <c r="AW139" s="13"/>
      <c r="AX139" s="240"/>
      <c r="AY139" s="12"/>
      <c r="AZ139" s="232"/>
      <c r="BA139" s="14"/>
      <c r="BB139" s="13"/>
      <c r="BC139" s="1"/>
      <c r="BD139" s="14">
        <f t="shared" si="108"/>
        <v>0</v>
      </c>
      <c r="BE139" s="13">
        <f t="shared" si="109"/>
        <v>0</v>
      </c>
      <c r="BF139" s="1"/>
      <c r="BG139" s="14">
        <f t="shared" si="106"/>
        <v>0</v>
      </c>
      <c r="BH139" s="249">
        <f t="shared" si="90"/>
        <v>0</v>
      </c>
      <c r="BI139" s="1"/>
      <c r="BJ139" s="14">
        <f t="shared" si="107"/>
        <v>0</v>
      </c>
      <c r="BK139" s="249">
        <f t="shared" si="110"/>
        <v>0</v>
      </c>
    </row>
    <row r="140" spans="2:63" collapsed="1">
      <c r="C140" s="22" t="s">
        <v>587</v>
      </c>
      <c r="D140" s="81"/>
      <c r="E140" s="118"/>
      <c r="F140" s="118"/>
      <c r="G140" s="118"/>
      <c r="H140" s="118"/>
      <c r="I140" s="129"/>
      <c r="J140" s="130"/>
      <c r="K140" s="23" t="e">
        <f>SUM(K141:K155)</f>
        <v>#VALUE!</v>
      </c>
      <c r="M140" s="26">
        <f t="shared" ref="M140:Q140" si="112">SUM(M141:M155)</f>
        <v>0</v>
      </c>
      <c r="N140" s="24">
        <f t="shared" si="112"/>
        <v>0</v>
      </c>
      <c r="O140" s="235">
        <f t="shared" si="112"/>
        <v>0</v>
      </c>
      <c r="P140" s="26">
        <f t="shared" si="112"/>
        <v>0</v>
      </c>
      <c r="Q140" s="24">
        <f t="shared" si="112"/>
        <v>0</v>
      </c>
      <c r="R140" s="25">
        <f t="shared" si="111"/>
        <v>0</v>
      </c>
      <c r="T140" s="26">
        <f t="shared" ref="T140:AX140" si="113">SUM(T141:T155)</f>
        <v>0</v>
      </c>
      <c r="U140" s="24">
        <f t="shared" si="113"/>
        <v>0</v>
      </c>
      <c r="V140" s="25">
        <f t="shared" si="113"/>
        <v>0</v>
      </c>
      <c r="W140" s="243">
        <f t="shared" si="113"/>
        <v>0</v>
      </c>
      <c r="X140" s="24">
        <f t="shared" si="113"/>
        <v>0</v>
      </c>
      <c r="Y140" s="25">
        <f t="shared" si="113"/>
        <v>0</v>
      </c>
      <c r="Z140" s="243">
        <f t="shared" si="113"/>
        <v>0</v>
      </c>
      <c r="AA140" s="24">
        <f t="shared" si="113"/>
        <v>0</v>
      </c>
      <c r="AB140" s="235">
        <f t="shared" si="113"/>
        <v>0</v>
      </c>
      <c r="AC140" s="26">
        <f t="shared" si="113"/>
        <v>0</v>
      </c>
      <c r="AD140" s="24">
        <f t="shared" si="113"/>
        <v>0</v>
      </c>
      <c r="AE140" s="25">
        <f t="shared" si="113"/>
        <v>0</v>
      </c>
      <c r="AF140" s="243">
        <f t="shared" si="113"/>
        <v>0</v>
      </c>
      <c r="AG140" s="24">
        <f t="shared" si="113"/>
        <v>0</v>
      </c>
      <c r="AH140" s="235">
        <f t="shared" si="113"/>
        <v>0</v>
      </c>
      <c r="AI140" s="26">
        <f t="shared" si="113"/>
        <v>0</v>
      </c>
      <c r="AJ140" s="24">
        <f t="shared" si="113"/>
        <v>0</v>
      </c>
      <c r="AK140" s="25">
        <f t="shared" si="113"/>
        <v>0</v>
      </c>
      <c r="AL140" s="243">
        <f t="shared" si="113"/>
        <v>0</v>
      </c>
      <c r="AM140" s="24">
        <f t="shared" si="113"/>
        <v>0</v>
      </c>
      <c r="AN140" s="235">
        <f t="shared" si="113"/>
        <v>0</v>
      </c>
      <c r="AO140" s="26">
        <f t="shared" si="113"/>
        <v>0</v>
      </c>
      <c r="AP140" s="24">
        <f t="shared" si="113"/>
        <v>0</v>
      </c>
      <c r="AQ140" s="25">
        <f t="shared" si="113"/>
        <v>0</v>
      </c>
      <c r="AR140" s="243">
        <f t="shared" si="113"/>
        <v>0</v>
      </c>
      <c r="AS140" s="24">
        <f t="shared" si="113"/>
        <v>0</v>
      </c>
      <c r="AT140" s="235">
        <f t="shared" si="113"/>
        <v>0</v>
      </c>
      <c r="AU140" s="26">
        <f t="shared" si="113"/>
        <v>0</v>
      </c>
      <c r="AV140" s="24">
        <f t="shared" si="113"/>
        <v>0</v>
      </c>
      <c r="AW140" s="25">
        <f t="shared" si="113"/>
        <v>0</v>
      </c>
      <c r="AX140" s="243">
        <f t="shared" si="113"/>
        <v>0</v>
      </c>
      <c r="AY140" s="24">
        <f t="shared" ref="AY140:BB140" si="114">SUM(AY141:AY155)</f>
        <v>0</v>
      </c>
      <c r="AZ140" s="235">
        <f t="shared" si="114"/>
        <v>0</v>
      </c>
      <c r="BA140" s="26">
        <f t="shared" si="114"/>
        <v>0</v>
      </c>
      <c r="BB140" s="25">
        <f t="shared" si="114"/>
        <v>0</v>
      </c>
      <c r="BC140" s="1"/>
      <c r="BD140" s="26">
        <f t="shared" ref="BD140:BE140" si="115">SUM(BD141:BD155)</f>
        <v>0</v>
      </c>
      <c r="BE140" s="25">
        <f t="shared" si="115"/>
        <v>0</v>
      </c>
      <c r="BF140" s="1"/>
      <c r="BG140" s="26">
        <f t="shared" ref="BG140" si="116">SUM(BG141:BG155)</f>
        <v>0</v>
      </c>
      <c r="BH140" s="252">
        <f t="shared" ref="BH140:BH171" si="117">IFERROR(BG140/K140,0)</f>
        <v>0</v>
      </c>
      <c r="BI140" s="1"/>
      <c r="BJ140" s="26">
        <f t="shared" ref="BJ140" si="118">SUM(BJ141:BJ155)</f>
        <v>0</v>
      </c>
      <c r="BK140" s="252">
        <f t="shared" si="110"/>
        <v>0</v>
      </c>
    </row>
    <row r="141" spans="2:63">
      <c r="B141" s="88" t="s">
        <v>588</v>
      </c>
      <c r="C141" s="27"/>
      <c r="D141" s="83"/>
      <c r="E141" s="119"/>
      <c r="F141" s="119"/>
      <c r="G141" s="119"/>
      <c r="H141" s="119"/>
      <c r="I141" s="131"/>
      <c r="J141" s="124" t="e">
        <f t="shared" ref="J141:J155" si="119">I141/$C$5</f>
        <v>#VALUE!</v>
      </c>
      <c r="K141" s="343" t="e">
        <f t="shared" si="92"/>
        <v>#VALUE!</v>
      </c>
      <c r="M141" s="43"/>
      <c r="N141" s="16"/>
      <c r="O141" s="237"/>
      <c r="P141" s="43"/>
      <c r="Q141" s="16"/>
      <c r="R141" s="13">
        <f t="shared" si="111"/>
        <v>0</v>
      </c>
      <c r="T141" s="43"/>
      <c r="U141" s="16"/>
      <c r="V141" s="17"/>
      <c r="W141" s="245"/>
      <c r="X141" s="16"/>
      <c r="Y141" s="17"/>
      <c r="Z141" s="245"/>
      <c r="AA141" s="16"/>
      <c r="AB141" s="237"/>
      <c r="AC141" s="43"/>
      <c r="AD141" s="16"/>
      <c r="AE141" s="17"/>
      <c r="AF141" s="245"/>
      <c r="AG141" s="16"/>
      <c r="AH141" s="237"/>
      <c r="AI141" s="43"/>
      <c r="AJ141" s="16"/>
      <c r="AK141" s="17"/>
      <c r="AL141" s="245"/>
      <c r="AM141" s="16"/>
      <c r="AN141" s="237"/>
      <c r="AO141" s="43"/>
      <c r="AP141" s="16"/>
      <c r="AQ141" s="17"/>
      <c r="AR141" s="245"/>
      <c r="AS141" s="16"/>
      <c r="AT141" s="237"/>
      <c r="AU141" s="43"/>
      <c r="AV141" s="16"/>
      <c r="AW141" s="17"/>
      <c r="AX141" s="245"/>
      <c r="AY141" s="16"/>
      <c r="AZ141" s="237"/>
      <c r="BA141" s="43"/>
      <c r="BB141" s="17"/>
      <c r="BC141" s="1"/>
      <c r="BD141" s="14"/>
      <c r="BE141" s="17"/>
      <c r="BF141" s="1"/>
      <c r="BG141" s="14">
        <f t="shared" ref="BG141:BG155" si="120">SUM(T141:BB141)</f>
        <v>0</v>
      </c>
      <c r="BH141" s="249">
        <f t="shared" si="117"/>
        <v>0</v>
      </c>
      <c r="BI141" s="1"/>
      <c r="BJ141" s="14">
        <f t="shared" ref="BJ141:BJ155" si="121">BD141+BG141</f>
        <v>0</v>
      </c>
      <c r="BK141" s="249">
        <f t="shared" si="110"/>
        <v>0</v>
      </c>
    </row>
    <row r="142" spans="2:63">
      <c r="B142" s="88" t="s">
        <v>589</v>
      </c>
      <c r="C142" s="60"/>
      <c r="D142" s="84"/>
      <c r="E142" s="120"/>
      <c r="F142" s="120"/>
      <c r="G142" s="120"/>
      <c r="H142" s="120"/>
      <c r="I142" s="132"/>
      <c r="J142" s="124"/>
      <c r="K142" s="343">
        <f t="shared" si="92"/>
        <v>0</v>
      </c>
      <c r="M142" s="43"/>
      <c r="N142" s="16"/>
      <c r="O142" s="237"/>
      <c r="P142" s="43"/>
      <c r="Q142" s="16"/>
      <c r="R142" s="13">
        <f t="shared" si="111"/>
        <v>0</v>
      </c>
      <c r="T142" s="43"/>
      <c r="U142" s="16"/>
      <c r="V142" s="17"/>
      <c r="W142" s="245"/>
      <c r="X142" s="16"/>
      <c r="Y142" s="17"/>
      <c r="Z142" s="245"/>
      <c r="AA142" s="16"/>
      <c r="AB142" s="237"/>
      <c r="AC142" s="43"/>
      <c r="AD142" s="16"/>
      <c r="AE142" s="17"/>
      <c r="AF142" s="245"/>
      <c r="AG142" s="16"/>
      <c r="AH142" s="237"/>
      <c r="AI142" s="43"/>
      <c r="AJ142" s="16"/>
      <c r="AK142" s="17"/>
      <c r="AL142" s="245"/>
      <c r="AM142" s="16"/>
      <c r="AN142" s="237"/>
      <c r="AO142" s="43"/>
      <c r="AP142" s="16"/>
      <c r="AQ142" s="17"/>
      <c r="AR142" s="245"/>
      <c r="AS142" s="16"/>
      <c r="AT142" s="237"/>
      <c r="AU142" s="43"/>
      <c r="AV142" s="16"/>
      <c r="AW142" s="17"/>
      <c r="AX142" s="245"/>
      <c r="AY142" s="16"/>
      <c r="AZ142" s="237"/>
      <c r="BA142" s="43"/>
      <c r="BB142" s="17"/>
      <c r="BC142" s="1"/>
      <c r="BD142" s="14"/>
      <c r="BE142" s="17"/>
      <c r="BF142" s="1"/>
      <c r="BG142" s="14">
        <f t="shared" si="120"/>
        <v>0</v>
      </c>
      <c r="BH142" s="249">
        <f t="shared" si="117"/>
        <v>0</v>
      </c>
      <c r="BI142" s="1"/>
      <c r="BJ142" s="14">
        <f t="shared" si="121"/>
        <v>0</v>
      </c>
      <c r="BK142" s="249">
        <f t="shared" si="110"/>
        <v>0</v>
      </c>
    </row>
    <row r="143" spans="2:63" ht="12.6" thickBot="1">
      <c r="B143" s="88" t="s">
        <v>590</v>
      </c>
      <c r="C143" s="60"/>
      <c r="D143" s="84"/>
      <c r="E143" s="120"/>
      <c r="F143" s="120"/>
      <c r="G143" s="120"/>
      <c r="H143" s="120"/>
      <c r="I143" s="132"/>
      <c r="J143" s="124"/>
      <c r="K143" s="343">
        <f t="shared" si="92"/>
        <v>0</v>
      </c>
      <c r="M143" s="43"/>
      <c r="N143" s="16"/>
      <c r="O143" s="237"/>
      <c r="P143" s="43"/>
      <c r="Q143" s="16"/>
      <c r="R143" s="13">
        <f t="shared" si="111"/>
        <v>0</v>
      </c>
      <c r="T143" s="43"/>
      <c r="U143" s="16"/>
      <c r="V143" s="17"/>
      <c r="W143" s="245"/>
      <c r="X143" s="16"/>
      <c r="Y143" s="17"/>
      <c r="Z143" s="245"/>
      <c r="AA143" s="16"/>
      <c r="AB143" s="237"/>
      <c r="AC143" s="43"/>
      <c r="AD143" s="16"/>
      <c r="AE143" s="17"/>
      <c r="AF143" s="245"/>
      <c r="AG143" s="16"/>
      <c r="AH143" s="237"/>
      <c r="AI143" s="43"/>
      <c r="AJ143" s="16"/>
      <c r="AK143" s="17"/>
      <c r="AL143" s="245"/>
      <c r="AM143" s="16"/>
      <c r="AN143" s="237"/>
      <c r="AO143" s="43"/>
      <c r="AP143" s="16"/>
      <c r="AQ143" s="17"/>
      <c r="AR143" s="245"/>
      <c r="AS143" s="16"/>
      <c r="AT143" s="237"/>
      <c r="AU143" s="43"/>
      <c r="AV143" s="16"/>
      <c r="AW143" s="17"/>
      <c r="AX143" s="245"/>
      <c r="AY143" s="16"/>
      <c r="AZ143" s="237"/>
      <c r="BA143" s="43"/>
      <c r="BB143" s="17"/>
      <c r="BC143" s="1"/>
      <c r="BD143" s="14"/>
      <c r="BE143" s="17"/>
      <c r="BF143" s="1"/>
      <c r="BG143" s="14">
        <f t="shared" si="120"/>
        <v>0</v>
      </c>
      <c r="BH143" s="249">
        <f t="shared" si="117"/>
        <v>0</v>
      </c>
      <c r="BI143" s="1"/>
      <c r="BJ143" s="14">
        <f t="shared" si="121"/>
        <v>0</v>
      </c>
      <c r="BK143" s="249">
        <f t="shared" si="110"/>
        <v>0</v>
      </c>
    </row>
    <row r="144" spans="2:63" ht="12" hidden="1" customHeight="1" outlineLevel="1">
      <c r="B144" s="88" t="s">
        <v>591</v>
      </c>
      <c r="C144" s="60"/>
      <c r="D144" s="84"/>
      <c r="E144" s="120"/>
      <c r="F144" s="120"/>
      <c r="G144" s="120"/>
      <c r="H144" s="120"/>
      <c r="I144" s="132"/>
      <c r="J144" s="124"/>
      <c r="K144" s="343">
        <f t="shared" si="92"/>
        <v>0</v>
      </c>
      <c r="M144" s="43"/>
      <c r="N144" s="16"/>
      <c r="O144" s="237"/>
      <c r="P144" s="43"/>
      <c r="Q144" s="16"/>
      <c r="R144" s="17">
        <f t="shared" si="111"/>
        <v>0</v>
      </c>
      <c r="T144" s="43"/>
      <c r="U144" s="16"/>
      <c r="V144" s="17"/>
      <c r="W144" s="245"/>
      <c r="X144" s="16"/>
      <c r="Y144" s="17"/>
      <c r="Z144" s="245"/>
      <c r="AA144" s="16"/>
      <c r="AB144" s="237"/>
      <c r="AC144" s="43"/>
      <c r="AD144" s="16"/>
      <c r="AE144" s="17"/>
      <c r="AF144" s="245"/>
      <c r="AG144" s="16"/>
      <c r="AH144" s="237"/>
      <c r="AI144" s="43"/>
      <c r="AJ144" s="16"/>
      <c r="AK144" s="17"/>
      <c r="AL144" s="245"/>
      <c r="AM144" s="16"/>
      <c r="AN144" s="237"/>
      <c r="AO144" s="43"/>
      <c r="AP144" s="16"/>
      <c r="AQ144" s="17"/>
      <c r="AR144" s="245"/>
      <c r="AS144" s="16"/>
      <c r="AT144" s="237"/>
      <c r="AU144" s="43"/>
      <c r="AV144" s="16"/>
      <c r="AW144" s="17"/>
      <c r="AX144" s="245"/>
      <c r="AY144" s="16"/>
      <c r="AZ144" s="237"/>
      <c r="BA144" s="43"/>
      <c r="BB144" s="17"/>
      <c r="BC144" s="1"/>
      <c r="BD144" s="14">
        <f t="shared" ref="BD144:BD155" si="122">SUM(J144:AZ144)</f>
        <v>0</v>
      </c>
      <c r="BE144" s="17">
        <f t="shared" ref="BE144:BE155" si="123">E144-BD144</f>
        <v>0</v>
      </c>
      <c r="BF144" s="1"/>
      <c r="BG144" s="14">
        <f t="shared" si="120"/>
        <v>0</v>
      </c>
      <c r="BH144" s="249">
        <f t="shared" si="117"/>
        <v>0</v>
      </c>
      <c r="BI144" s="1"/>
      <c r="BJ144" s="14">
        <f t="shared" si="121"/>
        <v>0</v>
      </c>
      <c r="BK144" s="249">
        <f t="shared" si="110"/>
        <v>0</v>
      </c>
    </row>
    <row r="145" spans="2:63" ht="12" hidden="1" customHeight="1" outlineLevel="1">
      <c r="B145" s="88" t="s">
        <v>592</v>
      </c>
      <c r="C145" s="60"/>
      <c r="D145" s="84"/>
      <c r="E145" s="120"/>
      <c r="F145" s="120"/>
      <c r="G145" s="120"/>
      <c r="H145" s="120"/>
      <c r="I145" s="132"/>
      <c r="J145" s="124"/>
      <c r="K145" s="343">
        <f t="shared" si="92"/>
        <v>0</v>
      </c>
      <c r="M145" s="43"/>
      <c r="N145" s="16"/>
      <c r="O145" s="237"/>
      <c r="P145" s="43"/>
      <c r="Q145" s="16"/>
      <c r="R145" s="17">
        <f t="shared" si="111"/>
        <v>0</v>
      </c>
      <c r="T145" s="43"/>
      <c r="U145" s="16"/>
      <c r="V145" s="17"/>
      <c r="W145" s="245"/>
      <c r="X145" s="16"/>
      <c r="Y145" s="17"/>
      <c r="Z145" s="245"/>
      <c r="AA145" s="16"/>
      <c r="AB145" s="237"/>
      <c r="AC145" s="43"/>
      <c r="AD145" s="16"/>
      <c r="AE145" s="17"/>
      <c r="AF145" s="245"/>
      <c r="AG145" s="16"/>
      <c r="AH145" s="237"/>
      <c r="AI145" s="43"/>
      <c r="AJ145" s="16"/>
      <c r="AK145" s="17"/>
      <c r="AL145" s="245"/>
      <c r="AM145" s="16"/>
      <c r="AN145" s="237"/>
      <c r="AO145" s="43"/>
      <c r="AP145" s="16"/>
      <c r="AQ145" s="17"/>
      <c r="AR145" s="245"/>
      <c r="AS145" s="16"/>
      <c r="AT145" s="237"/>
      <c r="AU145" s="43"/>
      <c r="AV145" s="16"/>
      <c r="AW145" s="17"/>
      <c r="AX145" s="245"/>
      <c r="AY145" s="16"/>
      <c r="AZ145" s="237"/>
      <c r="BA145" s="43"/>
      <c r="BB145" s="17"/>
      <c r="BC145" s="1"/>
      <c r="BD145" s="14">
        <f t="shared" si="122"/>
        <v>0</v>
      </c>
      <c r="BE145" s="17">
        <f t="shared" si="123"/>
        <v>0</v>
      </c>
      <c r="BF145" s="1"/>
      <c r="BG145" s="14">
        <f t="shared" si="120"/>
        <v>0</v>
      </c>
      <c r="BH145" s="249">
        <f t="shared" si="117"/>
        <v>0</v>
      </c>
      <c r="BI145" s="1"/>
      <c r="BJ145" s="14">
        <f t="shared" si="121"/>
        <v>0</v>
      </c>
      <c r="BK145" s="249">
        <f t="shared" si="110"/>
        <v>0</v>
      </c>
    </row>
    <row r="146" spans="2:63" ht="12" hidden="1" customHeight="1" outlineLevel="1">
      <c r="B146" s="88" t="s">
        <v>593</v>
      </c>
      <c r="C146" s="60"/>
      <c r="D146" s="84"/>
      <c r="E146" s="120"/>
      <c r="F146" s="120"/>
      <c r="G146" s="120"/>
      <c r="H146" s="120"/>
      <c r="I146" s="132"/>
      <c r="J146" s="124"/>
      <c r="K146" s="343">
        <f t="shared" si="92"/>
        <v>0</v>
      </c>
      <c r="M146" s="43"/>
      <c r="N146" s="16"/>
      <c r="O146" s="237"/>
      <c r="P146" s="43"/>
      <c r="Q146" s="16"/>
      <c r="R146" s="17">
        <f t="shared" si="111"/>
        <v>0</v>
      </c>
      <c r="T146" s="43"/>
      <c r="U146" s="16"/>
      <c r="V146" s="17"/>
      <c r="W146" s="245"/>
      <c r="X146" s="16"/>
      <c r="Y146" s="17"/>
      <c r="Z146" s="245"/>
      <c r="AA146" s="16"/>
      <c r="AB146" s="237"/>
      <c r="AC146" s="43"/>
      <c r="AD146" s="16"/>
      <c r="AE146" s="17"/>
      <c r="AF146" s="245"/>
      <c r="AG146" s="16"/>
      <c r="AH146" s="237"/>
      <c r="AI146" s="43"/>
      <c r="AJ146" s="16"/>
      <c r="AK146" s="17"/>
      <c r="AL146" s="245"/>
      <c r="AM146" s="16"/>
      <c r="AN146" s="237"/>
      <c r="AO146" s="43"/>
      <c r="AP146" s="16"/>
      <c r="AQ146" s="17"/>
      <c r="AR146" s="245"/>
      <c r="AS146" s="16"/>
      <c r="AT146" s="237"/>
      <c r="AU146" s="43"/>
      <c r="AV146" s="16"/>
      <c r="AW146" s="17"/>
      <c r="AX146" s="245"/>
      <c r="AY146" s="16"/>
      <c r="AZ146" s="237"/>
      <c r="BA146" s="43"/>
      <c r="BB146" s="17"/>
      <c r="BC146" s="1"/>
      <c r="BD146" s="14">
        <f t="shared" si="122"/>
        <v>0</v>
      </c>
      <c r="BE146" s="17">
        <f t="shared" si="123"/>
        <v>0</v>
      </c>
      <c r="BF146" s="1"/>
      <c r="BG146" s="14">
        <f t="shared" si="120"/>
        <v>0</v>
      </c>
      <c r="BH146" s="249">
        <f t="shared" si="117"/>
        <v>0</v>
      </c>
      <c r="BI146" s="1"/>
      <c r="BJ146" s="14">
        <f t="shared" si="121"/>
        <v>0</v>
      </c>
      <c r="BK146" s="249">
        <f t="shared" si="110"/>
        <v>0</v>
      </c>
    </row>
    <row r="147" spans="2:63" ht="12" hidden="1" customHeight="1" outlineLevel="1">
      <c r="B147" s="88" t="s">
        <v>594</v>
      </c>
      <c r="C147" s="60"/>
      <c r="D147" s="84"/>
      <c r="E147" s="120"/>
      <c r="F147" s="120"/>
      <c r="G147" s="120"/>
      <c r="H147" s="120"/>
      <c r="I147" s="132"/>
      <c r="J147" s="124"/>
      <c r="K147" s="343">
        <f t="shared" si="92"/>
        <v>0</v>
      </c>
      <c r="M147" s="43"/>
      <c r="N147" s="16"/>
      <c r="O147" s="237"/>
      <c r="P147" s="43"/>
      <c r="Q147" s="16"/>
      <c r="R147" s="17">
        <f t="shared" si="111"/>
        <v>0</v>
      </c>
      <c r="T147" s="43"/>
      <c r="U147" s="16"/>
      <c r="V147" s="17"/>
      <c r="W147" s="245"/>
      <c r="X147" s="16"/>
      <c r="Y147" s="17"/>
      <c r="Z147" s="245"/>
      <c r="AA147" s="16"/>
      <c r="AB147" s="237"/>
      <c r="AC147" s="43"/>
      <c r="AD147" s="16"/>
      <c r="AE147" s="17"/>
      <c r="AF147" s="245"/>
      <c r="AG147" s="16"/>
      <c r="AH147" s="237"/>
      <c r="AI147" s="43"/>
      <c r="AJ147" s="16"/>
      <c r="AK147" s="17"/>
      <c r="AL147" s="245"/>
      <c r="AM147" s="16"/>
      <c r="AN147" s="237"/>
      <c r="AO147" s="43"/>
      <c r="AP147" s="16"/>
      <c r="AQ147" s="17"/>
      <c r="AR147" s="245"/>
      <c r="AS147" s="16"/>
      <c r="AT147" s="237"/>
      <c r="AU147" s="43"/>
      <c r="AV147" s="16"/>
      <c r="AW147" s="17"/>
      <c r="AX147" s="245"/>
      <c r="AY147" s="16"/>
      <c r="AZ147" s="237"/>
      <c r="BA147" s="43"/>
      <c r="BB147" s="17"/>
      <c r="BC147" s="1"/>
      <c r="BD147" s="14">
        <f t="shared" si="122"/>
        <v>0</v>
      </c>
      <c r="BE147" s="17">
        <f t="shared" si="123"/>
        <v>0</v>
      </c>
      <c r="BF147" s="1"/>
      <c r="BG147" s="14">
        <f t="shared" si="120"/>
        <v>0</v>
      </c>
      <c r="BH147" s="249">
        <f t="shared" si="117"/>
        <v>0</v>
      </c>
      <c r="BI147" s="1"/>
      <c r="BJ147" s="14">
        <f t="shared" si="121"/>
        <v>0</v>
      </c>
      <c r="BK147" s="249">
        <f t="shared" si="110"/>
        <v>0</v>
      </c>
    </row>
    <row r="148" spans="2:63" ht="12" hidden="1" customHeight="1" outlineLevel="1">
      <c r="B148" s="88" t="s">
        <v>595</v>
      </c>
      <c r="C148" s="60"/>
      <c r="D148" s="84"/>
      <c r="E148" s="120"/>
      <c r="F148" s="120"/>
      <c r="G148" s="120"/>
      <c r="H148" s="120"/>
      <c r="I148" s="132"/>
      <c r="J148" s="124"/>
      <c r="K148" s="343">
        <f t="shared" si="92"/>
        <v>0</v>
      </c>
      <c r="M148" s="43"/>
      <c r="N148" s="16"/>
      <c r="O148" s="237"/>
      <c r="P148" s="43"/>
      <c r="Q148" s="16"/>
      <c r="R148" s="17">
        <f t="shared" si="111"/>
        <v>0</v>
      </c>
      <c r="T148" s="43"/>
      <c r="U148" s="16"/>
      <c r="V148" s="17"/>
      <c r="W148" s="245"/>
      <c r="X148" s="16"/>
      <c r="Y148" s="17"/>
      <c r="Z148" s="245"/>
      <c r="AA148" s="16"/>
      <c r="AB148" s="237"/>
      <c r="AC148" s="43"/>
      <c r="AD148" s="16"/>
      <c r="AE148" s="17"/>
      <c r="AF148" s="245"/>
      <c r="AG148" s="16"/>
      <c r="AH148" s="237"/>
      <c r="AI148" s="43"/>
      <c r="AJ148" s="16"/>
      <c r="AK148" s="17"/>
      <c r="AL148" s="245"/>
      <c r="AM148" s="16"/>
      <c r="AN148" s="237"/>
      <c r="AO148" s="43"/>
      <c r="AP148" s="16"/>
      <c r="AQ148" s="17"/>
      <c r="AR148" s="245"/>
      <c r="AS148" s="16"/>
      <c r="AT148" s="237"/>
      <c r="AU148" s="43"/>
      <c r="AV148" s="16"/>
      <c r="AW148" s="17"/>
      <c r="AX148" s="245"/>
      <c r="AY148" s="16"/>
      <c r="AZ148" s="237"/>
      <c r="BA148" s="43"/>
      <c r="BB148" s="17"/>
      <c r="BC148" s="1"/>
      <c r="BD148" s="14">
        <f t="shared" si="122"/>
        <v>0</v>
      </c>
      <c r="BE148" s="17">
        <f t="shared" si="123"/>
        <v>0</v>
      </c>
      <c r="BF148" s="1"/>
      <c r="BG148" s="14">
        <f t="shared" si="120"/>
        <v>0</v>
      </c>
      <c r="BH148" s="249">
        <f t="shared" si="117"/>
        <v>0</v>
      </c>
      <c r="BI148" s="1"/>
      <c r="BJ148" s="14">
        <f t="shared" si="121"/>
        <v>0</v>
      </c>
      <c r="BK148" s="249">
        <f t="shared" si="110"/>
        <v>0</v>
      </c>
    </row>
    <row r="149" spans="2:63" ht="12" hidden="1" customHeight="1" outlineLevel="1">
      <c r="B149" s="88" t="s">
        <v>596</v>
      </c>
      <c r="C149" s="60"/>
      <c r="D149" s="84"/>
      <c r="E149" s="120"/>
      <c r="F149" s="120"/>
      <c r="G149" s="120"/>
      <c r="H149" s="120"/>
      <c r="I149" s="132"/>
      <c r="J149" s="124"/>
      <c r="K149" s="343">
        <f t="shared" si="92"/>
        <v>0</v>
      </c>
      <c r="M149" s="43"/>
      <c r="N149" s="16"/>
      <c r="O149" s="237"/>
      <c r="P149" s="43"/>
      <c r="Q149" s="16"/>
      <c r="R149" s="17">
        <f t="shared" si="111"/>
        <v>0</v>
      </c>
      <c r="T149" s="43"/>
      <c r="U149" s="16"/>
      <c r="V149" s="17"/>
      <c r="W149" s="245"/>
      <c r="X149" s="16"/>
      <c r="Y149" s="17"/>
      <c r="Z149" s="245"/>
      <c r="AA149" s="16"/>
      <c r="AB149" s="237"/>
      <c r="AC149" s="43"/>
      <c r="AD149" s="16"/>
      <c r="AE149" s="17"/>
      <c r="AF149" s="245"/>
      <c r="AG149" s="16"/>
      <c r="AH149" s="237"/>
      <c r="AI149" s="43"/>
      <c r="AJ149" s="16"/>
      <c r="AK149" s="17"/>
      <c r="AL149" s="245"/>
      <c r="AM149" s="16"/>
      <c r="AN149" s="237"/>
      <c r="AO149" s="43"/>
      <c r="AP149" s="16"/>
      <c r="AQ149" s="17"/>
      <c r="AR149" s="245"/>
      <c r="AS149" s="16"/>
      <c r="AT149" s="237"/>
      <c r="AU149" s="43"/>
      <c r="AV149" s="16"/>
      <c r="AW149" s="17"/>
      <c r="AX149" s="245"/>
      <c r="AY149" s="16"/>
      <c r="AZ149" s="237"/>
      <c r="BA149" s="43"/>
      <c r="BB149" s="17"/>
      <c r="BC149" s="1"/>
      <c r="BD149" s="14">
        <f t="shared" si="122"/>
        <v>0</v>
      </c>
      <c r="BE149" s="17">
        <f t="shared" si="123"/>
        <v>0</v>
      </c>
      <c r="BF149" s="1"/>
      <c r="BG149" s="14">
        <f t="shared" si="120"/>
        <v>0</v>
      </c>
      <c r="BH149" s="249">
        <f t="shared" si="117"/>
        <v>0</v>
      </c>
      <c r="BI149" s="1"/>
      <c r="BJ149" s="14">
        <f t="shared" si="121"/>
        <v>0</v>
      </c>
      <c r="BK149" s="249">
        <f t="shared" si="110"/>
        <v>0</v>
      </c>
    </row>
    <row r="150" spans="2:63" ht="12" hidden="1" customHeight="1" outlineLevel="1">
      <c r="B150" s="88" t="s">
        <v>597</v>
      </c>
      <c r="C150" s="60"/>
      <c r="D150" s="84"/>
      <c r="E150" s="120"/>
      <c r="F150" s="120"/>
      <c r="G150" s="120"/>
      <c r="H150" s="120"/>
      <c r="I150" s="132"/>
      <c r="J150" s="124"/>
      <c r="K150" s="343">
        <f t="shared" si="92"/>
        <v>0</v>
      </c>
      <c r="M150" s="43"/>
      <c r="N150" s="16"/>
      <c r="O150" s="237"/>
      <c r="P150" s="43"/>
      <c r="Q150" s="16"/>
      <c r="R150" s="17">
        <f t="shared" si="111"/>
        <v>0</v>
      </c>
      <c r="T150" s="43"/>
      <c r="U150" s="16"/>
      <c r="V150" s="17"/>
      <c r="W150" s="245"/>
      <c r="X150" s="16"/>
      <c r="Y150" s="17"/>
      <c r="Z150" s="245"/>
      <c r="AA150" s="16"/>
      <c r="AB150" s="237"/>
      <c r="AC150" s="43"/>
      <c r="AD150" s="16"/>
      <c r="AE150" s="17"/>
      <c r="AF150" s="245"/>
      <c r="AG150" s="16"/>
      <c r="AH150" s="237"/>
      <c r="AI150" s="43"/>
      <c r="AJ150" s="16"/>
      <c r="AK150" s="17"/>
      <c r="AL150" s="245"/>
      <c r="AM150" s="16"/>
      <c r="AN150" s="237"/>
      <c r="AO150" s="43"/>
      <c r="AP150" s="16"/>
      <c r="AQ150" s="17"/>
      <c r="AR150" s="245"/>
      <c r="AS150" s="16"/>
      <c r="AT150" s="237"/>
      <c r="AU150" s="43"/>
      <c r="AV150" s="16"/>
      <c r="AW150" s="17"/>
      <c r="AX150" s="245"/>
      <c r="AY150" s="16"/>
      <c r="AZ150" s="237"/>
      <c r="BA150" s="43"/>
      <c r="BB150" s="17"/>
      <c r="BC150" s="1"/>
      <c r="BD150" s="14">
        <f t="shared" si="122"/>
        <v>0</v>
      </c>
      <c r="BE150" s="17">
        <f t="shared" si="123"/>
        <v>0</v>
      </c>
      <c r="BF150" s="1"/>
      <c r="BG150" s="14">
        <f t="shared" si="120"/>
        <v>0</v>
      </c>
      <c r="BH150" s="249">
        <f t="shared" si="117"/>
        <v>0</v>
      </c>
      <c r="BI150" s="1"/>
      <c r="BJ150" s="14">
        <f t="shared" si="121"/>
        <v>0</v>
      </c>
      <c r="BK150" s="249">
        <f t="shared" si="110"/>
        <v>0</v>
      </c>
    </row>
    <row r="151" spans="2:63" ht="12" hidden="1" customHeight="1" outlineLevel="1">
      <c r="B151" s="88" t="s">
        <v>598</v>
      </c>
      <c r="C151" s="60"/>
      <c r="D151" s="84"/>
      <c r="E151" s="120"/>
      <c r="F151" s="120"/>
      <c r="G151" s="120"/>
      <c r="H151" s="120"/>
      <c r="I151" s="132"/>
      <c r="J151" s="124"/>
      <c r="K151" s="343">
        <f t="shared" si="92"/>
        <v>0</v>
      </c>
      <c r="M151" s="43"/>
      <c r="N151" s="16"/>
      <c r="O151" s="237"/>
      <c r="P151" s="43"/>
      <c r="Q151" s="16"/>
      <c r="R151" s="17">
        <f t="shared" si="111"/>
        <v>0</v>
      </c>
      <c r="T151" s="43"/>
      <c r="U151" s="16"/>
      <c r="V151" s="17"/>
      <c r="W151" s="245"/>
      <c r="X151" s="16"/>
      <c r="Y151" s="17"/>
      <c r="Z151" s="245"/>
      <c r="AA151" s="16"/>
      <c r="AB151" s="237"/>
      <c r="AC151" s="43"/>
      <c r="AD151" s="16"/>
      <c r="AE151" s="17"/>
      <c r="AF151" s="245"/>
      <c r="AG151" s="16"/>
      <c r="AH151" s="237"/>
      <c r="AI151" s="43"/>
      <c r="AJ151" s="16"/>
      <c r="AK151" s="17"/>
      <c r="AL151" s="245"/>
      <c r="AM151" s="16"/>
      <c r="AN151" s="237"/>
      <c r="AO151" s="43"/>
      <c r="AP151" s="16"/>
      <c r="AQ151" s="17"/>
      <c r="AR151" s="245"/>
      <c r="AS151" s="16"/>
      <c r="AT151" s="237"/>
      <c r="AU151" s="43"/>
      <c r="AV151" s="16"/>
      <c r="AW151" s="17"/>
      <c r="AX151" s="245"/>
      <c r="AY151" s="16"/>
      <c r="AZ151" s="237"/>
      <c r="BA151" s="43"/>
      <c r="BB151" s="17"/>
      <c r="BC151" s="1"/>
      <c r="BD151" s="14">
        <f t="shared" si="122"/>
        <v>0</v>
      </c>
      <c r="BE151" s="17">
        <f t="shared" si="123"/>
        <v>0</v>
      </c>
      <c r="BF151" s="1"/>
      <c r="BG151" s="14">
        <f t="shared" si="120"/>
        <v>0</v>
      </c>
      <c r="BH151" s="249">
        <f t="shared" si="117"/>
        <v>0</v>
      </c>
      <c r="BI151" s="1"/>
      <c r="BJ151" s="14">
        <f t="shared" si="121"/>
        <v>0</v>
      </c>
      <c r="BK151" s="249">
        <f t="shared" si="110"/>
        <v>0</v>
      </c>
    </row>
    <row r="152" spans="2:63" ht="12" hidden="1" customHeight="1" outlineLevel="1">
      <c r="B152" s="88" t="s">
        <v>599</v>
      </c>
      <c r="C152" s="60"/>
      <c r="D152" s="84"/>
      <c r="E152" s="120"/>
      <c r="F152" s="120"/>
      <c r="G152" s="120"/>
      <c r="H152" s="120"/>
      <c r="I152" s="132"/>
      <c r="J152" s="124"/>
      <c r="K152" s="343">
        <f t="shared" si="92"/>
        <v>0</v>
      </c>
      <c r="M152" s="43"/>
      <c r="N152" s="16"/>
      <c r="O152" s="237"/>
      <c r="P152" s="43"/>
      <c r="Q152" s="16"/>
      <c r="R152" s="17">
        <f t="shared" si="111"/>
        <v>0</v>
      </c>
      <c r="T152" s="43"/>
      <c r="U152" s="16"/>
      <c r="V152" s="17"/>
      <c r="W152" s="245"/>
      <c r="X152" s="16"/>
      <c r="Y152" s="17"/>
      <c r="Z152" s="245"/>
      <c r="AA152" s="16"/>
      <c r="AB152" s="237"/>
      <c r="AC152" s="43"/>
      <c r="AD152" s="16"/>
      <c r="AE152" s="17"/>
      <c r="AF152" s="245"/>
      <c r="AG152" s="16"/>
      <c r="AH152" s="237"/>
      <c r="AI152" s="43"/>
      <c r="AJ152" s="16"/>
      <c r="AK152" s="17"/>
      <c r="AL152" s="245"/>
      <c r="AM152" s="16"/>
      <c r="AN152" s="237"/>
      <c r="AO152" s="43"/>
      <c r="AP152" s="16"/>
      <c r="AQ152" s="17"/>
      <c r="AR152" s="245"/>
      <c r="AS152" s="16"/>
      <c r="AT152" s="237"/>
      <c r="AU152" s="43"/>
      <c r="AV152" s="16"/>
      <c r="AW152" s="17"/>
      <c r="AX152" s="245"/>
      <c r="AY152" s="16"/>
      <c r="AZ152" s="237"/>
      <c r="BA152" s="43"/>
      <c r="BB152" s="17"/>
      <c r="BC152" s="1"/>
      <c r="BD152" s="14">
        <f t="shared" si="122"/>
        <v>0</v>
      </c>
      <c r="BE152" s="17">
        <f t="shared" si="123"/>
        <v>0</v>
      </c>
      <c r="BF152" s="1"/>
      <c r="BG152" s="14">
        <f t="shared" si="120"/>
        <v>0</v>
      </c>
      <c r="BH152" s="249">
        <f t="shared" si="117"/>
        <v>0</v>
      </c>
      <c r="BI152" s="1"/>
      <c r="BJ152" s="14">
        <f t="shared" si="121"/>
        <v>0</v>
      </c>
      <c r="BK152" s="249">
        <f t="shared" si="110"/>
        <v>0</v>
      </c>
    </row>
    <row r="153" spans="2:63" ht="12" hidden="1" customHeight="1" outlineLevel="1">
      <c r="B153" s="88" t="s">
        <v>600</v>
      </c>
      <c r="C153" s="60"/>
      <c r="D153" s="84"/>
      <c r="E153" s="120"/>
      <c r="F153" s="120"/>
      <c r="G153" s="120"/>
      <c r="H153" s="120"/>
      <c r="I153" s="132"/>
      <c r="J153" s="124"/>
      <c r="K153" s="343">
        <f t="shared" si="92"/>
        <v>0</v>
      </c>
      <c r="M153" s="43"/>
      <c r="N153" s="16"/>
      <c r="O153" s="237"/>
      <c r="P153" s="43"/>
      <c r="Q153" s="16"/>
      <c r="R153" s="17">
        <f t="shared" si="111"/>
        <v>0</v>
      </c>
      <c r="T153" s="43"/>
      <c r="U153" s="16"/>
      <c r="V153" s="17"/>
      <c r="W153" s="245"/>
      <c r="X153" s="16"/>
      <c r="Y153" s="17"/>
      <c r="Z153" s="245"/>
      <c r="AA153" s="16"/>
      <c r="AB153" s="237"/>
      <c r="AC153" s="43"/>
      <c r="AD153" s="16"/>
      <c r="AE153" s="17"/>
      <c r="AF153" s="245"/>
      <c r="AG153" s="16"/>
      <c r="AH153" s="237"/>
      <c r="AI153" s="43"/>
      <c r="AJ153" s="16"/>
      <c r="AK153" s="17"/>
      <c r="AL153" s="245"/>
      <c r="AM153" s="16"/>
      <c r="AN153" s="237"/>
      <c r="AO153" s="43"/>
      <c r="AP153" s="16"/>
      <c r="AQ153" s="17"/>
      <c r="AR153" s="245"/>
      <c r="AS153" s="16"/>
      <c r="AT153" s="237"/>
      <c r="AU153" s="43"/>
      <c r="AV153" s="16"/>
      <c r="AW153" s="17"/>
      <c r="AX153" s="245"/>
      <c r="AY153" s="16"/>
      <c r="AZ153" s="237"/>
      <c r="BA153" s="43"/>
      <c r="BB153" s="17"/>
      <c r="BC153" s="1"/>
      <c r="BD153" s="14">
        <f t="shared" si="122"/>
        <v>0</v>
      </c>
      <c r="BE153" s="17">
        <f t="shared" si="123"/>
        <v>0</v>
      </c>
      <c r="BF153" s="1"/>
      <c r="BG153" s="14">
        <f t="shared" si="120"/>
        <v>0</v>
      </c>
      <c r="BH153" s="249">
        <f t="shared" si="117"/>
        <v>0</v>
      </c>
      <c r="BI153" s="1"/>
      <c r="BJ153" s="14">
        <f t="shared" si="121"/>
        <v>0</v>
      </c>
      <c r="BK153" s="249">
        <f t="shared" si="110"/>
        <v>0</v>
      </c>
    </row>
    <row r="154" spans="2:63" ht="12" hidden="1" customHeight="1" outlineLevel="1">
      <c r="B154" s="88" t="s">
        <v>601</v>
      </c>
      <c r="C154" s="60"/>
      <c r="D154" s="84"/>
      <c r="E154" s="120"/>
      <c r="F154" s="120"/>
      <c r="G154" s="120"/>
      <c r="H154" s="120"/>
      <c r="I154" s="132"/>
      <c r="J154" s="124"/>
      <c r="K154" s="343">
        <f t="shared" si="92"/>
        <v>0</v>
      </c>
      <c r="M154" s="43"/>
      <c r="N154" s="16"/>
      <c r="O154" s="237"/>
      <c r="P154" s="43"/>
      <c r="Q154" s="16"/>
      <c r="R154" s="17">
        <f t="shared" si="111"/>
        <v>0</v>
      </c>
      <c r="T154" s="43"/>
      <c r="U154" s="16"/>
      <c r="V154" s="17"/>
      <c r="W154" s="245"/>
      <c r="X154" s="16"/>
      <c r="Y154" s="17"/>
      <c r="Z154" s="245"/>
      <c r="AA154" s="16"/>
      <c r="AB154" s="237"/>
      <c r="AC154" s="43"/>
      <c r="AD154" s="16"/>
      <c r="AE154" s="17"/>
      <c r="AF154" s="245"/>
      <c r="AG154" s="16"/>
      <c r="AH154" s="237"/>
      <c r="AI154" s="43"/>
      <c r="AJ154" s="16"/>
      <c r="AK154" s="17"/>
      <c r="AL154" s="245"/>
      <c r="AM154" s="16"/>
      <c r="AN154" s="237"/>
      <c r="AO154" s="43"/>
      <c r="AP154" s="16"/>
      <c r="AQ154" s="17"/>
      <c r="AR154" s="245"/>
      <c r="AS154" s="16"/>
      <c r="AT154" s="237"/>
      <c r="AU154" s="43"/>
      <c r="AV154" s="16"/>
      <c r="AW154" s="17"/>
      <c r="AX154" s="245"/>
      <c r="AY154" s="16"/>
      <c r="AZ154" s="237"/>
      <c r="BA154" s="43"/>
      <c r="BB154" s="17"/>
      <c r="BC154" s="1"/>
      <c r="BD154" s="14">
        <f t="shared" si="122"/>
        <v>0</v>
      </c>
      <c r="BE154" s="17">
        <f t="shared" si="123"/>
        <v>0</v>
      </c>
      <c r="BF154" s="1"/>
      <c r="BG154" s="14">
        <f t="shared" si="120"/>
        <v>0</v>
      </c>
      <c r="BH154" s="249">
        <f t="shared" si="117"/>
        <v>0</v>
      </c>
      <c r="BI154" s="1"/>
      <c r="BJ154" s="14">
        <f t="shared" si="121"/>
        <v>0</v>
      </c>
      <c r="BK154" s="249">
        <f t="shared" si="110"/>
        <v>0</v>
      </c>
    </row>
    <row r="155" spans="2:63" ht="12.6" hidden="1" customHeight="1" outlineLevel="1" thickBot="1">
      <c r="B155" s="88" t="s">
        <v>602</v>
      </c>
      <c r="C155" s="60"/>
      <c r="D155" s="84"/>
      <c r="E155" s="120"/>
      <c r="F155" s="120"/>
      <c r="G155" s="120"/>
      <c r="H155" s="120"/>
      <c r="I155" s="132"/>
      <c r="J155" s="124"/>
      <c r="K155" s="343">
        <f t="shared" si="92"/>
        <v>0</v>
      </c>
      <c r="M155" s="18"/>
      <c r="N155" s="19"/>
      <c r="O155" s="234"/>
      <c r="P155" s="18"/>
      <c r="Q155" s="19"/>
      <c r="R155" s="20">
        <f t="shared" si="111"/>
        <v>0</v>
      </c>
      <c r="T155" s="18"/>
      <c r="U155" s="19"/>
      <c r="V155" s="20"/>
      <c r="W155" s="242"/>
      <c r="X155" s="19"/>
      <c r="Y155" s="20"/>
      <c r="Z155" s="242"/>
      <c r="AA155" s="19"/>
      <c r="AB155" s="234"/>
      <c r="AC155" s="18"/>
      <c r="AD155" s="19"/>
      <c r="AE155" s="20"/>
      <c r="AF155" s="242"/>
      <c r="AG155" s="19"/>
      <c r="AH155" s="234"/>
      <c r="AI155" s="18"/>
      <c r="AJ155" s="19"/>
      <c r="AK155" s="20"/>
      <c r="AL155" s="242"/>
      <c r="AM155" s="19"/>
      <c r="AN155" s="234"/>
      <c r="AO155" s="18"/>
      <c r="AP155" s="19"/>
      <c r="AQ155" s="20"/>
      <c r="AR155" s="242"/>
      <c r="AS155" s="19"/>
      <c r="AT155" s="234"/>
      <c r="AU155" s="18"/>
      <c r="AV155" s="19"/>
      <c r="AW155" s="20"/>
      <c r="AX155" s="242"/>
      <c r="AY155" s="19"/>
      <c r="AZ155" s="234"/>
      <c r="BA155" s="18"/>
      <c r="BB155" s="20"/>
      <c r="BC155" s="1"/>
      <c r="BD155" s="31">
        <f t="shared" si="122"/>
        <v>0</v>
      </c>
      <c r="BE155" s="20">
        <f t="shared" si="123"/>
        <v>0</v>
      </c>
      <c r="BF155" s="1"/>
      <c r="BG155" s="45">
        <f t="shared" si="120"/>
        <v>0</v>
      </c>
      <c r="BH155" s="256">
        <f t="shared" si="117"/>
        <v>0</v>
      </c>
      <c r="BI155" s="1"/>
      <c r="BJ155" s="45">
        <f t="shared" si="121"/>
        <v>0</v>
      </c>
      <c r="BK155" s="256">
        <f t="shared" si="110"/>
        <v>0</v>
      </c>
    </row>
    <row r="156" spans="2:63" collapsed="1">
      <c r="B156" s="178"/>
      <c r="C156" s="5" t="s">
        <v>648</v>
      </c>
      <c r="D156" s="76"/>
      <c r="E156" s="114"/>
      <c r="F156" s="114"/>
      <c r="G156" s="114"/>
      <c r="H156" s="114"/>
      <c r="I156" s="126"/>
      <c r="J156" s="127"/>
      <c r="K156" s="6" t="e">
        <f>SUM(K157:K171)</f>
        <v>#VALUE!</v>
      </c>
      <c r="L156" s="4"/>
      <c r="M156" s="9">
        <f t="shared" ref="M156:Q156" si="124">SUM(M157:M171)</f>
        <v>0</v>
      </c>
      <c r="N156" s="7">
        <f t="shared" si="124"/>
        <v>0</v>
      </c>
      <c r="O156" s="231">
        <f t="shared" si="124"/>
        <v>0</v>
      </c>
      <c r="P156" s="9">
        <f t="shared" si="124"/>
        <v>0</v>
      </c>
      <c r="Q156" s="7">
        <f t="shared" si="124"/>
        <v>0</v>
      </c>
      <c r="R156" s="8">
        <f t="shared" si="111"/>
        <v>0</v>
      </c>
      <c r="S156" s="4"/>
      <c r="T156" s="9">
        <f t="shared" ref="T156:AX156" si="125">SUM(T157:T171)</f>
        <v>0</v>
      </c>
      <c r="U156" s="7">
        <f t="shared" si="125"/>
        <v>0</v>
      </c>
      <c r="V156" s="8">
        <f t="shared" si="125"/>
        <v>0</v>
      </c>
      <c r="W156" s="239">
        <f t="shared" si="125"/>
        <v>0</v>
      </c>
      <c r="X156" s="7">
        <f t="shared" si="125"/>
        <v>0</v>
      </c>
      <c r="Y156" s="8">
        <f t="shared" si="125"/>
        <v>0</v>
      </c>
      <c r="Z156" s="239">
        <f t="shared" si="125"/>
        <v>0</v>
      </c>
      <c r="AA156" s="7">
        <f t="shared" si="125"/>
        <v>0</v>
      </c>
      <c r="AB156" s="231">
        <f t="shared" si="125"/>
        <v>0</v>
      </c>
      <c r="AC156" s="9">
        <f t="shared" si="125"/>
        <v>0</v>
      </c>
      <c r="AD156" s="7">
        <f t="shared" si="125"/>
        <v>0</v>
      </c>
      <c r="AE156" s="8">
        <f t="shared" si="125"/>
        <v>0</v>
      </c>
      <c r="AF156" s="239">
        <f t="shared" si="125"/>
        <v>0</v>
      </c>
      <c r="AG156" s="7">
        <f t="shared" si="125"/>
        <v>0</v>
      </c>
      <c r="AH156" s="231">
        <f t="shared" si="125"/>
        <v>0</v>
      </c>
      <c r="AI156" s="9">
        <f t="shared" si="125"/>
        <v>0</v>
      </c>
      <c r="AJ156" s="7">
        <f t="shared" si="125"/>
        <v>0</v>
      </c>
      <c r="AK156" s="8" t="e">
        <f t="shared" si="125"/>
        <v>#VALUE!</v>
      </c>
      <c r="AL156" s="239">
        <f t="shared" si="125"/>
        <v>0</v>
      </c>
      <c r="AM156" s="7">
        <f t="shared" si="125"/>
        <v>0</v>
      </c>
      <c r="AN156" s="231">
        <f t="shared" si="125"/>
        <v>0</v>
      </c>
      <c r="AO156" s="9">
        <f t="shared" si="125"/>
        <v>0</v>
      </c>
      <c r="AP156" s="7">
        <f t="shared" si="125"/>
        <v>0</v>
      </c>
      <c r="AQ156" s="8">
        <f t="shared" si="125"/>
        <v>0</v>
      </c>
      <c r="AR156" s="239">
        <f t="shared" si="125"/>
        <v>0</v>
      </c>
      <c r="AS156" s="7">
        <f t="shared" si="125"/>
        <v>0</v>
      </c>
      <c r="AT156" s="231">
        <f t="shared" si="125"/>
        <v>0</v>
      </c>
      <c r="AU156" s="9">
        <f t="shared" si="125"/>
        <v>0</v>
      </c>
      <c r="AV156" s="7">
        <f t="shared" si="125"/>
        <v>0</v>
      </c>
      <c r="AW156" s="8">
        <f t="shared" si="125"/>
        <v>0</v>
      </c>
      <c r="AX156" s="239">
        <f t="shared" si="125"/>
        <v>0</v>
      </c>
      <c r="AY156" s="7">
        <f t="shared" ref="AY156:BB156" si="126">SUM(AY157:AY171)</f>
        <v>0</v>
      </c>
      <c r="AZ156" s="231">
        <f t="shared" si="126"/>
        <v>0</v>
      </c>
      <c r="BA156" s="9">
        <f t="shared" si="126"/>
        <v>0</v>
      </c>
      <c r="BB156" s="8">
        <f t="shared" si="126"/>
        <v>0</v>
      </c>
      <c r="BC156" s="1"/>
      <c r="BD156" s="9">
        <f t="shared" ref="BD156:BE156" si="127">SUM(BD157:BD171)</f>
        <v>0</v>
      </c>
      <c r="BE156" s="8">
        <f t="shared" si="127"/>
        <v>0</v>
      </c>
      <c r="BF156" s="1"/>
      <c r="BG156" s="9" t="e">
        <f t="shared" ref="BG156" si="128">SUM(BG157:BG171)</f>
        <v>#VALUE!</v>
      </c>
      <c r="BH156" s="251">
        <f t="shared" si="117"/>
        <v>0</v>
      </c>
      <c r="BI156" s="1"/>
      <c r="BJ156" s="9" t="e">
        <f t="shared" ref="BJ156" si="129">SUM(BJ157:BJ171)</f>
        <v>#VALUE!</v>
      </c>
      <c r="BK156" s="251">
        <f t="shared" si="110"/>
        <v>0</v>
      </c>
    </row>
    <row r="157" spans="2:63">
      <c r="B157" s="88" t="s">
        <v>649</v>
      </c>
      <c r="C157" s="10"/>
      <c r="D157" s="78"/>
      <c r="E157" s="115"/>
      <c r="F157" s="115"/>
      <c r="G157" s="115"/>
      <c r="H157" s="115"/>
      <c r="I157" s="123"/>
      <c r="J157" s="124" t="e">
        <f t="shared" ref="J157:J171" si="130">I157/$C$5</f>
        <v>#VALUE!</v>
      </c>
      <c r="K157" s="343" t="e">
        <f t="shared" si="92"/>
        <v>#VALUE!</v>
      </c>
      <c r="M157" s="14"/>
      <c r="N157" s="12"/>
      <c r="O157" s="232"/>
      <c r="P157" s="14"/>
      <c r="Q157" s="12"/>
      <c r="R157" s="13">
        <f t="shared" si="111"/>
        <v>0</v>
      </c>
      <c r="T157" s="14"/>
      <c r="U157" s="12"/>
      <c r="V157" s="13"/>
      <c r="W157" s="240"/>
      <c r="X157" s="12"/>
      <c r="Y157" s="13"/>
      <c r="Z157" s="240"/>
      <c r="AA157" s="12"/>
      <c r="AB157" s="232"/>
      <c r="AC157" s="14"/>
      <c r="AD157" s="12"/>
      <c r="AE157" s="13"/>
      <c r="AF157" s="240"/>
      <c r="AG157" s="12"/>
      <c r="AH157" s="232"/>
      <c r="AI157" s="14"/>
      <c r="AJ157" s="12"/>
      <c r="AK157" s="13" t="e">
        <f>K157</f>
        <v>#VALUE!</v>
      </c>
      <c r="AL157" s="240"/>
      <c r="AM157" s="12"/>
      <c r="AN157" s="232"/>
      <c r="AO157" s="14"/>
      <c r="AP157" s="12"/>
      <c r="AQ157" s="13"/>
      <c r="AR157" s="240"/>
      <c r="AS157" s="12"/>
      <c r="AT157" s="232"/>
      <c r="AU157" s="14"/>
      <c r="AV157" s="12"/>
      <c r="AW157" s="13"/>
      <c r="AX157" s="240"/>
      <c r="AY157" s="12"/>
      <c r="AZ157" s="232"/>
      <c r="BA157" s="14"/>
      <c r="BB157" s="13"/>
      <c r="BC157" s="1"/>
      <c r="BD157" s="14"/>
      <c r="BE157" s="13"/>
      <c r="BF157" s="1"/>
      <c r="BG157" s="14" t="e">
        <f t="shared" ref="BG157:BG171" si="131">SUM(T157:BB157)</f>
        <v>#VALUE!</v>
      </c>
      <c r="BH157" s="249">
        <f t="shared" si="117"/>
        <v>0</v>
      </c>
      <c r="BI157" s="1"/>
      <c r="BJ157" s="14" t="e">
        <f t="shared" ref="BJ157:BJ171" si="132">BD157+BG157</f>
        <v>#VALUE!</v>
      </c>
      <c r="BK157" s="249">
        <f t="shared" si="110"/>
        <v>0</v>
      </c>
    </row>
    <row r="158" spans="2:63">
      <c r="B158" s="88" t="s">
        <v>650</v>
      </c>
      <c r="C158" s="10"/>
      <c r="D158" s="78"/>
      <c r="E158" s="115"/>
      <c r="F158" s="115"/>
      <c r="G158" s="115"/>
      <c r="H158" s="115"/>
      <c r="I158" s="123"/>
      <c r="J158" s="124"/>
      <c r="K158" s="343">
        <f t="shared" si="92"/>
        <v>0</v>
      </c>
      <c r="M158" s="45"/>
      <c r="N158" s="46"/>
      <c r="O158" s="233"/>
      <c r="P158" s="45"/>
      <c r="Q158" s="46"/>
      <c r="R158" s="47">
        <f t="shared" si="111"/>
        <v>0</v>
      </c>
      <c r="T158" s="45"/>
      <c r="U158" s="46"/>
      <c r="V158" s="47"/>
      <c r="W158" s="241"/>
      <c r="X158" s="46"/>
      <c r="Y158" s="47"/>
      <c r="Z158" s="241"/>
      <c r="AA158" s="46"/>
      <c r="AB158" s="233"/>
      <c r="AC158" s="45"/>
      <c r="AD158" s="46"/>
      <c r="AE158" s="47"/>
      <c r="AF158" s="241"/>
      <c r="AG158" s="46"/>
      <c r="AH158" s="233"/>
      <c r="AI158" s="45"/>
      <c r="AJ158" s="46"/>
      <c r="AK158" s="47"/>
      <c r="AL158" s="241"/>
      <c r="AM158" s="46"/>
      <c r="AN158" s="233"/>
      <c r="AO158" s="45"/>
      <c r="AP158" s="46"/>
      <c r="AQ158" s="47"/>
      <c r="AR158" s="241"/>
      <c r="AS158" s="46"/>
      <c r="AT158" s="233"/>
      <c r="AU158" s="45"/>
      <c r="AV158" s="46"/>
      <c r="AW158" s="47"/>
      <c r="AX158" s="241"/>
      <c r="AY158" s="46"/>
      <c r="AZ158" s="233"/>
      <c r="BA158" s="45"/>
      <c r="BB158" s="47"/>
      <c r="BC158" s="1"/>
      <c r="BD158" s="14"/>
      <c r="BE158" s="13"/>
      <c r="BF158" s="1"/>
      <c r="BG158" s="14">
        <f t="shared" si="131"/>
        <v>0</v>
      </c>
      <c r="BH158" s="249">
        <f t="shared" si="117"/>
        <v>0</v>
      </c>
      <c r="BI158" s="1"/>
      <c r="BJ158" s="14">
        <f t="shared" si="132"/>
        <v>0</v>
      </c>
      <c r="BK158" s="249">
        <f t="shared" si="110"/>
        <v>0</v>
      </c>
    </row>
    <row r="159" spans="2:63" ht="12.6" thickBot="1">
      <c r="B159" s="88" t="s">
        <v>651</v>
      </c>
      <c r="C159" s="10"/>
      <c r="D159" s="78"/>
      <c r="E159" s="115"/>
      <c r="F159" s="115"/>
      <c r="G159" s="115"/>
      <c r="H159" s="115"/>
      <c r="I159" s="123"/>
      <c r="J159" s="124"/>
      <c r="K159" s="343">
        <f t="shared" si="92"/>
        <v>0</v>
      </c>
      <c r="M159" s="45"/>
      <c r="N159" s="46"/>
      <c r="O159" s="233"/>
      <c r="P159" s="45"/>
      <c r="Q159" s="46"/>
      <c r="R159" s="47">
        <f t="shared" si="111"/>
        <v>0</v>
      </c>
      <c r="T159" s="45"/>
      <c r="U159" s="46"/>
      <c r="V159" s="47"/>
      <c r="W159" s="241"/>
      <c r="X159" s="46"/>
      <c r="Y159" s="47"/>
      <c r="Z159" s="241"/>
      <c r="AA159" s="46"/>
      <c r="AB159" s="233"/>
      <c r="AC159" s="45"/>
      <c r="AD159" s="46"/>
      <c r="AE159" s="47"/>
      <c r="AF159" s="241"/>
      <c r="AG159" s="46"/>
      <c r="AH159" s="233"/>
      <c r="AI159" s="45"/>
      <c r="AJ159" s="46"/>
      <c r="AK159" s="47"/>
      <c r="AL159" s="241"/>
      <c r="AM159" s="46"/>
      <c r="AN159" s="233"/>
      <c r="AO159" s="45"/>
      <c r="AP159" s="46"/>
      <c r="AQ159" s="47"/>
      <c r="AR159" s="241"/>
      <c r="AS159" s="46"/>
      <c r="AT159" s="233"/>
      <c r="AU159" s="45"/>
      <c r="AV159" s="46"/>
      <c r="AW159" s="47"/>
      <c r="AX159" s="241"/>
      <c r="AY159" s="46"/>
      <c r="AZ159" s="233"/>
      <c r="BA159" s="45"/>
      <c r="BB159" s="47"/>
      <c r="BC159" s="1"/>
      <c r="BD159" s="14"/>
      <c r="BE159" s="13"/>
      <c r="BF159" s="1"/>
      <c r="BG159" s="31">
        <f t="shared" si="131"/>
        <v>0</v>
      </c>
      <c r="BH159" s="258">
        <f t="shared" si="117"/>
        <v>0</v>
      </c>
      <c r="BI159" s="1"/>
      <c r="BJ159" s="31">
        <f t="shared" si="132"/>
        <v>0</v>
      </c>
      <c r="BK159" s="258">
        <f t="shared" si="110"/>
        <v>0</v>
      </c>
    </row>
    <row r="160" spans="2:63" ht="12" hidden="1" customHeight="1" outlineLevel="1">
      <c r="B160" s="88" t="s">
        <v>652</v>
      </c>
      <c r="C160" s="10"/>
      <c r="D160" s="78"/>
      <c r="E160" s="115"/>
      <c r="F160" s="115"/>
      <c r="G160" s="115"/>
      <c r="H160" s="115"/>
      <c r="I160" s="123"/>
      <c r="J160" s="124"/>
      <c r="K160" s="343">
        <f t="shared" si="92"/>
        <v>0</v>
      </c>
      <c r="M160" s="45"/>
      <c r="N160" s="46"/>
      <c r="O160" s="233"/>
      <c r="P160" s="45"/>
      <c r="Q160" s="46"/>
      <c r="R160" s="47">
        <f t="shared" si="111"/>
        <v>0</v>
      </c>
      <c r="T160" s="45"/>
      <c r="U160" s="46"/>
      <c r="V160" s="47"/>
      <c r="W160" s="241"/>
      <c r="X160" s="46"/>
      <c r="Y160" s="47"/>
      <c r="Z160" s="241"/>
      <c r="AA160" s="46"/>
      <c r="AB160" s="233"/>
      <c r="AC160" s="45"/>
      <c r="AD160" s="46"/>
      <c r="AE160" s="47"/>
      <c r="AF160" s="241"/>
      <c r="AG160" s="46"/>
      <c r="AH160" s="233"/>
      <c r="AI160" s="45"/>
      <c r="AJ160" s="46"/>
      <c r="AK160" s="47"/>
      <c r="AL160" s="241"/>
      <c r="AM160" s="46"/>
      <c r="AN160" s="233"/>
      <c r="AO160" s="45"/>
      <c r="AP160" s="46"/>
      <c r="AQ160" s="47"/>
      <c r="AR160" s="241"/>
      <c r="AS160" s="46"/>
      <c r="AT160" s="233"/>
      <c r="AU160" s="45"/>
      <c r="AV160" s="46"/>
      <c r="AW160" s="47"/>
      <c r="AX160" s="241"/>
      <c r="AY160" s="46"/>
      <c r="AZ160" s="233"/>
      <c r="BA160" s="45"/>
      <c r="BB160" s="47"/>
      <c r="BC160" s="1"/>
      <c r="BD160" s="14">
        <f t="shared" ref="BD160:BD171" si="133">SUM(J160:AZ160)</f>
        <v>0</v>
      </c>
      <c r="BE160" s="13">
        <f t="shared" ref="BE160:BE171" si="134">E160-BD160</f>
        <v>0</v>
      </c>
      <c r="BF160" s="1"/>
      <c r="BG160" s="259">
        <f t="shared" si="131"/>
        <v>0</v>
      </c>
      <c r="BH160" s="260">
        <f t="shared" si="117"/>
        <v>0</v>
      </c>
      <c r="BI160" s="1"/>
      <c r="BJ160" s="259">
        <f t="shared" si="132"/>
        <v>0</v>
      </c>
      <c r="BK160" s="260">
        <f t="shared" si="110"/>
        <v>0</v>
      </c>
    </row>
    <row r="161" spans="2:63" ht="12" hidden="1" customHeight="1" outlineLevel="1">
      <c r="B161" s="88" t="s">
        <v>653</v>
      </c>
      <c r="C161" s="10"/>
      <c r="D161" s="78"/>
      <c r="E161" s="115"/>
      <c r="F161" s="115"/>
      <c r="G161" s="115"/>
      <c r="H161" s="115"/>
      <c r="I161" s="123"/>
      <c r="J161" s="124"/>
      <c r="K161" s="343">
        <f t="shared" si="92"/>
        <v>0</v>
      </c>
      <c r="M161" s="45"/>
      <c r="N161" s="46"/>
      <c r="O161" s="233"/>
      <c r="P161" s="45"/>
      <c r="Q161" s="46"/>
      <c r="R161" s="47">
        <f t="shared" si="111"/>
        <v>0</v>
      </c>
      <c r="T161" s="45"/>
      <c r="U161" s="46"/>
      <c r="V161" s="47"/>
      <c r="W161" s="241"/>
      <c r="X161" s="46"/>
      <c r="Y161" s="47"/>
      <c r="Z161" s="241"/>
      <c r="AA161" s="46"/>
      <c r="AB161" s="233"/>
      <c r="AC161" s="45"/>
      <c r="AD161" s="46"/>
      <c r="AE161" s="47"/>
      <c r="AF161" s="241"/>
      <c r="AG161" s="46"/>
      <c r="AH161" s="233"/>
      <c r="AI161" s="45"/>
      <c r="AJ161" s="46"/>
      <c r="AK161" s="47"/>
      <c r="AL161" s="241"/>
      <c r="AM161" s="46"/>
      <c r="AN161" s="233"/>
      <c r="AO161" s="45"/>
      <c r="AP161" s="46"/>
      <c r="AQ161" s="47"/>
      <c r="AR161" s="241"/>
      <c r="AS161" s="46"/>
      <c r="AT161" s="233"/>
      <c r="AU161" s="45"/>
      <c r="AV161" s="46"/>
      <c r="AW161" s="47"/>
      <c r="AX161" s="241"/>
      <c r="AY161" s="46"/>
      <c r="AZ161" s="233"/>
      <c r="BA161" s="45"/>
      <c r="BB161" s="47"/>
      <c r="BC161" s="1"/>
      <c r="BD161" s="14">
        <f t="shared" si="133"/>
        <v>0</v>
      </c>
      <c r="BE161" s="13">
        <f t="shared" si="134"/>
        <v>0</v>
      </c>
      <c r="BF161" s="1"/>
      <c r="BG161" s="14">
        <f t="shared" si="131"/>
        <v>0</v>
      </c>
      <c r="BH161" s="249">
        <f t="shared" si="117"/>
        <v>0</v>
      </c>
      <c r="BI161" s="1"/>
      <c r="BJ161" s="14">
        <f t="shared" si="132"/>
        <v>0</v>
      </c>
      <c r="BK161" s="249">
        <f t="shared" si="110"/>
        <v>0</v>
      </c>
    </row>
    <row r="162" spans="2:63" ht="12" hidden="1" customHeight="1" outlineLevel="1">
      <c r="B162" s="88" t="s">
        <v>654</v>
      </c>
      <c r="C162" s="10"/>
      <c r="D162" s="78"/>
      <c r="E162" s="115"/>
      <c r="F162" s="115"/>
      <c r="G162" s="115"/>
      <c r="H162" s="115"/>
      <c r="I162" s="123"/>
      <c r="J162" s="124"/>
      <c r="K162" s="343">
        <f t="shared" si="92"/>
        <v>0</v>
      </c>
      <c r="M162" s="45"/>
      <c r="N162" s="46"/>
      <c r="O162" s="233"/>
      <c r="P162" s="45"/>
      <c r="Q162" s="46"/>
      <c r="R162" s="47">
        <f t="shared" si="111"/>
        <v>0</v>
      </c>
      <c r="T162" s="45"/>
      <c r="U162" s="46"/>
      <c r="V162" s="47"/>
      <c r="W162" s="241"/>
      <c r="X162" s="46"/>
      <c r="Y162" s="47"/>
      <c r="Z162" s="241"/>
      <c r="AA162" s="46"/>
      <c r="AB162" s="233"/>
      <c r="AC162" s="45"/>
      <c r="AD162" s="46"/>
      <c r="AE162" s="47"/>
      <c r="AF162" s="241"/>
      <c r="AG162" s="46"/>
      <c r="AH162" s="233"/>
      <c r="AI162" s="45"/>
      <c r="AJ162" s="46"/>
      <c r="AK162" s="47"/>
      <c r="AL162" s="241"/>
      <c r="AM162" s="46"/>
      <c r="AN162" s="233"/>
      <c r="AO162" s="45"/>
      <c r="AP162" s="46"/>
      <c r="AQ162" s="47"/>
      <c r="AR162" s="241"/>
      <c r="AS162" s="46"/>
      <c r="AT162" s="233"/>
      <c r="AU162" s="45"/>
      <c r="AV162" s="46"/>
      <c r="AW162" s="47"/>
      <c r="AX162" s="241"/>
      <c r="AY162" s="46"/>
      <c r="AZ162" s="233"/>
      <c r="BA162" s="45"/>
      <c r="BB162" s="47"/>
      <c r="BC162" s="1"/>
      <c r="BD162" s="14">
        <f t="shared" si="133"/>
        <v>0</v>
      </c>
      <c r="BE162" s="13">
        <f t="shared" si="134"/>
        <v>0</v>
      </c>
      <c r="BF162" s="1"/>
      <c r="BG162" s="14">
        <f t="shared" si="131"/>
        <v>0</v>
      </c>
      <c r="BH162" s="249">
        <f t="shared" si="117"/>
        <v>0</v>
      </c>
      <c r="BI162" s="1"/>
      <c r="BJ162" s="14">
        <f t="shared" si="132"/>
        <v>0</v>
      </c>
      <c r="BK162" s="249">
        <f t="shared" si="110"/>
        <v>0</v>
      </c>
    </row>
    <row r="163" spans="2:63" ht="12" hidden="1" customHeight="1" outlineLevel="1">
      <c r="B163" s="88" t="s">
        <v>655</v>
      </c>
      <c r="C163" s="10"/>
      <c r="D163" s="78"/>
      <c r="E163" s="115"/>
      <c r="F163" s="115"/>
      <c r="G163" s="115"/>
      <c r="H163" s="115"/>
      <c r="I163" s="123"/>
      <c r="J163" s="124"/>
      <c r="K163" s="343">
        <f t="shared" si="92"/>
        <v>0</v>
      </c>
      <c r="M163" s="45"/>
      <c r="N163" s="46"/>
      <c r="O163" s="233"/>
      <c r="P163" s="45"/>
      <c r="Q163" s="46"/>
      <c r="R163" s="47">
        <f t="shared" si="111"/>
        <v>0</v>
      </c>
      <c r="T163" s="45"/>
      <c r="U163" s="46"/>
      <c r="V163" s="47"/>
      <c r="W163" s="241"/>
      <c r="X163" s="46"/>
      <c r="Y163" s="47"/>
      <c r="Z163" s="241"/>
      <c r="AA163" s="46"/>
      <c r="AB163" s="233"/>
      <c r="AC163" s="45"/>
      <c r="AD163" s="46"/>
      <c r="AE163" s="47"/>
      <c r="AF163" s="241"/>
      <c r="AG163" s="46"/>
      <c r="AH163" s="233"/>
      <c r="AI163" s="45"/>
      <c r="AJ163" s="46"/>
      <c r="AK163" s="47"/>
      <c r="AL163" s="241"/>
      <c r="AM163" s="46"/>
      <c r="AN163" s="233"/>
      <c r="AO163" s="45"/>
      <c r="AP163" s="46"/>
      <c r="AQ163" s="47"/>
      <c r="AR163" s="241"/>
      <c r="AS163" s="46"/>
      <c r="AT163" s="233"/>
      <c r="AU163" s="45"/>
      <c r="AV163" s="46"/>
      <c r="AW163" s="47"/>
      <c r="AX163" s="241"/>
      <c r="AY163" s="46"/>
      <c r="AZ163" s="233"/>
      <c r="BA163" s="45"/>
      <c r="BB163" s="47"/>
      <c r="BC163" s="1"/>
      <c r="BD163" s="14">
        <f t="shared" si="133"/>
        <v>0</v>
      </c>
      <c r="BE163" s="13">
        <f t="shared" si="134"/>
        <v>0</v>
      </c>
      <c r="BF163" s="1"/>
      <c r="BG163" s="14">
        <f t="shared" si="131"/>
        <v>0</v>
      </c>
      <c r="BH163" s="249">
        <f t="shared" si="117"/>
        <v>0</v>
      </c>
      <c r="BI163" s="1"/>
      <c r="BJ163" s="14">
        <f t="shared" si="132"/>
        <v>0</v>
      </c>
      <c r="BK163" s="249">
        <f t="shared" si="110"/>
        <v>0</v>
      </c>
    </row>
    <row r="164" spans="2:63" ht="12" hidden="1" customHeight="1" outlineLevel="1">
      <c r="B164" s="88" t="s">
        <v>656</v>
      </c>
      <c r="C164" s="10"/>
      <c r="D164" s="78"/>
      <c r="E164" s="115"/>
      <c r="F164" s="115"/>
      <c r="G164" s="115"/>
      <c r="H164" s="115"/>
      <c r="I164" s="123"/>
      <c r="J164" s="124"/>
      <c r="K164" s="343">
        <f t="shared" si="92"/>
        <v>0</v>
      </c>
      <c r="M164" s="45"/>
      <c r="N164" s="46"/>
      <c r="O164" s="233"/>
      <c r="P164" s="45"/>
      <c r="Q164" s="46"/>
      <c r="R164" s="47">
        <f t="shared" si="111"/>
        <v>0</v>
      </c>
      <c r="T164" s="45"/>
      <c r="U164" s="46"/>
      <c r="V164" s="47"/>
      <c r="W164" s="241"/>
      <c r="X164" s="46"/>
      <c r="Y164" s="47"/>
      <c r="Z164" s="241"/>
      <c r="AA164" s="46"/>
      <c r="AB164" s="233"/>
      <c r="AC164" s="45"/>
      <c r="AD164" s="46"/>
      <c r="AE164" s="47"/>
      <c r="AF164" s="241"/>
      <c r="AG164" s="46"/>
      <c r="AH164" s="233"/>
      <c r="AI164" s="45"/>
      <c r="AJ164" s="46"/>
      <c r="AK164" s="47"/>
      <c r="AL164" s="241"/>
      <c r="AM164" s="46"/>
      <c r="AN164" s="233"/>
      <c r="AO164" s="45"/>
      <c r="AP164" s="46"/>
      <c r="AQ164" s="47"/>
      <c r="AR164" s="241"/>
      <c r="AS164" s="46"/>
      <c r="AT164" s="233"/>
      <c r="AU164" s="45"/>
      <c r="AV164" s="46"/>
      <c r="AW164" s="47"/>
      <c r="AX164" s="241"/>
      <c r="AY164" s="46"/>
      <c r="AZ164" s="233"/>
      <c r="BA164" s="45"/>
      <c r="BB164" s="47"/>
      <c r="BC164" s="1"/>
      <c r="BD164" s="14">
        <f t="shared" si="133"/>
        <v>0</v>
      </c>
      <c r="BE164" s="13">
        <f t="shared" si="134"/>
        <v>0</v>
      </c>
      <c r="BF164" s="1"/>
      <c r="BG164" s="14">
        <f t="shared" si="131"/>
        <v>0</v>
      </c>
      <c r="BH164" s="249">
        <f t="shared" si="117"/>
        <v>0</v>
      </c>
      <c r="BI164" s="1"/>
      <c r="BJ164" s="14">
        <f t="shared" si="132"/>
        <v>0</v>
      </c>
      <c r="BK164" s="249">
        <f t="shared" si="110"/>
        <v>0</v>
      </c>
    </row>
    <row r="165" spans="2:63" ht="12" hidden="1" customHeight="1" outlineLevel="1">
      <c r="B165" s="88" t="s">
        <v>657</v>
      </c>
      <c r="C165" s="10"/>
      <c r="D165" s="78"/>
      <c r="E165" s="115"/>
      <c r="F165" s="115"/>
      <c r="G165" s="115"/>
      <c r="H165" s="115"/>
      <c r="I165" s="123"/>
      <c r="J165" s="124"/>
      <c r="K165" s="343">
        <f t="shared" si="92"/>
        <v>0</v>
      </c>
      <c r="M165" s="45"/>
      <c r="N165" s="46"/>
      <c r="O165" s="233"/>
      <c r="P165" s="45"/>
      <c r="Q165" s="46"/>
      <c r="R165" s="47">
        <f t="shared" si="111"/>
        <v>0</v>
      </c>
      <c r="T165" s="45"/>
      <c r="U165" s="46"/>
      <c r="V165" s="47"/>
      <c r="W165" s="241"/>
      <c r="X165" s="46"/>
      <c r="Y165" s="47"/>
      <c r="Z165" s="241"/>
      <c r="AA165" s="46"/>
      <c r="AB165" s="233"/>
      <c r="AC165" s="45"/>
      <c r="AD165" s="46"/>
      <c r="AE165" s="47"/>
      <c r="AF165" s="241"/>
      <c r="AG165" s="46"/>
      <c r="AH165" s="233"/>
      <c r="AI165" s="45"/>
      <c r="AJ165" s="46"/>
      <c r="AK165" s="47"/>
      <c r="AL165" s="241"/>
      <c r="AM165" s="46"/>
      <c r="AN165" s="233"/>
      <c r="AO165" s="45"/>
      <c r="AP165" s="46"/>
      <c r="AQ165" s="47"/>
      <c r="AR165" s="241"/>
      <c r="AS165" s="46"/>
      <c r="AT165" s="233"/>
      <c r="AU165" s="45"/>
      <c r="AV165" s="46"/>
      <c r="AW165" s="47"/>
      <c r="AX165" s="241"/>
      <c r="AY165" s="46"/>
      <c r="AZ165" s="233"/>
      <c r="BA165" s="45"/>
      <c r="BB165" s="47"/>
      <c r="BC165" s="1"/>
      <c r="BD165" s="14">
        <f t="shared" si="133"/>
        <v>0</v>
      </c>
      <c r="BE165" s="13">
        <f t="shared" si="134"/>
        <v>0</v>
      </c>
      <c r="BF165" s="1"/>
      <c r="BG165" s="14">
        <f t="shared" si="131"/>
        <v>0</v>
      </c>
      <c r="BH165" s="249">
        <f t="shared" si="117"/>
        <v>0</v>
      </c>
      <c r="BI165" s="1"/>
      <c r="BJ165" s="14">
        <f t="shared" si="132"/>
        <v>0</v>
      </c>
      <c r="BK165" s="249">
        <f t="shared" si="110"/>
        <v>0</v>
      </c>
    </row>
    <row r="166" spans="2:63" ht="12" hidden="1" customHeight="1" outlineLevel="1">
      <c r="B166" s="88" t="s">
        <v>658</v>
      </c>
      <c r="C166" s="10"/>
      <c r="D166" s="78"/>
      <c r="E166" s="115"/>
      <c r="F166" s="115"/>
      <c r="G166" s="115"/>
      <c r="H166" s="115"/>
      <c r="I166" s="123"/>
      <c r="J166" s="124"/>
      <c r="K166" s="343">
        <f t="shared" si="92"/>
        <v>0</v>
      </c>
      <c r="M166" s="45"/>
      <c r="N166" s="46"/>
      <c r="O166" s="233"/>
      <c r="P166" s="45"/>
      <c r="Q166" s="46"/>
      <c r="R166" s="47">
        <f t="shared" si="111"/>
        <v>0</v>
      </c>
      <c r="T166" s="45"/>
      <c r="U166" s="46"/>
      <c r="V166" s="47"/>
      <c r="W166" s="241"/>
      <c r="X166" s="46"/>
      <c r="Y166" s="47"/>
      <c r="Z166" s="241"/>
      <c r="AA166" s="46"/>
      <c r="AB166" s="233"/>
      <c r="AC166" s="45"/>
      <c r="AD166" s="46"/>
      <c r="AE166" s="47"/>
      <c r="AF166" s="241"/>
      <c r="AG166" s="46"/>
      <c r="AH166" s="233"/>
      <c r="AI166" s="45"/>
      <c r="AJ166" s="46"/>
      <c r="AK166" s="47"/>
      <c r="AL166" s="241"/>
      <c r="AM166" s="46"/>
      <c r="AN166" s="233"/>
      <c r="AO166" s="45"/>
      <c r="AP166" s="46"/>
      <c r="AQ166" s="47"/>
      <c r="AR166" s="241"/>
      <c r="AS166" s="46"/>
      <c r="AT166" s="233"/>
      <c r="AU166" s="45"/>
      <c r="AV166" s="46"/>
      <c r="AW166" s="47"/>
      <c r="AX166" s="241"/>
      <c r="AY166" s="46"/>
      <c r="AZ166" s="233"/>
      <c r="BA166" s="45"/>
      <c r="BB166" s="47"/>
      <c r="BC166" s="1"/>
      <c r="BD166" s="14">
        <f t="shared" si="133"/>
        <v>0</v>
      </c>
      <c r="BE166" s="13">
        <f t="shared" si="134"/>
        <v>0</v>
      </c>
      <c r="BF166" s="1"/>
      <c r="BG166" s="14">
        <f t="shared" si="131"/>
        <v>0</v>
      </c>
      <c r="BH166" s="249">
        <f t="shared" si="117"/>
        <v>0</v>
      </c>
      <c r="BI166" s="1"/>
      <c r="BJ166" s="14">
        <f t="shared" si="132"/>
        <v>0</v>
      </c>
      <c r="BK166" s="249">
        <f t="shared" si="110"/>
        <v>0</v>
      </c>
    </row>
    <row r="167" spans="2:63" ht="12" hidden="1" customHeight="1" outlineLevel="1">
      <c r="B167" s="88" t="s">
        <v>659</v>
      </c>
      <c r="C167" s="10"/>
      <c r="D167" s="78"/>
      <c r="E167" s="115"/>
      <c r="F167" s="115"/>
      <c r="G167" s="115"/>
      <c r="H167" s="115"/>
      <c r="I167" s="123"/>
      <c r="J167" s="124"/>
      <c r="K167" s="343">
        <f t="shared" si="92"/>
        <v>0</v>
      </c>
      <c r="M167" s="45"/>
      <c r="N167" s="46"/>
      <c r="O167" s="233"/>
      <c r="P167" s="45"/>
      <c r="Q167" s="46"/>
      <c r="R167" s="47">
        <f t="shared" si="111"/>
        <v>0</v>
      </c>
      <c r="T167" s="45"/>
      <c r="U167" s="46"/>
      <c r="V167" s="47"/>
      <c r="W167" s="241"/>
      <c r="X167" s="46"/>
      <c r="Y167" s="47"/>
      <c r="Z167" s="241"/>
      <c r="AA167" s="46"/>
      <c r="AB167" s="233"/>
      <c r="AC167" s="45"/>
      <c r="AD167" s="46"/>
      <c r="AE167" s="47"/>
      <c r="AF167" s="241"/>
      <c r="AG167" s="46"/>
      <c r="AH167" s="233"/>
      <c r="AI167" s="45"/>
      <c r="AJ167" s="46"/>
      <c r="AK167" s="47"/>
      <c r="AL167" s="241"/>
      <c r="AM167" s="46"/>
      <c r="AN167" s="233"/>
      <c r="AO167" s="45"/>
      <c r="AP167" s="46"/>
      <c r="AQ167" s="47"/>
      <c r="AR167" s="241"/>
      <c r="AS167" s="46"/>
      <c r="AT167" s="233"/>
      <c r="AU167" s="45"/>
      <c r="AV167" s="46"/>
      <c r="AW167" s="47"/>
      <c r="AX167" s="241"/>
      <c r="AY167" s="46"/>
      <c r="AZ167" s="233"/>
      <c r="BA167" s="45"/>
      <c r="BB167" s="47"/>
      <c r="BC167" s="1"/>
      <c r="BD167" s="14">
        <f t="shared" si="133"/>
        <v>0</v>
      </c>
      <c r="BE167" s="13">
        <f t="shared" si="134"/>
        <v>0</v>
      </c>
      <c r="BF167" s="1"/>
      <c r="BG167" s="14">
        <f t="shared" si="131"/>
        <v>0</v>
      </c>
      <c r="BH167" s="249">
        <f t="shared" si="117"/>
        <v>0</v>
      </c>
      <c r="BI167" s="1"/>
      <c r="BJ167" s="14">
        <f t="shared" si="132"/>
        <v>0</v>
      </c>
      <c r="BK167" s="249">
        <f t="shared" si="110"/>
        <v>0</v>
      </c>
    </row>
    <row r="168" spans="2:63" ht="12" hidden="1" customHeight="1" outlineLevel="1">
      <c r="B168" s="88" t="s">
        <v>660</v>
      </c>
      <c r="C168" s="10"/>
      <c r="D168" s="78"/>
      <c r="E168" s="115"/>
      <c r="F168" s="115"/>
      <c r="G168" s="115"/>
      <c r="H168" s="115"/>
      <c r="I168" s="123"/>
      <c r="J168" s="124"/>
      <c r="K168" s="343">
        <f t="shared" si="92"/>
        <v>0</v>
      </c>
      <c r="M168" s="45"/>
      <c r="N168" s="46"/>
      <c r="O168" s="233"/>
      <c r="P168" s="45"/>
      <c r="Q168" s="46"/>
      <c r="R168" s="47">
        <f t="shared" si="111"/>
        <v>0</v>
      </c>
      <c r="T168" s="45"/>
      <c r="U168" s="46"/>
      <c r="V168" s="47"/>
      <c r="W168" s="241"/>
      <c r="X168" s="46"/>
      <c r="Y168" s="47"/>
      <c r="Z168" s="241"/>
      <c r="AA168" s="46"/>
      <c r="AB168" s="233"/>
      <c r="AC168" s="45"/>
      <c r="AD168" s="46"/>
      <c r="AE168" s="47"/>
      <c r="AF168" s="241"/>
      <c r="AG168" s="46"/>
      <c r="AH168" s="233"/>
      <c r="AI168" s="45"/>
      <c r="AJ168" s="46"/>
      <c r="AK168" s="47"/>
      <c r="AL168" s="241"/>
      <c r="AM168" s="46"/>
      <c r="AN168" s="233"/>
      <c r="AO168" s="45"/>
      <c r="AP168" s="46"/>
      <c r="AQ168" s="47"/>
      <c r="AR168" s="241"/>
      <c r="AS168" s="46"/>
      <c r="AT168" s="233"/>
      <c r="AU168" s="45"/>
      <c r="AV168" s="46"/>
      <c r="AW168" s="47"/>
      <c r="AX168" s="241"/>
      <c r="AY168" s="46"/>
      <c r="AZ168" s="233"/>
      <c r="BA168" s="45"/>
      <c r="BB168" s="47"/>
      <c r="BC168" s="1"/>
      <c r="BD168" s="14">
        <f t="shared" si="133"/>
        <v>0</v>
      </c>
      <c r="BE168" s="13">
        <f t="shared" si="134"/>
        <v>0</v>
      </c>
      <c r="BF168" s="1"/>
      <c r="BG168" s="14">
        <f t="shared" si="131"/>
        <v>0</v>
      </c>
      <c r="BH168" s="249">
        <f t="shared" si="117"/>
        <v>0</v>
      </c>
      <c r="BI168" s="1"/>
      <c r="BJ168" s="14">
        <f t="shared" si="132"/>
        <v>0</v>
      </c>
      <c r="BK168" s="249">
        <f t="shared" si="110"/>
        <v>0</v>
      </c>
    </row>
    <row r="169" spans="2:63" ht="12" hidden="1" customHeight="1" outlineLevel="1">
      <c r="B169" s="88" t="s">
        <v>661</v>
      </c>
      <c r="C169" s="10"/>
      <c r="D169" s="78"/>
      <c r="E169" s="115"/>
      <c r="F169" s="115"/>
      <c r="G169" s="115"/>
      <c r="H169" s="115"/>
      <c r="I169" s="123"/>
      <c r="J169" s="124"/>
      <c r="K169" s="343">
        <f t="shared" si="92"/>
        <v>0</v>
      </c>
      <c r="M169" s="45"/>
      <c r="N169" s="46"/>
      <c r="O169" s="233"/>
      <c r="P169" s="45"/>
      <c r="Q169" s="46"/>
      <c r="R169" s="47">
        <f t="shared" si="111"/>
        <v>0</v>
      </c>
      <c r="T169" s="45"/>
      <c r="U169" s="46"/>
      <c r="V169" s="47"/>
      <c r="W169" s="241"/>
      <c r="X169" s="46"/>
      <c r="Y169" s="47"/>
      <c r="Z169" s="241"/>
      <c r="AA169" s="46"/>
      <c r="AB169" s="233"/>
      <c r="AC169" s="45"/>
      <c r="AD169" s="46"/>
      <c r="AE169" s="47"/>
      <c r="AF169" s="241"/>
      <c r="AG169" s="46"/>
      <c r="AH169" s="233"/>
      <c r="AI169" s="45"/>
      <c r="AJ169" s="46"/>
      <c r="AK169" s="47"/>
      <c r="AL169" s="241"/>
      <c r="AM169" s="46"/>
      <c r="AN169" s="233"/>
      <c r="AO169" s="45"/>
      <c r="AP169" s="46"/>
      <c r="AQ169" s="47"/>
      <c r="AR169" s="241"/>
      <c r="AS169" s="46"/>
      <c r="AT169" s="233"/>
      <c r="AU169" s="45"/>
      <c r="AV169" s="46"/>
      <c r="AW169" s="47"/>
      <c r="AX169" s="241"/>
      <c r="AY169" s="46"/>
      <c r="AZ169" s="233"/>
      <c r="BA169" s="45"/>
      <c r="BB169" s="47"/>
      <c r="BC169" s="1"/>
      <c r="BD169" s="14">
        <f t="shared" si="133"/>
        <v>0</v>
      </c>
      <c r="BE169" s="13">
        <f t="shared" si="134"/>
        <v>0</v>
      </c>
      <c r="BF169" s="1"/>
      <c r="BG169" s="14">
        <f t="shared" si="131"/>
        <v>0</v>
      </c>
      <c r="BH169" s="249">
        <f t="shared" si="117"/>
        <v>0</v>
      </c>
      <c r="BI169" s="1"/>
      <c r="BJ169" s="14">
        <f t="shared" si="132"/>
        <v>0</v>
      </c>
      <c r="BK169" s="249">
        <f t="shared" si="110"/>
        <v>0</v>
      </c>
    </row>
    <row r="170" spans="2:63" ht="12" hidden="1" customHeight="1" outlineLevel="1">
      <c r="B170" s="88" t="s">
        <v>662</v>
      </c>
      <c r="C170" s="10"/>
      <c r="D170" s="78"/>
      <c r="E170" s="115"/>
      <c r="F170" s="115"/>
      <c r="G170" s="115"/>
      <c r="H170" s="115"/>
      <c r="I170" s="123"/>
      <c r="J170" s="124"/>
      <c r="K170" s="343">
        <f t="shared" si="92"/>
        <v>0</v>
      </c>
      <c r="M170" s="45"/>
      <c r="N170" s="46"/>
      <c r="O170" s="233"/>
      <c r="P170" s="45"/>
      <c r="Q170" s="46"/>
      <c r="R170" s="47">
        <f t="shared" si="111"/>
        <v>0</v>
      </c>
      <c r="T170" s="45"/>
      <c r="U170" s="46"/>
      <c r="V170" s="47"/>
      <c r="W170" s="241"/>
      <c r="X170" s="46"/>
      <c r="Y170" s="47"/>
      <c r="Z170" s="241"/>
      <c r="AA170" s="46"/>
      <c r="AB170" s="233"/>
      <c r="AC170" s="45"/>
      <c r="AD170" s="46"/>
      <c r="AE170" s="47"/>
      <c r="AF170" s="241"/>
      <c r="AG170" s="46"/>
      <c r="AH170" s="233"/>
      <c r="AI170" s="45"/>
      <c r="AJ170" s="46"/>
      <c r="AK170" s="47"/>
      <c r="AL170" s="241"/>
      <c r="AM170" s="46"/>
      <c r="AN170" s="233"/>
      <c r="AO170" s="45"/>
      <c r="AP170" s="46"/>
      <c r="AQ170" s="47"/>
      <c r="AR170" s="241"/>
      <c r="AS170" s="46"/>
      <c r="AT170" s="233"/>
      <c r="AU170" s="45"/>
      <c r="AV170" s="46"/>
      <c r="AW170" s="47"/>
      <c r="AX170" s="241"/>
      <c r="AY170" s="46"/>
      <c r="AZ170" s="233"/>
      <c r="BA170" s="45"/>
      <c r="BB170" s="47"/>
      <c r="BC170" s="1"/>
      <c r="BD170" s="14">
        <f t="shared" si="133"/>
        <v>0</v>
      </c>
      <c r="BE170" s="13">
        <f t="shared" si="134"/>
        <v>0</v>
      </c>
      <c r="BF170" s="1"/>
      <c r="BG170" s="14">
        <f t="shared" si="131"/>
        <v>0</v>
      </c>
      <c r="BH170" s="249">
        <f t="shared" si="117"/>
        <v>0</v>
      </c>
      <c r="BI170" s="1"/>
      <c r="BJ170" s="14">
        <f t="shared" si="132"/>
        <v>0</v>
      </c>
      <c r="BK170" s="249">
        <f t="shared" ref="BK170:BK188" si="135">IFERROR(BJ170/K170,0)</f>
        <v>0</v>
      </c>
    </row>
    <row r="171" spans="2:63" ht="12.6" hidden="1" customHeight="1" outlineLevel="1" thickBot="1">
      <c r="B171" s="88" t="s">
        <v>663</v>
      </c>
      <c r="C171" s="10"/>
      <c r="D171" s="78"/>
      <c r="E171" s="115"/>
      <c r="F171" s="115"/>
      <c r="G171" s="115"/>
      <c r="H171" s="115"/>
      <c r="I171" s="123"/>
      <c r="J171" s="124"/>
      <c r="K171" s="343">
        <f t="shared" si="92"/>
        <v>0</v>
      </c>
      <c r="M171" s="31"/>
      <c r="N171" s="32"/>
      <c r="O171" s="238"/>
      <c r="P171" s="31"/>
      <c r="Q171" s="32"/>
      <c r="R171" s="33">
        <f t="shared" si="111"/>
        <v>0</v>
      </c>
      <c r="T171" s="31"/>
      <c r="U171" s="32"/>
      <c r="V171" s="33"/>
      <c r="W171" s="246"/>
      <c r="X171" s="32"/>
      <c r="Y171" s="33"/>
      <c r="Z171" s="246"/>
      <c r="AA171" s="32"/>
      <c r="AB171" s="238"/>
      <c r="AC171" s="31"/>
      <c r="AD171" s="32"/>
      <c r="AE171" s="33"/>
      <c r="AF171" s="246"/>
      <c r="AG171" s="32"/>
      <c r="AH171" s="238"/>
      <c r="AI171" s="31"/>
      <c r="AJ171" s="32"/>
      <c r="AK171" s="33"/>
      <c r="AL171" s="246"/>
      <c r="AM171" s="32"/>
      <c r="AN171" s="238"/>
      <c r="AO171" s="31"/>
      <c r="AP171" s="32"/>
      <c r="AQ171" s="33"/>
      <c r="AR171" s="246"/>
      <c r="AS171" s="32"/>
      <c r="AT171" s="238"/>
      <c r="AU171" s="31"/>
      <c r="AV171" s="32"/>
      <c r="AW171" s="33"/>
      <c r="AX171" s="246"/>
      <c r="AY171" s="32"/>
      <c r="AZ171" s="238"/>
      <c r="BA171" s="31"/>
      <c r="BB171" s="33"/>
      <c r="BC171" s="1"/>
      <c r="BD171" s="31">
        <f t="shared" si="133"/>
        <v>0</v>
      </c>
      <c r="BE171" s="33">
        <f t="shared" si="134"/>
        <v>0</v>
      </c>
      <c r="BF171" s="1"/>
      <c r="BG171" s="45">
        <f t="shared" si="131"/>
        <v>0</v>
      </c>
      <c r="BH171" s="256">
        <f t="shared" si="117"/>
        <v>0</v>
      </c>
      <c r="BI171" s="1"/>
      <c r="BJ171" s="31">
        <f t="shared" si="132"/>
        <v>0</v>
      </c>
      <c r="BK171" s="258">
        <f t="shared" si="135"/>
        <v>0</v>
      </c>
    </row>
    <row r="172" spans="2:63" collapsed="1">
      <c r="B172" s="178"/>
      <c r="C172" s="5" t="s">
        <v>709</v>
      </c>
      <c r="D172" s="76"/>
      <c r="E172" s="114"/>
      <c r="F172" s="114"/>
      <c r="G172" s="114"/>
      <c r="H172" s="114"/>
      <c r="I172" s="126"/>
      <c r="J172" s="127"/>
      <c r="K172" s="6" t="e">
        <f>SUM(K173:K187)</f>
        <v>#VALUE!</v>
      </c>
      <c r="L172" s="4"/>
      <c r="M172" s="9">
        <f t="shared" ref="M172:Q172" si="136">SUM(M173:M187)</f>
        <v>0</v>
      </c>
      <c r="N172" s="7">
        <f t="shared" si="136"/>
        <v>0</v>
      </c>
      <c r="O172" s="231">
        <f t="shared" si="136"/>
        <v>0</v>
      </c>
      <c r="P172" s="9">
        <f t="shared" si="136"/>
        <v>0</v>
      </c>
      <c r="Q172" s="7">
        <f t="shared" si="136"/>
        <v>0</v>
      </c>
      <c r="R172" s="8">
        <f t="shared" si="111"/>
        <v>0</v>
      </c>
      <c r="S172" s="4"/>
      <c r="T172" s="9">
        <f t="shared" ref="T172:AX172" si="137">SUM(T173:T187)</f>
        <v>0</v>
      </c>
      <c r="U172" s="7">
        <f t="shared" si="137"/>
        <v>0</v>
      </c>
      <c r="V172" s="8">
        <f t="shared" si="137"/>
        <v>0</v>
      </c>
      <c r="W172" s="239">
        <f t="shared" si="137"/>
        <v>0</v>
      </c>
      <c r="X172" s="7">
        <f t="shared" si="137"/>
        <v>0</v>
      </c>
      <c r="Y172" s="8">
        <f t="shared" si="137"/>
        <v>0</v>
      </c>
      <c r="Z172" s="239">
        <f t="shared" si="137"/>
        <v>0</v>
      </c>
      <c r="AA172" s="7">
        <f t="shared" si="137"/>
        <v>0</v>
      </c>
      <c r="AB172" s="231" t="e">
        <f t="shared" si="137"/>
        <v>#VALUE!</v>
      </c>
      <c r="AC172" s="9">
        <f t="shared" si="137"/>
        <v>0</v>
      </c>
      <c r="AD172" s="7">
        <f t="shared" si="137"/>
        <v>0</v>
      </c>
      <c r="AE172" s="8">
        <f t="shared" si="137"/>
        <v>0</v>
      </c>
      <c r="AF172" s="239">
        <f t="shared" si="137"/>
        <v>0</v>
      </c>
      <c r="AG172" s="7">
        <f t="shared" si="137"/>
        <v>0</v>
      </c>
      <c r="AH172" s="231">
        <f t="shared" si="137"/>
        <v>0</v>
      </c>
      <c r="AI172" s="9">
        <f t="shared" si="137"/>
        <v>0</v>
      </c>
      <c r="AJ172" s="7">
        <f t="shared" si="137"/>
        <v>0</v>
      </c>
      <c r="AK172" s="8">
        <f t="shared" si="137"/>
        <v>0</v>
      </c>
      <c r="AL172" s="239">
        <f t="shared" si="137"/>
        <v>0</v>
      </c>
      <c r="AM172" s="7">
        <f t="shared" si="137"/>
        <v>0</v>
      </c>
      <c r="AN172" s="231">
        <f t="shared" si="137"/>
        <v>0</v>
      </c>
      <c r="AO172" s="9">
        <f t="shared" si="137"/>
        <v>0</v>
      </c>
      <c r="AP172" s="7">
        <f t="shared" si="137"/>
        <v>0</v>
      </c>
      <c r="AQ172" s="8">
        <f t="shared" si="137"/>
        <v>0</v>
      </c>
      <c r="AR172" s="239">
        <f t="shared" si="137"/>
        <v>0</v>
      </c>
      <c r="AS172" s="7">
        <f t="shared" si="137"/>
        <v>0</v>
      </c>
      <c r="AT172" s="231">
        <f t="shared" si="137"/>
        <v>0</v>
      </c>
      <c r="AU172" s="9">
        <f t="shared" si="137"/>
        <v>0</v>
      </c>
      <c r="AV172" s="7">
        <f t="shared" si="137"/>
        <v>0</v>
      </c>
      <c r="AW172" s="8">
        <f t="shared" si="137"/>
        <v>0</v>
      </c>
      <c r="AX172" s="239">
        <f t="shared" si="137"/>
        <v>0</v>
      </c>
      <c r="AY172" s="7">
        <f t="shared" ref="AY172:BB172" si="138">SUM(AY173:AY187)</f>
        <v>0</v>
      </c>
      <c r="AZ172" s="231">
        <f t="shared" si="138"/>
        <v>0</v>
      </c>
      <c r="BA172" s="9">
        <f t="shared" si="138"/>
        <v>0</v>
      </c>
      <c r="BB172" s="8">
        <f t="shared" si="138"/>
        <v>0</v>
      </c>
      <c r="BC172" s="1"/>
      <c r="BD172" s="9">
        <f t="shared" ref="BD172:BE172" si="139">SUM(BD173:BD187)</f>
        <v>0</v>
      </c>
      <c r="BE172" s="8">
        <f t="shared" si="139"/>
        <v>0</v>
      </c>
      <c r="BF172" s="1"/>
      <c r="BG172" s="9" t="e">
        <f t="shared" ref="BG172" si="140">SUM(BG173:BG187)</f>
        <v>#VALUE!</v>
      </c>
      <c r="BH172" s="251">
        <f t="shared" ref="BH172:BH188" si="141">IFERROR(BG172/K172,0)</f>
        <v>0</v>
      </c>
      <c r="BI172" s="1"/>
      <c r="BJ172" s="9" t="e">
        <f t="shared" ref="BJ172" si="142">SUM(BJ173:BJ187)</f>
        <v>#VALUE!</v>
      </c>
      <c r="BK172" s="251">
        <f t="shared" si="135"/>
        <v>0</v>
      </c>
    </row>
    <row r="173" spans="2:63">
      <c r="B173" s="88" t="s">
        <v>710</v>
      </c>
      <c r="C173" s="10"/>
      <c r="D173" s="78"/>
      <c r="E173" s="115"/>
      <c r="F173" s="115"/>
      <c r="G173" s="115"/>
      <c r="H173" s="115"/>
      <c r="I173" s="123"/>
      <c r="J173" s="124" t="e">
        <f t="shared" ref="J173:J187" si="143">I173/$C$5</f>
        <v>#VALUE!</v>
      </c>
      <c r="K173" s="343" t="e">
        <f t="shared" si="92"/>
        <v>#VALUE!</v>
      </c>
      <c r="M173" s="14"/>
      <c r="N173" s="12"/>
      <c r="O173" s="232"/>
      <c r="P173" s="14"/>
      <c r="Q173" s="12"/>
      <c r="R173" s="13">
        <f t="shared" si="111"/>
        <v>0</v>
      </c>
      <c r="T173" s="14"/>
      <c r="U173" s="12"/>
      <c r="V173" s="13"/>
      <c r="W173" s="240"/>
      <c r="X173" s="12"/>
      <c r="Y173" s="13"/>
      <c r="Z173" s="240"/>
      <c r="AA173" s="12"/>
      <c r="AB173" s="232" t="e">
        <f>K173</f>
        <v>#VALUE!</v>
      </c>
      <c r="AC173" s="14"/>
      <c r="AD173" s="12"/>
      <c r="AE173" s="13"/>
      <c r="AF173" s="240"/>
      <c r="AG173" s="12"/>
      <c r="AH173" s="232"/>
      <c r="AI173" s="14"/>
      <c r="AJ173" s="12"/>
      <c r="AK173" s="13"/>
      <c r="AL173" s="240"/>
      <c r="AM173" s="12"/>
      <c r="AN173" s="232"/>
      <c r="AO173" s="14"/>
      <c r="AP173" s="12"/>
      <c r="AQ173" s="13"/>
      <c r="AR173" s="240"/>
      <c r="AS173" s="12"/>
      <c r="AT173" s="232"/>
      <c r="AU173" s="14"/>
      <c r="AV173" s="12"/>
      <c r="AW173" s="13"/>
      <c r="AX173" s="240"/>
      <c r="AY173" s="12"/>
      <c r="AZ173" s="232"/>
      <c r="BA173" s="14"/>
      <c r="BB173" s="13"/>
      <c r="BC173" s="1"/>
      <c r="BD173" s="14"/>
      <c r="BE173" s="13"/>
      <c r="BF173" s="1"/>
      <c r="BG173" s="14" t="e">
        <f t="shared" ref="BG173:BG187" si="144">SUM(T173:BB173)</f>
        <v>#VALUE!</v>
      </c>
      <c r="BH173" s="249">
        <f t="shared" si="141"/>
        <v>0</v>
      </c>
      <c r="BI173" s="1"/>
      <c r="BJ173" s="14" t="e">
        <f t="shared" ref="BJ173:BJ187" si="145">BD173+BG173</f>
        <v>#VALUE!</v>
      </c>
      <c r="BK173" s="249">
        <f t="shared" si="135"/>
        <v>0</v>
      </c>
    </row>
    <row r="174" spans="2:63">
      <c r="B174" s="88" t="s">
        <v>711</v>
      </c>
      <c r="C174" s="10"/>
      <c r="D174" s="78"/>
      <c r="E174" s="115"/>
      <c r="F174" s="115"/>
      <c r="G174" s="115"/>
      <c r="H174" s="115"/>
      <c r="I174" s="123"/>
      <c r="J174" s="124"/>
      <c r="K174" s="343">
        <f t="shared" ref="K174:K191" si="146">J174*H174*G174*F174*E174*D174</f>
        <v>0</v>
      </c>
      <c r="M174" s="14"/>
      <c r="N174" s="12"/>
      <c r="O174" s="232"/>
      <c r="P174" s="14"/>
      <c r="Q174" s="12"/>
      <c r="R174" s="13">
        <f t="shared" si="111"/>
        <v>0</v>
      </c>
      <c r="T174" s="14"/>
      <c r="U174" s="12"/>
      <c r="V174" s="13"/>
      <c r="W174" s="240"/>
      <c r="X174" s="12"/>
      <c r="Y174" s="13"/>
      <c r="Z174" s="240"/>
      <c r="AA174" s="12"/>
      <c r="AB174" s="232"/>
      <c r="AC174" s="14"/>
      <c r="AD174" s="12"/>
      <c r="AE174" s="13"/>
      <c r="AF174" s="240"/>
      <c r="AG174" s="12"/>
      <c r="AH174" s="232"/>
      <c r="AI174" s="14"/>
      <c r="AJ174" s="12"/>
      <c r="AK174" s="13"/>
      <c r="AL174" s="240"/>
      <c r="AM174" s="12"/>
      <c r="AN174" s="232"/>
      <c r="AO174" s="14"/>
      <c r="AP174" s="12"/>
      <c r="AQ174" s="13"/>
      <c r="AR174" s="240"/>
      <c r="AS174" s="12"/>
      <c r="AT174" s="232"/>
      <c r="AU174" s="14"/>
      <c r="AV174" s="12"/>
      <c r="AW174" s="13"/>
      <c r="AX174" s="240"/>
      <c r="AY174" s="12"/>
      <c r="AZ174" s="232"/>
      <c r="BA174" s="14"/>
      <c r="BB174" s="13"/>
      <c r="BC174" s="1"/>
      <c r="BD174" s="14"/>
      <c r="BE174" s="13"/>
      <c r="BF174" s="1"/>
      <c r="BG174" s="14">
        <f t="shared" si="144"/>
        <v>0</v>
      </c>
      <c r="BH174" s="249">
        <f t="shared" si="141"/>
        <v>0</v>
      </c>
      <c r="BI174" s="1"/>
      <c r="BJ174" s="14">
        <f t="shared" si="145"/>
        <v>0</v>
      </c>
      <c r="BK174" s="249">
        <f t="shared" si="135"/>
        <v>0</v>
      </c>
    </row>
    <row r="175" spans="2:63" ht="12.6" thickBot="1">
      <c r="B175" s="88" t="s">
        <v>712</v>
      </c>
      <c r="C175" s="34"/>
      <c r="D175" s="85"/>
      <c r="E175" s="121"/>
      <c r="F175" s="121"/>
      <c r="G175" s="121"/>
      <c r="H175" s="121"/>
      <c r="I175" s="133"/>
      <c r="J175" s="134"/>
      <c r="K175" s="343">
        <f t="shared" si="146"/>
        <v>0</v>
      </c>
      <c r="M175" s="31"/>
      <c r="N175" s="32"/>
      <c r="O175" s="238"/>
      <c r="P175" s="31"/>
      <c r="Q175" s="32"/>
      <c r="R175" s="33">
        <f t="shared" si="111"/>
        <v>0</v>
      </c>
      <c r="T175" s="31"/>
      <c r="U175" s="32"/>
      <c r="V175" s="33"/>
      <c r="W175" s="246"/>
      <c r="X175" s="32"/>
      <c r="Y175" s="33"/>
      <c r="Z175" s="246"/>
      <c r="AA175" s="32"/>
      <c r="AB175" s="238"/>
      <c r="AC175" s="31"/>
      <c r="AD175" s="32"/>
      <c r="AE175" s="33"/>
      <c r="AF175" s="246"/>
      <c r="AG175" s="32"/>
      <c r="AH175" s="238"/>
      <c r="AI175" s="31"/>
      <c r="AJ175" s="32"/>
      <c r="AK175" s="33"/>
      <c r="AL175" s="246"/>
      <c r="AM175" s="32"/>
      <c r="AN175" s="238"/>
      <c r="AO175" s="31"/>
      <c r="AP175" s="32"/>
      <c r="AQ175" s="33"/>
      <c r="AR175" s="246"/>
      <c r="AS175" s="32"/>
      <c r="AT175" s="238"/>
      <c r="AU175" s="31"/>
      <c r="AV175" s="32"/>
      <c r="AW175" s="33"/>
      <c r="AX175" s="246"/>
      <c r="AY175" s="32"/>
      <c r="AZ175" s="238"/>
      <c r="BA175" s="31"/>
      <c r="BB175" s="33"/>
      <c r="BC175" s="1"/>
      <c r="BD175" s="31"/>
      <c r="BE175" s="33"/>
      <c r="BF175" s="1"/>
      <c r="BG175" s="31">
        <f t="shared" si="144"/>
        <v>0</v>
      </c>
      <c r="BH175" s="258">
        <f t="shared" si="141"/>
        <v>0</v>
      </c>
      <c r="BI175" s="1"/>
      <c r="BJ175" s="31">
        <f t="shared" si="145"/>
        <v>0</v>
      </c>
      <c r="BK175" s="258">
        <f t="shared" si="135"/>
        <v>0</v>
      </c>
    </row>
    <row r="176" spans="2:63" ht="12" hidden="1" customHeight="1" outlineLevel="1">
      <c r="B176" s="88" t="s">
        <v>713</v>
      </c>
      <c r="C176" s="179"/>
      <c r="D176" s="180"/>
      <c r="E176" s="181"/>
      <c r="F176" s="181"/>
      <c r="G176" s="181"/>
      <c r="H176" s="181"/>
      <c r="I176" s="182"/>
      <c r="J176" s="183"/>
      <c r="K176" s="343">
        <f t="shared" si="146"/>
        <v>0</v>
      </c>
      <c r="M176" s="259"/>
      <c r="N176" s="277"/>
      <c r="O176" s="277"/>
      <c r="P176" s="277"/>
      <c r="Q176" s="277"/>
      <c r="R176" s="185">
        <f t="shared" si="111"/>
        <v>0</v>
      </c>
      <c r="T176" s="259"/>
      <c r="U176" s="277"/>
      <c r="V176" s="185"/>
      <c r="W176" s="354"/>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1"/>
      <c r="BD176" s="259">
        <f t="shared" ref="BD176:BD187" si="147">SUM(J176:AZ176)</f>
        <v>0</v>
      </c>
      <c r="BE176" s="185">
        <f t="shared" ref="BE176:BE187" si="148">E176-BD176</f>
        <v>0</v>
      </c>
      <c r="BF176" s="1"/>
      <c r="BG176" s="259">
        <f t="shared" si="144"/>
        <v>0</v>
      </c>
      <c r="BH176" s="260">
        <f t="shared" si="141"/>
        <v>0</v>
      </c>
      <c r="BI176" s="1"/>
      <c r="BJ176" s="259">
        <f t="shared" si="145"/>
        <v>0</v>
      </c>
      <c r="BK176" s="260">
        <f t="shared" si="135"/>
        <v>0</v>
      </c>
    </row>
    <row r="177" spans="2:63" ht="12" hidden="1" customHeight="1" outlineLevel="1">
      <c r="B177" s="88" t="s">
        <v>714</v>
      </c>
      <c r="C177" s="10"/>
      <c r="D177" s="78"/>
      <c r="E177" s="115"/>
      <c r="F177" s="115"/>
      <c r="G177" s="115"/>
      <c r="H177" s="115"/>
      <c r="I177" s="123"/>
      <c r="J177" s="124"/>
      <c r="K177" s="343">
        <f t="shared" si="146"/>
        <v>0</v>
      </c>
      <c r="M177" s="14"/>
      <c r="N177" s="12"/>
      <c r="O177" s="12"/>
      <c r="P177" s="12"/>
      <c r="Q177" s="12"/>
      <c r="R177" s="13">
        <f t="shared" si="111"/>
        <v>0</v>
      </c>
      <c r="T177" s="14"/>
      <c r="U177" s="12"/>
      <c r="V177" s="13"/>
      <c r="W177" s="240"/>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
      <c r="BD177" s="14">
        <f t="shared" si="147"/>
        <v>0</v>
      </c>
      <c r="BE177" s="13">
        <f t="shared" si="148"/>
        <v>0</v>
      </c>
      <c r="BF177" s="1"/>
      <c r="BG177" s="14">
        <f t="shared" si="144"/>
        <v>0</v>
      </c>
      <c r="BH177" s="249">
        <f t="shared" si="141"/>
        <v>0</v>
      </c>
      <c r="BI177" s="1"/>
      <c r="BJ177" s="14">
        <f t="shared" si="145"/>
        <v>0</v>
      </c>
      <c r="BK177" s="249">
        <f t="shared" si="135"/>
        <v>0</v>
      </c>
    </row>
    <row r="178" spans="2:63" ht="12" hidden="1" customHeight="1" outlineLevel="1">
      <c r="B178" s="88" t="s">
        <v>715</v>
      </c>
      <c r="C178" s="10"/>
      <c r="D178" s="78"/>
      <c r="E178" s="115"/>
      <c r="F178" s="115"/>
      <c r="G178" s="115"/>
      <c r="H178" s="115"/>
      <c r="I178" s="123"/>
      <c r="J178" s="124"/>
      <c r="K178" s="343">
        <f t="shared" si="146"/>
        <v>0</v>
      </c>
      <c r="M178" s="14"/>
      <c r="N178" s="12"/>
      <c r="O178" s="12"/>
      <c r="P178" s="12"/>
      <c r="Q178" s="12"/>
      <c r="R178" s="13">
        <f t="shared" si="111"/>
        <v>0</v>
      </c>
      <c r="T178" s="14"/>
      <c r="U178" s="12"/>
      <c r="V178" s="13"/>
      <c r="W178" s="240"/>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
      <c r="BD178" s="14">
        <f t="shared" si="147"/>
        <v>0</v>
      </c>
      <c r="BE178" s="13">
        <f t="shared" si="148"/>
        <v>0</v>
      </c>
      <c r="BF178" s="1"/>
      <c r="BG178" s="14">
        <f t="shared" si="144"/>
        <v>0</v>
      </c>
      <c r="BH178" s="249">
        <f t="shared" si="141"/>
        <v>0</v>
      </c>
      <c r="BI178" s="1"/>
      <c r="BJ178" s="14">
        <f t="shared" si="145"/>
        <v>0</v>
      </c>
      <c r="BK178" s="249">
        <f t="shared" si="135"/>
        <v>0</v>
      </c>
    </row>
    <row r="179" spans="2:63" ht="12" hidden="1" customHeight="1" outlineLevel="1">
      <c r="B179" s="88" t="s">
        <v>716</v>
      </c>
      <c r="C179" s="10"/>
      <c r="D179" s="78"/>
      <c r="E179" s="115"/>
      <c r="F179" s="115"/>
      <c r="G179" s="115"/>
      <c r="H179" s="115"/>
      <c r="I179" s="123"/>
      <c r="J179" s="124"/>
      <c r="K179" s="343">
        <f t="shared" si="146"/>
        <v>0</v>
      </c>
      <c r="M179" s="14"/>
      <c r="N179" s="12"/>
      <c r="O179" s="12"/>
      <c r="P179" s="12"/>
      <c r="Q179" s="12"/>
      <c r="R179" s="13">
        <f t="shared" si="111"/>
        <v>0</v>
      </c>
      <c r="T179" s="14"/>
      <c r="U179" s="12"/>
      <c r="V179" s="13"/>
      <c r="W179" s="240"/>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
      <c r="BD179" s="14">
        <f t="shared" si="147"/>
        <v>0</v>
      </c>
      <c r="BE179" s="13">
        <f t="shared" si="148"/>
        <v>0</v>
      </c>
      <c r="BF179" s="1"/>
      <c r="BG179" s="14">
        <f t="shared" si="144"/>
        <v>0</v>
      </c>
      <c r="BH179" s="249">
        <f t="shared" si="141"/>
        <v>0</v>
      </c>
      <c r="BI179" s="1"/>
      <c r="BJ179" s="14">
        <f t="shared" si="145"/>
        <v>0</v>
      </c>
      <c r="BK179" s="249">
        <f t="shared" si="135"/>
        <v>0</v>
      </c>
    </row>
    <row r="180" spans="2:63" ht="12" hidden="1" customHeight="1" outlineLevel="1">
      <c r="B180" s="88" t="s">
        <v>717</v>
      </c>
      <c r="C180" s="10"/>
      <c r="D180" s="78"/>
      <c r="E180" s="115"/>
      <c r="F180" s="115"/>
      <c r="G180" s="115"/>
      <c r="H180" s="115"/>
      <c r="I180" s="123"/>
      <c r="J180" s="124"/>
      <c r="K180" s="343">
        <f t="shared" si="146"/>
        <v>0</v>
      </c>
      <c r="M180" s="14"/>
      <c r="N180" s="12"/>
      <c r="O180" s="12"/>
      <c r="P180" s="12"/>
      <c r="Q180" s="12"/>
      <c r="R180" s="13">
        <f t="shared" si="111"/>
        <v>0</v>
      </c>
      <c r="T180" s="14"/>
      <c r="U180" s="12"/>
      <c r="V180" s="13"/>
      <c r="W180" s="240"/>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
      <c r="BD180" s="14">
        <f t="shared" si="147"/>
        <v>0</v>
      </c>
      <c r="BE180" s="13">
        <f t="shared" si="148"/>
        <v>0</v>
      </c>
      <c r="BF180" s="1"/>
      <c r="BG180" s="14">
        <f t="shared" si="144"/>
        <v>0</v>
      </c>
      <c r="BH180" s="249">
        <f t="shared" si="141"/>
        <v>0</v>
      </c>
      <c r="BI180" s="1"/>
      <c r="BJ180" s="14">
        <f t="shared" si="145"/>
        <v>0</v>
      </c>
      <c r="BK180" s="249">
        <f t="shared" si="135"/>
        <v>0</v>
      </c>
    </row>
    <row r="181" spans="2:63" ht="12" hidden="1" customHeight="1" outlineLevel="1">
      <c r="B181" s="88" t="s">
        <v>718</v>
      </c>
      <c r="C181" s="10"/>
      <c r="D181" s="78"/>
      <c r="E181" s="115"/>
      <c r="F181" s="115"/>
      <c r="G181" s="115"/>
      <c r="H181" s="115"/>
      <c r="I181" s="123"/>
      <c r="J181" s="124"/>
      <c r="K181" s="343">
        <f t="shared" si="146"/>
        <v>0</v>
      </c>
      <c r="M181" s="14"/>
      <c r="N181" s="12"/>
      <c r="O181" s="12"/>
      <c r="P181" s="12"/>
      <c r="Q181" s="12"/>
      <c r="R181" s="13">
        <f t="shared" si="111"/>
        <v>0</v>
      </c>
      <c r="T181" s="14"/>
      <c r="U181" s="12"/>
      <c r="V181" s="13"/>
      <c r="W181" s="240"/>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
      <c r="BD181" s="14">
        <f t="shared" si="147"/>
        <v>0</v>
      </c>
      <c r="BE181" s="13">
        <f t="shared" si="148"/>
        <v>0</v>
      </c>
      <c r="BF181" s="1"/>
      <c r="BG181" s="14">
        <f t="shared" si="144"/>
        <v>0</v>
      </c>
      <c r="BH181" s="249">
        <f t="shared" si="141"/>
        <v>0</v>
      </c>
      <c r="BI181" s="1"/>
      <c r="BJ181" s="14">
        <f t="shared" si="145"/>
        <v>0</v>
      </c>
      <c r="BK181" s="249">
        <f t="shared" si="135"/>
        <v>0</v>
      </c>
    </row>
    <row r="182" spans="2:63" ht="12" hidden="1" customHeight="1" outlineLevel="1">
      <c r="B182" s="88" t="s">
        <v>719</v>
      </c>
      <c r="C182" s="10"/>
      <c r="D182" s="78"/>
      <c r="E182" s="115"/>
      <c r="F182" s="115"/>
      <c r="G182" s="115"/>
      <c r="H182" s="115"/>
      <c r="I182" s="123"/>
      <c r="J182" s="124"/>
      <c r="K182" s="343">
        <f t="shared" si="146"/>
        <v>0</v>
      </c>
      <c r="M182" s="14"/>
      <c r="N182" s="12"/>
      <c r="O182" s="12"/>
      <c r="P182" s="12"/>
      <c r="Q182" s="12"/>
      <c r="R182" s="13">
        <f t="shared" si="111"/>
        <v>0</v>
      </c>
      <c r="T182" s="14"/>
      <c r="U182" s="12"/>
      <c r="V182" s="13"/>
      <c r="W182" s="240"/>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
      <c r="BD182" s="14">
        <f t="shared" si="147"/>
        <v>0</v>
      </c>
      <c r="BE182" s="13">
        <f t="shared" si="148"/>
        <v>0</v>
      </c>
      <c r="BF182" s="1"/>
      <c r="BG182" s="14">
        <f t="shared" si="144"/>
        <v>0</v>
      </c>
      <c r="BH182" s="249">
        <f t="shared" si="141"/>
        <v>0</v>
      </c>
      <c r="BI182" s="1"/>
      <c r="BJ182" s="14">
        <f t="shared" si="145"/>
        <v>0</v>
      </c>
      <c r="BK182" s="249">
        <f t="shared" si="135"/>
        <v>0</v>
      </c>
    </row>
    <row r="183" spans="2:63" ht="12" hidden="1" customHeight="1" outlineLevel="1">
      <c r="B183" s="88" t="s">
        <v>720</v>
      </c>
      <c r="C183" s="10"/>
      <c r="D183" s="78"/>
      <c r="E183" s="115"/>
      <c r="F183" s="115"/>
      <c r="G183" s="115"/>
      <c r="H183" s="115"/>
      <c r="I183" s="123"/>
      <c r="J183" s="124"/>
      <c r="K183" s="343">
        <f t="shared" si="146"/>
        <v>0</v>
      </c>
      <c r="M183" s="14"/>
      <c r="N183" s="12"/>
      <c r="O183" s="12"/>
      <c r="P183" s="12"/>
      <c r="Q183" s="12"/>
      <c r="R183" s="13">
        <f t="shared" si="111"/>
        <v>0</v>
      </c>
      <c r="T183" s="14"/>
      <c r="U183" s="12"/>
      <c r="V183" s="13"/>
      <c r="W183" s="240"/>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
      <c r="BD183" s="14">
        <f t="shared" si="147"/>
        <v>0</v>
      </c>
      <c r="BE183" s="13">
        <f t="shared" si="148"/>
        <v>0</v>
      </c>
      <c r="BF183" s="1"/>
      <c r="BG183" s="14">
        <f t="shared" si="144"/>
        <v>0</v>
      </c>
      <c r="BH183" s="249">
        <f t="shared" si="141"/>
        <v>0</v>
      </c>
      <c r="BI183" s="1"/>
      <c r="BJ183" s="14">
        <f t="shared" si="145"/>
        <v>0</v>
      </c>
      <c r="BK183" s="249">
        <f t="shared" si="135"/>
        <v>0</v>
      </c>
    </row>
    <row r="184" spans="2:63" ht="12" hidden="1" customHeight="1" outlineLevel="1">
      <c r="B184" s="88" t="s">
        <v>721</v>
      </c>
      <c r="C184" s="10"/>
      <c r="D184" s="78"/>
      <c r="E184" s="115"/>
      <c r="F184" s="115"/>
      <c r="G184" s="115"/>
      <c r="H184" s="115"/>
      <c r="I184" s="123"/>
      <c r="J184" s="124"/>
      <c r="K184" s="343">
        <f t="shared" si="146"/>
        <v>0</v>
      </c>
      <c r="M184" s="14"/>
      <c r="N184" s="12"/>
      <c r="O184" s="12"/>
      <c r="P184" s="12"/>
      <c r="Q184" s="12"/>
      <c r="R184" s="13">
        <f t="shared" si="111"/>
        <v>0</v>
      </c>
      <c r="T184" s="14"/>
      <c r="U184" s="12"/>
      <c r="V184" s="13"/>
      <c r="W184" s="240"/>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
      <c r="BD184" s="14">
        <f t="shared" si="147"/>
        <v>0</v>
      </c>
      <c r="BE184" s="13">
        <f t="shared" si="148"/>
        <v>0</v>
      </c>
      <c r="BF184" s="1"/>
      <c r="BG184" s="14">
        <f t="shared" si="144"/>
        <v>0</v>
      </c>
      <c r="BH184" s="249">
        <f t="shared" si="141"/>
        <v>0</v>
      </c>
      <c r="BI184" s="1"/>
      <c r="BJ184" s="14">
        <f t="shared" si="145"/>
        <v>0</v>
      </c>
      <c r="BK184" s="249">
        <f t="shared" si="135"/>
        <v>0</v>
      </c>
    </row>
    <row r="185" spans="2:63" ht="12" hidden="1" customHeight="1" outlineLevel="1">
      <c r="B185" s="88" t="s">
        <v>722</v>
      </c>
      <c r="C185" s="10"/>
      <c r="D185" s="78"/>
      <c r="E185" s="115"/>
      <c r="F185" s="115"/>
      <c r="G185" s="115"/>
      <c r="H185" s="115"/>
      <c r="I185" s="123"/>
      <c r="J185" s="124"/>
      <c r="K185" s="343">
        <f t="shared" si="146"/>
        <v>0</v>
      </c>
      <c r="M185" s="14"/>
      <c r="N185" s="12"/>
      <c r="O185" s="12"/>
      <c r="P185" s="12"/>
      <c r="Q185" s="12"/>
      <c r="R185" s="13">
        <f t="shared" si="111"/>
        <v>0</v>
      </c>
      <c r="T185" s="14"/>
      <c r="U185" s="12"/>
      <c r="V185" s="13"/>
      <c r="W185" s="240"/>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
      <c r="BD185" s="14">
        <f t="shared" si="147"/>
        <v>0</v>
      </c>
      <c r="BE185" s="13">
        <f t="shared" si="148"/>
        <v>0</v>
      </c>
      <c r="BF185" s="1"/>
      <c r="BG185" s="14">
        <f t="shared" si="144"/>
        <v>0</v>
      </c>
      <c r="BH185" s="249">
        <f t="shared" si="141"/>
        <v>0</v>
      </c>
      <c r="BI185" s="1"/>
      <c r="BJ185" s="14">
        <f t="shared" si="145"/>
        <v>0</v>
      </c>
      <c r="BK185" s="249">
        <f t="shared" si="135"/>
        <v>0</v>
      </c>
    </row>
    <row r="186" spans="2:63" ht="12" hidden="1" customHeight="1" outlineLevel="1">
      <c r="B186" s="88" t="s">
        <v>723</v>
      </c>
      <c r="C186" s="10"/>
      <c r="D186" s="78"/>
      <c r="E186" s="115"/>
      <c r="F186" s="115"/>
      <c r="G186" s="115"/>
      <c r="H186" s="115"/>
      <c r="I186" s="123"/>
      <c r="J186" s="124"/>
      <c r="K186" s="343">
        <f t="shared" si="146"/>
        <v>0</v>
      </c>
      <c r="M186" s="14"/>
      <c r="N186" s="12"/>
      <c r="O186" s="12"/>
      <c r="P186" s="12"/>
      <c r="Q186" s="12"/>
      <c r="R186" s="13">
        <f t="shared" si="111"/>
        <v>0</v>
      </c>
      <c r="T186" s="14"/>
      <c r="U186" s="12"/>
      <c r="V186" s="13"/>
      <c r="W186" s="240"/>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
      <c r="BD186" s="14">
        <f t="shared" si="147"/>
        <v>0</v>
      </c>
      <c r="BE186" s="13">
        <f t="shared" si="148"/>
        <v>0</v>
      </c>
      <c r="BF186" s="1"/>
      <c r="BG186" s="14">
        <f t="shared" si="144"/>
        <v>0</v>
      </c>
      <c r="BH186" s="249">
        <f t="shared" si="141"/>
        <v>0</v>
      </c>
      <c r="BI186" s="1"/>
      <c r="BJ186" s="14">
        <f t="shared" si="145"/>
        <v>0</v>
      </c>
      <c r="BK186" s="249">
        <f t="shared" si="135"/>
        <v>0</v>
      </c>
    </row>
    <row r="187" spans="2:63" ht="12.6" hidden="1" customHeight="1" outlineLevel="1" thickBot="1">
      <c r="B187" s="88" t="s">
        <v>724</v>
      </c>
      <c r="C187" s="34"/>
      <c r="D187" s="85"/>
      <c r="E187" s="121"/>
      <c r="F187" s="121"/>
      <c r="G187" s="121"/>
      <c r="H187" s="121"/>
      <c r="I187" s="133"/>
      <c r="J187" s="134"/>
      <c r="K187" s="343">
        <f t="shared" si="146"/>
        <v>0</v>
      </c>
      <c r="M187" s="31"/>
      <c r="N187" s="32"/>
      <c r="O187" s="32"/>
      <c r="P187" s="32"/>
      <c r="Q187" s="32"/>
      <c r="R187" s="33">
        <f t="shared" si="111"/>
        <v>0</v>
      </c>
      <c r="T187" s="31"/>
      <c r="U187" s="32"/>
      <c r="V187" s="33"/>
      <c r="W187" s="246"/>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1"/>
      <c r="BD187" s="31">
        <f t="shared" si="147"/>
        <v>0</v>
      </c>
      <c r="BE187" s="33">
        <f t="shared" si="148"/>
        <v>0</v>
      </c>
      <c r="BF187" s="1"/>
      <c r="BG187" s="31">
        <f t="shared" si="144"/>
        <v>0</v>
      </c>
      <c r="BH187" s="258">
        <f t="shared" si="141"/>
        <v>0</v>
      </c>
      <c r="BI187" s="1"/>
      <c r="BJ187" s="14">
        <f t="shared" si="145"/>
        <v>0</v>
      </c>
      <c r="BK187" s="249">
        <f t="shared" si="135"/>
        <v>0</v>
      </c>
    </row>
    <row r="188" spans="2:63" collapsed="1">
      <c r="B188" s="178"/>
      <c r="C188" s="5" t="s">
        <v>770</v>
      </c>
      <c r="D188" s="76"/>
      <c r="E188" s="114"/>
      <c r="F188" s="114"/>
      <c r="G188" s="114"/>
      <c r="H188" s="114"/>
      <c r="I188" s="126"/>
      <c r="J188" s="127"/>
      <c r="K188" s="6" t="e">
        <f>SUM(K189:K191)</f>
        <v>#VALUE!</v>
      </c>
      <c r="L188" s="4"/>
      <c r="M188" s="9">
        <f>SUM(M189:M191)</f>
        <v>0</v>
      </c>
      <c r="N188" s="9">
        <f t="shared" ref="N188" si="149">SUM(N189:N191)</f>
        <v>0</v>
      </c>
      <c r="O188" s="9">
        <f t="shared" ref="O188" si="150">SUM(O189:O191)</f>
        <v>0</v>
      </c>
      <c r="P188" s="9">
        <f t="shared" ref="P188" si="151">SUM(P189:P191)</f>
        <v>0</v>
      </c>
      <c r="Q188" s="9">
        <f t="shared" ref="Q188" si="152">SUM(Q189:Q191)</f>
        <v>0</v>
      </c>
      <c r="R188" s="6">
        <f t="shared" si="111"/>
        <v>0</v>
      </c>
      <c r="S188" s="4"/>
      <c r="T188" s="9">
        <f>SUM(T189:T191)</f>
        <v>0</v>
      </c>
      <c r="U188" s="9">
        <f t="shared" ref="U188:BD188" si="153">SUM(U189:U191)</f>
        <v>0</v>
      </c>
      <c r="V188" s="6">
        <f t="shared" si="153"/>
        <v>0</v>
      </c>
      <c r="W188" s="239">
        <f t="shared" si="153"/>
        <v>0</v>
      </c>
      <c r="X188" s="9">
        <f t="shared" si="153"/>
        <v>0</v>
      </c>
      <c r="Y188" s="9">
        <f t="shared" si="153"/>
        <v>0</v>
      </c>
      <c r="Z188" s="9">
        <f t="shared" si="153"/>
        <v>0</v>
      </c>
      <c r="AA188" s="9">
        <f t="shared" si="153"/>
        <v>0</v>
      </c>
      <c r="AB188" s="9" t="e">
        <f t="shared" si="153"/>
        <v>#VALUE!</v>
      </c>
      <c r="AC188" s="9">
        <f t="shared" si="153"/>
        <v>0</v>
      </c>
      <c r="AD188" s="9">
        <f t="shared" si="153"/>
        <v>0</v>
      </c>
      <c r="AE188" s="9">
        <f t="shared" si="153"/>
        <v>0</v>
      </c>
      <c r="AF188" s="9">
        <f t="shared" si="153"/>
        <v>0</v>
      </c>
      <c r="AG188" s="9">
        <f t="shared" si="153"/>
        <v>0</v>
      </c>
      <c r="AH188" s="9">
        <f t="shared" si="153"/>
        <v>0</v>
      </c>
      <c r="AI188" s="9">
        <f t="shared" si="153"/>
        <v>0</v>
      </c>
      <c r="AJ188" s="9">
        <f t="shared" si="153"/>
        <v>0</v>
      </c>
      <c r="AK188" s="9">
        <f t="shared" si="153"/>
        <v>0</v>
      </c>
      <c r="AL188" s="9">
        <f t="shared" si="153"/>
        <v>0</v>
      </c>
      <c r="AM188" s="9">
        <f t="shared" si="153"/>
        <v>0</v>
      </c>
      <c r="AN188" s="9">
        <f t="shared" si="153"/>
        <v>0</v>
      </c>
      <c r="AO188" s="9">
        <f t="shared" si="153"/>
        <v>0</v>
      </c>
      <c r="AP188" s="9">
        <f t="shared" si="153"/>
        <v>0</v>
      </c>
      <c r="AQ188" s="9">
        <f t="shared" si="153"/>
        <v>0</v>
      </c>
      <c r="AR188" s="9">
        <f t="shared" si="153"/>
        <v>0</v>
      </c>
      <c r="AS188" s="9">
        <f t="shared" si="153"/>
        <v>0</v>
      </c>
      <c r="AT188" s="9">
        <f t="shared" si="153"/>
        <v>0</v>
      </c>
      <c r="AU188" s="9">
        <f t="shared" si="153"/>
        <v>0</v>
      </c>
      <c r="AV188" s="9">
        <f t="shared" si="153"/>
        <v>0</v>
      </c>
      <c r="AW188" s="9">
        <f t="shared" si="153"/>
        <v>0</v>
      </c>
      <c r="AX188" s="9">
        <f t="shared" si="153"/>
        <v>0</v>
      </c>
      <c r="AY188" s="9">
        <f t="shared" si="153"/>
        <v>0</v>
      </c>
      <c r="AZ188" s="9">
        <f t="shared" si="153"/>
        <v>0</v>
      </c>
      <c r="BA188" s="9">
        <f t="shared" si="153"/>
        <v>0</v>
      </c>
      <c r="BB188" s="9">
        <f t="shared" si="153"/>
        <v>0</v>
      </c>
      <c r="BC188" s="1"/>
      <c r="BD188" s="9">
        <f t="shared" si="153"/>
        <v>0</v>
      </c>
      <c r="BE188" s="8">
        <f>SUM(BE189:BE198)</f>
        <v>0</v>
      </c>
      <c r="BF188" s="1"/>
      <c r="BG188" s="9" t="e">
        <f t="shared" ref="BG188" si="154">SUM(BG189:BG191)</f>
        <v>#VALUE!</v>
      </c>
      <c r="BH188" s="251">
        <f t="shared" si="141"/>
        <v>0</v>
      </c>
      <c r="BI188" s="1"/>
      <c r="BJ188" s="9" t="e">
        <f t="shared" ref="BJ188" si="155">SUM(BJ189:BJ191)</f>
        <v>#VALUE!</v>
      </c>
      <c r="BK188" s="251">
        <f t="shared" si="135"/>
        <v>0</v>
      </c>
    </row>
    <row r="189" spans="2:63">
      <c r="B189" s="88" t="s">
        <v>771</v>
      </c>
      <c r="C189" s="10"/>
      <c r="D189" s="78"/>
      <c r="E189" s="115"/>
      <c r="F189" s="115"/>
      <c r="G189" s="115"/>
      <c r="H189" s="115"/>
      <c r="I189" s="123"/>
      <c r="J189" s="124" t="e">
        <f t="shared" ref="J189:J191" si="156">I189/$C$5</f>
        <v>#VALUE!</v>
      </c>
      <c r="K189" s="343" t="e">
        <f t="shared" si="146"/>
        <v>#VALUE!</v>
      </c>
      <c r="M189" s="14"/>
      <c r="N189" s="12"/>
      <c r="O189" s="232"/>
      <c r="P189" s="14"/>
      <c r="Q189" s="12"/>
      <c r="R189" s="13">
        <f t="shared" si="111"/>
        <v>0</v>
      </c>
      <c r="T189" s="14"/>
      <c r="U189" s="12"/>
      <c r="V189" s="13"/>
      <c r="W189" s="240"/>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7">SUM(T189:BB189)</f>
        <v>#VALUE!</v>
      </c>
      <c r="BH189" s="249">
        <f t="shared" ref="BH188:BH191" si="158">IFERROR(BG189/K189,0)</f>
        <v>0</v>
      </c>
      <c r="BI189" s="1"/>
      <c r="BJ189" s="14" t="e">
        <f t="shared" ref="BJ189:BJ191" si="159">BD189+BG189</f>
        <v>#VALUE!</v>
      </c>
      <c r="BK189" s="249">
        <f t="shared" ref="BK188:BK191" si="160">IFERROR(BJ189/K189,0)</f>
        <v>0</v>
      </c>
    </row>
    <row r="190" spans="2:63">
      <c r="B190" s="88" t="s">
        <v>772</v>
      </c>
      <c r="C190" s="10"/>
      <c r="D190" s="78"/>
      <c r="E190" s="115"/>
      <c r="F190" s="115"/>
      <c r="G190" s="115"/>
      <c r="H190" s="115"/>
      <c r="I190" s="123"/>
      <c r="J190" s="124"/>
      <c r="K190" s="343">
        <f t="shared" si="146"/>
        <v>0</v>
      </c>
      <c r="M190" s="14"/>
      <c r="N190" s="12"/>
      <c r="O190" s="232"/>
      <c r="P190" s="14"/>
      <c r="Q190" s="12"/>
      <c r="R190" s="13">
        <f t="shared" si="111"/>
        <v>0</v>
      </c>
      <c r="T190" s="14"/>
      <c r="U190" s="12"/>
      <c r="V190" s="13"/>
      <c r="W190" s="240"/>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7"/>
        <v>0</v>
      </c>
      <c r="BH190" s="249">
        <f t="shared" si="158"/>
        <v>0</v>
      </c>
      <c r="BI190" s="1"/>
      <c r="BJ190" s="14">
        <f t="shared" si="159"/>
        <v>0</v>
      </c>
      <c r="BK190" s="249">
        <f t="shared" si="160"/>
        <v>0</v>
      </c>
    </row>
    <row r="191" spans="2:63" ht="12.6" thickBot="1">
      <c r="B191" s="88" t="s">
        <v>773</v>
      </c>
      <c r="C191" s="34"/>
      <c r="D191" s="85"/>
      <c r="E191" s="121"/>
      <c r="F191" s="121"/>
      <c r="G191" s="121"/>
      <c r="H191" s="121"/>
      <c r="I191" s="133"/>
      <c r="J191" s="134"/>
      <c r="K191" s="343">
        <f t="shared" si="146"/>
        <v>0</v>
      </c>
      <c r="M191" s="31"/>
      <c r="N191" s="32"/>
      <c r="O191" s="238"/>
      <c r="P191" s="31"/>
      <c r="Q191" s="32"/>
      <c r="R191" s="33">
        <f t="shared" si="111"/>
        <v>0</v>
      </c>
      <c r="T191" s="31"/>
      <c r="U191" s="32"/>
      <c r="V191" s="33"/>
      <c r="W191" s="246"/>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7"/>
        <v>0</v>
      </c>
      <c r="BH191" s="258">
        <f t="shared" si="158"/>
        <v>0</v>
      </c>
      <c r="BI191" s="1"/>
      <c r="BJ191" s="31">
        <f t="shared" si="159"/>
        <v>0</v>
      </c>
      <c r="BK191" s="258">
        <f t="shared" si="160"/>
        <v>0</v>
      </c>
    </row>
    <row r="192" spans="2:63" ht="12.6" thickBot="1">
      <c r="M192" s="362"/>
      <c r="R192" s="363"/>
      <c r="T192" s="362"/>
      <c r="V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1"/>
        <v>0</v>
      </c>
      <c r="T193" s="145">
        <f>T172+T156+T107+T42+T26+T10</f>
        <v>0</v>
      </c>
      <c r="U193" s="146">
        <f>U172+U156+U107+U42+U26+U10</f>
        <v>0</v>
      </c>
      <c r="V193" s="139">
        <f>V172+V156+V107+V42+V26+V10</f>
        <v>0</v>
      </c>
      <c r="W193" s="355">
        <f>W172+W156+W107+W42+W26+W10</f>
        <v>0</v>
      </c>
      <c r="X193" s="146">
        <f>X172+X156+X107+X42+X26+X10</f>
        <v>0</v>
      </c>
      <c r="Y193" s="146">
        <f>Y172+Y156+Y107+Y42+Y26+Y10</f>
        <v>0</v>
      </c>
      <c r="Z193" s="146">
        <f>Z172+Z156+Z107+Z42+Z26+Z10</f>
        <v>0</v>
      </c>
      <c r="AA193" s="146">
        <f>AA172+AA156+AA107+AA42+AA26+AA10</f>
        <v>0</v>
      </c>
      <c r="AB193" s="146" t="e">
        <f>AB172+AB156+AB107+AB42+AB26+AB10</f>
        <v>#VALUE!</v>
      </c>
      <c r="AC193" s="146">
        <f>AC172+AC156+AC107+AC42+AC26+AC10</f>
        <v>0</v>
      </c>
      <c r="AD193" s="146">
        <f>AD172+AD156+AD107+AD42+AD26+AD10</f>
        <v>0</v>
      </c>
      <c r="AE193" s="146">
        <f>AE172+AE156+AE107+AE42+AE26+AE10</f>
        <v>0</v>
      </c>
      <c r="AF193" s="146">
        <f>AF172+AF156+AF107+AF42+AF26+AF10</f>
        <v>0</v>
      </c>
      <c r="AG193" s="146">
        <f>AG172+AG156+AG107+AG42+AG26+AG10</f>
        <v>0</v>
      </c>
      <c r="AH193" s="146">
        <f>AH172+AH156+AH107+AH42+AH26+AH10</f>
        <v>0</v>
      </c>
      <c r="AI193" s="146">
        <f>AI172+AI156+AI107+AI42+AI26+AI10</f>
        <v>0</v>
      </c>
      <c r="AJ193" s="146">
        <f>AJ172+AJ156+AJ107+AJ42+AJ26+AJ10</f>
        <v>0</v>
      </c>
      <c r="AK193" s="146" t="e">
        <f>AK172+AK156+AK107+AK42+AK26+AK10</f>
        <v>#VALUE!</v>
      </c>
      <c r="AL193" s="146">
        <f>AL172+AL156+AL107+AL42+AL26+AL10</f>
        <v>0</v>
      </c>
      <c r="AM193" s="146">
        <f>AM172+AM156+AM107+AM42+AM26+AM10</f>
        <v>0</v>
      </c>
      <c r="AN193" s="146">
        <f>AN172+AN156+AN107+AN42+AN26+AN10</f>
        <v>0</v>
      </c>
      <c r="AO193" s="146">
        <f>AO172+AO156+AO107+AO42+AO26+AO10</f>
        <v>0</v>
      </c>
      <c r="AP193" s="146">
        <f>AP172+AP156+AP107+AP42+AP26+AP10</f>
        <v>0</v>
      </c>
      <c r="AQ193" s="146">
        <f>AQ172+AQ156+AQ107+AQ42+AQ26+AQ10</f>
        <v>0</v>
      </c>
      <c r="AR193" s="146">
        <f>AR172+AR156+AR107+AR42+AR26+AR10</f>
        <v>0</v>
      </c>
      <c r="AS193" s="146">
        <f>AS172+AS156+AS107+AS42+AS26+AS10</f>
        <v>0</v>
      </c>
      <c r="AT193" s="146">
        <f>AT172+AT156+AT107+AT42+AT26+AT10</f>
        <v>0</v>
      </c>
      <c r="AU193" s="146">
        <f>AU172+AU156+AU107+AU42+AU26+AU10</f>
        <v>0</v>
      </c>
      <c r="AV193" s="146">
        <f>AV172+AV156+AV107+AV42+AV26+AV10</f>
        <v>0</v>
      </c>
      <c r="AW193" s="146">
        <f>AW172+AW156+AW107+AW42+AW26+AW10</f>
        <v>0</v>
      </c>
      <c r="AX193" s="139">
        <f>AX172+AX156+AX107+AX42+AX26+AX10</f>
        <v>0</v>
      </c>
      <c r="AY193" s="139">
        <f>AY172+AY156+AY107+AY42+AY26+AY10</f>
        <v>0</v>
      </c>
      <c r="AZ193" s="139">
        <f>AZ172+AZ156+AZ107+AZ42+AZ26+AZ10</f>
        <v>0</v>
      </c>
      <c r="BA193" s="139">
        <f>BA172+BA156+BA107+BA42+BA26+BA10</f>
        <v>0</v>
      </c>
      <c r="BB193" s="139">
        <f>BB172+BB156+BB107+BB42+BB26+BB10</f>
        <v>0</v>
      </c>
      <c r="BC193" s="1"/>
      <c r="BD193" s="145">
        <f>BD172+BD156+BD107+BD42+BD26+BD10</f>
        <v>0</v>
      </c>
      <c r="BE193" s="139">
        <f>BE172+BE156+BE107+BE42+BE26+BE10</f>
        <v>0</v>
      </c>
      <c r="BF193" s="1"/>
      <c r="BG193" s="145" t="e">
        <f>BG172+BG156+BG107+BG42+BG26+BG10</f>
        <v>#VALUE!</v>
      </c>
      <c r="BH193" s="261">
        <f>IFERROR(BG193/K193,0)</f>
        <v>0</v>
      </c>
      <c r="BI193" s="1"/>
      <c r="BJ193" s="145" t="e">
        <f>BJ172+BJ156+BJ107+BJ42+BJ26+BJ10</f>
        <v>#VALUE!</v>
      </c>
      <c r="BK193" s="261">
        <f>IFERROR(BJ193/K193,0)</f>
        <v>0</v>
      </c>
    </row>
    <row r="194" spans="2:63" ht="12.6" thickBot="1">
      <c r="B194" s="88" t="s">
        <v>23</v>
      </c>
      <c r="C194" s="278" t="s">
        <v>23</v>
      </c>
      <c r="D194" s="136"/>
      <c r="E194" s="141"/>
      <c r="F194" s="141"/>
      <c r="G194" s="141"/>
      <c r="H194" s="141"/>
      <c r="I194" s="141"/>
      <c r="J194" s="141"/>
      <c r="K194" s="142" t="e">
        <f>K193*$C$4</f>
        <v>#VALUE!</v>
      </c>
      <c r="M194" s="147">
        <f>M193*$C$4</f>
        <v>0</v>
      </c>
      <c r="N194" s="148">
        <f t="shared" ref="N194:Q194" si="161">N193*$C$4</f>
        <v>0</v>
      </c>
      <c r="O194" s="148">
        <f t="shared" si="161"/>
        <v>0</v>
      </c>
      <c r="P194" s="148">
        <f t="shared" si="161"/>
        <v>0</v>
      </c>
      <c r="Q194" s="148">
        <f t="shared" si="161"/>
        <v>0</v>
      </c>
      <c r="R194" s="142">
        <f t="shared" si="111"/>
        <v>0</v>
      </c>
      <c r="T194" s="147">
        <f>T193*$C$4</f>
        <v>0</v>
      </c>
      <c r="U194" s="148">
        <f t="shared" ref="U194:AX194" si="162">U193*$C$4</f>
        <v>0</v>
      </c>
      <c r="V194" s="142">
        <f t="shared" si="162"/>
        <v>0</v>
      </c>
      <c r="W194" s="356">
        <f t="shared" si="162"/>
        <v>0</v>
      </c>
      <c r="X194" s="148">
        <f t="shared" si="162"/>
        <v>0</v>
      </c>
      <c r="Y194" s="148">
        <f t="shared" si="162"/>
        <v>0</v>
      </c>
      <c r="Z194" s="148">
        <f t="shared" si="162"/>
        <v>0</v>
      </c>
      <c r="AA194" s="148">
        <f t="shared" si="162"/>
        <v>0</v>
      </c>
      <c r="AB194" s="148" t="e">
        <f t="shared" si="162"/>
        <v>#VALUE!</v>
      </c>
      <c r="AC194" s="148">
        <f t="shared" si="162"/>
        <v>0</v>
      </c>
      <c r="AD194" s="148">
        <f t="shared" si="162"/>
        <v>0</v>
      </c>
      <c r="AE194" s="148">
        <f t="shared" si="162"/>
        <v>0</v>
      </c>
      <c r="AF194" s="148">
        <f t="shared" si="162"/>
        <v>0</v>
      </c>
      <c r="AG194" s="148">
        <f t="shared" si="162"/>
        <v>0</v>
      </c>
      <c r="AH194" s="148">
        <f t="shared" si="162"/>
        <v>0</v>
      </c>
      <c r="AI194" s="148">
        <f t="shared" si="162"/>
        <v>0</v>
      </c>
      <c r="AJ194" s="148">
        <f t="shared" si="162"/>
        <v>0</v>
      </c>
      <c r="AK194" s="148" t="e">
        <f t="shared" si="162"/>
        <v>#VALUE!</v>
      </c>
      <c r="AL194" s="148">
        <f t="shared" si="162"/>
        <v>0</v>
      </c>
      <c r="AM194" s="148">
        <f t="shared" si="162"/>
        <v>0</v>
      </c>
      <c r="AN194" s="148">
        <f t="shared" si="162"/>
        <v>0</v>
      </c>
      <c r="AO194" s="148">
        <f t="shared" si="162"/>
        <v>0</v>
      </c>
      <c r="AP194" s="148">
        <f t="shared" si="162"/>
        <v>0</v>
      </c>
      <c r="AQ194" s="148">
        <f t="shared" si="162"/>
        <v>0</v>
      </c>
      <c r="AR194" s="148">
        <f t="shared" si="162"/>
        <v>0</v>
      </c>
      <c r="AS194" s="148">
        <f t="shared" si="162"/>
        <v>0</v>
      </c>
      <c r="AT194" s="148">
        <f t="shared" si="162"/>
        <v>0</v>
      </c>
      <c r="AU194" s="148">
        <f t="shared" si="162"/>
        <v>0</v>
      </c>
      <c r="AV194" s="148">
        <f t="shared" si="162"/>
        <v>0</v>
      </c>
      <c r="AW194" s="148">
        <f t="shared" si="162"/>
        <v>0</v>
      </c>
      <c r="AX194" s="142">
        <f t="shared" si="162"/>
        <v>0</v>
      </c>
      <c r="AY194" s="142">
        <f t="shared" ref="AY194:BB194" si="163">AY193*$C$4</f>
        <v>0</v>
      </c>
      <c r="AZ194" s="142">
        <f t="shared" si="163"/>
        <v>0</v>
      </c>
      <c r="BA194" s="142">
        <f t="shared" si="163"/>
        <v>0</v>
      </c>
      <c r="BB194" s="142">
        <f t="shared" si="163"/>
        <v>0</v>
      </c>
      <c r="BC194" s="1"/>
      <c r="BD194" s="147">
        <f t="shared" ref="BD194:BE194" si="164">BD193*$C$4</f>
        <v>0</v>
      </c>
      <c r="BE194" s="142">
        <f t="shared" si="164"/>
        <v>0</v>
      </c>
      <c r="BF194" s="1"/>
      <c r="BG194" s="147" t="e">
        <f t="shared" ref="BG194" si="165">BG193*$C$4</f>
        <v>#VALUE!</v>
      </c>
      <c r="BH194" s="249">
        <f>IFERROR(BG194/K194,0)</f>
        <v>0</v>
      </c>
      <c r="BI194" s="1"/>
      <c r="BJ194" s="147" t="e">
        <f t="shared" ref="BJ194" si="166">BJ193*$C$4</f>
        <v>#VALUE!</v>
      </c>
      <c r="BK194" s="249">
        <f>IFERROR(BJ194/K194,0)</f>
        <v>0</v>
      </c>
    </row>
    <row r="195" spans="2:63" ht="12.6" thickBot="1">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1"/>
        <v>0</v>
      </c>
      <c r="T195" s="149">
        <f>T194+T172+T107+T42+T26+T10+T156</f>
        <v>0</v>
      </c>
      <c r="U195" s="150">
        <f>U194+U172+U107+U42+U26+U10+U156</f>
        <v>0</v>
      </c>
      <c r="V195" s="144">
        <f>V194+V172+V107+V42+V26+V10+V156</f>
        <v>0</v>
      </c>
      <c r="W195" s="357">
        <f>W194+W172+W107+W42+W26+W10+W156</f>
        <v>0</v>
      </c>
      <c r="X195" s="150">
        <f>X194+X172+X107+X42+X26+X10+X156</f>
        <v>0</v>
      </c>
      <c r="Y195" s="150">
        <f>Y194+Y172+Y107+Y42+Y26+Y10+Y156</f>
        <v>0</v>
      </c>
      <c r="Z195" s="150">
        <f>Z194+Z172+Z107+Z42+Z26+Z10+Z156</f>
        <v>0</v>
      </c>
      <c r="AA195" s="150">
        <f>AA194+AA172+AA107+AA42+AA26+AA10+AA156</f>
        <v>0</v>
      </c>
      <c r="AB195" s="150" t="e">
        <f>AB194+AB172+AB107+AB42+AB26+AB10+AB156</f>
        <v>#VALUE!</v>
      </c>
      <c r="AC195" s="150">
        <f>AC194+AC172+AC107+AC42+AC26+AC10+AC156</f>
        <v>0</v>
      </c>
      <c r="AD195" s="150">
        <f>AD194+AD172+AD107+AD42+AD26+AD10+AD156</f>
        <v>0</v>
      </c>
      <c r="AE195" s="150">
        <f>AE194+AE172+AE107+AE42+AE26+AE10+AE156</f>
        <v>0</v>
      </c>
      <c r="AF195" s="150">
        <f>AF194+AF172+AF107+AF42+AF26+AF10+AF156</f>
        <v>0</v>
      </c>
      <c r="AG195" s="150">
        <f>AG194+AG172+AG107+AG42+AG26+AG10+AG156</f>
        <v>0</v>
      </c>
      <c r="AH195" s="150">
        <f>AH194+AH172+AH107+AH42+AH26+AH10+AH156</f>
        <v>0</v>
      </c>
      <c r="AI195" s="150">
        <f>AI194+AI172+AI107+AI42+AI26+AI10+AI156</f>
        <v>0</v>
      </c>
      <c r="AJ195" s="150">
        <f>AJ194+AJ172+AJ107+AJ42+AJ26+AJ10+AJ156</f>
        <v>0</v>
      </c>
      <c r="AK195" s="150" t="e">
        <f>AK194+AK172+AK107+AK42+AK26+AK10+AK156</f>
        <v>#VALUE!</v>
      </c>
      <c r="AL195" s="150">
        <f>AL194+AL172+AL107+AL42+AL26+AL10+AL156</f>
        <v>0</v>
      </c>
      <c r="AM195" s="150">
        <f>AM194+AM172+AM107+AM42+AM26+AM10+AM156</f>
        <v>0</v>
      </c>
      <c r="AN195" s="150">
        <f>AN194+AN172+AN107+AN42+AN26+AN10+AN156</f>
        <v>0</v>
      </c>
      <c r="AO195" s="150">
        <f>AO194+AO172+AO107+AO42+AO26+AO10+AO156</f>
        <v>0</v>
      </c>
      <c r="AP195" s="150">
        <f>AP194+AP172+AP107+AP42+AP26+AP10+AP156</f>
        <v>0</v>
      </c>
      <c r="AQ195" s="150">
        <f>AQ194+AQ172+AQ107+AQ42+AQ26+AQ10+AQ156</f>
        <v>0</v>
      </c>
      <c r="AR195" s="150">
        <f>AR194+AR172+AR107+AR42+AR26+AR10+AR156</f>
        <v>0</v>
      </c>
      <c r="AS195" s="150">
        <f>AS194+AS172+AS107+AS42+AS26+AS10+AS156</f>
        <v>0</v>
      </c>
      <c r="AT195" s="150">
        <f>AT194+AT172+AT107+AT42+AT26+AT10+AT156</f>
        <v>0</v>
      </c>
      <c r="AU195" s="150">
        <f>AU194+AU172+AU107+AU42+AU26+AU10+AU156</f>
        <v>0</v>
      </c>
      <c r="AV195" s="150">
        <f>AV194+AV172+AV107+AV42+AV26+AV10+AV156</f>
        <v>0</v>
      </c>
      <c r="AW195" s="150">
        <f>AW194+AW172+AW107+AW42+AW26+AW10+AW156</f>
        <v>0</v>
      </c>
      <c r="AX195" s="144">
        <f>AX194+AX172+AX107+AX42+AX26+AX10+AX156</f>
        <v>0</v>
      </c>
      <c r="AY195" s="144">
        <f>AY194+AY172+AY107+AY42+AY26+AY10+AY156</f>
        <v>0</v>
      </c>
      <c r="AZ195" s="144">
        <f>AZ194+AZ172+AZ107+AZ42+AZ26+AZ10+AZ156</f>
        <v>0</v>
      </c>
      <c r="BA195" s="144">
        <f>BA194+BA172+BA107+BA42+BA26+BA10+BA156</f>
        <v>0</v>
      </c>
      <c r="BB195" s="144">
        <f>BB194+BB172+BB107+BB42+BB26+BB10+BB156</f>
        <v>0</v>
      </c>
      <c r="BC195" s="1"/>
      <c r="BD195" s="149">
        <f t="shared" ref="BD195" si="167">BD193+BD194</f>
        <v>0</v>
      </c>
      <c r="BE195" s="144">
        <f>BE194+BE172+BE107+BE42+BE26+BE10+BE156</f>
        <v>0</v>
      </c>
      <c r="BF195" s="1"/>
      <c r="BG195" s="149" t="e">
        <f t="shared" ref="BG195" si="168">BG193+BG194</f>
        <v>#VALUE!</v>
      </c>
      <c r="BH195" s="250">
        <f>IFERROR(BG195/K195,0)</f>
        <v>0</v>
      </c>
      <c r="BI195" s="1"/>
      <c r="BJ195" s="149" t="e">
        <f t="shared" ref="BJ195" si="169">BJ193+BJ194</f>
        <v>#VALUE!</v>
      </c>
      <c r="BK195" s="250">
        <f>IFERROR(BJ195/K195,0)</f>
        <v>0</v>
      </c>
    </row>
    <row r="197" spans="2:63">
      <c r="K197" s="38"/>
      <c r="L197" s="38"/>
      <c r="M197" s="38"/>
      <c r="N197" s="38"/>
      <c r="O197" s="38"/>
      <c r="P197" s="38"/>
      <c r="Q197" s="38"/>
      <c r="R197" s="38"/>
      <c r="S197" s="38"/>
    </row>
  </sheetData>
  <protectedRanges>
    <protectedRange sqref="C11:J11 C12:I24 J12:J25 J27:J41 J44:J58 J60:J74 J76:J90 J92:J106 J109:J123 J125:J139 J141:J155 J157:J171 J173:J187" name="Shhet2.1_2_2"/>
    <protectedRange sqref="J189:J191" name="Shhet2.1_2_1_1"/>
  </protectedRanges>
  <dataConsolidate/>
  <mergeCells count="19">
    <mergeCell ref="AX8:AZ8"/>
    <mergeCell ref="BA8:BB8"/>
    <mergeCell ref="BD7:BE8"/>
    <mergeCell ref="BG7:BH8"/>
    <mergeCell ref="BJ7:BK8"/>
    <mergeCell ref="I8:I9"/>
    <mergeCell ref="J8:J9"/>
    <mergeCell ref="T8:V8"/>
    <mergeCell ref="W8:Y8"/>
    <mergeCell ref="Z8:AB8"/>
    <mergeCell ref="K8:K9"/>
    <mergeCell ref="R8:R9"/>
    <mergeCell ref="AU8:AW8"/>
    <mergeCell ref="AC8:AE8"/>
    <mergeCell ref="AF8:AH8"/>
    <mergeCell ref="AI8:AK8"/>
    <mergeCell ref="AL8:AN8"/>
    <mergeCell ref="AO8:AQ8"/>
    <mergeCell ref="AR8:AT8"/>
  </mergeCells>
  <phoneticPr fontId="12" type="noConversion"/>
  <conditionalFormatting sqref="Q3">
    <cfRule type="cellIs" dxfId="3" priority="2"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BBB1A74-D2EA-4AAA-B20B-C83974F2786C}">
          <x14:formula1>
            <xm:f>Sheet1!$G$3:$G$7</xm:f>
          </x14:formula1>
          <xm:sqref>M9:Q9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5060-0AFC-4CCB-909E-A20698B8F417}">
  <sheetPr>
    <tabColor theme="5" tint="0.79998168889431442"/>
  </sheetPr>
  <dimension ref="A1:BK197"/>
  <sheetViews>
    <sheetView topLeftCell="E1" workbookViewId="0">
      <selection activeCell="M9" sqref="M9:Q9"/>
    </sheetView>
  </sheetViews>
  <sheetFormatPr defaultColWidth="10.85546875" defaultRowHeight="12" outlineLevelRow="1"/>
  <cols>
    <col min="1" max="1" width="2.5703125" style="1" customWidth="1"/>
    <col min="2" max="2" width="12.140625" style="1" bestFit="1" customWidth="1"/>
    <col min="3" max="3" width="37.85546875" style="1" customWidth="1"/>
    <col min="4" max="7" width="7.140625" style="1" customWidth="1"/>
    <col min="8" max="8" width="17.85546875" style="1" customWidth="1"/>
    <col min="9" max="9" width="17.57031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5" width="8.42578125" style="2" bestFit="1"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6" thickBot="1">
      <c r="B1" s="44" t="s">
        <v>44</v>
      </c>
      <c r="I1" s="44" t="s">
        <v>45</v>
      </c>
      <c r="J1" s="44"/>
      <c r="V1" s="2"/>
      <c r="W1" s="2"/>
    </row>
    <row r="2" spans="1:63">
      <c r="B2" s="42" t="s">
        <v>107</v>
      </c>
      <c r="C2" s="52"/>
      <c r="I2" s="48" t="s">
        <v>13</v>
      </c>
      <c r="J2" s="49" t="s">
        <v>15</v>
      </c>
      <c r="K2" s="49" t="s">
        <v>16</v>
      </c>
      <c r="L2" s="49" t="s">
        <v>18</v>
      </c>
      <c r="M2" s="49" t="s">
        <v>19</v>
      </c>
      <c r="N2" s="49" t="s">
        <v>22</v>
      </c>
      <c r="O2" s="49" t="s">
        <v>841</v>
      </c>
      <c r="P2" s="50" t="s">
        <v>47</v>
      </c>
      <c r="Q2" s="51" t="s">
        <v>11</v>
      </c>
      <c r="R2" s="2"/>
      <c r="S2" s="2"/>
      <c r="T2" s="2"/>
      <c r="U2" s="2"/>
      <c r="V2" s="75" t="e">
        <f>C3-#REF!</f>
        <v>#REF!</v>
      </c>
      <c r="W2" s="2"/>
      <c r="BB2" s="173"/>
      <c r="BE2" s="173"/>
      <c r="BF2" s="1"/>
      <c r="BG2" s="1"/>
      <c r="BH2" s="1"/>
      <c r="BI2" s="1"/>
      <c r="BJ2" s="1"/>
      <c r="BK2" s="1"/>
    </row>
    <row r="3" spans="1:63">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6" thickBot="1">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BB4" s="173"/>
      <c r="BE4" s="173"/>
      <c r="BF4" s="1"/>
      <c r="BG4" s="1"/>
      <c r="BH4" s="1"/>
      <c r="BI4" s="1"/>
      <c r="BJ4" s="1"/>
      <c r="BK4" s="1"/>
    </row>
    <row r="5" spans="1:63">
      <c r="B5" s="340" t="s">
        <v>842</v>
      </c>
      <c r="C5" s="341" t="s">
        <v>843</v>
      </c>
    </row>
    <row r="6" spans="1:63" ht="12.6" thickBot="1">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2.6" thickBot="1">
      <c r="M7" s="358" t="s">
        <v>53</v>
      </c>
      <c r="N7" s="359"/>
      <c r="O7" s="359"/>
      <c r="P7" s="359"/>
      <c r="Q7" s="359"/>
      <c r="R7" s="360" t="e">
        <f>IF(R195=$K$195,"OK",IF(R195&lt;$K$195,"not fully allocated","overallocated"))</f>
        <v>#VALUE!</v>
      </c>
      <c r="T7" s="274">
        <v>1</v>
      </c>
      <c r="U7" s="275">
        <v>1</v>
      </c>
      <c r="V7" s="276">
        <v>1</v>
      </c>
      <c r="W7" s="281">
        <v>2</v>
      </c>
      <c r="X7" s="283">
        <v>2</v>
      </c>
      <c r="Y7" s="286">
        <v>2</v>
      </c>
      <c r="Z7" s="274">
        <v>3</v>
      </c>
      <c r="AA7" s="275">
        <v>3</v>
      </c>
      <c r="AB7" s="276">
        <v>3</v>
      </c>
      <c r="AC7" s="284">
        <v>4</v>
      </c>
      <c r="AD7" s="271">
        <v>4</v>
      </c>
      <c r="AE7" s="285">
        <v>4</v>
      </c>
      <c r="AF7" s="274">
        <v>5</v>
      </c>
      <c r="AG7" s="275">
        <v>5</v>
      </c>
      <c r="AH7" s="276">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82">
        <v>11</v>
      </c>
      <c r="AY7" s="275">
        <v>11</v>
      </c>
      <c r="AZ7" s="279">
        <v>11</v>
      </c>
      <c r="BA7" s="280">
        <v>12</v>
      </c>
      <c r="BB7" s="272">
        <v>12</v>
      </c>
      <c r="BD7" s="425" t="s">
        <v>54</v>
      </c>
      <c r="BE7" s="426"/>
      <c r="BG7" s="425" t="s">
        <v>55</v>
      </c>
      <c r="BH7" s="426"/>
      <c r="BJ7" s="429" t="s">
        <v>56</v>
      </c>
      <c r="BK7" s="430"/>
    </row>
    <row r="8" spans="1:63" ht="15" customHeight="1" thickBot="1">
      <c r="I8" s="415" t="s">
        <v>846</v>
      </c>
      <c r="J8" s="423" t="s">
        <v>847</v>
      </c>
      <c r="K8" s="417" t="s">
        <v>11</v>
      </c>
      <c r="M8" s="54" t="s">
        <v>63</v>
      </c>
      <c r="N8" s="55" t="s">
        <v>64</v>
      </c>
      <c r="O8" s="326" t="s">
        <v>65</v>
      </c>
      <c r="P8" s="55" t="s">
        <v>66</v>
      </c>
      <c r="Q8" s="55" t="s">
        <v>67</v>
      </c>
      <c r="R8" s="417" t="s">
        <v>11</v>
      </c>
      <c r="T8" s="410" t="s">
        <v>68</v>
      </c>
      <c r="U8" s="411"/>
      <c r="V8" s="412"/>
      <c r="W8" s="419" t="s">
        <v>69</v>
      </c>
      <c r="X8" s="411"/>
      <c r="Y8" s="420"/>
      <c r="Z8" s="410" t="s">
        <v>70</v>
      </c>
      <c r="AA8" s="411"/>
      <c r="AB8" s="412"/>
      <c r="AC8" s="419" t="s">
        <v>71</v>
      </c>
      <c r="AD8" s="411"/>
      <c r="AE8" s="420"/>
      <c r="AF8" s="410" t="s">
        <v>72</v>
      </c>
      <c r="AG8" s="411"/>
      <c r="AH8" s="412"/>
      <c r="AI8" s="410" t="s">
        <v>73</v>
      </c>
      <c r="AJ8" s="411"/>
      <c r="AK8" s="412"/>
      <c r="AL8" s="419" t="s">
        <v>74</v>
      </c>
      <c r="AM8" s="411"/>
      <c r="AN8" s="420"/>
      <c r="AO8" s="410" t="s">
        <v>75</v>
      </c>
      <c r="AP8" s="411"/>
      <c r="AQ8" s="412"/>
      <c r="AR8" s="419" t="s">
        <v>76</v>
      </c>
      <c r="AS8" s="411"/>
      <c r="AT8" s="420"/>
      <c r="AU8" s="410" t="s">
        <v>77</v>
      </c>
      <c r="AV8" s="411"/>
      <c r="AW8" s="412"/>
      <c r="AX8" s="419" t="s">
        <v>78</v>
      </c>
      <c r="AY8" s="411"/>
      <c r="AZ8" s="420"/>
      <c r="BA8" s="413" t="s">
        <v>79</v>
      </c>
      <c r="BB8" s="414"/>
      <c r="BC8" s="1"/>
      <c r="BD8" s="427"/>
      <c r="BE8" s="428"/>
      <c r="BF8" s="1"/>
      <c r="BG8" s="427"/>
      <c r="BH8" s="428"/>
      <c r="BI8" s="1"/>
      <c r="BJ8" s="431"/>
      <c r="BK8" s="432"/>
    </row>
    <row r="9" spans="1:63" s="4" customFormat="1" ht="29.1" customHeight="1" thickBot="1">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c r="A10" s="4" t="s">
        <v>80</v>
      </c>
      <c r="B10" s="87" t="s">
        <v>848</v>
      </c>
      <c r="C10" s="5" t="s">
        <v>91</v>
      </c>
      <c r="D10" s="76"/>
      <c r="E10" s="114"/>
      <c r="F10" s="114"/>
      <c r="G10" s="114"/>
      <c r="H10" s="114"/>
      <c r="I10" s="342"/>
      <c r="J10" s="113"/>
      <c r="K10" s="6" t="e">
        <f>SUM(K11:K25)</f>
        <v>#VALUE!</v>
      </c>
      <c r="L10" s="4"/>
      <c r="M10" s="9">
        <f>SUM(M11:M25)</f>
        <v>0</v>
      </c>
      <c r="N10" s="7">
        <f t="shared" ref="N10:Q10" si="0">SUM(N11:N25)</f>
        <v>0</v>
      </c>
      <c r="O10" s="231">
        <f t="shared" si="0"/>
        <v>0</v>
      </c>
      <c r="P10" s="9">
        <f t="shared" si="0"/>
        <v>0</v>
      </c>
      <c r="Q10" s="7">
        <f t="shared" si="0"/>
        <v>0</v>
      </c>
      <c r="R10" s="8">
        <f>SUM(M10:Q10)</f>
        <v>0</v>
      </c>
      <c r="S10" s="4"/>
      <c r="T10" s="9">
        <f t="shared" ref="T10:AX10" si="1">SUM(T11:T25)</f>
        <v>0</v>
      </c>
      <c r="U10" s="7">
        <f t="shared" si="1"/>
        <v>0</v>
      </c>
      <c r="V10" s="8">
        <f t="shared" si="1"/>
        <v>0</v>
      </c>
      <c r="W10" s="239">
        <f t="shared" si="1"/>
        <v>0</v>
      </c>
      <c r="X10" s="7">
        <f t="shared" si="1"/>
        <v>0</v>
      </c>
      <c r="Y10" s="231">
        <f t="shared" si="1"/>
        <v>0</v>
      </c>
      <c r="Z10" s="9">
        <f t="shared" si="1"/>
        <v>0</v>
      </c>
      <c r="AA10" s="7">
        <f t="shared" si="1"/>
        <v>0</v>
      </c>
      <c r="AB10" s="8">
        <f t="shared" si="1"/>
        <v>0</v>
      </c>
      <c r="AC10" s="239">
        <f t="shared" si="1"/>
        <v>0</v>
      </c>
      <c r="AD10" s="7">
        <f t="shared" si="1"/>
        <v>0</v>
      </c>
      <c r="AE10" s="231">
        <f t="shared" si="1"/>
        <v>0</v>
      </c>
      <c r="AF10" s="9">
        <f t="shared" si="1"/>
        <v>0</v>
      </c>
      <c r="AG10" s="7">
        <f t="shared" si="1"/>
        <v>0</v>
      </c>
      <c r="AH10" s="8">
        <f t="shared" si="1"/>
        <v>0</v>
      </c>
      <c r="AI10" s="9">
        <f t="shared" si="1"/>
        <v>0</v>
      </c>
      <c r="AJ10" s="7">
        <f t="shared" si="1"/>
        <v>0</v>
      </c>
      <c r="AK10" s="8">
        <f t="shared" si="1"/>
        <v>0</v>
      </c>
      <c r="AL10" s="239">
        <f t="shared" si="1"/>
        <v>0</v>
      </c>
      <c r="AM10" s="7">
        <f t="shared" si="1"/>
        <v>0</v>
      </c>
      <c r="AN10" s="231">
        <f t="shared" si="1"/>
        <v>0</v>
      </c>
      <c r="AO10" s="9">
        <f t="shared" si="1"/>
        <v>0</v>
      </c>
      <c r="AP10" s="7">
        <f t="shared" si="1"/>
        <v>0</v>
      </c>
      <c r="AQ10" s="8">
        <f t="shared" si="1"/>
        <v>0</v>
      </c>
      <c r="AR10" s="239">
        <f t="shared" si="1"/>
        <v>0</v>
      </c>
      <c r="AS10" s="7">
        <f t="shared" si="1"/>
        <v>0</v>
      </c>
      <c r="AT10" s="231">
        <f t="shared" si="1"/>
        <v>0</v>
      </c>
      <c r="AU10" s="9">
        <f t="shared" si="1"/>
        <v>0</v>
      </c>
      <c r="AV10" s="7">
        <f t="shared" si="1"/>
        <v>0</v>
      </c>
      <c r="AW10" s="8">
        <f t="shared" si="1"/>
        <v>0</v>
      </c>
      <c r="AX10" s="239">
        <f t="shared" si="1"/>
        <v>0</v>
      </c>
      <c r="AY10" s="7">
        <f t="shared" ref="AY10:BB10" si="2">SUM(AY11:AY25)</f>
        <v>0</v>
      </c>
      <c r="AZ10" s="231">
        <f t="shared" si="2"/>
        <v>0</v>
      </c>
      <c r="BA10" s="9">
        <f t="shared" si="2"/>
        <v>0</v>
      </c>
      <c r="BB10" s="8">
        <f t="shared" si="2"/>
        <v>0</v>
      </c>
      <c r="BC10" s="1"/>
      <c r="BD10" s="9">
        <f>SUM(BD11:BD25)</f>
        <v>0</v>
      </c>
      <c r="BE10" s="8">
        <f t="shared" ref="BE10" si="3">SUM(BE11:BE25)</f>
        <v>0</v>
      </c>
      <c r="BF10" s="1"/>
      <c r="BG10" s="9">
        <f t="shared" ref="BG10" si="4">SUM(BG11:BG25)</f>
        <v>0</v>
      </c>
      <c r="BH10" s="251">
        <f t="shared" ref="BH10:BH41" si="5">IFERROR(BG10/K10,0)</f>
        <v>0</v>
      </c>
      <c r="BI10" s="1"/>
      <c r="BJ10" s="9">
        <f t="shared" ref="BJ10" si="6">SUM(BJ11:BJ25)</f>
        <v>0</v>
      </c>
      <c r="BK10" s="251">
        <f t="shared" ref="BK10:BK41" si="7">IFERROR(BJ10/K10,0)</f>
        <v>0</v>
      </c>
    </row>
    <row r="11" spans="1:63">
      <c r="B11" s="88" t="s">
        <v>108</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c r="U11" s="12"/>
      <c r="V11" s="13"/>
      <c r="W11" s="240"/>
      <c r="X11" s="12"/>
      <c r="Y11" s="232"/>
      <c r="Z11" s="14"/>
      <c r="AA11" s="12"/>
      <c r="AB11" s="13"/>
      <c r="AC11" s="240"/>
      <c r="AD11" s="12"/>
      <c r="AE11" s="232"/>
      <c r="AF11" s="14"/>
      <c r="AG11" s="12"/>
      <c r="AH11" s="13"/>
      <c r="AI11" s="14"/>
      <c r="AJ11" s="12"/>
      <c r="AK11" s="13"/>
      <c r="AL11" s="240"/>
      <c r="AM11" s="12"/>
      <c r="AN11" s="232"/>
      <c r="AO11" s="14"/>
      <c r="AP11" s="12"/>
      <c r="AQ11" s="13"/>
      <c r="AR11" s="240"/>
      <c r="AS11" s="12"/>
      <c r="AT11" s="232"/>
      <c r="AU11" s="14"/>
      <c r="AV11" s="12"/>
      <c r="AW11" s="13"/>
      <c r="AX11" s="240"/>
      <c r="AY11" s="12"/>
      <c r="AZ11" s="232"/>
      <c r="BA11" s="14"/>
      <c r="BB11" s="13"/>
      <c r="BC11" s="1"/>
      <c r="BD11" s="14"/>
      <c r="BE11" s="13"/>
      <c r="BF11" s="1"/>
      <c r="BG11" s="14">
        <f t="shared" ref="BG11:BG25" si="9">SUM(T11:BB11)</f>
        <v>0</v>
      </c>
      <c r="BH11" s="249">
        <f t="shared" si="5"/>
        <v>0</v>
      </c>
      <c r="BI11" s="1"/>
      <c r="BJ11" s="14">
        <f>BD11+BG11</f>
        <v>0</v>
      </c>
      <c r="BK11" s="249">
        <f t="shared" si="7"/>
        <v>0</v>
      </c>
    </row>
    <row r="12" spans="1:63">
      <c r="B12" s="88" t="s">
        <v>109</v>
      </c>
      <c r="C12" s="10"/>
      <c r="D12" s="78"/>
      <c r="E12" s="115"/>
      <c r="F12" s="115"/>
      <c r="G12" s="115"/>
      <c r="H12" s="115"/>
      <c r="I12" s="123"/>
      <c r="J12" s="124"/>
      <c r="K12" s="343">
        <f t="shared" ref="K12:K41" si="10">J12*H12*G12*F12*E12*D12</f>
        <v>0</v>
      </c>
      <c r="M12" s="14"/>
      <c r="N12" s="12"/>
      <c r="O12" s="232"/>
      <c r="P12" s="14"/>
      <c r="Q12" s="12"/>
      <c r="R12" s="13">
        <f t="shared" si="8"/>
        <v>0</v>
      </c>
      <c r="T12" s="14"/>
      <c r="U12" s="12"/>
      <c r="V12" s="13"/>
      <c r="W12" s="240"/>
      <c r="X12" s="12"/>
      <c r="Y12" s="232"/>
      <c r="Z12" s="14"/>
      <c r="AA12" s="12"/>
      <c r="AB12" s="13"/>
      <c r="AC12" s="240"/>
      <c r="AD12" s="12"/>
      <c r="AE12" s="232"/>
      <c r="AF12" s="14"/>
      <c r="AG12" s="12"/>
      <c r="AH12" s="13"/>
      <c r="AI12" s="14"/>
      <c r="AJ12" s="12"/>
      <c r="AK12" s="13"/>
      <c r="AL12" s="240"/>
      <c r="AM12" s="12"/>
      <c r="AN12" s="232"/>
      <c r="AO12" s="14"/>
      <c r="AP12" s="12"/>
      <c r="AQ12" s="13"/>
      <c r="AR12" s="240"/>
      <c r="AS12" s="12"/>
      <c r="AT12" s="232"/>
      <c r="AU12" s="14"/>
      <c r="AV12" s="12"/>
      <c r="AW12" s="13"/>
      <c r="AX12" s="240"/>
      <c r="AY12" s="12"/>
      <c r="AZ12" s="232"/>
      <c r="BA12" s="14"/>
      <c r="BB12" s="13"/>
      <c r="BC12" s="1"/>
      <c r="BD12" s="14"/>
      <c r="BE12" s="13"/>
      <c r="BF12" s="1"/>
      <c r="BG12" s="14">
        <f t="shared" si="9"/>
        <v>0</v>
      </c>
      <c r="BH12" s="249">
        <f t="shared" si="5"/>
        <v>0</v>
      </c>
      <c r="BI12" s="1"/>
      <c r="BJ12" s="14">
        <f t="shared" ref="BJ12:BJ25" si="11">BD12+BG12</f>
        <v>0</v>
      </c>
      <c r="BK12" s="249">
        <f t="shared" si="7"/>
        <v>0</v>
      </c>
    </row>
    <row r="13" spans="1:63" ht="12.6" thickBot="1">
      <c r="B13" s="88" t="s">
        <v>110</v>
      </c>
      <c r="C13" s="10"/>
      <c r="D13" s="78"/>
      <c r="E13" s="115"/>
      <c r="F13" s="115"/>
      <c r="G13" s="115"/>
      <c r="H13" s="115"/>
      <c r="I13" s="123"/>
      <c r="J13" s="124"/>
      <c r="K13" s="343">
        <f t="shared" si="10"/>
        <v>0</v>
      </c>
      <c r="M13" s="45"/>
      <c r="N13" s="46"/>
      <c r="O13" s="233"/>
      <c r="P13" s="45"/>
      <c r="Q13" s="46"/>
      <c r="R13" s="47">
        <f t="shared" si="8"/>
        <v>0</v>
      </c>
      <c r="T13" s="45"/>
      <c r="U13" s="46"/>
      <c r="V13" s="47"/>
      <c r="W13" s="241"/>
      <c r="X13" s="46"/>
      <c r="Y13" s="233"/>
      <c r="Z13" s="45"/>
      <c r="AA13" s="46"/>
      <c r="AB13" s="47"/>
      <c r="AC13" s="241"/>
      <c r="AD13" s="46"/>
      <c r="AE13" s="233"/>
      <c r="AF13" s="45"/>
      <c r="AG13" s="46"/>
      <c r="AH13" s="47"/>
      <c r="AI13" s="45"/>
      <c r="AJ13" s="46"/>
      <c r="AK13" s="47"/>
      <c r="AL13" s="241"/>
      <c r="AM13" s="46"/>
      <c r="AN13" s="233"/>
      <c r="AO13" s="45"/>
      <c r="AP13" s="46"/>
      <c r="AQ13" s="47"/>
      <c r="AR13" s="241"/>
      <c r="AS13" s="46"/>
      <c r="AT13" s="233"/>
      <c r="AU13" s="45"/>
      <c r="AV13" s="46"/>
      <c r="AW13" s="47"/>
      <c r="AX13" s="241"/>
      <c r="AY13" s="46"/>
      <c r="AZ13" s="233"/>
      <c r="BA13" s="45"/>
      <c r="BB13" s="47"/>
      <c r="BC13" s="1"/>
      <c r="BD13" s="14"/>
      <c r="BE13" s="13"/>
      <c r="BF13" s="1"/>
      <c r="BG13" s="14">
        <f t="shared" si="9"/>
        <v>0</v>
      </c>
      <c r="BH13" s="249">
        <f t="shared" si="5"/>
        <v>0</v>
      </c>
      <c r="BI13" s="1"/>
      <c r="BJ13" s="14">
        <f t="shared" si="11"/>
        <v>0</v>
      </c>
      <c r="BK13" s="249">
        <f t="shared" si="7"/>
        <v>0</v>
      </c>
    </row>
    <row r="14" spans="1:63" ht="12" hidden="1" customHeight="1" outlineLevel="1">
      <c r="B14" s="88" t="s">
        <v>111</v>
      </c>
      <c r="C14" s="10"/>
      <c r="D14" s="78"/>
      <c r="E14" s="115"/>
      <c r="F14" s="115"/>
      <c r="G14" s="115"/>
      <c r="H14" s="115"/>
      <c r="I14" s="123"/>
      <c r="J14" s="124"/>
      <c r="K14" s="343">
        <f t="shared" si="10"/>
        <v>0</v>
      </c>
      <c r="M14" s="45"/>
      <c r="N14" s="46"/>
      <c r="O14" s="233"/>
      <c r="P14" s="45"/>
      <c r="Q14" s="46"/>
      <c r="R14" s="47">
        <f t="shared" si="8"/>
        <v>0</v>
      </c>
      <c r="T14" s="45"/>
      <c r="U14" s="46"/>
      <c r="V14" s="47"/>
      <c r="W14" s="241"/>
      <c r="X14" s="46"/>
      <c r="Y14" s="233"/>
      <c r="Z14" s="45"/>
      <c r="AA14" s="46"/>
      <c r="AB14" s="47"/>
      <c r="AC14" s="241"/>
      <c r="AD14" s="46"/>
      <c r="AE14" s="233"/>
      <c r="AF14" s="45"/>
      <c r="AG14" s="46"/>
      <c r="AH14" s="47"/>
      <c r="AI14" s="45"/>
      <c r="AJ14" s="46"/>
      <c r="AK14" s="47"/>
      <c r="AL14" s="241"/>
      <c r="AM14" s="46"/>
      <c r="AN14" s="233"/>
      <c r="AO14" s="45"/>
      <c r="AP14" s="46"/>
      <c r="AQ14" s="47"/>
      <c r="AR14" s="241"/>
      <c r="AS14" s="46"/>
      <c r="AT14" s="233"/>
      <c r="AU14" s="45"/>
      <c r="AV14" s="46"/>
      <c r="AW14" s="47"/>
      <c r="AX14" s="241"/>
      <c r="AY14" s="46"/>
      <c r="AZ14" s="233"/>
      <c r="BA14" s="45"/>
      <c r="BB14" s="47"/>
      <c r="BC14" s="1"/>
      <c r="BD14" s="14">
        <f t="shared" ref="BD14:BD25" si="12">SUM(J14:AZ14)</f>
        <v>0</v>
      </c>
      <c r="BE14" s="13"/>
      <c r="BF14" s="1"/>
      <c r="BG14" s="14">
        <f t="shared" si="9"/>
        <v>0</v>
      </c>
      <c r="BH14" s="249">
        <f t="shared" si="5"/>
        <v>0</v>
      </c>
      <c r="BI14" s="1"/>
      <c r="BJ14" s="14">
        <f t="shared" si="11"/>
        <v>0</v>
      </c>
      <c r="BK14" s="249">
        <f t="shared" si="7"/>
        <v>0</v>
      </c>
    </row>
    <row r="15" spans="1:63" ht="12" hidden="1" customHeight="1" outlineLevel="1">
      <c r="B15" s="88" t="s">
        <v>112</v>
      </c>
      <c r="C15" s="10"/>
      <c r="D15" s="78"/>
      <c r="E15" s="115"/>
      <c r="F15" s="115"/>
      <c r="G15" s="115"/>
      <c r="H15" s="115"/>
      <c r="I15" s="123"/>
      <c r="J15" s="124"/>
      <c r="K15" s="343">
        <f t="shared" si="10"/>
        <v>0</v>
      </c>
      <c r="M15" s="45"/>
      <c r="N15" s="46"/>
      <c r="O15" s="233"/>
      <c r="P15" s="45"/>
      <c r="Q15" s="46"/>
      <c r="R15" s="47">
        <f t="shared" si="8"/>
        <v>0</v>
      </c>
      <c r="T15" s="45"/>
      <c r="U15" s="46"/>
      <c r="V15" s="47"/>
      <c r="W15" s="241"/>
      <c r="X15" s="46"/>
      <c r="Y15" s="233"/>
      <c r="Z15" s="45"/>
      <c r="AA15" s="46"/>
      <c r="AB15" s="47"/>
      <c r="AC15" s="241"/>
      <c r="AD15" s="46"/>
      <c r="AE15" s="233"/>
      <c r="AF15" s="45"/>
      <c r="AG15" s="46"/>
      <c r="AH15" s="47"/>
      <c r="AI15" s="45"/>
      <c r="AJ15" s="46"/>
      <c r="AK15" s="47"/>
      <c r="AL15" s="241"/>
      <c r="AM15" s="46"/>
      <c r="AN15" s="233"/>
      <c r="AO15" s="45"/>
      <c r="AP15" s="46"/>
      <c r="AQ15" s="47"/>
      <c r="AR15" s="241"/>
      <c r="AS15" s="46"/>
      <c r="AT15" s="233"/>
      <c r="AU15" s="45"/>
      <c r="AV15" s="46"/>
      <c r="AW15" s="47"/>
      <c r="AX15" s="241"/>
      <c r="AY15" s="46"/>
      <c r="AZ15" s="233"/>
      <c r="BA15" s="45"/>
      <c r="BB15" s="47"/>
      <c r="BC15" s="1"/>
      <c r="BD15" s="14">
        <f t="shared" si="12"/>
        <v>0</v>
      </c>
      <c r="BE15" s="13"/>
      <c r="BF15" s="1"/>
      <c r="BG15" s="14">
        <f t="shared" si="9"/>
        <v>0</v>
      </c>
      <c r="BH15" s="249">
        <f t="shared" si="5"/>
        <v>0</v>
      </c>
      <c r="BI15" s="1"/>
      <c r="BJ15" s="14">
        <f t="shared" si="11"/>
        <v>0</v>
      </c>
      <c r="BK15" s="249">
        <f t="shared" si="7"/>
        <v>0</v>
      </c>
    </row>
    <row r="16" spans="1:63" ht="12" hidden="1" customHeight="1" outlineLevel="1">
      <c r="B16" s="88" t="s">
        <v>113</v>
      </c>
      <c r="C16" s="10"/>
      <c r="D16" s="78"/>
      <c r="E16" s="115"/>
      <c r="F16" s="115"/>
      <c r="G16" s="115"/>
      <c r="H16" s="115"/>
      <c r="I16" s="123"/>
      <c r="J16" s="124"/>
      <c r="K16" s="343">
        <f t="shared" si="10"/>
        <v>0</v>
      </c>
      <c r="M16" s="45"/>
      <c r="N16" s="46"/>
      <c r="O16" s="233"/>
      <c r="P16" s="45"/>
      <c r="Q16" s="46"/>
      <c r="R16" s="47">
        <f t="shared" si="8"/>
        <v>0</v>
      </c>
      <c r="T16" s="45"/>
      <c r="U16" s="46"/>
      <c r="V16" s="47"/>
      <c r="W16" s="241"/>
      <c r="X16" s="46"/>
      <c r="Y16" s="233"/>
      <c r="Z16" s="45"/>
      <c r="AA16" s="46"/>
      <c r="AB16" s="47"/>
      <c r="AC16" s="241"/>
      <c r="AD16" s="46"/>
      <c r="AE16" s="233"/>
      <c r="AF16" s="45"/>
      <c r="AG16" s="46"/>
      <c r="AH16" s="47"/>
      <c r="AI16" s="45"/>
      <c r="AJ16" s="46"/>
      <c r="AK16" s="47"/>
      <c r="AL16" s="241"/>
      <c r="AM16" s="46"/>
      <c r="AN16" s="233"/>
      <c r="AO16" s="45"/>
      <c r="AP16" s="46"/>
      <c r="AQ16" s="47"/>
      <c r="AR16" s="241"/>
      <c r="AS16" s="46"/>
      <c r="AT16" s="233"/>
      <c r="AU16" s="45"/>
      <c r="AV16" s="46"/>
      <c r="AW16" s="47"/>
      <c r="AX16" s="241"/>
      <c r="AY16" s="46"/>
      <c r="AZ16" s="233"/>
      <c r="BA16" s="45"/>
      <c r="BB16" s="47"/>
      <c r="BC16" s="1"/>
      <c r="BD16" s="14">
        <f t="shared" si="12"/>
        <v>0</v>
      </c>
      <c r="BE16" s="13"/>
      <c r="BF16" s="1"/>
      <c r="BG16" s="14">
        <f t="shared" si="9"/>
        <v>0</v>
      </c>
      <c r="BH16" s="249">
        <f t="shared" si="5"/>
        <v>0</v>
      </c>
      <c r="BI16" s="1"/>
      <c r="BJ16" s="14">
        <f t="shared" si="11"/>
        <v>0</v>
      </c>
      <c r="BK16" s="249">
        <f t="shared" si="7"/>
        <v>0</v>
      </c>
    </row>
    <row r="17" spans="2:63" ht="12" hidden="1" customHeight="1" outlineLevel="1">
      <c r="B17" s="88" t="s">
        <v>114</v>
      </c>
      <c r="C17" s="10"/>
      <c r="D17" s="78"/>
      <c r="E17" s="115"/>
      <c r="F17" s="115"/>
      <c r="G17" s="115"/>
      <c r="H17" s="115"/>
      <c r="I17" s="123"/>
      <c r="J17" s="124"/>
      <c r="K17" s="343">
        <f t="shared" si="10"/>
        <v>0</v>
      </c>
      <c r="M17" s="45"/>
      <c r="N17" s="46"/>
      <c r="O17" s="233"/>
      <c r="P17" s="45"/>
      <c r="Q17" s="46"/>
      <c r="R17" s="47">
        <f t="shared" si="8"/>
        <v>0</v>
      </c>
      <c r="T17" s="45"/>
      <c r="U17" s="46"/>
      <c r="V17" s="47"/>
      <c r="W17" s="241"/>
      <c r="X17" s="46"/>
      <c r="Y17" s="233"/>
      <c r="Z17" s="45"/>
      <c r="AA17" s="46"/>
      <c r="AB17" s="47"/>
      <c r="AC17" s="241"/>
      <c r="AD17" s="46"/>
      <c r="AE17" s="233"/>
      <c r="AF17" s="45"/>
      <c r="AG17" s="46"/>
      <c r="AH17" s="47"/>
      <c r="AI17" s="45"/>
      <c r="AJ17" s="46"/>
      <c r="AK17" s="47"/>
      <c r="AL17" s="241"/>
      <c r="AM17" s="46"/>
      <c r="AN17" s="233"/>
      <c r="AO17" s="45"/>
      <c r="AP17" s="46"/>
      <c r="AQ17" s="47"/>
      <c r="AR17" s="241"/>
      <c r="AS17" s="46"/>
      <c r="AT17" s="233"/>
      <c r="AU17" s="45"/>
      <c r="AV17" s="46"/>
      <c r="AW17" s="47"/>
      <c r="AX17" s="241"/>
      <c r="AY17" s="46"/>
      <c r="AZ17" s="233"/>
      <c r="BA17" s="45"/>
      <c r="BB17" s="47"/>
      <c r="BC17" s="1"/>
      <c r="BD17" s="14">
        <f t="shared" si="12"/>
        <v>0</v>
      </c>
      <c r="BE17" s="13"/>
      <c r="BF17" s="1"/>
      <c r="BG17" s="14">
        <f t="shared" si="9"/>
        <v>0</v>
      </c>
      <c r="BH17" s="249">
        <f t="shared" si="5"/>
        <v>0</v>
      </c>
      <c r="BI17" s="1"/>
      <c r="BJ17" s="14">
        <f t="shared" si="11"/>
        <v>0</v>
      </c>
      <c r="BK17" s="249">
        <f t="shared" si="7"/>
        <v>0</v>
      </c>
    </row>
    <row r="18" spans="2:63" ht="12" hidden="1" customHeight="1" outlineLevel="1">
      <c r="B18" s="88" t="s">
        <v>115</v>
      </c>
      <c r="C18" s="10"/>
      <c r="D18" s="78"/>
      <c r="E18" s="115"/>
      <c r="F18" s="115"/>
      <c r="G18" s="115"/>
      <c r="H18" s="115"/>
      <c r="I18" s="123"/>
      <c r="J18" s="124"/>
      <c r="K18" s="343">
        <f t="shared" si="10"/>
        <v>0</v>
      </c>
      <c r="M18" s="45"/>
      <c r="N18" s="46"/>
      <c r="O18" s="233"/>
      <c r="P18" s="45"/>
      <c r="Q18" s="46"/>
      <c r="R18" s="47">
        <f t="shared" si="8"/>
        <v>0</v>
      </c>
      <c r="T18" s="45"/>
      <c r="U18" s="46"/>
      <c r="V18" s="47"/>
      <c r="W18" s="241"/>
      <c r="X18" s="46"/>
      <c r="Y18" s="233"/>
      <c r="Z18" s="45"/>
      <c r="AA18" s="46"/>
      <c r="AB18" s="47"/>
      <c r="AC18" s="241"/>
      <c r="AD18" s="46"/>
      <c r="AE18" s="233"/>
      <c r="AF18" s="45"/>
      <c r="AG18" s="46"/>
      <c r="AH18" s="47"/>
      <c r="AI18" s="45"/>
      <c r="AJ18" s="46"/>
      <c r="AK18" s="47"/>
      <c r="AL18" s="241"/>
      <c r="AM18" s="46"/>
      <c r="AN18" s="233"/>
      <c r="AO18" s="45"/>
      <c r="AP18" s="46"/>
      <c r="AQ18" s="47"/>
      <c r="AR18" s="241"/>
      <c r="AS18" s="46"/>
      <c r="AT18" s="233"/>
      <c r="AU18" s="45"/>
      <c r="AV18" s="46"/>
      <c r="AW18" s="47"/>
      <c r="AX18" s="241"/>
      <c r="AY18" s="46"/>
      <c r="AZ18" s="233"/>
      <c r="BA18" s="45"/>
      <c r="BB18" s="47"/>
      <c r="BC18" s="1"/>
      <c r="BD18" s="14">
        <f t="shared" si="12"/>
        <v>0</v>
      </c>
      <c r="BE18" s="13"/>
      <c r="BF18" s="1"/>
      <c r="BG18" s="14">
        <f t="shared" si="9"/>
        <v>0</v>
      </c>
      <c r="BH18" s="249">
        <f t="shared" si="5"/>
        <v>0</v>
      </c>
      <c r="BI18" s="1"/>
      <c r="BJ18" s="14">
        <f t="shared" si="11"/>
        <v>0</v>
      </c>
      <c r="BK18" s="249">
        <f t="shared" si="7"/>
        <v>0</v>
      </c>
    </row>
    <row r="19" spans="2:63" ht="12" hidden="1" customHeight="1" outlineLevel="1">
      <c r="B19" s="88" t="s">
        <v>116</v>
      </c>
      <c r="C19" s="10"/>
      <c r="D19" s="78"/>
      <c r="E19" s="115"/>
      <c r="F19" s="115"/>
      <c r="G19" s="115"/>
      <c r="H19" s="115"/>
      <c r="I19" s="123"/>
      <c r="J19" s="124"/>
      <c r="K19" s="343">
        <f t="shared" si="10"/>
        <v>0</v>
      </c>
      <c r="M19" s="45"/>
      <c r="N19" s="46"/>
      <c r="O19" s="233"/>
      <c r="P19" s="45"/>
      <c r="Q19" s="46"/>
      <c r="R19" s="47">
        <f t="shared" si="8"/>
        <v>0</v>
      </c>
      <c r="T19" s="45"/>
      <c r="U19" s="46"/>
      <c r="V19" s="47"/>
      <c r="W19" s="241"/>
      <c r="X19" s="46"/>
      <c r="Y19" s="233"/>
      <c r="Z19" s="45"/>
      <c r="AA19" s="46"/>
      <c r="AB19" s="47"/>
      <c r="AC19" s="241"/>
      <c r="AD19" s="46"/>
      <c r="AE19" s="233"/>
      <c r="AF19" s="45"/>
      <c r="AG19" s="46"/>
      <c r="AH19" s="47"/>
      <c r="AI19" s="45"/>
      <c r="AJ19" s="46"/>
      <c r="AK19" s="47"/>
      <c r="AL19" s="241"/>
      <c r="AM19" s="46"/>
      <c r="AN19" s="233"/>
      <c r="AO19" s="45"/>
      <c r="AP19" s="46"/>
      <c r="AQ19" s="47"/>
      <c r="AR19" s="241"/>
      <c r="AS19" s="46"/>
      <c r="AT19" s="233"/>
      <c r="AU19" s="45"/>
      <c r="AV19" s="46"/>
      <c r="AW19" s="47"/>
      <c r="AX19" s="241"/>
      <c r="AY19" s="46"/>
      <c r="AZ19" s="233"/>
      <c r="BA19" s="45"/>
      <c r="BB19" s="47"/>
      <c r="BC19" s="1"/>
      <c r="BD19" s="14">
        <f t="shared" si="12"/>
        <v>0</v>
      </c>
      <c r="BE19" s="13"/>
      <c r="BF19" s="1"/>
      <c r="BG19" s="14">
        <f t="shared" si="9"/>
        <v>0</v>
      </c>
      <c r="BH19" s="249">
        <f t="shared" si="5"/>
        <v>0</v>
      </c>
      <c r="BI19" s="1"/>
      <c r="BJ19" s="14">
        <f t="shared" si="11"/>
        <v>0</v>
      </c>
      <c r="BK19" s="249">
        <f t="shared" si="7"/>
        <v>0</v>
      </c>
    </row>
    <row r="20" spans="2:63" ht="12" hidden="1" customHeight="1" outlineLevel="1">
      <c r="B20" s="88" t="s">
        <v>117</v>
      </c>
      <c r="C20" s="10"/>
      <c r="D20" s="78"/>
      <c r="E20" s="115"/>
      <c r="F20" s="115"/>
      <c r="G20" s="115"/>
      <c r="H20" s="115"/>
      <c r="I20" s="123"/>
      <c r="J20" s="124"/>
      <c r="K20" s="343">
        <f t="shared" si="10"/>
        <v>0</v>
      </c>
      <c r="M20" s="45"/>
      <c r="N20" s="46"/>
      <c r="O20" s="233"/>
      <c r="P20" s="45"/>
      <c r="Q20" s="46"/>
      <c r="R20" s="47">
        <f t="shared" si="8"/>
        <v>0</v>
      </c>
      <c r="T20" s="45"/>
      <c r="U20" s="46"/>
      <c r="V20" s="47"/>
      <c r="W20" s="241"/>
      <c r="X20" s="46"/>
      <c r="Y20" s="233"/>
      <c r="Z20" s="45"/>
      <c r="AA20" s="46"/>
      <c r="AB20" s="47"/>
      <c r="AC20" s="241"/>
      <c r="AD20" s="46"/>
      <c r="AE20" s="233"/>
      <c r="AF20" s="45"/>
      <c r="AG20" s="46"/>
      <c r="AH20" s="47"/>
      <c r="AI20" s="45"/>
      <c r="AJ20" s="46"/>
      <c r="AK20" s="47"/>
      <c r="AL20" s="241"/>
      <c r="AM20" s="46"/>
      <c r="AN20" s="233"/>
      <c r="AO20" s="45"/>
      <c r="AP20" s="46"/>
      <c r="AQ20" s="47"/>
      <c r="AR20" s="241"/>
      <c r="AS20" s="46"/>
      <c r="AT20" s="233"/>
      <c r="AU20" s="45"/>
      <c r="AV20" s="46"/>
      <c r="AW20" s="47"/>
      <c r="AX20" s="241"/>
      <c r="AY20" s="46"/>
      <c r="AZ20" s="233"/>
      <c r="BA20" s="45"/>
      <c r="BB20" s="47"/>
      <c r="BC20" s="1"/>
      <c r="BD20" s="14">
        <f t="shared" si="12"/>
        <v>0</v>
      </c>
      <c r="BE20" s="13"/>
      <c r="BF20" s="1"/>
      <c r="BG20" s="14">
        <f t="shared" si="9"/>
        <v>0</v>
      </c>
      <c r="BH20" s="249">
        <f t="shared" si="5"/>
        <v>0</v>
      </c>
      <c r="BI20" s="1"/>
      <c r="BJ20" s="14">
        <f t="shared" si="11"/>
        <v>0</v>
      </c>
      <c r="BK20" s="249">
        <f t="shared" si="7"/>
        <v>0</v>
      </c>
    </row>
    <row r="21" spans="2:63" ht="12" hidden="1" customHeight="1" outlineLevel="1">
      <c r="B21" s="88" t="s">
        <v>118</v>
      </c>
      <c r="C21" s="10"/>
      <c r="D21" s="78"/>
      <c r="E21" s="115"/>
      <c r="F21" s="115"/>
      <c r="G21" s="115"/>
      <c r="H21" s="115"/>
      <c r="I21" s="123"/>
      <c r="J21" s="124"/>
      <c r="K21" s="343">
        <f t="shared" si="10"/>
        <v>0</v>
      </c>
      <c r="M21" s="45"/>
      <c r="N21" s="46"/>
      <c r="O21" s="233"/>
      <c r="P21" s="45"/>
      <c r="Q21" s="46"/>
      <c r="R21" s="47">
        <f t="shared" si="8"/>
        <v>0</v>
      </c>
      <c r="T21" s="45"/>
      <c r="U21" s="46"/>
      <c r="V21" s="47"/>
      <c r="W21" s="241"/>
      <c r="X21" s="46"/>
      <c r="Y21" s="233"/>
      <c r="Z21" s="45"/>
      <c r="AA21" s="46"/>
      <c r="AB21" s="47"/>
      <c r="AC21" s="241"/>
      <c r="AD21" s="46"/>
      <c r="AE21" s="233"/>
      <c r="AF21" s="45"/>
      <c r="AG21" s="46"/>
      <c r="AH21" s="47"/>
      <c r="AI21" s="45"/>
      <c r="AJ21" s="46"/>
      <c r="AK21" s="47"/>
      <c r="AL21" s="241"/>
      <c r="AM21" s="46"/>
      <c r="AN21" s="233"/>
      <c r="AO21" s="45"/>
      <c r="AP21" s="46"/>
      <c r="AQ21" s="47"/>
      <c r="AR21" s="241"/>
      <c r="AS21" s="46"/>
      <c r="AT21" s="233"/>
      <c r="AU21" s="45"/>
      <c r="AV21" s="46"/>
      <c r="AW21" s="47"/>
      <c r="AX21" s="241"/>
      <c r="AY21" s="46"/>
      <c r="AZ21" s="233"/>
      <c r="BA21" s="45"/>
      <c r="BB21" s="47"/>
      <c r="BC21" s="1"/>
      <c r="BD21" s="14">
        <f t="shared" si="12"/>
        <v>0</v>
      </c>
      <c r="BE21" s="13"/>
      <c r="BF21" s="1"/>
      <c r="BG21" s="14">
        <f t="shared" si="9"/>
        <v>0</v>
      </c>
      <c r="BH21" s="249">
        <f t="shared" si="5"/>
        <v>0</v>
      </c>
      <c r="BI21" s="1"/>
      <c r="BJ21" s="14">
        <f t="shared" si="11"/>
        <v>0</v>
      </c>
      <c r="BK21" s="249">
        <f t="shared" si="7"/>
        <v>0</v>
      </c>
    </row>
    <row r="22" spans="2:63" ht="12" hidden="1" customHeight="1" outlineLevel="1">
      <c r="B22" s="88" t="s">
        <v>119</v>
      </c>
      <c r="C22" s="10"/>
      <c r="D22" s="78"/>
      <c r="E22" s="115"/>
      <c r="F22" s="115"/>
      <c r="G22" s="115"/>
      <c r="H22" s="115"/>
      <c r="I22" s="123"/>
      <c r="J22" s="124"/>
      <c r="K22" s="343">
        <f t="shared" si="10"/>
        <v>0</v>
      </c>
      <c r="M22" s="45"/>
      <c r="N22" s="46"/>
      <c r="O22" s="233"/>
      <c r="P22" s="45"/>
      <c r="Q22" s="46"/>
      <c r="R22" s="47">
        <f t="shared" si="8"/>
        <v>0</v>
      </c>
      <c r="T22" s="45"/>
      <c r="U22" s="46"/>
      <c r="V22" s="47"/>
      <c r="W22" s="241"/>
      <c r="X22" s="46"/>
      <c r="Y22" s="233"/>
      <c r="Z22" s="45"/>
      <c r="AA22" s="46"/>
      <c r="AB22" s="47"/>
      <c r="AC22" s="241"/>
      <c r="AD22" s="46"/>
      <c r="AE22" s="233"/>
      <c r="AF22" s="45"/>
      <c r="AG22" s="46"/>
      <c r="AH22" s="47"/>
      <c r="AI22" s="45"/>
      <c r="AJ22" s="46"/>
      <c r="AK22" s="47"/>
      <c r="AL22" s="241"/>
      <c r="AM22" s="46"/>
      <c r="AN22" s="233"/>
      <c r="AO22" s="45"/>
      <c r="AP22" s="46"/>
      <c r="AQ22" s="47"/>
      <c r="AR22" s="241"/>
      <c r="AS22" s="46"/>
      <c r="AT22" s="233"/>
      <c r="AU22" s="45"/>
      <c r="AV22" s="46"/>
      <c r="AW22" s="47"/>
      <c r="AX22" s="241"/>
      <c r="AY22" s="46"/>
      <c r="AZ22" s="233"/>
      <c r="BA22" s="45"/>
      <c r="BB22" s="47"/>
      <c r="BC22" s="1"/>
      <c r="BD22" s="14">
        <f t="shared" si="12"/>
        <v>0</v>
      </c>
      <c r="BE22" s="13"/>
      <c r="BF22" s="1"/>
      <c r="BG22" s="14">
        <f t="shared" si="9"/>
        <v>0</v>
      </c>
      <c r="BH22" s="249">
        <f t="shared" si="5"/>
        <v>0</v>
      </c>
      <c r="BI22" s="1"/>
      <c r="BJ22" s="14">
        <f t="shared" si="11"/>
        <v>0</v>
      </c>
      <c r="BK22" s="249">
        <f t="shared" si="7"/>
        <v>0</v>
      </c>
    </row>
    <row r="23" spans="2:63" ht="12" hidden="1" customHeight="1" outlineLevel="1">
      <c r="B23" s="88" t="s">
        <v>120</v>
      </c>
      <c r="C23" s="10"/>
      <c r="D23" s="78"/>
      <c r="E23" s="115"/>
      <c r="F23" s="115"/>
      <c r="G23" s="115"/>
      <c r="H23" s="115"/>
      <c r="I23" s="123"/>
      <c r="J23" s="124"/>
      <c r="K23" s="343">
        <f t="shared" si="10"/>
        <v>0</v>
      </c>
      <c r="M23" s="45"/>
      <c r="N23" s="46"/>
      <c r="O23" s="233"/>
      <c r="P23" s="45"/>
      <c r="Q23" s="46"/>
      <c r="R23" s="47">
        <f t="shared" si="8"/>
        <v>0</v>
      </c>
      <c r="T23" s="45"/>
      <c r="U23" s="46"/>
      <c r="V23" s="47"/>
      <c r="W23" s="241"/>
      <c r="X23" s="46"/>
      <c r="Y23" s="233"/>
      <c r="Z23" s="45"/>
      <c r="AA23" s="46"/>
      <c r="AB23" s="47"/>
      <c r="AC23" s="241"/>
      <c r="AD23" s="46"/>
      <c r="AE23" s="233"/>
      <c r="AF23" s="45"/>
      <c r="AG23" s="46"/>
      <c r="AH23" s="47"/>
      <c r="AI23" s="45"/>
      <c r="AJ23" s="46"/>
      <c r="AK23" s="47"/>
      <c r="AL23" s="241"/>
      <c r="AM23" s="46"/>
      <c r="AN23" s="233"/>
      <c r="AO23" s="45"/>
      <c r="AP23" s="46"/>
      <c r="AQ23" s="47"/>
      <c r="AR23" s="241"/>
      <c r="AS23" s="46"/>
      <c r="AT23" s="233"/>
      <c r="AU23" s="45"/>
      <c r="AV23" s="46"/>
      <c r="AW23" s="47"/>
      <c r="AX23" s="241"/>
      <c r="AY23" s="46"/>
      <c r="AZ23" s="233"/>
      <c r="BA23" s="45"/>
      <c r="BB23" s="47"/>
      <c r="BC23" s="1"/>
      <c r="BD23" s="14">
        <f t="shared" si="12"/>
        <v>0</v>
      </c>
      <c r="BE23" s="13"/>
      <c r="BF23" s="1"/>
      <c r="BG23" s="14">
        <f t="shared" si="9"/>
        <v>0</v>
      </c>
      <c r="BH23" s="249">
        <f t="shared" si="5"/>
        <v>0</v>
      </c>
      <c r="BI23" s="1"/>
      <c r="BJ23" s="14">
        <f t="shared" si="11"/>
        <v>0</v>
      </c>
      <c r="BK23" s="249">
        <f t="shared" si="7"/>
        <v>0</v>
      </c>
    </row>
    <row r="24" spans="2:63" ht="12" hidden="1" customHeight="1" outlineLevel="1">
      <c r="B24" s="88" t="s">
        <v>121</v>
      </c>
      <c r="C24" s="10"/>
      <c r="D24" s="78"/>
      <c r="E24" s="115"/>
      <c r="F24" s="115"/>
      <c r="G24" s="115"/>
      <c r="H24" s="115"/>
      <c r="I24" s="123"/>
      <c r="J24" s="124"/>
      <c r="K24" s="343">
        <f t="shared" si="10"/>
        <v>0</v>
      </c>
      <c r="M24" s="45"/>
      <c r="N24" s="46"/>
      <c r="O24" s="233"/>
      <c r="P24" s="45"/>
      <c r="Q24" s="46"/>
      <c r="R24" s="47">
        <f t="shared" si="8"/>
        <v>0</v>
      </c>
      <c r="T24" s="45"/>
      <c r="U24" s="46"/>
      <c r="V24" s="47"/>
      <c r="W24" s="241"/>
      <c r="X24" s="46"/>
      <c r="Y24" s="233"/>
      <c r="Z24" s="45"/>
      <c r="AA24" s="46"/>
      <c r="AB24" s="47"/>
      <c r="AC24" s="241"/>
      <c r="AD24" s="46"/>
      <c r="AE24" s="233"/>
      <c r="AF24" s="45"/>
      <c r="AG24" s="46"/>
      <c r="AH24" s="47"/>
      <c r="AI24" s="45"/>
      <c r="AJ24" s="46"/>
      <c r="AK24" s="47"/>
      <c r="AL24" s="241"/>
      <c r="AM24" s="46"/>
      <c r="AN24" s="233"/>
      <c r="AO24" s="45"/>
      <c r="AP24" s="46"/>
      <c r="AQ24" s="47"/>
      <c r="AR24" s="241"/>
      <c r="AS24" s="46"/>
      <c r="AT24" s="233"/>
      <c r="AU24" s="45"/>
      <c r="AV24" s="46"/>
      <c r="AW24" s="47"/>
      <c r="AX24" s="241"/>
      <c r="AY24" s="46"/>
      <c r="AZ24" s="233"/>
      <c r="BA24" s="45"/>
      <c r="BB24" s="47"/>
      <c r="BC24" s="1"/>
      <c r="BD24" s="14">
        <f t="shared" si="12"/>
        <v>0</v>
      </c>
      <c r="BE24" s="13">
        <f>E24-BD24</f>
        <v>0</v>
      </c>
      <c r="BF24" s="1"/>
      <c r="BG24" s="14">
        <f t="shared" si="9"/>
        <v>0</v>
      </c>
      <c r="BH24" s="249">
        <f t="shared" si="5"/>
        <v>0</v>
      </c>
      <c r="BI24" s="1"/>
      <c r="BJ24" s="14">
        <f t="shared" si="11"/>
        <v>0</v>
      </c>
      <c r="BK24" s="249">
        <f t="shared" si="7"/>
        <v>0</v>
      </c>
    </row>
    <row r="25" spans="2:63" ht="12.6" hidden="1" customHeight="1" outlineLevel="1">
      <c r="B25" s="88" t="s">
        <v>122</v>
      </c>
      <c r="C25" s="15"/>
      <c r="D25" s="79"/>
      <c r="E25" s="116"/>
      <c r="F25" s="116"/>
      <c r="G25" s="116"/>
      <c r="H25" s="116"/>
      <c r="I25" s="125"/>
      <c r="J25" s="124"/>
      <c r="K25" s="343">
        <f t="shared" si="10"/>
        <v>0</v>
      </c>
      <c r="M25" s="18"/>
      <c r="N25" s="19"/>
      <c r="O25" s="234"/>
      <c r="P25" s="18"/>
      <c r="Q25" s="19"/>
      <c r="R25" s="20">
        <f t="shared" si="8"/>
        <v>0</v>
      </c>
      <c r="T25" s="18"/>
      <c r="U25" s="19"/>
      <c r="V25" s="20"/>
      <c r="W25" s="242"/>
      <c r="X25" s="19"/>
      <c r="Y25" s="234"/>
      <c r="Z25" s="18"/>
      <c r="AA25" s="19"/>
      <c r="AB25" s="20"/>
      <c r="AC25" s="242"/>
      <c r="AD25" s="19"/>
      <c r="AE25" s="234"/>
      <c r="AF25" s="18"/>
      <c r="AG25" s="19"/>
      <c r="AH25" s="20"/>
      <c r="AI25" s="18"/>
      <c r="AJ25" s="19"/>
      <c r="AK25" s="20"/>
      <c r="AL25" s="242"/>
      <c r="AM25" s="19"/>
      <c r="AN25" s="234"/>
      <c r="AO25" s="18"/>
      <c r="AP25" s="19"/>
      <c r="AQ25" s="20"/>
      <c r="AR25" s="242"/>
      <c r="AS25" s="19"/>
      <c r="AT25" s="234"/>
      <c r="AU25" s="18"/>
      <c r="AV25" s="19"/>
      <c r="AW25" s="20"/>
      <c r="AX25" s="242"/>
      <c r="AY25" s="19"/>
      <c r="AZ25" s="234"/>
      <c r="BA25" s="18"/>
      <c r="BB25" s="20"/>
      <c r="BC25" s="1"/>
      <c r="BD25" s="45">
        <f t="shared" si="12"/>
        <v>0</v>
      </c>
      <c r="BE25" s="255">
        <f>E25-BD25</f>
        <v>0</v>
      </c>
      <c r="BF25" s="1"/>
      <c r="BG25" s="45">
        <f t="shared" si="9"/>
        <v>0</v>
      </c>
      <c r="BH25" s="256">
        <f t="shared" si="5"/>
        <v>0</v>
      </c>
      <c r="BI25" s="1"/>
      <c r="BJ25" s="45">
        <f t="shared" si="11"/>
        <v>0</v>
      </c>
      <c r="BK25" s="256">
        <f t="shared" si="7"/>
        <v>0</v>
      </c>
    </row>
    <row r="26" spans="2:63" collapsed="1">
      <c r="C26" s="5" t="s">
        <v>155</v>
      </c>
      <c r="D26" s="76"/>
      <c r="E26" s="114"/>
      <c r="F26" s="114"/>
      <c r="G26" s="114"/>
      <c r="H26" s="114"/>
      <c r="I26" s="126"/>
      <c r="J26" s="127"/>
      <c r="K26" s="6">
        <f>SUM(K27:K41)</f>
        <v>0</v>
      </c>
      <c r="L26" s="4"/>
      <c r="M26" s="9">
        <f t="shared" ref="M26:Q26" si="13">SUM(M27:M41)</f>
        <v>0</v>
      </c>
      <c r="N26" s="7">
        <f t="shared" si="13"/>
        <v>0</v>
      </c>
      <c r="O26" s="231">
        <f t="shared" si="13"/>
        <v>0</v>
      </c>
      <c r="P26" s="9">
        <f t="shared" si="13"/>
        <v>0</v>
      </c>
      <c r="Q26" s="7">
        <f t="shared" si="13"/>
        <v>0</v>
      </c>
      <c r="R26" s="8">
        <f t="shared" si="8"/>
        <v>0</v>
      </c>
      <c r="S26" s="4"/>
      <c r="T26" s="9">
        <f t="shared" ref="T26:AX26" si="14">SUM(T27:T41)</f>
        <v>0</v>
      </c>
      <c r="U26" s="7">
        <f t="shared" si="14"/>
        <v>0</v>
      </c>
      <c r="V26" s="8">
        <f t="shared" si="14"/>
        <v>0</v>
      </c>
      <c r="W26" s="239">
        <f t="shared" si="14"/>
        <v>0</v>
      </c>
      <c r="X26" s="7">
        <f t="shared" si="14"/>
        <v>0</v>
      </c>
      <c r="Y26" s="231">
        <f t="shared" si="14"/>
        <v>0</v>
      </c>
      <c r="Z26" s="9">
        <f t="shared" si="14"/>
        <v>0</v>
      </c>
      <c r="AA26" s="7">
        <f t="shared" si="14"/>
        <v>0</v>
      </c>
      <c r="AB26" s="8">
        <f t="shared" si="14"/>
        <v>0</v>
      </c>
      <c r="AC26" s="239">
        <f t="shared" si="14"/>
        <v>0</v>
      </c>
      <c r="AD26" s="7">
        <f t="shared" si="14"/>
        <v>0</v>
      </c>
      <c r="AE26" s="231">
        <f t="shared" si="14"/>
        <v>0</v>
      </c>
      <c r="AF26" s="9">
        <f t="shared" si="14"/>
        <v>0</v>
      </c>
      <c r="AG26" s="7">
        <f t="shared" si="14"/>
        <v>0</v>
      </c>
      <c r="AH26" s="8">
        <f t="shared" si="14"/>
        <v>0</v>
      </c>
      <c r="AI26" s="9">
        <f t="shared" si="14"/>
        <v>0</v>
      </c>
      <c r="AJ26" s="7">
        <f t="shared" si="14"/>
        <v>0</v>
      </c>
      <c r="AK26" s="8">
        <f t="shared" si="14"/>
        <v>0</v>
      </c>
      <c r="AL26" s="239">
        <f t="shared" si="14"/>
        <v>0</v>
      </c>
      <c r="AM26" s="7">
        <f t="shared" si="14"/>
        <v>0</v>
      </c>
      <c r="AN26" s="231">
        <f t="shared" si="14"/>
        <v>0</v>
      </c>
      <c r="AO26" s="9">
        <f t="shared" si="14"/>
        <v>0</v>
      </c>
      <c r="AP26" s="7">
        <f t="shared" si="14"/>
        <v>0</v>
      </c>
      <c r="AQ26" s="8">
        <f t="shared" si="14"/>
        <v>0</v>
      </c>
      <c r="AR26" s="239">
        <f t="shared" si="14"/>
        <v>0</v>
      </c>
      <c r="AS26" s="7">
        <f t="shared" si="14"/>
        <v>0</v>
      </c>
      <c r="AT26" s="231">
        <f t="shared" si="14"/>
        <v>0</v>
      </c>
      <c r="AU26" s="9">
        <f t="shared" si="14"/>
        <v>0</v>
      </c>
      <c r="AV26" s="7">
        <f t="shared" si="14"/>
        <v>0</v>
      </c>
      <c r="AW26" s="8">
        <f t="shared" si="14"/>
        <v>0</v>
      </c>
      <c r="AX26" s="239">
        <f t="shared" si="14"/>
        <v>0</v>
      </c>
      <c r="AY26" s="7">
        <f t="shared" ref="AY26:BB26" si="15">SUM(AY27:AY41)</f>
        <v>0</v>
      </c>
      <c r="AZ26" s="231">
        <f t="shared" si="15"/>
        <v>0</v>
      </c>
      <c r="BA26" s="9">
        <f t="shared" si="15"/>
        <v>0</v>
      </c>
      <c r="BB26" s="8">
        <f t="shared" si="15"/>
        <v>0</v>
      </c>
      <c r="BC26" s="1"/>
      <c r="BD26" s="9">
        <f t="shared" ref="BD26:BE26" si="16">SUM(BD27:BD41)</f>
        <v>0</v>
      </c>
      <c r="BE26" s="8">
        <f t="shared" si="16"/>
        <v>0</v>
      </c>
      <c r="BF26" s="1"/>
      <c r="BG26" s="9">
        <f t="shared" ref="BG26" si="17">SUM(BG27:BG41)</f>
        <v>0</v>
      </c>
      <c r="BH26" s="251">
        <f t="shared" si="5"/>
        <v>0</v>
      </c>
      <c r="BI26" s="1"/>
      <c r="BJ26" s="9">
        <f t="shared" ref="BJ26" si="18">SUM(BJ27:BJ41)</f>
        <v>0</v>
      </c>
      <c r="BK26" s="251">
        <f t="shared" si="7"/>
        <v>0</v>
      </c>
    </row>
    <row r="27" spans="2:63">
      <c r="B27" s="88" t="s">
        <v>171</v>
      </c>
      <c r="C27" s="10"/>
      <c r="D27" s="78"/>
      <c r="E27" s="115"/>
      <c r="F27" s="115"/>
      <c r="G27" s="115"/>
      <c r="H27" s="115"/>
      <c r="I27" s="123"/>
      <c r="J27" s="124"/>
      <c r="K27" s="343">
        <f t="shared" si="10"/>
        <v>0</v>
      </c>
      <c r="M27" s="14"/>
      <c r="N27" s="12"/>
      <c r="O27" s="232"/>
      <c r="P27" s="14">
        <f>E27</f>
        <v>0</v>
      </c>
      <c r="Q27" s="12"/>
      <c r="R27" s="13">
        <f t="shared" si="8"/>
        <v>0</v>
      </c>
      <c r="T27" s="14"/>
      <c r="U27" s="12"/>
      <c r="V27" s="13"/>
      <c r="W27" s="240">
        <f>K27</f>
        <v>0</v>
      </c>
      <c r="X27" s="12"/>
      <c r="Y27" s="232"/>
      <c r="Z27" s="14"/>
      <c r="AA27" s="12"/>
      <c r="AB27" s="13"/>
      <c r="AC27" s="240"/>
      <c r="AD27" s="12"/>
      <c r="AE27" s="232"/>
      <c r="AF27" s="14"/>
      <c r="AG27" s="12"/>
      <c r="AH27" s="13"/>
      <c r="AI27" s="14"/>
      <c r="AJ27" s="12"/>
      <c r="AK27" s="13"/>
      <c r="AL27" s="240"/>
      <c r="AM27" s="12"/>
      <c r="AN27" s="232"/>
      <c r="AO27" s="14"/>
      <c r="AP27" s="12"/>
      <c r="AQ27" s="13"/>
      <c r="AR27" s="240"/>
      <c r="AS27" s="12"/>
      <c r="AT27" s="232"/>
      <c r="AU27" s="14"/>
      <c r="AV27" s="12"/>
      <c r="AW27" s="13"/>
      <c r="AX27" s="240"/>
      <c r="AY27" s="12"/>
      <c r="AZ27" s="232"/>
      <c r="BA27" s="14"/>
      <c r="BB27" s="13"/>
      <c r="BC27" s="1"/>
      <c r="BD27" s="14"/>
      <c r="BE27" s="13"/>
      <c r="BF27" s="1"/>
      <c r="BG27" s="14">
        <f t="shared" ref="BG27:BG41" si="19">SUM(T27:BB27)</f>
        <v>0</v>
      </c>
      <c r="BH27" s="249">
        <f t="shared" si="5"/>
        <v>0</v>
      </c>
      <c r="BI27" s="1"/>
      <c r="BJ27" s="14">
        <f t="shared" ref="BJ27:BJ41" si="20">BD27+BG27</f>
        <v>0</v>
      </c>
      <c r="BK27" s="249">
        <f t="shared" si="7"/>
        <v>0</v>
      </c>
    </row>
    <row r="28" spans="2:63">
      <c r="B28" s="88" t="s">
        <v>172</v>
      </c>
      <c r="C28" s="10"/>
      <c r="D28" s="78"/>
      <c r="E28" s="115"/>
      <c r="F28" s="115"/>
      <c r="G28" s="115"/>
      <c r="H28" s="115"/>
      <c r="I28" s="123"/>
      <c r="J28" s="124"/>
      <c r="K28" s="343">
        <f t="shared" si="10"/>
        <v>0</v>
      </c>
      <c r="M28" s="45"/>
      <c r="N28" s="46"/>
      <c r="O28" s="233"/>
      <c r="P28" s="45"/>
      <c r="Q28" s="46"/>
      <c r="R28" s="47">
        <f t="shared" si="8"/>
        <v>0</v>
      </c>
      <c r="T28" s="45"/>
      <c r="U28" s="46"/>
      <c r="V28" s="47"/>
      <c r="W28" s="241"/>
      <c r="X28" s="46"/>
      <c r="Y28" s="233"/>
      <c r="Z28" s="45"/>
      <c r="AA28" s="46"/>
      <c r="AB28" s="47"/>
      <c r="AC28" s="241"/>
      <c r="AD28" s="46"/>
      <c r="AE28" s="233"/>
      <c r="AF28" s="45"/>
      <c r="AG28" s="46"/>
      <c r="AH28" s="47"/>
      <c r="AI28" s="45"/>
      <c r="AJ28" s="46"/>
      <c r="AK28" s="47"/>
      <c r="AL28" s="241"/>
      <c r="AM28" s="46"/>
      <c r="AN28" s="233"/>
      <c r="AO28" s="45"/>
      <c r="AP28" s="46"/>
      <c r="AQ28" s="47"/>
      <c r="AR28" s="241"/>
      <c r="AS28" s="46"/>
      <c r="AT28" s="233"/>
      <c r="AU28" s="45"/>
      <c r="AV28" s="46"/>
      <c r="AW28" s="47"/>
      <c r="AX28" s="241"/>
      <c r="AY28" s="46"/>
      <c r="AZ28" s="233"/>
      <c r="BA28" s="45"/>
      <c r="BB28" s="47"/>
      <c r="BC28" s="1"/>
      <c r="BD28" s="14"/>
      <c r="BE28" s="13"/>
      <c r="BF28" s="1"/>
      <c r="BG28" s="14">
        <f t="shared" si="19"/>
        <v>0</v>
      </c>
      <c r="BH28" s="249">
        <f t="shared" si="5"/>
        <v>0</v>
      </c>
      <c r="BI28" s="1"/>
      <c r="BJ28" s="14">
        <f t="shared" si="20"/>
        <v>0</v>
      </c>
      <c r="BK28" s="249">
        <f t="shared" si="7"/>
        <v>0</v>
      </c>
    </row>
    <row r="29" spans="2:63" ht="12.6" thickBot="1">
      <c r="B29" s="88" t="s">
        <v>173</v>
      </c>
      <c r="C29" s="10"/>
      <c r="D29" s="78"/>
      <c r="E29" s="115"/>
      <c r="F29" s="115"/>
      <c r="G29" s="115"/>
      <c r="H29" s="115"/>
      <c r="I29" s="123"/>
      <c r="J29" s="124"/>
      <c r="K29" s="343">
        <f t="shared" si="10"/>
        <v>0</v>
      </c>
      <c r="M29" s="45"/>
      <c r="N29" s="46"/>
      <c r="O29" s="233"/>
      <c r="P29" s="45"/>
      <c r="Q29" s="46"/>
      <c r="R29" s="47">
        <f t="shared" si="8"/>
        <v>0</v>
      </c>
      <c r="T29" s="45"/>
      <c r="U29" s="46"/>
      <c r="V29" s="47"/>
      <c r="W29" s="241"/>
      <c r="X29" s="46"/>
      <c r="Y29" s="233"/>
      <c r="Z29" s="45"/>
      <c r="AA29" s="46"/>
      <c r="AB29" s="47"/>
      <c r="AC29" s="241"/>
      <c r="AD29" s="46"/>
      <c r="AE29" s="233"/>
      <c r="AF29" s="45"/>
      <c r="AG29" s="46"/>
      <c r="AH29" s="47"/>
      <c r="AI29" s="45"/>
      <c r="AJ29" s="46"/>
      <c r="AK29" s="47"/>
      <c r="AL29" s="241"/>
      <c r="AM29" s="46"/>
      <c r="AN29" s="233"/>
      <c r="AO29" s="45"/>
      <c r="AP29" s="46"/>
      <c r="AQ29" s="47"/>
      <c r="AR29" s="241"/>
      <c r="AS29" s="46"/>
      <c r="AT29" s="233"/>
      <c r="AU29" s="45"/>
      <c r="AV29" s="46"/>
      <c r="AW29" s="47"/>
      <c r="AX29" s="241"/>
      <c r="AY29" s="46"/>
      <c r="AZ29" s="233"/>
      <c r="BA29" s="45"/>
      <c r="BB29" s="47"/>
      <c r="BC29" s="1"/>
      <c r="BD29" s="14"/>
      <c r="BE29" s="13"/>
      <c r="BF29" s="1"/>
      <c r="BG29" s="14">
        <f t="shared" si="19"/>
        <v>0</v>
      </c>
      <c r="BH29" s="249">
        <f t="shared" si="5"/>
        <v>0</v>
      </c>
      <c r="BI29" s="1"/>
      <c r="BJ29" s="14">
        <f t="shared" si="20"/>
        <v>0</v>
      </c>
      <c r="BK29" s="249">
        <f t="shared" si="7"/>
        <v>0</v>
      </c>
    </row>
    <row r="30" spans="2:63" ht="12" hidden="1" customHeight="1" outlineLevel="1">
      <c r="B30" s="88" t="s">
        <v>174</v>
      </c>
      <c r="C30" s="10"/>
      <c r="D30" s="78"/>
      <c r="E30" s="115"/>
      <c r="F30" s="115"/>
      <c r="G30" s="115"/>
      <c r="H30" s="115"/>
      <c r="I30" s="123"/>
      <c r="J30" s="124"/>
      <c r="K30" s="343">
        <f t="shared" si="10"/>
        <v>0</v>
      </c>
      <c r="M30" s="45"/>
      <c r="N30" s="46"/>
      <c r="O30" s="233"/>
      <c r="P30" s="45"/>
      <c r="Q30" s="46"/>
      <c r="R30" s="47">
        <f t="shared" si="8"/>
        <v>0</v>
      </c>
      <c r="T30" s="45"/>
      <c r="U30" s="46"/>
      <c r="V30" s="47"/>
      <c r="W30" s="241"/>
      <c r="X30" s="46"/>
      <c r="Y30" s="233"/>
      <c r="Z30" s="45"/>
      <c r="AA30" s="46"/>
      <c r="AB30" s="47"/>
      <c r="AC30" s="241"/>
      <c r="AD30" s="46"/>
      <c r="AE30" s="233"/>
      <c r="AF30" s="45"/>
      <c r="AG30" s="46"/>
      <c r="AH30" s="47"/>
      <c r="AI30" s="45"/>
      <c r="AJ30" s="46"/>
      <c r="AK30" s="47"/>
      <c r="AL30" s="241"/>
      <c r="AM30" s="46"/>
      <c r="AN30" s="233"/>
      <c r="AO30" s="45"/>
      <c r="AP30" s="46"/>
      <c r="AQ30" s="47"/>
      <c r="AR30" s="241"/>
      <c r="AS30" s="46"/>
      <c r="AT30" s="233"/>
      <c r="AU30" s="45"/>
      <c r="AV30" s="46"/>
      <c r="AW30" s="47"/>
      <c r="AX30" s="241"/>
      <c r="AY30" s="46"/>
      <c r="AZ30" s="233"/>
      <c r="BA30" s="45"/>
      <c r="BB30" s="47"/>
      <c r="BC30" s="1"/>
      <c r="BD30" s="14">
        <f t="shared" ref="BD30:BD41" si="21">SUM(J30:AZ30)</f>
        <v>0</v>
      </c>
      <c r="BE30" s="13">
        <f t="shared" ref="BE30:BE41" si="22">E30-BD30</f>
        <v>0</v>
      </c>
      <c r="BF30" s="1"/>
      <c r="BG30" s="14">
        <f t="shared" si="19"/>
        <v>0</v>
      </c>
      <c r="BH30" s="249">
        <f t="shared" si="5"/>
        <v>0</v>
      </c>
      <c r="BI30" s="1"/>
      <c r="BJ30" s="14">
        <f t="shared" si="20"/>
        <v>0</v>
      </c>
      <c r="BK30" s="249">
        <f t="shared" si="7"/>
        <v>0</v>
      </c>
    </row>
    <row r="31" spans="2:63" ht="12" hidden="1" customHeight="1" outlineLevel="1">
      <c r="B31" s="88" t="s">
        <v>175</v>
      </c>
      <c r="C31" s="10"/>
      <c r="D31" s="78"/>
      <c r="E31" s="115"/>
      <c r="F31" s="115"/>
      <c r="G31" s="115"/>
      <c r="H31" s="115"/>
      <c r="I31" s="123"/>
      <c r="J31" s="124"/>
      <c r="K31" s="343">
        <f t="shared" si="10"/>
        <v>0</v>
      </c>
      <c r="M31" s="45"/>
      <c r="N31" s="46"/>
      <c r="O31" s="233"/>
      <c r="P31" s="45"/>
      <c r="Q31" s="46"/>
      <c r="R31" s="47">
        <f t="shared" si="8"/>
        <v>0</v>
      </c>
      <c r="T31" s="45"/>
      <c r="U31" s="46"/>
      <c r="V31" s="47"/>
      <c r="W31" s="241"/>
      <c r="X31" s="46"/>
      <c r="Y31" s="233"/>
      <c r="Z31" s="45"/>
      <c r="AA31" s="46"/>
      <c r="AB31" s="47"/>
      <c r="AC31" s="241"/>
      <c r="AD31" s="46"/>
      <c r="AE31" s="233"/>
      <c r="AF31" s="45"/>
      <c r="AG31" s="46"/>
      <c r="AH31" s="47"/>
      <c r="AI31" s="45"/>
      <c r="AJ31" s="46"/>
      <c r="AK31" s="47"/>
      <c r="AL31" s="241"/>
      <c r="AM31" s="46"/>
      <c r="AN31" s="233"/>
      <c r="AO31" s="45"/>
      <c r="AP31" s="46"/>
      <c r="AQ31" s="47"/>
      <c r="AR31" s="241"/>
      <c r="AS31" s="46"/>
      <c r="AT31" s="233"/>
      <c r="AU31" s="45"/>
      <c r="AV31" s="46"/>
      <c r="AW31" s="47"/>
      <c r="AX31" s="241"/>
      <c r="AY31" s="46"/>
      <c r="AZ31" s="233"/>
      <c r="BA31" s="45"/>
      <c r="BB31" s="47"/>
      <c r="BC31" s="1"/>
      <c r="BD31" s="14">
        <f t="shared" si="21"/>
        <v>0</v>
      </c>
      <c r="BE31" s="13">
        <f t="shared" si="22"/>
        <v>0</v>
      </c>
      <c r="BF31" s="1"/>
      <c r="BG31" s="14">
        <f t="shared" si="19"/>
        <v>0</v>
      </c>
      <c r="BH31" s="249">
        <f t="shared" si="5"/>
        <v>0</v>
      </c>
      <c r="BI31" s="1"/>
      <c r="BJ31" s="14">
        <f t="shared" si="20"/>
        <v>0</v>
      </c>
      <c r="BK31" s="249">
        <f t="shared" si="7"/>
        <v>0</v>
      </c>
    </row>
    <row r="32" spans="2:63" ht="12" hidden="1" customHeight="1" outlineLevel="1">
      <c r="B32" s="88" t="s">
        <v>176</v>
      </c>
      <c r="C32" s="10"/>
      <c r="D32" s="78"/>
      <c r="E32" s="115"/>
      <c r="F32" s="115"/>
      <c r="G32" s="115"/>
      <c r="H32" s="115"/>
      <c r="I32" s="123"/>
      <c r="J32" s="124"/>
      <c r="K32" s="343">
        <f t="shared" si="10"/>
        <v>0</v>
      </c>
      <c r="M32" s="45"/>
      <c r="N32" s="46"/>
      <c r="O32" s="233"/>
      <c r="P32" s="45"/>
      <c r="Q32" s="46"/>
      <c r="R32" s="47">
        <f t="shared" si="8"/>
        <v>0</v>
      </c>
      <c r="T32" s="45"/>
      <c r="U32" s="46"/>
      <c r="V32" s="47"/>
      <c r="W32" s="241"/>
      <c r="X32" s="46"/>
      <c r="Y32" s="233"/>
      <c r="Z32" s="45"/>
      <c r="AA32" s="46"/>
      <c r="AB32" s="47"/>
      <c r="AC32" s="241"/>
      <c r="AD32" s="46"/>
      <c r="AE32" s="233"/>
      <c r="AF32" s="45"/>
      <c r="AG32" s="46"/>
      <c r="AH32" s="47"/>
      <c r="AI32" s="45"/>
      <c r="AJ32" s="46"/>
      <c r="AK32" s="47"/>
      <c r="AL32" s="241"/>
      <c r="AM32" s="46"/>
      <c r="AN32" s="233"/>
      <c r="AO32" s="45"/>
      <c r="AP32" s="46"/>
      <c r="AQ32" s="47"/>
      <c r="AR32" s="241"/>
      <c r="AS32" s="46"/>
      <c r="AT32" s="233"/>
      <c r="AU32" s="45"/>
      <c r="AV32" s="46"/>
      <c r="AW32" s="47"/>
      <c r="AX32" s="241"/>
      <c r="AY32" s="46"/>
      <c r="AZ32" s="233"/>
      <c r="BA32" s="45"/>
      <c r="BB32" s="47"/>
      <c r="BC32" s="1"/>
      <c r="BD32" s="14">
        <f t="shared" si="21"/>
        <v>0</v>
      </c>
      <c r="BE32" s="13">
        <f t="shared" si="22"/>
        <v>0</v>
      </c>
      <c r="BF32" s="1"/>
      <c r="BG32" s="14">
        <f t="shared" si="19"/>
        <v>0</v>
      </c>
      <c r="BH32" s="249">
        <f t="shared" si="5"/>
        <v>0</v>
      </c>
      <c r="BI32" s="1"/>
      <c r="BJ32" s="14">
        <f t="shared" si="20"/>
        <v>0</v>
      </c>
      <c r="BK32" s="249">
        <f t="shared" si="7"/>
        <v>0</v>
      </c>
    </row>
    <row r="33" spans="2:63" ht="12" hidden="1" customHeight="1" outlineLevel="1">
      <c r="B33" s="88" t="s">
        <v>177</v>
      </c>
      <c r="C33" s="10"/>
      <c r="D33" s="78"/>
      <c r="E33" s="115"/>
      <c r="F33" s="115"/>
      <c r="G33" s="115"/>
      <c r="H33" s="115"/>
      <c r="I33" s="123"/>
      <c r="J33" s="124"/>
      <c r="K33" s="343">
        <f t="shared" si="10"/>
        <v>0</v>
      </c>
      <c r="M33" s="45"/>
      <c r="N33" s="46"/>
      <c r="O33" s="233"/>
      <c r="P33" s="45"/>
      <c r="Q33" s="46"/>
      <c r="R33" s="47">
        <f t="shared" si="8"/>
        <v>0</v>
      </c>
      <c r="T33" s="45"/>
      <c r="U33" s="46"/>
      <c r="V33" s="47"/>
      <c r="W33" s="241"/>
      <c r="X33" s="46"/>
      <c r="Y33" s="233"/>
      <c r="Z33" s="45"/>
      <c r="AA33" s="46"/>
      <c r="AB33" s="47"/>
      <c r="AC33" s="241"/>
      <c r="AD33" s="46"/>
      <c r="AE33" s="233"/>
      <c r="AF33" s="45"/>
      <c r="AG33" s="46"/>
      <c r="AH33" s="47"/>
      <c r="AI33" s="45"/>
      <c r="AJ33" s="46"/>
      <c r="AK33" s="47"/>
      <c r="AL33" s="241"/>
      <c r="AM33" s="46"/>
      <c r="AN33" s="233"/>
      <c r="AO33" s="45"/>
      <c r="AP33" s="46"/>
      <c r="AQ33" s="47"/>
      <c r="AR33" s="241"/>
      <c r="AS33" s="46"/>
      <c r="AT33" s="233"/>
      <c r="AU33" s="45"/>
      <c r="AV33" s="46"/>
      <c r="AW33" s="47"/>
      <c r="AX33" s="241"/>
      <c r="AY33" s="46"/>
      <c r="AZ33" s="233"/>
      <c r="BA33" s="45"/>
      <c r="BB33" s="47"/>
      <c r="BC33" s="1"/>
      <c r="BD33" s="14">
        <f t="shared" si="21"/>
        <v>0</v>
      </c>
      <c r="BE33" s="13">
        <f t="shared" si="22"/>
        <v>0</v>
      </c>
      <c r="BF33" s="1"/>
      <c r="BG33" s="14">
        <f t="shared" si="19"/>
        <v>0</v>
      </c>
      <c r="BH33" s="249">
        <f t="shared" si="5"/>
        <v>0</v>
      </c>
      <c r="BI33" s="1"/>
      <c r="BJ33" s="14">
        <f t="shared" si="20"/>
        <v>0</v>
      </c>
      <c r="BK33" s="249">
        <f t="shared" si="7"/>
        <v>0</v>
      </c>
    </row>
    <row r="34" spans="2:63" ht="12" hidden="1" customHeight="1" outlineLevel="1">
      <c r="B34" s="88" t="s">
        <v>178</v>
      </c>
      <c r="C34" s="10"/>
      <c r="D34" s="78"/>
      <c r="E34" s="115"/>
      <c r="F34" s="115"/>
      <c r="G34" s="115"/>
      <c r="H34" s="115"/>
      <c r="I34" s="123"/>
      <c r="J34" s="124"/>
      <c r="K34" s="343">
        <f t="shared" si="10"/>
        <v>0</v>
      </c>
      <c r="M34" s="45"/>
      <c r="N34" s="46"/>
      <c r="O34" s="233"/>
      <c r="P34" s="45"/>
      <c r="Q34" s="46"/>
      <c r="R34" s="47">
        <f t="shared" si="8"/>
        <v>0</v>
      </c>
      <c r="T34" s="45"/>
      <c r="U34" s="46"/>
      <c r="V34" s="47"/>
      <c r="W34" s="241"/>
      <c r="X34" s="46"/>
      <c r="Y34" s="233"/>
      <c r="Z34" s="45"/>
      <c r="AA34" s="46"/>
      <c r="AB34" s="47"/>
      <c r="AC34" s="241"/>
      <c r="AD34" s="46"/>
      <c r="AE34" s="233"/>
      <c r="AF34" s="45"/>
      <c r="AG34" s="46"/>
      <c r="AH34" s="47"/>
      <c r="AI34" s="45"/>
      <c r="AJ34" s="46"/>
      <c r="AK34" s="47"/>
      <c r="AL34" s="241"/>
      <c r="AM34" s="46"/>
      <c r="AN34" s="233"/>
      <c r="AO34" s="45"/>
      <c r="AP34" s="46"/>
      <c r="AQ34" s="47"/>
      <c r="AR34" s="241"/>
      <c r="AS34" s="46"/>
      <c r="AT34" s="233"/>
      <c r="AU34" s="45"/>
      <c r="AV34" s="46"/>
      <c r="AW34" s="47"/>
      <c r="AX34" s="241"/>
      <c r="AY34" s="46"/>
      <c r="AZ34" s="233"/>
      <c r="BA34" s="45"/>
      <c r="BB34" s="47"/>
      <c r="BC34" s="1"/>
      <c r="BD34" s="14">
        <f t="shared" si="21"/>
        <v>0</v>
      </c>
      <c r="BE34" s="13">
        <f t="shared" si="22"/>
        <v>0</v>
      </c>
      <c r="BF34" s="1"/>
      <c r="BG34" s="14">
        <f t="shared" si="19"/>
        <v>0</v>
      </c>
      <c r="BH34" s="249">
        <f t="shared" si="5"/>
        <v>0</v>
      </c>
      <c r="BI34" s="1"/>
      <c r="BJ34" s="14">
        <f t="shared" si="20"/>
        <v>0</v>
      </c>
      <c r="BK34" s="249">
        <f t="shared" si="7"/>
        <v>0</v>
      </c>
    </row>
    <row r="35" spans="2:63" ht="12" hidden="1" customHeight="1" outlineLevel="1">
      <c r="B35" s="88" t="s">
        <v>179</v>
      </c>
      <c r="C35" s="10"/>
      <c r="D35" s="78"/>
      <c r="E35" s="115"/>
      <c r="F35" s="115"/>
      <c r="G35" s="115"/>
      <c r="H35" s="115"/>
      <c r="I35" s="123"/>
      <c r="J35" s="124"/>
      <c r="K35" s="343">
        <f t="shared" si="10"/>
        <v>0</v>
      </c>
      <c r="M35" s="45"/>
      <c r="N35" s="46"/>
      <c r="O35" s="233"/>
      <c r="P35" s="45"/>
      <c r="Q35" s="46"/>
      <c r="R35" s="47">
        <f t="shared" si="8"/>
        <v>0</v>
      </c>
      <c r="T35" s="45"/>
      <c r="U35" s="46"/>
      <c r="V35" s="47"/>
      <c r="W35" s="241"/>
      <c r="X35" s="46"/>
      <c r="Y35" s="233"/>
      <c r="Z35" s="45"/>
      <c r="AA35" s="46"/>
      <c r="AB35" s="47"/>
      <c r="AC35" s="241"/>
      <c r="AD35" s="46"/>
      <c r="AE35" s="233"/>
      <c r="AF35" s="45"/>
      <c r="AG35" s="46"/>
      <c r="AH35" s="47"/>
      <c r="AI35" s="45"/>
      <c r="AJ35" s="46"/>
      <c r="AK35" s="47"/>
      <c r="AL35" s="241"/>
      <c r="AM35" s="46"/>
      <c r="AN35" s="233"/>
      <c r="AO35" s="45"/>
      <c r="AP35" s="46"/>
      <c r="AQ35" s="47"/>
      <c r="AR35" s="241"/>
      <c r="AS35" s="46"/>
      <c r="AT35" s="233"/>
      <c r="AU35" s="45"/>
      <c r="AV35" s="46"/>
      <c r="AW35" s="47"/>
      <c r="AX35" s="241"/>
      <c r="AY35" s="46"/>
      <c r="AZ35" s="233"/>
      <c r="BA35" s="45"/>
      <c r="BB35" s="47"/>
      <c r="BC35" s="1"/>
      <c r="BD35" s="14">
        <f t="shared" si="21"/>
        <v>0</v>
      </c>
      <c r="BE35" s="13">
        <f t="shared" si="22"/>
        <v>0</v>
      </c>
      <c r="BF35" s="1"/>
      <c r="BG35" s="14">
        <f t="shared" si="19"/>
        <v>0</v>
      </c>
      <c r="BH35" s="249">
        <f t="shared" si="5"/>
        <v>0</v>
      </c>
      <c r="BI35" s="1"/>
      <c r="BJ35" s="14">
        <f t="shared" si="20"/>
        <v>0</v>
      </c>
      <c r="BK35" s="249">
        <f t="shared" si="7"/>
        <v>0</v>
      </c>
    </row>
    <row r="36" spans="2:63" ht="12" hidden="1" customHeight="1" outlineLevel="1">
      <c r="B36" s="88" t="s">
        <v>180</v>
      </c>
      <c r="C36" s="10"/>
      <c r="D36" s="78"/>
      <c r="E36" s="115"/>
      <c r="F36" s="115"/>
      <c r="G36" s="115"/>
      <c r="H36" s="115"/>
      <c r="I36" s="123"/>
      <c r="J36" s="124"/>
      <c r="K36" s="343">
        <f t="shared" si="10"/>
        <v>0</v>
      </c>
      <c r="M36" s="45"/>
      <c r="N36" s="46"/>
      <c r="O36" s="233"/>
      <c r="P36" s="45"/>
      <c r="Q36" s="46"/>
      <c r="R36" s="47">
        <f t="shared" si="8"/>
        <v>0</v>
      </c>
      <c r="T36" s="45"/>
      <c r="U36" s="46"/>
      <c r="V36" s="47"/>
      <c r="W36" s="241"/>
      <c r="X36" s="46"/>
      <c r="Y36" s="233"/>
      <c r="Z36" s="45"/>
      <c r="AA36" s="46"/>
      <c r="AB36" s="47"/>
      <c r="AC36" s="241"/>
      <c r="AD36" s="46"/>
      <c r="AE36" s="233"/>
      <c r="AF36" s="45"/>
      <c r="AG36" s="46"/>
      <c r="AH36" s="47"/>
      <c r="AI36" s="45"/>
      <c r="AJ36" s="46"/>
      <c r="AK36" s="47"/>
      <c r="AL36" s="241"/>
      <c r="AM36" s="46"/>
      <c r="AN36" s="233"/>
      <c r="AO36" s="45"/>
      <c r="AP36" s="46"/>
      <c r="AQ36" s="47"/>
      <c r="AR36" s="241"/>
      <c r="AS36" s="46"/>
      <c r="AT36" s="233"/>
      <c r="AU36" s="45"/>
      <c r="AV36" s="46"/>
      <c r="AW36" s="47"/>
      <c r="AX36" s="241"/>
      <c r="AY36" s="46"/>
      <c r="AZ36" s="233"/>
      <c r="BA36" s="45"/>
      <c r="BB36" s="47"/>
      <c r="BC36" s="1"/>
      <c r="BD36" s="14">
        <f t="shared" si="21"/>
        <v>0</v>
      </c>
      <c r="BE36" s="13">
        <f t="shared" si="22"/>
        <v>0</v>
      </c>
      <c r="BF36" s="1"/>
      <c r="BG36" s="14">
        <f t="shared" si="19"/>
        <v>0</v>
      </c>
      <c r="BH36" s="249">
        <f t="shared" si="5"/>
        <v>0</v>
      </c>
      <c r="BI36" s="1"/>
      <c r="BJ36" s="14">
        <f t="shared" si="20"/>
        <v>0</v>
      </c>
      <c r="BK36" s="249">
        <f t="shared" si="7"/>
        <v>0</v>
      </c>
    </row>
    <row r="37" spans="2:63" ht="12" hidden="1" customHeight="1" outlineLevel="1">
      <c r="B37" s="88" t="s">
        <v>181</v>
      </c>
      <c r="C37" s="10"/>
      <c r="D37" s="78"/>
      <c r="E37" s="115"/>
      <c r="F37" s="115"/>
      <c r="G37" s="115"/>
      <c r="H37" s="115"/>
      <c r="I37" s="123"/>
      <c r="J37" s="124"/>
      <c r="K37" s="343">
        <f t="shared" si="10"/>
        <v>0</v>
      </c>
      <c r="M37" s="45"/>
      <c r="N37" s="46"/>
      <c r="O37" s="233"/>
      <c r="P37" s="45"/>
      <c r="Q37" s="46"/>
      <c r="R37" s="47">
        <f t="shared" si="8"/>
        <v>0</v>
      </c>
      <c r="T37" s="45"/>
      <c r="U37" s="46"/>
      <c r="V37" s="47"/>
      <c r="W37" s="241"/>
      <c r="X37" s="46"/>
      <c r="Y37" s="233"/>
      <c r="Z37" s="45"/>
      <c r="AA37" s="46"/>
      <c r="AB37" s="47"/>
      <c r="AC37" s="241"/>
      <c r="AD37" s="46"/>
      <c r="AE37" s="233"/>
      <c r="AF37" s="45"/>
      <c r="AG37" s="46"/>
      <c r="AH37" s="47"/>
      <c r="AI37" s="45"/>
      <c r="AJ37" s="46"/>
      <c r="AK37" s="47"/>
      <c r="AL37" s="241"/>
      <c r="AM37" s="46"/>
      <c r="AN37" s="233"/>
      <c r="AO37" s="45"/>
      <c r="AP37" s="46"/>
      <c r="AQ37" s="47"/>
      <c r="AR37" s="241"/>
      <c r="AS37" s="46"/>
      <c r="AT37" s="233"/>
      <c r="AU37" s="45"/>
      <c r="AV37" s="46"/>
      <c r="AW37" s="47"/>
      <c r="AX37" s="241"/>
      <c r="AY37" s="46"/>
      <c r="AZ37" s="233"/>
      <c r="BA37" s="45"/>
      <c r="BB37" s="47"/>
      <c r="BC37" s="1"/>
      <c r="BD37" s="14">
        <f t="shared" si="21"/>
        <v>0</v>
      </c>
      <c r="BE37" s="13">
        <f t="shared" si="22"/>
        <v>0</v>
      </c>
      <c r="BF37" s="1"/>
      <c r="BG37" s="14">
        <f t="shared" si="19"/>
        <v>0</v>
      </c>
      <c r="BH37" s="249">
        <f t="shared" si="5"/>
        <v>0</v>
      </c>
      <c r="BI37" s="1"/>
      <c r="BJ37" s="14">
        <f t="shared" si="20"/>
        <v>0</v>
      </c>
      <c r="BK37" s="249">
        <f t="shared" si="7"/>
        <v>0</v>
      </c>
    </row>
    <row r="38" spans="2:63" ht="12" hidden="1" customHeight="1" outlineLevel="1">
      <c r="B38" s="88" t="s">
        <v>182</v>
      </c>
      <c r="C38" s="10"/>
      <c r="D38" s="78"/>
      <c r="E38" s="115"/>
      <c r="F38" s="115"/>
      <c r="G38" s="115"/>
      <c r="H38" s="115"/>
      <c r="I38" s="123"/>
      <c r="J38" s="124"/>
      <c r="K38" s="343">
        <f t="shared" si="10"/>
        <v>0</v>
      </c>
      <c r="M38" s="45"/>
      <c r="N38" s="46"/>
      <c r="O38" s="233"/>
      <c r="P38" s="45"/>
      <c r="Q38" s="46"/>
      <c r="R38" s="47">
        <f t="shared" si="8"/>
        <v>0</v>
      </c>
      <c r="T38" s="45"/>
      <c r="U38" s="46"/>
      <c r="V38" s="47"/>
      <c r="W38" s="241"/>
      <c r="X38" s="46"/>
      <c r="Y38" s="233"/>
      <c r="Z38" s="45"/>
      <c r="AA38" s="46"/>
      <c r="AB38" s="47"/>
      <c r="AC38" s="241"/>
      <c r="AD38" s="46"/>
      <c r="AE38" s="233"/>
      <c r="AF38" s="45"/>
      <c r="AG38" s="46"/>
      <c r="AH38" s="47"/>
      <c r="AI38" s="45"/>
      <c r="AJ38" s="46"/>
      <c r="AK38" s="47"/>
      <c r="AL38" s="241"/>
      <c r="AM38" s="46"/>
      <c r="AN38" s="233"/>
      <c r="AO38" s="45"/>
      <c r="AP38" s="46"/>
      <c r="AQ38" s="47"/>
      <c r="AR38" s="241"/>
      <c r="AS38" s="46"/>
      <c r="AT38" s="233"/>
      <c r="AU38" s="45"/>
      <c r="AV38" s="46"/>
      <c r="AW38" s="47"/>
      <c r="AX38" s="241"/>
      <c r="AY38" s="46"/>
      <c r="AZ38" s="233"/>
      <c r="BA38" s="45"/>
      <c r="BB38" s="47"/>
      <c r="BC38" s="1"/>
      <c r="BD38" s="14">
        <f t="shared" si="21"/>
        <v>0</v>
      </c>
      <c r="BE38" s="13">
        <f t="shared" si="22"/>
        <v>0</v>
      </c>
      <c r="BF38" s="1"/>
      <c r="BG38" s="14">
        <f t="shared" si="19"/>
        <v>0</v>
      </c>
      <c r="BH38" s="249">
        <f t="shared" si="5"/>
        <v>0</v>
      </c>
      <c r="BI38" s="1"/>
      <c r="BJ38" s="14">
        <f t="shared" si="20"/>
        <v>0</v>
      </c>
      <c r="BK38" s="249">
        <f t="shared" si="7"/>
        <v>0</v>
      </c>
    </row>
    <row r="39" spans="2:63" ht="12" hidden="1" customHeight="1" outlineLevel="1">
      <c r="B39" s="88" t="s">
        <v>183</v>
      </c>
      <c r="C39" s="10"/>
      <c r="D39" s="78"/>
      <c r="E39" s="115"/>
      <c r="F39" s="115"/>
      <c r="G39" s="115"/>
      <c r="H39" s="115"/>
      <c r="I39" s="123"/>
      <c r="J39" s="124"/>
      <c r="K39" s="343">
        <f t="shared" si="10"/>
        <v>0</v>
      </c>
      <c r="M39" s="45"/>
      <c r="N39" s="46"/>
      <c r="O39" s="233"/>
      <c r="P39" s="45"/>
      <c r="Q39" s="46"/>
      <c r="R39" s="47">
        <f t="shared" si="8"/>
        <v>0</v>
      </c>
      <c r="T39" s="45"/>
      <c r="U39" s="46"/>
      <c r="V39" s="47"/>
      <c r="W39" s="241"/>
      <c r="X39" s="46"/>
      <c r="Y39" s="233"/>
      <c r="Z39" s="45"/>
      <c r="AA39" s="46"/>
      <c r="AB39" s="47"/>
      <c r="AC39" s="241"/>
      <c r="AD39" s="46"/>
      <c r="AE39" s="233"/>
      <c r="AF39" s="45"/>
      <c r="AG39" s="46"/>
      <c r="AH39" s="47"/>
      <c r="AI39" s="45"/>
      <c r="AJ39" s="46"/>
      <c r="AK39" s="47"/>
      <c r="AL39" s="241"/>
      <c r="AM39" s="46"/>
      <c r="AN39" s="233"/>
      <c r="AO39" s="45"/>
      <c r="AP39" s="46"/>
      <c r="AQ39" s="47"/>
      <c r="AR39" s="241"/>
      <c r="AS39" s="46"/>
      <c r="AT39" s="233"/>
      <c r="AU39" s="45"/>
      <c r="AV39" s="46"/>
      <c r="AW39" s="47"/>
      <c r="AX39" s="241"/>
      <c r="AY39" s="46"/>
      <c r="AZ39" s="233"/>
      <c r="BA39" s="45"/>
      <c r="BB39" s="47"/>
      <c r="BC39" s="1"/>
      <c r="BD39" s="14">
        <f t="shared" si="21"/>
        <v>0</v>
      </c>
      <c r="BE39" s="13">
        <f t="shared" si="22"/>
        <v>0</v>
      </c>
      <c r="BF39" s="1"/>
      <c r="BG39" s="14">
        <f t="shared" si="19"/>
        <v>0</v>
      </c>
      <c r="BH39" s="249">
        <f t="shared" si="5"/>
        <v>0</v>
      </c>
      <c r="BI39" s="1"/>
      <c r="BJ39" s="14">
        <f t="shared" si="20"/>
        <v>0</v>
      </c>
      <c r="BK39" s="249">
        <f t="shared" si="7"/>
        <v>0</v>
      </c>
    </row>
    <row r="40" spans="2:63" ht="12" hidden="1" customHeight="1" outlineLevel="1">
      <c r="B40" s="88" t="s">
        <v>184</v>
      </c>
      <c r="C40" s="10"/>
      <c r="D40" s="78"/>
      <c r="E40" s="115"/>
      <c r="F40" s="115"/>
      <c r="G40" s="115"/>
      <c r="H40" s="115"/>
      <c r="I40" s="123"/>
      <c r="J40" s="124"/>
      <c r="K40" s="343">
        <f t="shared" si="10"/>
        <v>0</v>
      </c>
      <c r="M40" s="45"/>
      <c r="N40" s="46"/>
      <c r="O40" s="233"/>
      <c r="P40" s="45"/>
      <c r="Q40" s="46"/>
      <c r="R40" s="47">
        <f t="shared" si="8"/>
        <v>0</v>
      </c>
      <c r="T40" s="45"/>
      <c r="U40" s="46"/>
      <c r="V40" s="47"/>
      <c r="W40" s="241"/>
      <c r="X40" s="46"/>
      <c r="Y40" s="233"/>
      <c r="Z40" s="45"/>
      <c r="AA40" s="46"/>
      <c r="AB40" s="47"/>
      <c r="AC40" s="241"/>
      <c r="AD40" s="46"/>
      <c r="AE40" s="233"/>
      <c r="AF40" s="45"/>
      <c r="AG40" s="46"/>
      <c r="AH40" s="47"/>
      <c r="AI40" s="45"/>
      <c r="AJ40" s="46"/>
      <c r="AK40" s="47"/>
      <c r="AL40" s="241"/>
      <c r="AM40" s="46"/>
      <c r="AN40" s="233"/>
      <c r="AO40" s="45"/>
      <c r="AP40" s="46"/>
      <c r="AQ40" s="47"/>
      <c r="AR40" s="241"/>
      <c r="AS40" s="46"/>
      <c r="AT40" s="233"/>
      <c r="AU40" s="45"/>
      <c r="AV40" s="46"/>
      <c r="AW40" s="47"/>
      <c r="AX40" s="241"/>
      <c r="AY40" s="46"/>
      <c r="AZ40" s="233"/>
      <c r="BA40" s="45"/>
      <c r="BB40" s="47"/>
      <c r="BC40" s="1"/>
      <c r="BD40" s="14">
        <f t="shared" si="21"/>
        <v>0</v>
      </c>
      <c r="BE40" s="13">
        <f t="shared" si="22"/>
        <v>0</v>
      </c>
      <c r="BF40" s="1"/>
      <c r="BG40" s="14">
        <f t="shared" si="19"/>
        <v>0</v>
      </c>
      <c r="BH40" s="249">
        <f t="shared" si="5"/>
        <v>0</v>
      </c>
      <c r="BI40" s="1"/>
      <c r="BJ40" s="14">
        <f t="shared" si="20"/>
        <v>0</v>
      </c>
      <c r="BK40" s="249">
        <f t="shared" si="7"/>
        <v>0</v>
      </c>
    </row>
    <row r="41" spans="2:63" ht="12.6" hidden="1" customHeight="1" outlineLevel="1">
      <c r="B41" s="88" t="s">
        <v>185</v>
      </c>
      <c r="C41" s="21"/>
      <c r="D41" s="80"/>
      <c r="E41" s="117"/>
      <c r="F41" s="117"/>
      <c r="G41" s="117"/>
      <c r="H41" s="117"/>
      <c r="I41" s="128"/>
      <c r="J41" s="124"/>
      <c r="K41" s="343">
        <f t="shared" si="10"/>
        <v>0</v>
      </c>
      <c r="M41" s="18"/>
      <c r="N41" s="19"/>
      <c r="O41" s="234"/>
      <c r="P41" s="18"/>
      <c r="Q41" s="19"/>
      <c r="R41" s="20">
        <f t="shared" si="8"/>
        <v>0</v>
      </c>
      <c r="T41" s="18"/>
      <c r="U41" s="19"/>
      <c r="V41" s="20"/>
      <c r="W41" s="242"/>
      <c r="X41" s="19"/>
      <c r="Y41" s="234"/>
      <c r="Z41" s="18"/>
      <c r="AA41" s="19"/>
      <c r="AB41" s="20"/>
      <c r="AC41" s="242"/>
      <c r="AD41" s="19"/>
      <c r="AE41" s="234"/>
      <c r="AF41" s="18"/>
      <c r="AG41" s="19"/>
      <c r="AH41" s="20"/>
      <c r="AI41" s="18"/>
      <c r="AJ41" s="19"/>
      <c r="AK41" s="20"/>
      <c r="AL41" s="242"/>
      <c r="AM41" s="19"/>
      <c r="AN41" s="234"/>
      <c r="AO41" s="18"/>
      <c r="AP41" s="19"/>
      <c r="AQ41" s="20"/>
      <c r="AR41" s="242"/>
      <c r="AS41" s="19"/>
      <c r="AT41" s="234"/>
      <c r="AU41" s="18"/>
      <c r="AV41" s="19"/>
      <c r="AW41" s="20"/>
      <c r="AX41" s="242"/>
      <c r="AY41" s="19"/>
      <c r="AZ41" s="234"/>
      <c r="BA41" s="18"/>
      <c r="BB41" s="20"/>
      <c r="BC41" s="1"/>
      <c r="BD41" s="31">
        <f t="shared" si="21"/>
        <v>0</v>
      </c>
      <c r="BE41" s="20">
        <f t="shared" si="22"/>
        <v>0</v>
      </c>
      <c r="BF41" s="1"/>
      <c r="BG41" s="31">
        <f t="shared" si="19"/>
        <v>0</v>
      </c>
      <c r="BH41" s="258">
        <f t="shared" si="5"/>
        <v>0</v>
      </c>
      <c r="BI41" s="1"/>
      <c r="BJ41" s="31">
        <f t="shared" si="20"/>
        <v>0</v>
      </c>
      <c r="BK41" s="258">
        <f t="shared" si="7"/>
        <v>0</v>
      </c>
    </row>
    <row r="42" spans="2:63" collapsed="1">
      <c r="C42" s="5" t="s">
        <v>216</v>
      </c>
      <c r="D42" s="76"/>
      <c r="E42" s="114"/>
      <c r="F42" s="114"/>
      <c r="G42" s="114"/>
      <c r="H42" s="114"/>
      <c r="I42" s="126"/>
      <c r="J42" s="127"/>
      <c r="K42" s="6">
        <f>K43+K59+K75+K91</f>
        <v>0</v>
      </c>
      <c r="L42" s="4"/>
      <c r="M42" s="9">
        <f t="shared" ref="M42:Q42" si="23">M43+M59+M75+M91</f>
        <v>0</v>
      </c>
      <c r="N42" s="7">
        <f t="shared" si="23"/>
        <v>0</v>
      </c>
      <c r="O42" s="231">
        <f t="shared" si="23"/>
        <v>0</v>
      </c>
      <c r="P42" s="9">
        <f t="shared" si="23"/>
        <v>0</v>
      </c>
      <c r="Q42" s="7">
        <f t="shared" si="23"/>
        <v>0</v>
      </c>
      <c r="R42" s="8">
        <f t="shared" si="8"/>
        <v>0</v>
      </c>
      <c r="S42" s="4"/>
      <c r="T42" s="9">
        <f t="shared" ref="T42:AX42" si="24">T43+T59+T75+T91</f>
        <v>0</v>
      </c>
      <c r="U42" s="7">
        <f t="shared" si="24"/>
        <v>0</v>
      </c>
      <c r="V42" s="8">
        <f t="shared" si="24"/>
        <v>0</v>
      </c>
      <c r="W42" s="239">
        <f t="shared" si="24"/>
        <v>0</v>
      </c>
      <c r="X42" s="7">
        <f t="shared" si="24"/>
        <v>0</v>
      </c>
      <c r="Y42" s="231">
        <f t="shared" si="24"/>
        <v>0</v>
      </c>
      <c r="Z42" s="9">
        <f t="shared" si="24"/>
        <v>0</v>
      </c>
      <c r="AA42" s="7">
        <f t="shared" si="24"/>
        <v>0</v>
      </c>
      <c r="AB42" s="8">
        <f t="shared" si="24"/>
        <v>0</v>
      </c>
      <c r="AC42" s="239">
        <f t="shared" si="24"/>
        <v>0</v>
      </c>
      <c r="AD42" s="7">
        <f t="shared" si="24"/>
        <v>0</v>
      </c>
      <c r="AE42" s="231">
        <f t="shared" si="24"/>
        <v>0</v>
      </c>
      <c r="AF42" s="9">
        <f t="shared" si="24"/>
        <v>0</v>
      </c>
      <c r="AG42" s="7">
        <f t="shared" si="24"/>
        <v>0</v>
      </c>
      <c r="AH42" s="8">
        <f t="shared" si="24"/>
        <v>0</v>
      </c>
      <c r="AI42" s="9">
        <f t="shared" si="24"/>
        <v>0</v>
      </c>
      <c r="AJ42" s="7">
        <f t="shared" si="24"/>
        <v>0</v>
      </c>
      <c r="AK42" s="8">
        <f t="shared" si="24"/>
        <v>0</v>
      </c>
      <c r="AL42" s="239">
        <f t="shared" si="24"/>
        <v>0</v>
      </c>
      <c r="AM42" s="7">
        <f t="shared" si="24"/>
        <v>0</v>
      </c>
      <c r="AN42" s="231">
        <f t="shared" si="24"/>
        <v>0</v>
      </c>
      <c r="AO42" s="9">
        <f t="shared" si="24"/>
        <v>0</v>
      </c>
      <c r="AP42" s="7">
        <f t="shared" si="24"/>
        <v>0</v>
      </c>
      <c r="AQ42" s="8">
        <f t="shared" si="24"/>
        <v>0</v>
      </c>
      <c r="AR42" s="239">
        <f t="shared" si="24"/>
        <v>0</v>
      </c>
      <c r="AS42" s="7">
        <f t="shared" si="24"/>
        <v>0</v>
      </c>
      <c r="AT42" s="231">
        <f t="shared" si="24"/>
        <v>0</v>
      </c>
      <c r="AU42" s="9">
        <f t="shared" si="24"/>
        <v>0</v>
      </c>
      <c r="AV42" s="7">
        <f t="shared" si="24"/>
        <v>0</v>
      </c>
      <c r="AW42" s="8">
        <f t="shared" si="24"/>
        <v>0</v>
      </c>
      <c r="AX42" s="239">
        <f t="shared" si="24"/>
        <v>0</v>
      </c>
      <c r="AY42" s="7">
        <f t="shared" ref="AY42:BB42" si="25">AY43+AY59+AY75+AY91</f>
        <v>0</v>
      </c>
      <c r="AZ42" s="231">
        <f t="shared" si="25"/>
        <v>0</v>
      </c>
      <c r="BA42" s="9">
        <f t="shared" si="25"/>
        <v>0</v>
      </c>
      <c r="BB42" s="8">
        <f t="shared" si="25"/>
        <v>0</v>
      </c>
      <c r="BC42" s="1"/>
      <c r="BD42" s="28">
        <f t="shared" ref="BD42:BE42" si="26">BD43+BD59+BD75+BD91</f>
        <v>0</v>
      </c>
      <c r="BE42" s="30">
        <f t="shared" si="26"/>
        <v>0</v>
      </c>
      <c r="BF42" s="1"/>
      <c r="BG42" s="28">
        <f t="shared" ref="BG42" si="27">BG43+BG59+BG75+BG91</f>
        <v>0</v>
      </c>
      <c r="BH42" s="257">
        <f t="shared" ref="BH42:BH73" si="28">IFERROR(BG42/K42,0)</f>
        <v>0</v>
      </c>
      <c r="BI42" s="1"/>
      <c r="BJ42" s="28">
        <f t="shared" ref="BJ42" si="29">BJ43+BJ59+BJ75+BJ91</f>
        <v>0</v>
      </c>
      <c r="BK42" s="257">
        <f t="shared" ref="BK42:BK73" si="30">IFERROR(BJ42/K42,0)</f>
        <v>0</v>
      </c>
    </row>
    <row r="43" spans="2:63">
      <c r="C43" s="22" t="s">
        <v>217</v>
      </c>
      <c r="D43" s="81"/>
      <c r="E43" s="118"/>
      <c r="F43" s="118"/>
      <c r="G43" s="118"/>
      <c r="H43" s="118"/>
      <c r="I43" s="129"/>
      <c r="J43" s="130"/>
      <c r="K43" s="23">
        <f>SUM(K44:K58)</f>
        <v>0</v>
      </c>
      <c r="M43" s="26">
        <f t="shared" ref="M43:Q43" si="31">SUM(M44:M58)</f>
        <v>0</v>
      </c>
      <c r="N43" s="24">
        <f t="shared" si="31"/>
        <v>0</v>
      </c>
      <c r="O43" s="235">
        <f t="shared" si="31"/>
        <v>0</v>
      </c>
      <c r="P43" s="26">
        <f t="shared" si="31"/>
        <v>0</v>
      </c>
      <c r="Q43" s="24">
        <f t="shared" si="31"/>
        <v>0</v>
      </c>
      <c r="R43" s="25">
        <f t="shared" si="8"/>
        <v>0</v>
      </c>
      <c r="T43" s="26">
        <f t="shared" ref="T43:AX43" si="32">SUM(T44:T58)</f>
        <v>0</v>
      </c>
      <c r="U43" s="24">
        <f t="shared" si="32"/>
        <v>0</v>
      </c>
      <c r="V43" s="25">
        <f t="shared" si="32"/>
        <v>0</v>
      </c>
      <c r="W43" s="243">
        <f t="shared" si="32"/>
        <v>0</v>
      </c>
      <c r="X43" s="24">
        <f t="shared" si="32"/>
        <v>0</v>
      </c>
      <c r="Y43" s="235">
        <f t="shared" si="32"/>
        <v>0</v>
      </c>
      <c r="Z43" s="26">
        <f t="shared" si="32"/>
        <v>0</v>
      </c>
      <c r="AA43" s="24">
        <f t="shared" si="32"/>
        <v>0</v>
      </c>
      <c r="AB43" s="25">
        <f t="shared" si="32"/>
        <v>0</v>
      </c>
      <c r="AC43" s="243">
        <f t="shared" si="32"/>
        <v>0</v>
      </c>
      <c r="AD43" s="24">
        <f t="shared" si="32"/>
        <v>0</v>
      </c>
      <c r="AE43" s="235">
        <f t="shared" si="32"/>
        <v>0</v>
      </c>
      <c r="AF43" s="26">
        <f t="shared" si="32"/>
        <v>0</v>
      </c>
      <c r="AG43" s="24">
        <f t="shared" si="32"/>
        <v>0</v>
      </c>
      <c r="AH43" s="25">
        <f t="shared" si="32"/>
        <v>0</v>
      </c>
      <c r="AI43" s="26">
        <f t="shared" si="32"/>
        <v>0</v>
      </c>
      <c r="AJ43" s="24">
        <f t="shared" si="32"/>
        <v>0</v>
      </c>
      <c r="AK43" s="25">
        <f t="shared" si="32"/>
        <v>0</v>
      </c>
      <c r="AL43" s="243">
        <f t="shared" si="32"/>
        <v>0</v>
      </c>
      <c r="AM43" s="24">
        <f t="shared" si="32"/>
        <v>0</v>
      </c>
      <c r="AN43" s="235">
        <f t="shared" si="32"/>
        <v>0</v>
      </c>
      <c r="AO43" s="26">
        <f t="shared" si="32"/>
        <v>0</v>
      </c>
      <c r="AP43" s="24">
        <f t="shared" si="32"/>
        <v>0</v>
      </c>
      <c r="AQ43" s="25">
        <f t="shared" si="32"/>
        <v>0</v>
      </c>
      <c r="AR43" s="243">
        <f t="shared" si="32"/>
        <v>0</v>
      </c>
      <c r="AS43" s="24">
        <f t="shared" si="32"/>
        <v>0</v>
      </c>
      <c r="AT43" s="235">
        <f t="shared" si="32"/>
        <v>0</v>
      </c>
      <c r="AU43" s="26">
        <f t="shared" si="32"/>
        <v>0</v>
      </c>
      <c r="AV43" s="24">
        <f t="shared" si="32"/>
        <v>0</v>
      </c>
      <c r="AW43" s="25">
        <f t="shared" si="32"/>
        <v>0</v>
      </c>
      <c r="AX43" s="243">
        <f t="shared" si="32"/>
        <v>0</v>
      </c>
      <c r="AY43" s="24">
        <f t="shared" ref="AY43:BB43" si="33">SUM(AY44:AY58)</f>
        <v>0</v>
      </c>
      <c r="AZ43" s="235">
        <f t="shared" si="33"/>
        <v>0</v>
      </c>
      <c r="BA43" s="26">
        <f t="shared" si="33"/>
        <v>0</v>
      </c>
      <c r="BB43" s="25">
        <f t="shared" si="33"/>
        <v>0</v>
      </c>
      <c r="BC43" s="1"/>
      <c r="BD43" s="26">
        <f t="shared" ref="BD43:BE43" si="34">SUM(BD44:BD58)</f>
        <v>0</v>
      </c>
      <c r="BE43" s="25">
        <f t="shared" si="34"/>
        <v>0</v>
      </c>
      <c r="BF43" s="1"/>
      <c r="BG43" s="26">
        <f t="shared" ref="BG43" si="35">SUM(BG44:BG58)</f>
        <v>0</v>
      </c>
      <c r="BH43" s="252">
        <f t="shared" si="28"/>
        <v>0</v>
      </c>
      <c r="BI43" s="1"/>
      <c r="BJ43" s="26">
        <f t="shared" ref="BJ43" si="36">SUM(BJ44:BJ58)</f>
        <v>0</v>
      </c>
      <c r="BK43" s="252">
        <f t="shared" si="30"/>
        <v>0</v>
      </c>
    </row>
    <row r="44" spans="2:63">
      <c r="B44" s="88" t="s">
        <v>234</v>
      </c>
      <c r="C44" s="10"/>
      <c r="D44" s="78"/>
      <c r="E44" s="115"/>
      <c r="F44" s="115"/>
      <c r="G44" s="115"/>
      <c r="H44" s="115"/>
      <c r="I44" s="123"/>
      <c r="J44" s="124"/>
      <c r="K44" s="343">
        <f t="shared" ref="K44:K106" si="37">J44*H44*G44*F44*E44*D44</f>
        <v>0</v>
      </c>
      <c r="M44" s="14">
        <f>$J$44</f>
        <v>0</v>
      </c>
      <c r="N44" s="12">
        <f t="shared" ref="N44:Q44" si="38">$J$44</f>
        <v>0</v>
      </c>
      <c r="O44" s="232">
        <f t="shared" si="38"/>
        <v>0</v>
      </c>
      <c r="P44" s="14">
        <f t="shared" si="38"/>
        <v>0</v>
      </c>
      <c r="Q44" s="12">
        <f t="shared" si="38"/>
        <v>0</v>
      </c>
      <c r="R44" s="13">
        <f t="shared" si="8"/>
        <v>0</v>
      </c>
      <c r="T44" s="14">
        <f>$J44</f>
        <v>0</v>
      </c>
      <c r="U44" s="12">
        <f t="shared" ref="U44:BB44" si="39">$J44</f>
        <v>0</v>
      </c>
      <c r="V44" s="13">
        <f t="shared" si="39"/>
        <v>0</v>
      </c>
      <c r="W44" s="240">
        <f t="shared" si="39"/>
        <v>0</v>
      </c>
      <c r="X44" s="12">
        <f t="shared" si="39"/>
        <v>0</v>
      </c>
      <c r="Y44" s="232">
        <f t="shared" si="39"/>
        <v>0</v>
      </c>
      <c r="Z44" s="14">
        <f t="shared" si="39"/>
        <v>0</v>
      </c>
      <c r="AA44" s="12">
        <f t="shared" si="39"/>
        <v>0</v>
      </c>
      <c r="AB44" s="13">
        <f t="shared" si="39"/>
        <v>0</v>
      </c>
      <c r="AC44" s="240">
        <f t="shared" si="39"/>
        <v>0</v>
      </c>
      <c r="AD44" s="12">
        <f t="shared" si="39"/>
        <v>0</v>
      </c>
      <c r="AE44" s="232">
        <f t="shared" si="39"/>
        <v>0</v>
      </c>
      <c r="AF44" s="14">
        <f t="shared" si="39"/>
        <v>0</v>
      </c>
      <c r="AG44" s="12">
        <f t="shared" si="39"/>
        <v>0</v>
      </c>
      <c r="AH44" s="13">
        <f t="shared" si="39"/>
        <v>0</v>
      </c>
      <c r="AI44" s="14">
        <f t="shared" si="39"/>
        <v>0</v>
      </c>
      <c r="AJ44" s="12">
        <f t="shared" si="39"/>
        <v>0</v>
      </c>
      <c r="AK44" s="13">
        <f t="shared" si="39"/>
        <v>0</v>
      </c>
      <c r="AL44" s="240">
        <f t="shared" si="39"/>
        <v>0</v>
      </c>
      <c r="AM44" s="12">
        <f t="shared" si="39"/>
        <v>0</v>
      </c>
      <c r="AN44" s="232">
        <f t="shared" si="39"/>
        <v>0</v>
      </c>
      <c r="AO44" s="14">
        <f t="shared" si="39"/>
        <v>0</v>
      </c>
      <c r="AP44" s="12">
        <f t="shared" si="39"/>
        <v>0</v>
      </c>
      <c r="AQ44" s="13">
        <f t="shared" si="39"/>
        <v>0</v>
      </c>
      <c r="AR44" s="240">
        <f t="shared" si="39"/>
        <v>0</v>
      </c>
      <c r="AS44" s="12">
        <f t="shared" si="39"/>
        <v>0</v>
      </c>
      <c r="AT44" s="232">
        <f t="shared" si="39"/>
        <v>0</v>
      </c>
      <c r="AU44" s="14">
        <f t="shared" si="39"/>
        <v>0</v>
      </c>
      <c r="AV44" s="12">
        <f t="shared" si="39"/>
        <v>0</v>
      </c>
      <c r="AW44" s="13">
        <f t="shared" si="39"/>
        <v>0</v>
      </c>
      <c r="AX44" s="240">
        <f t="shared" si="39"/>
        <v>0</v>
      </c>
      <c r="AY44" s="12">
        <f t="shared" si="39"/>
        <v>0</v>
      </c>
      <c r="AZ44" s="232">
        <f t="shared" si="39"/>
        <v>0</v>
      </c>
      <c r="BA44" s="14">
        <f t="shared" si="39"/>
        <v>0</v>
      </c>
      <c r="BB44" s="13">
        <f t="shared" si="39"/>
        <v>0</v>
      </c>
      <c r="BC44" s="1"/>
      <c r="BD44" s="14"/>
      <c r="BE44" s="13"/>
      <c r="BF44" s="1"/>
      <c r="BG44" s="14">
        <f t="shared" ref="BG44:BG58" si="40">SUM(T44:BB44)</f>
        <v>0</v>
      </c>
      <c r="BH44" s="249">
        <f t="shared" si="28"/>
        <v>0</v>
      </c>
      <c r="BI44" s="1"/>
      <c r="BJ44" s="14">
        <f t="shared" ref="BJ44:BJ58" si="41">BD44+BG44</f>
        <v>0</v>
      </c>
      <c r="BK44" s="249">
        <f t="shared" si="30"/>
        <v>0</v>
      </c>
    </row>
    <row r="45" spans="2:63">
      <c r="B45" s="88" t="s">
        <v>235</v>
      </c>
      <c r="C45" s="10"/>
      <c r="D45" s="78"/>
      <c r="E45" s="115"/>
      <c r="F45" s="115"/>
      <c r="G45" s="115"/>
      <c r="H45" s="115"/>
      <c r="I45" s="123"/>
      <c r="J45" s="124"/>
      <c r="K45" s="343">
        <f t="shared" si="37"/>
        <v>0</v>
      </c>
      <c r="M45" s="14"/>
      <c r="N45" s="12"/>
      <c r="O45" s="232"/>
      <c r="P45" s="14"/>
      <c r="Q45" s="12"/>
      <c r="R45" s="13">
        <f t="shared" si="8"/>
        <v>0</v>
      </c>
      <c r="T45" s="14"/>
      <c r="U45" s="12"/>
      <c r="V45" s="13"/>
      <c r="W45" s="240"/>
      <c r="X45" s="12"/>
      <c r="Y45" s="232"/>
      <c r="Z45" s="14"/>
      <c r="AA45" s="12"/>
      <c r="AB45" s="13"/>
      <c r="AC45" s="240"/>
      <c r="AD45" s="12"/>
      <c r="AE45" s="232"/>
      <c r="AF45" s="14"/>
      <c r="AG45" s="12"/>
      <c r="AH45" s="13"/>
      <c r="AI45" s="14"/>
      <c r="AJ45" s="12"/>
      <c r="AK45" s="13"/>
      <c r="AL45" s="240"/>
      <c r="AM45" s="12"/>
      <c r="AN45" s="232"/>
      <c r="AO45" s="14"/>
      <c r="AP45" s="12"/>
      <c r="AQ45" s="13"/>
      <c r="AR45" s="240"/>
      <c r="AS45" s="12"/>
      <c r="AT45" s="232"/>
      <c r="AU45" s="14"/>
      <c r="AV45" s="12"/>
      <c r="AW45" s="13"/>
      <c r="AX45" s="240"/>
      <c r="AY45" s="12"/>
      <c r="AZ45" s="232"/>
      <c r="BA45" s="14"/>
      <c r="BB45" s="13"/>
      <c r="BC45" s="1"/>
      <c r="BD45" s="14"/>
      <c r="BE45" s="13"/>
      <c r="BF45" s="1"/>
      <c r="BG45" s="14">
        <f t="shared" si="40"/>
        <v>0</v>
      </c>
      <c r="BH45" s="249">
        <f t="shared" si="28"/>
        <v>0</v>
      </c>
      <c r="BI45" s="1"/>
      <c r="BJ45" s="14">
        <f t="shared" si="41"/>
        <v>0</v>
      </c>
      <c r="BK45" s="249">
        <f t="shared" si="30"/>
        <v>0</v>
      </c>
    </row>
    <row r="46" spans="2:63">
      <c r="B46" s="88" t="s">
        <v>236</v>
      </c>
      <c r="C46" s="10"/>
      <c r="D46" s="78"/>
      <c r="E46" s="115"/>
      <c r="F46" s="115"/>
      <c r="G46" s="115"/>
      <c r="H46" s="115"/>
      <c r="I46" s="123"/>
      <c r="J46" s="124"/>
      <c r="K46" s="343">
        <f t="shared" si="37"/>
        <v>0</v>
      </c>
      <c r="M46" s="14"/>
      <c r="N46" s="12"/>
      <c r="O46" s="232"/>
      <c r="P46" s="14"/>
      <c r="Q46" s="12"/>
      <c r="R46" s="13">
        <f t="shared" si="8"/>
        <v>0</v>
      </c>
      <c r="T46" s="14"/>
      <c r="U46" s="12"/>
      <c r="V46" s="13"/>
      <c r="W46" s="240"/>
      <c r="X46" s="12"/>
      <c r="Y46" s="232"/>
      <c r="Z46" s="14"/>
      <c r="AA46" s="12"/>
      <c r="AB46" s="13"/>
      <c r="AC46" s="240"/>
      <c r="AD46" s="12"/>
      <c r="AE46" s="232"/>
      <c r="AF46" s="14"/>
      <c r="AG46" s="12"/>
      <c r="AH46" s="13"/>
      <c r="AI46" s="14"/>
      <c r="AJ46" s="12"/>
      <c r="AK46" s="13"/>
      <c r="AL46" s="240"/>
      <c r="AM46" s="12"/>
      <c r="AN46" s="232"/>
      <c r="AO46" s="14"/>
      <c r="AP46" s="12"/>
      <c r="AQ46" s="13"/>
      <c r="AR46" s="240"/>
      <c r="AS46" s="12"/>
      <c r="AT46" s="232"/>
      <c r="AU46" s="14"/>
      <c r="AV46" s="12"/>
      <c r="AW46" s="13"/>
      <c r="AX46" s="240"/>
      <c r="AY46" s="12"/>
      <c r="AZ46" s="232"/>
      <c r="BA46" s="14"/>
      <c r="BB46" s="13"/>
      <c r="BC46" s="1"/>
      <c r="BD46" s="14"/>
      <c r="BE46" s="13"/>
      <c r="BF46" s="1"/>
      <c r="BG46" s="14">
        <f t="shared" si="40"/>
        <v>0</v>
      </c>
      <c r="BH46" s="249">
        <f t="shared" si="28"/>
        <v>0</v>
      </c>
      <c r="BI46" s="1"/>
      <c r="BJ46" s="14">
        <f t="shared" si="41"/>
        <v>0</v>
      </c>
      <c r="BK46" s="249">
        <f t="shared" si="30"/>
        <v>0</v>
      </c>
    </row>
    <row r="47" spans="2:63" ht="12" hidden="1" customHeight="1" outlineLevel="1">
      <c r="B47" s="88" t="s">
        <v>237</v>
      </c>
      <c r="C47" s="10"/>
      <c r="D47" s="78"/>
      <c r="E47" s="115"/>
      <c r="F47" s="115"/>
      <c r="G47" s="115"/>
      <c r="H47" s="115"/>
      <c r="I47" s="123"/>
      <c r="J47" s="124"/>
      <c r="K47" s="343">
        <f t="shared" si="37"/>
        <v>0</v>
      </c>
      <c r="M47" s="14"/>
      <c r="N47" s="12"/>
      <c r="O47" s="232"/>
      <c r="P47" s="14"/>
      <c r="Q47" s="12"/>
      <c r="R47" s="13">
        <f t="shared" si="8"/>
        <v>0</v>
      </c>
      <c r="T47" s="14"/>
      <c r="U47" s="12"/>
      <c r="V47" s="13"/>
      <c r="W47" s="240"/>
      <c r="X47" s="12"/>
      <c r="Y47" s="232"/>
      <c r="Z47" s="14"/>
      <c r="AA47" s="12"/>
      <c r="AB47" s="13"/>
      <c r="AC47" s="240"/>
      <c r="AD47" s="12"/>
      <c r="AE47" s="232"/>
      <c r="AF47" s="14"/>
      <c r="AG47" s="12"/>
      <c r="AH47" s="13"/>
      <c r="AI47" s="14"/>
      <c r="AJ47" s="12"/>
      <c r="AK47" s="13"/>
      <c r="AL47" s="240"/>
      <c r="AM47" s="12"/>
      <c r="AN47" s="232"/>
      <c r="AO47" s="14"/>
      <c r="AP47" s="12"/>
      <c r="AQ47" s="13"/>
      <c r="AR47" s="240"/>
      <c r="AS47" s="12"/>
      <c r="AT47" s="232"/>
      <c r="AU47" s="14"/>
      <c r="AV47" s="12"/>
      <c r="AW47" s="13"/>
      <c r="AX47" s="240"/>
      <c r="AY47" s="12"/>
      <c r="AZ47" s="232"/>
      <c r="BA47" s="14"/>
      <c r="BB47" s="13"/>
      <c r="BC47" s="1"/>
      <c r="BD47" s="14">
        <f t="shared" ref="BD47:BD58" si="42">SUM(J47:AZ47)</f>
        <v>0</v>
      </c>
      <c r="BE47" s="13">
        <f t="shared" ref="BE47:BE58" si="43">E47-BD47</f>
        <v>0</v>
      </c>
      <c r="BF47" s="1"/>
      <c r="BG47" s="14">
        <f t="shared" si="40"/>
        <v>0</v>
      </c>
      <c r="BH47" s="249">
        <f t="shared" si="28"/>
        <v>0</v>
      </c>
      <c r="BI47" s="1"/>
      <c r="BJ47" s="14">
        <f t="shared" si="41"/>
        <v>0</v>
      </c>
      <c r="BK47" s="249">
        <f t="shared" si="30"/>
        <v>0</v>
      </c>
    </row>
    <row r="48" spans="2:63" ht="12" hidden="1" customHeight="1" outlineLevel="1">
      <c r="B48" s="88" t="s">
        <v>238</v>
      </c>
      <c r="C48" s="10"/>
      <c r="D48" s="78"/>
      <c r="E48" s="115"/>
      <c r="F48" s="115"/>
      <c r="G48" s="115"/>
      <c r="H48" s="115"/>
      <c r="I48" s="123"/>
      <c r="J48" s="124"/>
      <c r="K48" s="343">
        <f t="shared" si="37"/>
        <v>0</v>
      </c>
      <c r="M48" s="14"/>
      <c r="N48" s="12"/>
      <c r="O48" s="232"/>
      <c r="P48" s="14"/>
      <c r="Q48" s="12"/>
      <c r="R48" s="13">
        <f t="shared" si="8"/>
        <v>0</v>
      </c>
      <c r="T48" s="14"/>
      <c r="U48" s="12"/>
      <c r="V48" s="13"/>
      <c r="W48" s="240"/>
      <c r="X48" s="12"/>
      <c r="Y48" s="232"/>
      <c r="Z48" s="14"/>
      <c r="AA48" s="12"/>
      <c r="AB48" s="13"/>
      <c r="AC48" s="240"/>
      <c r="AD48" s="12"/>
      <c r="AE48" s="232"/>
      <c r="AF48" s="14"/>
      <c r="AG48" s="12"/>
      <c r="AH48" s="13"/>
      <c r="AI48" s="14"/>
      <c r="AJ48" s="12"/>
      <c r="AK48" s="13"/>
      <c r="AL48" s="240"/>
      <c r="AM48" s="12"/>
      <c r="AN48" s="232"/>
      <c r="AO48" s="14"/>
      <c r="AP48" s="12"/>
      <c r="AQ48" s="13"/>
      <c r="AR48" s="240"/>
      <c r="AS48" s="12"/>
      <c r="AT48" s="232"/>
      <c r="AU48" s="14"/>
      <c r="AV48" s="12"/>
      <c r="AW48" s="13"/>
      <c r="AX48" s="240"/>
      <c r="AY48" s="12"/>
      <c r="AZ48" s="232"/>
      <c r="BA48" s="14"/>
      <c r="BB48" s="13"/>
      <c r="BC48" s="1"/>
      <c r="BD48" s="14">
        <f t="shared" si="42"/>
        <v>0</v>
      </c>
      <c r="BE48" s="13">
        <f t="shared" si="43"/>
        <v>0</v>
      </c>
      <c r="BF48" s="1"/>
      <c r="BG48" s="14">
        <f t="shared" si="40"/>
        <v>0</v>
      </c>
      <c r="BH48" s="249">
        <f t="shared" si="28"/>
        <v>0</v>
      </c>
      <c r="BI48" s="1"/>
      <c r="BJ48" s="14">
        <f t="shared" si="41"/>
        <v>0</v>
      </c>
      <c r="BK48" s="249">
        <f t="shared" si="30"/>
        <v>0</v>
      </c>
    </row>
    <row r="49" spans="2:63" ht="12" hidden="1" customHeight="1" outlineLevel="1">
      <c r="B49" s="88" t="s">
        <v>239</v>
      </c>
      <c r="C49" s="10"/>
      <c r="D49" s="78"/>
      <c r="E49" s="115"/>
      <c r="F49" s="115"/>
      <c r="G49" s="115"/>
      <c r="H49" s="115"/>
      <c r="I49" s="123"/>
      <c r="J49" s="124"/>
      <c r="K49" s="343">
        <f t="shared" si="37"/>
        <v>0</v>
      </c>
      <c r="M49" s="14"/>
      <c r="N49" s="12"/>
      <c r="O49" s="232"/>
      <c r="P49" s="14"/>
      <c r="Q49" s="12"/>
      <c r="R49" s="13">
        <f t="shared" si="8"/>
        <v>0</v>
      </c>
      <c r="T49" s="14"/>
      <c r="U49" s="12"/>
      <c r="V49" s="13"/>
      <c r="W49" s="240"/>
      <c r="X49" s="12"/>
      <c r="Y49" s="232"/>
      <c r="Z49" s="14"/>
      <c r="AA49" s="12"/>
      <c r="AB49" s="13"/>
      <c r="AC49" s="240"/>
      <c r="AD49" s="12"/>
      <c r="AE49" s="232"/>
      <c r="AF49" s="14"/>
      <c r="AG49" s="12"/>
      <c r="AH49" s="13"/>
      <c r="AI49" s="14"/>
      <c r="AJ49" s="12"/>
      <c r="AK49" s="13"/>
      <c r="AL49" s="240"/>
      <c r="AM49" s="12"/>
      <c r="AN49" s="232"/>
      <c r="AO49" s="14"/>
      <c r="AP49" s="12"/>
      <c r="AQ49" s="13"/>
      <c r="AR49" s="240"/>
      <c r="AS49" s="12"/>
      <c r="AT49" s="232"/>
      <c r="AU49" s="14"/>
      <c r="AV49" s="12"/>
      <c r="AW49" s="13"/>
      <c r="AX49" s="240"/>
      <c r="AY49" s="12"/>
      <c r="AZ49" s="232"/>
      <c r="BA49" s="14"/>
      <c r="BB49" s="13"/>
      <c r="BC49" s="1"/>
      <c r="BD49" s="14">
        <f t="shared" si="42"/>
        <v>0</v>
      </c>
      <c r="BE49" s="13">
        <f t="shared" si="43"/>
        <v>0</v>
      </c>
      <c r="BF49" s="1"/>
      <c r="BG49" s="14">
        <f t="shared" si="40"/>
        <v>0</v>
      </c>
      <c r="BH49" s="249">
        <f t="shared" si="28"/>
        <v>0</v>
      </c>
      <c r="BI49" s="1"/>
      <c r="BJ49" s="14">
        <f t="shared" si="41"/>
        <v>0</v>
      </c>
      <c r="BK49" s="249">
        <f t="shared" si="30"/>
        <v>0</v>
      </c>
    </row>
    <row r="50" spans="2:63" ht="12" hidden="1" customHeight="1" outlineLevel="1">
      <c r="B50" s="88" t="s">
        <v>240</v>
      </c>
      <c r="C50" s="10"/>
      <c r="D50" s="78"/>
      <c r="E50" s="115"/>
      <c r="F50" s="115"/>
      <c r="G50" s="115"/>
      <c r="H50" s="115"/>
      <c r="I50" s="123"/>
      <c r="J50" s="124"/>
      <c r="K50" s="343">
        <f t="shared" si="37"/>
        <v>0</v>
      </c>
      <c r="M50" s="14"/>
      <c r="N50" s="12"/>
      <c r="O50" s="232"/>
      <c r="P50" s="14"/>
      <c r="Q50" s="12"/>
      <c r="R50" s="13">
        <f t="shared" si="8"/>
        <v>0</v>
      </c>
      <c r="T50" s="14"/>
      <c r="U50" s="12"/>
      <c r="V50" s="13"/>
      <c r="W50" s="240"/>
      <c r="X50" s="12"/>
      <c r="Y50" s="232"/>
      <c r="Z50" s="14"/>
      <c r="AA50" s="12"/>
      <c r="AB50" s="13"/>
      <c r="AC50" s="240"/>
      <c r="AD50" s="12"/>
      <c r="AE50" s="232"/>
      <c r="AF50" s="14"/>
      <c r="AG50" s="12"/>
      <c r="AH50" s="13"/>
      <c r="AI50" s="14"/>
      <c r="AJ50" s="12"/>
      <c r="AK50" s="13"/>
      <c r="AL50" s="240"/>
      <c r="AM50" s="12"/>
      <c r="AN50" s="232"/>
      <c r="AO50" s="14"/>
      <c r="AP50" s="12"/>
      <c r="AQ50" s="13"/>
      <c r="AR50" s="240"/>
      <c r="AS50" s="12"/>
      <c r="AT50" s="232"/>
      <c r="AU50" s="14"/>
      <c r="AV50" s="12"/>
      <c r="AW50" s="13"/>
      <c r="AX50" s="240"/>
      <c r="AY50" s="12"/>
      <c r="AZ50" s="232"/>
      <c r="BA50" s="14"/>
      <c r="BB50" s="13"/>
      <c r="BC50" s="1"/>
      <c r="BD50" s="14">
        <f t="shared" si="42"/>
        <v>0</v>
      </c>
      <c r="BE50" s="13">
        <f t="shared" si="43"/>
        <v>0</v>
      </c>
      <c r="BF50" s="1"/>
      <c r="BG50" s="14">
        <f t="shared" si="40"/>
        <v>0</v>
      </c>
      <c r="BH50" s="249">
        <f t="shared" si="28"/>
        <v>0</v>
      </c>
      <c r="BI50" s="1"/>
      <c r="BJ50" s="14">
        <f t="shared" si="41"/>
        <v>0</v>
      </c>
      <c r="BK50" s="249">
        <f t="shared" si="30"/>
        <v>0</v>
      </c>
    </row>
    <row r="51" spans="2:63" ht="12" hidden="1" customHeight="1" outlineLevel="1">
      <c r="B51" s="88" t="s">
        <v>241</v>
      </c>
      <c r="C51" s="10"/>
      <c r="D51" s="78"/>
      <c r="E51" s="115"/>
      <c r="F51" s="115"/>
      <c r="G51" s="115"/>
      <c r="H51" s="115"/>
      <c r="I51" s="123"/>
      <c r="J51" s="124"/>
      <c r="K51" s="343">
        <f t="shared" si="37"/>
        <v>0</v>
      </c>
      <c r="M51" s="14"/>
      <c r="N51" s="12"/>
      <c r="O51" s="232"/>
      <c r="P51" s="14"/>
      <c r="Q51" s="12"/>
      <c r="R51" s="13">
        <f t="shared" si="8"/>
        <v>0</v>
      </c>
      <c r="T51" s="14"/>
      <c r="U51" s="12"/>
      <c r="V51" s="13"/>
      <c r="W51" s="240"/>
      <c r="X51" s="12"/>
      <c r="Y51" s="232"/>
      <c r="Z51" s="14"/>
      <c r="AA51" s="12"/>
      <c r="AB51" s="13"/>
      <c r="AC51" s="240"/>
      <c r="AD51" s="12"/>
      <c r="AE51" s="232"/>
      <c r="AF51" s="14"/>
      <c r="AG51" s="12"/>
      <c r="AH51" s="13"/>
      <c r="AI51" s="14"/>
      <c r="AJ51" s="12"/>
      <c r="AK51" s="13"/>
      <c r="AL51" s="240"/>
      <c r="AM51" s="12"/>
      <c r="AN51" s="232"/>
      <c r="AO51" s="14"/>
      <c r="AP51" s="12"/>
      <c r="AQ51" s="13"/>
      <c r="AR51" s="240"/>
      <c r="AS51" s="12"/>
      <c r="AT51" s="232"/>
      <c r="AU51" s="14"/>
      <c r="AV51" s="12"/>
      <c r="AW51" s="13"/>
      <c r="AX51" s="240"/>
      <c r="AY51" s="12"/>
      <c r="AZ51" s="232"/>
      <c r="BA51" s="14"/>
      <c r="BB51" s="13"/>
      <c r="BC51" s="1"/>
      <c r="BD51" s="14">
        <f t="shared" si="42"/>
        <v>0</v>
      </c>
      <c r="BE51" s="13">
        <f t="shared" si="43"/>
        <v>0</v>
      </c>
      <c r="BF51" s="1"/>
      <c r="BG51" s="14">
        <f t="shared" si="40"/>
        <v>0</v>
      </c>
      <c r="BH51" s="249">
        <f t="shared" si="28"/>
        <v>0</v>
      </c>
      <c r="BI51" s="1"/>
      <c r="BJ51" s="14">
        <f t="shared" si="41"/>
        <v>0</v>
      </c>
      <c r="BK51" s="249">
        <f t="shared" si="30"/>
        <v>0</v>
      </c>
    </row>
    <row r="52" spans="2:63" ht="12" hidden="1" customHeight="1" outlineLevel="1">
      <c r="B52" s="88" t="s">
        <v>242</v>
      </c>
      <c r="C52" s="10"/>
      <c r="D52" s="78"/>
      <c r="E52" s="115"/>
      <c r="F52" s="115"/>
      <c r="G52" s="115"/>
      <c r="H52" s="115"/>
      <c r="I52" s="123"/>
      <c r="J52" s="124"/>
      <c r="K52" s="343">
        <f t="shared" si="37"/>
        <v>0</v>
      </c>
      <c r="M52" s="14"/>
      <c r="N52" s="12"/>
      <c r="O52" s="232"/>
      <c r="P52" s="14"/>
      <c r="Q52" s="12"/>
      <c r="R52" s="13">
        <f t="shared" si="8"/>
        <v>0</v>
      </c>
      <c r="T52" s="14"/>
      <c r="U52" s="12"/>
      <c r="V52" s="13"/>
      <c r="W52" s="240"/>
      <c r="X52" s="12"/>
      <c r="Y52" s="232"/>
      <c r="Z52" s="14"/>
      <c r="AA52" s="12"/>
      <c r="AB52" s="13"/>
      <c r="AC52" s="240"/>
      <c r="AD52" s="12"/>
      <c r="AE52" s="232"/>
      <c r="AF52" s="14"/>
      <c r="AG52" s="12"/>
      <c r="AH52" s="13"/>
      <c r="AI52" s="14"/>
      <c r="AJ52" s="12"/>
      <c r="AK52" s="13"/>
      <c r="AL52" s="240"/>
      <c r="AM52" s="12"/>
      <c r="AN52" s="232"/>
      <c r="AO52" s="14"/>
      <c r="AP52" s="12"/>
      <c r="AQ52" s="13"/>
      <c r="AR52" s="240"/>
      <c r="AS52" s="12"/>
      <c r="AT52" s="232"/>
      <c r="AU52" s="14"/>
      <c r="AV52" s="12"/>
      <c r="AW52" s="13"/>
      <c r="AX52" s="240"/>
      <c r="AY52" s="12"/>
      <c r="AZ52" s="232"/>
      <c r="BA52" s="14"/>
      <c r="BB52" s="13"/>
      <c r="BC52" s="1"/>
      <c r="BD52" s="14">
        <f t="shared" si="42"/>
        <v>0</v>
      </c>
      <c r="BE52" s="13">
        <f t="shared" si="43"/>
        <v>0</v>
      </c>
      <c r="BF52" s="1"/>
      <c r="BG52" s="14">
        <f t="shared" si="40"/>
        <v>0</v>
      </c>
      <c r="BH52" s="249">
        <f t="shared" si="28"/>
        <v>0</v>
      </c>
      <c r="BI52" s="1"/>
      <c r="BJ52" s="14">
        <f t="shared" si="41"/>
        <v>0</v>
      </c>
      <c r="BK52" s="249">
        <f t="shared" si="30"/>
        <v>0</v>
      </c>
    </row>
    <row r="53" spans="2:63" ht="12" hidden="1" customHeight="1" outlineLevel="1">
      <c r="B53" s="88" t="s">
        <v>243</v>
      </c>
      <c r="C53" s="10"/>
      <c r="D53" s="78"/>
      <c r="E53" s="115"/>
      <c r="F53" s="115"/>
      <c r="G53" s="115"/>
      <c r="H53" s="115"/>
      <c r="I53" s="123"/>
      <c r="J53" s="124"/>
      <c r="K53" s="343">
        <f t="shared" si="37"/>
        <v>0</v>
      </c>
      <c r="M53" s="14"/>
      <c r="N53" s="12"/>
      <c r="O53" s="232"/>
      <c r="P53" s="14"/>
      <c r="Q53" s="12"/>
      <c r="R53" s="13">
        <f t="shared" si="8"/>
        <v>0</v>
      </c>
      <c r="T53" s="14"/>
      <c r="U53" s="12"/>
      <c r="V53" s="13"/>
      <c r="W53" s="240"/>
      <c r="X53" s="12"/>
      <c r="Y53" s="232"/>
      <c r="Z53" s="14"/>
      <c r="AA53" s="12"/>
      <c r="AB53" s="13"/>
      <c r="AC53" s="240"/>
      <c r="AD53" s="12"/>
      <c r="AE53" s="232"/>
      <c r="AF53" s="14"/>
      <c r="AG53" s="12"/>
      <c r="AH53" s="13"/>
      <c r="AI53" s="14"/>
      <c r="AJ53" s="12"/>
      <c r="AK53" s="13"/>
      <c r="AL53" s="240"/>
      <c r="AM53" s="12"/>
      <c r="AN53" s="232"/>
      <c r="AO53" s="14"/>
      <c r="AP53" s="12"/>
      <c r="AQ53" s="13"/>
      <c r="AR53" s="240"/>
      <c r="AS53" s="12"/>
      <c r="AT53" s="232"/>
      <c r="AU53" s="14"/>
      <c r="AV53" s="12"/>
      <c r="AW53" s="13"/>
      <c r="AX53" s="240"/>
      <c r="AY53" s="12"/>
      <c r="AZ53" s="232"/>
      <c r="BA53" s="14"/>
      <c r="BB53" s="13"/>
      <c r="BC53" s="1"/>
      <c r="BD53" s="14">
        <f t="shared" si="42"/>
        <v>0</v>
      </c>
      <c r="BE53" s="13">
        <f t="shared" si="43"/>
        <v>0</v>
      </c>
      <c r="BF53" s="1"/>
      <c r="BG53" s="14">
        <f t="shared" si="40"/>
        <v>0</v>
      </c>
      <c r="BH53" s="249">
        <f t="shared" si="28"/>
        <v>0</v>
      </c>
      <c r="BI53" s="1"/>
      <c r="BJ53" s="14">
        <f t="shared" si="41"/>
        <v>0</v>
      </c>
      <c r="BK53" s="249">
        <f t="shared" si="30"/>
        <v>0</v>
      </c>
    </row>
    <row r="54" spans="2:63" ht="12" hidden="1" customHeight="1" outlineLevel="1">
      <c r="B54" s="88" t="s">
        <v>244</v>
      </c>
      <c r="C54" s="10"/>
      <c r="D54" s="78"/>
      <c r="E54" s="115"/>
      <c r="F54" s="115"/>
      <c r="G54" s="115"/>
      <c r="H54" s="115"/>
      <c r="I54" s="123"/>
      <c r="J54" s="124"/>
      <c r="K54" s="343">
        <f t="shared" si="37"/>
        <v>0</v>
      </c>
      <c r="M54" s="14"/>
      <c r="N54" s="12"/>
      <c r="O54" s="232"/>
      <c r="P54" s="14"/>
      <c r="Q54" s="12"/>
      <c r="R54" s="13">
        <f t="shared" si="8"/>
        <v>0</v>
      </c>
      <c r="T54" s="14"/>
      <c r="U54" s="12"/>
      <c r="V54" s="13"/>
      <c r="W54" s="240"/>
      <c r="X54" s="12"/>
      <c r="Y54" s="232"/>
      <c r="Z54" s="14"/>
      <c r="AA54" s="12"/>
      <c r="AB54" s="13"/>
      <c r="AC54" s="240"/>
      <c r="AD54" s="12"/>
      <c r="AE54" s="232"/>
      <c r="AF54" s="14"/>
      <c r="AG54" s="12"/>
      <c r="AH54" s="13"/>
      <c r="AI54" s="14"/>
      <c r="AJ54" s="12"/>
      <c r="AK54" s="13"/>
      <c r="AL54" s="240"/>
      <c r="AM54" s="12"/>
      <c r="AN54" s="232"/>
      <c r="AO54" s="14"/>
      <c r="AP54" s="12"/>
      <c r="AQ54" s="13"/>
      <c r="AR54" s="240"/>
      <c r="AS54" s="12"/>
      <c r="AT54" s="232"/>
      <c r="AU54" s="14"/>
      <c r="AV54" s="12"/>
      <c r="AW54" s="13"/>
      <c r="AX54" s="240"/>
      <c r="AY54" s="12"/>
      <c r="AZ54" s="232"/>
      <c r="BA54" s="14"/>
      <c r="BB54" s="13"/>
      <c r="BC54" s="1"/>
      <c r="BD54" s="14">
        <f t="shared" si="42"/>
        <v>0</v>
      </c>
      <c r="BE54" s="13">
        <f t="shared" si="43"/>
        <v>0</v>
      </c>
      <c r="BF54" s="1"/>
      <c r="BG54" s="14">
        <f t="shared" si="40"/>
        <v>0</v>
      </c>
      <c r="BH54" s="249">
        <f t="shared" si="28"/>
        <v>0</v>
      </c>
      <c r="BI54" s="1"/>
      <c r="BJ54" s="14">
        <f t="shared" si="41"/>
        <v>0</v>
      </c>
      <c r="BK54" s="249">
        <f t="shared" si="30"/>
        <v>0</v>
      </c>
    </row>
    <row r="55" spans="2:63" ht="12" hidden="1" customHeight="1" outlineLevel="1">
      <c r="B55" s="88" t="s">
        <v>245</v>
      </c>
      <c r="C55" s="10"/>
      <c r="D55" s="78"/>
      <c r="E55" s="115"/>
      <c r="F55" s="115"/>
      <c r="G55" s="115"/>
      <c r="H55" s="115"/>
      <c r="I55" s="123"/>
      <c r="J55" s="124"/>
      <c r="K55" s="343">
        <f t="shared" si="37"/>
        <v>0</v>
      </c>
      <c r="M55" s="14"/>
      <c r="N55" s="12"/>
      <c r="O55" s="232"/>
      <c r="P55" s="14"/>
      <c r="Q55" s="12"/>
      <c r="R55" s="13">
        <f t="shared" si="8"/>
        <v>0</v>
      </c>
      <c r="T55" s="14"/>
      <c r="U55" s="12"/>
      <c r="V55" s="13"/>
      <c r="W55" s="240"/>
      <c r="X55" s="12"/>
      <c r="Y55" s="232"/>
      <c r="Z55" s="14"/>
      <c r="AA55" s="12"/>
      <c r="AB55" s="13"/>
      <c r="AC55" s="240"/>
      <c r="AD55" s="12"/>
      <c r="AE55" s="232"/>
      <c r="AF55" s="14"/>
      <c r="AG55" s="12"/>
      <c r="AH55" s="13"/>
      <c r="AI55" s="14"/>
      <c r="AJ55" s="12"/>
      <c r="AK55" s="13"/>
      <c r="AL55" s="240"/>
      <c r="AM55" s="12"/>
      <c r="AN55" s="232"/>
      <c r="AO55" s="14"/>
      <c r="AP55" s="12"/>
      <c r="AQ55" s="13"/>
      <c r="AR55" s="240"/>
      <c r="AS55" s="12"/>
      <c r="AT55" s="232"/>
      <c r="AU55" s="14"/>
      <c r="AV55" s="12"/>
      <c r="AW55" s="13"/>
      <c r="AX55" s="240"/>
      <c r="AY55" s="12"/>
      <c r="AZ55" s="232"/>
      <c r="BA55" s="14"/>
      <c r="BB55" s="13"/>
      <c r="BC55" s="1"/>
      <c r="BD55" s="14">
        <f t="shared" si="42"/>
        <v>0</v>
      </c>
      <c r="BE55" s="13">
        <f t="shared" si="43"/>
        <v>0</v>
      </c>
      <c r="BF55" s="1"/>
      <c r="BG55" s="14">
        <f t="shared" si="40"/>
        <v>0</v>
      </c>
      <c r="BH55" s="249">
        <f t="shared" si="28"/>
        <v>0</v>
      </c>
      <c r="BI55" s="1"/>
      <c r="BJ55" s="14">
        <f t="shared" si="41"/>
        <v>0</v>
      </c>
      <c r="BK55" s="249">
        <f t="shared" si="30"/>
        <v>0</v>
      </c>
    </row>
    <row r="56" spans="2:63" ht="12" hidden="1" customHeight="1" outlineLevel="1">
      <c r="B56" s="88" t="s">
        <v>246</v>
      </c>
      <c r="C56" s="10"/>
      <c r="D56" s="78"/>
      <c r="E56" s="115"/>
      <c r="F56" s="115"/>
      <c r="G56" s="115"/>
      <c r="H56" s="115"/>
      <c r="I56" s="123"/>
      <c r="J56" s="124"/>
      <c r="K56" s="343">
        <f t="shared" si="37"/>
        <v>0</v>
      </c>
      <c r="M56" s="14"/>
      <c r="N56" s="12"/>
      <c r="O56" s="232"/>
      <c r="P56" s="14"/>
      <c r="Q56" s="12"/>
      <c r="R56" s="13">
        <f t="shared" si="8"/>
        <v>0</v>
      </c>
      <c r="T56" s="14"/>
      <c r="U56" s="12"/>
      <c r="V56" s="13"/>
      <c r="W56" s="240"/>
      <c r="X56" s="12"/>
      <c r="Y56" s="232"/>
      <c r="Z56" s="14"/>
      <c r="AA56" s="12"/>
      <c r="AB56" s="13"/>
      <c r="AC56" s="240"/>
      <c r="AD56" s="12"/>
      <c r="AE56" s="232"/>
      <c r="AF56" s="14"/>
      <c r="AG56" s="12"/>
      <c r="AH56" s="13"/>
      <c r="AI56" s="14"/>
      <c r="AJ56" s="12"/>
      <c r="AK56" s="13"/>
      <c r="AL56" s="240"/>
      <c r="AM56" s="12"/>
      <c r="AN56" s="232"/>
      <c r="AO56" s="14"/>
      <c r="AP56" s="12"/>
      <c r="AQ56" s="13"/>
      <c r="AR56" s="240"/>
      <c r="AS56" s="12"/>
      <c r="AT56" s="232"/>
      <c r="AU56" s="14"/>
      <c r="AV56" s="12"/>
      <c r="AW56" s="13"/>
      <c r="AX56" s="240"/>
      <c r="AY56" s="12"/>
      <c r="AZ56" s="232"/>
      <c r="BA56" s="14"/>
      <c r="BB56" s="13"/>
      <c r="BC56" s="1"/>
      <c r="BD56" s="14">
        <f t="shared" si="42"/>
        <v>0</v>
      </c>
      <c r="BE56" s="13">
        <f t="shared" si="43"/>
        <v>0</v>
      </c>
      <c r="BF56" s="1"/>
      <c r="BG56" s="14">
        <f t="shared" si="40"/>
        <v>0</v>
      </c>
      <c r="BH56" s="249">
        <f t="shared" si="28"/>
        <v>0</v>
      </c>
      <c r="BI56" s="1"/>
      <c r="BJ56" s="14">
        <f t="shared" si="41"/>
        <v>0</v>
      </c>
      <c r="BK56" s="249">
        <f t="shared" si="30"/>
        <v>0</v>
      </c>
    </row>
    <row r="57" spans="2:63" ht="12" hidden="1" customHeight="1" outlineLevel="1">
      <c r="B57" s="88" t="s">
        <v>247</v>
      </c>
      <c r="C57" s="10"/>
      <c r="D57" s="78"/>
      <c r="E57" s="115"/>
      <c r="F57" s="115"/>
      <c r="G57" s="115"/>
      <c r="H57" s="115"/>
      <c r="I57" s="123"/>
      <c r="J57" s="124"/>
      <c r="K57" s="343">
        <f t="shared" si="37"/>
        <v>0</v>
      </c>
      <c r="M57" s="14"/>
      <c r="N57" s="12"/>
      <c r="O57" s="232"/>
      <c r="P57" s="14"/>
      <c r="Q57" s="12"/>
      <c r="R57" s="13">
        <f t="shared" si="8"/>
        <v>0</v>
      </c>
      <c r="T57" s="14"/>
      <c r="U57" s="12"/>
      <c r="V57" s="13"/>
      <c r="W57" s="240"/>
      <c r="X57" s="12"/>
      <c r="Y57" s="232"/>
      <c r="Z57" s="14"/>
      <c r="AA57" s="12"/>
      <c r="AB57" s="13"/>
      <c r="AC57" s="240"/>
      <c r="AD57" s="12"/>
      <c r="AE57" s="232"/>
      <c r="AF57" s="14"/>
      <c r="AG57" s="12"/>
      <c r="AH57" s="13"/>
      <c r="AI57" s="14"/>
      <c r="AJ57" s="12"/>
      <c r="AK57" s="13"/>
      <c r="AL57" s="240"/>
      <c r="AM57" s="12"/>
      <c r="AN57" s="232"/>
      <c r="AO57" s="14"/>
      <c r="AP57" s="12"/>
      <c r="AQ57" s="13"/>
      <c r="AR57" s="240"/>
      <c r="AS57" s="12"/>
      <c r="AT57" s="232"/>
      <c r="AU57" s="14"/>
      <c r="AV57" s="12"/>
      <c r="AW57" s="13"/>
      <c r="AX57" s="240"/>
      <c r="AY57" s="12"/>
      <c r="AZ57" s="232"/>
      <c r="BA57" s="14"/>
      <c r="BB57" s="13"/>
      <c r="BC57" s="1"/>
      <c r="BD57" s="14">
        <f t="shared" si="42"/>
        <v>0</v>
      </c>
      <c r="BE57" s="13">
        <f t="shared" si="43"/>
        <v>0</v>
      </c>
      <c r="BF57" s="1"/>
      <c r="BG57" s="14">
        <f t="shared" si="40"/>
        <v>0</v>
      </c>
      <c r="BH57" s="249">
        <f t="shared" si="28"/>
        <v>0</v>
      </c>
      <c r="BI57" s="1"/>
      <c r="BJ57" s="14">
        <f t="shared" si="41"/>
        <v>0</v>
      </c>
      <c r="BK57" s="249">
        <f t="shared" si="30"/>
        <v>0</v>
      </c>
    </row>
    <row r="58" spans="2:63" ht="12" hidden="1" customHeight="1" outlineLevel="1">
      <c r="B58" s="88" t="s">
        <v>248</v>
      </c>
      <c r="C58" s="10"/>
      <c r="D58" s="78"/>
      <c r="E58" s="115"/>
      <c r="F58" s="115"/>
      <c r="G58" s="115"/>
      <c r="H58" s="115"/>
      <c r="I58" s="123"/>
      <c r="J58" s="124"/>
      <c r="K58" s="343">
        <f t="shared" si="37"/>
        <v>0</v>
      </c>
      <c r="M58" s="14"/>
      <c r="N58" s="12"/>
      <c r="O58" s="232"/>
      <c r="P58" s="14"/>
      <c r="Q58" s="12"/>
      <c r="R58" s="13">
        <f t="shared" si="8"/>
        <v>0</v>
      </c>
      <c r="T58" s="14"/>
      <c r="U58" s="12"/>
      <c r="V58" s="13"/>
      <c r="W58" s="240"/>
      <c r="X58" s="12"/>
      <c r="Y58" s="232"/>
      <c r="Z58" s="14"/>
      <c r="AA58" s="12"/>
      <c r="AB58" s="13"/>
      <c r="AC58" s="240"/>
      <c r="AD58" s="12"/>
      <c r="AE58" s="232"/>
      <c r="AF58" s="14"/>
      <c r="AG58" s="12"/>
      <c r="AH58" s="13"/>
      <c r="AI58" s="14"/>
      <c r="AJ58" s="12"/>
      <c r="AK58" s="13"/>
      <c r="AL58" s="240"/>
      <c r="AM58" s="12"/>
      <c r="AN58" s="232"/>
      <c r="AO58" s="14"/>
      <c r="AP58" s="12"/>
      <c r="AQ58" s="13"/>
      <c r="AR58" s="240"/>
      <c r="AS58" s="12"/>
      <c r="AT58" s="232"/>
      <c r="AU58" s="14"/>
      <c r="AV58" s="12"/>
      <c r="AW58" s="13"/>
      <c r="AX58" s="240"/>
      <c r="AY58" s="12"/>
      <c r="AZ58" s="232"/>
      <c r="BA58" s="14"/>
      <c r="BB58" s="13"/>
      <c r="BC58" s="1"/>
      <c r="BD58" s="14">
        <f t="shared" si="42"/>
        <v>0</v>
      </c>
      <c r="BE58" s="13">
        <f t="shared" si="43"/>
        <v>0</v>
      </c>
      <c r="BF58" s="1"/>
      <c r="BG58" s="14">
        <f t="shared" si="40"/>
        <v>0</v>
      </c>
      <c r="BH58" s="249">
        <f t="shared" si="28"/>
        <v>0</v>
      </c>
      <c r="BI58" s="1"/>
      <c r="BJ58" s="14">
        <f t="shared" si="41"/>
        <v>0</v>
      </c>
      <c r="BK58" s="249">
        <f t="shared" si="30"/>
        <v>0</v>
      </c>
    </row>
    <row r="59" spans="2:63" collapsed="1">
      <c r="C59" s="22" t="s">
        <v>279</v>
      </c>
      <c r="D59" s="81"/>
      <c r="E59" s="118"/>
      <c r="F59" s="118"/>
      <c r="G59" s="118"/>
      <c r="H59" s="118"/>
      <c r="I59" s="129"/>
      <c r="J59" s="130"/>
      <c r="K59" s="23">
        <f>SUM(K60:K74)</f>
        <v>0</v>
      </c>
      <c r="M59" s="26">
        <f t="shared" ref="M59:Q59" si="44">SUM(M60:M74)</f>
        <v>0</v>
      </c>
      <c r="N59" s="24">
        <f t="shared" si="44"/>
        <v>0</v>
      </c>
      <c r="O59" s="235">
        <f t="shared" si="44"/>
        <v>0</v>
      </c>
      <c r="P59" s="26">
        <f t="shared" si="44"/>
        <v>0</v>
      </c>
      <c r="Q59" s="24">
        <f t="shared" si="44"/>
        <v>0</v>
      </c>
      <c r="R59" s="25">
        <f t="shared" si="8"/>
        <v>0</v>
      </c>
      <c r="T59" s="26">
        <f t="shared" ref="T59:AX59" si="45">SUM(T60:T74)</f>
        <v>0</v>
      </c>
      <c r="U59" s="24">
        <f t="shared" si="45"/>
        <v>0</v>
      </c>
      <c r="V59" s="25">
        <f t="shared" si="45"/>
        <v>0</v>
      </c>
      <c r="W59" s="243">
        <f t="shared" si="45"/>
        <v>0</v>
      </c>
      <c r="X59" s="24">
        <f t="shared" si="45"/>
        <v>0</v>
      </c>
      <c r="Y59" s="235">
        <f t="shared" si="45"/>
        <v>0</v>
      </c>
      <c r="Z59" s="26">
        <f t="shared" si="45"/>
        <v>0</v>
      </c>
      <c r="AA59" s="24">
        <f t="shared" si="45"/>
        <v>0</v>
      </c>
      <c r="AB59" s="25">
        <f t="shared" si="45"/>
        <v>0</v>
      </c>
      <c r="AC59" s="243">
        <f t="shared" si="45"/>
        <v>0</v>
      </c>
      <c r="AD59" s="24">
        <f t="shared" si="45"/>
        <v>0</v>
      </c>
      <c r="AE59" s="235">
        <f t="shared" si="45"/>
        <v>0</v>
      </c>
      <c r="AF59" s="26">
        <f t="shared" si="45"/>
        <v>0</v>
      </c>
      <c r="AG59" s="24">
        <f t="shared" si="45"/>
        <v>0</v>
      </c>
      <c r="AH59" s="25">
        <f t="shared" si="45"/>
        <v>0</v>
      </c>
      <c r="AI59" s="26">
        <f t="shared" si="45"/>
        <v>0</v>
      </c>
      <c r="AJ59" s="24">
        <f t="shared" si="45"/>
        <v>0</v>
      </c>
      <c r="AK59" s="25">
        <f t="shared" si="45"/>
        <v>0</v>
      </c>
      <c r="AL59" s="243">
        <f t="shared" si="45"/>
        <v>0</v>
      </c>
      <c r="AM59" s="24">
        <f t="shared" si="45"/>
        <v>0</v>
      </c>
      <c r="AN59" s="235">
        <f t="shared" si="45"/>
        <v>0</v>
      </c>
      <c r="AO59" s="26">
        <f t="shared" si="45"/>
        <v>0</v>
      </c>
      <c r="AP59" s="24">
        <f t="shared" si="45"/>
        <v>0</v>
      </c>
      <c r="AQ59" s="25">
        <f t="shared" si="45"/>
        <v>0</v>
      </c>
      <c r="AR59" s="243">
        <f t="shared" si="45"/>
        <v>0</v>
      </c>
      <c r="AS59" s="24">
        <f t="shared" si="45"/>
        <v>0</v>
      </c>
      <c r="AT59" s="235">
        <f t="shared" si="45"/>
        <v>0</v>
      </c>
      <c r="AU59" s="26">
        <f t="shared" si="45"/>
        <v>0</v>
      </c>
      <c r="AV59" s="24">
        <f t="shared" si="45"/>
        <v>0</v>
      </c>
      <c r="AW59" s="25">
        <f t="shared" si="45"/>
        <v>0</v>
      </c>
      <c r="AX59" s="243">
        <f t="shared" si="45"/>
        <v>0</v>
      </c>
      <c r="AY59" s="24">
        <f t="shared" ref="AY59:BB59" si="46">SUM(AY60:AY74)</f>
        <v>0</v>
      </c>
      <c r="AZ59" s="235">
        <f t="shared" si="46"/>
        <v>0</v>
      </c>
      <c r="BA59" s="26">
        <f t="shared" si="46"/>
        <v>0</v>
      </c>
      <c r="BB59" s="25">
        <f t="shared" si="46"/>
        <v>0</v>
      </c>
      <c r="BC59" s="1"/>
      <c r="BD59" s="26">
        <f t="shared" ref="BD59:BE59" si="47">SUM(BD60:BD74)</f>
        <v>0</v>
      </c>
      <c r="BE59" s="25">
        <f t="shared" si="47"/>
        <v>0</v>
      </c>
      <c r="BF59" s="1"/>
      <c r="BG59" s="26">
        <f t="shared" ref="BG59" si="48">SUM(BG60:BG74)</f>
        <v>0</v>
      </c>
      <c r="BH59" s="252">
        <f t="shared" si="28"/>
        <v>0</v>
      </c>
      <c r="BI59" s="1"/>
      <c r="BJ59" s="26">
        <f t="shared" ref="BJ59" si="49">SUM(BJ60:BJ74)</f>
        <v>0</v>
      </c>
      <c r="BK59" s="252">
        <f t="shared" si="30"/>
        <v>0</v>
      </c>
    </row>
    <row r="60" spans="2:63">
      <c r="B60" s="88" t="s">
        <v>296</v>
      </c>
      <c r="C60" s="10"/>
      <c r="D60" s="78"/>
      <c r="E60" s="115"/>
      <c r="F60" s="115"/>
      <c r="G60" s="115"/>
      <c r="H60" s="115"/>
      <c r="I60" s="123"/>
      <c r="J60" s="124"/>
      <c r="K60" s="343">
        <f t="shared" si="37"/>
        <v>0</v>
      </c>
      <c r="M60" s="14"/>
      <c r="N60" s="12"/>
      <c r="O60" s="232"/>
      <c r="P60" s="14"/>
      <c r="Q60" s="12"/>
      <c r="R60" s="13">
        <f t="shared" si="8"/>
        <v>0</v>
      </c>
      <c r="T60" s="14">
        <f>$J60</f>
        <v>0</v>
      </c>
      <c r="U60" s="12">
        <f t="shared" ref="U60:BB60" si="50">$J60</f>
        <v>0</v>
      </c>
      <c r="V60" s="13">
        <f t="shared" si="50"/>
        <v>0</v>
      </c>
      <c r="W60" s="240">
        <f t="shared" si="50"/>
        <v>0</v>
      </c>
      <c r="X60" s="12">
        <f t="shared" si="50"/>
        <v>0</v>
      </c>
      <c r="Y60" s="232">
        <f t="shared" si="50"/>
        <v>0</v>
      </c>
      <c r="Z60" s="14">
        <f t="shared" si="50"/>
        <v>0</v>
      </c>
      <c r="AA60" s="12">
        <f t="shared" si="50"/>
        <v>0</v>
      </c>
      <c r="AB60" s="13">
        <f t="shared" si="50"/>
        <v>0</v>
      </c>
      <c r="AC60" s="240">
        <f t="shared" si="50"/>
        <v>0</v>
      </c>
      <c r="AD60" s="12">
        <f t="shared" si="50"/>
        <v>0</v>
      </c>
      <c r="AE60" s="232">
        <f t="shared" si="50"/>
        <v>0</v>
      </c>
      <c r="AF60" s="14">
        <f t="shared" si="50"/>
        <v>0</v>
      </c>
      <c r="AG60" s="12">
        <f t="shared" si="50"/>
        <v>0</v>
      </c>
      <c r="AH60" s="13">
        <f t="shared" si="50"/>
        <v>0</v>
      </c>
      <c r="AI60" s="14">
        <f t="shared" si="50"/>
        <v>0</v>
      </c>
      <c r="AJ60" s="12">
        <f t="shared" si="50"/>
        <v>0</v>
      </c>
      <c r="AK60" s="13">
        <f t="shared" si="50"/>
        <v>0</v>
      </c>
      <c r="AL60" s="240">
        <f t="shared" si="50"/>
        <v>0</v>
      </c>
      <c r="AM60" s="12">
        <f t="shared" si="50"/>
        <v>0</v>
      </c>
      <c r="AN60" s="232">
        <f t="shared" si="50"/>
        <v>0</v>
      </c>
      <c r="AO60" s="14">
        <f t="shared" si="50"/>
        <v>0</v>
      </c>
      <c r="AP60" s="12">
        <f t="shared" si="50"/>
        <v>0</v>
      </c>
      <c r="AQ60" s="13">
        <f t="shared" si="50"/>
        <v>0</v>
      </c>
      <c r="AR60" s="240">
        <f t="shared" si="50"/>
        <v>0</v>
      </c>
      <c r="AS60" s="12">
        <f t="shared" si="50"/>
        <v>0</v>
      </c>
      <c r="AT60" s="232">
        <f t="shared" si="50"/>
        <v>0</v>
      </c>
      <c r="AU60" s="14">
        <f t="shared" si="50"/>
        <v>0</v>
      </c>
      <c r="AV60" s="12">
        <f t="shared" si="50"/>
        <v>0</v>
      </c>
      <c r="AW60" s="13">
        <f t="shared" si="50"/>
        <v>0</v>
      </c>
      <c r="AX60" s="240">
        <f t="shared" si="50"/>
        <v>0</v>
      </c>
      <c r="AY60" s="12">
        <f t="shared" si="50"/>
        <v>0</v>
      </c>
      <c r="AZ60" s="232">
        <f t="shared" si="50"/>
        <v>0</v>
      </c>
      <c r="BA60" s="14">
        <f t="shared" si="50"/>
        <v>0</v>
      </c>
      <c r="BB60" s="13">
        <f t="shared" si="50"/>
        <v>0</v>
      </c>
      <c r="BC60" s="1"/>
      <c r="BD60" s="14"/>
      <c r="BE60" s="13"/>
      <c r="BF60" s="1"/>
      <c r="BG60" s="14">
        <f t="shared" ref="BG60:BG74" si="51">SUM(T60:BB60)</f>
        <v>0</v>
      </c>
      <c r="BH60" s="249">
        <f t="shared" si="28"/>
        <v>0</v>
      </c>
      <c r="BI60" s="1"/>
      <c r="BJ60" s="14">
        <f t="shared" ref="BJ60:BJ74" si="52">BD60+BG60</f>
        <v>0</v>
      </c>
      <c r="BK60" s="249">
        <f t="shared" si="30"/>
        <v>0</v>
      </c>
    </row>
    <row r="61" spans="2:63">
      <c r="B61" s="88" t="s">
        <v>297</v>
      </c>
      <c r="C61" s="10"/>
      <c r="D61" s="78"/>
      <c r="E61" s="115"/>
      <c r="F61" s="115"/>
      <c r="G61" s="115"/>
      <c r="H61" s="115"/>
      <c r="I61" s="123"/>
      <c r="J61" s="124"/>
      <c r="K61" s="343">
        <f t="shared" si="37"/>
        <v>0</v>
      </c>
      <c r="M61" s="14"/>
      <c r="N61" s="12"/>
      <c r="O61" s="232"/>
      <c r="P61" s="14"/>
      <c r="Q61" s="12"/>
      <c r="R61" s="13">
        <f t="shared" si="8"/>
        <v>0</v>
      </c>
      <c r="T61" s="14"/>
      <c r="U61" s="12"/>
      <c r="V61" s="13"/>
      <c r="W61" s="240"/>
      <c r="X61" s="12"/>
      <c r="Y61" s="232"/>
      <c r="Z61" s="14"/>
      <c r="AA61" s="12"/>
      <c r="AB61" s="13"/>
      <c r="AC61" s="240"/>
      <c r="AD61" s="12"/>
      <c r="AE61" s="232"/>
      <c r="AF61" s="14"/>
      <c r="AG61" s="12"/>
      <c r="AH61" s="13"/>
      <c r="AI61" s="14"/>
      <c r="AJ61" s="12"/>
      <c r="AK61" s="13"/>
      <c r="AL61" s="240"/>
      <c r="AM61" s="12"/>
      <c r="AN61" s="232"/>
      <c r="AO61" s="14"/>
      <c r="AP61" s="12"/>
      <c r="AQ61" s="13"/>
      <c r="AR61" s="240"/>
      <c r="AS61" s="12"/>
      <c r="AT61" s="232"/>
      <c r="AU61" s="14"/>
      <c r="AV61" s="12"/>
      <c r="AW61" s="13"/>
      <c r="AX61" s="240"/>
      <c r="AY61" s="12"/>
      <c r="AZ61" s="232"/>
      <c r="BA61" s="14"/>
      <c r="BB61" s="13"/>
      <c r="BC61" s="1"/>
      <c r="BD61" s="14"/>
      <c r="BE61" s="13"/>
      <c r="BF61" s="1"/>
      <c r="BG61" s="14">
        <f t="shared" si="51"/>
        <v>0</v>
      </c>
      <c r="BH61" s="249">
        <f t="shared" si="28"/>
        <v>0</v>
      </c>
      <c r="BI61" s="1"/>
      <c r="BJ61" s="14">
        <f t="shared" si="52"/>
        <v>0</v>
      </c>
      <c r="BK61" s="249">
        <f t="shared" si="30"/>
        <v>0</v>
      </c>
    </row>
    <row r="62" spans="2:63">
      <c r="B62" s="88" t="s">
        <v>298</v>
      </c>
      <c r="C62" s="10"/>
      <c r="D62" s="78"/>
      <c r="E62" s="115"/>
      <c r="F62" s="115"/>
      <c r="G62" s="115"/>
      <c r="H62" s="115"/>
      <c r="I62" s="123"/>
      <c r="J62" s="124"/>
      <c r="K62" s="343">
        <f t="shared" si="37"/>
        <v>0</v>
      </c>
      <c r="M62" s="14"/>
      <c r="N62" s="12"/>
      <c r="O62" s="232"/>
      <c r="P62" s="14"/>
      <c r="Q62" s="12"/>
      <c r="R62" s="13">
        <f t="shared" si="8"/>
        <v>0</v>
      </c>
      <c r="T62" s="14"/>
      <c r="U62" s="12"/>
      <c r="V62" s="13"/>
      <c r="W62" s="240"/>
      <c r="X62" s="12"/>
      <c r="Y62" s="232"/>
      <c r="Z62" s="14"/>
      <c r="AA62" s="12"/>
      <c r="AB62" s="13"/>
      <c r="AC62" s="240"/>
      <c r="AD62" s="12"/>
      <c r="AE62" s="232"/>
      <c r="AF62" s="14"/>
      <c r="AG62" s="12"/>
      <c r="AH62" s="13"/>
      <c r="AI62" s="14"/>
      <c r="AJ62" s="12"/>
      <c r="AK62" s="13"/>
      <c r="AL62" s="240"/>
      <c r="AM62" s="12"/>
      <c r="AN62" s="232"/>
      <c r="AO62" s="14"/>
      <c r="AP62" s="12"/>
      <c r="AQ62" s="13"/>
      <c r="AR62" s="240"/>
      <c r="AS62" s="12"/>
      <c r="AT62" s="232"/>
      <c r="AU62" s="14"/>
      <c r="AV62" s="12"/>
      <c r="AW62" s="13"/>
      <c r="AX62" s="240"/>
      <c r="AY62" s="12"/>
      <c r="AZ62" s="232"/>
      <c r="BA62" s="14"/>
      <c r="BB62" s="13"/>
      <c r="BC62" s="1"/>
      <c r="BD62" s="14"/>
      <c r="BE62" s="13"/>
      <c r="BF62" s="1"/>
      <c r="BG62" s="14">
        <f t="shared" si="51"/>
        <v>0</v>
      </c>
      <c r="BH62" s="249">
        <f t="shared" si="28"/>
        <v>0</v>
      </c>
      <c r="BI62" s="1"/>
      <c r="BJ62" s="14">
        <f t="shared" si="52"/>
        <v>0</v>
      </c>
      <c r="BK62" s="249">
        <f t="shared" si="30"/>
        <v>0</v>
      </c>
    </row>
    <row r="63" spans="2:63" ht="12" hidden="1" customHeight="1" outlineLevel="1">
      <c r="B63" s="88" t="s">
        <v>299</v>
      </c>
      <c r="C63" s="10"/>
      <c r="D63" s="78"/>
      <c r="E63" s="115"/>
      <c r="F63" s="115"/>
      <c r="G63" s="115"/>
      <c r="H63" s="115"/>
      <c r="I63" s="123"/>
      <c r="J63" s="124"/>
      <c r="K63" s="343">
        <f t="shared" si="37"/>
        <v>0</v>
      </c>
      <c r="M63" s="14"/>
      <c r="N63" s="12"/>
      <c r="O63" s="232"/>
      <c r="P63" s="14"/>
      <c r="Q63" s="12"/>
      <c r="R63" s="13">
        <f t="shared" si="8"/>
        <v>0</v>
      </c>
      <c r="T63" s="14"/>
      <c r="U63" s="12"/>
      <c r="V63" s="13"/>
      <c r="W63" s="240"/>
      <c r="X63" s="12"/>
      <c r="Y63" s="232"/>
      <c r="Z63" s="14"/>
      <c r="AA63" s="12"/>
      <c r="AB63" s="13"/>
      <c r="AC63" s="240"/>
      <c r="AD63" s="12"/>
      <c r="AE63" s="232"/>
      <c r="AF63" s="14"/>
      <c r="AG63" s="12"/>
      <c r="AH63" s="13"/>
      <c r="AI63" s="14"/>
      <c r="AJ63" s="12"/>
      <c r="AK63" s="13"/>
      <c r="AL63" s="240"/>
      <c r="AM63" s="12"/>
      <c r="AN63" s="232"/>
      <c r="AO63" s="14"/>
      <c r="AP63" s="12"/>
      <c r="AQ63" s="13"/>
      <c r="AR63" s="240"/>
      <c r="AS63" s="12"/>
      <c r="AT63" s="232"/>
      <c r="AU63" s="14"/>
      <c r="AV63" s="12"/>
      <c r="AW63" s="13"/>
      <c r="AX63" s="240"/>
      <c r="AY63" s="12"/>
      <c r="AZ63" s="232"/>
      <c r="BA63" s="14"/>
      <c r="BB63" s="13"/>
      <c r="BC63" s="1"/>
      <c r="BD63" s="14">
        <f t="shared" ref="BD63:BD74" si="53">SUM(J63:AZ63)</f>
        <v>0</v>
      </c>
      <c r="BE63" s="13">
        <f t="shared" ref="BE63:BE74" si="54">E63-BD63</f>
        <v>0</v>
      </c>
      <c r="BF63" s="1"/>
      <c r="BG63" s="14">
        <f t="shared" si="51"/>
        <v>0</v>
      </c>
      <c r="BH63" s="249">
        <f t="shared" si="28"/>
        <v>0</v>
      </c>
      <c r="BI63" s="1"/>
      <c r="BJ63" s="14">
        <f t="shared" si="52"/>
        <v>0</v>
      </c>
      <c r="BK63" s="249">
        <f t="shared" si="30"/>
        <v>0</v>
      </c>
    </row>
    <row r="64" spans="2:63" ht="12" hidden="1" customHeight="1" outlineLevel="1">
      <c r="B64" s="88" t="s">
        <v>300</v>
      </c>
      <c r="C64" s="10"/>
      <c r="D64" s="78"/>
      <c r="E64" s="115"/>
      <c r="F64" s="115"/>
      <c r="G64" s="115"/>
      <c r="H64" s="115"/>
      <c r="I64" s="123"/>
      <c r="J64" s="124"/>
      <c r="K64" s="343">
        <f t="shared" si="37"/>
        <v>0</v>
      </c>
      <c r="M64" s="14"/>
      <c r="N64" s="12"/>
      <c r="O64" s="232"/>
      <c r="P64" s="14"/>
      <c r="Q64" s="12"/>
      <c r="R64" s="13">
        <f t="shared" si="8"/>
        <v>0</v>
      </c>
      <c r="T64" s="14"/>
      <c r="U64" s="12"/>
      <c r="V64" s="13"/>
      <c r="W64" s="240"/>
      <c r="X64" s="12"/>
      <c r="Y64" s="232"/>
      <c r="Z64" s="14"/>
      <c r="AA64" s="12"/>
      <c r="AB64" s="13"/>
      <c r="AC64" s="240"/>
      <c r="AD64" s="12"/>
      <c r="AE64" s="232"/>
      <c r="AF64" s="14"/>
      <c r="AG64" s="12"/>
      <c r="AH64" s="13"/>
      <c r="AI64" s="14"/>
      <c r="AJ64" s="12"/>
      <c r="AK64" s="13"/>
      <c r="AL64" s="240"/>
      <c r="AM64" s="12"/>
      <c r="AN64" s="232"/>
      <c r="AO64" s="14"/>
      <c r="AP64" s="12"/>
      <c r="AQ64" s="13"/>
      <c r="AR64" s="240"/>
      <c r="AS64" s="12"/>
      <c r="AT64" s="232"/>
      <c r="AU64" s="14"/>
      <c r="AV64" s="12"/>
      <c r="AW64" s="13"/>
      <c r="AX64" s="240"/>
      <c r="AY64" s="12"/>
      <c r="AZ64" s="232"/>
      <c r="BA64" s="14"/>
      <c r="BB64" s="13"/>
      <c r="BC64" s="1"/>
      <c r="BD64" s="14">
        <f t="shared" si="53"/>
        <v>0</v>
      </c>
      <c r="BE64" s="13">
        <f t="shared" si="54"/>
        <v>0</v>
      </c>
      <c r="BF64" s="1"/>
      <c r="BG64" s="14">
        <f t="shared" si="51"/>
        <v>0</v>
      </c>
      <c r="BH64" s="249">
        <f t="shared" si="28"/>
        <v>0</v>
      </c>
      <c r="BI64" s="1"/>
      <c r="BJ64" s="14">
        <f t="shared" si="52"/>
        <v>0</v>
      </c>
      <c r="BK64" s="249">
        <f t="shared" si="30"/>
        <v>0</v>
      </c>
    </row>
    <row r="65" spans="2:63" ht="12" hidden="1" customHeight="1" outlineLevel="1">
      <c r="B65" s="88" t="s">
        <v>301</v>
      </c>
      <c r="C65" s="10"/>
      <c r="D65" s="78"/>
      <c r="E65" s="115"/>
      <c r="F65" s="115"/>
      <c r="G65" s="115"/>
      <c r="H65" s="115"/>
      <c r="I65" s="123"/>
      <c r="J65" s="124"/>
      <c r="K65" s="343">
        <f t="shared" si="37"/>
        <v>0</v>
      </c>
      <c r="M65" s="14"/>
      <c r="N65" s="12"/>
      <c r="O65" s="232"/>
      <c r="P65" s="14"/>
      <c r="Q65" s="12"/>
      <c r="R65" s="13">
        <f t="shared" si="8"/>
        <v>0</v>
      </c>
      <c r="T65" s="14"/>
      <c r="U65" s="12"/>
      <c r="V65" s="13"/>
      <c r="W65" s="240"/>
      <c r="X65" s="12"/>
      <c r="Y65" s="232"/>
      <c r="Z65" s="14"/>
      <c r="AA65" s="12"/>
      <c r="AB65" s="13"/>
      <c r="AC65" s="240"/>
      <c r="AD65" s="12"/>
      <c r="AE65" s="232"/>
      <c r="AF65" s="14"/>
      <c r="AG65" s="12"/>
      <c r="AH65" s="13"/>
      <c r="AI65" s="14"/>
      <c r="AJ65" s="12"/>
      <c r="AK65" s="13"/>
      <c r="AL65" s="240"/>
      <c r="AM65" s="12"/>
      <c r="AN65" s="232"/>
      <c r="AO65" s="14"/>
      <c r="AP65" s="12"/>
      <c r="AQ65" s="13"/>
      <c r="AR65" s="240"/>
      <c r="AS65" s="12"/>
      <c r="AT65" s="232"/>
      <c r="AU65" s="14"/>
      <c r="AV65" s="12"/>
      <c r="AW65" s="13"/>
      <c r="AX65" s="240"/>
      <c r="AY65" s="12"/>
      <c r="AZ65" s="232"/>
      <c r="BA65" s="14"/>
      <c r="BB65" s="13"/>
      <c r="BC65" s="1"/>
      <c r="BD65" s="14">
        <f t="shared" si="53"/>
        <v>0</v>
      </c>
      <c r="BE65" s="13">
        <f t="shared" si="54"/>
        <v>0</v>
      </c>
      <c r="BF65" s="1"/>
      <c r="BG65" s="14">
        <f t="shared" si="51"/>
        <v>0</v>
      </c>
      <c r="BH65" s="249">
        <f t="shared" si="28"/>
        <v>0</v>
      </c>
      <c r="BI65" s="1"/>
      <c r="BJ65" s="14">
        <f t="shared" si="52"/>
        <v>0</v>
      </c>
      <c r="BK65" s="249">
        <f t="shared" si="30"/>
        <v>0</v>
      </c>
    </row>
    <row r="66" spans="2:63" ht="12" hidden="1" customHeight="1" outlineLevel="1">
      <c r="B66" s="88" t="s">
        <v>302</v>
      </c>
      <c r="C66" s="10"/>
      <c r="D66" s="78"/>
      <c r="E66" s="115"/>
      <c r="F66" s="115"/>
      <c r="G66" s="115"/>
      <c r="H66" s="115"/>
      <c r="I66" s="123"/>
      <c r="J66" s="124"/>
      <c r="K66" s="343">
        <f t="shared" si="37"/>
        <v>0</v>
      </c>
      <c r="M66" s="14"/>
      <c r="N66" s="12"/>
      <c r="O66" s="232"/>
      <c r="P66" s="14"/>
      <c r="Q66" s="12"/>
      <c r="R66" s="13">
        <f t="shared" si="8"/>
        <v>0</v>
      </c>
      <c r="T66" s="14"/>
      <c r="U66" s="12"/>
      <c r="V66" s="13"/>
      <c r="W66" s="240"/>
      <c r="X66" s="12"/>
      <c r="Y66" s="232"/>
      <c r="Z66" s="14"/>
      <c r="AA66" s="12"/>
      <c r="AB66" s="13"/>
      <c r="AC66" s="240"/>
      <c r="AD66" s="12"/>
      <c r="AE66" s="232"/>
      <c r="AF66" s="14"/>
      <c r="AG66" s="12"/>
      <c r="AH66" s="13"/>
      <c r="AI66" s="14"/>
      <c r="AJ66" s="12"/>
      <c r="AK66" s="13"/>
      <c r="AL66" s="240"/>
      <c r="AM66" s="12"/>
      <c r="AN66" s="232"/>
      <c r="AO66" s="14"/>
      <c r="AP66" s="12"/>
      <c r="AQ66" s="13"/>
      <c r="AR66" s="240"/>
      <c r="AS66" s="12"/>
      <c r="AT66" s="232"/>
      <c r="AU66" s="14"/>
      <c r="AV66" s="12"/>
      <c r="AW66" s="13"/>
      <c r="AX66" s="240"/>
      <c r="AY66" s="12"/>
      <c r="AZ66" s="232"/>
      <c r="BA66" s="14"/>
      <c r="BB66" s="13"/>
      <c r="BC66" s="1"/>
      <c r="BD66" s="14">
        <f t="shared" si="53"/>
        <v>0</v>
      </c>
      <c r="BE66" s="13">
        <f t="shared" si="54"/>
        <v>0</v>
      </c>
      <c r="BF66" s="1"/>
      <c r="BG66" s="14">
        <f t="shared" si="51"/>
        <v>0</v>
      </c>
      <c r="BH66" s="249">
        <f t="shared" si="28"/>
        <v>0</v>
      </c>
      <c r="BI66" s="1"/>
      <c r="BJ66" s="14">
        <f t="shared" si="52"/>
        <v>0</v>
      </c>
      <c r="BK66" s="249">
        <f t="shared" si="30"/>
        <v>0</v>
      </c>
    </row>
    <row r="67" spans="2:63" ht="12" hidden="1" customHeight="1" outlineLevel="1">
      <c r="B67" s="88" t="s">
        <v>303</v>
      </c>
      <c r="C67" s="10"/>
      <c r="D67" s="78"/>
      <c r="E67" s="115"/>
      <c r="F67" s="115"/>
      <c r="G67" s="115"/>
      <c r="H67" s="115"/>
      <c r="I67" s="123"/>
      <c r="J67" s="124"/>
      <c r="K67" s="343">
        <f t="shared" si="37"/>
        <v>0</v>
      </c>
      <c r="M67" s="14"/>
      <c r="N67" s="12"/>
      <c r="O67" s="232"/>
      <c r="P67" s="14"/>
      <c r="Q67" s="12"/>
      <c r="R67" s="13">
        <f t="shared" si="8"/>
        <v>0</v>
      </c>
      <c r="T67" s="14"/>
      <c r="U67" s="12"/>
      <c r="V67" s="13"/>
      <c r="W67" s="240"/>
      <c r="X67" s="12"/>
      <c r="Y67" s="232"/>
      <c r="Z67" s="14"/>
      <c r="AA67" s="12"/>
      <c r="AB67" s="13"/>
      <c r="AC67" s="240"/>
      <c r="AD67" s="12"/>
      <c r="AE67" s="232"/>
      <c r="AF67" s="14"/>
      <c r="AG67" s="12"/>
      <c r="AH67" s="13"/>
      <c r="AI67" s="14"/>
      <c r="AJ67" s="12"/>
      <c r="AK67" s="13"/>
      <c r="AL67" s="240"/>
      <c r="AM67" s="12"/>
      <c r="AN67" s="232"/>
      <c r="AO67" s="14"/>
      <c r="AP67" s="12"/>
      <c r="AQ67" s="13"/>
      <c r="AR67" s="240"/>
      <c r="AS67" s="12"/>
      <c r="AT67" s="232"/>
      <c r="AU67" s="14"/>
      <c r="AV67" s="12"/>
      <c r="AW67" s="13"/>
      <c r="AX67" s="240"/>
      <c r="AY67" s="12"/>
      <c r="AZ67" s="232"/>
      <c r="BA67" s="14"/>
      <c r="BB67" s="13"/>
      <c r="BC67" s="1"/>
      <c r="BD67" s="14">
        <f t="shared" si="53"/>
        <v>0</v>
      </c>
      <c r="BE67" s="13">
        <f t="shared" si="54"/>
        <v>0</v>
      </c>
      <c r="BF67" s="1"/>
      <c r="BG67" s="14">
        <f t="shared" si="51"/>
        <v>0</v>
      </c>
      <c r="BH67" s="249">
        <f t="shared" si="28"/>
        <v>0</v>
      </c>
      <c r="BI67" s="1"/>
      <c r="BJ67" s="14">
        <f t="shared" si="52"/>
        <v>0</v>
      </c>
      <c r="BK67" s="249">
        <f t="shared" si="30"/>
        <v>0</v>
      </c>
    </row>
    <row r="68" spans="2:63" ht="12" hidden="1" customHeight="1" outlineLevel="1">
      <c r="B68" s="88" t="s">
        <v>304</v>
      </c>
      <c r="C68" s="10"/>
      <c r="D68" s="78"/>
      <c r="E68" s="115"/>
      <c r="F68" s="115"/>
      <c r="G68" s="115"/>
      <c r="H68" s="115"/>
      <c r="I68" s="123"/>
      <c r="J68" s="124"/>
      <c r="K68" s="343">
        <f t="shared" si="37"/>
        <v>0</v>
      </c>
      <c r="M68" s="14"/>
      <c r="N68" s="12"/>
      <c r="O68" s="232"/>
      <c r="P68" s="14"/>
      <c r="Q68" s="12"/>
      <c r="R68" s="13">
        <f t="shared" si="8"/>
        <v>0</v>
      </c>
      <c r="T68" s="14"/>
      <c r="U68" s="12"/>
      <c r="V68" s="13"/>
      <c r="W68" s="240"/>
      <c r="X68" s="12"/>
      <c r="Y68" s="232"/>
      <c r="Z68" s="14"/>
      <c r="AA68" s="12"/>
      <c r="AB68" s="13"/>
      <c r="AC68" s="240"/>
      <c r="AD68" s="12"/>
      <c r="AE68" s="232"/>
      <c r="AF68" s="14"/>
      <c r="AG68" s="12"/>
      <c r="AH68" s="13"/>
      <c r="AI68" s="14"/>
      <c r="AJ68" s="12"/>
      <c r="AK68" s="13"/>
      <c r="AL68" s="240"/>
      <c r="AM68" s="12"/>
      <c r="AN68" s="232"/>
      <c r="AO68" s="14"/>
      <c r="AP68" s="12"/>
      <c r="AQ68" s="13"/>
      <c r="AR68" s="240"/>
      <c r="AS68" s="12"/>
      <c r="AT68" s="232"/>
      <c r="AU68" s="14"/>
      <c r="AV68" s="12"/>
      <c r="AW68" s="13"/>
      <c r="AX68" s="240"/>
      <c r="AY68" s="12"/>
      <c r="AZ68" s="232"/>
      <c r="BA68" s="14"/>
      <c r="BB68" s="13"/>
      <c r="BC68" s="1"/>
      <c r="BD68" s="14">
        <f t="shared" si="53"/>
        <v>0</v>
      </c>
      <c r="BE68" s="13">
        <f t="shared" si="54"/>
        <v>0</v>
      </c>
      <c r="BF68" s="1"/>
      <c r="BG68" s="14">
        <f t="shared" si="51"/>
        <v>0</v>
      </c>
      <c r="BH68" s="249">
        <f t="shared" si="28"/>
        <v>0</v>
      </c>
      <c r="BI68" s="1"/>
      <c r="BJ68" s="14">
        <f t="shared" si="52"/>
        <v>0</v>
      </c>
      <c r="BK68" s="249">
        <f t="shared" si="30"/>
        <v>0</v>
      </c>
    </row>
    <row r="69" spans="2:63" ht="12" hidden="1" customHeight="1" outlineLevel="1">
      <c r="B69" s="88" t="s">
        <v>305</v>
      </c>
      <c r="C69" s="10"/>
      <c r="D69" s="78"/>
      <c r="E69" s="115"/>
      <c r="F69" s="115"/>
      <c r="G69" s="115"/>
      <c r="H69" s="115"/>
      <c r="I69" s="123"/>
      <c r="J69" s="124"/>
      <c r="K69" s="343">
        <f t="shared" si="37"/>
        <v>0</v>
      </c>
      <c r="M69" s="14"/>
      <c r="N69" s="12"/>
      <c r="O69" s="232"/>
      <c r="P69" s="14"/>
      <c r="Q69" s="12"/>
      <c r="R69" s="13">
        <f t="shared" si="8"/>
        <v>0</v>
      </c>
      <c r="T69" s="14"/>
      <c r="U69" s="12"/>
      <c r="V69" s="13"/>
      <c r="W69" s="240"/>
      <c r="X69" s="12"/>
      <c r="Y69" s="232"/>
      <c r="Z69" s="14"/>
      <c r="AA69" s="12"/>
      <c r="AB69" s="13"/>
      <c r="AC69" s="240"/>
      <c r="AD69" s="12"/>
      <c r="AE69" s="232"/>
      <c r="AF69" s="14"/>
      <c r="AG69" s="12"/>
      <c r="AH69" s="13"/>
      <c r="AI69" s="14"/>
      <c r="AJ69" s="12"/>
      <c r="AK69" s="13"/>
      <c r="AL69" s="240"/>
      <c r="AM69" s="12"/>
      <c r="AN69" s="232"/>
      <c r="AO69" s="14"/>
      <c r="AP69" s="12"/>
      <c r="AQ69" s="13"/>
      <c r="AR69" s="240"/>
      <c r="AS69" s="12"/>
      <c r="AT69" s="232"/>
      <c r="AU69" s="14"/>
      <c r="AV69" s="12"/>
      <c r="AW69" s="13"/>
      <c r="AX69" s="240"/>
      <c r="AY69" s="12"/>
      <c r="AZ69" s="232"/>
      <c r="BA69" s="14"/>
      <c r="BB69" s="13"/>
      <c r="BC69" s="1"/>
      <c r="BD69" s="14">
        <f t="shared" si="53"/>
        <v>0</v>
      </c>
      <c r="BE69" s="13">
        <f t="shared" si="54"/>
        <v>0</v>
      </c>
      <c r="BF69" s="1"/>
      <c r="BG69" s="14">
        <f t="shared" si="51"/>
        <v>0</v>
      </c>
      <c r="BH69" s="249">
        <f t="shared" si="28"/>
        <v>0</v>
      </c>
      <c r="BI69" s="1"/>
      <c r="BJ69" s="14">
        <f t="shared" si="52"/>
        <v>0</v>
      </c>
      <c r="BK69" s="249">
        <f t="shared" si="30"/>
        <v>0</v>
      </c>
    </row>
    <row r="70" spans="2:63" ht="12" hidden="1" customHeight="1" outlineLevel="1">
      <c r="B70" s="88" t="s">
        <v>306</v>
      </c>
      <c r="C70" s="10"/>
      <c r="D70" s="78"/>
      <c r="E70" s="115"/>
      <c r="F70" s="115"/>
      <c r="G70" s="115"/>
      <c r="H70" s="115"/>
      <c r="I70" s="123"/>
      <c r="J70" s="124"/>
      <c r="K70" s="343">
        <f t="shared" si="37"/>
        <v>0</v>
      </c>
      <c r="M70" s="14"/>
      <c r="N70" s="12"/>
      <c r="O70" s="232"/>
      <c r="P70" s="14"/>
      <c r="Q70" s="12"/>
      <c r="R70" s="13">
        <f t="shared" si="8"/>
        <v>0</v>
      </c>
      <c r="T70" s="14"/>
      <c r="U70" s="12"/>
      <c r="V70" s="13"/>
      <c r="W70" s="240"/>
      <c r="X70" s="12"/>
      <c r="Y70" s="232"/>
      <c r="Z70" s="14"/>
      <c r="AA70" s="12"/>
      <c r="AB70" s="13"/>
      <c r="AC70" s="240"/>
      <c r="AD70" s="12"/>
      <c r="AE70" s="232"/>
      <c r="AF70" s="14"/>
      <c r="AG70" s="12"/>
      <c r="AH70" s="13"/>
      <c r="AI70" s="14"/>
      <c r="AJ70" s="12"/>
      <c r="AK70" s="13"/>
      <c r="AL70" s="240"/>
      <c r="AM70" s="12"/>
      <c r="AN70" s="232"/>
      <c r="AO70" s="14"/>
      <c r="AP70" s="12"/>
      <c r="AQ70" s="13"/>
      <c r="AR70" s="240"/>
      <c r="AS70" s="12"/>
      <c r="AT70" s="232"/>
      <c r="AU70" s="14"/>
      <c r="AV70" s="12"/>
      <c r="AW70" s="13"/>
      <c r="AX70" s="240"/>
      <c r="AY70" s="12"/>
      <c r="AZ70" s="232"/>
      <c r="BA70" s="14"/>
      <c r="BB70" s="13"/>
      <c r="BC70" s="1"/>
      <c r="BD70" s="14">
        <f t="shared" si="53"/>
        <v>0</v>
      </c>
      <c r="BE70" s="13">
        <f t="shared" si="54"/>
        <v>0</v>
      </c>
      <c r="BF70" s="1"/>
      <c r="BG70" s="14">
        <f t="shared" si="51"/>
        <v>0</v>
      </c>
      <c r="BH70" s="249">
        <f t="shared" si="28"/>
        <v>0</v>
      </c>
      <c r="BI70" s="1"/>
      <c r="BJ70" s="14">
        <f t="shared" si="52"/>
        <v>0</v>
      </c>
      <c r="BK70" s="249">
        <f t="shared" si="30"/>
        <v>0</v>
      </c>
    </row>
    <row r="71" spans="2:63" ht="12" hidden="1" customHeight="1" outlineLevel="1">
      <c r="B71" s="88" t="s">
        <v>307</v>
      </c>
      <c r="C71" s="10"/>
      <c r="D71" s="78"/>
      <c r="E71" s="115"/>
      <c r="F71" s="115"/>
      <c r="G71" s="115"/>
      <c r="H71" s="115"/>
      <c r="I71" s="123"/>
      <c r="J71" s="124"/>
      <c r="K71" s="343">
        <f t="shared" si="37"/>
        <v>0</v>
      </c>
      <c r="M71" s="14"/>
      <c r="N71" s="12"/>
      <c r="O71" s="232"/>
      <c r="P71" s="14"/>
      <c r="Q71" s="12"/>
      <c r="R71" s="13">
        <f t="shared" si="8"/>
        <v>0</v>
      </c>
      <c r="T71" s="14"/>
      <c r="U71" s="12"/>
      <c r="V71" s="13"/>
      <c r="W71" s="240"/>
      <c r="X71" s="12"/>
      <c r="Y71" s="232"/>
      <c r="Z71" s="14"/>
      <c r="AA71" s="12"/>
      <c r="AB71" s="13"/>
      <c r="AC71" s="240"/>
      <c r="AD71" s="12"/>
      <c r="AE71" s="232"/>
      <c r="AF71" s="14"/>
      <c r="AG71" s="12"/>
      <c r="AH71" s="13"/>
      <c r="AI71" s="14"/>
      <c r="AJ71" s="12"/>
      <c r="AK71" s="13"/>
      <c r="AL71" s="240"/>
      <c r="AM71" s="12"/>
      <c r="AN71" s="232"/>
      <c r="AO71" s="14"/>
      <c r="AP71" s="12"/>
      <c r="AQ71" s="13"/>
      <c r="AR71" s="240"/>
      <c r="AS71" s="12"/>
      <c r="AT71" s="232"/>
      <c r="AU71" s="14"/>
      <c r="AV71" s="12"/>
      <c r="AW71" s="13"/>
      <c r="AX71" s="240"/>
      <c r="AY71" s="12"/>
      <c r="AZ71" s="232"/>
      <c r="BA71" s="14"/>
      <c r="BB71" s="13"/>
      <c r="BC71" s="1"/>
      <c r="BD71" s="14">
        <f t="shared" si="53"/>
        <v>0</v>
      </c>
      <c r="BE71" s="13">
        <f t="shared" si="54"/>
        <v>0</v>
      </c>
      <c r="BF71" s="1"/>
      <c r="BG71" s="14">
        <f t="shared" si="51"/>
        <v>0</v>
      </c>
      <c r="BH71" s="249">
        <f t="shared" si="28"/>
        <v>0</v>
      </c>
      <c r="BI71" s="1"/>
      <c r="BJ71" s="14">
        <f t="shared" si="52"/>
        <v>0</v>
      </c>
      <c r="BK71" s="249">
        <f t="shared" si="30"/>
        <v>0</v>
      </c>
    </row>
    <row r="72" spans="2:63" ht="12" hidden="1" customHeight="1" outlineLevel="1">
      <c r="B72" s="88" t="s">
        <v>308</v>
      </c>
      <c r="C72" s="10"/>
      <c r="D72" s="78"/>
      <c r="E72" s="115"/>
      <c r="F72" s="115"/>
      <c r="G72" s="115"/>
      <c r="H72" s="115"/>
      <c r="I72" s="123"/>
      <c r="J72" s="124"/>
      <c r="K72" s="343">
        <f t="shared" si="37"/>
        <v>0</v>
      </c>
      <c r="M72" s="14"/>
      <c r="N72" s="12"/>
      <c r="O72" s="232"/>
      <c r="P72" s="14"/>
      <c r="Q72" s="12"/>
      <c r="R72" s="13">
        <f t="shared" si="8"/>
        <v>0</v>
      </c>
      <c r="T72" s="14"/>
      <c r="U72" s="12"/>
      <c r="V72" s="13"/>
      <c r="W72" s="240"/>
      <c r="X72" s="12"/>
      <c r="Y72" s="232"/>
      <c r="Z72" s="14"/>
      <c r="AA72" s="12"/>
      <c r="AB72" s="13"/>
      <c r="AC72" s="240"/>
      <c r="AD72" s="12"/>
      <c r="AE72" s="232"/>
      <c r="AF72" s="14"/>
      <c r="AG72" s="12"/>
      <c r="AH72" s="13"/>
      <c r="AI72" s="14"/>
      <c r="AJ72" s="12"/>
      <c r="AK72" s="13"/>
      <c r="AL72" s="240"/>
      <c r="AM72" s="12"/>
      <c r="AN72" s="232"/>
      <c r="AO72" s="14"/>
      <c r="AP72" s="12"/>
      <c r="AQ72" s="13"/>
      <c r="AR72" s="240"/>
      <c r="AS72" s="12"/>
      <c r="AT72" s="232"/>
      <c r="AU72" s="14"/>
      <c r="AV72" s="12"/>
      <c r="AW72" s="13"/>
      <c r="AX72" s="240"/>
      <c r="AY72" s="12"/>
      <c r="AZ72" s="232"/>
      <c r="BA72" s="14"/>
      <c r="BB72" s="13"/>
      <c r="BC72" s="1"/>
      <c r="BD72" s="14">
        <f t="shared" si="53"/>
        <v>0</v>
      </c>
      <c r="BE72" s="13">
        <f t="shared" si="54"/>
        <v>0</v>
      </c>
      <c r="BF72" s="1"/>
      <c r="BG72" s="14">
        <f t="shared" si="51"/>
        <v>0</v>
      </c>
      <c r="BH72" s="249">
        <f t="shared" si="28"/>
        <v>0</v>
      </c>
      <c r="BI72" s="1"/>
      <c r="BJ72" s="14">
        <f t="shared" si="52"/>
        <v>0</v>
      </c>
      <c r="BK72" s="249">
        <f t="shared" si="30"/>
        <v>0</v>
      </c>
    </row>
    <row r="73" spans="2:63" ht="12" hidden="1" customHeight="1" outlineLevel="1">
      <c r="B73" s="88" t="s">
        <v>309</v>
      </c>
      <c r="C73" s="10"/>
      <c r="D73" s="78"/>
      <c r="E73" s="115"/>
      <c r="F73" s="115"/>
      <c r="G73" s="115"/>
      <c r="H73" s="115"/>
      <c r="I73" s="123"/>
      <c r="J73" s="124"/>
      <c r="K73" s="343">
        <f t="shared" si="37"/>
        <v>0</v>
      </c>
      <c r="M73" s="14"/>
      <c r="N73" s="12"/>
      <c r="O73" s="232"/>
      <c r="P73" s="14"/>
      <c r="Q73" s="12"/>
      <c r="R73" s="13">
        <f t="shared" si="8"/>
        <v>0</v>
      </c>
      <c r="T73" s="14"/>
      <c r="U73" s="12"/>
      <c r="V73" s="13"/>
      <c r="W73" s="240"/>
      <c r="X73" s="12"/>
      <c r="Y73" s="232"/>
      <c r="Z73" s="14"/>
      <c r="AA73" s="12"/>
      <c r="AB73" s="13"/>
      <c r="AC73" s="240"/>
      <c r="AD73" s="12"/>
      <c r="AE73" s="232"/>
      <c r="AF73" s="14"/>
      <c r="AG73" s="12"/>
      <c r="AH73" s="13"/>
      <c r="AI73" s="14"/>
      <c r="AJ73" s="12"/>
      <c r="AK73" s="13"/>
      <c r="AL73" s="240"/>
      <c r="AM73" s="12"/>
      <c r="AN73" s="232"/>
      <c r="AO73" s="14"/>
      <c r="AP73" s="12"/>
      <c r="AQ73" s="13"/>
      <c r="AR73" s="240"/>
      <c r="AS73" s="12"/>
      <c r="AT73" s="232"/>
      <c r="AU73" s="14"/>
      <c r="AV73" s="12"/>
      <c r="AW73" s="13"/>
      <c r="AX73" s="240"/>
      <c r="AY73" s="12"/>
      <c r="AZ73" s="232"/>
      <c r="BA73" s="14"/>
      <c r="BB73" s="13"/>
      <c r="BC73" s="1"/>
      <c r="BD73" s="14">
        <f t="shared" si="53"/>
        <v>0</v>
      </c>
      <c r="BE73" s="13">
        <f t="shared" si="54"/>
        <v>0</v>
      </c>
      <c r="BF73" s="1"/>
      <c r="BG73" s="14">
        <f t="shared" si="51"/>
        <v>0</v>
      </c>
      <c r="BH73" s="249">
        <f t="shared" si="28"/>
        <v>0</v>
      </c>
      <c r="BI73" s="1"/>
      <c r="BJ73" s="14">
        <f t="shared" si="52"/>
        <v>0</v>
      </c>
      <c r="BK73" s="249">
        <f t="shared" si="30"/>
        <v>0</v>
      </c>
    </row>
    <row r="74" spans="2:63" ht="12" hidden="1" customHeight="1" outlineLevel="1">
      <c r="B74" s="88" t="s">
        <v>310</v>
      </c>
      <c r="C74" s="10"/>
      <c r="D74" s="78"/>
      <c r="E74" s="115"/>
      <c r="F74" s="115"/>
      <c r="G74" s="115"/>
      <c r="H74" s="115"/>
      <c r="I74" s="123"/>
      <c r="J74" s="124"/>
      <c r="K74" s="343">
        <f t="shared" si="37"/>
        <v>0</v>
      </c>
      <c r="M74" s="14"/>
      <c r="N74" s="12"/>
      <c r="O74" s="232"/>
      <c r="P74" s="14"/>
      <c r="Q74" s="12"/>
      <c r="R74" s="13">
        <f t="shared" si="8"/>
        <v>0</v>
      </c>
      <c r="T74" s="14"/>
      <c r="U74" s="12"/>
      <c r="V74" s="13"/>
      <c r="W74" s="240"/>
      <c r="X74" s="12"/>
      <c r="Y74" s="232"/>
      <c r="Z74" s="14"/>
      <c r="AA74" s="12"/>
      <c r="AB74" s="13"/>
      <c r="AC74" s="240"/>
      <c r="AD74" s="12"/>
      <c r="AE74" s="232"/>
      <c r="AF74" s="14"/>
      <c r="AG74" s="12"/>
      <c r="AH74" s="13"/>
      <c r="AI74" s="14"/>
      <c r="AJ74" s="12"/>
      <c r="AK74" s="13"/>
      <c r="AL74" s="240"/>
      <c r="AM74" s="12"/>
      <c r="AN74" s="232"/>
      <c r="AO74" s="14"/>
      <c r="AP74" s="12"/>
      <c r="AQ74" s="13"/>
      <c r="AR74" s="240"/>
      <c r="AS74" s="12"/>
      <c r="AT74" s="232"/>
      <c r="AU74" s="14"/>
      <c r="AV74" s="12"/>
      <c r="AW74" s="13"/>
      <c r="AX74" s="240"/>
      <c r="AY74" s="12"/>
      <c r="AZ74" s="232"/>
      <c r="BA74" s="14"/>
      <c r="BB74" s="13"/>
      <c r="BC74" s="1"/>
      <c r="BD74" s="14">
        <f t="shared" si="53"/>
        <v>0</v>
      </c>
      <c r="BE74" s="13">
        <f t="shared" si="54"/>
        <v>0</v>
      </c>
      <c r="BF74" s="1"/>
      <c r="BG74" s="14">
        <f t="shared" si="51"/>
        <v>0</v>
      </c>
      <c r="BH74" s="249">
        <f t="shared" ref="BH74" si="55">IFERROR(BG74/K74,0)</f>
        <v>0</v>
      </c>
      <c r="BI74" s="1"/>
      <c r="BJ74" s="14">
        <f t="shared" si="52"/>
        <v>0</v>
      </c>
      <c r="BK74" s="249">
        <f t="shared" ref="BK74:BK105" si="56">IFERROR(BJ74/K74,0)</f>
        <v>0</v>
      </c>
    </row>
    <row r="75" spans="2:63" collapsed="1">
      <c r="C75" s="22" t="s">
        <v>341</v>
      </c>
      <c r="D75" s="81"/>
      <c r="E75" s="118"/>
      <c r="F75" s="118"/>
      <c r="G75" s="118"/>
      <c r="H75" s="118"/>
      <c r="I75" s="129"/>
      <c r="J75" s="130"/>
      <c r="K75" s="23">
        <f>SUM(K76:K90)</f>
        <v>0</v>
      </c>
      <c r="M75" s="26">
        <f t="shared" ref="M75:Q75" si="57">SUM(M76:M90)</f>
        <v>0</v>
      </c>
      <c r="N75" s="24">
        <f t="shared" si="57"/>
        <v>0</v>
      </c>
      <c r="O75" s="235">
        <f t="shared" si="57"/>
        <v>0</v>
      </c>
      <c r="P75" s="26">
        <f t="shared" si="57"/>
        <v>0</v>
      </c>
      <c r="Q75" s="24">
        <f t="shared" si="57"/>
        <v>0</v>
      </c>
      <c r="R75" s="25">
        <f t="shared" ref="R75:R138" si="58">SUM(M75:Q75)</f>
        <v>0</v>
      </c>
      <c r="T75" s="26">
        <f t="shared" ref="T75:AX75" si="59">SUM(T76:T90)</f>
        <v>0</v>
      </c>
      <c r="U75" s="24">
        <f t="shared" si="59"/>
        <v>0</v>
      </c>
      <c r="V75" s="25">
        <f t="shared" si="59"/>
        <v>0</v>
      </c>
      <c r="W75" s="243">
        <f t="shared" si="59"/>
        <v>0</v>
      </c>
      <c r="X75" s="24">
        <f t="shared" si="59"/>
        <v>0</v>
      </c>
      <c r="Y75" s="235">
        <f t="shared" si="59"/>
        <v>0</v>
      </c>
      <c r="Z75" s="26">
        <f t="shared" si="59"/>
        <v>0</v>
      </c>
      <c r="AA75" s="24">
        <f t="shared" si="59"/>
        <v>0</v>
      </c>
      <c r="AB75" s="25">
        <f t="shared" si="59"/>
        <v>0</v>
      </c>
      <c r="AC75" s="243">
        <f t="shared" si="59"/>
        <v>0</v>
      </c>
      <c r="AD75" s="24">
        <f t="shared" si="59"/>
        <v>0</v>
      </c>
      <c r="AE75" s="235">
        <f t="shared" si="59"/>
        <v>0</v>
      </c>
      <c r="AF75" s="26">
        <f t="shared" si="59"/>
        <v>0</v>
      </c>
      <c r="AG75" s="24">
        <f t="shared" si="59"/>
        <v>0</v>
      </c>
      <c r="AH75" s="25">
        <f t="shared" si="59"/>
        <v>0</v>
      </c>
      <c r="AI75" s="26">
        <f t="shared" si="59"/>
        <v>0</v>
      </c>
      <c r="AJ75" s="24">
        <f t="shared" si="59"/>
        <v>0</v>
      </c>
      <c r="AK75" s="25">
        <f t="shared" si="59"/>
        <v>0</v>
      </c>
      <c r="AL75" s="243">
        <f t="shared" si="59"/>
        <v>0</v>
      </c>
      <c r="AM75" s="24">
        <f t="shared" si="59"/>
        <v>0</v>
      </c>
      <c r="AN75" s="235">
        <f t="shared" si="59"/>
        <v>0</v>
      </c>
      <c r="AO75" s="26">
        <f t="shared" si="59"/>
        <v>0</v>
      </c>
      <c r="AP75" s="24">
        <f t="shared" si="59"/>
        <v>0</v>
      </c>
      <c r="AQ75" s="25">
        <f t="shared" si="59"/>
        <v>0</v>
      </c>
      <c r="AR75" s="243">
        <f t="shared" si="59"/>
        <v>0</v>
      </c>
      <c r="AS75" s="24">
        <f t="shared" si="59"/>
        <v>0</v>
      </c>
      <c r="AT75" s="235">
        <f t="shared" si="59"/>
        <v>0</v>
      </c>
      <c r="AU75" s="26">
        <f t="shared" si="59"/>
        <v>0</v>
      </c>
      <c r="AV75" s="24">
        <f t="shared" si="59"/>
        <v>0</v>
      </c>
      <c r="AW75" s="25">
        <f t="shared" si="59"/>
        <v>0</v>
      </c>
      <c r="AX75" s="243">
        <f t="shared" si="59"/>
        <v>0</v>
      </c>
      <c r="AY75" s="24">
        <f t="shared" ref="AY75:BB75" si="60">SUM(AY76:AY90)</f>
        <v>0</v>
      </c>
      <c r="AZ75" s="235">
        <f t="shared" si="60"/>
        <v>0</v>
      </c>
      <c r="BA75" s="26">
        <f t="shared" si="60"/>
        <v>0</v>
      </c>
      <c r="BB75" s="25">
        <f t="shared" si="60"/>
        <v>0</v>
      </c>
      <c r="BC75" s="1"/>
      <c r="BD75" s="26">
        <f t="shared" ref="BD75:BE75" si="61">SUM(BD76:BD90)</f>
        <v>0</v>
      </c>
      <c r="BE75" s="25">
        <f t="shared" si="61"/>
        <v>0</v>
      </c>
      <c r="BF75" s="1"/>
      <c r="BG75" s="26">
        <f t="shared" ref="BG75:BH75" si="62">SUM(BG76:BG90)</f>
        <v>0</v>
      </c>
      <c r="BH75" s="252">
        <f t="shared" si="62"/>
        <v>0</v>
      </c>
      <c r="BI75" s="1"/>
      <c r="BJ75" s="26">
        <f t="shared" ref="BJ75" si="63">SUM(BJ76:BJ90)</f>
        <v>0</v>
      </c>
      <c r="BK75" s="252">
        <f t="shared" si="56"/>
        <v>0</v>
      </c>
    </row>
    <row r="76" spans="2:63">
      <c r="B76" s="88" t="s">
        <v>358</v>
      </c>
      <c r="C76" s="10"/>
      <c r="D76" s="78"/>
      <c r="E76" s="115"/>
      <c r="F76" s="115"/>
      <c r="G76" s="115"/>
      <c r="H76" s="115"/>
      <c r="I76" s="123"/>
      <c r="J76" s="124"/>
      <c r="K76" s="343">
        <f t="shared" si="37"/>
        <v>0</v>
      </c>
      <c r="M76" s="14"/>
      <c r="N76" s="12"/>
      <c r="O76" s="232">
        <f>$J$76</f>
        <v>0</v>
      </c>
      <c r="P76" s="14"/>
      <c r="Q76" s="12"/>
      <c r="R76" s="13">
        <f t="shared" si="58"/>
        <v>0</v>
      </c>
      <c r="T76" s="14"/>
      <c r="U76" s="12"/>
      <c r="V76" s="13"/>
      <c r="W76" s="240"/>
      <c r="X76" s="12"/>
      <c r="Y76" s="232"/>
      <c r="Z76" s="14"/>
      <c r="AA76" s="12"/>
      <c r="AB76" s="13"/>
      <c r="AC76" s="240"/>
      <c r="AD76" s="12"/>
      <c r="AE76" s="232"/>
      <c r="AF76" s="14"/>
      <c r="AG76" s="12"/>
      <c r="AH76" s="13"/>
      <c r="AI76" s="14"/>
      <c r="AJ76" s="12"/>
      <c r="AK76" s="13"/>
      <c r="AL76" s="240"/>
      <c r="AM76" s="12"/>
      <c r="AN76" s="232"/>
      <c r="AO76" s="14"/>
      <c r="AP76" s="12"/>
      <c r="AQ76" s="13"/>
      <c r="AR76" s="240"/>
      <c r="AS76" s="12"/>
      <c r="AT76" s="232"/>
      <c r="AU76" s="14"/>
      <c r="AV76" s="12"/>
      <c r="AW76" s="13"/>
      <c r="AX76" s="240"/>
      <c r="AY76" s="12"/>
      <c r="AZ76" s="232"/>
      <c r="BA76" s="14"/>
      <c r="BB76" s="13"/>
      <c r="BC76" s="1"/>
      <c r="BD76" s="14"/>
      <c r="BE76" s="13"/>
      <c r="BF76" s="1"/>
      <c r="BG76" s="14">
        <f t="shared" ref="BG76:BG90" si="64">SUM(T76:BB76)</f>
        <v>0</v>
      </c>
      <c r="BH76" s="249">
        <f t="shared" ref="BH76:BH107" si="65">IFERROR(BG76/K76,0)</f>
        <v>0</v>
      </c>
      <c r="BI76" s="1"/>
      <c r="BJ76" s="14">
        <f t="shared" ref="BJ76:BJ90" si="66">BD76+BG76</f>
        <v>0</v>
      </c>
      <c r="BK76" s="249">
        <f t="shared" si="56"/>
        <v>0</v>
      </c>
    </row>
    <row r="77" spans="2:63">
      <c r="B77" s="88" t="s">
        <v>359</v>
      </c>
      <c r="C77" s="10"/>
      <c r="D77" s="78"/>
      <c r="E77" s="115"/>
      <c r="F77" s="115"/>
      <c r="G77" s="115"/>
      <c r="H77" s="115"/>
      <c r="I77" s="123"/>
      <c r="J77" s="124"/>
      <c r="K77" s="343">
        <f t="shared" si="37"/>
        <v>0</v>
      </c>
      <c r="M77" s="14"/>
      <c r="N77" s="12"/>
      <c r="O77" s="232"/>
      <c r="P77" s="14"/>
      <c r="Q77" s="12"/>
      <c r="R77" s="13">
        <f t="shared" si="58"/>
        <v>0</v>
      </c>
      <c r="T77" s="14"/>
      <c r="U77" s="12"/>
      <c r="V77" s="13"/>
      <c r="W77" s="240"/>
      <c r="X77" s="12"/>
      <c r="Y77" s="232"/>
      <c r="Z77" s="14"/>
      <c r="AA77" s="12"/>
      <c r="AB77" s="13"/>
      <c r="AC77" s="240"/>
      <c r="AD77" s="12"/>
      <c r="AE77" s="232"/>
      <c r="AF77" s="14"/>
      <c r="AG77" s="12"/>
      <c r="AH77" s="13"/>
      <c r="AI77" s="14"/>
      <c r="AJ77" s="12"/>
      <c r="AK77" s="13"/>
      <c r="AL77" s="240"/>
      <c r="AM77" s="12"/>
      <c r="AN77" s="232"/>
      <c r="AO77" s="14"/>
      <c r="AP77" s="12"/>
      <c r="AQ77" s="13"/>
      <c r="AR77" s="240"/>
      <c r="AS77" s="12"/>
      <c r="AT77" s="232"/>
      <c r="AU77" s="14"/>
      <c r="AV77" s="12"/>
      <c r="AW77" s="13"/>
      <c r="AX77" s="240"/>
      <c r="AY77" s="12"/>
      <c r="AZ77" s="232"/>
      <c r="BA77" s="14"/>
      <c r="BB77" s="13"/>
      <c r="BC77" s="1"/>
      <c r="BD77" s="14"/>
      <c r="BE77" s="13"/>
      <c r="BF77" s="1"/>
      <c r="BG77" s="14">
        <f t="shared" si="64"/>
        <v>0</v>
      </c>
      <c r="BH77" s="249">
        <f t="shared" si="65"/>
        <v>0</v>
      </c>
      <c r="BI77" s="1"/>
      <c r="BJ77" s="14">
        <f t="shared" si="66"/>
        <v>0</v>
      </c>
      <c r="BK77" s="249">
        <f t="shared" si="56"/>
        <v>0</v>
      </c>
    </row>
    <row r="78" spans="2:63">
      <c r="B78" s="88" t="s">
        <v>360</v>
      </c>
      <c r="C78" s="10"/>
      <c r="D78" s="78"/>
      <c r="E78" s="115"/>
      <c r="F78" s="115"/>
      <c r="G78" s="115"/>
      <c r="H78" s="115"/>
      <c r="I78" s="123"/>
      <c r="J78" s="124"/>
      <c r="K78" s="343">
        <f t="shared" si="37"/>
        <v>0</v>
      </c>
      <c r="M78" s="14"/>
      <c r="N78" s="12"/>
      <c r="O78" s="232"/>
      <c r="P78" s="14"/>
      <c r="Q78" s="12"/>
      <c r="R78" s="13">
        <f t="shared" si="58"/>
        <v>0</v>
      </c>
      <c r="T78" s="14"/>
      <c r="U78" s="12"/>
      <c r="V78" s="13"/>
      <c r="W78" s="240"/>
      <c r="X78" s="12"/>
      <c r="Y78" s="232"/>
      <c r="Z78" s="14"/>
      <c r="AA78" s="12"/>
      <c r="AB78" s="13"/>
      <c r="AC78" s="240"/>
      <c r="AD78" s="12"/>
      <c r="AE78" s="232"/>
      <c r="AF78" s="14"/>
      <c r="AG78" s="12"/>
      <c r="AH78" s="13"/>
      <c r="AI78" s="14"/>
      <c r="AJ78" s="12"/>
      <c r="AK78" s="13"/>
      <c r="AL78" s="240"/>
      <c r="AM78" s="12"/>
      <c r="AN78" s="232"/>
      <c r="AO78" s="14"/>
      <c r="AP78" s="12"/>
      <c r="AQ78" s="13"/>
      <c r="AR78" s="240"/>
      <c r="AS78" s="12"/>
      <c r="AT78" s="232"/>
      <c r="AU78" s="14"/>
      <c r="AV78" s="12"/>
      <c r="AW78" s="13"/>
      <c r="AX78" s="240"/>
      <c r="AY78" s="12"/>
      <c r="AZ78" s="232"/>
      <c r="BA78" s="14"/>
      <c r="BB78" s="13"/>
      <c r="BC78" s="1"/>
      <c r="BD78" s="14"/>
      <c r="BE78" s="13"/>
      <c r="BF78" s="1"/>
      <c r="BG78" s="14">
        <f t="shared" si="64"/>
        <v>0</v>
      </c>
      <c r="BH78" s="249">
        <f t="shared" si="65"/>
        <v>0</v>
      </c>
      <c r="BI78" s="1"/>
      <c r="BJ78" s="14">
        <f t="shared" si="66"/>
        <v>0</v>
      </c>
      <c r="BK78" s="249">
        <f t="shared" si="56"/>
        <v>0</v>
      </c>
    </row>
    <row r="79" spans="2:63" ht="12" hidden="1" customHeight="1" outlineLevel="1">
      <c r="B79" s="88" t="s">
        <v>361</v>
      </c>
      <c r="C79" s="10"/>
      <c r="D79" s="78"/>
      <c r="E79" s="115"/>
      <c r="F79" s="115"/>
      <c r="G79" s="115"/>
      <c r="H79" s="115"/>
      <c r="I79" s="123"/>
      <c r="J79" s="124"/>
      <c r="K79" s="343">
        <f t="shared" si="37"/>
        <v>0</v>
      </c>
      <c r="M79" s="14"/>
      <c r="N79" s="12"/>
      <c r="O79" s="232"/>
      <c r="P79" s="14"/>
      <c r="Q79" s="12"/>
      <c r="R79" s="13">
        <f t="shared" si="58"/>
        <v>0</v>
      </c>
      <c r="T79" s="14"/>
      <c r="U79" s="12"/>
      <c r="V79" s="13"/>
      <c r="W79" s="240"/>
      <c r="X79" s="12"/>
      <c r="Y79" s="232"/>
      <c r="Z79" s="14"/>
      <c r="AA79" s="12"/>
      <c r="AB79" s="13"/>
      <c r="AC79" s="240"/>
      <c r="AD79" s="12"/>
      <c r="AE79" s="232"/>
      <c r="AF79" s="14"/>
      <c r="AG79" s="12"/>
      <c r="AH79" s="13"/>
      <c r="AI79" s="14"/>
      <c r="AJ79" s="12"/>
      <c r="AK79" s="13"/>
      <c r="AL79" s="240"/>
      <c r="AM79" s="12"/>
      <c r="AN79" s="232"/>
      <c r="AO79" s="14"/>
      <c r="AP79" s="12"/>
      <c r="AQ79" s="13"/>
      <c r="AR79" s="240"/>
      <c r="AS79" s="12"/>
      <c r="AT79" s="232"/>
      <c r="AU79" s="14"/>
      <c r="AV79" s="12"/>
      <c r="AW79" s="13"/>
      <c r="AX79" s="240"/>
      <c r="AY79" s="12"/>
      <c r="AZ79" s="232"/>
      <c r="BA79" s="14"/>
      <c r="BB79" s="13"/>
      <c r="BC79" s="1"/>
      <c r="BD79" s="14">
        <f t="shared" ref="BD79:BD90" si="67">SUM(J79:AZ79)</f>
        <v>0</v>
      </c>
      <c r="BE79" s="13">
        <f t="shared" ref="BE79:BE90" si="68">E79-BD79</f>
        <v>0</v>
      </c>
      <c r="BF79" s="1"/>
      <c r="BG79" s="14">
        <f t="shared" si="64"/>
        <v>0</v>
      </c>
      <c r="BH79" s="249">
        <f t="shared" si="65"/>
        <v>0</v>
      </c>
      <c r="BI79" s="1"/>
      <c r="BJ79" s="14">
        <f t="shared" si="66"/>
        <v>0</v>
      </c>
      <c r="BK79" s="249">
        <f t="shared" si="56"/>
        <v>0</v>
      </c>
    </row>
    <row r="80" spans="2:63" ht="12" hidden="1" customHeight="1" outlineLevel="1">
      <c r="B80" s="88" t="s">
        <v>362</v>
      </c>
      <c r="C80" s="10"/>
      <c r="D80" s="78"/>
      <c r="E80" s="115"/>
      <c r="F80" s="115"/>
      <c r="G80" s="115"/>
      <c r="H80" s="115"/>
      <c r="I80" s="123"/>
      <c r="J80" s="124"/>
      <c r="K80" s="343">
        <f t="shared" si="37"/>
        <v>0</v>
      </c>
      <c r="M80" s="14"/>
      <c r="N80" s="12"/>
      <c r="O80" s="232"/>
      <c r="P80" s="14"/>
      <c r="Q80" s="12"/>
      <c r="R80" s="13">
        <f t="shared" si="58"/>
        <v>0</v>
      </c>
      <c r="T80" s="14"/>
      <c r="U80" s="12"/>
      <c r="V80" s="13"/>
      <c r="W80" s="240"/>
      <c r="X80" s="12"/>
      <c r="Y80" s="232"/>
      <c r="Z80" s="14"/>
      <c r="AA80" s="12"/>
      <c r="AB80" s="13"/>
      <c r="AC80" s="240"/>
      <c r="AD80" s="12"/>
      <c r="AE80" s="232"/>
      <c r="AF80" s="14"/>
      <c r="AG80" s="12"/>
      <c r="AH80" s="13"/>
      <c r="AI80" s="14"/>
      <c r="AJ80" s="12"/>
      <c r="AK80" s="13"/>
      <c r="AL80" s="240"/>
      <c r="AM80" s="12"/>
      <c r="AN80" s="232"/>
      <c r="AO80" s="14"/>
      <c r="AP80" s="12"/>
      <c r="AQ80" s="13"/>
      <c r="AR80" s="240"/>
      <c r="AS80" s="12"/>
      <c r="AT80" s="232"/>
      <c r="AU80" s="14"/>
      <c r="AV80" s="12"/>
      <c r="AW80" s="13"/>
      <c r="AX80" s="240"/>
      <c r="AY80" s="12"/>
      <c r="AZ80" s="232"/>
      <c r="BA80" s="14"/>
      <c r="BB80" s="13"/>
      <c r="BC80" s="1"/>
      <c r="BD80" s="14">
        <f t="shared" si="67"/>
        <v>0</v>
      </c>
      <c r="BE80" s="13">
        <f t="shared" si="68"/>
        <v>0</v>
      </c>
      <c r="BF80" s="1"/>
      <c r="BG80" s="14">
        <f t="shared" si="64"/>
        <v>0</v>
      </c>
      <c r="BH80" s="249">
        <f t="shared" si="65"/>
        <v>0</v>
      </c>
      <c r="BI80" s="1"/>
      <c r="BJ80" s="14">
        <f t="shared" si="66"/>
        <v>0</v>
      </c>
      <c r="BK80" s="249">
        <f t="shared" si="56"/>
        <v>0</v>
      </c>
    </row>
    <row r="81" spans="2:63" ht="12" hidden="1" customHeight="1" outlineLevel="1">
      <c r="B81" s="88" t="s">
        <v>363</v>
      </c>
      <c r="C81" s="10"/>
      <c r="D81" s="78"/>
      <c r="E81" s="115"/>
      <c r="F81" s="115"/>
      <c r="G81" s="115"/>
      <c r="H81" s="115"/>
      <c r="I81" s="123"/>
      <c r="J81" s="124"/>
      <c r="K81" s="343">
        <f t="shared" si="37"/>
        <v>0</v>
      </c>
      <c r="M81" s="14"/>
      <c r="N81" s="12"/>
      <c r="O81" s="232"/>
      <c r="P81" s="14"/>
      <c r="Q81" s="12"/>
      <c r="R81" s="13">
        <f t="shared" si="58"/>
        <v>0</v>
      </c>
      <c r="T81" s="14"/>
      <c r="U81" s="12"/>
      <c r="V81" s="13"/>
      <c r="W81" s="240"/>
      <c r="X81" s="12"/>
      <c r="Y81" s="232"/>
      <c r="Z81" s="14"/>
      <c r="AA81" s="12"/>
      <c r="AB81" s="13"/>
      <c r="AC81" s="240"/>
      <c r="AD81" s="12"/>
      <c r="AE81" s="232"/>
      <c r="AF81" s="14"/>
      <c r="AG81" s="12"/>
      <c r="AH81" s="13"/>
      <c r="AI81" s="14"/>
      <c r="AJ81" s="12"/>
      <c r="AK81" s="13"/>
      <c r="AL81" s="240"/>
      <c r="AM81" s="12"/>
      <c r="AN81" s="232"/>
      <c r="AO81" s="14"/>
      <c r="AP81" s="12"/>
      <c r="AQ81" s="13"/>
      <c r="AR81" s="240"/>
      <c r="AS81" s="12"/>
      <c r="AT81" s="232"/>
      <c r="AU81" s="14"/>
      <c r="AV81" s="12"/>
      <c r="AW81" s="13"/>
      <c r="AX81" s="240"/>
      <c r="AY81" s="12"/>
      <c r="AZ81" s="232"/>
      <c r="BA81" s="14"/>
      <c r="BB81" s="13"/>
      <c r="BC81" s="1"/>
      <c r="BD81" s="14">
        <f t="shared" si="67"/>
        <v>0</v>
      </c>
      <c r="BE81" s="13">
        <f t="shared" si="68"/>
        <v>0</v>
      </c>
      <c r="BF81" s="1"/>
      <c r="BG81" s="14">
        <f t="shared" si="64"/>
        <v>0</v>
      </c>
      <c r="BH81" s="249">
        <f t="shared" si="65"/>
        <v>0</v>
      </c>
      <c r="BI81" s="1"/>
      <c r="BJ81" s="14">
        <f t="shared" si="66"/>
        <v>0</v>
      </c>
      <c r="BK81" s="249">
        <f t="shared" si="56"/>
        <v>0</v>
      </c>
    </row>
    <row r="82" spans="2:63" ht="12" hidden="1" customHeight="1" outlineLevel="1">
      <c r="B82" s="88" t="s">
        <v>364</v>
      </c>
      <c r="C82" s="10"/>
      <c r="D82" s="78"/>
      <c r="E82" s="115"/>
      <c r="F82" s="115"/>
      <c r="G82" s="115"/>
      <c r="H82" s="115"/>
      <c r="I82" s="123"/>
      <c r="J82" s="124"/>
      <c r="K82" s="343">
        <f t="shared" si="37"/>
        <v>0</v>
      </c>
      <c r="M82" s="14"/>
      <c r="N82" s="12"/>
      <c r="O82" s="232"/>
      <c r="P82" s="14"/>
      <c r="Q82" s="12"/>
      <c r="R82" s="13">
        <f t="shared" si="58"/>
        <v>0</v>
      </c>
      <c r="T82" s="14"/>
      <c r="U82" s="12"/>
      <c r="V82" s="13"/>
      <c r="W82" s="240"/>
      <c r="X82" s="12"/>
      <c r="Y82" s="232"/>
      <c r="Z82" s="14"/>
      <c r="AA82" s="12"/>
      <c r="AB82" s="13"/>
      <c r="AC82" s="240"/>
      <c r="AD82" s="12"/>
      <c r="AE82" s="232"/>
      <c r="AF82" s="14"/>
      <c r="AG82" s="12"/>
      <c r="AH82" s="13"/>
      <c r="AI82" s="14"/>
      <c r="AJ82" s="12"/>
      <c r="AK82" s="13"/>
      <c r="AL82" s="240"/>
      <c r="AM82" s="12"/>
      <c r="AN82" s="232"/>
      <c r="AO82" s="14"/>
      <c r="AP82" s="12"/>
      <c r="AQ82" s="13"/>
      <c r="AR82" s="240"/>
      <c r="AS82" s="12"/>
      <c r="AT82" s="232"/>
      <c r="AU82" s="14"/>
      <c r="AV82" s="12"/>
      <c r="AW82" s="13"/>
      <c r="AX82" s="240"/>
      <c r="AY82" s="12"/>
      <c r="AZ82" s="232"/>
      <c r="BA82" s="14"/>
      <c r="BB82" s="13"/>
      <c r="BC82" s="1"/>
      <c r="BD82" s="14">
        <f t="shared" si="67"/>
        <v>0</v>
      </c>
      <c r="BE82" s="13">
        <f t="shared" si="68"/>
        <v>0</v>
      </c>
      <c r="BF82" s="1"/>
      <c r="BG82" s="14">
        <f t="shared" si="64"/>
        <v>0</v>
      </c>
      <c r="BH82" s="249">
        <f t="shared" si="65"/>
        <v>0</v>
      </c>
      <c r="BI82" s="1"/>
      <c r="BJ82" s="14">
        <f t="shared" si="66"/>
        <v>0</v>
      </c>
      <c r="BK82" s="249">
        <f t="shared" si="56"/>
        <v>0</v>
      </c>
    </row>
    <row r="83" spans="2:63" ht="12" hidden="1" customHeight="1" outlineLevel="1">
      <c r="B83" s="88" t="s">
        <v>365</v>
      </c>
      <c r="C83" s="10"/>
      <c r="D83" s="78"/>
      <c r="E83" s="115"/>
      <c r="F83" s="115"/>
      <c r="G83" s="115"/>
      <c r="H83" s="115"/>
      <c r="I83" s="123"/>
      <c r="J83" s="124"/>
      <c r="K83" s="343">
        <f t="shared" si="37"/>
        <v>0</v>
      </c>
      <c r="M83" s="14"/>
      <c r="N83" s="12"/>
      <c r="O83" s="232"/>
      <c r="P83" s="14"/>
      <c r="Q83" s="12"/>
      <c r="R83" s="13">
        <f t="shared" si="58"/>
        <v>0</v>
      </c>
      <c r="T83" s="14"/>
      <c r="U83" s="12"/>
      <c r="V83" s="13"/>
      <c r="W83" s="240"/>
      <c r="X83" s="12"/>
      <c r="Y83" s="232"/>
      <c r="Z83" s="14"/>
      <c r="AA83" s="12"/>
      <c r="AB83" s="13"/>
      <c r="AC83" s="240"/>
      <c r="AD83" s="12"/>
      <c r="AE83" s="232"/>
      <c r="AF83" s="14"/>
      <c r="AG83" s="12"/>
      <c r="AH83" s="13"/>
      <c r="AI83" s="14"/>
      <c r="AJ83" s="12"/>
      <c r="AK83" s="13"/>
      <c r="AL83" s="240"/>
      <c r="AM83" s="12"/>
      <c r="AN83" s="232"/>
      <c r="AO83" s="14"/>
      <c r="AP83" s="12"/>
      <c r="AQ83" s="13"/>
      <c r="AR83" s="240"/>
      <c r="AS83" s="12"/>
      <c r="AT83" s="232"/>
      <c r="AU83" s="14"/>
      <c r="AV83" s="12"/>
      <c r="AW83" s="13"/>
      <c r="AX83" s="240"/>
      <c r="AY83" s="12"/>
      <c r="AZ83" s="232"/>
      <c r="BA83" s="14"/>
      <c r="BB83" s="13"/>
      <c r="BC83" s="1"/>
      <c r="BD83" s="14">
        <f t="shared" si="67"/>
        <v>0</v>
      </c>
      <c r="BE83" s="13">
        <f t="shared" si="68"/>
        <v>0</v>
      </c>
      <c r="BF83" s="1"/>
      <c r="BG83" s="14">
        <f t="shared" si="64"/>
        <v>0</v>
      </c>
      <c r="BH83" s="249">
        <f t="shared" si="65"/>
        <v>0</v>
      </c>
      <c r="BI83" s="1"/>
      <c r="BJ83" s="14">
        <f t="shared" si="66"/>
        <v>0</v>
      </c>
      <c r="BK83" s="249">
        <f t="shared" si="56"/>
        <v>0</v>
      </c>
    </row>
    <row r="84" spans="2:63" ht="12" hidden="1" customHeight="1" outlineLevel="1">
      <c r="B84" s="88" t="s">
        <v>366</v>
      </c>
      <c r="C84" s="10"/>
      <c r="D84" s="78"/>
      <c r="E84" s="115"/>
      <c r="F84" s="115"/>
      <c r="G84" s="115"/>
      <c r="H84" s="115"/>
      <c r="I84" s="123"/>
      <c r="J84" s="124"/>
      <c r="K84" s="343">
        <f t="shared" si="37"/>
        <v>0</v>
      </c>
      <c r="M84" s="14"/>
      <c r="N84" s="12"/>
      <c r="O84" s="232"/>
      <c r="P84" s="14"/>
      <c r="Q84" s="12"/>
      <c r="R84" s="13">
        <f t="shared" si="58"/>
        <v>0</v>
      </c>
      <c r="T84" s="14"/>
      <c r="U84" s="12"/>
      <c r="V84" s="13"/>
      <c r="W84" s="240"/>
      <c r="X84" s="12"/>
      <c r="Y84" s="232"/>
      <c r="Z84" s="14"/>
      <c r="AA84" s="12"/>
      <c r="AB84" s="13"/>
      <c r="AC84" s="240"/>
      <c r="AD84" s="12"/>
      <c r="AE84" s="232"/>
      <c r="AF84" s="14"/>
      <c r="AG84" s="12"/>
      <c r="AH84" s="13"/>
      <c r="AI84" s="14"/>
      <c r="AJ84" s="12"/>
      <c r="AK84" s="13"/>
      <c r="AL84" s="240"/>
      <c r="AM84" s="12"/>
      <c r="AN84" s="232"/>
      <c r="AO84" s="14"/>
      <c r="AP84" s="12"/>
      <c r="AQ84" s="13"/>
      <c r="AR84" s="240"/>
      <c r="AS84" s="12"/>
      <c r="AT84" s="232"/>
      <c r="AU84" s="14"/>
      <c r="AV84" s="12"/>
      <c r="AW84" s="13"/>
      <c r="AX84" s="240"/>
      <c r="AY84" s="12"/>
      <c r="AZ84" s="232"/>
      <c r="BA84" s="14"/>
      <c r="BB84" s="13"/>
      <c r="BC84" s="1"/>
      <c r="BD84" s="14">
        <f t="shared" si="67"/>
        <v>0</v>
      </c>
      <c r="BE84" s="13">
        <f t="shared" si="68"/>
        <v>0</v>
      </c>
      <c r="BF84" s="1"/>
      <c r="BG84" s="14">
        <f t="shared" si="64"/>
        <v>0</v>
      </c>
      <c r="BH84" s="249">
        <f t="shared" si="65"/>
        <v>0</v>
      </c>
      <c r="BI84" s="1"/>
      <c r="BJ84" s="14">
        <f t="shared" si="66"/>
        <v>0</v>
      </c>
      <c r="BK84" s="249">
        <f t="shared" si="56"/>
        <v>0</v>
      </c>
    </row>
    <row r="85" spans="2:63" ht="12" hidden="1" customHeight="1" outlineLevel="1">
      <c r="B85" s="88" t="s">
        <v>367</v>
      </c>
      <c r="C85" s="10"/>
      <c r="D85" s="78"/>
      <c r="E85" s="115"/>
      <c r="F85" s="115"/>
      <c r="G85" s="115"/>
      <c r="H85" s="115"/>
      <c r="I85" s="123"/>
      <c r="J85" s="124"/>
      <c r="K85" s="343">
        <f t="shared" si="37"/>
        <v>0</v>
      </c>
      <c r="M85" s="14"/>
      <c r="N85" s="12"/>
      <c r="O85" s="232"/>
      <c r="P85" s="14"/>
      <c r="Q85" s="12"/>
      <c r="R85" s="13">
        <f t="shared" si="58"/>
        <v>0</v>
      </c>
      <c r="T85" s="14"/>
      <c r="U85" s="12"/>
      <c r="V85" s="13"/>
      <c r="W85" s="240"/>
      <c r="X85" s="12"/>
      <c r="Y85" s="232"/>
      <c r="Z85" s="14"/>
      <c r="AA85" s="12"/>
      <c r="AB85" s="13"/>
      <c r="AC85" s="240"/>
      <c r="AD85" s="12"/>
      <c r="AE85" s="232"/>
      <c r="AF85" s="14"/>
      <c r="AG85" s="12"/>
      <c r="AH85" s="13"/>
      <c r="AI85" s="14"/>
      <c r="AJ85" s="12"/>
      <c r="AK85" s="13"/>
      <c r="AL85" s="240"/>
      <c r="AM85" s="12"/>
      <c r="AN85" s="232"/>
      <c r="AO85" s="14"/>
      <c r="AP85" s="12"/>
      <c r="AQ85" s="13"/>
      <c r="AR85" s="240"/>
      <c r="AS85" s="12"/>
      <c r="AT85" s="232"/>
      <c r="AU85" s="14"/>
      <c r="AV85" s="12"/>
      <c r="AW85" s="13"/>
      <c r="AX85" s="240"/>
      <c r="AY85" s="12"/>
      <c r="AZ85" s="232"/>
      <c r="BA85" s="14"/>
      <c r="BB85" s="13"/>
      <c r="BC85" s="1"/>
      <c r="BD85" s="14">
        <f t="shared" si="67"/>
        <v>0</v>
      </c>
      <c r="BE85" s="13">
        <f t="shared" si="68"/>
        <v>0</v>
      </c>
      <c r="BF85" s="1"/>
      <c r="BG85" s="14">
        <f t="shared" si="64"/>
        <v>0</v>
      </c>
      <c r="BH85" s="249">
        <f t="shared" si="65"/>
        <v>0</v>
      </c>
      <c r="BI85" s="1"/>
      <c r="BJ85" s="14">
        <f t="shared" si="66"/>
        <v>0</v>
      </c>
      <c r="BK85" s="249">
        <f t="shared" si="56"/>
        <v>0</v>
      </c>
    </row>
    <row r="86" spans="2:63" ht="12" hidden="1" customHeight="1" outlineLevel="1">
      <c r="B86" s="88" t="s">
        <v>368</v>
      </c>
      <c r="C86" s="10"/>
      <c r="D86" s="78"/>
      <c r="E86" s="115"/>
      <c r="F86" s="115"/>
      <c r="G86" s="115"/>
      <c r="H86" s="115"/>
      <c r="I86" s="123"/>
      <c r="J86" s="124"/>
      <c r="K86" s="343">
        <f t="shared" si="37"/>
        <v>0</v>
      </c>
      <c r="M86" s="14"/>
      <c r="N86" s="12"/>
      <c r="O86" s="232"/>
      <c r="P86" s="14"/>
      <c r="Q86" s="12"/>
      <c r="R86" s="13">
        <f t="shared" si="58"/>
        <v>0</v>
      </c>
      <c r="T86" s="14"/>
      <c r="U86" s="12"/>
      <c r="V86" s="13"/>
      <c r="W86" s="240"/>
      <c r="X86" s="12"/>
      <c r="Y86" s="232"/>
      <c r="Z86" s="14"/>
      <c r="AA86" s="12"/>
      <c r="AB86" s="13"/>
      <c r="AC86" s="240"/>
      <c r="AD86" s="12"/>
      <c r="AE86" s="232"/>
      <c r="AF86" s="14"/>
      <c r="AG86" s="12"/>
      <c r="AH86" s="13"/>
      <c r="AI86" s="14"/>
      <c r="AJ86" s="12"/>
      <c r="AK86" s="13"/>
      <c r="AL86" s="240"/>
      <c r="AM86" s="12"/>
      <c r="AN86" s="232"/>
      <c r="AO86" s="14"/>
      <c r="AP86" s="12"/>
      <c r="AQ86" s="13"/>
      <c r="AR86" s="240"/>
      <c r="AS86" s="12"/>
      <c r="AT86" s="232"/>
      <c r="AU86" s="14"/>
      <c r="AV86" s="12"/>
      <c r="AW86" s="13"/>
      <c r="AX86" s="240"/>
      <c r="AY86" s="12"/>
      <c r="AZ86" s="232"/>
      <c r="BA86" s="14"/>
      <c r="BB86" s="13"/>
      <c r="BC86" s="1"/>
      <c r="BD86" s="14">
        <f t="shared" si="67"/>
        <v>0</v>
      </c>
      <c r="BE86" s="13">
        <f t="shared" si="68"/>
        <v>0</v>
      </c>
      <c r="BF86" s="1"/>
      <c r="BG86" s="14">
        <f t="shared" si="64"/>
        <v>0</v>
      </c>
      <c r="BH86" s="249">
        <f t="shared" si="65"/>
        <v>0</v>
      </c>
      <c r="BI86" s="1"/>
      <c r="BJ86" s="14">
        <f t="shared" si="66"/>
        <v>0</v>
      </c>
      <c r="BK86" s="249">
        <f t="shared" si="56"/>
        <v>0</v>
      </c>
    </row>
    <row r="87" spans="2:63" ht="12" hidden="1" customHeight="1" outlineLevel="1">
      <c r="B87" s="88" t="s">
        <v>369</v>
      </c>
      <c r="C87" s="10"/>
      <c r="D87" s="78"/>
      <c r="E87" s="115"/>
      <c r="F87" s="115"/>
      <c r="G87" s="115"/>
      <c r="H87" s="115"/>
      <c r="I87" s="123"/>
      <c r="J87" s="124"/>
      <c r="K87" s="343">
        <f t="shared" si="37"/>
        <v>0</v>
      </c>
      <c r="M87" s="14"/>
      <c r="N87" s="12"/>
      <c r="O87" s="232"/>
      <c r="P87" s="14"/>
      <c r="Q87" s="12"/>
      <c r="R87" s="13">
        <f t="shared" si="58"/>
        <v>0</v>
      </c>
      <c r="T87" s="14"/>
      <c r="U87" s="12"/>
      <c r="V87" s="13"/>
      <c r="W87" s="240"/>
      <c r="X87" s="12"/>
      <c r="Y87" s="232"/>
      <c r="Z87" s="14"/>
      <c r="AA87" s="12"/>
      <c r="AB87" s="13"/>
      <c r="AC87" s="240"/>
      <c r="AD87" s="12"/>
      <c r="AE87" s="232"/>
      <c r="AF87" s="14"/>
      <c r="AG87" s="12"/>
      <c r="AH87" s="13"/>
      <c r="AI87" s="14"/>
      <c r="AJ87" s="12"/>
      <c r="AK87" s="13"/>
      <c r="AL87" s="240"/>
      <c r="AM87" s="12"/>
      <c r="AN87" s="232"/>
      <c r="AO87" s="14"/>
      <c r="AP87" s="12"/>
      <c r="AQ87" s="13"/>
      <c r="AR87" s="240"/>
      <c r="AS87" s="12"/>
      <c r="AT87" s="232"/>
      <c r="AU87" s="14"/>
      <c r="AV87" s="12"/>
      <c r="AW87" s="13"/>
      <c r="AX87" s="240"/>
      <c r="AY87" s="12"/>
      <c r="AZ87" s="232"/>
      <c r="BA87" s="14"/>
      <c r="BB87" s="13"/>
      <c r="BC87" s="1"/>
      <c r="BD87" s="14">
        <f t="shared" si="67"/>
        <v>0</v>
      </c>
      <c r="BE87" s="13">
        <f t="shared" si="68"/>
        <v>0</v>
      </c>
      <c r="BF87" s="1"/>
      <c r="BG87" s="14">
        <f t="shared" si="64"/>
        <v>0</v>
      </c>
      <c r="BH87" s="249">
        <f t="shared" si="65"/>
        <v>0</v>
      </c>
      <c r="BI87" s="1"/>
      <c r="BJ87" s="14">
        <f t="shared" si="66"/>
        <v>0</v>
      </c>
      <c r="BK87" s="249">
        <f t="shared" si="56"/>
        <v>0</v>
      </c>
    </row>
    <row r="88" spans="2:63" ht="12" hidden="1" customHeight="1" outlineLevel="1">
      <c r="B88" s="88" t="s">
        <v>370</v>
      </c>
      <c r="C88" s="10"/>
      <c r="D88" s="78"/>
      <c r="E88" s="115"/>
      <c r="F88" s="115"/>
      <c r="G88" s="115"/>
      <c r="H88" s="115"/>
      <c r="I88" s="123"/>
      <c r="J88" s="124"/>
      <c r="K88" s="343">
        <f t="shared" si="37"/>
        <v>0</v>
      </c>
      <c r="M88" s="14"/>
      <c r="N88" s="12"/>
      <c r="O88" s="232"/>
      <c r="P88" s="14"/>
      <c r="Q88" s="12"/>
      <c r="R88" s="13">
        <f t="shared" si="58"/>
        <v>0</v>
      </c>
      <c r="T88" s="14"/>
      <c r="U88" s="12"/>
      <c r="V88" s="13"/>
      <c r="W88" s="240"/>
      <c r="X88" s="12"/>
      <c r="Y88" s="232"/>
      <c r="Z88" s="14"/>
      <c r="AA88" s="12"/>
      <c r="AB88" s="13"/>
      <c r="AC88" s="240"/>
      <c r="AD88" s="12"/>
      <c r="AE88" s="232"/>
      <c r="AF88" s="14"/>
      <c r="AG88" s="12"/>
      <c r="AH88" s="13"/>
      <c r="AI88" s="14"/>
      <c r="AJ88" s="12"/>
      <c r="AK88" s="13"/>
      <c r="AL88" s="240"/>
      <c r="AM88" s="12"/>
      <c r="AN88" s="232"/>
      <c r="AO88" s="14"/>
      <c r="AP88" s="12"/>
      <c r="AQ88" s="13"/>
      <c r="AR88" s="240"/>
      <c r="AS88" s="12"/>
      <c r="AT88" s="232"/>
      <c r="AU88" s="14"/>
      <c r="AV88" s="12"/>
      <c r="AW88" s="13"/>
      <c r="AX88" s="240"/>
      <c r="AY88" s="12"/>
      <c r="AZ88" s="232"/>
      <c r="BA88" s="14"/>
      <c r="BB88" s="13"/>
      <c r="BC88" s="1"/>
      <c r="BD88" s="14">
        <f t="shared" si="67"/>
        <v>0</v>
      </c>
      <c r="BE88" s="13">
        <f t="shared" si="68"/>
        <v>0</v>
      </c>
      <c r="BF88" s="1"/>
      <c r="BG88" s="14">
        <f t="shared" si="64"/>
        <v>0</v>
      </c>
      <c r="BH88" s="249">
        <f t="shared" si="65"/>
        <v>0</v>
      </c>
      <c r="BI88" s="1"/>
      <c r="BJ88" s="14">
        <f t="shared" si="66"/>
        <v>0</v>
      </c>
      <c r="BK88" s="249">
        <f t="shared" si="56"/>
        <v>0</v>
      </c>
    </row>
    <row r="89" spans="2:63" ht="12" hidden="1" customHeight="1" outlineLevel="1">
      <c r="B89" s="88" t="s">
        <v>371</v>
      </c>
      <c r="C89" s="10"/>
      <c r="D89" s="78"/>
      <c r="E89" s="115"/>
      <c r="F89" s="115"/>
      <c r="G89" s="115"/>
      <c r="H89" s="115"/>
      <c r="I89" s="123"/>
      <c r="J89" s="124"/>
      <c r="K89" s="343">
        <f t="shared" si="37"/>
        <v>0</v>
      </c>
      <c r="M89" s="14"/>
      <c r="N89" s="12"/>
      <c r="O89" s="232"/>
      <c r="P89" s="14"/>
      <c r="Q89" s="12"/>
      <c r="R89" s="13">
        <f t="shared" si="58"/>
        <v>0</v>
      </c>
      <c r="T89" s="14"/>
      <c r="U89" s="12"/>
      <c r="V89" s="13"/>
      <c r="W89" s="240"/>
      <c r="X89" s="12"/>
      <c r="Y89" s="232"/>
      <c r="Z89" s="14"/>
      <c r="AA89" s="12"/>
      <c r="AB89" s="13"/>
      <c r="AC89" s="240"/>
      <c r="AD89" s="12"/>
      <c r="AE89" s="232"/>
      <c r="AF89" s="14"/>
      <c r="AG89" s="12"/>
      <c r="AH89" s="13"/>
      <c r="AI89" s="14"/>
      <c r="AJ89" s="12"/>
      <c r="AK89" s="13"/>
      <c r="AL89" s="240"/>
      <c r="AM89" s="12"/>
      <c r="AN89" s="232"/>
      <c r="AO89" s="14"/>
      <c r="AP89" s="12"/>
      <c r="AQ89" s="13"/>
      <c r="AR89" s="240"/>
      <c r="AS89" s="12"/>
      <c r="AT89" s="232"/>
      <c r="AU89" s="14"/>
      <c r="AV89" s="12"/>
      <c r="AW89" s="13"/>
      <c r="AX89" s="240"/>
      <c r="AY89" s="12"/>
      <c r="AZ89" s="232"/>
      <c r="BA89" s="14"/>
      <c r="BB89" s="13"/>
      <c r="BC89" s="1"/>
      <c r="BD89" s="14">
        <f t="shared" si="67"/>
        <v>0</v>
      </c>
      <c r="BE89" s="13">
        <f t="shared" si="68"/>
        <v>0</v>
      </c>
      <c r="BF89" s="1"/>
      <c r="BG89" s="14">
        <f t="shared" si="64"/>
        <v>0</v>
      </c>
      <c r="BH89" s="249">
        <f t="shared" si="65"/>
        <v>0</v>
      </c>
      <c r="BI89" s="1"/>
      <c r="BJ89" s="14">
        <f t="shared" si="66"/>
        <v>0</v>
      </c>
      <c r="BK89" s="249">
        <f t="shared" si="56"/>
        <v>0</v>
      </c>
    </row>
    <row r="90" spans="2:63" ht="12" hidden="1" customHeight="1" outlineLevel="1">
      <c r="B90" s="88" t="s">
        <v>372</v>
      </c>
      <c r="C90" s="10"/>
      <c r="D90" s="78"/>
      <c r="E90" s="115"/>
      <c r="F90" s="115"/>
      <c r="G90" s="115"/>
      <c r="H90" s="115"/>
      <c r="I90" s="123"/>
      <c r="J90" s="124"/>
      <c r="K90" s="343">
        <f t="shared" si="37"/>
        <v>0</v>
      </c>
      <c r="M90" s="14"/>
      <c r="N90" s="12"/>
      <c r="O90" s="232"/>
      <c r="P90" s="14"/>
      <c r="Q90" s="12"/>
      <c r="R90" s="13">
        <f t="shared" si="58"/>
        <v>0</v>
      </c>
      <c r="T90" s="14"/>
      <c r="U90" s="12"/>
      <c r="V90" s="13"/>
      <c r="W90" s="240"/>
      <c r="X90" s="12"/>
      <c r="Y90" s="232"/>
      <c r="Z90" s="14"/>
      <c r="AA90" s="12"/>
      <c r="AB90" s="13"/>
      <c r="AC90" s="240"/>
      <c r="AD90" s="12"/>
      <c r="AE90" s="232"/>
      <c r="AF90" s="14"/>
      <c r="AG90" s="12"/>
      <c r="AH90" s="13"/>
      <c r="AI90" s="14"/>
      <c r="AJ90" s="12"/>
      <c r="AK90" s="13"/>
      <c r="AL90" s="240"/>
      <c r="AM90" s="12"/>
      <c r="AN90" s="232"/>
      <c r="AO90" s="14"/>
      <c r="AP90" s="12"/>
      <c r="AQ90" s="13"/>
      <c r="AR90" s="240"/>
      <c r="AS90" s="12"/>
      <c r="AT90" s="232"/>
      <c r="AU90" s="14"/>
      <c r="AV90" s="12"/>
      <c r="AW90" s="13"/>
      <c r="AX90" s="240"/>
      <c r="AY90" s="12"/>
      <c r="AZ90" s="232"/>
      <c r="BA90" s="14"/>
      <c r="BB90" s="13"/>
      <c r="BC90" s="1"/>
      <c r="BD90" s="14">
        <f t="shared" si="67"/>
        <v>0</v>
      </c>
      <c r="BE90" s="13">
        <f t="shared" si="68"/>
        <v>0</v>
      </c>
      <c r="BF90" s="1"/>
      <c r="BG90" s="14">
        <f t="shared" si="64"/>
        <v>0</v>
      </c>
      <c r="BH90" s="249">
        <f t="shared" si="65"/>
        <v>0</v>
      </c>
      <c r="BI90" s="1"/>
      <c r="BJ90" s="14">
        <f t="shared" si="66"/>
        <v>0</v>
      </c>
      <c r="BK90" s="249">
        <f t="shared" si="56"/>
        <v>0</v>
      </c>
    </row>
    <row r="91" spans="2:63" collapsed="1">
      <c r="C91" s="22" t="s">
        <v>403</v>
      </c>
      <c r="D91" s="81"/>
      <c r="E91" s="118"/>
      <c r="F91" s="118"/>
      <c r="G91" s="118"/>
      <c r="H91" s="118"/>
      <c r="I91" s="129"/>
      <c r="J91" s="130"/>
      <c r="K91" s="23">
        <f>SUM(K92:K106)</f>
        <v>0</v>
      </c>
      <c r="M91" s="61">
        <f t="shared" ref="M91:Q91" si="69">SUM(M92:M106)</f>
        <v>0</v>
      </c>
      <c r="N91" s="62">
        <f t="shared" si="69"/>
        <v>0</v>
      </c>
      <c r="O91" s="236">
        <f t="shared" si="69"/>
        <v>0</v>
      </c>
      <c r="P91" s="61">
        <f t="shared" si="69"/>
        <v>0</v>
      </c>
      <c r="Q91" s="62">
        <f t="shared" si="69"/>
        <v>0</v>
      </c>
      <c r="R91" s="63">
        <f t="shared" si="58"/>
        <v>0</v>
      </c>
      <c r="T91" s="61">
        <f t="shared" ref="T91:AX91" si="70">SUM(T92:T106)</f>
        <v>0</v>
      </c>
      <c r="U91" s="62">
        <f t="shared" si="70"/>
        <v>0</v>
      </c>
      <c r="V91" s="63">
        <f t="shared" si="70"/>
        <v>0</v>
      </c>
      <c r="W91" s="244">
        <f t="shared" si="70"/>
        <v>0</v>
      </c>
      <c r="X91" s="62">
        <f t="shared" si="70"/>
        <v>0</v>
      </c>
      <c r="Y91" s="236">
        <f t="shared" si="70"/>
        <v>0</v>
      </c>
      <c r="Z91" s="61">
        <f t="shared" si="70"/>
        <v>0</v>
      </c>
      <c r="AA91" s="62">
        <f t="shared" si="70"/>
        <v>0</v>
      </c>
      <c r="AB91" s="63">
        <f t="shared" si="70"/>
        <v>0</v>
      </c>
      <c r="AC91" s="244">
        <f t="shared" si="70"/>
        <v>0</v>
      </c>
      <c r="AD91" s="62">
        <f t="shared" si="70"/>
        <v>0</v>
      </c>
      <c r="AE91" s="236">
        <f t="shared" si="70"/>
        <v>0</v>
      </c>
      <c r="AF91" s="61">
        <f t="shared" si="70"/>
        <v>0</v>
      </c>
      <c r="AG91" s="62">
        <f t="shared" si="70"/>
        <v>0</v>
      </c>
      <c r="AH91" s="63">
        <f t="shared" si="70"/>
        <v>0</v>
      </c>
      <c r="AI91" s="61">
        <f t="shared" si="70"/>
        <v>0</v>
      </c>
      <c r="AJ91" s="62">
        <f t="shared" si="70"/>
        <v>0</v>
      </c>
      <c r="AK91" s="63">
        <f t="shared" si="70"/>
        <v>0</v>
      </c>
      <c r="AL91" s="244">
        <f t="shared" si="70"/>
        <v>0</v>
      </c>
      <c r="AM91" s="62">
        <f t="shared" si="70"/>
        <v>0</v>
      </c>
      <c r="AN91" s="236">
        <f t="shared" si="70"/>
        <v>0</v>
      </c>
      <c r="AO91" s="61">
        <f t="shared" si="70"/>
        <v>0</v>
      </c>
      <c r="AP91" s="62">
        <f t="shared" si="70"/>
        <v>0</v>
      </c>
      <c r="AQ91" s="63">
        <f t="shared" si="70"/>
        <v>0</v>
      </c>
      <c r="AR91" s="244">
        <f t="shared" si="70"/>
        <v>0</v>
      </c>
      <c r="AS91" s="62">
        <f t="shared" si="70"/>
        <v>0</v>
      </c>
      <c r="AT91" s="236">
        <f t="shared" si="70"/>
        <v>0</v>
      </c>
      <c r="AU91" s="61">
        <f t="shared" si="70"/>
        <v>0</v>
      </c>
      <c r="AV91" s="62">
        <f t="shared" si="70"/>
        <v>0</v>
      </c>
      <c r="AW91" s="63">
        <f t="shared" si="70"/>
        <v>0</v>
      </c>
      <c r="AX91" s="244">
        <f t="shared" si="70"/>
        <v>0</v>
      </c>
      <c r="AY91" s="62">
        <f t="shared" ref="AY91:BB91" si="71">SUM(AY92:AY106)</f>
        <v>0</v>
      </c>
      <c r="AZ91" s="236">
        <f t="shared" si="71"/>
        <v>0</v>
      </c>
      <c r="BA91" s="61">
        <f t="shared" si="71"/>
        <v>0</v>
      </c>
      <c r="BB91" s="63">
        <f t="shared" si="71"/>
        <v>0</v>
      </c>
      <c r="BC91" s="1"/>
      <c r="BD91" s="26">
        <f t="shared" ref="BD91:BE91" si="72">SUM(BD92:BD106)</f>
        <v>0</v>
      </c>
      <c r="BE91" s="25">
        <f t="shared" si="72"/>
        <v>0</v>
      </c>
      <c r="BF91" s="1"/>
      <c r="BG91" s="26">
        <f t="shared" ref="BG91" si="73">SUM(BG92:BG106)</f>
        <v>0</v>
      </c>
      <c r="BH91" s="252">
        <f t="shared" si="65"/>
        <v>0</v>
      </c>
      <c r="BI91" s="1"/>
      <c r="BJ91" s="26">
        <f t="shared" ref="BJ91" si="74">SUM(BJ92:BJ106)</f>
        <v>0</v>
      </c>
      <c r="BK91" s="252">
        <f t="shared" si="56"/>
        <v>0</v>
      </c>
    </row>
    <row r="92" spans="2:63">
      <c r="B92" s="88" t="s">
        <v>419</v>
      </c>
      <c r="C92" s="27"/>
      <c r="D92" s="83"/>
      <c r="E92" s="119"/>
      <c r="F92" s="119"/>
      <c r="G92" s="119"/>
      <c r="H92" s="119"/>
      <c r="I92" s="131"/>
      <c r="J92" s="124"/>
      <c r="K92" s="343">
        <f t="shared" si="37"/>
        <v>0</v>
      </c>
      <c r="M92" s="43"/>
      <c r="N92" s="16"/>
      <c r="O92" s="237"/>
      <c r="P92" s="43"/>
      <c r="Q92" s="16"/>
      <c r="R92" s="13">
        <f t="shared" si="58"/>
        <v>0</v>
      </c>
      <c r="T92" s="43"/>
      <c r="U92" s="16"/>
      <c r="V92" s="17"/>
      <c r="W92" s="245"/>
      <c r="X92" s="16"/>
      <c r="Y92" s="237"/>
      <c r="Z92" s="43"/>
      <c r="AA92" s="16"/>
      <c r="AB92" s="17"/>
      <c r="AC92" s="245"/>
      <c r="AD92" s="16"/>
      <c r="AE92" s="237"/>
      <c r="AF92" s="43"/>
      <c r="AG92" s="16"/>
      <c r="AH92" s="17"/>
      <c r="AI92" s="43"/>
      <c r="AJ92" s="16"/>
      <c r="AK92" s="17"/>
      <c r="AL92" s="245"/>
      <c r="AM92" s="16"/>
      <c r="AN92" s="237"/>
      <c r="AO92" s="43"/>
      <c r="AP92" s="16"/>
      <c r="AQ92" s="17"/>
      <c r="AR92" s="245"/>
      <c r="AS92" s="16"/>
      <c r="AT92" s="237"/>
      <c r="AU92" s="43"/>
      <c r="AV92" s="16"/>
      <c r="AW92" s="17"/>
      <c r="AX92" s="245"/>
      <c r="AY92" s="16"/>
      <c r="AZ92" s="237"/>
      <c r="BA92" s="43"/>
      <c r="BB92" s="17"/>
      <c r="BC92" s="1"/>
      <c r="BD92" s="14"/>
      <c r="BE92" s="17"/>
      <c r="BF92" s="1"/>
      <c r="BG92" s="14">
        <f t="shared" ref="BG92:BG106" si="75">SUM(T92:BB92)</f>
        <v>0</v>
      </c>
      <c r="BH92" s="249">
        <f t="shared" si="65"/>
        <v>0</v>
      </c>
      <c r="BI92" s="1"/>
      <c r="BJ92" s="14">
        <f t="shared" ref="BJ92:BJ106" si="76">BD92+BG92</f>
        <v>0</v>
      </c>
      <c r="BK92" s="249">
        <f t="shared" si="56"/>
        <v>0</v>
      </c>
    </row>
    <row r="93" spans="2:63">
      <c r="B93" s="88" t="s">
        <v>420</v>
      </c>
      <c r="C93" s="60"/>
      <c r="D93" s="84"/>
      <c r="E93" s="120"/>
      <c r="F93" s="120"/>
      <c r="G93" s="120"/>
      <c r="H93" s="120"/>
      <c r="I93" s="132"/>
      <c r="J93" s="124"/>
      <c r="K93" s="343">
        <f t="shared" si="37"/>
        <v>0</v>
      </c>
      <c r="M93" s="43"/>
      <c r="N93" s="16"/>
      <c r="O93" s="237"/>
      <c r="P93" s="43"/>
      <c r="Q93" s="16"/>
      <c r="R93" s="13">
        <f t="shared" si="58"/>
        <v>0</v>
      </c>
      <c r="T93" s="43"/>
      <c r="U93" s="16"/>
      <c r="V93" s="17"/>
      <c r="W93" s="245"/>
      <c r="X93" s="16"/>
      <c r="Y93" s="237"/>
      <c r="Z93" s="43"/>
      <c r="AA93" s="16"/>
      <c r="AB93" s="17"/>
      <c r="AC93" s="245"/>
      <c r="AD93" s="16"/>
      <c r="AE93" s="237"/>
      <c r="AF93" s="43"/>
      <c r="AG93" s="16"/>
      <c r="AH93" s="17"/>
      <c r="AI93" s="43"/>
      <c r="AJ93" s="16"/>
      <c r="AK93" s="17"/>
      <c r="AL93" s="245"/>
      <c r="AM93" s="16"/>
      <c r="AN93" s="237"/>
      <c r="AO93" s="43"/>
      <c r="AP93" s="16"/>
      <c r="AQ93" s="17"/>
      <c r="AR93" s="245"/>
      <c r="AS93" s="16"/>
      <c r="AT93" s="237"/>
      <c r="AU93" s="43"/>
      <c r="AV93" s="16"/>
      <c r="AW93" s="17"/>
      <c r="AX93" s="245"/>
      <c r="AY93" s="16"/>
      <c r="AZ93" s="237"/>
      <c r="BA93" s="43"/>
      <c r="BB93" s="17"/>
      <c r="BC93" s="1"/>
      <c r="BD93" s="14"/>
      <c r="BE93" s="17"/>
      <c r="BF93" s="1"/>
      <c r="BG93" s="14">
        <f t="shared" si="75"/>
        <v>0</v>
      </c>
      <c r="BH93" s="249">
        <f t="shared" si="65"/>
        <v>0</v>
      </c>
      <c r="BI93" s="1"/>
      <c r="BJ93" s="14">
        <f t="shared" si="76"/>
        <v>0</v>
      </c>
      <c r="BK93" s="249">
        <f t="shared" si="56"/>
        <v>0</v>
      </c>
    </row>
    <row r="94" spans="2:63" ht="12.6" thickBot="1">
      <c r="B94" s="88" t="s">
        <v>421</v>
      </c>
      <c r="C94" s="60"/>
      <c r="D94" s="84"/>
      <c r="E94" s="120"/>
      <c r="F94" s="120"/>
      <c r="G94" s="120"/>
      <c r="H94" s="120"/>
      <c r="I94" s="132"/>
      <c r="J94" s="124"/>
      <c r="K94" s="343">
        <f t="shared" si="37"/>
        <v>0</v>
      </c>
      <c r="M94" s="43"/>
      <c r="N94" s="16"/>
      <c r="O94" s="237"/>
      <c r="P94" s="43"/>
      <c r="Q94" s="16"/>
      <c r="R94" s="13">
        <f t="shared" si="58"/>
        <v>0</v>
      </c>
      <c r="T94" s="43"/>
      <c r="U94" s="16"/>
      <c r="V94" s="17"/>
      <c r="W94" s="245"/>
      <c r="X94" s="16"/>
      <c r="Y94" s="237"/>
      <c r="Z94" s="43"/>
      <c r="AA94" s="16"/>
      <c r="AB94" s="17"/>
      <c r="AC94" s="245"/>
      <c r="AD94" s="16"/>
      <c r="AE94" s="237"/>
      <c r="AF94" s="43"/>
      <c r="AG94" s="16"/>
      <c r="AH94" s="17"/>
      <c r="AI94" s="43"/>
      <c r="AJ94" s="16"/>
      <c r="AK94" s="17"/>
      <c r="AL94" s="245"/>
      <c r="AM94" s="16"/>
      <c r="AN94" s="237"/>
      <c r="AO94" s="43"/>
      <c r="AP94" s="16"/>
      <c r="AQ94" s="17"/>
      <c r="AR94" s="245"/>
      <c r="AS94" s="16"/>
      <c r="AT94" s="237"/>
      <c r="AU94" s="43"/>
      <c r="AV94" s="16"/>
      <c r="AW94" s="17"/>
      <c r="AX94" s="245"/>
      <c r="AY94" s="16"/>
      <c r="AZ94" s="237"/>
      <c r="BA94" s="43"/>
      <c r="BB94" s="17"/>
      <c r="BC94" s="1"/>
      <c r="BD94" s="14"/>
      <c r="BE94" s="17"/>
      <c r="BF94" s="1"/>
      <c r="BG94" s="14">
        <f t="shared" si="75"/>
        <v>0</v>
      </c>
      <c r="BH94" s="249">
        <f t="shared" si="65"/>
        <v>0</v>
      </c>
      <c r="BI94" s="1"/>
      <c r="BJ94" s="14">
        <f t="shared" si="76"/>
        <v>0</v>
      </c>
      <c r="BK94" s="249">
        <f t="shared" si="56"/>
        <v>0</v>
      </c>
    </row>
    <row r="95" spans="2:63" ht="12" hidden="1" customHeight="1" outlineLevel="1">
      <c r="B95" s="88" t="s">
        <v>422</v>
      </c>
      <c r="C95" s="60"/>
      <c r="D95" s="84"/>
      <c r="E95" s="120"/>
      <c r="F95" s="120"/>
      <c r="G95" s="120"/>
      <c r="H95" s="120"/>
      <c r="I95" s="132"/>
      <c r="J95" s="124"/>
      <c r="K95" s="343">
        <f t="shared" si="37"/>
        <v>0</v>
      </c>
      <c r="M95" s="43"/>
      <c r="N95" s="16"/>
      <c r="O95" s="237"/>
      <c r="P95" s="43"/>
      <c r="Q95" s="16"/>
      <c r="R95" s="17">
        <f t="shared" si="58"/>
        <v>0</v>
      </c>
      <c r="T95" s="43"/>
      <c r="U95" s="16"/>
      <c r="V95" s="17"/>
      <c r="W95" s="245"/>
      <c r="X95" s="16"/>
      <c r="Y95" s="237"/>
      <c r="Z95" s="43"/>
      <c r="AA95" s="16"/>
      <c r="AB95" s="17"/>
      <c r="AC95" s="245"/>
      <c r="AD95" s="16"/>
      <c r="AE95" s="237"/>
      <c r="AF95" s="43"/>
      <c r="AG95" s="16"/>
      <c r="AH95" s="17"/>
      <c r="AI95" s="43"/>
      <c r="AJ95" s="16"/>
      <c r="AK95" s="17"/>
      <c r="AL95" s="245"/>
      <c r="AM95" s="16"/>
      <c r="AN95" s="237"/>
      <c r="AO95" s="43"/>
      <c r="AP95" s="16"/>
      <c r="AQ95" s="17"/>
      <c r="AR95" s="245"/>
      <c r="AS95" s="16"/>
      <c r="AT95" s="237"/>
      <c r="AU95" s="43"/>
      <c r="AV95" s="16"/>
      <c r="AW95" s="17"/>
      <c r="AX95" s="245"/>
      <c r="AY95" s="16"/>
      <c r="AZ95" s="237"/>
      <c r="BA95" s="43"/>
      <c r="BB95" s="17"/>
      <c r="BC95" s="1"/>
      <c r="BD95" s="14">
        <f t="shared" ref="BD95:BD106" si="77">SUM(J95:AZ95)</f>
        <v>0</v>
      </c>
      <c r="BE95" s="17">
        <f t="shared" ref="BE95:BE106" si="78">E95-BD95</f>
        <v>0</v>
      </c>
      <c r="BF95" s="1"/>
      <c r="BG95" s="14">
        <f t="shared" si="75"/>
        <v>0</v>
      </c>
      <c r="BH95" s="249">
        <f t="shared" si="65"/>
        <v>0</v>
      </c>
      <c r="BI95" s="1"/>
      <c r="BJ95" s="14">
        <f t="shared" si="76"/>
        <v>0</v>
      </c>
      <c r="BK95" s="249">
        <f t="shared" si="56"/>
        <v>0</v>
      </c>
    </row>
    <row r="96" spans="2:63" ht="12" hidden="1" customHeight="1" outlineLevel="1">
      <c r="B96" s="88" t="s">
        <v>423</v>
      </c>
      <c r="C96" s="60"/>
      <c r="D96" s="84"/>
      <c r="E96" s="120"/>
      <c r="F96" s="120"/>
      <c r="G96" s="120"/>
      <c r="H96" s="120"/>
      <c r="I96" s="132"/>
      <c r="J96" s="124"/>
      <c r="K96" s="343">
        <f t="shared" si="37"/>
        <v>0</v>
      </c>
      <c r="M96" s="43"/>
      <c r="N96" s="16"/>
      <c r="O96" s="237"/>
      <c r="P96" s="43"/>
      <c r="Q96" s="16"/>
      <c r="R96" s="17">
        <f t="shared" si="58"/>
        <v>0</v>
      </c>
      <c r="T96" s="43"/>
      <c r="U96" s="16"/>
      <c r="V96" s="17"/>
      <c r="W96" s="245"/>
      <c r="X96" s="16"/>
      <c r="Y96" s="237"/>
      <c r="Z96" s="43"/>
      <c r="AA96" s="16"/>
      <c r="AB96" s="17"/>
      <c r="AC96" s="245"/>
      <c r="AD96" s="16"/>
      <c r="AE96" s="237"/>
      <c r="AF96" s="43"/>
      <c r="AG96" s="16"/>
      <c r="AH96" s="17"/>
      <c r="AI96" s="43"/>
      <c r="AJ96" s="16"/>
      <c r="AK96" s="17"/>
      <c r="AL96" s="245"/>
      <c r="AM96" s="16"/>
      <c r="AN96" s="237"/>
      <c r="AO96" s="43"/>
      <c r="AP96" s="16"/>
      <c r="AQ96" s="17"/>
      <c r="AR96" s="245"/>
      <c r="AS96" s="16"/>
      <c r="AT96" s="237"/>
      <c r="AU96" s="43"/>
      <c r="AV96" s="16"/>
      <c r="AW96" s="17"/>
      <c r="AX96" s="245"/>
      <c r="AY96" s="16"/>
      <c r="AZ96" s="237"/>
      <c r="BA96" s="43"/>
      <c r="BB96" s="17"/>
      <c r="BC96" s="1"/>
      <c r="BD96" s="14">
        <f t="shared" si="77"/>
        <v>0</v>
      </c>
      <c r="BE96" s="17">
        <f t="shared" si="78"/>
        <v>0</v>
      </c>
      <c r="BF96" s="1"/>
      <c r="BG96" s="14">
        <f t="shared" si="75"/>
        <v>0</v>
      </c>
      <c r="BH96" s="249">
        <f t="shared" si="65"/>
        <v>0</v>
      </c>
      <c r="BI96" s="1"/>
      <c r="BJ96" s="14">
        <f t="shared" si="76"/>
        <v>0</v>
      </c>
      <c r="BK96" s="249">
        <f t="shared" si="56"/>
        <v>0</v>
      </c>
    </row>
    <row r="97" spans="2:63" ht="12" hidden="1" customHeight="1" outlineLevel="1">
      <c r="B97" s="88" t="s">
        <v>424</v>
      </c>
      <c r="C97" s="60"/>
      <c r="D97" s="84"/>
      <c r="E97" s="120"/>
      <c r="F97" s="120"/>
      <c r="G97" s="120"/>
      <c r="H97" s="120"/>
      <c r="I97" s="132"/>
      <c r="J97" s="124"/>
      <c r="K97" s="343">
        <f t="shared" si="37"/>
        <v>0</v>
      </c>
      <c r="M97" s="43"/>
      <c r="N97" s="16"/>
      <c r="O97" s="237"/>
      <c r="P97" s="43"/>
      <c r="Q97" s="16"/>
      <c r="R97" s="17">
        <f t="shared" si="58"/>
        <v>0</v>
      </c>
      <c r="T97" s="43"/>
      <c r="U97" s="16"/>
      <c r="V97" s="17"/>
      <c r="W97" s="245"/>
      <c r="X97" s="16"/>
      <c r="Y97" s="237"/>
      <c r="Z97" s="43"/>
      <c r="AA97" s="16"/>
      <c r="AB97" s="17"/>
      <c r="AC97" s="245"/>
      <c r="AD97" s="16"/>
      <c r="AE97" s="237"/>
      <c r="AF97" s="43"/>
      <c r="AG97" s="16"/>
      <c r="AH97" s="17"/>
      <c r="AI97" s="43"/>
      <c r="AJ97" s="16"/>
      <c r="AK97" s="17"/>
      <c r="AL97" s="245"/>
      <c r="AM97" s="16"/>
      <c r="AN97" s="237"/>
      <c r="AO97" s="43"/>
      <c r="AP97" s="16"/>
      <c r="AQ97" s="17"/>
      <c r="AR97" s="245"/>
      <c r="AS97" s="16"/>
      <c r="AT97" s="237"/>
      <c r="AU97" s="43"/>
      <c r="AV97" s="16"/>
      <c r="AW97" s="17"/>
      <c r="AX97" s="245"/>
      <c r="AY97" s="16"/>
      <c r="AZ97" s="237"/>
      <c r="BA97" s="43"/>
      <c r="BB97" s="17"/>
      <c r="BC97" s="1"/>
      <c r="BD97" s="14">
        <f t="shared" si="77"/>
        <v>0</v>
      </c>
      <c r="BE97" s="17">
        <f t="shared" si="78"/>
        <v>0</v>
      </c>
      <c r="BF97" s="1"/>
      <c r="BG97" s="14">
        <f t="shared" si="75"/>
        <v>0</v>
      </c>
      <c r="BH97" s="249">
        <f t="shared" si="65"/>
        <v>0</v>
      </c>
      <c r="BI97" s="1"/>
      <c r="BJ97" s="14">
        <f t="shared" si="76"/>
        <v>0</v>
      </c>
      <c r="BK97" s="249">
        <f t="shared" si="56"/>
        <v>0</v>
      </c>
    </row>
    <row r="98" spans="2:63" ht="12" hidden="1" customHeight="1" outlineLevel="1">
      <c r="B98" s="88" t="s">
        <v>425</v>
      </c>
      <c r="C98" s="60"/>
      <c r="D98" s="84"/>
      <c r="E98" s="120"/>
      <c r="F98" s="120"/>
      <c r="G98" s="120"/>
      <c r="H98" s="120"/>
      <c r="I98" s="132"/>
      <c r="J98" s="124"/>
      <c r="K98" s="343">
        <f t="shared" si="37"/>
        <v>0</v>
      </c>
      <c r="M98" s="43"/>
      <c r="N98" s="16"/>
      <c r="O98" s="237"/>
      <c r="P98" s="43"/>
      <c r="Q98" s="16"/>
      <c r="R98" s="17">
        <f t="shared" si="58"/>
        <v>0</v>
      </c>
      <c r="T98" s="43"/>
      <c r="U98" s="16"/>
      <c r="V98" s="17"/>
      <c r="W98" s="245"/>
      <c r="X98" s="16"/>
      <c r="Y98" s="237"/>
      <c r="Z98" s="43"/>
      <c r="AA98" s="16"/>
      <c r="AB98" s="17"/>
      <c r="AC98" s="245"/>
      <c r="AD98" s="16"/>
      <c r="AE98" s="237"/>
      <c r="AF98" s="43"/>
      <c r="AG98" s="16"/>
      <c r="AH98" s="17"/>
      <c r="AI98" s="43"/>
      <c r="AJ98" s="16"/>
      <c r="AK98" s="17"/>
      <c r="AL98" s="245"/>
      <c r="AM98" s="16"/>
      <c r="AN98" s="237"/>
      <c r="AO98" s="43"/>
      <c r="AP98" s="16"/>
      <c r="AQ98" s="17"/>
      <c r="AR98" s="245"/>
      <c r="AS98" s="16"/>
      <c r="AT98" s="237"/>
      <c r="AU98" s="43"/>
      <c r="AV98" s="16"/>
      <c r="AW98" s="17"/>
      <c r="AX98" s="245"/>
      <c r="AY98" s="16"/>
      <c r="AZ98" s="237"/>
      <c r="BA98" s="43"/>
      <c r="BB98" s="17"/>
      <c r="BC98" s="1"/>
      <c r="BD98" s="14">
        <f t="shared" si="77"/>
        <v>0</v>
      </c>
      <c r="BE98" s="17">
        <f t="shared" si="78"/>
        <v>0</v>
      </c>
      <c r="BF98" s="1"/>
      <c r="BG98" s="14">
        <f t="shared" si="75"/>
        <v>0</v>
      </c>
      <c r="BH98" s="249">
        <f t="shared" si="65"/>
        <v>0</v>
      </c>
      <c r="BI98" s="1"/>
      <c r="BJ98" s="14">
        <f t="shared" si="76"/>
        <v>0</v>
      </c>
      <c r="BK98" s="249">
        <f t="shared" si="56"/>
        <v>0</v>
      </c>
    </row>
    <row r="99" spans="2:63" ht="12" hidden="1" customHeight="1" outlineLevel="1">
      <c r="B99" s="88" t="s">
        <v>426</v>
      </c>
      <c r="C99" s="60"/>
      <c r="D99" s="84"/>
      <c r="E99" s="120"/>
      <c r="F99" s="120"/>
      <c r="G99" s="120"/>
      <c r="H99" s="120"/>
      <c r="I99" s="132"/>
      <c r="J99" s="124"/>
      <c r="K99" s="343">
        <f t="shared" si="37"/>
        <v>0</v>
      </c>
      <c r="M99" s="43"/>
      <c r="N99" s="16"/>
      <c r="O99" s="237"/>
      <c r="P99" s="43"/>
      <c r="Q99" s="16"/>
      <c r="R99" s="17">
        <f t="shared" si="58"/>
        <v>0</v>
      </c>
      <c r="T99" s="43"/>
      <c r="U99" s="16"/>
      <c r="V99" s="17"/>
      <c r="W99" s="245"/>
      <c r="X99" s="16"/>
      <c r="Y99" s="237"/>
      <c r="Z99" s="43"/>
      <c r="AA99" s="16"/>
      <c r="AB99" s="17"/>
      <c r="AC99" s="245"/>
      <c r="AD99" s="16"/>
      <c r="AE99" s="237"/>
      <c r="AF99" s="43"/>
      <c r="AG99" s="16"/>
      <c r="AH99" s="17"/>
      <c r="AI99" s="43"/>
      <c r="AJ99" s="16"/>
      <c r="AK99" s="17"/>
      <c r="AL99" s="245"/>
      <c r="AM99" s="16"/>
      <c r="AN99" s="237"/>
      <c r="AO99" s="43"/>
      <c r="AP99" s="16"/>
      <c r="AQ99" s="17"/>
      <c r="AR99" s="245"/>
      <c r="AS99" s="16"/>
      <c r="AT99" s="237"/>
      <c r="AU99" s="43"/>
      <c r="AV99" s="16"/>
      <c r="AW99" s="17"/>
      <c r="AX99" s="245"/>
      <c r="AY99" s="16"/>
      <c r="AZ99" s="237"/>
      <c r="BA99" s="43"/>
      <c r="BB99" s="17"/>
      <c r="BC99" s="1"/>
      <c r="BD99" s="14">
        <f t="shared" si="77"/>
        <v>0</v>
      </c>
      <c r="BE99" s="17">
        <f t="shared" si="78"/>
        <v>0</v>
      </c>
      <c r="BF99" s="1"/>
      <c r="BG99" s="14">
        <f t="shared" si="75"/>
        <v>0</v>
      </c>
      <c r="BH99" s="249">
        <f t="shared" si="65"/>
        <v>0</v>
      </c>
      <c r="BI99" s="1"/>
      <c r="BJ99" s="14">
        <f t="shared" si="76"/>
        <v>0</v>
      </c>
      <c r="BK99" s="249">
        <f t="shared" si="56"/>
        <v>0</v>
      </c>
    </row>
    <row r="100" spans="2:63" ht="12" hidden="1" customHeight="1" outlineLevel="1">
      <c r="B100" s="88" t="s">
        <v>427</v>
      </c>
      <c r="C100" s="60"/>
      <c r="D100" s="84"/>
      <c r="E100" s="120"/>
      <c r="F100" s="120"/>
      <c r="G100" s="120"/>
      <c r="H100" s="120"/>
      <c r="I100" s="132"/>
      <c r="J100" s="124"/>
      <c r="K100" s="343">
        <f t="shared" si="37"/>
        <v>0</v>
      </c>
      <c r="M100" s="43"/>
      <c r="N100" s="16"/>
      <c r="O100" s="237"/>
      <c r="P100" s="43"/>
      <c r="Q100" s="16"/>
      <c r="R100" s="17">
        <f t="shared" si="58"/>
        <v>0</v>
      </c>
      <c r="T100" s="43"/>
      <c r="U100" s="16"/>
      <c r="V100" s="17"/>
      <c r="W100" s="245"/>
      <c r="X100" s="16"/>
      <c r="Y100" s="237"/>
      <c r="Z100" s="43"/>
      <c r="AA100" s="16"/>
      <c r="AB100" s="17"/>
      <c r="AC100" s="245"/>
      <c r="AD100" s="16"/>
      <c r="AE100" s="237"/>
      <c r="AF100" s="43"/>
      <c r="AG100" s="16"/>
      <c r="AH100" s="17"/>
      <c r="AI100" s="43"/>
      <c r="AJ100" s="16"/>
      <c r="AK100" s="17"/>
      <c r="AL100" s="245"/>
      <c r="AM100" s="16"/>
      <c r="AN100" s="237"/>
      <c r="AO100" s="43"/>
      <c r="AP100" s="16"/>
      <c r="AQ100" s="17"/>
      <c r="AR100" s="245"/>
      <c r="AS100" s="16"/>
      <c r="AT100" s="237"/>
      <c r="AU100" s="43"/>
      <c r="AV100" s="16"/>
      <c r="AW100" s="17"/>
      <c r="AX100" s="245"/>
      <c r="AY100" s="16"/>
      <c r="AZ100" s="237"/>
      <c r="BA100" s="43"/>
      <c r="BB100" s="17"/>
      <c r="BC100" s="1"/>
      <c r="BD100" s="14">
        <f t="shared" si="77"/>
        <v>0</v>
      </c>
      <c r="BE100" s="17">
        <f t="shared" si="78"/>
        <v>0</v>
      </c>
      <c r="BF100" s="1"/>
      <c r="BG100" s="14">
        <f t="shared" si="75"/>
        <v>0</v>
      </c>
      <c r="BH100" s="249">
        <f t="shared" si="65"/>
        <v>0</v>
      </c>
      <c r="BI100" s="1"/>
      <c r="BJ100" s="14">
        <f t="shared" si="76"/>
        <v>0</v>
      </c>
      <c r="BK100" s="249">
        <f t="shared" si="56"/>
        <v>0</v>
      </c>
    </row>
    <row r="101" spans="2:63" ht="12" hidden="1" customHeight="1" outlineLevel="1">
      <c r="B101" s="88" t="s">
        <v>428</v>
      </c>
      <c r="C101" s="60"/>
      <c r="D101" s="84"/>
      <c r="E101" s="120"/>
      <c r="F101" s="120"/>
      <c r="G101" s="120"/>
      <c r="H101" s="120"/>
      <c r="I101" s="132"/>
      <c r="J101" s="124"/>
      <c r="K101" s="343">
        <f t="shared" si="37"/>
        <v>0</v>
      </c>
      <c r="M101" s="43"/>
      <c r="N101" s="16"/>
      <c r="O101" s="237"/>
      <c r="P101" s="43"/>
      <c r="Q101" s="16"/>
      <c r="R101" s="17">
        <f t="shared" si="58"/>
        <v>0</v>
      </c>
      <c r="T101" s="43"/>
      <c r="U101" s="16"/>
      <c r="V101" s="17"/>
      <c r="W101" s="245"/>
      <c r="X101" s="16"/>
      <c r="Y101" s="237"/>
      <c r="Z101" s="43"/>
      <c r="AA101" s="16"/>
      <c r="AB101" s="17"/>
      <c r="AC101" s="245"/>
      <c r="AD101" s="16"/>
      <c r="AE101" s="237"/>
      <c r="AF101" s="43"/>
      <c r="AG101" s="16"/>
      <c r="AH101" s="17"/>
      <c r="AI101" s="43"/>
      <c r="AJ101" s="16"/>
      <c r="AK101" s="17"/>
      <c r="AL101" s="245"/>
      <c r="AM101" s="16"/>
      <c r="AN101" s="237"/>
      <c r="AO101" s="43"/>
      <c r="AP101" s="16"/>
      <c r="AQ101" s="17"/>
      <c r="AR101" s="245"/>
      <c r="AS101" s="16"/>
      <c r="AT101" s="237"/>
      <c r="AU101" s="43"/>
      <c r="AV101" s="16"/>
      <c r="AW101" s="17"/>
      <c r="AX101" s="245"/>
      <c r="AY101" s="16"/>
      <c r="AZ101" s="237"/>
      <c r="BA101" s="43"/>
      <c r="BB101" s="17"/>
      <c r="BC101" s="1"/>
      <c r="BD101" s="14">
        <f t="shared" si="77"/>
        <v>0</v>
      </c>
      <c r="BE101" s="17">
        <f t="shared" si="78"/>
        <v>0</v>
      </c>
      <c r="BF101" s="1"/>
      <c r="BG101" s="14">
        <f t="shared" si="75"/>
        <v>0</v>
      </c>
      <c r="BH101" s="249">
        <f t="shared" si="65"/>
        <v>0</v>
      </c>
      <c r="BI101" s="1"/>
      <c r="BJ101" s="14">
        <f t="shared" si="76"/>
        <v>0</v>
      </c>
      <c r="BK101" s="249">
        <f t="shared" si="56"/>
        <v>0</v>
      </c>
    </row>
    <row r="102" spans="2:63" ht="12" hidden="1" customHeight="1" outlineLevel="1">
      <c r="B102" s="88" t="s">
        <v>429</v>
      </c>
      <c r="C102" s="60"/>
      <c r="D102" s="84"/>
      <c r="E102" s="120"/>
      <c r="F102" s="120"/>
      <c r="G102" s="120"/>
      <c r="H102" s="120"/>
      <c r="I102" s="132"/>
      <c r="J102" s="124"/>
      <c r="K102" s="343">
        <f t="shared" si="37"/>
        <v>0</v>
      </c>
      <c r="M102" s="43"/>
      <c r="N102" s="16"/>
      <c r="O102" s="237"/>
      <c r="P102" s="43"/>
      <c r="Q102" s="16"/>
      <c r="R102" s="17">
        <f t="shared" si="58"/>
        <v>0</v>
      </c>
      <c r="T102" s="43"/>
      <c r="U102" s="16"/>
      <c r="V102" s="17"/>
      <c r="W102" s="245"/>
      <c r="X102" s="16"/>
      <c r="Y102" s="237"/>
      <c r="Z102" s="43"/>
      <c r="AA102" s="16"/>
      <c r="AB102" s="17"/>
      <c r="AC102" s="245"/>
      <c r="AD102" s="16"/>
      <c r="AE102" s="237"/>
      <c r="AF102" s="43"/>
      <c r="AG102" s="16"/>
      <c r="AH102" s="17"/>
      <c r="AI102" s="43"/>
      <c r="AJ102" s="16"/>
      <c r="AK102" s="17"/>
      <c r="AL102" s="245"/>
      <c r="AM102" s="16"/>
      <c r="AN102" s="237"/>
      <c r="AO102" s="43"/>
      <c r="AP102" s="16"/>
      <c r="AQ102" s="17"/>
      <c r="AR102" s="245"/>
      <c r="AS102" s="16"/>
      <c r="AT102" s="237"/>
      <c r="AU102" s="43"/>
      <c r="AV102" s="16"/>
      <c r="AW102" s="17"/>
      <c r="AX102" s="245"/>
      <c r="AY102" s="16"/>
      <c r="AZ102" s="237"/>
      <c r="BA102" s="43"/>
      <c r="BB102" s="17"/>
      <c r="BC102" s="1"/>
      <c r="BD102" s="14">
        <f t="shared" si="77"/>
        <v>0</v>
      </c>
      <c r="BE102" s="17">
        <f t="shared" si="78"/>
        <v>0</v>
      </c>
      <c r="BF102" s="1"/>
      <c r="BG102" s="14">
        <f t="shared" si="75"/>
        <v>0</v>
      </c>
      <c r="BH102" s="249">
        <f t="shared" si="65"/>
        <v>0</v>
      </c>
      <c r="BI102" s="1"/>
      <c r="BJ102" s="14">
        <f t="shared" si="76"/>
        <v>0</v>
      </c>
      <c r="BK102" s="249">
        <f t="shared" si="56"/>
        <v>0</v>
      </c>
    </row>
    <row r="103" spans="2:63" ht="12" hidden="1" customHeight="1" outlineLevel="1">
      <c r="B103" s="88" t="s">
        <v>430</v>
      </c>
      <c r="C103" s="60"/>
      <c r="D103" s="84"/>
      <c r="E103" s="120"/>
      <c r="F103" s="120"/>
      <c r="G103" s="120"/>
      <c r="H103" s="120"/>
      <c r="I103" s="132"/>
      <c r="J103" s="124"/>
      <c r="K103" s="343">
        <f t="shared" si="37"/>
        <v>0</v>
      </c>
      <c r="M103" s="43"/>
      <c r="N103" s="16"/>
      <c r="O103" s="237"/>
      <c r="P103" s="43"/>
      <c r="Q103" s="16"/>
      <c r="R103" s="17">
        <f t="shared" si="58"/>
        <v>0</v>
      </c>
      <c r="T103" s="43"/>
      <c r="U103" s="16"/>
      <c r="V103" s="17"/>
      <c r="W103" s="245"/>
      <c r="X103" s="16"/>
      <c r="Y103" s="237"/>
      <c r="Z103" s="43"/>
      <c r="AA103" s="16"/>
      <c r="AB103" s="17"/>
      <c r="AC103" s="245"/>
      <c r="AD103" s="16"/>
      <c r="AE103" s="237"/>
      <c r="AF103" s="43"/>
      <c r="AG103" s="16"/>
      <c r="AH103" s="17"/>
      <c r="AI103" s="43"/>
      <c r="AJ103" s="16"/>
      <c r="AK103" s="17"/>
      <c r="AL103" s="245"/>
      <c r="AM103" s="16"/>
      <c r="AN103" s="237"/>
      <c r="AO103" s="43"/>
      <c r="AP103" s="16"/>
      <c r="AQ103" s="17"/>
      <c r="AR103" s="245"/>
      <c r="AS103" s="16"/>
      <c r="AT103" s="237"/>
      <c r="AU103" s="43"/>
      <c r="AV103" s="16"/>
      <c r="AW103" s="17"/>
      <c r="AX103" s="245"/>
      <c r="AY103" s="16"/>
      <c r="AZ103" s="237"/>
      <c r="BA103" s="43"/>
      <c r="BB103" s="17"/>
      <c r="BC103" s="1"/>
      <c r="BD103" s="14">
        <f t="shared" si="77"/>
        <v>0</v>
      </c>
      <c r="BE103" s="17">
        <f t="shared" si="78"/>
        <v>0</v>
      </c>
      <c r="BF103" s="1"/>
      <c r="BG103" s="14">
        <f t="shared" si="75"/>
        <v>0</v>
      </c>
      <c r="BH103" s="249">
        <f t="shared" si="65"/>
        <v>0</v>
      </c>
      <c r="BI103" s="1"/>
      <c r="BJ103" s="14">
        <f t="shared" si="76"/>
        <v>0</v>
      </c>
      <c r="BK103" s="249">
        <f t="shared" si="56"/>
        <v>0</v>
      </c>
    </row>
    <row r="104" spans="2:63" ht="12" hidden="1" customHeight="1" outlineLevel="1">
      <c r="B104" s="88" t="s">
        <v>431</v>
      </c>
      <c r="C104" s="60"/>
      <c r="D104" s="84"/>
      <c r="E104" s="120"/>
      <c r="F104" s="120"/>
      <c r="G104" s="120"/>
      <c r="H104" s="120"/>
      <c r="I104" s="132"/>
      <c r="J104" s="124"/>
      <c r="K104" s="343">
        <f t="shared" si="37"/>
        <v>0</v>
      </c>
      <c r="M104" s="43"/>
      <c r="N104" s="16"/>
      <c r="O104" s="237"/>
      <c r="P104" s="43"/>
      <c r="Q104" s="16"/>
      <c r="R104" s="17">
        <f t="shared" si="58"/>
        <v>0</v>
      </c>
      <c r="T104" s="43"/>
      <c r="U104" s="16"/>
      <c r="V104" s="17"/>
      <c r="W104" s="245"/>
      <c r="X104" s="16"/>
      <c r="Y104" s="237"/>
      <c r="Z104" s="43"/>
      <c r="AA104" s="16"/>
      <c r="AB104" s="17"/>
      <c r="AC104" s="245"/>
      <c r="AD104" s="16"/>
      <c r="AE104" s="237"/>
      <c r="AF104" s="43"/>
      <c r="AG104" s="16"/>
      <c r="AH104" s="17"/>
      <c r="AI104" s="43"/>
      <c r="AJ104" s="16"/>
      <c r="AK104" s="17"/>
      <c r="AL104" s="245"/>
      <c r="AM104" s="16"/>
      <c r="AN104" s="237"/>
      <c r="AO104" s="43"/>
      <c r="AP104" s="16"/>
      <c r="AQ104" s="17"/>
      <c r="AR104" s="245"/>
      <c r="AS104" s="16"/>
      <c r="AT104" s="237"/>
      <c r="AU104" s="43"/>
      <c r="AV104" s="16"/>
      <c r="AW104" s="17"/>
      <c r="AX104" s="245"/>
      <c r="AY104" s="16"/>
      <c r="AZ104" s="237"/>
      <c r="BA104" s="43"/>
      <c r="BB104" s="17"/>
      <c r="BC104" s="1"/>
      <c r="BD104" s="14">
        <f t="shared" si="77"/>
        <v>0</v>
      </c>
      <c r="BE104" s="17">
        <f t="shared" si="78"/>
        <v>0</v>
      </c>
      <c r="BF104" s="1"/>
      <c r="BG104" s="14">
        <f t="shared" si="75"/>
        <v>0</v>
      </c>
      <c r="BH104" s="249">
        <f t="shared" si="65"/>
        <v>0</v>
      </c>
      <c r="BI104" s="1"/>
      <c r="BJ104" s="14">
        <f t="shared" si="76"/>
        <v>0</v>
      </c>
      <c r="BK104" s="249">
        <f t="shared" si="56"/>
        <v>0</v>
      </c>
    </row>
    <row r="105" spans="2:63" ht="12" hidden="1" customHeight="1" outlineLevel="1">
      <c r="B105" s="88" t="s">
        <v>432</v>
      </c>
      <c r="C105" s="60"/>
      <c r="D105" s="84"/>
      <c r="E105" s="120"/>
      <c r="F105" s="120"/>
      <c r="G105" s="120"/>
      <c r="H105" s="120"/>
      <c r="I105" s="132"/>
      <c r="J105" s="124"/>
      <c r="K105" s="343">
        <f t="shared" si="37"/>
        <v>0</v>
      </c>
      <c r="M105" s="43"/>
      <c r="N105" s="16"/>
      <c r="O105" s="237"/>
      <c r="P105" s="43"/>
      <c r="Q105" s="16"/>
      <c r="R105" s="17">
        <f t="shared" si="58"/>
        <v>0</v>
      </c>
      <c r="T105" s="43"/>
      <c r="U105" s="16"/>
      <c r="V105" s="17"/>
      <c r="W105" s="245"/>
      <c r="X105" s="16"/>
      <c r="Y105" s="237"/>
      <c r="Z105" s="43"/>
      <c r="AA105" s="16"/>
      <c r="AB105" s="17"/>
      <c r="AC105" s="245"/>
      <c r="AD105" s="16"/>
      <c r="AE105" s="237"/>
      <c r="AF105" s="43"/>
      <c r="AG105" s="16"/>
      <c r="AH105" s="17"/>
      <c r="AI105" s="43"/>
      <c r="AJ105" s="16"/>
      <c r="AK105" s="17"/>
      <c r="AL105" s="245"/>
      <c r="AM105" s="16"/>
      <c r="AN105" s="237"/>
      <c r="AO105" s="43"/>
      <c r="AP105" s="16"/>
      <c r="AQ105" s="17"/>
      <c r="AR105" s="245"/>
      <c r="AS105" s="16"/>
      <c r="AT105" s="237"/>
      <c r="AU105" s="43"/>
      <c r="AV105" s="16"/>
      <c r="AW105" s="17"/>
      <c r="AX105" s="245"/>
      <c r="AY105" s="16"/>
      <c r="AZ105" s="237"/>
      <c r="BA105" s="43"/>
      <c r="BB105" s="17"/>
      <c r="BC105" s="1"/>
      <c r="BD105" s="14">
        <f t="shared" si="77"/>
        <v>0</v>
      </c>
      <c r="BE105" s="17">
        <f t="shared" si="78"/>
        <v>0</v>
      </c>
      <c r="BF105" s="1"/>
      <c r="BG105" s="14">
        <f t="shared" si="75"/>
        <v>0</v>
      </c>
      <c r="BH105" s="249">
        <f t="shared" si="65"/>
        <v>0</v>
      </c>
      <c r="BI105" s="1"/>
      <c r="BJ105" s="14">
        <f t="shared" si="76"/>
        <v>0</v>
      </c>
      <c r="BK105" s="249">
        <f t="shared" si="56"/>
        <v>0</v>
      </c>
    </row>
    <row r="106" spans="2:63" ht="12.6" hidden="1" customHeight="1" outlineLevel="1">
      <c r="B106" s="88" t="s">
        <v>433</v>
      </c>
      <c r="C106" s="60"/>
      <c r="D106" s="84"/>
      <c r="E106" s="120"/>
      <c r="F106" s="120"/>
      <c r="G106" s="120"/>
      <c r="H106" s="120"/>
      <c r="I106" s="132"/>
      <c r="J106" s="124"/>
      <c r="K106" s="343">
        <f t="shared" si="37"/>
        <v>0</v>
      </c>
      <c r="M106" s="43"/>
      <c r="N106" s="16"/>
      <c r="O106" s="237"/>
      <c r="P106" s="43"/>
      <c r="Q106" s="16"/>
      <c r="R106" s="17">
        <f t="shared" si="58"/>
        <v>0</v>
      </c>
      <c r="T106" s="18"/>
      <c r="U106" s="19"/>
      <c r="V106" s="20"/>
      <c r="W106" s="242"/>
      <c r="X106" s="19"/>
      <c r="Y106" s="234"/>
      <c r="Z106" s="18"/>
      <c r="AA106" s="19"/>
      <c r="AB106" s="20"/>
      <c r="AC106" s="242"/>
      <c r="AD106" s="19"/>
      <c r="AE106" s="234"/>
      <c r="AF106" s="18"/>
      <c r="AG106" s="19"/>
      <c r="AH106" s="20"/>
      <c r="AI106" s="18"/>
      <c r="AJ106" s="19"/>
      <c r="AK106" s="20"/>
      <c r="AL106" s="242"/>
      <c r="AM106" s="19"/>
      <c r="AN106" s="234"/>
      <c r="AO106" s="18"/>
      <c r="AP106" s="19"/>
      <c r="AQ106" s="20"/>
      <c r="AR106" s="242"/>
      <c r="AS106" s="19"/>
      <c r="AT106" s="234"/>
      <c r="AU106" s="18"/>
      <c r="AV106" s="19"/>
      <c r="AW106" s="20"/>
      <c r="AX106" s="242"/>
      <c r="AY106" s="19"/>
      <c r="AZ106" s="234"/>
      <c r="BA106" s="18"/>
      <c r="BB106" s="20"/>
      <c r="BC106" s="1"/>
      <c r="BD106" s="45">
        <f t="shared" si="77"/>
        <v>0</v>
      </c>
      <c r="BE106" s="255">
        <f t="shared" si="78"/>
        <v>0</v>
      </c>
      <c r="BF106" s="1"/>
      <c r="BG106" s="45">
        <f t="shared" si="75"/>
        <v>0</v>
      </c>
      <c r="BH106" s="256">
        <f t="shared" si="65"/>
        <v>0</v>
      </c>
      <c r="BI106" s="1"/>
      <c r="BJ106" s="45">
        <f t="shared" si="76"/>
        <v>0</v>
      </c>
      <c r="BK106" s="256">
        <f t="shared" ref="BK106:BK137" si="79">IFERROR(BJ106/K106,0)</f>
        <v>0</v>
      </c>
    </row>
    <row r="107" spans="2:63" collapsed="1">
      <c r="C107" s="5" t="s">
        <v>850</v>
      </c>
      <c r="D107" s="76"/>
      <c r="E107" s="114"/>
      <c r="F107" s="114"/>
      <c r="G107" s="114"/>
      <c r="H107" s="114"/>
      <c r="I107" s="126"/>
      <c r="J107" s="127"/>
      <c r="K107" s="6" t="e">
        <f>K108+K124+K140</f>
        <v>#VALUE!</v>
      </c>
      <c r="L107" s="4"/>
      <c r="M107" s="28">
        <f t="shared" ref="M107:Q107" si="80">M108+M124+M140</f>
        <v>0</v>
      </c>
      <c r="N107" s="29">
        <f t="shared" si="80"/>
        <v>0</v>
      </c>
      <c r="O107" s="287">
        <f t="shared" si="80"/>
        <v>0</v>
      </c>
      <c r="P107" s="28">
        <f t="shared" si="80"/>
        <v>0</v>
      </c>
      <c r="Q107" s="29">
        <f t="shared" si="80"/>
        <v>0</v>
      </c>
      <c r="R107" s="30">
        <f t="shared" si="58"/>
        <v>0</v>
      </c>
      <c r="S107" s="4"/>
      <c r="T107" s="28">
        <f t="shared" ref="T107:AX107" si="81">T108+T124+T140</f>
        <v>0</v>
      </c>
      <c r="U107" s="29">
        <f t="shared" si="81"/>
        <v>0</v>
      </c>
      <c r="V107" s="30">
        <f t="shared" si="81"/>
        <v>0</v>
      </c>
      <c r="W107" s="288">
        <f t="shared" si="81"/>
        <v>0</v>
      </c>
      <c r="X107" s="29">
        <f t="shared" si="81"/>
        <v>0</v>
      </c>
      <c r="Y107" s="287">
        <f t="shared" si="81"/>
        <v>0</v>
      </c>
      <c r="Z107" s="28">
        <f t="shared" si="81"/>
        <v>0</v>
      </c>
      <c r="AA107" s="29">
        <f t="shared" si="81"/>
        <v>0</v>
      </c>
      <c r="AB107" s="30">
        <f t="shared" si="81"/>
        <v>0</v>
      </c>
      <c r="AC107" s="288">
        <f t="shared" si="81"/>
        <v>0</v>
      </c>
      <c r="AD107" s="29">
        <f t="shared" si="81"/>
        <v>0</v>
      </c>
      <c r="AE107" s="287">
        <f t="shared" si="81"/>
        <v>0</v>
      </c>
      <c r="AF107" s="28">
        <f t="shared" si="81"/>
        <v>0</v>
      </c>
      <c r="AG107" s="29">
        <f t="shared" si="81"/>
        <v>0</v>
      </c>
      <c r="AH107" s="30">
        <f t="shared" si="81"/>
        <v>0</v>
      </c>
      <c r="AI107" s="28">
        <f t="shared" si="81"/>
        <v>0</v>
      </c>
      <c r="AJ107" s="29">
        <f t="shared" si="81"/>
        <v>0</v>
      </c>
      <c r="AK107" s="30">
        <f t="shared" si="81"/>
        <v>0</v>
      </c>
      <c r="AL107" s="288">
        <f t="shared" si="81"/>
        <v>0</v>
      </c>
      <c r="AM107" s="29">
        <f t="shared" si="81"/>
        <v>0</v>
      </c>
      <c r="AN107" s="287">
        <f t="shared" si="81"/>
        <v>0</v>
      </c>
      <c r="AO107" s="28">
        <f t="shared" si="81"/>
        <v>0</v>
      </c>
      <c r="AP107" s="29">
        <f t="shared" si="81"/>
        <v>0</v>
      </c>
      <c r="AQ107" s="30">
        <f t="shared" si="81"/>
        <v>0</v>
      </c>
      <c r="AR107" s="288">
        <f t="shared" si="81"/>
        <v>0</v>
      </c>
      <c r="AS107" s="29">
        <f t="shared" si="81"/>
        <v>0</v>
      </c>
      <c r="AT107" s="287">
        <f t="shared" si="81"/>
        <v>0</v>
      </c>
      <c r="AU107" s="28">
        <f t="shared" si="81"/>
        <v>0</v>
      </c>
      <c r="AV107" s="29">
        <f t="shared" si="81"/>
        <v>0</v>
      </c>
      <c r="AW107" s="30">
        <f t="shared" si="81"/>
        <v>0</v>
      </c>
      <c r="AX107" s="288">
        <f t="shared" si="81"/>
        <v>0</v>
      </c>
      <c r="AY107" s="29">
        <f t="shared" ref="AY107:BB107" si="82">AY108+AY124+AY140</f>
        <v>0</v>
      </c>
      <c r="AZ107" s="287">
        <f t="shared" si="82"/>
        <v>0</v>
      </c>
      <c r="BA107" s="28">
        <f t="shared" si="82"/>
        <v>0</v>
      </c>
      <c r="BB107" s="30">
        <f t="shared" si="82"/>
        <v>0</v>
      </c>
      <c r="BC107" s="1"/>
      <c r="BD107" s="9">
        <f t="shared" ref="BD107:BE107" si="83">BD108+BD124+BD140</f>
        <v>0</v>
      </c>
      <c r="BE107" s="8">
        <f t="shared" si="83"/>
        <v>0</v>
      </c>
      <c r="BF107" s="1"/>
      <c r="BG107" s="9">
        <f t="shared" ref="BG107" si="84">BG108+BG124+BG140</f>
        <v>0</v>
      </c>
      <c r="BH107" s="251">
        <f t="shared" si="65"/>
        <v>0</v>
      </c>
      <c r="BI107" s="1"/>
      <c r="BJ107" s="9">
        <f t="shared" ref="BJ107" si="85">BJ108+BJ124+BJ140</f>
        <v>0</v>
      </c>
      <c r="BK107" s="251">
        <f t="shared" si="79"/>
        <v>0</v>
      </c>
    </row>
    <row r="108" spans="2:63">
      <c r="C108" s="22" t="s">
        <v>465</v>
      </c>
      <c r="D108" s="81"/>
      <c r="E108" s="118"/>
      <c r="F108" s="118"/>
      <c r="G108" s="118"/>
      <c r="H108" s="118"/>
      <c r="I108" s="129"/>
      <c r="J108" s="130"/>
      <c r="K108" s="23">
        <f>SUM(K109:K123)</f>
        <v>0</v>
      </c>
      <c r="M108" s="26">
        <f t="shared" ref="M108:Q108" si="86">SUM(M109:M123)</f>
        <v>0</v>
      </c>
      <c r="N108" s="24">
        <f t="shared" si="86"/>
        <v>0</v>
      </c>
      <c r="O108" s="235">
        <f t="shared" si="86"/>
        <v>0</v>
      </c>
      <c r="P108" s="26">
        <f t="shared" si="86"/>
        <v>0</v>
      </c>
      <c r="Q108" s="24">
        <f t="shared" si="86"/>
        <v>0</v>
      </c>
      <c r="R108" s="25">
        <f t="shared" si="58"/>
        <v>0</v>
      </c>
      <c r="T108" s="26">
        <f t="shared" ref="T108:AX108" si="87">SUM(T109:T123)</f>
        <v>0</v>
      </c>
      <c r="U108" s="24">
        <f t="shared" si="87"/>
        <v>0</v>
      </c>
      <c r="V108" s="25">
        <f t="shared" si="87"/>
        <v>0</v>
      </c>
      <c r="W108" s="243">
        <f t="shared" si="87"/>
        <v>0</v>
      </c>
      <c r="X108" s="24">
        <f t="shared" si="87"/>
        <v>0</v>
      </c>
      <c r="Y108" s="235">
        <f t="shared" si="87"/>
        <v>0</v>
      </c>
      <c r="Z108" s="26">
        <f t="shared" si="87"/>
        <v>0</v>
      </c>
      <c r="AA108" s="24">
        <f t="shared" si="87"/>
        <v>0</v>
      </c>
      <c r="AB108" s="25">
        <f t="shared" si="87"/>
        <v>0</v>
      </c>
      <c r="AC108" s="243">
        <f t="shared" si="87"/>
        <v>0</v>
      </c>
      <c r="AD108" s="24">
        <f t="shared" si="87"/>
        <v>0</v>
      </c>
      <c r="AE108" s="235">
        <f t="shared" si="87"/>
        <v>0</v>
      </c>
      <c r="AF108" s="26">
        <f t="shared" si="87"/>
        <v>0</v>
      </c>
      <c r="AG108" s="24">
        <f t="shared" si="87"/>
        <v>0</v>
      </c>
      <c r="AH108" s="25">
        <f t="shared" si="87"/>
        <v>0</v>
      </c>
      <c r="AI108" s="26">
        <f t="shared" si="87"/>
        <v>0</v>
      </c>
      <c r="AJ108" s="24">
        <f t="shared" si="87"/>
        <v>0</v>
      </c>
      <c r="AK108" s="25">
        <f t="shared" si="87"/>
        <v>0</v>
      </c>
      <c r="AL108" s="243">
        <f t="shared" si="87"/>
        <v>0</v>
      </c>
      <c r="AM108" s="24">
        <f t="shared" si="87"/>
        <v>0</v>
      </c>
      <c r="AN108" s="235">
        <f t="shared" si="87"/>
        <v>0</v>
      </c>
      <c r="AO108" s="26">
        <f t="shared" si="87"/>
        <v>0</v>
      </c>
      <c r="AP108" s="24">
        <f t="shared" si="87"/>
        <v>0</v>
      </c>
      <c r="AQ108" s="25">
        <f t="shared" si="87"/>
        <v>0</v>
      </c>
      <c r="AR108" s="243">
        <f t="shared" si="87"/>
        <v>0</v>
      </c>
      <c r="AS108" s="24">
        <f t="shared" si="87"/>
        <v>0</v>
      </c>
      <c r="AT108" s="235">
        <f t="shared" si="87"/>
        <v>0</v>
      </c>
      <c r="AU108" s="26">
        <f t="shared" si="87"/>
        <v>0</v>
      </c>
      <c r="AV108" s="24">
        <f t="shared" si="87"/>
        <v>0</v>
      </c>
      <c r="AW108" s="25">
        <f t="shared" si="87"/>
        <v>0</v>
      </c>
      <c r="AX108" s="243">
        <f t="shared" si="87"/>
        <v>0</v>
      </c>
      <c r="AY108" s="24">
        <f t="shared" ref="AY108:BB108" si="88">SUM(AY109:AY123)</f>
        <v>0</v>
      </c>
      <c r="AZ108" s="235">
        <f t="shared" si="88"/>
        <v>0</v>
      </c>
      <c r="BA108" s="26">
        <f t="shared" si="88"/>
        <v>0</v>
      </c>
      <c r="BB108" s="25">
        <f t="shared" si="88"/>
        <v>0</v>
      </c>
      <c r="BC108" s="1"/>
      <c r="BD108" s="26">
        <f t="shared" ref="BD108:BE108" si="89">SUM(BD109:BD123)</f>
        <v>0</v>
      </c>
      <c r="BE108" s="25">
        <f t="shared" si="89"/>
        <v>0</v>
      </c>
      <c r="BF108" s="1"/>
      <c r="BG108" s="26">
        <f t="shared" ref="BG108" si="90">SUM(BG109:BG123)</f>
        <v>0</v>
      </c>
      <c r="BH108" s="252">
        <f t="shared" ref="BH108:BH139" si="91">IFERROR(BG108/K108,0)</f>
        <v>0</v>
      </c>
      <c r="BI108" s="1"/>
      <c r="BJ108" s="26">
        <f t="shared" ref="BJ108" si="92">SUM(BJ109:BJ123)</f>
        <v>0</v>
      </c>
      <c r="BK108" s="252">
        <f t="shared" si="79"/>
        <v>0</v>
      </c>
    </row>
    <row r="109" spans="2:63">
      <c r="B109" s="88" t="s">
        <v>481</v>
      </c>
      <c r="C109" s="10"/>
      <c r="D109" s="78"/>
      <c r="E109" s="115"/>
      <c r="F109" s="115"/>
      <c r="G109" s="115"/>
      <c r="H109" s="115"/>
      <c r="I109" s="123"/>
      <c r="J109" s="124"/>
      <c r="K109" s="343">
        <f t="shared" ref="K109:K171" si="93">J109*H109*G109*F109*E109*D109</f>
        <v>0</v>
      </c>
      <c r="M109" s="14">
        <f>$J109</f>
        <v>0</v>
      </c>
      <c r="N109" s="14">
        <f>$J109</f>
        <v>0</v>
      </c>
      <c r="O109" s="289">
        <f t="shared" ref="O109:Q109" si="94">$J109</f>
        <v>0</v>
      </c>
      <c r="P109" s="14">
        <f t="shared" si="94"/>
        <v>0</v>
      </c>
      <c r="Q109" s="12">
        <f t="shared" si="94"/>
        <v>0</v>
      </c>
      <c r="R109" s="13">
        <f t="shared" si="58"/>
        <v>0</v>
      </c>
      <c r="T109" s="14">
        <f>$J109</f>
        <v>0</v>
      </c>
      <c r="U109" s="12">
        <f t="shared" ref="U109:BB109" si="95">$J109</f>
        <v>0</v>
      </c>
      <c r="V109" s="13">
        <f t="shared" si="95"/>
        <v>0</v>
      </c>
      <c r="W109" s="240">
        <f t="shared" si="95"/>
        <v>0</v>
      </c>
      <c r="X109" s="12">
        <f t="shared" si="95"/>
        <v>0</v>
      </c>
      <c r="Y109" s="232">
        <f t="shared" si="95"/>
        <v>0</v>
      </c>
      <c r="Z109" s="14">
        <f t="shared" si="95"/>
        <v>0</v>
      </c>
      <c r="AA109" s="12">
        <f t="shared" si="95"/>
        <v>0</v>
      </c>
      <c r="AB109" s="13">
        <f t="shared" si="95"/>
        <v>0</v>
      </c>
      <c r="AC109" s="240">
        <f t="shared" si="95"/>
        <v>0</v>
      </c>
      <c r="AD109" s="12">
        <f t="shared" si="95"/>
        <v>0</v>
      </c>
      <c r="AE109" s="232">
        <f t="shared" si="95"/>
        <v>0</v>
      </c>
      <c r="AF109" s="14">
        <f t="shared" si="95"/>
        <v>0</v>
      </c>
      <c r="AG109" s="12">
        <f t="shared" si="95"/>
        <v>0</v>
      </c>
      <c r="AH109" s="13">
        <f t="shared" si="95"/>
        <v>0</v>
      </c>
      <c r="AI109" s="14">
        <f t="shared" si="95"/>
        <v>0</v>
      </c>
      <c r="AJ109" s="12">
        <f t="shared" si="95"/>
        <v>0</v>
      </c>
      <c r="AK109" s="13">
        <f t="shared" si="95"/>
        <v>0</v>
      </c>
      <c r="AL109" s="240">
        <f t="shared" si="95"/>
        <v>0</v>
      </c>
      <c r="AM109" s="12">
        <f t="shared" si="95"/>
        <v>0</v>
      </c>
      <c r="AN109" s="232">
        <f t="shared" si="95"/>
        <v>0</v>
      </c>
      <c r="AO109" s="14">
        <f t="shared" si="95"/>
        <v>0</v>
      </c>
      <c r="AP109" s="12">
        <f t="shared" si="95"/>
        <v>0</v>
      </c>
      <c r="AQ109" s="13">
        <f t="shared" si="95"/>
        <v>0</v>
      </c>
      <c r="AR109" s="240">
        <f t="shared" si="95"/>
        <v>0</v>
      </c>
      <c r="AS109" s="12">
        <f t="shared" si="95"/>
        <v>0</v>
      </c>
      <c r="AT109" s="232">
        <f t="shared" si="95"/>
        <v>0</v>
      </c>
      <c r="AU109" s="14">
        <f t="shared" si="95"/>
        <v>0</v>
      </c>
      <c r="AV109" s="12">
        <f t="shared" si="95"/>
        <v>0</v>
      </c>
      <c r="AW109" s="13">
        <f t="shared" si="95"/>
        <v>0</v>
      </c>
      <c r="AX109" s="240">
        <f t="shared" si="95"/>
        <v>0</v>
      </c>
      <c r="AY109" s="12">
        <f t="shared" si="95"/>
        <v>0</v>
      </c>
      <c r="AZ109" s="232">
        <f t="shared" si="95"/>
        <v>0</v>
      </c>
      <c r="BA109" s="14">
        <f t="shared" si="95"/>
        <v>0</v>
      </c>
      <c r="BB109" s="13">
        <f t="shared" si="95"/>
        <v>0</v>
      </c>
      <c r="BC109" s="1"/>
      <c r="BD109" s="14"/>
      <c r="BE109" s="13"/>
      <c r="BF109" s="1"/>
      <c r="BG109" s="14">
        <f t="shared" ref="BG109:BG123" si="96">SUM(T109:BB109)</f>
        <v>0</v>
      </c>
      <c r="BH109" s="249">
        <f t="shared" si="91"/>
        <v>0</v>
      </c>
      <c r="BI109" s="1"/>
      <c r="BJ109" s="14">
        <f t="shared" ref="BJ109:BJ123" si="97">BD109+BG109</f>
        <v>0</v>
      </c>
      <c r="BK109" s="249">
        <f t="shared" si="79"/>
        <v>0</v>
      </c>
    </row>
    <row r="110" spans="2:63">
      <c r="B110" s="88" t="s">
        <v>482</v>
      </c>
      <c r="C110" s="10"/>
      <c r="D110" s="78"/>
      <c r="E110" s="115"/>
      <c r="F110" s="115"/>
      <c r="G110" s="115"/>
      <c r="H110" s="115"/>
      <c r="I110" s="123"/>
      <c r="J110" s="124"/>
      <c r="K110" s="343">
        <f t="shared" si="93"/>
        <v>0</v>
      </c>
      <c r="M110" s="14"/>
      <c r="N110" s="12"/>
      <c r="O110" s="232"/>
      <c r="P110" s="14"/>
      <c r="Q110" s="12"/>
      <c r="R110" s="13">
        <f t="shared" si="58"/>
        <v>0</v>
      </c>
      <c r="T110" s="14"/>
      <c r="U110" s="12"/>
      <c r="V110" s="13"/>
      <c r="W110" s="240"/>
      <c r="X110" s="12"/>
      <c r="Y110" s="232"/>
      <c r="Z110" s="14"/>
      <c r="AA110" s="12"/>
      <c r="AB110" s="13"/>
      <c r="AC110" s="240"/>
      <c r="AD110" s="12"/>
      <c r="AE110" s="232"/>
      <c r="AF110" s="14"/>
      <c r="AG110" s="12"/>
      <c r="AH110" s="13"/>
      <c r="AI110" s="14"/>
      <c r="AJ110" s="12"/>
      <c r="AK110" s="13"/>
      <c r="AL110" s="240"/>
      <c r="AM110" s="12"/>
      <c r="AN110" s="232"/>
      <c r="AO110" s="14"/>
      <c r="AP110" s="12"/>
      <c r="AQ110" s="13"/>
      <c r="AR110" s="240"/>
      <c r="AS110" s="12"/>
      <c r="AT110" s="232"/>
      <c r="AU110" s="14"/>
      <c r="AV110" s="12"/>
      <c r="AW110" s="13"/>
      <c r="AX110" s="240"/>
      <c r="AY110" s="12"/>
      <c r="AZ110" s="232"/>
      <c r="BA110" s="14"/>
      <c r="BB110" s="13"/>
      <c r="BC110" s="1"/>
      <c r="BD110" s="14"/>
      <c r="BE110" s="13"/>
      <c r="BF110" s="1"/>
      <c r="BG110" s="14">
        <f t="shared" si="96"/>
        <v>0</v>
      </c>
      <c r="BH110" s="249">
        <f t="shared" si="91"/>
        <v>0</v>
      </c>
      <c r="BI110" s="1"/>
      <c r="BJ110" s="14">
        <f t="shared" si="97"/>
        <v>0</v>
      </c>
      <c r="BK110" s="249">
        <f t="shared" si="79"/>
        <v>0</v>
      </c>
    </row>
    <row r="111" spans="2:63">
      <c r="B111" s="88" t="s">
        <v>483</v>
      </c>
      <c r="C111" s="10"/>
      <c r="D111" s="78"/>
      <c r="E111" s="115"/>
      <c r="F111" s="115"/>
      <c r="G111" s="115"/>
      <c r="H111" s="115"/>
      <c r="I111" s="123"/>
      <c r="J111" s="124"/>
      <c r="K111" s="343">
        <f t="shared" si="93"/>
        <v>0</v>
      </c>
      <c r="M111" s="14"/>
      <c r="N111" s="12"/>
      <c r="O111" s="232"/>
      <c r="P111" s="14"/>
      <c r="Q111" s="12"/>
      <c r="R111" s="13">
        <f t="shared" si="58"/>
        <v>0</v>
      </c>
      <c r="T111" s="14"/>
      <c r="U111" s="12"/>
      <c r="V111" s="13"/>
      <c r="W111" s="240"/>
      <c r="X111" s="12"/>
      <c r="Y111" s="232"/>
      <c r="Z111" s="14"/>
      <c r="AA111" s="12"/>
      <c r="AB111" s="13"/>
      <c r="AC111" s="240"/>
      <c r="AD111" s="12"/>
      <c r="AE111" s="232"/>
      <c r="AF111" s="14"/>
      <c r="AG111" s="12"/>
      <c r="AH111" s="13"/>
      <c r="AI111" s="14"/>
      <c r="AJ111" s="12"/>
      <c r="AK111" s="13"/>
      <c r="AL111" s="240"/>
      <c r="AM111" s="12"/>
      <c r="AN111" s="232"/>
      <c r="AO111" s="14"/>
      <c r="AP111" s="12"/>
      <c r="AQ111" s="13"/>
      <c r="AR111" s="240"/>
      <c r="AS111" s="12"/>
      <c r="AT111" s="232"/>
      <c r="AU111" s="14"/>
      <c r="AV111" s="12"/>
      <c r="AW111" s="13"/>
      <c r="AX111" s="240"/>
      <c r="AY111" s="12"/>
      <c r="AZ111" s="232"/>
      <c r="BA111" s="14"/>
      <c r="BB111" s="13"/>
      <c r="BC111" s="1"/>
      <c r="BD111" s="14"/>
      <c r="BE111" s="13"/>
      <c r="BF111" s="1"/>
      <c r="BG111" s="14">
        <f t="shared" si="96"/>
        <v>0</v>
      </c>
      <c r="BH111" s="249">
        <f t="shared" si="91"/>
        <v>0</v>
      </c>
      <c r="BI111" s="1"/>
      <c r="BJ111" s="14">
        <f t="shared" si="97"/>
        <v>0</v>
      </c>
      <c r="BK111" s="249">
        <f t="shared" si="79"/>
        <v>0</v>
      </c>
    </row>
    <row r="112" spans="2:63" ht="12" hidden="1" customHeight="1" outlineLevel="1">
      <c r="B112" s="88" t="s">
        <v>484</v>
      </c>
      <c r="C112" s="10"/>
      <c r="D112" s="78"/>
      <c r="E112" s="115"/>
      <c r="F112" s="115"/>
      <c r="G112" s="115"/>
      <c r="H112" s="115"/>
      <c r="I112" s="123"/>
      <c r="J112" s="124"/>
      <c r="K112" s="343">
        <f t="shared" si="93"/>
        <v>0</v>
      </c>
      <c r="M112" s="14"/>
      <c r="N112" s="12"/>
      <c r="O112" s="232"/>
      <c r="P112" s="14"/>
      <c r="Q112" s="12"/>
      <c r="R112" s="13">
        <f t="shared" si="58"/>
        <v>0</v>
      </c>
      <c r="T112" s="14"/>
      <c r="U112" s="12"/>
      <c r="V112" s="13"/>
      <c r="W112" s="240"/>
      <c r="X112" s="12"/>
      <c r="Y112" s="232"/>
      <c r="Z112" s="14"/>
      <c r="AA112" s="12"/>
      <c r="AB112" s="13"/>
      <c r="AC112" s="240"/>
      <c r="AD112" s="12"/>
      <c r="AE112" s="232"/>
      <c r="AF112" s="14"/>
      <c r="AG112" s="12"/>
      <c r="AH112" s="13"/>
      <c r="AI112" s="14"/>
      <c r="AJ112" s="12"/>
      <c r="AK112" s="13"/>
      <c r="AL112" s="240"/>
      <c r="AM112" s="12"/>
      <c r="AN112" s="232"/>
      <c r="AO112" s="14"/>
      <c r="AP112" s="12"/>
      <c r="AQ112" s="13"/>
      <c r="AR112" s="240"/>
      <c r="AS112" s="12"/>
      <c r="AT112" s="232"/>
      <c r="AU112" s="14"/>
      <c r="AV112" s="12"/>
      <c r="AW112" s="13"/>
      <c r="AX112" s="240"/>
      <c r="AY112" s="12"/>
      <c r="AZ112" s="232"/>
      <c r="BA112" s="14"/>
      <c r="BB112" s="13"/>
      <c r="BC112" s="1"/>
      <c r="BD112" s="14">
        <f t="shared" ref="BD112:BD123" si="98">SUM(J112:AZ112)</f>
        <v>0</v>
      </c>
      <c r="BE112" s="13">
        <f t="shared" ref="BE112:BE123" si="99">E112-BD112</f>
        <v>0</v>
      </c>
      <c r="BF112" s="1"/>
      <c r="BG112" s="14">
        <f t="shared" si="96"/>
        <v>0</v>
      </c>
      <c r="BH112" s="249">
        <f t="shared" si="91"/>
        <v>0</v>
      </c>
      <c r="BI112" s="1"/>
      <c r="BJ112" s="14">
        <f t="shared" si="97"/>
        <v>0</v>
      </c>
      <c r="BK112" s="249">
        <f t="shared" si="79"/>
        <v>0</v>
      </c>
    </row>
    <row r="113" spans="2:63" ht="12" hidden="1" customHeight="1" outlineLevel="1">
      <c r="B113" s="88" t="s">
        <v>485</v>
      </c>
      <c r="C113" s="10"/>
      <c r="D113" s="78"/>
      <c r="E113" s="115"/>
      <c r="F113" s="115"/>
      <c r="G113" s="115"/>
      <c r="H113" s="115"/>
      <c r="I113" s="123"/>
      <c r="J113" s="124"/>
      <c r="K113" s="343">
        <f t="shared" si="93"/>
        <v>0</v>
      </c>
      <c r="M113" s="14"/>
      <c r="N113" s="12"/>
      <c r="O113" s="232"/>
      <c r="P113" s="14"/>
      <c r="Q113" s="12"/>
      <c r="R113" s="13">
        <f t="shared" si="58"/>
        <v>0</v>
      </c>
      <c r="T113" s="14"/>
      <c r="U113" s="12"/>
      <c r="V113" s="13"/>
      <c r="W113" s="240"/>
      <c r="X113" s="12"/>
      <c r="Y113" s="232"/>
      <c r="Z113" s="14"/>
      <c r="AA113" s="12"/>
      <c r="AB113" s="13"/>
      <c r="AC113" s="240"/>
      <c r="AD113" s="12"/>
      <c r="AE113" s="232"/>
      <c r="AF113" s="14"/>
      <c r="AG113" s="12"/>
      <c r="AH113" s="13"/>
      <c r="AI113" s="14"/>
      <c r="AJ113" s="12"/>
      <c r="AK113" s="13"/>
      <c r="AL113" s="240"/>
      <c r="AM113" s="12"/>
      <c r="AN113" s="232"/>
      <c r="AO113" s="14"/>
      <c r="AP113" s="12"/>
      <c r="AQ113" s="13"/>
      <c r="AR113" s="240"/>
      <c r="AS113" s="12"/>
      <c r="AT113" s="232"/>
      <c r="AU113" s="14"/>
      <c r="AV113" s="12"/>
      <c r="AW113" s="13"/>
      <c r="AX113" s="240"/>
      <c r="AY113" s="12"/>
      <c r="AZ113" s="232"/>
      <c r="BA113" s="14"/>
      <c r="BB113" s="13"/>
      <c r="BC113" s="1"/>
      <c r="BD113" s="14">
        <f t="shared" si="98"/>
        <v>0</v>
      </c>
      <c r="BE113" s="13">
        <f t="shared" si="99"/>
        <v>0</v>
      </c>
      <c r="BF113" s="1"/>
      <c r="BG113" s="14">
        <f t="shared" si="96"/>
        <v>0</v>
      </c>
      <c r="BH113" s="249">
        <f t="shared" si="91"/>
        <v>0</v>
      </c>
      <c r="BI113" s="1"/>
      <c r="BJ113" s="14">
        <f t="shared" si="97"/>
        <v>0</v>
      </c>
      <c r="BK113" s="249">
        <f t="shared" si="79"/>
        <v>0</v>
      </c>
    </row>
    <row r="114" spans="2:63" ht="12" hidden="1" customHeight="1" outlineLevel="1">
      <c r="B114" s="88" t="s">
        <v>486</v>
      </c>
      <c r="C114" s="10"/>
      <c r="D114" s="78"/>
      <c r="E114" s="115"/>
      <c r="F114" s="115"/>
      <c r="G114" s="115"/>
      <c r="H114" s="115"/>
      <c r="I114" s="123"/>
      <c r="J114" s="124"/>
      <c r="K114" s="343">
        <f t="shared" si="93"/>
        <v>0</v>
      </c>
      <c r="M114" s="14"/>
      <c r="N114" s="12"/>
      <c r="O114" s="232"/>
      <c r="P114" s="14"/>
      <c r="Q114" s="12"/>
      <c r="R114" s="13">
        <f t="shared" si="58"/>
        <v>0</v>
      </c>
      <c r="T114" s="14"/>
      <c r="U114" s="12"/>
      <c r="V114" s="13"/>
      <c r="W114" s="240"/>
      <c r="X114" s="12"/>
      <c r="Y114" s="232"/>
      <c r="Z114" s="14"/>
      <c r="AA114" s="12"/>
      <c r="AB114" s="13"/>
      <c r="AC114" s="240"/>
      <c r="AD114" s="12"/>
      <c r="AE114" s="232"/>
      <c r="AF114" s="14"/>
      <c r="AG114" s="12"/>
      <c r="AH114" s="13"/>
      <c r="AI114" s="14"/>
      <c r="AJ114" s="12"/>
      <c r="AK114" s="13"/>
      <c r="AL114" s="240"/>
      <c r="AM114" s="12"/>
      <c r="AN114" s="232"/>
      <c r="AO114" s="14"/>
      <c r="AP114" s="12"/>
      <c r="AQ114" s="13"/>
      <c r="AR114" s="240"/>
      <c r="AS114" s="12"/>
      <c r="AT114" s="232"/>
      <c r="AU114" s="14"/>
      <c r="AV114" s="12"/>
      <c r="AW114" s="13"/>
      <c r="AX114" s="240"/>
      <c r="AY114" s="12"/>
      <c r="AZ114" s="232"/>
      <c r="BA114" s="14"/>
      <c r="BB114" s="13"/>
      <c r="BC114" s="1"/>
      <c r="BD114" s="14">
        <f t="shared" si="98"/>
        <v>0</v>
      </c>
      <c r="BE114" s="13">
        <f t="shared" si="99"/>
        <v>0</v>
      </c>
      <c r="BF114" s="1"/>
      <c r="BG114" s="14">
        <f t="shared" si="96"/>
        <v>0</v>
      </c>
      <c r="BH114" s="249">
        <f t="shared" si="91"/>
        <v>0</v>
      </c>
      <c r="BI114" s="1"/>
      <c r="BJ114" s="14">
        <f t="shared" si="97"/>
        <v>0</v>
      </c>
      <c r="BK114" s="249">
        <f t="shared" si="79"/>
        <v>0</v>
      </c>
    </row>
    <row r="115" spans="2:63" ht="12" hidden="1" customHeight="1" outlineLevel="1">
      <c r="B115" s="88" t="s">
        <v>487</v>
      </c>
      <c r="C115" s="10"/>
      <c r="D115" s="78"/>
      <c r="E115" s="115"/>
      <c r="F115" s="115"/>
      <c r="G115" s="115"/>
      <c r="H115" s="115"/>
      <c r="I115" s="123"/>
      <c r="J115" s="124"/>
      <c r="K115" s="343">
        <f t="shared" si="93"/>
        <v>0</v>
      </c>
      <c r="M115" s="14"/>
      <c r="N115" s="12"/>
      <c r="O115" s="232"/>
      <c r="P115" s="14"/>
      <c r="Q115" s="12"/>
      <c r="R115" s="13">
        <f t="shared" si="58"/>
        <v>0</v>
      </c>
      <c r="T115" s="14"/>
      <c r="U115" s="12"/>
      <c r="V115" s="13"/>
      <c r="W115" s="240"/>
      <c r="X115" s="12"/>
      <c r="Y115" s="232"/>
      <c r="Z115" s="14"/>
      <c r="AA115" s="12"/>
      <c r="AB115" s="13"/>
      <c r="AC115" s="240"/>
      <c r="AD115" s="12"/>
      <c r="AE115" s="232"/>
      <c r="AF115" s="14"/>
      <c r="AG115" s="12"/>
      <c r="AH115" s="13"/>
      <c r="AI115" s="14"/>
      <c r="AJ115" s="12"/>
      <c r="AK115" s="13"/>
      <c r="AL115" s="240"/>
      <c r="AM115" s="12"/>
      <c r="AN115" s="232"/>
      <c r="AO115" s="14"/>
      <c r="AP115" s="12"/>
      <c r="AQ115" s="13"/>
      <c r="AR115" s="240"/>
      <c r="AS115" s="12"/>
      <c r="AT115" s="232"/>
      <c r="AU115" s="14"/>
      <c r="AV115" s="12"/>
      <c r="AW115" s="13"/>
      <c r="AX115" s="240"/>
      <c r="AY115" s="12"/>
      <c r="AZ115" s="232"/>
      <c r="BA115" s="14"/>
      <c r="BB115" s="13"/>
      <c r="BC115" s="1"/>
      <c r="BD115" s="14">
        <f t="shared" si="98"/>
        <v>0</v>
      </c>
      <c r="BE115" s="13">
        <f t="shared" si="99"/>
        <v>0</v>
      </c>
      <c r="BF115" s="1"/>
      <c r="BG115" s="14">
        <f t="shared" si="96"/>
        <v>0</v>
      </c>
      <c r="BH115" s="249">
        <f t="shared" si="91"/>
        <v>0</v>
      </c>
      <c r="BI115" s="1"/>
      <c r="BJ115" s="14">
        <f t="shared" si="97"/>
        <v>0</v>
      </c>
      <c r="BK115" s="249">
        <f t="shared" si="79"/>
        <v>0</v>
      </c>
    </row>
    <row r="116" spans="2:63" ht="12" hidden="1" customHeight="1" outlineLevel="1">
      <c r="B116" s="88" t="s">
        <v>488</v>
      </c>
      <c r="C116" s="10"/>
      <c r="D116" s="78"/>
      <c r="E116" s="115"/>
      <c r="F116" s="115"/>
      <c r="G116" s="115"/>
      <c r="H116" s="115"/>
      <c r="I116" s="123"/>
      <c r="J116" s="124"/>
      <c r="K116" s="343">
        <f t="shared" si="93"/>
        <v>0</v>
      </c>
      <c r="M116" s="14"/>
      <c r="N116" s="12"/>
      <c r="O116" s="232"/>
      <c r="P116" s="14"/>
      <c r="Q116" s="12"/>
      <c r="R116" s="13">
        <f t="shared" si="58"/>
        <v>0</v>
      </c>
      <c r="T116" s="14"/>
      <c r="U116" s="12"/>
      <c r="V116" s="13"/>
      <c r="W116" s="240"/>
      <c r="X116" s="12"/>
      <c r="Y116" s="232"/>
      <c r="Z116" s="14"/>
      <c r="AA116" s="12"/>
      <c r="AB116" s="13"/>
      <c r="AC116" s="240"/>
      <c r="AD116" s="12"/>
      <c r="AE116" s="232"/>
      <c r="AF116" s="14"/>
      <c r="AG116" s="12"/>
      <c r="AH116" s="13"/>
      <c r="AI116" s="14"/>
      <c r="AJ116" s="12"/>
      <c r="AK116" s="13"/>
      <c r="AL116" s="240"/>
      <c r="AM116" s="12"/>
      <c r="AN116" s="232"/>
      <c r="AO116" s="14"/>
      <c r="AP116" s="12"/>
      <c r="AQ116" s="13"/>
      <c r="AR116" s="240"/>
      <c r="AS116" s="12"/>
      <c r="AT116" s="232"/>
      <c r="AU116" s="14"/>
      <c r="AV116" s="12"/>
      <c r="AW116" s="13"/>
      <c r="AX116" s="240"/>
      <c r="AY116" s="12"/>
      <c r="AZ116" s="232"/>
      <c r="BA116" s="14"/>
      <c r="BB116" s="13"/>
      <c r="BC116" s="1"/>
      <c r="BD116" s="14">
        <f t="shared" si="98"/>
        <v>0</v>
      </c>
      <c r="BE116" s="13">
        <f t="shared" si="99"/>
        <v>0</v>
      </c>
      <c r="BF116" s="1"/>
      <c r="BG116" s="14">
        <f t="shared" si="96"/>
        <v>0</v>
      </c>
      <c r="BH116" s="249">
        <f t="shared" si="91"/>
        <v>0</v>
      </c>
      <c r="BI116" s="1"/>
      <c r="BJ116" s="14">
        <f t="shared" si="97"/>
        <v>0</v>
      </c>
      <c r="BK116" s="249">
        <f t="shared" si="79"/>
        <v>0</v>
      </c>
    </row>
    <row r="117" spans="2:63" ht="12" hidden="1" customHeight="1" outlineLevel="1">
      <c r="B117" s="88" t="s">
        <v>489</v>
      </c>
      <c r="C117" s="10"/>
      <c r="D117" s="78"/>
      <c r="E117" s="115"/>
      <c r="F117" s="115"/>
      <c r="G117" s="115"/>
      <c r="H117" s="115"/>
      <c r="I117" s="123"/>
      <c r="J117" s="124"/>
      <c r="K117" s="343">
        <f t="shared" si="93"/>
        <v>0</v>
      </c>
      <c r="M117" s="14"/>
      <c r="N117" s="12"/>
      <c r="O117" s="232"/>
      <c r="P117" s="14"/>
      <c r="Q117" s="12"/>
      <c r="R117" s="13">
        <f t="shared" si="58"/>
        <v>0</v>
      </c>
      <c r="T117" s="14"/>
      <c r="U117" s="12"/>
      <c r="V117" s="13"/>
      <c r="W117" s="240"/>
      <c r="X117" s="12"/>
      <c r="Y117" s="232"/>
      <c r="Z117" s="14"/>
      <c r="AA117" s="12"/>
      <c r="AB117" s="13"/>
      <c r="AC117" s="240"/>
      <c r="AD117" s="12"/>
      <c r="AE117" s="232"/>
      <c r="AF117" s="14"/>
      <c r="AG117" s="12"/>
      <c r="AH117" s="13"/>
      <c r="AI117" s="14"/>
      <c r="AJ117" s="12"/>
      <c r="AK117" s="13"/>
      <c r="AL117" s="240"/>
      <c r="AM117" s="12"/>
      <c r="AN117" s="232"/>
      <c r="AO117" s="14"/>
      <c r="AP117" s="12"/>
      <c r="AQ117" s="13"/>
      <c r="AR117" s="240"/>
      <c r="AS117" s="12"/>
      <c r="AT117" s="232"/>
      <c r="AU117" s="14"/>
      <c r="AV117" s="12"/>
      <c r="AW117" s="13"/>
      <c r="AX117" s="240"/>
      <c r="AY117" s="12"/>
      <c r="AZ117" s="232"/>
      <c r="BA117" s="14"/>
      <c r="BB117" s="13"/>
      <c r="BC117" s="1"/>
      <c r="BD117" s="14">
        <f t="shared" si="98"/>
        <v>0</v>
      </c>
      <c r="BE117" s="13">
        <f t="shared" si="99"/>
        <v>0</v>
      </c>
      <c r="BF117" s="1"/>
      <c r="BG117" s="14">
        <f t="shared" si="96"/>
        <v>0</v>
      </c>
      <c r="BH117" s="249">
        <f t="shared" si="91"/>
        <v>0</v>
      </c>
      <c r="BI117" s="1"/>
      <c r="BJ117" s="14">
        <f t="shared" si="97"/>
        <v>0</v>
      </c>
      <c r="BK117" s="249">
        <f t="shared" si="79"/>
        <v>0</v>
      </c>
    </row>
    <row r="118" spans="2:63" ht="12" hidden="1" customHeight="1" outlineLevel="1">
      <c r="B118" s="88" t="s">
        <v>490</v>
      </c>
      <c r="C118" s="10"/>
      <c r="D118" s="78"/>
      <c r="E118" s="115"/>
      <c r="F118" s="115"/>
      <c r="G118" s="115"/>
      <c r="H118" s="115"/>
      <c r="I118" s="123"/>
      <c r="J118" s="124"/>
      <c r="K118" s="343">
        <f t="shared" si="93"/>
        <v>0</v>
      </c>
      <c r="M118" s="14"/>
      <c r="N118" s="12"/>
      <c r="O118" s="232"/>
      <c r="P118" s="14"/>
      <c r="Q118" s="12"/>
      <c r="R118" s="13">
        <f t="shared" si="58"/>
        <v>0</v>
      </c>
      <c r="T118" s="14"/>
      <c r="U118" s="12"/>
      <c r="V118" s="13"/>
      <c r="W118" s="240"/>
      <c r="X118" s="12"/>
      <c r="Y118" s="232"/>
      <c r="Z118" s="14"/>
      <c r="AA118" s="12"/>
      <c r="AB118" s="13"/>
      <c r="AC118" s="240"/>
      <c r="AD118" s="12"/>
      <c r="AE118" s="232"/>
      <c r="AF118" s="14"/>
      <c r="AG118" s="12"/>
      <c r="AH118" s="13"/>
      <c r="AI118" s="14"/>
      <c r="AJ118" s="12"/>
      <c r="AK118" s="13"/>
      <c r="AL118" s="240"/>
      <c r="AM118" s="12"/>
      <c r="AN118" s="232"/>
      <c r="AO118" s="14"/>
      <c r="AP118" s="12"/>
      <c r="AQ118" s="13"/>
      <c r="AR118" s="240"/>
      <c r="AS118" s="12"/>
      <c r="AT118" s="232"/>
      <c r="AU118" s="14"/>
      <c r="AV118" s="12"/>
      <c r="AW118" s="13"/>
      <c r="AX118" s="240"/>
      <c r="AY118" s="12"/>
      <c r="AZ118" s="232"/>
      <c r="BA118" s="14"/>
      <c r="BB118" s="13"/>
      <c r="BC118" s="1"/>
      <c r="BD118" s="14">
        <f t="shared" si="98"/>
        <v>0</v>
      </c>
      <c r="BE118" s="13">
        <f t="shared" si="99"/>
        <v>0</v>
      </c>
      <c r="BF118" s="1"/>
      <c r="BG118" s="14">
        <f t="shared" si="96"/>
        <v>0</v>
      </c>
      <c r="BH118" s="249">
        <f t="shared" si="91"/>
        <v>0</v>
      </c>
      <c r="BI118" s="1"/>
      <c r="BJ118" s="14">
        <f t="shared" si="97"/>
        <v>0</v>
      </c>
      <c r="BK118" s="249">
        <f t="shared" si="79"/>
        <v>0</v>
      </c>
    </row>
    <row r="119" spans="2:63" ht="12" hidden="1" customHeight="1" outlineLevel="1">
      <c r="B119" s="88" t="s">
        <v>491</v>
      </c>
      <c r="C119" s="10"/>
      <c r="D119" s="78"/>
      <c r="E119" s="115"/>
      <c r="F119" s="115"/>
      <c r="G119" s="115"/>
      <c r="H119" s="115"/>
      <c r="I119" s="123"/>
      <c r="J119" s="124"/>
      <c r="K119" s="343">
        <f t="shared" si="93"/>
        <v>0</v>
      </c>
      <c r="M119" s="14"/>
      <c r="N119" s="12"/>
      <c r="O119" s="232"/>
      <c r="P119" s="14"/>
      <c r="Q119" s="12"/>
      <c r="R119" s="13">
        <f t="shared" si="58"/>
        <v>0</v>
      </c>
      <c r="T119" s="14"/>
      <c r="U119" s="12"/>
      <c r="V119" s="13"/>
      <c r="W119" s="240"/>
      <c r="X119" s="12"/>
      <c r="Y119" s="232"/>
      <c r="Z119" s="14"/>
      <c r="AA119" s="12"/>
      <c r="AB119" s="13"/>
      <c r="AC119" s="240"/>
      <c r="AD119" s="12"/>
      <c r="AE119" s="232"/>
      <c r="AF119" s="14"/>
      <c r="AG119" s="12"/>
      <c r="AH119" s="13"/>
      <c r="AI119" s="14"/>
      <c r="AJ119" s="12"/>
      <c r="AK119" s="13"/>
      <c r="AL119" s="240"/>
      <c r="AM119" s="12"/>
      <c r="AN119" s="232"/>
      <c r="AO119" s="14"/>
      <c r="AP119" s="12"/>
      <c r="AQ119" s="13"/>
      <c r="AR119" s="240"/>
      <c r="AS119" s="12"/>
      <c r="AT119" s="232"/>
      <c r="AU119" s="14"/>
      <c r="AV119" s="12"/>
      <c r="AW119" s="13"/>
      <c r="AX119" s="240"/>
      <c r="AY119" s="12"/>
      <c r="AZ119" s="232"/>
      <c r="BA119" s="14"/>
      <c r="BB119" s="13"/>
      <c r="BC119" s="1"/>
      <c r="BD119" s="14">
        <f t="shared" si="98"/>
        <v>0</v>
      </c>
      <c r="BE119" s="13">
        <f t="shared" si="99"/>
        <v>0</v>
      </c>
      <c r="BF119" s="1"/>
      <c r="BG119" s="14">
        <f t="shared" si="96"/>
        <v>0</v>
      </c>
      <c r="BH119" s="249">
        <f t="shared" si="91"/>
        <v>0</v>
      </c>
      <c r="BI119" s="1"/>
      <c r="BJ119" s="14">
        <f t="shared" si="97"/>
        <v>0</v>
      </c>
      <c r="BK119" s="249">
        <f t="shared" si="79"/>
        <v>0</v>
      </c>
    </row>
    <row r="120" spans="2:63" ht="12" hidden="1" customHeight="1" outlineLevel="1">
      <c r="B120" s="88" t="s">
        <v>492</v>
      </c>
      <c r="C120" s="10"/>
      <c r="D120" s="78"/>
      <c r="E120" s="115"/>
      <c r="F120" s="115"/>
      <c r="G120" s="115"/>
      <c r="H120" s="115"/>
      <c r="I120" s="123"/>
      <c r="J120" s="124"/>
      <c r="K120" s="343">
        <f t="shared" si="93"/>
        <v>0</v>
      </c>
      <c r="M120" s="14"/>
      <c r="N120" s="12"/>
      <c r="O120" s="232"/>
      <c r="P120" s="14"/>
      <c r="Q120" s="12"/>
      <c r="R120" s="13">
        <f t="shared" si="58"/>
        <v>0</v>
      </c>
      <c r="T120" s="14"/>
      <c r="U120" s="12"/>
      <c r="V120" s="13"/>
      <c r="W120" s="240"/>
      <c r="X120" s="12"/>
      <c r="Y120" s="232"/>
      <c r="Z120" s="14"/>
      <c r="AA120" s="12"/>
      <c r="AB120" s="13"/>
      <c r="AC120" s="240"/>
      <c r="AD120" s="12"/>
      <c r="AE120" s="232"/>
      <c r="AF120" s="14"/>
      <c r="AG120" s="12"/>
      <c r="AH120" s="13"/>
      <c r="AI120" s="14"/>
      <c r="AJ120" s="12"/>
      <c r="AK120" s="13"/>
      <c r="AL120" s="240"/>
      <c r="AM120" s="12"/>
      <c r="AN120" s="232"/>
      <c r="AO120" s="14"/>
      <c r="AP120" s="12"/>
      <c r="AQ120" s="13"/>
      <c r="AR120" s="240"/>
      <c r="AS120" s="12"/>
      <c r="AT120" s="232"/>
      <c r="AU120" s="14"/>
      <c r="AV120" s="12"/>
      <c r="AW120" s="13"/>
      <c r="AX120" s="240"/>
      <c r="AY120" s="12"/>
      <c r="AZ120" s="232"/>
      <c r="BA120" s="14"/>
      <c r="BB120" s="13"/>
      <c r="BC120" s="1"/>
      <c r="BD120" s="14">
        <f t="shared" si="98"/>
        <v>0</v>
      </c>
      <c r="BE120" s="13">
        <f t="shared" si="99"/>
        <v>0</v>
      </c>
      <c r="BF120" s="1"/>
      <c r="BG120" s="14">
        <f t="shared" si="96"/>
        <v>0</v>
      </c>
      <c r="BH120" s="249">
        <f t="shared" si="91"/>
        <v>0</v>
      </c>
      <c r="BI120" s="1"/>
      <c r="BJ120" s="14">
        <f t="shared" si="97"/>
        <v>0</v>
      </c>
      <c r="BK120" s="249">
        <f t="shared" si="79"/>
        <v>0</v>
      </c>
    </row>
    <row r="121" spans="2:63" ht="12" hidden="1" customHeight="1" outlineLevel="1">
      <c r="B121" s="88" t="s">
        <v>493</v>
      </c>
      <c r="C121" s="10"/>
      <c r="D121" s="78"/>
      <c r="E121" s="115"/>
      <c r="F121" s="115"/>
      <c r="G121" s="115"/>
      <c r="H121" s="115"/>
      <c r="I121" s="123"/>
      <c r="J121" s="124"/>
      <c r="K121" s="343">
        <f t="shared" si="93"/>
        <v>0</v>
      </c>
      <c r="M121" s="14"/>
      <c r="N121" s="12"/>
      <c r="O121" s="232"/>
      <c r="P121" s="14"/>
      <c r="Q121" s="12"/>
      <c r="R121" s="13">
        <f t="shared" si="58"/>
        <v>0</v>
      </c>
      <c r="T121" s="14"/>
      <c r="U121" s="12"/>
      <c r="V121" s="13"/>
      <c r="W121" s="240"/>
      <c r="X121" s="12"/>
      <c r="Y121" s="232"/>
      <c r="Z121" s="14"/>
      <c r="AA121" s="12"/>
      <c r="AB121" s="13"/>
      <c r="AC121" s="240"/>
      <c r="AD121" s="12"/>
      <c r="AE121" s="232"/>
      <c r="AF121" s="14"/>
      <c r="AG121" s="12"/>
      <c r="AH121" s="13"/>
      <c r="AI121" s="14"/>
      <c r="AJ121" s="12"/>
      <c r="AK121" s="13"/>
      <c r="AL121" s="240"/>
      <c r="AM121" s="12"/>
      <c r="AN121" s="232"/>
      <c r="AO121" s="14"/>
      <c r="AP121" s="12"/>
      <c r="AQ121" s="13"/>
      <c r="AR121" s="240"/>
      <c r="AS121" s="12"/>
      <c r="AT121" s="232"/>
      <c r="AU121" s="14"/>
      <c r="AV121" s="12"/>
      <c r="AW121" s="13"/>
      <c r="AX121" s="240"/>
      <c r="AY121" s="12"/>
      <c r="AZ121" s="232"/>
      <c r="BA121" s="14"/>
      <c r="BB121" s="13"/>
      <c r="BC121" s="1"/>
      <c r="BD121" s="14">
        <f t="shared" si="98"/>
        <v>0</v>
      </c>
      <c r="BE121" s="13">
        <f t="shared" si="99"/>
        <v>0</v>
      </c>
      <c r="BF121" s="1"/>
      <c r="BG121" s="14">
        <f t="shared" si="96"/>
        <v>0</v>
      </c>
      <c r="BH121" s="249">
        <f t="shared" si="91"/>
        <v>0</v>
      </c>
      <c r="BI121" s="1"/>
      <c r="BJ121" s="14">
        <f t="shared" si="97"/>
        <v>0</v>
      </c>
      <c r="BK121" s="249">
        <f t="shared" si="79"/>
        <v>0</v>
      </c>
    </row>
    <row r="122" spans="2:63" ht="12" hidden="1" customHeight="1" outlineLevel="1">
      <c r="B122" s="88" t="s">
        <v>494</v>
      </c>
      <c r="C122" s="10"/>
      <c r="D122" s="78"/>
      <c r="E122" s="115"/>
      <c r="F122" s="115"/>
      <c r="G122" s="115"/>
      <c r="H122" s="115"/>
      <c r="I122" s="123"/>
      <c r="J122" s="124"/>
      <c r="K122" s="343">
        <f t="shared" si="93"/>
        <v>0</v>
      </c>
      <c r="M122" s="14"/>
      <c r="N122" s="12"/>
      <c r="O122" s="232"/>
      <c r="P122" s="14"/>
      <c r="Q122" s="12"/>
      <c r="R122" s="13">
        <f t="shared" si="58"/>
        <v>0</v>
      </c>
      <c r="T122" s="14"/>
      <c r="U122" s="12"/>
      <c r="V122" s="13"/>
      <c r="W122" s="240"/>
      <c r="X122" s="12"/>
      <c r="Y122" s="232"/>
      <c r="Z122" s="14"/>
      <c r="AA122" s="12"/>
      <c r="AB122" s="13"/>
      <c r="AC122" s="240"/>
      <c r="AD122" s="12"/>
      <c r="AE122" s="232"/>
      <c r="AF122" s="14"/>
      <c r="AG122" s="12"/>
      <c r="AH122" s="13"/>
      <c r="AI122" s="14"/>
      <c r="AJ122" s="12"/>
      <c r="AK122" s="13"/>
      <c r="AL122" s="240"/>
      <c r="AM122" s="12"/>
      <c r="AN122" s="232"/>
      <c r="AO122" s="14"/>
      <c r="AP122" s="12"/>
      <c r="AQ122" s="13"/>
      <c r="AR122" s="240"/>
      <c r="AS122" s="12"/>
      <c r="AT122" s="232"/>
      <c r="AU122" s="14"/>
      <c r="AV122" s="12"/>
      <c r="AW122" s="13"/>
      <c r="AX122" s="240"/>
      <c r="AY122" s="12"/>
      <c r="AZ122" s="232"/>
      <c r="BA122" s="14"/>
      <c r="BB122" s="13"/>
      <c r="BC122" s="1"/>
      <c r="BD122" s="14">
        <f t="shared" si="98"/>
        <v>0</v>
      </c>
      <c r="BE122" s="13">
        <f t="shared" si="99"/>
        <v>0</v>
      </c>
      <c r="BF122" s="1"/>
      <c r="BG122" s="14">
        <f t="shared" si="96"/>
        <v>0</v>
      </c>
      <c r="BH122" s="249">
        <f t="shared" si="91"/>
        <v>0</v>
      </c>
      <c r="BI122" s="1"/>
      <c r="BJ122" s="14">
        <f t="shared" si="97"/>
        <v>0</v>
      </c>
      <c r="BK122" s="249">
        <f t="shared" si="79"/>
        <v>0</v>
      </c>
    </row>
    <row r="123" spans="2:63" ht="12" hidden="1" customHeight="1" outlineLevel="1">
      <c r="B123" s="88" t="s">
        <v>495</v>
      </c>
      <c r="C123" s="10"/>
      <c r="D123" s="78"/>
      <c r="E123" s="115"/>
      <c r="F123" s="115"/>
      <c r="G123" s="115"/>
      <c r="H123" s="115"/>
      <c r="I123" s="123"/>
      <c r="J123" s="124"/>
      <c r="K123" s="343">
        <f t="shared" si="93"/>
        <v>0</v>
      </c>
      <c r="M123" s="14"/>
      <c r="N123" s="12"/>
      <c r="O123" s="232"/>
      <c r="P123" s="14"/>
      <c r="Q123" s="12"/>
      <c r="R123" s="13">
        <f t="shared" si="58"/>
        <v>0</v>
      </c>
      <c r="T123" s="14"/>
      <c r="U123" s="12"/>
      <c r="V123" s="13"/>
      <c r="W123" s="240"/>
      <c r="X123" s="12"/>
      <c r="Y123" s="232"/>
      <c r="Z123" s="14"/>
      <c r="AA123" s="12"/>
      <c r="AB123" s="13"/>
      <c r="AC123" s="240"/>
      <c r="AD123" s="12"/>
      <c r="AE123" s="232"/>
      <c r="AF123" s="14"/>
      <c r="AG123" s="12"/>
      <c r="AH123" s="13"/>
      <c r="AI123" s="14"/>
      <c r="AJ123" s="12"/>
      <c r="AK123" s="13"/>
      <c r="AL123" s="240"/>
      <c r="AM123" s="12"/>
      <c r="AN123" s="232"/>
      <c r="AO123" s="14"/>
      <c r="AP123" s="12"/>
      <c r="AQ123" s="13"/>
      <c r="AR123" s="240"/>
      <c r="AS123" s="12"/>
      <c r="AT123" s="232"/>
      <c r="AU123" s="14"/>
      <c r="AV123" s="12"/>
      <c r="AW123" s="13"/>
      <c r="AX123" s="240"/>
      <c r="AY123" s="12"/>
      <c r="AZ123" s="232"/>
      <c r="BA123" s="14"/>
      <c r="BB123" s="13"/>
      <c r="BC123" s="1"/>
      <c r="BD123" s="14">
        <f t="shared" si="98"/>
        <v>0</v>
      </c>
      <c r="BE123" s="13">
        <f t="shared" si="99"/>
        <v>0</v>
      </c>
      <c r="BF123" s="1"/>
      <c r="BG123" s="14">
        <f t="shared" si="96"/>
        <v>0</v>
      </c>
      <c r="BH123" s="249">
        <f t="shared" si="91"/>
        <v>0</v>
      </c>
      <c r="BI123" s="1"/>
      <c r="BJ123" s="14">
        <f t="shared" si="97"/>
        <v>0</v>
      </c>
      <c r="BK123" s="249">
        <f t="shared" si="79"/>
        <v>0</v>
      </c>
    </row>
    <row r="124" spans="2:63" collapsed="1">
      <c r="C124" s="22" t="s">
        <v>526</v>
      </c>
      <c r="D124" s="81"/>
      <c r="E124" s="118"/>
      <c r="F124" s="118"/>
      <c r="G124" s="118"/>
      <c r="H124" s="118"/>
      <c r="I124" s="129"/>
      <c r="J124" s="130"/>
      <c r="K124" s="23" t="e">
        <f>SUM(K125:K139)</f>
        <v>#VALUE!</v>
      </c>
      <c r="M124" s="26">
        <f t="shared" ref="M124:Q124" si="100">SUM(M125:M139)</f>
        <v>0</v>
      </c>
      <c r="N124" s="24">
        <f t="shared" si="100"/>
        <v>0</v>
      </c>
      <c r="O124" s="235">
        <f t="shared" si="100"/>
        <v>0</v>
      </c>
      <c r="P124" s="26">
        <f t="shared" si="100"/>
        <v>0</v>
      </c>
      <c r="Q124" s="24">
        <f t="shared" si="100"/>
        <v>0</v>
      </c>
      <c r="R124" s="25">
        <f t="shared" si="58"/>
        <v>0</v>
      </c>
      <c r="T124" s="26">
        <f t="shared" ref="T124:AX124" si="101">SUM(T125:T139)</f>
        <v>0</v>
      </c>
      <c r="U124" s="24">
        <f t="shared" si="101"/>
        <v>0</v>
      </c>
      <c r="V124" s="25">
        <f t="shared" si="101"/>
        <v>0</v>
      </c>
      <c r="W124" s="243">
        <f t="shared" si="101"/>
        <v>0</v>
      </c>
      <c r="X124" s="24">
        <f t="shared" si="101"/>
        <v>0</v>
      </c>
      <c r="Y124" s="235">
        <f t="shared" si="101"/>
        <v>0</v>
      </c>
      <c r="Z124" s="26">
        <f t="shared" si="101"/>
        <v>0</v>
      </c>
      <c r="AA124" s="24">
        <f t="shared" si="101"/>
        <v>0</v>
      </c>
      <c r="AB124" s="25">
        <f t="shared" si="101"/>
        <v>0</v>
      </c>
      <c r="AC124" s="243">
        <f t="shared" si="101"/>
        <v>0</v>
      </c>
      <c r="AD124" s="24">
        <f t="shared" si="101"/>
        <v>0</v>
      </c>
      <c r="AE124" s="235">
        <f t="shared" si="101"/>
        <v>0</v>
      </c>
      <c r="AF124" s="26">
        <f t="shared" si="101"/>
        <v>0</v>
      </c>
      <c r="AG124" s="24">
        <f t="shared" si="101"/>
        <v>0</v>
      </c>
      <c r="AH124" s="25">
        <f t="shared" si="101"/>
        <v>0</v>
      </c>
      <c r="AI124" s="26">
        <f t="shared" si="101"/>
        <v>0</v>
      </c>
      <c r="AJ124" s="24">
        <f t="shared" si="101"/>
        <v>0</v>
      </c>
      <c r="AK124" s="25">
        <f t="shared" si="101"/>
        <v>0</v>
      </c>
      <c r="AL124" s="243">
        <f t="shared" si="101"/>
        <v>0</v>
      </c>
      <c r="AM124" s="24">
        <f t="shared" si="101"/>
        <v>0</v>
      </c>
      <c r="AN124" s="235">
        <f t="shared" si="101"/>
        <v>0</v>
      </c>
      <c r="AO124" s="26">
        <f t="shared" si="101"/>
        <v>0</v>
      </c>
      <c r="AP124" s="24">
        <f t="shared" si="101"/>
        <v>0</v>
      </c>
      <c r="AQ124" s="25">
        <f t="shared" si="101"/>
        <v>0</v>
      </c>
      <c r="AR124" s="243">
        <f t="shared" si="101"/>
        <v>0</v>
      </c>
      <c r="AS124" s="24">
        <f t="shared" si="101"/>
        <v>0</v>
      </c>
      <c r="AT124" s="235">
        <f t="shared" si="101"/>
        <v>0</v>
      </c>
      <c r="AU124" s="26">
        <f t="shared" si="101"/>
        <v>0</v>
      </c>
      <c r="AV124" s="24">
        <f t="shared" si="101"/>
        <v>0</v>
      </c>
      <c r="AW124" s="25">
        <f t="shared" si="101"/>
        <v>0</v>
      </c>
      <c r="AX124" s="243">
        <f t="shared" si="101"/>
        <v>0</v>
      </c>
      <c r="AY124" s="24">
        <f t="shared" ref="AY124:BB124" si="102">SUM(AY125:AY139)</f>
        <v>0</v>
      </c>
      <c r="AZ124" s="235">
        <f t="shared" si="102"/>
        <v>0</v>
      </c>
      <c r="BA124" s="26">
        <f t="shared" si="102"/>
        <v>0</v>
      </c>
      <c r="BB124" s="25">
        <f t="shared" si="102"/>
        <v>0</v>
      </c>
      <c r="BC124" s="1"/>
      <c r="BD124" s="26">
        <f t="shared" ref="BD124:BE124" si="103">SUM(BD125:BD139)</f>
        <v>0</v>
      </c>
      <c r="BE124" s="25">
        <f t="shared" si="103"/>
        <v>0</v>
      </c>
      <c r="BF124" s="1"/>
      <c r="BG124" s="26">
        <f t="shared" ref="BG124" si="104">SUM(BG125:BG139)</f>
        <v>0</v>
      </c>
      <c r="BH124" s="252">
        <f t="shared" si="91"/>
        <v>0</v>
      </c>
      <c r="BI124" s="1"/>
      <c r="BJ124" s="26">
        <f t="shared" ref="BJ124" si="105">SUM(BJ125:BJ139)</f>
        <v>0</v>
      </c>
      <c r="BK124" s="252">
        <f t="shared" si="79"/>
        <v>0</v>
      </c>
    </row>
    <row r="125" spans="2:63">
      <c r="B125" s="88" t="s">
        <v>542</v>
      </c>
      <c r="C125" s="10"/>
      <c r="D125" s="78"/>
      <c r="E125" s="115"/>
      <c r="F125" s="115"/>
      <c r="G125" s="115"/>
      <c r="H125" s="115"/>
      <c r="I125" s="123"/>
      <c r="J125" s="124" t="e">
        <f t="shared" ref="J125:J139" si="106">I125/$C$5</f>
        <v>#VALUE!</v>
      </c>
      <c r="K125" s="343" t="e">
        <f t="shared" si="93"/>
        <v>#VALUE!</v>
      </c>
      <c r="M125" s="14"/>
      <c r="N125" s="12"/>
      <c r="O125" s="232"/>
      <c r="P125" s="14"/>
      <c r="Q125" s="12"/>
      <c r="R125" s="13">
        <f t="shared" si="58"/>
        <v>0</v>
      </c>
      <c r="T125" s="14"/>
      <c r="U125" s="12"/>
      <c r="V125" s="13"/>
      <c r="W125" s="240"/>
      <c r="X125" s="12"/>
      <c r="Y125" s="232"/>
      <c r="Z125" s="14"/>
      <c r="AA125" s="12"/>
      <c r="AB125" s="13"/>
      <c r="AC125" s="240"/>
      <c r="AD125" s="12"/>
      <c r="AE125" s="232"/>
      <c r="AF125" s="14"/>
      <c r="AG125" s="12"/>
      <c r="AH125" s="13"/>
      <c r="AI125" s="14"/>
      <c r="AJ125" s="12"/>
      <c r="AK125" s="13"/>
      <c r="AL125" s="240"/>
      <c r="AM125" s="12"/>
      <c r="AN125" s="232"/>
      <c r="AO125" s="14"/>
      <c r="AP125" s="12"/>
      <c r="AQ125" s="13"/>
      <c r="AR125" s="240"/>
      <c r="AS125" s="12"/>
      <c r="AT125" s="232"/>
      <c r="AU125" s="14"/>
      <c r="AV125" s="12"/>
      <c r="AW125" s="13"/>
      <c r="AX125" s="240"/>
      <c r="AY125" s="12"/>
      <c r="AZ125" s="232"/>
      <c r="BA125" s="14"/>
      <c r="BB125" s="13"/>
      <c r="BC125" s="1"/>
      <c r="BD125" s="14"/>
      <c r="BE125" s="13"/>
      <c r="BF125" s="1"/>
      <c r="BG125" s="14">
        <f t="shared" ref="BG125:BG139" si="107">SUM(T125:BB125)</f>
        <v>0</v>
      </c>
      <c r="BH125" s="249">
        <f t="shared" si="91"/>
        <v>0</v>
      </c>
      <c r="BI125" s="1"/>
      <c r="BJ125" s="14">
        <f t="shared" ref="BJ125:BJ139" si="108">BD125+BG125</f>
        <v>0</v>
      </c>
      <c r="BK125" s="249">
        <f t="shared" si="79"/>
        <v>0</v>
      </c>
    </row>
    <row r="126" spans="2:63">
      <c r="B126" s="88" t="s">
        <v>543</v>
      </c>
      <c r="C126" s="10"/>
      <c r="D126" s="78"/>
      <c r="E126" s="115"/>
      <c r="F126" s="115"/>
      <c r="G126" s="115"/>
      <c r="H126" s="115"/>
      <c r="I126" s="123"/>
      <c r="J126" s="124"/>
      <c r="K126" s="343">
        <f t="shared" si="93"/>
        <v>0</v>
      </c>
      <c r="M126" s="14"/>
      <c r="N126" s="12"/>
      <c r="O126" s="232"/>
      <c r="P126" s="14"/>
      <c r="Q126" s="12"/>
      <c r="R126" s="13">
        <f t="shared" si="58"/>
        <v>0</v>
      </c>
      <c r="T126" s="14"/>
      <c r="U126" s="12"/>
      <c r="V126" s="13"/>
      <c r="W126" s="240"/>
      <c r="X126" s="12"/>
      <c r="Y126" s="232"/>
      <c r="Z126" s="14"/>
      <c r="AA126" s="12"/>
      <c r="AB126" s="13"/>
      <c r="AC126" s="240"/>
      <c r="AD126" s="12"/>
      <c r="AE126" s="232"/>
      <c r="AF126" s="14"/>
      <c r="AG126" s="12"/>
      <c r="AH126" s="13"/>
      <c r="AI126" s="14"/>
      <c r="AJ126" s="12"/>
      <c r="AK126" s="13"/>
      <c r="AL126" s="240"/>
      <c r="AM126" s="12"/>
      <c r="AN126" s="232"/>
      <c r="AO126" s="14"/>
      <c r="AP126" s="12"/>
      <c r="AQ126" s="13"/>
      <c r="AR126" s="240"/>
      <c r="AS126" s="12"/>
      <c r="AT126" s="232"/>
      <c r="AU126" s="14"/>
      <c r="AV126" s="12"/>
      <c r="AW126" s="13"/>
      <c r="AX126" s="240"/>
      <c r="AY126" s="12"/>
      <c r="AZ126" s="232"/>
      <c r="BA126" s="14"/>
      <c r="BB126" s="13"/>
      <c r="BC126" s="1"/>
      <c r="BD126" s="14"/>
      <c r="BE126" s="13"/>
      <c r="BF126" s="1"/>
      <c r="BG126" s="14">
        <f t="shared" si="107"/>
        <v>0</v>
      </c>
      <c r="BH126" s="249">
        <f t="shared" si="91"/>
        <v>0</v>
      </c>
      <c r="BI126" s="1"/>
      <c r="BJ126" s="14">
        <f t="shared" si="108"/>
        <v>0</v>
      </c>
      <c r="BK126" s="249">
        <f t="shared" si="79"/>
        <v>0</v>
      </c>
    </row>
    <row r="127" spans="2:63">
      <c r="B127" s="88" t="s">
        <v>544</v>
      </c>
      <c r="C127" s="10"/>
      <c r="D127" s="78"/>
      <c r="E127" s="115"/>
      <c r="F127" s="115"/>
      <c r="G127" s="115"/>
      <c r="H127" s="115"/>
      <c r="I127" s="123"/>
      <c r="J127" s="124"/>
      <c r="K127" s="343">
        <f t="shared" si="93"/>
        <v>0</v>
      </c>
      <c r="M127" s="14"/>
      <c r="N127" s="12"/>
      <c r="O127" s="232"/>
      <c r="P127" s="14"/>
      <c r="Q127" s="12"/>
      <c r="R127" s="13">
        <f t="shared" si="58"/>
        <v>0</v>
      </c>
      <c r="T127" s="14"/>
      <c r="U127" s="12"/>
      <c r="V127" s="13"/>
      <c r="W127" s="240"/>
      <c r="X127" s="12"/>
      <c r="Y127" s="232"/>
      <c r="Z127" s="14"/>
      <c r="AA127" s="12"/>
      <c r="AB127" s="13"/>
      <c r="AC127" s="240"/>
      <c r="AD127" s="12"/>
      <c r="AE127" s="232"/>
      <c r="AF127" s="14"/>
      <c r="AG127" s="12"/>
      <c r="AH127" s="13"/>
      <c r="AI127" s="14"/>
      <c r="AJ127" s="12"/>
      <c r="AK127" s="13"/>
      <c r="AL127" s="240"/>
      <c r="AM127" s="12"/>
      <c r="AN127" s="232"/>
      <c r="AO127" s="14"/>
      <c r="AP127" s="12"/>
      <c r="AQ127" s="13"/>
      <c r="AR127" s="240"/>
      <c r="AS127" s="12"/>
      <c r="AT127" s="232"/>
      <c r="AU127" s="14"/>
      <c r="AV127" s="12"/>
      <c r="AW127" s="13"/>
      <c r="AX127" s="240"/>
      <c r="AY127" s="12"/>
      <c r="AZ127" s="232"/>
      <c r="BA127" s="14"/>
      <c r="BB127" s="13"/>
      <c r="BC127" s="1"/>
      <c r="BD127" s="14"/>
      <c r="BE127" s="13"/>
      <c r="BF127" s="1"/>
      <c r="BG127" s="14">
        <f t="shared" si="107"/>
        <v>0</v>
      </c>
      <c r="BH127" s="249">
        <f t="shared" si="91"/>
        <v>0</v>
      </c>
      <c r="BI127" s="1"/>
      <c r="BJ127" s="14">
        <f t="shared" si="108"/>
        <v>0</v>
      </c>
      <c r="BK127" s="249">
        <f t="shared" si="79"/>
        <v>0</v>
      </c>
    </row>
    <row r="128" spans="2:63" ht="12" hidden="1" customHeight="1" outlineLevel="1">
      <c r="B128" s="88" t="s">
        <v>545</v>
      </c>
      <c r="C128" s="10"/>
      <c r="D128" s="78"/>
      <c r="E128" s="115"/>
      <c r="F128" s="115"/>
      <c r="G128" s="115"/>
      <c r="H128" s="115"/>
      <c r="I128" s="123"/>
      <c r="J128" s="124"/>
      <c r="K128" s="343">
        <f t="shared" si="93"/>
        <v>0</v>
      </c>
      <c r="M128" s="14"/>
      <c r="N128" s="12"/>
      <c r="O128" s="232"/>
      <c r="P128" s="14"/>
      <c r="Q128" s="12"/>
      <c r="R128" s="13">
        <f t="shared" si="58"/>
        <v>0</v>
      </c>
      <c r="T128" s="14"/>
      <c r="U128" s="12"/>
      <c r="V128" s="13"/>
      <c r="W128" s="240"/>
      <c r="X128" s="12"/>
      <c r="Y128" s="232"/>
      <c r="Z128" s="14"/>
      <c r="AA128" s="12"/>
      <c r="AB128" s="13"/>
      <c r="AC128" s="240"/>
      <c r="AD128" s="12"/>
      <c r="AE128" s="232"/>
      <c r="AF128" s="14"/>
      <c r="AG128" s="12"/>
      <c r="AH128" s="13"/>
      <c r="AI128" s="14"/>
      <c r="AJ128" s="12"/>
      <c r="AK128" s="13"/>
      <c r="AL128" s="240"/>
      <c r="AM128" s="12"/>
      <c r="AN128" s="232"/>
      <c r="AO128" s="14"/>
      <c r="AP128" s="12"/>
      <c r="AQ128" s="13"/>
      <c r="AR128" s="240"/>
      <c r="AS128" s="12"/>
      <c r="AT128" s="232"/>
      <c r="AU128" s="14"/>
      <c r="AV128" s="12"/>
      <c r="AW128" s="13"/>
      <c r="AX128" s="240"/>
      <c r="AY128" s="12"/>
      <c r="AZ128" s="232"/>
      <c r="BA128" s="14"/>
      <c r="BB128" s="13"/>
      <c r="BC128" s="1"/>
      <c r="BD128" s="14">
        <f t="shared" ref="BD128:BD139" si="109">SUM(J128:AZ128)</f>
        <v>0</v>
      </c>
      <c r="BE128" s="13">
        <f t="shared" ref="BE128:BE139" si="110">E128-BD128</f>
        <v>0</v>
      </c>
      <c r="BF128" s="1"/>
      <c r="BG128" s="14">
        <f t="shared" si="107"/>
        <v>0</v>
      </c>
      <c r="BH128" s="249">
        <f t="shared" si="91"/>
        <v>0</v>
      </c>
      <c r="BI128" s="1"/>
      <c r="BJ128" s="14">
        <f t="shared" si="108"/>
        <v>0</v>
      </c>
      <c r="BK128" s="249">
        <f t="shared" si="79"/>
        <v>0</v>
      </c>
    </row>
    <row r="129" spans="2:63" ht="12" hidden="1" customHeight="1" outlineLevel="1">
      <c r="B129" s="88" t="s">
        <v>546</v>
      </c>
      <c r="C129" s="10"/>
      <c r="D129" s="78"/>
      <c r="E129" s="115"/>
      <c r="F129" s="115"/>
      <c r="G129" s="115"/>
      <c r="H129" s="115"/>
      <c r="I129" s="123"/>
      <c r="J129" s="124"/>
      <c r="K129" s="343">
        <f t="shared" si="93"/>
        <v>0</v>
      </c>
      <c r="M129" s="14"/>
      <c r="N129" s="12"/>
      <c r="O129" s="232"/>
      <c r="P129" s="14"/>
      <c r="Q129" s="12"/>
      <c r="R129" s="13">
        <f t="shared" si="58"/>
        <v>0</v>
      </c>
      <c r="T129" s="14"/>
      <c r="U129" s="12"/>
      <c r="V129" s="13"/>
      <c r="W129" s="240"/>
      <c r="X129" s="12"/>
      <c r="Y129" s="232"/>
      <c r="Z129" s="14"/>
      <c r="AA129" s="12"/>
      <c r="AB129" s="13"/>
      <c r="AC129" s="240"/>
      <c r="AD129" s="12"/>
      <c r="AE129" s="232"/>
      <c r="AF129" s="14"/>
      <c r="AG129" s="12"/>
      <c r="AH129" s="13"/>
      <c r="AI129" s="14"/>
      <c r="AJ129" s="12"/>
      <c r="AK129" s="13"/>
      <c r="AL129" s="240"/>
      <c r="AM129" s="12"/>
      <c r="AN129" s="232"/>
      <c r="AO129" s="14"/>
      <c r="AP129" s="12"/>
      <c r="AQ129" s="13"/>
      <c r="AR129" s="240"/>
      <c r="AS129" s="12"/>
      <c r="AT129" s="232"/>
      <c r="AU129" s="14"/>
      <c r="AV129" s="12"/>
      <c r="AW129" s="13"/>
      <c r="AX129" s="240"/>
      <c r="AY129" s="12"/>
      <c r="AZ129" s="232"/>
      <c r="BA129" s="14"/>
      <c r="BB129" s="13"/>
      <c r="BC129" s="1"/>
      <c r="BD129" s="14">
        <f t="shared" si="109"/>
        <v>0</v>
      </c>
      <c r="BE129" s="13">
        <f t="shared" si="110"/>
        <v>0</v>
      </c>
      <c r="BF129" s="1"/>
      <c r="BG129" s="14">
        <f t="shared" si="107"/>
        <v>0</v>
      </c>
      <c r="BH129" s="249">
        <f t="shared" si="91"/>
        <v>0</v>
      </c>
      <c r="BI129" s="1"/>
      <c r="BJ129" s="14">
        <f t="shared" si="108"/>
        <v>0</v>
      </c>
      <c r="BK129" s="249">
        <f t="shared" si="79"/>
        <v>0</v>
      </c>
    </row>
    <row r="130" spans="2:63" ht="12" hidden="1" customHeight="1" outlineLevel="1">
      <c r="B130" s="88" t="s">
        <v>547</v>
      </c>
      <c r="C130" s="10"/>
      <c r="D130" s="78"/>
      <c r="E130" s="115"/>
      <c r="F130" s="115"/>
      <c r="G130" s="115"/>
      <c r="H130" s="115"/>
      <c r="I130" s="123"/>
      <c r="J130" s="124"/>
      <c r="K130" s="343">
        <f t="shared" si="93"/>
        <v>0</v>
      </c>
      <c r="M130" s="14"/>
      <c r="N130" s="12"/>
      <c r="O130" s="232"/>
      <c r="P130" s="14"/>
      <c r="Q130" s="12"/>
      <c r="R130" s="13">
        <f t="shared" si="58"/>
        <v>0</v>
      </c>
      <c r="T130" s="14"/>
      <c r="U130" s="12"/>
      <c r="V130" s="13"/>
      <c r="W130" s="240"/>
      <c r="X130" s="12"/>
      <c r="Y130" s="232"/>
      <c r="Z130" s="14"/>
      <c r="AA130" s="12"/>
      <c r="AB130" s="13"/>
      <c r="AC130" s="240"/>
      <c r="AD130" s="12"/>
      <c r="AE130" s="232"/>
      <c r="AF130" s="14"/>
      <c r="AG130" s="12"/>
      <c r="AH130" s="13"/>
      <c r="AI130" s="14"/>
      <c r="AJ130" s="12"/>
      <c r="AK130" s="13"/>
      <c r="AL130" s="240"/>
      <c r="AM130" s="12"/>
      <c r="AN130" s="232"/>
      <c r="AO130" s="14"/>
      <c r="AP130" s="12"/>
      <c r="AQ130" s="13"/>
      <c r="AR130" s="240"/>
      <c r="AS130" s="12"/>
      <c r="AT130" s="232"/>
      <c r="AU130" s="14"/>
      <c r="AV130" s="12"/>
      <c r="AW130" s="13"/>
      <c r="AX130" s="240"/>
      <c r="AY130" s="12"/>
      <c r="AZ130" s="232"/>
      <c r="BA130" s="14"/>
      <c r="BB130" s="13"/>
      <c r="BC130" s="1"/>
      <c r="BD130" s="14">
        <f t="shared" si="109"/>
        <v>0</v>
      </c>
      <c r="BE130" s="13">
        <f t="shared" si="110"/>
        <v>0</v>
      </c>
      <c r="BF130" s="1"/>
      <c r="BG130" s="14">
        <f t="shared" si="107"/>
        <v>0</v>
      </c>
      <c r="BH130" s="249">
        <f t="shared" si="91"/>
        <v>0</v>
      </c>
      <c r="BI130" s="1"/>
      <c r="BJ130" s="14">
        <f t="shared" si="108"/>
        <v>0</v>
      </c>
      <c r="BK130" s="249">
        <f t="shared" si="79"/>
        <v>0</v>
      </c>
    </row>
    <row r="131" spans="2:63" ht="12" hidden="1" customHeight="1" outlineLevel="1">
      <c r="B131" s="88" t="s">
        <v>548</v>
      </c>
      <c r="C131" s="10"/>
      <c r="D131" s="78"/>
      <c r="E131" s="115"/>
      <c r="F131" s="115"/>
      <c r="G131" s="115"/>
      <c r="H131" s="115"/>
      <c r="I131" s="123"/>
      <c r="J131" s="124"/>
      <c r="K131" s="343">
        <f t="shared" si="93"/>
        <v>0</v>
      </c>
      <c r="M131" s="14"/>
      <c r="N131" s="12"/>
      <c r="O131" s="232"/>
      <c r="P131" s="14"/>
      <c r="Q131" s="12"/>
      <c r="R131" s="13">
        <f t="shared" si="58"/>
        <v>0</v>
      </c>
      <c r="T131" s="14"/>
      <c r="U131" s="12"/>
      <c r="V131" s="13"/>
      <c r="W131" s="240"/>
      <c r="X131" s="12"/>
      <c r="Y131" s="232"/>
      <c r="Z131" s="14"/>
      <c r="AA131" s="12"/>
      <c r="AB131" s="13"/>
      <c r="AC131" s="240"/>
      <c r="AD131" s="12"/>
      <c r="AE131" s="232"/>
      <c r="AF131" s="14"/>
      <c r="AG131" s="12"/>
      <c r="AH131" s="13"/>
      <c r="AI131" s="14"/>
      <c r="AJ131" s="12"/>
      <c r="AK131" s="13"/>
      <c r="AL131" s="240"/>
      <c r="AM131" s="12"/>
      <c r="AN131" s="232"/>
      <c r="AO131" s="14"/>
      <c r="AP131" s="12"/>
      <c r="AQ131" s="13"/>
      <c r="AR131" s="240"/>
      <c r="AS131" s="12"/>
      <c r="AT131" s="232"/>
      <c r="AU131" s="14"/>
      <c r="AV131" s="12"/>
      <c r="AW131" s="13"/>
      <c r="AX131" s="240"/>
      <c r="AY131" s="12"/>
      <c r="AZ131" s="232"/>
      <c r="BA131" s="14"/>
      <c r="BB131" s="13"/>
      <c r="BC131" s="1"/>
      <c r="BD131" s="14">
        <f t="shared" si="109"/>
        <v>0</v>
      </c>
      <c r="BE131" s="13">
        <f t="shared" si="110"/>
        <v>0</v>
      </c>
      <c r="BF131" s="1"/>
      <c r="BG131" s="14">
        <f t="shared" si="107"/>
        <v>0</v>
      </c>
      <c r="BH131" s="249">
        <f t="shared" si="91"/>
        <v>0</v>
      </c>
      <c r="BI131" s="1"/>
      <c r="BJ131" s="14">
        <f t="shared" si="108"/>
        <v>0</v>
      </c>
      <c r="BK131" s="249">
        <f t="shared" si="79"/>
        <v>0</v>
      </c>
    </row>
    <row r="132" spans="2:63" ht="12" hidden="1" customHeight="1" outlineLevel="1">
      <c r="B132" s="88" t="s">
        <v>549</v>
      </c>
      <c r="C132" s="10"/>
      <c r="D132" s="78"/>
      <c r="E132" s="115"/>
      <c r="F132" s="115"/>
      <c r="G132" s="115"/>
      <c r="H132" s="115"/>
      <c r="I132" s="123"/>
      <c r="J132" s="124"/>
      <c r="K132" s="343">
        <f t="shared" si="93"/>
        <v>0</v>
      </c>
      <c r="M132" s="14"/>
      <c r="N132" s="12"/>
      <c r="O132" s="232"/>
      <c r="P132" s="14"/>
      <c r="Q132" s="12"/>
      <c r="R132" s="13">
        <f t="shared" si="58"/>
        <v>0</v>
      </c>
      <c r="T132" s="14"/>
      <c r="U132" s="12"/>
      <c r="V132" s="13"/>
      <c r="W132" s="240"/>
      <c r="X132" s="12"/>
      <c r="Y132" s="232"/>
      <c r="Z132" s="14"/>
      <c r="AA132" s="12"/>
      <c r="AB132" s="13"/>
      <c r="AC132" s="240"/>
      <c r="AD132" s="12"/>
      <c r="AE132" s="232"/>
      <c r="AF132" s="14"/>
      <c r="AG132" s="12"/>
      <c r="AH132" s="13"/>
      <c r="AI132" s="14"/>
      <c r="AJ132" s="12"/>
      <c r="AK132" s="13"/>
      <c r="AL132" s="240"/>
      <c r="AM132" s="12"/>
      <c r="AN132" s="232"/>
      <c r="AO132" s="14"/>
      <c r="AP132" s="12"/>
      <c r="AQ132" s="13"/>
      <c r="AR132" s="240"/>
      <c r="AS132" s="12"/>
      <c r="AT132" s="232"/>
      <c r="AU132" s="14"/>
      <c r="AV132" s="12"/>
      <c r="AW132" s="13"/>
      <c r="AX132" s="240"/>
      <c r="AY132" s="12"/>
      <c r="AZ132" s="232"/>
      <c r="BA132" s="14"/>
      <c r="BB132" s="13"/>
      <c r="BC132" s="1"/>
      <c r="BD132" s="14">
        <f t="shared" si="109"/>
        <v>0</v>
      </c>
      <c r="BE132" s="13">
        <f t="shared" si="110"/>
        <v>0</v>
      </c>
      <c r="BF132" s="1"/>
      <c r="BG132" s="14">
        <f t="shared" si="107"/>
        <v>0</v>
      </c>
      <c r="BH132" s="249">
        <f t="shared" si="91"/>
        <v>0</v>
      </c>
      <c r="BI132" s="1"/>
      <c r="BJ132" s="14">
        <f t="shared" si="108"/>
        <v>0</v>
      </c>
      <c r="BK132" s="249">
        <f t="shared" si="79"/>
        <v>0</v>
      </c>
    </row>
    <row r="133" spans="2:63" ht="12" hidden="1" customHeight="1" outlineLevel="1">
      <c r="B133" s="88" t="s">
        <v>550</v>
      </c>
      <c r="C133" s="10"/>
      <c r="D133" s="78"/>
      <c r="E133" s="115"/>
      <c r="F133" s="115"/>
      <c r="G133" s="115"/>
      <c r="H133" s="115"/>
      <c r="I133" s="123"/>
      <c r="J133" s="124"/>
      <c r="K133" s="343">
        <f t="shared" si="93"/>
        <v>0</v>
      </c>
      <c r="M133" s="14"/>
      <c r="N133" s="12"/>
      <c r="O133" s="232"/>
      <c r="P133" s="14"/>
      <c r="Q133" s="12"/>
      <c r="R133" s="13">
        <f t="shared" si="58"/>
        <v>0</v>
      </c>
      <c r="T133" s="14"/>
      <c r="U133" s="12"/>
      <c r="V133" s="13"/>
      <c r="W133" s="240"/>
      <c r="X133" s="12"/>
      <c r="Y133" s="232"/>
      <c r="Z133" s="14"/>
      <c r="AA133" s="12"/>
      <c r="AB133" s="13"/>
      <c r="AC133" s="240"/>
      <c r="AD133" s="12"/>
      <c r="AE133" s="232"/>
      <c r="AF133" s="14"/>
      <c r="AG133" s="12"/>
      <c r="AH133" s="13"/>
      <c r="AI133" s="14"/>
      <c r="AJ133" s="12"/>
      <c r="AK133" s="13"/>
      <c r="AL133" s="240"/>
      <c r="AM133" s="12"/>
      <c r="AN133" s="232"/>
      <c r="AO133" s="14"/>
      <c r="AP133" s="12"/>
      <c r="AQ133" s="13"/>
      <c r="AR133" s="240"/>
      <c r="AS133" s="12"/>
      <c r="AT133" s="232"/>
      <c r="AU133" s="14"/>
      <c r="AV133" s="12"/>
      <c r="AW133" s="13"/>
      <c r="AX133" s="240"/>
      <c r="AY133" s="12"/>
      <c r="AZ133" s="232"/>
      <c r="BA133" s="14"/>
      <c r="BB133" s="13"/>
      <c r="BC133" s="1"/>
      <c r="BD133" s="14">
        <f t="shared" si="109"/>
        <v>0</v>
      </c>
      <c r="BE133" s="13">
        <f t="shared" si="110"/>
        <v>0</v>
      </c>
      <c r="BF133" s="1"/>
      <c r="BG133" s="14">
        <f t="shared" si="107"/>
        <v>0</v>
      </c>
      <c r="BH133" s="249">
        <f t="shared" si="91"/>
        <v>0</v>
      </c>
      <c r="BI133" s="1"/>
      <c r="BJ133" s="14">
        <f t="shared" si="108"/>
        <v>0</v>
      </c>
      <c r="BK133" s="249">
        <f t="shared" si="79"/>
        <v>0</v>
      </c>
    </row>
    <row r="134" spans="2:63" ht="12" hidden="1" customHeight="1" outlineLevel="1">
      <c r="B134" s="88" t="s">
        <v>551</v>
      </c>
      <c r="C134" s="10"/>
      <c r="D134" s="78"/>
      <c r="E134" s="115"/>
      <c r="F134" s="115"/>
      <c r="G134" s="115"/>
      <c r="H134" s="115"/>
      <c r="I134" s="123"/>
      <c r="J134" s="124"/>
      <c r="K134" s="343">
        <f t="shared" si="93"/>
        <v>0</v>
      </c>
      <c r="M134" s="14"/>
      <c r="N134" s="12"/>
      <c r="O134" s="232"/>
      <c r="P134" s="14"/>
      <c r="Q134" s="12"/>
      <c r="R134" s="13">
        <f t="shared" si="58"/>
        <v>0</v>
      </c>
      <c r="T134" s="14"/>
      <c r="U134" s="12"/>
      <c r="V134" s="13"/>
      <c r="W134" s="240"/>
      <c r="X134" s="12"/>
      <c r="Y134" s="232"/>
      <c r="Z134" s="14"/>
      <c r="AA134" s="12"/>
      <c r="AB134" s="13"/>
      <c r="AC134" s="240"/>
      <c r="AD134" s="12"/>
      <c r="AE134" s="232"/>
      <c r="AF134" s="14"/>
      <c r="AG134" s="12"/>
      <c r="AH134" s="13"/>
      <c r="AI134" s="14"/>
      <c r="AJ134" s="12"/>
      <c r="AK134" s="13"/>
      <c r="AL134" s="240"/>
      <c r="AM134" s="12"/>
      <c r="AN134" s="232"/>
      <c r="AO134" s="14"/>
      <c r="AP134" s="12"/>
      <c r="AQ134" s="13"/>
      <c r="AR134" s="240"/>
      <c r="AS134" s="12"/>
      <c r="AT134" s="232"/>
      <c r="AU134" s="14"/>
      <c r="AV134" s="12"/>
      <c r="AW134" s="13"/>
      <c r="AX134" s="240"/>
      <c r="AY134" s="12"/>
      <c r="AZ134" s="232"/>
      <c r="BA134" s="14"/>
      <c r="BB134" s="13"/>
      <c r="BC134" s="1"/>
      <c r="BD134" s="14">
        <f t="shared" si="109"/>
        <v>0</v>
      </c>
      <c r="BE134" s="13">
        <f t="shared" si="110"/>
        <v>0</v>
      </c>
      <c r="BF134" s="1"/>
      <c r="BG134" s="14">
        <f t="shared" si="107"/>
        <v>0</v>
      </c>
      <c r="BH134" s="249">
        <f t="shared" si="91"/>
        <v>0</v>
      </c>
      <c r="BI134" s="1"/>
      <c r="BJ134" s="14">
        <f t="shared" si="108"/>
        <v>0</v>
      </c>
      <c r="BK134" s="249">
        <f t="shared" si="79"/>
        <v>0</v>
      </c>
    </row>
    <row r="135" spans="2:63" ht="12" hidden="1" customHeight="1" outlineLevel="1">
      <c r="B135" s="88" t="s">
        <v>552</v>
      </c>
      <c r="C135" s="10"/>
      <c r="D135" s="78"/>
      <c r="E135" s="115"/>
      <c r="F135" s="115"/>
      <c r="G135" s="115"/>
      <c r="H135" s="115"/>
      <c r="I135" s="123"/>
      <c r="J135" s="124"/>
      <c r="K135" s="343">
        <f t="shared" si="93"/>
        <v>0</v>
      </c>
      <c r="M135" s="14"/>
      <c r="N135" s="12"/>
      <c r="O135" s="232"/>
      <c r="P135" s="14"/>
      <c r="Q135" s="12"/>
      <c r="R135" s="13">
        <f t="shared" si="58"/>
        <v>0</v>
      </c>
      <c r="T135" s="14"/>
      <c r="U135" s="12"/>
      <c r="V135" s="13"/>
      <c r="W135" s="240"/>
      <c r="X135" s="12"/>
      <c r="Y135" s="232"/>
      <c r="Z135" s="14"/>
      <c r="AA135" s="12"/>
      <c r="AB135" s="13"/>
      <c r="AC135" s="240"/>
      <c r="AD135" s="12"/>
      <c r="AE135" s="232"/>
      <c r="AF135" s="14"/>
      <c r="AG135" s="12"/>
      <c r="AH135" s="13"/>
      <c r="AI135" s="14"/>
      <c r="AJ135" s="12"/>
      <c r="AK135" s="13"/>
      <c r="AL135" s="240"/>
      <c r="AM135" s="12"/>
      <c r="AN135" s="232"/>
      <c r="AO135" s="14"/>
      <c r="AP135" s="12"/>
      <c r="AQ135" s="13"/>
      <c r="AR135" s="240"/>
      <c r="AS135" s="12"/>
      <c r="AT135" s="232"/>
      <c r="AU135" s="14"/>
      <c r="AV135" s="12"/>
      <c r="AW135" s="13"/>
      <c r="AX135" s="240"/>
      <c r="AY135" s="12"/>
      <c r="AZ135" s="232"/>
      <c r="BA135" s="14"/>
      <c r="BB135" s="13"/>
      <c r="BC135" s="1"/>
      <c r="BD135" s="14">
        <f t="shared" si="109"/>
        <v>0</v>
      </c>
      <c r="BE135" s="13">
        <f t="shared" si="110"/>
        <v>0</v>
      </c>
      <c r="BF135" s="1"/>
      <c r="BG135" s="14">
        <f t="shared" si="107"/>
        <v>0</v>
      </c>
      <c r="BH135" s="249">
        <f t="shared" si="91"/>
        <v>0</v>
      </c>
      <c r="BI135" s="1"/>
      <c r="BJ135" s="14">
        <f t="shared" si="108"/>
        <v>0</v>
      </c>
      <c r="BK135" s="249">
        <f t="shared" si="79"/>
        <v>0</v>
      </c>
    </row>
    <row r="136" spans="2:63" ht="12" hidden="1" customHeight="1" outlineLevel="1">
      <c r="B136" s="88" t="s">
        <v>553</v>
      </c>
      <c r="C136" s="10"/>
      <c r="D136" s="78"/>
      <c r="E136" s="115"/>
      <c r="F136" s="115"/>
      <c r="G136" s="115"/>
      <c r="H136" s="115"/>
      <c r="I136" s="123"/>
      <c r="J136" s="124"/>
      <c r="K136" s="343">
        <f t="shared" si="93"/>
        <v>0</v>
      </c>
      <c r="M136" s="14"/>
      <c r="N136" s="12"/>
      <c r="O136" s="232"/>
      <c r="P136" s="14"/>
      <c r="Q136" s="12"/>
      <c r="R136" s="13">
        <f t="shared" si="58"/>
        <v>0</v>
      </c>
      <c r="T136" s="14"/>
      <c r="U136" s="12"/>
      <c r="V136" s="13"/>
      <c r="W136" s="240"/>
      <c r="X136" s="12"/>
      <c r="Y136" s="232"/>
      <c r="Z136" s="14"/>
      <c r="AA136" s="12"/>
      <c r="AB136" s="13"/>
      <c r="AC136" s="240"/>
      <c r="AD136" s="12"/>
      <c r="AE136" s="232"/>
      <c r="AF136" s="14"/>
      <c r="AG136" s="12"/>
      <c r="AH136" s="13"/>
      <c r="AI136" s="14"/>
      <c r="AJ136" s="12"/>
      <c r="AK136" s="13"/>
      <c r="AL136" s="240"/>
      <c r="AM136" s="12"/>
      <c r="AN136" s="232"/>
      <c r="AO136" s="14"/>
      <c r="AP136" s="12"/>
      <c r="AQ136" s="13"/>
      <c r="AR136" s="240"/>
      <c r="AS136" s="12"/>
      <c r="AT136" s="232"/>
      <c r="AU136" s="14"/>
      <c r="AV136" s="12"/>
      <c r="AW136" s="13"/>
      <c r="AX136" s="240"/>
      <c r="AY136" s="12"/>
      <c r="AZ136" s="232"/>
      <c r="BA136" s="14"/>
      <c r="BB136" s="13"/>
      <c r="BC136" s="1"/>
      <c r="BD136" s="14">
        <f t="shared" si="109"/>
        <v>0</v>
      </c>
      <c r="BE136" s="13">
        <f t="shared" si="110"/>
        <v>0</v>
      </c>
      <c r="BF136" s="1"/>
      <c r="BG136" s="14">
        <f t="shared" si="107"/>
        <v>0</v>
      </c>
      <c r="BH136" s="249">
        <f t="shared" si="91"/>
        <v>0</v>
      </c>
      <c r="BI136" s="1"/>
      <c r="BJ136" s="14">
        <f t="shared" si="108"/>
        <v>0</v>
      </c>
      <c r="BK136" s="249">
        <f t="shared" si="79"/>
        <v>0</v>
      </c>
    </row>
    <row r="137" spans="2:63" ht="12" hidden="1" customHeight="1" outlineLevel="1">
      <c r="B137" s="88" t="s">
        <v>554</v>
      </c>
      <c r="C137" s="10"/>
      <c r="D137" s="78"/>
      <c r="E137" s="115"/>
      <c r="F137" s="115"/>
      <c r="G137" s="115"/>
      <c r="H137" s="115"/>
      <c r="I137" s="123"/>
      <c r="J137" s="124"/>
      <c r="K137" s="343">
        <f t="shared" si="93"/>
        <v>0</v>
      </c>
      <c r="M137" s="14"/>
      <c r="N137" s="12"/>
      <c r="O137" s="232"/>
      <c r="P137" s="14"/>
      <c r="Q137" s="12"/>
      <c r="R137" s="13">
        <f t="shared" si="58"/>
        <v>0</v>
      </c>
      <c r="T137" s="14"/>
      <c r="U137" s="12"/>
      <c r="V137" s="13"/>
      <c r="W137" s="240"/>
      <c r="X137" s="12"/>
      <c r="Y137" s="232"/>
      <c r="Z137" s="14"/>
      <c r="AA137" s="12"/>
      <c r="AB137" s="13"/>
      <c r="AC137" s="240"/>
      <c r="AD137" s="12"/>
      <c r="AE137" s="232"/>
      <c r="AF137" s="14"/>
      <c r="AG137" s="12"/>
      <c r="AH137" s="13"/>
      <c r="AI137" s="14"/>
      <c r="AJ137" s="12"/>
      <c r="AK137" s="13"/>
      <c r="AL137" s="240"/>
      <c r="AM137" s="12"/>
      <c r="AN137" s="232"/>
      <c r="AO137" s="14"/>
      <c r="AP137" s="12"/>
      <c r="AQ137" s="13"/>
      <c r="AR137" s="240"/>
      <c r="AS137" s="12"/>
      <c r="AT137" s="232"/>
      <c r="AU137" s="14"/>
      <c r="AV137" s="12"/>
      <c r="AW137" s="13"/>
      <c r="AX137" s="240"/>
      <c r="AY137" s="12"/>
      <c r="AZ137" s="232"/>
      <c r="BA137" s="14"/>
      <c r="BB137" s="13"/>
      <c r="BC137" s="1"/>
      <c r="BD137" s="14">
        <f t="shared" si="109"/>
        <v>0</v>
      </c>
      <c r="BE137" s="13">
        <f t="shared" si="110"/>
        <v>0</v>
      </c>
      <c r="BF137" s="1"/>
      <c r="BG137" s="14">
        <f t="shared" si="107"/>
        <v>0</v>
      </c>
      <c r="BH137" s="249">
        <f t="shared" si="91"/>
        <v>0</v>
      </c>
      <c r="BI137" s="1"/>
      <c r="BJ137" s="14">
        <f t="shared" si="108"/>
        <v>0</v>
      </c>
      <c r="BK137" s="249">
        <f t="shared" si="79"/>
        <v>0</v>
      </c>
    </row>
    <row r="138" spans="2:63" ht="12" hidden="1" customHeight="1" outlineLevel="1">
      <c r="B138" s="88" t="s">
        <v>555</v>
      </c>
      <c r="C138" s="10"/>
      <c r="D138" s="78"/>
      <c r="E138" s="115"/>
      <c r="F138" s="115"/>
      <c r="G138" s="115"/>
      <c r="H138" s="115"/>
      <c r="I138" s="123"/>
      <c r="J138" s="124"/>
      <c r="K138" s="343">
        <f t="shared" si="93"/>
        <v>0</v>
      </c>
      <c r="M138" s="14"/>
      <c r="N138" s="12"/>
      <c r="O138" s="232"/>
      <c r="P138" s="14"/>
      <c r="Q138" s="12"/>
      <c r="R138" s="13">
        <f t="shared" si="58"/>
        <v>0</v>
      </c>
      <c r="T138" s="14"/>
      <c r="U138" s="12"/>
      <c r="V138" s="13"/>
      <c r="W138" s="240"/>
      <c r="X138" s="12"/>
      <c r="Y138" s="232"/>
      <c r="Z138" s="14"/>
      <c r="AA138" s="12"/>
      <c r="AB138" s="13"/>
      <c r="AC138" s="240"/>
      <c r="AD138" s="12"/>
      <c r="AE138" s="232"/>
      <c r="AF138" s="14"/>
      <c r="AG138" s="12"/>
      <c r="AH138" s="13"/>
      <c r="AI138" s="14"/>
      <c r="AJ138" s="12"/>
      <c r="AK138" s="13"/>
      <c r="AL138" s="240"/>
      <c r="AM138" s="12"/>
      <c r="AN138" s="232"/>
      <c r="AO138" s="14"/>
      <c r="AP138" s="12"/>
      <c r="AQ138" s="13"/>
      <c r="AR138" s="240"/>
      <c r="AS138" s="12"/>
      <c r="AT138" s="232"/>
      <c r="AU138" s="14"/>
      <c r="AV138" s="12"/>
      <c r="AW138" s="13"/>
      <c r="AX138" s="240"/>
      <c r="AY138" s="12"/>
      <c r="AZ138" s="232"/>
      <c r="BA138" s="14"/>
      <c r="BB138" s="13"/>
      <c r="BC138" s="1"/>
      <c r="BD138" s="14">
        <f t="shared" si="109"/>
        <v>0</v>
      </c>
      <c r="BE138" s="13">
        <f t="shared" si="110"/>
        <v>0</v>
      </c>
      <c r="BF138" s="1"/>
      <c r="BG138" s="14">
        <f t="shared" si="107"/>
        <v>0</v>
      </c>
      <c r="BH138" s="249">
        <f t="shared" si="91"/>
        <v>0</v>
      </c>
      <c r="BI138" s="1"/>
      <c r="BJ138" s="14">
        <f t="shared" si="108"/>
        <v>0</v>
      </c>
      <c r="BK138" s="249">
        <f t="shared" ref="BK138:BK169" si="111">IFERROR(BJ138/K138,0)</f>
        <v>0</v>
      </c>
    </row>
    <row r="139" spans="2:63" ht="12" hidden="1" customHeight="1" outlineLevel="1">
      <c r="B139" s="88" t="s">
        <v>556</v>
      </c>
      <c r="C139" s="10"/>
      <c r="D139" s="78"/>
      <c r="E139" s="115"/>
      <c r="F139" s="115"/>
      <c r="G139" s="115"/>
      <c r="H139" s="115"/>
      <c r="I139" s="123"/>
      <c r="J139" s="124"/>
      <c r="K139" s="343">
        <f t="shared" si="93"/>
        <v>0</v>
      </c>
      <c r="M139" s="14"/>
      <c r="N139" s="12"/>
      <c r="O139" s="232"/>
      <c r="P139" s="14"/>
      <c r="Q139" s="12"/>
      <c r="R139" s="13">
        <f t="shared" ref="R139:R195" si="112">SUM(M139:Q139)</f>
        <v>0</v>
      </c>
      <c r="T139" s="14"/>
      <c r="U139" s="12"/>
      <c r="V139" s="13"/>
      <c r="W139" s="240"/>
      <c r="X139" s="12"/>
      <c r="Y139" s="232"/>
      <c r="Z139" s="14"/>
      <c r="AA139" s="12"/>
      <c r="AB139" s="13"/>
      <c r="AC139" s="240"/>
      <c r="AD139" s="12"/>
      <c r="AE139" s="232"/>
      <c r="AF139" s="14"/>
      <c r="AG139" s="12"/>
      <c r="AH139" s="13"/>
      <c r="AI139" s="14"/>
      <c r="AJ139" s="12"/>
      <c r="AK139" s="13"/>
      <c r="AL139" s="240"/>
      <c r="AM139" s="12"/>
      <c r="AN139" s="232"/>
      <c r="AO139" s="14"/>
      <c r="AP139" s="12"/>
      <c r="AQ139" s="13"/>
      <c r="AR139" s="240"/>
      <c r="AS139" s="12"/>
      <c r="AT139" s="232"/>
      <c r="AU139" s="14"/>
      <c r="AV139" s="12"/>
      <c r="AW139" s="13"/>
      <c r="AX139" s="240"/>
      <c r="AY139" s="12"/>
      <c r="AZ139" s="232"/>
      <c r="BA139" s="14"/>
      <c r="BB139" s="13"/>
      <c r="BC139" s="1"/>
      <c r="BD139" s="14">
        <f t="shared" si="109"/>
        <v>0</v>
      </c>
      <c r="BE139" s="13">
        <f t="shared" si="110"/>
        <v>0</v>
      </c>
      <c r="BF139" s="1"/>
      <c r="BG139" s="14">
        <f t="shared" si="107"/>
        <v>0</v>
      </c>
      <c r="BH139" s="249">
        <f t="shared" si="91"/>
        <v>0</v>
      </c>
      <c r="BI139" s="1"/>
      <c r="BJ139" s="14">
        <f t="shared" si="108"/>
        <v>0</v>
      </c>
      <c r="BK139" s="249">
        <f t="shared" si="111"/>
        <v>0</v>
      </c>
    </row>
    <row r="140" spans="2:63" collapsed="1">
      <c r="C140" s="22" t="s">
        <v>587</v>
      </c>
      <c r="D140" s="81"/>
      <c r="E140" s="118"/>
      <c r="F140" s="118"/>
      <c r="G140" s="118"/>
      <c r="H140" s="118"/>
      <c r="I140" s="129"/>
      <c r="J140" s="130"/>
      <c r="K140" s="23" t="e">
        <f>SUM(K141:K155)</f>
        <v>#VALUE!</v>
      </c>
      <c r="M140" s="26">
        <f t="shared" ref="M140:Q140" si="113">SUM(M141:M155)</f>
        <v>0</v>
      </c>
      <c r="N140" s="24">
        <f t="shared" si="113"/>
        <v>0</v>
      </c>
      <c r="O140" s="235">
        <f t="shared" si="113"/>
        <v>0</v>
      </c>
      <c r="P140" s="26">
        <f t="shared" si="113"/>
        <v>0</v>
      </c>
      <c r="Q140" s="24">
        <f t="shared" si="113"/>
        <v>0</v>
      </c>
      <c r="R140" s="25">
        <f t="shared" si="112"/>
        <v>0</v>
      </c>
      <c r="T140" s="26">
        <f t="shared" ref="T140:AX140" si="114">SUM(T141:T155)</f>
        <v>0</v>
      </c>
      <c r="U140" s="24">
        <f t="shared" si="114"/>
        <v>0</v>
      </c>
      <c r="V140" s="25">
        <f t="shared" si="114"/>
        <v>0</v>
      </c>
      <c r="W140" s="243">
        <f t="shared" si="114"/>
        <v>0</v>
      </c>
      <c r="X140" s="24">
        <f t="shared" si="114"/>
        <v>0</v>
      </c>
      <c r="Y140" s="235">
        <f t="shared" si="114"/>
        <v>0</v>
      </c>
      <c r="Z140" s="26">
        <f t="shared" si="114"/>
        <v>0</v>
      </c>
      <c r="AA140" s="24">
        <f t="shared" si="114"/>
        <v>0</v>
      </c>
      <c r="AB140" s="25">
        <f t="shared" si="114"/>
        <v>0</v>
      </c>
      <c r="AC140" s="243">
        <f t="shared" si="114"/>
        <v>0</v>
      </c>
      <c r="AD140" s="24">
        <f t="shared" si="114"/>
        <v>0</v>
      </c>
      <c r="AE140" s="235">
        <f t="shared" si="114"/>
        <v>0</v>
      </c>
      <c r="AF140" s="26">
        <f t="shared" si="114"/>
        <v>0</v>
      </c>
      <c r="AG140" s="24">
        <f t="shared" si="114"/>
        <v>0</v>
      </c>
      <c r="AH140" s="25">
        <f t="shared" si="114"/>
        <v>0</v>
      </c>
      <c r="AI140" s="26">
        <f t="shared" si="114"/>
        <v>0</v>
      </c>
      <c r="AJ140" s="24">
        <f t="shared" si="114"/>
        <v>0</v>
      </c>
      <c r="AK140" s="25">
        <f t="shared" si="114"/>
        <v>0</v>
      </c>
      <c r="AL140" s="243">
        <f t="shared" si="114"/>
        <v>0</v>
      </c>
      <c r="AM140" s="24">
        <f t="shared" si="114"/>
        <v>0</v>
      </c>
      <c r="AN140" s="235">
        <f t="shared" si="114"/>
        <v>0</v>
      </c>
      <c r="AO140" s="26">
        <f t="shared" si="114"/>
        <v>0</v>
      </c>
      <c r="AP140" s="24">
        <f t="shared" si="114"/>
        <v>0</v>
      </c>
      <c r="AQ140" s="25">
        <f t="shared" si="114"/>
        <v>0</v>
      </c>
      <c r="AR140" s="243">
        <f t="shared" si="114"/>
        <v>0</v>
      </c>
      <c r="AS140" s="24">
        <f t="shared" si="114"/>
        <v>0</v>
      </c>
      <c r="AT140" s="235">
        <f t="shared" si="114"/>
        <v>0</v>
      </c>
      <c r="AU140" s="26">
        <f t="shared" si="114"/>
        <v>0</v>
      </c>
      <c r="AV140" s="24">
        <f t="shared" si="114"/>
        <v>0</v>
      </c>
      <c r="AW140" s="25">
        <f t="shared" si="114"/>
        <v>0</v>
      </c>
      <c r="AX140" s="243">
        <f t="shared" si="114"/>
        <v>0</v>
      </c>
      <c r="AY140" s="24">
        <f t="shared" ref="AY140:BB140" si="115">SUM(AY141:AY155)</f>
        <v>0</v>
      </c>
      <c r="AZ140" s="235">
        <f t="shared" si="115"/>
        <v>0</v>
      </c>
      <c r="BA140" s="26">
        <f t="shared" si="115"/>
        <v>0</v>
      </c>
      <c r="BB140" s="25">
        <f t="shared" si="115"/>
        <v>0</v>
      </c>
      <c r="BC140" s="1"/>
      <c r="BD140" s="26">
        <f t="shared" ref="BD140:BE140" si="116">SUM(BD141:BD155)</f>
        <v>0</v>
      </c>
      <c r="BE140" s="25">
        <f t="shared" si="116"/>
        <v>0</v>
      </c>
      <c r="BF140" s="1"/>
      <c r="BG140" s="26">
        <f t="shared" ref="BG140" si="117">SUM(BG141:BG155)</f>
        <v>0</v>
      </c>
      <c r="BH140" s="252">
        <f t="shared" ref="BH140:BH171" si="118">IFERROR(BG140/K140,0)</f>
        <v>0</v>
      </c>
      <c r="BI140" s="1"/>
      <c r="BJ140" s="26">
        <f t="shared" ref="BJ140" si="119">SUM(BJ141:BJ155)</f>
        <v>0</v>
      </c>
      <c r="BK140" s="252">
        <f t="shared" si="111"/>
        <v>0</v>
      </c>
    </row>
    <row r="141" spans="2:63">
      <c r="B141" s="88" t="s">
        <v>603</v>
      </c>
      <c r="C141" s="27"/>
      <c r="D141" s="83"/>
      <c r="E141" s="119"/>
      <c r="F141" s="119"/>
      <c r="G141" s="119"/>
      <c r="H141" s="119"/>
      <c r="I141" s="131"/>
      <c r="J141" s="124" t="e">
        <f t="shared" ref="J141:J155" si="120">I141/$C$5</f>
        <v>#VALUE!</v>
      </c>
      <c r="K141" s="343" t="e">
        <f t="shared" si="93"/>
        <v>#VALUE!</v>
      </c>
      <c r="M141" s="43"/>
      <c r="N141" s="16"/>
      <c r="O141" s="237"/>
      <c r="P141" s="43"/>
      <c r="Q141" s="16"/>
      <c r="R141" s="13">
        <f t="shared" si="112"/>
        <v>0</v>
      </c>
      <c r="T141" s="43"/>
      <c r="U141" s="16"/>
      <c r="V141" s="17"/>
      <c r="W141" s="245"/>
      <c r="X141" s="16"/>
      <c r="Y141" s="237"/>
      <c r="Z141" s="43"/>
      <c r="AA141" s="16"/>
      <c r="AB141" s="17"/>
      <c r="AC141" s="245"/>
      <c r="AD141" s="16"/>
      <c r="AE141" s="237"/>
      <c r="AF141" s="43"/>
      <c r="AG141" s="16"/>
      <c r="AH141" s="17"/>
      <c r="AI141" s="43"/>
      <c r="AJ141" s="16"/>
      <c r="AK141" s="17"/>
      <c r="AL141" s="245"/>
      <c r="AM141" s="16"/>
      <c r="AN141" s="237"/>
      <c r="AO141" s="43"/>
      <c r="AP141" s="16"/>
      <c r="AQ141" s="17"/>
      <c r="AR141" s="245"/>
      <c r="AS141" s="16"/>
      <c r="AT141" s="237"/>
      <c r="AU141" s="43"/>
      <c r="AV141" s="16"/>
      <c r="AW141" s="17"/>
      <c r="AX141" s="245"/>
      <c r="AY141" s="16"/>
      <c r="AZ141" s="237"/>
      <c r="BA141" s="43"/>
      <c r="BB141" s="17"/>
      <c r="BC141" s="1"/>
      <c r="BD141" s="14"/>
      <c r="BE141" s="17"/>
      <c r="BF141" s="1"/>
      <c r="BG141" s="14">
        <f t="shared" ref="BG141:BG155" si="121">SUM(T141:BB141)</f>
        <v>0</v>
      </c>
      <c r="BH141" s="249">
        <f t="shared" si="118"/>
        <v>0</v>
      </c>
      <c r="BI141" s="1"/>
      <c r="BJ141" s="14">
        <f t="shared" ref="BJ141:BJ155" si="122">BD141+BG141</f>
        <v>0</v>
      </c>
      <c r="BK141" s="249">
        <f t="shared" si="111"/>
        <v>0</v>
      </c>
    </row>
    <row r="142" spans="2:63">
      <c r="B142" s="88" t="s">
        <v>604</v>
      </c>
      <c r="C142" s="60"/>
      <c r="D142" s="84"/>
      <c r="E142" s="120"/>
      <c r="F142" s="120"/>
      <c r="G142" s="120"/>
      <c r="H142" s="120"/>
      <c r="I142" s="132"/>
      <c r="J142" s="124"/>
      <c r="K142" s="343">
        <f t="shared" si="93"/>
        <v>0</v>
      </c>
      <c r="M142" s="43"/>
      <c r="N142" s="16"/>
      <c r="O142" s="237"/>
      <c r="P142" s="43"/>
      <c r="Q142" s="16"/>
      <c r="R142" s="13">
        <f t="shared" si="112"/>
        <v>0</v>
      </c>
      <c r="T142" s="43"/>
      <c r="U142" s="16"/>
      <c r="V142" s="17"/>
      <c r="W142" s="245"/>
      <c r="X142" s="16"/>
      <c r="Y142" s="237"/>
      <c r="Z142" s="43"/>
      <c r="AA142" s="16"/>
      <c r="AB142" s="17"/>
      <c r="AC142" s="245"/>
      <c r="AD142" s="16"/>
      <c r="AE142" s="237"/>
      <c r="AF142" s="43"/>
      <c r="AG142" s="16"/>
      <c r="AH142" s="17"/>
      <c r="AI142" s="43"/>
      <c r="AJ142" s="16"/>
      <c r="AK142" s="17"/>
      <c r="AL142" s="245"/>
      <c r="AM142" s="16"/>
      <c r="AN142" s="237"/>
      <c r="AO142" s="43"/>
      <c r="AP142" s="16"/>
      <c r="AQ142" s="17"/>
      <c r="AR142" s="245"/>
      <c r="AS142" s="16"/>
      <c r="AT142" s="237"/>
      <c r="AU142" s="43"/>
      <c r="AV142" s="16"/>
      <c r="AW142" s="17"/>
      <c r="AX142" s="245"/>
      <c r="AY142" s="16"/>
      <c r="AZ142" s="237"/>
      <c r="BA142" s="43"/>
      <c r="BB142" s="17"/>
      <c r="BC142" s="1"/>
      <c r="BD142" s="14"/>
      <c r="BE142" s="17"/>
      <c r="BF142" s="1"/>
      <c r="BG142" s="14">
        <f t="shared" si="121"/>
        <v>0</v>
      </c>
      <c r="BH142" s="249">
        <f t="shared" si="118"/>
        <v>0</v>
      </c>
      <c r="BI142" s="1"/>
      <c r="BJ142" s="14">
        <f t="shared" si="122"/>
        <v>0</v>
      </c>
      <c r="BK142" s="249">
        <f t="shared" si="111"/>
        <v>0</v>
      </c>
    </row>
    <row r="143" spans="2:63" ht="12.6" thickBot="1">
      <c r="B143" s="88" t="s">
        <v>605</v>
      </c>
      <c r="C143" s="60"/>
      <c r="D143" s="84"/>
      <c r="E143" s="120"/>
      <c r="F143" s="120"/>
      <c r="G143" s="120"/>
      <c r="H143" s="120"/>
      <c r="I143" s="132"/>
      <c r="J143" s="124"/>
      <c r="K143" s="343">
        <f t="shared" si="93"/>
        <v>0</v>
      </c>
      <c r="M143" s="43"/>
      <c r="N143" s="16"/>
      <c r="O143" s="237"/>
      <c r="P143" s="43"/>
      <c r="Q143" s="16"/>
      <c r="R143" s="13">
        <f t="shared" si="112"/>
        <v>0</v>
      </c>
      <c r="T143" s="43"/>
      <c r="U143" s="16"/>
      <c r="V143" s="17"/>
      <c r="W143" s="245"/>
      <c r="X143" s="16"/>
      <c r="Y143" s="237"/>
      <c r="Z143" s="43"/>
      <c r="AA143" s="16"/>
      <c r="AB143" s="17"/>
      <c r="AC143" s="245"/>
      <c r="AD143" s="16"/>
      <c r="AE143" s="237"/>
      <c r="AF143" s="43"/>
      <c r="AG143" s="16"/>
      <c r="AH143" s="17"/>
      <c r="AI143" s="43"/>
      <c r="AJ143" s="16"/>
      <c r="AK143" s="17"/>
      <c r="AL143" s="245"/>
      <c r="AM143" s="16"/>
      <c r="AN143" s="237"/>
      <c r="AO143" s="43"/>
      <c r="AP143" s="16"/>
      <c r="AQ143" s="17"/>
      <c r="AR143" s="245"/>
      <c r="AS143" s="16"/>
      <c r="AT143" s="237"/>
      <c r="AU143" s="43"/>
      <c r="AV143" s="16"/>
      <c r="AW143" s="17"/>
      <c r="AX143" s="245"/>
      <c r="AY143" s="16"/>
      <c r="AZ143" s="237"/>
      <c r="BA143" s="43"/>
      <c r="BB143" s="17"/>
      <c r="BC143" s="1"/>
      <c r="BD143" s="14"/>
      <c r="BE143" s="17"/>
      <c r="BF143" s="1"/>
      <c r="BG143" s="14">
        <f t="shared" si="121"/>
        <v>0</v>
      </c>
      <c r="BH143" s="249">
        <f t="shared" si="118"/>
        <v>0</v>
      </c>
      <c r="BI143" s="1"/>
      <c r="BJ143" s="14">
        <f t="shared" si="122"/>
        <v>0</v>
      </c>
      <c r="BK143" s="249">
        <f t="shared" si="111"/>
        <v>0</v>
      </c>
    </row>
    <row r="144" spans="2:63" ht="12" hidden="1" customHeight="1" outlineLevel="1">
      <c r="B144" s="88" t="s">
        <v>606</v>
      </c>
      <c r="C144" s="60"/>
      <c r="D144" s="84"/>
      <c r="E144" s="120"/>
      <c r="F144" s="120"/>
      <c r="G144" s="120"/>
      <c r="H144" s="120"/>
      <c r="I144" s="132"/>
      <c r="J144" s="124"/>
      <c r="K144" s="343">
        <f t="shared" si="93"/>
        <v>0</v>
      </c>
      <c r="M144" s="43"/>
      <c r="N144" s="16"/>
      <c r="O144" s="237"/>
      <c r="P144" s="43"/>
      <c r="Q144" s="16"/>
      <c r="R144" s="17">
        <f t="shared" si="112"/>
        <v>0</v>
      </c>
      <c r="T144" s="43"/>
      <c r="U144" s="16"/>
      <c r="V144" s="17"/>
      <c r="W144" s="245"/>
      <c r="X144" s="16"/>
      <c r="Y144" s="237"/>
      <c r="Z144" s="43"/>
      <c r="AA144" s="16"/>
      <c r="AB144" s="17"/>
      <c r="AC144" s="245"/>
      <c r="AD144" s="16"/>
      <c r="AE144" s="237"/>
      <c r="AF144" s="43"/>
      <c r="AG144" s="16"/>
      <c r="AH144" s="17"/>
      <c r="AI144" s="43"/>
      <c r="AJ144" s="16"/>
      <c r="AK144" s="17"/>
      <c r="AL144" s="245"/>
      <c r="AM144" s="16"/>
      <c r="AN144" s="237"/>
      <c r="AO144" s="43"/>
      <c r="AP144" s="16"/>
      <c r="AQ144" s="17"/>
      <c r="AR144" s="245"/>
      <c r="AS144" s="16"/>
      <c r="AT144" s="237"/>
      <c r="AU144" s="43"/>
      <c r="AV144" s="16"/>
      <c r="AW144" s="17"/>
      <c r="AX144" s="245"/>
      <c r="AY144" s="16"/>
      <c r="AZ144" s="237"/>
      <c r="BA144" s="43"/>
      <c r="BB144" s="17"/>
      <c r="BC144" s="1"/>
      <c r="BD144" s="14">
        <f t="shared" ref="BD144:BD155" si="123">SUM(J144:AZ144)</f>
        <v>0</v>
      </c>
      <c r="BE144" s="17">
        <f t="shared" ref="BE144:BE155" si="124">E144-BD144</f>
        <v>0</v>
      </c>
      <c r="BF144" s="1"/>
      <c r="BG144" s="14">
        <f t="shared" si="121"/>
        <v>0</v>
      </c>
      <c r="BH144" s="249">
        <f t="shared" si="118"/>
        <v>0</v>
      </c>
      <c r="BI144" s="1"/>
      <c r="BJ144" s="14">
        <f t="shared" si="122"/>
        <v>0</v>
      </c>
      <c r="BK144" s="249">
        <f t="shared" si="111"/>
        <v>0</v>
      </c>
    </row>
    <row r="145" spans="2:63" ht="12" hidden="1" customHeight="1" outlineLevel="1">
      <c r="B145" s="88" t="s">
        <v>607</v>
      </c>
      <c r="C145" s="60"/>
      <c r="D145" s="84"/>
      <c r="E145" s="120"/>
      <c r="F145" s="120"/>
      <c r="G145" s="120"/>
      <c r="H145" s="120"/>
      <c r="I145" s="132"/>
      <c r="J145" s="124"/>
      <c r="K145" s="343">
        <f t="shared" si="93"/>
        <v>0</v>
      </c>
      <c r="M145" s="43"/>
      <c r="N145" s="16"/>
      <c r="O145" s="237"/>
      <c r="P145" s="43"/>
      <c r="Q145" s="16"/>
      <c r="R145" s="17">
        <f t="shared" si="112"/>
        <v>0</v>
      </c>
      <c r="T145" s="43"/>
      <c r="U145" s="16"/>
      <c r="V145" s="17"/>
      <c r="W145" s="245"/>
      <c r="X145" s="16"/>
      <c r="Y145" s="237"/>
      <c r="Z145" s="43"/>
      <c r="AA145" s="16"/>
      <c r="AB145" s="17"/>
      <c r="AC145" s="245"/>
      <c r="AD145" s="16"/>
      <c r="AE145" s="237"/>
      <c r="AF145" s="43"/>
      <c r="AG145" s="16"/>
      <c r="AH145" s="17"/>
      <c r="AI145" s="43"/>
      <c r="AJ145" s="16"/>
      <c r="AK145" s="17"/>
      <c r="AL145" s="245"/>
      <c r="AM145" s="16"/>
      <c r="AN145" s="237"/>
      <c r="AO145" s="43"/>
      <c r="AP145" s="16"/>
      <c r="AQ145" s="17"/>
      <c r="AR145" s="245"/>
      <c r="AS145" s="16"/>
      <c r="AT145" s="237"/>
      <c r="AU145" s="43"/>
      <c r="AV145" s="16"/>
      <c r="AW145" s="17"/>
      <c r="AX145" s="245"/>
      <c r="AY145" s="16"/>
      <c r="AZ145" s="237"/>
      <c r="BA145" s="43"/>
      <c r="BB145" s="17"/>
      <c r="BC145" s="1"/>
      <c r="BD145" s="14">
        <f t="shared" si="123"/>
        <v>0</v>
      </c>
      <c r="BE145" s="17">
        <f t="shared" si="124"/>
        <v>0</v>
      </c>
      <c r="BF145" s="1"/>
      <c r="BG145" s="14">
        <f t="shared" si="121"/>
        <v>0</v>
      </c>
      <c r="BH145" s="249">
        <f t="shared" si="118"/>
        <v>0</v>
      </c>
      <c r="BI145" s="1"/>
      <c r="BJ145" s="14">
        <f t="shared" si="122"/>
        <v>0</v>
      </c>
      <c r="BK145" s="249">
        <f t="shared" si="111"/>
        <v>0</v>
      </c>
    </row>
    <row r="146" spans="2:63" ht="12" hidden="1" customHeight="1" outlineLevel="1">
      <c r="B146" s="88" t="s">
        <v>608</v>
      </c>
      <c r="C146" s="60"/>
      <c r="D146" s="84"/>
      <c r="E146" s="120"/>
      <c r="F146" s="120"/>
      <c r="G146" s="120"/>
      <c r="H146" s="120"/>
      <c r="I146" s="132"/>
      <c r="J146" s="124"/>
      <c r="K146" s="343">
        <f t="shared" si="93"/>
        <v>0</v>
      </c>
      <c r="M146" s="43"/>
      <c r="N146" s="16"/>
      <c r="O146" s="237"/>
      <c r="P146" s="43"/>
      <c r="Q146" s="16"/>
      <c r="R146" s="17">
        <f t="shared" si="112"/>
        <v>0</v>
      </c>
      <c r="T146" s="43"/>
      <c r="U146" s="16"/>
      <c r="V146" s="17"/>
      <c r="W146" s="245"/>
      <c r="X146" s="16"/>
      <c r="Y146" s="237"/>
      <c r="Z146" s="43"/>
      <c r="AA146" s="16"/>
      <c r="AB146" s="17"/>
      <c r="AC146" s="245"/>
      <c r="AD146" s="16"/>
      <c r="AE146" s="237"/>
      <c r="AF146" s="43"/>
      <c r="AG146" s="16"/>
      <c r="AH146" s="17"/>
      <c r="AI146" s="43"/>
      <c r="AJ146" s="16"/>
      <c r="AK146" s="17"/>
      <c r="AL146" s="245"/>
      <c r="AM146" s="16"/>
      <c r="AN146" s="237"/>
      <c r="AO146" s="43"/>
      <c r="AP146" s="16"/>
      <c r="AQ146" s="17"/>
      <c r="AR146" s="245"/>
      <c r="AS146" s="16"/>
      <c r="AT146" s="237"/>
      <c r="AU146" s="43"/>
      <c r="AV146" s="16"/>
      <c r="AW146" s="17"/>
      <c r="AX146" s="245"/>
      <c r="AY146" s="16"/>
      <c r="AZ146" s="237"/>
      <c r="BA146" s="43"/>
      <c r="BB146" s="17"/>
      <c r="BC146" s="1"/>
      <c r="BD146" s="14">
        <f t="shared" si="123"/>
        <v>0</v>
      </c>
      <c r="BE146" s="17">
        <f t="shared" si="124"/>
        <v>0</v>
      </c>
      <c r="BF146" s="1"/>
      <c r="BG146" s="14">
        <f t="shared" si="121"/>
        <v>0</v>
      </c>
      <c r="BH146" s="249">
        <f t="shared" si="118"/>
        <v>0</v>
      </c>
      <c r="BI146" s="1"/>
      <c r="BJ146" s="14">
        <f t="shared" si="122"/>
        <v>0</v>
      </c>
      <c r="BK146" s="249">
        <f t="shared" si="111"/>
        <v>0</v>
      </c>
    </row>
    <row r="147" spans="2:63" ht="12" hidden="1" customHeight="1" outlineLevel="1">
      <c r="B147" s="88" t="s">
        <v>609</v>
      </c>
      <c r="C147" s="60"/>
      <c r="D147" s="84"/>
      <c r="E147" s="120"/>
      <c r="F147" s="120"/>
      <c r="G147" s="120"/>
      <c r="H147" s="120"/>
      <c r="I147" s="132"/>
      <c r="J147" s="124"/>
      <c r="K147" s="343">
        <f t="shared" si="93"/>
        <v>0</v>
      </c>
      <c r="M147" s="43"/>
      <c r="N147" s="16"/>
      <c r="O147" s="237"/>
      <c r="P147" s="43"/>
      <c r="Q147" s="16"/>
      <c r="R147" s="17">
        <f t="shared" si="112"/>
        <v>0</v>
      </c>
      <c r="T147" s="43"/>
      <c r="U147" s="16"/>
      <c r="V147" s="17"/>
      <c r="W147" s="245"/>
      <c r="X147" s="16"/>
      <c r="Y147" s="237"/>
      <c r="Z147" s="43"/>
      <c r="AA147" s="16"/>
      <c r="AB147" s="17"/>
      <c r="AC147" s="245"/>
      <c r="AD147" s="16"/>
      <c r="AE147" s="237"/>
      <c r="AF147" s="43"/>
      <c r="AG147" s="16"/>
      <c r="AH147" s="17"/>
      <c r="AI147" s="43"/>
      <c r="AJ147" s="16"/>
      <c r="AK147" s="17"/>
      <c r="AL147" s="245"/>
      <c r="AM147" s="16"/>
      <c r="AN147" s="237"/>
      <c r="AO147" s="43"/>
      <c r="AP147" s="16"/>
      <c r="AQ147" s="17"/>
      <c r="AR147" s="245"/>
      <c r="AS147" s="16"/>
      <c r="AT147" s="237"/>
      <c r="AU147" s="43"/>
      <c r="AV147" s="16"/>
      <c r="AW147" s="17"/>
      <c r="AX147" s="245"/>
      <c r="AY147" s="16"/>
      <c r="AZ147" s="237"/>
      <c r="BA147" s="43"/>
      <c r="BB147" s="17"/>
      <c r="BC147" s="1"/>
      <c r="BD147" s="14">
        <f t="shared" si="123"/>
        <v>0</v>
      </c>
      <c r="BE147" s="17">
        <f t="shared" si="124"/>
        <v>0</v>
      </c>
      <c r="BF147" s="1"/>
      <c r="BG147" s="14">
        <f t="shared" si="121"/>
        <v>0</v>
      </c>
      <c r="BH147" s="249">
        <f t="shared" si="118"/>
        <v>0</v>
      </c>
      <c r="BI147" s="1"/>
      <c r="BJ147" s="14">
        <f t="shared" si="122"/>
        <v>0</v>
      </c>
      <c r="BK147" s="249">
        <f t="shared" si="111"/>
        <v>0</v>
      </c>
    </row>
    <row r="148" spans="2:63" ht="12" hidden="1" customHeight="1" outlineLevel="1">
      <c r="B148" s="88" t="s">
        <v>610</v>
      </c>
      <c r="C148" s="60"/>
      <c r="D148" s="84"/>
      <c r="E148" s="120"/>
      <c r="F148" s="120"/>
      <c r="G148" s="120"/>
      <c r="H148" s="120"/>
      <c r="I148" s="132"/>
      <c r="J148" s="124"/>
      <c r="K148" s="343">
        <f t="shared" si="93"/>
        <v>0</v>
      </c>
      <c r="M148" s="43"/>
      <c r="N148" s="16"/>
      <c r="O148" s="237"/>
      <c r="P148" s="43"/>
      <c r="Q148" s="16"/>
      <c r="R148" s="17">
        <f t="shared" si="112"/>
        <v>0</v>
      </c>
      <c r="T148" s="43"/>
      <c r="U148" s="16"/>
      <c r="V148" s="17"/>
      <c r="W148" s="245"/>
      <c r="X148" s="16"/>
      <c r="Y148" s="237"/>
      <c r="Z148" s="43"/>
      <c r="AA148" s="16"/>
      <c r="AB148" s="17"/>
      <c r="AC148" s="245"/>
      <c r="AD148" s="16"/>
      <c r="AE148" s="237"/>
      <c r="AF148" s="43"/>
      <c r="AG148" s="16"/>
      <c r="AH148" s="17"/>
      <c r="AI148" s="43"/>
      <c r="AJ148" s="16"/>
      <c r="AK148" s="17"/>
      <c r="AL148" s="245"/>
      <c r="AM148" s="16"/>
      <c r="AN148" s="237"/>
      <c r="AO148" s="43"/>
      <c r="AP148" s="16"/>
      <c r="AQ148" s="17"/>
      <c r="AR148" s="245"/>
      <c r="AS148" s="16"/>
      <c r="AT148" s="237"/>
      <c r="AU148" s="43"/>
      <c r="AV148" s="16"/>
      <c r="AW148" s="17"/>
      <c r="AX148" s="245"/>
      <c r="AY148" s="16"/>
      <c r="AZ148" s="237"/>
      <c r="BA148" s="43"/>
      <c r="BB148" s="17"/>
      <c r="BC148" s="1"/>
      <c r="BD148" s="14">
        <f t="shared" si="123"/>
        <v>0</v>
      </c>
      <c r="BE148" s="17">
        <f t="shared" si="124"/>
        <v>0</v>
      </c>
      <c r="BF148" s="1"/>
      <c r="BG148" s="14">
        <f t="shared" si="121"/>
        <v>0</v>
      </c>
      <c r="BH148" s="249">
        <f t="shared" si="118"/>
        <v>0</v>
      </c>
      <c r="BI148" s="1"/>
      <c r="BJ148" s="14">
        <f t="shared" si="122"/>
        <v>0</v>
      </c>
      <c r="BK148" s="249">
        <f t="shared" si="111"/>
        <v>0</v>
      </c>
    </row>
    <row r="149" spans="2:63" ht="12" hidden="1" customHeight="1" outlineLevel="1">
      <c r="B149" s="88" t="s">
        <v>611</v>
      </c>
      <c r="C149" s="60"/>
      <c r="D149" s="84"/>
      <c r="E149" s="120"/>
      <c r="F149" s="120"/>
      <c r="G149" s="120"/>
      <c r="H149" s="120"/>
      <c r="I149" s="132"/>
      <c r="J149" s="124"/>
      <c r="K149" s="343">
        <f t="shared" si="93"/>
        <v>0</v>
      </c>
      <c r="M149" s="43"/>
      <c r="N149" s="16"/>
      <c r="O149" s="237"/>
      <c r="P149" s="43"/>
      <c r="Q149" s="16"/>
      <c r="R149" s="17">
        <f t="shared" si="112"/>
        <v>0</v>
      </c>
      <c r="T149" s="43"/>
      <c r="U149" s="16"/>
      <c r="V149" s="17"/>
      <c r="W149" s="245"/>
      <c r="X149" s="16"/>
      <c r="Y149" s="237"/>
      <c r="Z149" s="43"/>
      <c r="AA149" s="16"/>
      <c r="AB149" s="17"/>
      <c r="AC149" s="245"/>
      <c r="AD149" s="16"/>
      <c r="AE149" s="237"/>
      <c r="AF149" s="43"/>
      <c r="AG149" s="16"/>
      <c r="AH149" s="17"/>
      <c r="AI149" s="43"/>
      <c r="AJ149" s="16"/>
      <c r="AK149" s="17"/>
      <c r="AL149" s="245"/>
      <c r="AM149" s="16"/>
      <c r="AN149" s="237"/>
      <c r="AO149" s="43"/>
      <c r="AP149" s="16"/>
      <c r="AQ149" s="17"/>
      <c r="AR149" s="245"/>
      <c r="AS149" s="16"/>
      <c r="AT149" s="237"/>
      <c r="AU149" s="43"/>
      <c r="AV149" s="16"/>
      <c r="AW149" s="17"/>
      <c r="AX149" s="245"/>
      <c r="AY149" s="16"/>
      <c r="AZ149" s="237"/>
      <c r="BA149" s="43"/>
      <c r="BB149" s="17"/>
      <c r="BC149" s="1"/>
      <c r="BD149" s="14">
        <f t="shared" si="123"/>
        <v>0</v>
      </c>
      <c r="BE149" s="17">
        <f t="shared" si="124"/>
        <v>0</v>
      </c>
      <c r="BF149" s="1"/>
      <c r="BG149" s="14">
        <f t="shared" si="121"/>
        <v>0</v>
      </c>
      <c r="BH149" s="249">
        <f t="shared" si="118"/>
        <v>0</v>
      </c>
      <c r="BI149" s="1"/>
      <c r="BJ149" s="14">
        <f t="shared" si="122"/>
        <v>0</v>
      </c>
      <c r="BK149" s="249">
        <f t="shared" si="111"/>
        <v>0</v>
      </c>
    </row>
    <row r="150" spans="2:63" ht="12" hidden="1" customHeight="1" outlineLevel="1">
      <c r="B150" s="88" t="s">
        <v>612</v>
      </c>
      <c r="C150" s="60"/>
      <c r="D150" s="84"/>
      <c r="E150" s="120"/>
      <c r="F150" s="120"/>
      <c r="G150" s="120"/>
      <c r="H150" s="120"/>
      <c r="I150" s="132"/>
      <c r="J150" s="124"/>
      <c r="K150" s="343">
        <f t="shared" si="93"/>
        <v>0</v>
      </c>
      <c r="M150" s="43"/>
      <c r="N150" s="16"/>
      <c r="O150" s="237"/>
      <c r="P150" s="43"/>
      <c r="Q150" s="16"/>
      <c r="R150" s="17">
        <f t="shared" si="112"/>
        <v>0</v>
      </c>
      <c r="T150" s="43"/>
      <c r="U150" s="16"/>
      <c r="V150" s="17"/>
      <c r="W150" s="245"/>
      <c r="X150" s="16"/>
      <c r="Y150" s="237"/>
      <c r="Z150" s="43"/>
      <c r="AA150" s="16"/>
      <c r="AB150" s="17"/>
      <c r="AC150" s="245"/>
      <c r="AD150" s="16"/>
      <c r="AE150" s="237"/>
      <c r="AF150" s="43"/>
      <c r="AG150" s="16"/>
      <c r="AH150" s="17"/>
      <c r="AI150" s="43"/>
      <c r="AJ150" s="16"/>
      <c r="AK150" s="17"/>
      <c r="AL150" s="245"/>
      <c r="AM150" s="16"/>
      <c r="AN150" s="237"/>
      <c r="AO150" s="43"/>
      <c r="AP150" s="16"/>
      <c r="AQ150" s="17"/>
      <c r="AR150" s="245"/>
      <c r="AS150" s="16"/>
      <c r="AT150" s="237"/>
      <c r="AU150" s="43"/>
      <c r="AV150" s="16"/>
      <c r="AW150" s="17"/>
      <c r="AX150" s="245"/>
      <c r="AY150" s="16"/>
      <c r="AZ150" s="237"/>
      <c r="BA150" s="43"/>
      <c r="BB150" s="17"/>
      <c r="BC150" s="1"/>
      <c r="BD150" s="14">
        <f t="shared" si="123"/>
        <v>0</v>
      </c>
      <c r="BE150" s="17">
        <f t="shared" si="124"/>
        <v>0</v>
      </c>
      <c r="BF150" s="1"/>
      <c r="BG150" s="14">
        <f t="shared" si="121"/>
        <v>0</v>
      </c>
      <c r="BH150" s="249">
        <f t="shared" si="118"/>
        <v>0</v>
      </c>
      <c r="BI150" s="1"/>
      <c r="BJ150" s="14">
        <f t="shared" si="122"/>
        <v>0</v>
      </c>
      <c r="BK150" s="249">
        <f t="shared" si="111"/>
        <v>0</v>
      </c>
    </row>
    <row r="151" spans="2:63" ht="12" hidden="1" customHeight="1" outlineLevel="1">
      <c r="B151" s="88" t="s">
        <v>613</v>
      </c>
      <c r="C151" s="60"/>
      <c r="D151" s="84"/>
      <c r="E151" s="120"/>
      <c r="F151" s="120"/>
      <c r="G151" s="120"/>
      <c r="H151" s="120"/>
      <c r="I151" s="132"/>
      <c r="J151" s="124"/>
      <c r="K151" s="343">
        <f t="shared" si="93"/>
        <v>0</v>
      </c>
      <c r="M151" s="43"/>
      <c r="N151" s="16"/>
      <c r="O151" s="237"/>
      <c r="P151" s="43"/>
      <c r="Q151" s="16"/>
      <c r="R151" s="17">
        <f t="shared" si="112"/>
        <v>0</v>
      </c>
      <c r="T151" s="43"/>
      <c r="U151" s="16"/>
      <c r="V151" s="17"/>
      <c r="W151" s="245"/>
      <c r="X151" s="16"/>
      <c r="Y151" s="237"/>
      <c r="Z151" s="43"/>
      <c r="AA151" s="16"/>
      <c r="AB151" s="17"/>
      <c r="AC151" s="245"/>
      <c r="AD151" s="16"/>
      <c r="AE151" s="237"/>
      <c r="AF151" s="43"/>
      <c r="AG151" s="16"/>
      <c r="AH151" s="17"/>
      <c r="AI151" s="43"/>
      <c r="AJ151" s="16"/>
      <c r="AK151" s="17"/>
      <c r="AL151" s="245"/>
      <c r="AM151" s="16"/>
      <c r="AN151" s="237"/>
      <c r="AO151" s="43"/>
      <c r="AP151" s="16"/>
      <c r="AQ151" s="17"/>
      <c r="AR151" s="245"/>
      <c r="AS151" s="16"/>
      <c r="AT151" s="237"/>
      <c r="AU151" s="43"/>
      <c r="AV151" s="16"/>
      <c r="AW151" s="17"/>
      <c r="AX151" s="245"/>
      <c r="AY151" s="16"/>
      <c r="AZ151" s="237"/>
      <c r="BA151" s="43"/>
      <c r="BB151" s="17"/>
      <c r="BC151" s="1"/>
      <c r="BD151" s="14">
        <f t="shared" si="123"/>
        <v>0</v>
      </c>
      <c r="BE151" s="17">
        <f t="shared" si="124"/>
        <v>0</v>
      </c>
      <c r="BF151" s="1"/>
      <c r="BG151" s="14">
        <f t="shared" si="121"/>
        <v>0</v>
      </c>
      <c r="BH151" s="249">
        <f t="shared" si="118"/>
        <v>0</v>
      </c>
      <c r="BI151" s="1"/>
      <c r="BJ151" s="14">
        <f t="shared" si="122"/>
        <v>0</v>
      </c>
      <c r="BK151" s="249">
        <f t="shared" si="111"/>
        <v>0</v>
      </c>
    </row>
    <row r="152" spans="2:63" ht="12" hidden="1" customHeight="1" outlineLevel="1">
      <c r="B152" s="88" t="s">
        <v>614</v>
      </c>
      <c r="C152" s="60"/>
      <c r="D152" s="84"/>
      <c r="E152" s="120"/>
      <c r="F152" s="120"/>
      <c r="G152" s="120"/>
      <c r="H152" s="120"/>
      <c r="I152" s="132"/>
      <c r="J152" s="124"/>
      <c r="K152" s="343">
        <f t="shared" si="93"/>
        <v>0</v>
      </c>
      <c r="M152" s="43"/>
      <c r="N152" s="16"/>
      <c r="O152" s="237"/>
      <c r="P152" s="43"/>
      <c r="Q152" s="16"/>
      <c r="R152" s="17">
        <f t="shared" si="112"/>
        <v>0</v>
      </c>
      <c r="T152" s="43"/>
      <c r="U152" s="16"/>
      <c r="V152" s="17"/>
      <c r="W152" s="245"/>
      <c r="X152" s="16"/>
      <c r="Y152" s="237"/>
      <c r="Z152" s="43"/>
      <c r="AA152" s="16"/>
      <c r="AB152" s="17"/>
      <c r="AC152" s="245"/>
      <c r="AD152" s="16"/>
      <c r="AE152" s="237"/>
      <c r="AF152" s="43"/>
      <c r="AG152" s="16"/>
      <c r="AH152" s="17"/>
      <c r="AI152" s="43"/>
      <c r="AJ152" s="16"/>
      <c r="AK152" s="17"/>
      <c r="AL152" s="245"/>
      <c r="AM152" s="16"/>
      <c r="AN152" s="237"/>
      <c r="AO152" s="43"/>
      <c r="AP152" s="16"/>
      <c r="AQ152" s="17"/>
      <c r="AR152" s="245"/>
      <c r="AS152" s="16"/>
      <c r="AT152" s="237"/>
      <c r="AU152" s="43"/>
      <c r="AV152" s="16"/>
      <c r="AW152" s="17"/>
      <c r="AX152" s="245"/>
      <c r="AY152" s="16"/>
      <c r="AZ152" s="237"/>
      <c r="BA152" s="43"/>
      <c r="BB152" s="17"/>
      <c r="BC152" s="1"/>
      <c r="BD152" s="14">
        <f t="shared" si="123"/>
        <v>0</v>
      </c>
      <c r="BE152" s="17">
        <f t="shared" si="124"/>
        <v>0</v>
      </c>
      <c r="BF152" s="1"/>
      <c r="BG152" s="14">
        <f t="shared" si="121"/>
        <v>0</v>
      </c>
      <c r="BH152" s="249">
        <f t="shared" si="118"/>
        <v>0</v>
      </c>
      <c r="BI152" s="1"/>
      <c r="BJ152" s="14">
        <f t="shared" si="122"/>
        <v>0</v>
      </c>
      <c r="BK152" s="249">
        <f t="shared" si="111"/>
        <v>0</v>
      </c>
    </row>
    <row r="153" spans="2:63" ht="12" hidden="1" customHeight="1" outlineLevel="1">
      <c r="B153" s="88" t="s">
        <v>615</v>
      </c>
      <c r="C153" s="60"/>
      <c r="D153" s="84"/>
      <c r="E153" s="120"/>
      <c r="F153" s="120"/>
      <c r="G153" s="120"/>
      <c r="H153" s="120"/>
      <c r="I153" s="132"/>
      <c r="J153" s="124"/>
      <c r="K153" s="343">
        <f t="shared" si="93"/>
        <v>0</v>
      </c>
      <c r="M153" s="43"/>
      <c r="N153" s="16"/>
      <c r="O153" s="237"/>
      <c r="P153" s="43"/>
      <c r="Q153" s="16"/>
      <c r="R153" s="17">
        <f t="shared" si="112"/>
        <v>0</v>
      </c>
      <c r="T153" s="43"/>
      <c r="U153" s="16"/>
      <c r="V153" s="17"/>
      <c r="W153" s="245"/>
      <c r="X153" s="16"/>
      <c r="Y153" s="237"/>
      <c r="Z153" s="43"/>
      <c r="AA153" s="16"/>
      <c r="AB153" s="17"/>
      <c r="AC153" s="245"/>
      <c r="AD153" s="16"/>
      <c r="AE153" s="237"/>
      <c r="AF153" s="43"/>
      <c r="AG153" s="16"/>
      <c r="AH153" s="17"/>
      <c r="AI153" s="43"/>
      <c r="AJ153" s="16"/>
      <c r="AK153" s="17"/>
      <c r="AL153" s="245"/>
      <c r="AM153" s="16"/>
      <c r="AN153" s="237"/>
      <c r="AO153" s="43"/>
      <c r="AP153" s="16"/>
      <c r="AQ153" s="17"/>
      <c r="AR153" s="245"/>
      <c r="AS153" s="16"/>
      <c r="AT153" s="237"/>
      <c r="AU153" s="43"/>
      <c r="AV153" s="16"/>
      <c r="AW153" s="17"/>
      <c r="AX153" s="245"/>
      <c r="AY153" s="16"/>
      <c r="AZ153" s="237"/>
      <c r="BA153" s="43"/>
      <c r="BB153" s="17"/>
      <c r="BC153" s="1"/>
      <c r="BD153" s="14">
        <f t="shared" si="123"/>
        <v>0</v>
      </c>
      <c r="BE153" s="17">
        <f t="shared" si="124"/>
        <v>0</v>
      </c>
      <c r="BF153" s="1"/>
      <c r="BG153" s="14">
        <f t="shared" si="121"/>
        <v>0</v>
      </c>
      <c r="BH153" s="249">
        <f t="shared" si="118"/>
        <v>0</v>
      </c>
      <c r="BI153" s="1"/>
      <c r="BJ153" s="14">
        <f t="shared" si="122"/>
        <v>0</v>
      </c>
      <c r="BK153" s="249">
        <f t="shared" si="111"/>
        <v>0</v>
      </c>
    </row>
    <row r="154" spans="2:63" ht="12" hidden="1" customHeight="1" outlineLevel="1">
      <c r="B154" s="88" t="s">
        <v>616</v>
      </c>
      <c r="C154" s="60"/>
      <c r="D154" s="84"/>
      <c r="E154" s="120"/>
      <c r="F154" s="120"/>
      <c r="G154" s="120"/>
      <c r="H154" s="120"/>
      <c r="I154" s="132"/>
      <c r="J154" s="124"/>
      <c r="K154" s="343">
        <f t="shared" si="93"/>
        <v>0</v>
      </c>
      <c r="M154" s="43"/>
      <c r="N154" s="16"/>
      <c r="O154" s="237"/>
      <c r="P154" s="43"/>
      <c r="Q154" s="16"/>
      <c r="R154" s="17">
        <f t="shared" si="112"/>
        <v>0</v>
      </c>
      <c r="T154" s="43"/>
      <c r="U154" s="16"/>
      <c r="V154" s="17"/>
      <c r="W154" s="245"/>
      <c r="X154" s="16"/>
      <c r="Y154" s="237"/>
      <c r="Z154" s="43"/>
      <c r="AA154" s="16"/>
      <c r="AB154" s="17"/>
      <c r="AC154" s="245"/>
      <c r="AD154" s="16"/>
      <c r="AE154" s="237"/>
      <c r="AF154" s="43"/>
      <c r="AG154" s="16"/>
      <c r="AH154" s="17"/>
      <c r="AI154" s="43"/>
      <c r="AJ154" s="16"/>
      <c r="AK154" s="17"/>
      <c r="AL154" s="245"/>
      <c r="AM154" s="16"/>
      <c r="AN154" s="237"/>
      <c r="AO154" s="43"/>
      <c r="AP154" s="16"/>
      <c r="AQ154" s="17"/>
      <c r="AR154" s="245"/>
      <c r="AS154" s="16"/>
      <c r="AT154" s="237"/>
      <c r="AU154" s="43"/>
      <c r="AV154" s="16"/>
      <c r="AW154" s="17"/>
      <c r="AX154" s="245"/>
      <c r="AY154" s="16"/>
      <c r="AZ154" s="237"/>
      <c r="BA154" s="43"/>
      <c r="BB154" s="17"/>
      <c r="BC154" s="1"/>
      <c r="BD154" s="14">
        <f t="shared" si="123"/>
        <v>0</v>
      </c>
      <c r="BE154" s="17">
        <f t="shared" si="124"/>
        <v>0</v>
      </c>
      <c r="BF154" s="1"/>
      <c r="BG154" s="14">
        <f t="shared" si="121"/>
        <v>0</v>
      </c>
      <c r="BH154" s="249">
        <f t="shared" si="118"/>
        <v>0</v>
      </c>
      <c r="BI154" s="1"/>
      <c r="BJ154" s="14">
        <f t="shared" si="122"/>
        <v>0</v>
      </c>
      <c r="BK154" s="249">
        <f t="shared" si="111"/>
        <v>0</v>
      </c>
    </row>
    <row r="155" spans="2:63" ht="12.6" hidden="1" customHeight="1" outlineLevel="1">
      <c r="B155" s="88" t="s">
        <v>617</v>
      </c>
      <c r="C155" s="60"/>
      <c r="D155" s="84"/>
      <c r="E155" s="120"/>
      <c r="F155" s="120"/>
      <c r="G155" s="120"/>
      <c r="H155" s="120"/>
      <c r="I155" s="132"/>
      <c r="J155" s="124"/>
      <c r="K155" s="343">
        <f t="shared" si="93"/>
        <v>0</v>
      </c>
      <c r="M155" s="18"/>
      <c r="N155" s="19"/>
      <c r="O155" s="234"/>
      <c r="P155" s="18"/>
      <c r="Q155" s="19"/>
      <c r="R155" s="20">
        <f t="shared" si="112"/>
        <v>0</v>
      </c>
      <c r="T155" s="18"/>
      <c r="U155" s="19"/>
      <c r="V155" s="20"/>
      <c r="W155" s="242"/>
      <c r="X155" s="19"/>
      <c r="Y155" s="234"/>
      <c r="Z155" s="18"/>
      <c r="AA155" s="19"/>
      <c r="AB155" s="20"/>
      <c r="AC155" s="242"/>
      <c r="AD155" s="19"/>
      <c r="AE155" s="234"/>
      <c r="AF155" s="18"/>
      <c r="AG155" s="19"/>
      <c r="AH155" s="20"/>
      <c r="AI155" s="18"/>
      <c r="AJ155" s="19"/>
      <c r="AK155" s="20"/>
      <c r="AL155" s="242"/>
      <c r="AM155" s="19"/>
      <c r="AN155" s="234"/>
      <c r="AO155" s="18"/>
      <c r="AP155" s="19"/>
      <c r="AQ155" s="20"/>
      <c r="AR155" s="242"/>
      <c r="AS155" s="19"/>
      <c r="AT155" s="234"/>
      <c r="AU155" s="18"/>
      <c r="AV155" s="19"/>
      <c r="AW155" s="20"/>
      <c r="AX155" s="242"/>
      <c r="AY155" s="19"/>
      <c r="AZ155" s="234"/>
      <c r="BA155" s="18"/>
      <c r="BB155" s="20"/>
      <c r="BC155" s="1"/>
      <c r="BD155" s="31">
        <f t="shared" si="123"/>
        <v>0</v>
      </c>
      <c r="BE155" s="20">
        <f t="shared" si="124"/>
        <v>0</v>
      </c>
      <c r="BF155" s="1"/>
      <c r="BG155" s="14">
        <f t="shared" si="121"/>
        <v>0</v>
      </c>
      <c r="BH155" s="249">
        <f t="shared" si="118"/>
        <v>0</v>
      </c>
      <c r="BI155" s="1"/>
      <c r="BJ155" s="14">
        <f t="shared" si="122"/>
        <v>0</v>
      </c>
      <c r="BK155" s="249">
        <f t="shared" si="111"/>
        <v>0</v>
      </c>
    </row>
    <row r="156" spans="2:63" collapsed="1">
      <c r="C156" s="5" t="s">
        <v>648</v>
      </c>
      <c r="D156" s="76"/>
      <c r="E156" s="114"/>
      <c r="F156" s="114"/>
      <c r="G156" s="114"/>
      <c r="H156" s="114"/>
      <c r="I156" s="126"/>
      <c r="J156" s="127"/>
      <c r="K156" s="6" t="e">
        <f>SUM(K157:K171)</f>
        <v>#VALUE!</v>
      </c>
      <c r="L156" s="4"/>
      <c r="M156" s="9">
        <f t="shared" ref="M156:Q156" si="125">SUM(M157:M171)</f>
        <v>0</v>
      </c>
      <c r="N156" s="7">
        <f t="shared" si="125"/>
        <v>0</v>
      </c>
      <c r="O156" s="231">
        <f t="shared" si="125"/>
        <v>0</v>
      </c>
      <c r="P156" s="9">
        <f t="shared" si="125"/>
        <v>0</v>
      </c>
      <c r="Q156" s="7">
        <f t="shared" si="125"/>
        <v>0</v>
      </c>
      <c r="R156" s="8">
        <f t="shared" si="112"/>
        <v>0</v>
      </c>
      <c r="S156" s="4"/>
      <c r="T156" s="9">
        <f t="shared" ref="T156:AX156" si="126">SUM(T157:T171)</f>
        <v>0</v>
      </c>
      <c r="U156" s="7">
        <f t="shared" si="126"/>
        <v>0</v>
      </c>
      <c r="V156" s="8">
        <f t="shared" si="126"/>
        <v>0</v>
      </c>
      <c r="W156" s="239">
        <f t="shared" si="126"/>
        <v>0</v>
      </c>
      <c r="X156" s="7">
        <f t="shared" si="126"/>
        <v>0</v>
      </c>
      <c r="Y156" s="231">
        <f t="shared" si="126"/>
        <v>0</v>
      </c>
      <c r="Z156" s="9">
        <f t="shared" si="126"/>
        <v>0</v>
      </c>
      <c r="AA156" s="7">
        <f t="shared" si="126"/>
        <v>0</v>
      </c>
      <c r="AB156" s="8">
        <f t="shared" si="126"/>
        <v>0</v>
      </c>
      <c r="AC156" s="239">
        <f t="shared" si="126"/>
        <v>0</v>
      </c>
      <c r="AD156" s="7">
        <f t="shared" si="126"/>
        <v>0</v>
      </c>
      <c r="AE156" s="231">
        <f t="shared" si="126"/>
        <v>0</v>
      </c>
      <c r="AF156" s="9">
        <f t="shared" si="126"/>
        <v>0</v>
      </c>
      <c r="AG156" s="7">
        <f t="shared" si="126"/>
        <v>0</v>
      </c>
      <c r="AH156" s="8">
        <f t="shared" si="126"/>
        <v>0</v>
      </c>
      <c r="AI156" s="9">
        <f t="shared" si="126"/>
        <v>0</v>
      </c>
      <c r="AJ156" s="7">
        <f t="shared" si="126"/>
        <v>0</v>
      </c>
      <c r="AK156" s="8" t="e">
        <f t="shared" si="126"/>
        <v>#VALUE!</v>
      </c>
      <c r="AL156" s="239">
        <f t="shared" si="126"/>
        <v>0</v>
      </c>
      <c r="AM156" s="7">
        <f t="shared" si="126"/>
        <v>0</v>
      </c>
      <c r="AN156" s="231">
        <f t="shared" si="126"/>
        <v>0</v>
      </c>
      <c r="AO156" s="9">
        <f t="shared" si="126"/>
        <v>0</v>
      </c>
      <c r="AP156" s="7">
        <f t="shared" si="126"/>
        <v>0</v>
      </c>
      <c r="AQ156" s="8">
        <f t="shared" si="126"/>
        <v>0</v>
      </c>
      <c r="AR156" s="239">
        <f t="shared" si="126"/>
        <v>0</v>
      </c>
      <c r="AS156" s="7">
        <f t="shared" si="126"/>
        <v>0</v>
      </c>
      <c r="AT156" s="231">
        <f t="shared" si="126"/>
        <v>0</v>
      </c>
      <c r="AU156" s="9">
        <f t="shared" si="126"/>
        <v>0</v>
      </c>
      <c r="AV156" s="7">
        <f t="shared" si="126"/>
        <v>0</v>
      </c>
      <c r="AW156" s="8">
        <f t="shared" si="126"/>
        <v>0</v>
      </c>
      <c r="AX156" s="239">
        <f t="shared" si="126"/>
        <v>0</v>
      </c>
      <c r="AY156" s="7">
        <f t="shared" ref="AY156:BB156" si="127">SUM(AY157:AY171)</f>
        <v>0</v>
      </c>
      <c r="AZ156" s="231">
        <f t="shared" si="127"/>
        <v>0</v>
      </c>
      <c r="BA156" s="9">
        <f t="shared" si="127"/>
        <v>0</v>
      </c>
      <c r="BB156" s="8">
        <f t="shared" si="127"/>
        <v>0</v>
      </c>
      <c r="BC156" s="1"/>
      <c r="BD156" s="9">
        <f t="shared" ref="BD156:BE156" si="128">SUM(BD157:BD171)</f>
        <v>0</v>
      </c>
      <c r="BE156" s="8">
        <f t="shared" si="128"/>
        <v>0</v>
      </c>
      <c r="BF156" s="1"/>
      <c r="BG156" s="96" t="e">
        <f t="shared" ref="BG156" si="129">SUM(BG157:BG171)</f>
        <v>#VALUE!</v>
      </c>
      <c r="BH156" s="251">
        <f t="shared" si="118"/>
        <v>0</v>
      </c>
      <c r="BI156" s="1"/>
      <c r="BJ156" s="96" t="e">
        <f t="shared" ref="BJ156" si="130">SUM(BJ157:BJ171)</f>
        <v>#VALUE!</v>
      </c>
      <c r="BK156" s="251">
        <f t="shared" si="111"/>
        <v>0</v>
      </c>
    </row>
    <row r="157" spans="2:63">
      <c r="B157" s="88" t="s">
        <v>664</v>
      </c>
      <c r="C157" s="10"/>
      <c r="D157" s="78"/>
      <c r="E157" s="115"/>
      <c r="F157" s="115"/>
      <c r="G157" s="115"/>
      <c r="H157" s="115"/>
      <c r="I157" s="123"/>
      <c r="J157" s="124" t="e">
        <f t="shared" ref="J157:J171" si="131">I157/$C$5</f>
        <v>#VALUE!</v>
      </c>
      <c r="K157" s="343" t="e">
        <f t="shared" si="93"/>
        <v>#VALUE!</v>
      </c>
      <c r="M157" s="14"/>
      <c r="N157" s="12"/>
      <c r="O157" s="232"/>
      <c r="P157" s="14"/>
      <c r="Q157" s="12"/>
      <c r="R157" s="13">
        <f t="shared" si="112"/>
        <v>0</v>
      </c>
      <c r="T157" s="14"/>
      <c r="U157" s="12"/>
      <c r="V157" s="13"/>
      <c r="W157" s="240"/>
      <c r="X157" s="12"/>
      <c r="Y157" s="232"/>
      <c r="Z157" s="14"/>
      <c r="AA157" s="12"/>
      <c r="AB157" s="13"/>
      <c r="AC157" s="240"/>
      <c r="AD157" s="12"/>
      <c r="AE157" s="232"/>
      <c r="AF157" s="14"/>
      <c r="AG157" s="12"/>
      <c r="AH157" s="13"/>
      <c r="AI157" s="14"/>
      <c r="AJ157" s="12"/>
      <c r="AK157" s="13" t="e">
        <f>K157</f>
        <v>#VALUE!</v>
      </c>
      <c r="AL157" s="240"/>
      <c r="AM157" s="12"/>
      <c r="AN157" s="232"/>
      <c r="AO157" s="14"/>
      <c r="AP157" s="12"/>
      <c r="AQ157" s="13"/>
      <c r="AR157" s="240"/>
      <c r="AS157" s="12"/>
      <c r="AT157" s="232"/>
      <c r="AU157" s="14"/>
      <c r="AV157" s="12"/>
      <c r="AW157" s="13"/>
      <c r="AX157" s="240"/>
      <c r="AY157" s="12"/>
      <c r="AZ157" s="232"/>
      <c r="BA157" s="14"/>
      <c r="BB157" s="13"/>
      <c r="BC157" s="1"/>
      <c r="BD157" s="14"/>
      <c r="BE157" s="13"/>
      <c r="BF157" s="1"/>
      <c r="BG157" s="14" t="e">
        <f t="shared" ref="BG157:BG171" si="132">SUM(T157:BB157)</f>
        <v>#VALUE!</v>
      </c>
      <c r="BH157" s="249">
        <f t="shared" si="118"/>
        <v>0</v>
      </c>
      <c r="BI157" s="1"/>
      <c r="BJ157" s="14" t="e">
        <f t="shared" ref="BJ157:BJ171" si="133">BD157+BG157</f>
        <v>#VALUE!</v>
      </c>
      <c r="BK157" s="249">
        <f t="shared" si="111"/>
        <v>0</v>
      </c>
    </row>
    <row r="158" spans="2:63">
      <c r="B158" s="88" t="s">
        <v>665</v>
      </c>
      <c r="C158" s="10"/>
      <c r="D158" s="78"/>
      <c r="E158" s="115"/>
      <c r="F158" s="115"/>
      <c r="G158" s="115"/>
      <c r="H158" s="115"/>
      <c r="I158" s="123"/>
      <c r="J158" s="124"/>
      <c r="K158" s="343">
        <f t="shared" si="93"/>
        <v>0</v>
      </c>
      <c r="M158" s="45"/>
      <c r="N158" s="46"/>
      <c r="O158" s="233"/>
      <c r="P158" s="45"/>
      <c r="Q158" s="46"/>
      <c r="R158" s="47">
        <f t="shared" si="112"/>
        <v>0</v>
      </c>
      <c r="T158" s="45"/>
      <c r="U158" s="46"/>
      <c r="V158" s="47"/>
      <c r="W158" s="241"/>
      <c r="X158" s="46"/>
      <c r="Y158" s="233"/>
      <c r="Z158" s="45"/>
      <c r="AA158" s="46"/>
      <c r="AB158" s="47"/>
      <c r="AC158" s="241"/>
      <c r="AD158" s="46"/>
      <c r="AE158" s="233"/>
      <c r="AF158" s="45"/>
      <c r="AG158" s="46"/>
      <c r="AH158" s="47"/>
      <c r="AI158" s="45"/>
      <c r="AJ158" s="46"/>
      <c r="AK158" s="47"/>
      <c r="AL158" s="241"/>
      <c r="AM158" s="46"/>
      <c r="AN158" s="233"/>
      <c r="AO158" s="45"/>
      <c r="AP158" s="46"/>
      <c r="AQ158" s="47"/>
      <c r="AR158" s="241"/>
      <c r="AS158" s="46"/>
      <c r="AT158" s="233"/>
      <c r="AU158" s="45"/>
      <c r="AV158" s="46"/>
      <c r="AW158" s="47"/>
      <c r="AX158" s="241"/>
      <c r="AY158" s="46"/>
      <c r="AZ158" s="233"/>
      <c r="BA158" s="45"/>
      <c r="BB158" s="47"/>
      <c r="BC158" s="1"/>
      <c r="BD158" s="14"/>
      <c r="BE158" s="13"/>
      <c r="BF158" s="1"/>
      <c r="BG158" s="14">
        <f t="shared" si="132"/>
        <v>0</v>
      </c>
      <c r="BH158" s="249">
        <f t="shared" si="118"/>
        <v>0</v>
      </c>
      <c r="BI158" s="1"/>
      <c r="BJ158" s="14">
        <f t="shared" si="133"/>
        <v>0</v>
      </c>
      <c r="BK158" s="249">
        <f t="shared" si="111"/>
        <v>0</v>
      </c>
    </row>
    <row r="159" spans="2:63" ht="12.6" thickBot="1">
      <c r="B159" s="88" t="s">
        <v>666</v>
      </c>
      <c r="C159" s="10"/>
      <c r="D159" s="78"/>
      <c r="E159" s="115"/>
      <c r="F159" s="115"/>
      <c r="G159" s="115"/>
      <c r="H159" s="115"/>
      <c r="I159" s="123"/>
      <c r="J159" s="124"/>
      <c r="K159" s="343">
        <f t="shared" si="93"/>
        <v>0</v>
      </c>
      <c r="M159" s="45"/>
      <c r="N159" s="46"/>
      <c r="O159" s="233"/>
      <c r="P159" s="45"/>
      <c r="Q159" s="46"/>
      <c r="R159" s="47">
        <f t="shared" si="112"/>
        <v>0</v>
      </c>
      <c r="T159" s="45"/>
      <c r="U159" s="46"/>
      <c r="V159" s="47"/>
      <c r="W159" s="241"/>
      <c r="X159" s="46"/>
      <c r="Y159" s="233"/>
      <c r="Z159" s="45"/>
      <c r="AA159" s="46"/>
      <c r="AB159" s="47"/>
      <c r="AC159" s="241"/>
      <c r="AD159" s="46"/>
      <c r="AE159" s="233"/>
      <c r="AF159" s="45"/>
      <c r="AG159" s="46"/>
      <c r="AH159" s="47"/>
      <c r="AI159" s="45"/>
      <c r="AJ159" s="46"/>
      <c r="AK159" s="47"/>
      <c r="AL159" s="241"/>
      <c r="AM159" s="46"/>
      <c r="AN159" s="233"/>
      <c r="AO159" s="45"/>
      <c r="AP159" s="46"/>
      <c r="AQ159" s="47"/>
      <c r="AR159" s="241"/>
      <c r="AS159" s="46"/>
      <c r="AT159" s="233"/>
      <c r="AU159" s="45"/>
      <c r="AV159" s="46"/>
      <c r="AW159" s="47"/>
      <c r="AX159" s="241"/>
      <c r="AY159" s="46"/>
      <c r="AZ159" s="233"/>
      <c r="BA159" s="45"/>
      <c r="BB159" s="47"/>
      <c r="BC159" s="1"/>
      <c r="BD159" s="14"/>
      <c r="BE159" s="13"/>
      <c r="BF159" s="1"/>
      <c r="BG159" s="14">
        <f t="shared" si="132"/>
        <v>0</v>
      </c>
      <c r="BH159" s="249">
        <f t="shared" si="118"/>
        <v>0</v>
      </c>
      <c r="BI159" s="1"/>
      <c r="BJ159" s="14">
        <f t="shared" si="133"/>
        <v>0</v>
      </c>
      <c r="BK159" s="249">
        <f t="shared" si="111"/>
        <v>0</v>
      </c>
    </row>
    <row r="160" spans="2:63" ht="12" hidden="1" customHeight="1" outlineLevel="1">
      <c r="B160" s="88" t="s">
        <v>667</v>
      </c>
      <c r="C160" s="10"/>
      <c r="D160" s="78"/>
      <c r="E160" s="115"/>
      <c r="F160" s="115"/>
      <c r="G160" s="115"/>
      <c r="H160" s="115"/>
      <c r="I160" s="123"/>
      <c r="J160" s="124"/>
      <c r="K160" s="343">
        <f t="shared" si="93"/>
        <v>0</v>
      </c>
      <c r="M160" s="45"/>
      <c r="N160" s="46"/>
      <c r="O160" s="233"/>
      <c r="P160" s="45"/>
      <c r="Q160" s="46"/>
      <c r="R160" s="47">
        <f t="shared" si="112"/>
        <v>0</v>
      </c>
      <c r="T160" s="45"/>
      <c r="U160" s="46"/>
      <c r="V160" s="47"/>
      <c r="W160" s="241"/>
      <c r="X160" s="46"/>
      <c r="Y160" s="233"/>
      <c r="Z160" s="45"/>
      <c r="AA160" s="46"/>
      <c r="AB160" s="47"/>
      <c r="AC160" s="241"/>
      <c r="AD160" s="46"/>
      <c r="AE160" s="233"/>
      <c r="AF160" s="45"/>
      <c r="AG160" s="46"/>
      <c r="AH160" s="47"/>
      <c r="AI160" s="45"/>
      <c r="AJ160" s="46"/>
      <c r="AK160" s="47"/>
      <c r="AL160" s="241"/>
      <c r="AM160" s="46"/>
      <c r="AN160" s="233"/>
      <c r="AO160" s="45"/>
      <c r="AP160" s="46"/>
      <c r="AQ160" s="47"/>
      <c r="AR160" s="241"/>
      <c r="AS160" s="46"/>
      <c r="AT160" s="233"/>
      <c r="AU160" s="45"/>
      <c r="AV160" s="46"/>
      <c r="AW160" s="47"/>
      <c r="AX160" s="241"/>
      <c r="AY160" s="46"/>
      <c r="AZ160" s="233"/>
      <c r="BA160" s="45"/>
      <c r="BB160" s="47"/>
      <c r="BC160" s="1"/>
      <c r="BD160" s="14">
        <f t="shared" ref="BD160:BD171" si="134">SUM(J160:AZ160)</f>
        <v>0</v>
      </c>
      <c r="BE160" s="13">
        <f t="shared" ref="BE160:BE171" si="135">E160-BD160</f>
        <v>0</v>
      </c>
      <c r="BF160" s="1"/>
      <c r="BG160" s="14">
        <f t="shared" si="132"/>
        <v>0</v>
      </c>
      <c r="BH160" s="249">
        <f t="shared" si="118"/>
        <v>0</v>
      </c>
      <c r="BI160" s="1"/>
      <c r="BJ160" s="14">
        <f t="shared" si="133"/>
        <v>0</v>
      </c>
      <c r="BK160" s="249">
        <f t="shared" si="111"/>
        <v>0</v>
      </c>
    </row>
    <row r="161" spans="2:63" ht="12" hidden="1" customHeight="1" outlineLevel="1">
      <c r="B161" s="88" t="s">
        <v>668</v>
      </c>
      <c r="C161" s="10"/>
      <c r="D161" s="78"/>
      <c r="E161" s="115"/>
      <c r="F161" s="115"/>
      <c r="G161" s="115"/>
      <c r="H161" s="115"/>
      <c r="I161" s="123"/>
      <c r="J161" s="124"/>
      <c r="K161" s="343">
        <f t="shared" si="93"/>
        <v>0</v>
      </c>
      <c r="M161" s="45"/>
      <c r="N161" s="46"/>
      <c r="O161" s="233"/>
      <c r="P161" s="45"/>
      <c r="Q161" s="46"/>
      <c r="R161" s="47">
        <f t="shared" si="112"/>
        <v>0</v>
      </c>
      <c r="T161" s="45"/>
      <c r="U161" s="46"/>
      <c r="V161" s="47"/>
      <c r="W161" s="241"/>
      <c r="X161" s="46"/>
      <c r="Y161" s="233"/>
      <c r="Z161" s="45"/>
      <c r="AA161" s="46"/>
      <c r="AB161" s="47"/>
      <c r="AC161" s="241"/>
      <c r="AD161" s="46"/>
      <c r="AE161" s="233"/>
      <c r="AF161" s="45"/>
      <c r="AG161" s="46"/>
      <c r="AH161" s="47"/>
      <c r="AI161" s="45"/>
      <c r="AJ161" s="46"/>
      <c r="AK161" s="47"/>
      <c r="AL161" s="241"/>
      <c r="AM161" s="46"/>
      <c r="AN161" s="233"/>
      <c r="AO161" s="45"/>
      <c r="AP161" s="46"/>
      <c r="AQ161" s="47"/>
      <c r="AR161" s="241"/>
      <c r="AS161" s="46"/>
      <c r="AT161" s="233"/>
      <c r="AU161" s="45"/>
      <c r="AV161" s="46"/>
      <c r="AW161" s="47"/>
      <c r="AX161" s="241"/>
      <c r="AY161" s="46"/>
      <c r="AZ161" s="233"/>
      <c r="BA161" s="45"/>
      <c r="BB161" s="47"/>
      <c r="BC161" s="1"/>
      <c r="BD161" s="14">
        <f t="shared" si="134"/>
        <v>0</v>
      </c>
      <c r="BE161" s="13">
        <f t="shared" si="135"/>
        <v>0</v>
      </c>
      <c r="BF161" s="1"/>
      <c r="BG161" s="14">
        <f t="shared" si="132"/>
        <v>0</v>
      </c>
      <c r="BH161" s="249">
        <f t="shared" si="118"/>
        <v>0</v>
      </c>
      <c r="BI161" s="1"/>
      <c r="BJ161" s="14">
        <f t="shared" si="133"/>
        <v>0</v>
      </c>
      <c r="BK161" s="249">
        <f t="shared" si="111"/>
        <v>0</v>
      </c>
    </row>
    <row r="162" spans="2:63" ht="12" hidden="1" customHeight="1" outlineLevel="1">
      <c r="B162" s="88" t="s">
        <v>669</v>
      </c>
      <c r="C162" s="10"/>
      <c r="D162" s="78"/>
      <c r="E162" s="115"/>
      <c r="F162" s="115"/>
      <c r="G162" s="115"/>
      <c r="H162" s="115"/>
      <c r="I162" s="123"/>
      <c r="J162" s="124"/>
      <c r="K162" s="343">
        <f t="shared" si="93"/>
        <v>0</v>
      </c>
      <c r="M162" s="45"/>
      <c r="N162" s="46"/>
      <c r="O162" s="233"/>
      <c r="P162" s="45"/>
      <c r="Q162" s="46"/>
      <c r="R162" s="47">
        <f t="shared" si="112"/>
        <v>0</v>
      </c>
      <c r="T162" s="45"/>
      <c r="U162" s="46"/>
      <c r="V162" s="47"/>
      <c r="W162" s="241"/>
      <c r="X162" s="46"/>
      <c r="Y162" s="233"/>
      <c r="Z162" s="45"/>
      <c r="AA162" s="46"/>
      <c r="AB162" s="47"/>
      <c r="AC162" s="241"/>
      <c r="AD162" s="46"/>
      <c r="AE162" s="233"/>
      <c r="AF162" s="45"/>
      <c r="AG162" s="46"/>
      <c r="AH162" s="47"/>
      <c r="AI162" s="45"/>
      <c r="AJ162" s="46"/>
      <c r="AK162" s="47"/>
      <c r="AL162" s="241"/>
      <c r="AM162" s="46"/>
      <c r="AN162" s="233"/>
      <c r="AO162" s="45"/>
      <c r="AP162" s="46"/>
      <c r="AQ162" s="47"/>
      <c r="AR162" s="241"/>
      <c r="AS162" s="46"/>
      <c r="AT162" s="233"/>
      <c r="AU162" s="45"/>
      <c r="AV162" s="46"/>
      <c r="AW162" s="47"/>
      <c r="AX162" s="241"/>
      <c r="AY162" s="46"/>
      <c r="AZ162" s="233"/>
      <c r="BA162" s="45"/>
      <c r="BB162" s="47"/>
      <c r="BC162" s="1"/>
      <c r="BD162" s="14">
        <f t="shared" si="134"/>
        <v>0</v>
      </c>
      <c r="BE162" s="13">
        <f t="shared" si="135"/>
        <v>0</v>
      </c>
      <c r="BF162" s="1"/>
      <c r="BG162" s="14">
        <f t="shared" si="132"/>
        <v>0</v>
      </c>
      <c r="BH162" s="249">
        <f t="shared" si="118"/>
        <v>0</v>
      </c>
      <c r="BI162" s="1"/>
      <c r="BJ162" s="14">
        <f t="shared" si="133"/>
        <v>0</v>
      </c>
      <c r="BK162" s="249">
        <f t="shared" si="111"/>
        <v>0</v>
      </c>
    </row>
    <row r="163" spans="2:63" ht="12" hidden="1" customHeight="1" outlineLevel="1">
      <c r="B163" s="88" t="s">
        <v>670</v>
      </c>
      <c r="C163" s="10"/>
      <c r="D163" s="78"/>
      <c r="E163" s="115"/>
      <c r="F163" s="115"/>
      <c r="G163" s="115"/>
      <c r="H163" s="115"/>
      <c r="I163" s="123"/>
      <c r="J163" s="124"/>
      <c r="K163" s="343">
        <f t="shared" si="93"/>
        <v>0</v>
      </c>
      <c r="M163" s="45"/>
      <c r="N163" s="46"/>
      <c r="O163" s="233"/>
      <c r="P163" s="45"/>
      <c r="Q163" s="46"/>
      <c r="R163" s="47">
        <f t="shared" si="112"/>
        <v>0</v>
      </c>
      <c r="T163" s="45"/>
      <c r="U163" s="46"/>
      <c r="V163" s="47"/>
      <c r="W163" s="241"/>
      <c r="X163" s="46"/>
      <c r="Y163" s="233"/>
      <c r="Z163" s="45"/>
      <c r="AA163" s="46"/>
      <c r="AB163" s="47"/>
      <c r="AC163" s="241"/>
      <c r="AD163" s="46"/>
      <c r="AE163" s="233"/>
      <c r="AF163" s="45"/>
      <c r="AG163" s="46"/>
      <c r="AH163" s="47"/>
      <c r="AI163" s="45"/>
      <c r="AJ163" s="46"/>
      <c r="AK163" s="47"/>
      <c r="AL163" s="241"/>
      <c r="AM163" s="46"/>
      <c r="AN163" s="233"/>
      <c r="AO163" s="45"/>
      <c r="AP163" s="46"/>
      <c r="AQ163" s="47"/>
      <c r="AR163" s="241"/>
      <c r="AS163" s="46"/>
      <c r="AT163" s="233"/>
      <c r="AU163" s="45"/>
      <c r="AV163" s="46"/>
      <c r="AW163" s="47"/>
      <c r="AX163" s="241"/>
      <c r="AY163" s="46"/>
      <c r="AZ163" s="233"/>
      <c r="BA163" s="45"/>
      <c r="BB163" s="47"/>
      <c r="BC163" s="1"/>
      <c r="BD163" s="14">
        <f t="shared" si="134"/>
        <v>0</v>
      </c>
      <c r="BE163" s="13">
        <f t="shared" si="135"/>
        <v>0</v>
      </c>
      <c r="BF163" s="1"/>
      <c r="BG163" s="14">
        <f t="shared" si="132"/>
        <v>0</v>
      </c>
      <c r="BH163" s="249">
        <f t="shared" si="118"/>
        <v>0</v>
      </c>
      <c r="BI163" s="1"/>
      <c r="BJ163" s="14">
        <f t="shared" si="133"/>
        <v>0</v>
      </c>
      <c r="BK163" s="249">
        <f t="shared" si="111"/>
        <v>0</v>
      </c>
    </row>
    <row r="164" spans="2:63" ht="12" hidden="1" customHeight="1" outlineLevel="1">
      <c r="B164" s="88" t="s">
        <v>671</v>
      </c>
      <c r="C164" s="10"/>
      <c r="D164" s="78"/>
      <c r="E164" s="115"/>
      <c r="F164" s="115"/>
      <c r="G164" s="115"/>
      <c r="H164" s="115"/>
      <c r="I164" s="123"/>
      <c r="J164" s="124"/>
      <c r="K164" s="343">
        <f t="shared" si="93"/>
        <v>0</v>
      </c>
      <c r="M164" s="45"/>
      <c r="N164" s="46"/>
      <c r="O164" s="233"/>
      <c r="P164" s="45"/>
      <c r="Q164" s="46"/>
      <c r="R164" s="47">
        <f t="shared" si="112"/>
        <v>0</v>
      </c>
      <c r="T164" s="45"/>
      <c r="U164" s="46"/>
      <c r="V164" s="47"/>
      <c r="W164" s="241"/>
      <c r="X164" s="46"/>
      <c r="Y164" s="233"/>
      <c r="Z164" s="45"/>
      <c r="AA164" s="46"/>
      <c r="AB164" s="47"/>
      <c r="AC164" s="241"/>
      <c r="AD164" s="46"/>
      <c r="AE164" s="233"/>
      <c r="AF164" s="45"/>
      <c r="AG164" s="46"/>
      <c r="AH164" s="47"/>
      <c r="AI164" s="45"/>
      <c r="AJ164" s="46"/>
      <c r="AK164" s="47"/>
      <c r="AL164" s="241"/>
      <c r="AM164" s="46"/>
      <c r="AN164" s="233"/>
      <c r="AO164" s="45"/>
      <c r="AP164" s="46"/>
      <c r="AQ164" s="47"/>
      <c r="AR164" s="241"/>
      <c r="AS164" s="46"/>
      <c r="AT164" s="233"/>
      <c r="AU164" s="45"/>
      <c r="AV164" s="46"/>
      <c r="AW164" s="47"/>
      <c r="AX164" s="241"/>
      <c r="AY164" s="46"/>
      <c r="AZ164" s="233"/>
      <c r="BA164" s="45"/>
      <c r="BB164" s="47"/>
      <c r="BC164" s="1"/>
      <c r="BD164" s="14">
        <f t="shared" si="134"/>
        <v>0</v>
      </c>
      <c r="BE164" s="13">
        <f t="shared" si="135"/>
        <v>0</v>
      </c>
      <c r="BF164" s="1"/>
      <c r="BG164" s="14">
        <f t="shared" si="132"/>
        <v>0</v>
      </c>
      <c r="BH164" s="249">
        <f t="shared" si="118"/>
        <v>0</v>
      </c>
      <c r="BI164" s="1"/>
      <c r="BJ164" s="14">
        <f t="shared" si="133"/>
        <v>0</v>
      </c>
      <c r="BK164" s="249">
        <f t="shared" si="111"/>
        <v>0</v>
      </c>
    </row>
    <row r="165" spans="2:63" ht="12" hidden="1" customHeight="1" outlineLevel="1">
      <c r="B165" s="88" t="s">
        <v>672</v>
      </c>
      <c r="C165" s="10"/>
      <c r="D165" s="78"/>
      <c r="E165" s="115"/>
      <c r="F165" s="115"/>
      <c r="G165" s="115"/>
      <c r="H165" s="115"/>
      <c r="I165" s="123"/>
      <c r="J165" s="124"/>
      <c r="K165" s="343">
        <f t="shared" si="93"/>
        <v>0</v>
      </c>
      <c r="M165" s="45"/>
      <c r="N165" s="46"/>
      <c r="O165" s="233"/>
      <c r="P165" s="45"/>
      <c r="Q165" s="46"/>
      <c r="R165" s="47">
        <f t="shared" si="112"/>
        <v>0</v>
      </c>
      <c r="T165" s="45"/>
      <c r="U165" s="46"/>
      <c r="V165" s="47"/>
      <c r="W165" s="241"/>
      <c r="X165" s="46"/>
      <c r="Y165" s="233"/>
      <c r="Z165" s="45"/>
      <c r="AA165" s="46"/>
      <c r="AB165" s="47"/>
      <c r="AC165" s="241"/>
      <c r="AD165" s="46"/>
      <c r="AE165" s="233"/>
      <c r="AF165" s="45"/>
      <c r="AG165" s="46"/>
      <c r="AH165" s="47"/>
      <c r="AI165" s="45"/>
      <c r="AJ165" s="46"/>
      <c r="AK165" s="47"/>
      <c r="AL165" s="241"/>
      <c r="AM165" s="46"/>
      <c r="AN165" s="233"/>
      <c r="AO165" s="45"/>
      <c r="AP165" s="46"/>
      <c r="AQ165" s="47"/>
      <c r="AR165" s="241"/>
      <c r="AS165" s="46"/>
      <c r="AT165" s="233"/>
      <c r="AU165" s="45"/>
      <c r="AV165" s="46"/>
      <c r="AW165" s="47"/>
      <c r="AX165" s="241"/>
      <c r="AY165" s="46"/>
      <c r="AZ165" s="233"/>
      <c r="BA165" s="45"/>
      <c r="BB165" s="47"/>
      <c r="BC165" s="1"/>
      <c r="BD165" s="14">
        <f t="shared" si="134"/>
        <v>0</v>
      </c>
      <c r="BE165" s="13">
        <f t="shared" si="135"/>
        <v>0</v>
      </c>
      <c r="BF165" s="1"/>
      <c r="BG165" s="14">
        <f t="shared" si="132"/>
        <v>0</v>
      </c>
      <c r="BH165" s="249">
        <f t="shared" si="118"/>
        <v>0</v>
      </c>
      <c r="BI165" s="1"/>
      <c r="BJ165" s="14">
        <f t="shared" si="133"/>
        <v>0</v>
      </c>
      <c r="BK165" s="249">
        <f t="shared" si="111"/>
        <v>0</v>
      </c>
    </row>
    <row r="166" spans="2:63" ht="12" hidden="1" customHeight="1" outlineLevel="1">
      <c r="B166" s="88" t="s">
        <v>673</v>
      </c>
      <c r="C166" s="10"/>
      <c r="D166" s="78"/>
      <c r="E166" s="115"/>
      <c r="F166" s="115"/>
      <c r="G166" s="115"/>
      <c r="H166" s="115"/>
      <c r="I166" s="123"/>
      <c r="J166" s="124"/>
      <c r="K166" s="343">
        <f t="shared" si="93"/>
        <v>0</v>
      </c>
      <c r="M166" s="45"/>
      <c r="N166" s="46"/>
      <c r="O166" s="233"/>
      <c r="P166" s="45"/>
      <c r="Q166" s="46"/>
      <c r="R166" s="47">
        <f t="shared" si="112"/>
        <v>0</v>
      </c>
      <c r="T166" s="45"/>
      <c r="U166" s="46"/>
      <c r="V166" s="47"/>
      <c r="W166" s="241"/>
      <c r="X166" s="46"/>
      <c r="Y166" s="233"/>
      <c r="Z166" s="45"/>
      <c r="AA166" s="46"/>
      <c r="AB166" s="47"/>
      <c r="AC166" s="241"/>
      <c r="AD166" s="46"/>
      <c r="AE166" s="233"/>
      <c r="AF166" s="45"/>
      <c r="AG166" s="46"/>
      <c r="AH166" s="47"/>
      <c r="AI166" s="45"/>
      <c r="AJ166" s="46"/>
      <c r="AK166" s="47"/>
      <c r="AL166" s="241"/>
      <c r="AM166" s="46"/>
      <c r="AN166" s="233"/>
      <c r="AO166" s="45"/>
      <c r="AP166" s="46"/>
      <c r="AQ166" s="47"/>
      <c r="AR166" s="241"/>
      <c r="AS166" s="46"/>
      <c r="AT166" s="233"/>
      <c r="AU166" s="45"/>
      <c r="AV166" s="46"/>
      <c r="AW166" s="47"/>
      <c r="AX166" s="241"/>
      <c r="AY166" s="46"/>
      <c r="AZ166" s="233"/>
      <c r="BA166" s="45"/>
      <c r="BB166" s="47"/>
      <c r="BC166" s="1"/>
      <c r="BD166" s="14">
        <f t="shared" si="134"/>
        <v>0</v>
      </c>
      <c r="BE166" s="13">
        <f t="shared" si="135"/>
        <v>0</v>
      </c>
      <c r="BF166" s="1"/>
      <c r="BG166" s="14">
        <f t="shared" si="132"/>
        <v>0</v>
      </c>
      <c r="BH166" s="249">
        <f t="shared" si="118"/>
        <v>0</v>
      </c>
      <c r="BI166" s="1"/>
      <c r="BJ166" s="14">
        <f t="shared" si="133"/>
        <v>0</v>
      </c>
      <c r="BK166" s="249">
        <f t="shared" si="111"/>
        <v>0</v>
      </c>
    </row>
    <row r="167" spans="2:63" ht="12" hidden="1" customHeight="1" outlineLevel="1">
      <c r="B167" s="88" t="s">
        <v>674</v>
      </c>
      <c r="C167" s="10"/>
      <c r="D167" s="78"/>
      <c r="E167" s="115"/>
      <c r="F167" s="115"/>
      <c r="G167" s="115"/>
      <c r="H167" s="115"/>
      <c r="I167" s="123"/>
      <c r="J167" s="124"/>
      <c r="K167" s="343">
        <f t="shared" si="93"/>
        <v>0</v>
      </c>
      <c r="M167" s="45"/>
      <c r="N167" s="46"/>
      <c r="O167" s="233"/>
      <c r="P167" s="45"/>
      <c r="Q167" s="46"/>
      <c r="R167" s="47">
        <f t="shared" si="112"/>
        <v>0</v>
      </c>
      <c r="T167" s="45"/>
      <c r="U167" s="46"/>
      <c r="V167" s="47"/>
      <c r="W167" s="241"/>
      <c r="X167" s="46"/>
      <c r="Y167" s="233"/>
      <c r="Z167" s="45"/>
      <c r="AA167" s="46"/>
      <c r="AB167" s="47"/>
      <c r="AC167" s="241"/>
      <c r="AD167" s="46"/>
      <c r="AE167" s="233"/>
      <c r="AF167" s="45"/>
      <c r="AG167" s="46"/>
      <c r="AH167" s="47"/>
      <c r="AI167" s="45"/>
      <c r="AJ167" s="46"/>
      <c r="AK167" s="47"/>
      <c r="AL167" s="241"/>
      <c r="AM167" s="46"/>
      <c r="AN167" s="233"/>
      <c r="AO167" s="45"/>
      <c r="AP167" s="46"/>
      <c r="AQ167" s="47"/>
      <c r="AR167" s="241"/>
      <c r="AS167" s="46"/>
      <c r="AT167" s="233"/>
      <c r="AU167" s="45"/>
      <c r="AV167" s="46"/>
      <c r="AW167" s="47"/>
      <c r="AX167" s="241"/>
      <c r="AY167" s="46"/>
      <c r="AZ167" s="233"/>
      <c r="BA167" s="45"/>
      <c r="BB167" s="47"/>
      <c r="BC167" s="1"/>
      <c r="BD167" s="14">
        <f t="shared" si="134"/>
        <v>0</v>
      </c>
      <c r="BE167" s="13">
        <f t="shared" si="135"/>
        <v>0</v>
      </c>
      <c r="BF167" s="1"/>
      <c r="BG167" s="14">
        <f t="shared" si="132"/>
        <v>0</v>
      </c>
      <c r="BH167" s="249">
        <f t="shared" si="118"/>
        <v>0</v>
      </c>
      <c r="BI167" s="1"/>
      <c r="BJ167" s="14">
        <f t="shared" si="133"/>
        <v>0</v>
      </c>
      <c r="BK167" s="249">
        <f t="shared" si="111"/>
        <v>0</v>
      </c>
    </row>
    <row r="168" spans="2:63" ht="12" hidden="1" customHeight="1" outlineLevel="1">
      <c r="B168" s="88" t="s">
        <v>675</v>
      </c>
      <c r="C168" s="10"/>
      <c r="D168" s="78"/>
      <c r="E168" s="115"/>
      <c r="F168" s="115"/>
      <c r="G168" s="115"/>
      <c r="H168" s="115"/>
      <c r="I168" s="123"/>
      <c r="J168" s="124"/>
      <c r="K168" s="343">
        <f t="shared" si="93"/>
        <v>0</v>
      </c>
      <c r="M168" s="45"/>
      <c r="N168" s="46"/>
      <c r="O168" s="233"/>
      <c r="P168" s="45"/>
      <c r="Q168" s="46"/>
      <c r="R168" s="47">
        <f t="shared" si="112"/>
        <v>0</v>
      </c>
      <c r="T168" s="45"/>
      <c r="U168" s="46"/>
      <c r="V168" s="47"/>
      <c r="W168" s="241"/>
      <c r="X168" s="46"/>
      <c r="Y168" s="233"/>
      <c r="Z168" s="45"/>
      <c r="AA168" s="46"/>
      <c r="AB168" s="47"/>
      <c r="AC168" s="241"/>
      <c r="AD168" s="46"/>
      <c r="AE168" s="233"/>
      <c r="AF168" s="45"/>
      <c r="AG168" s="46"/>
      <c r="AH168" s="47"/>
      <c r="AI168" s="45"/>
      <c r="AJ168" s="46"/>
      <c r="AK168" s="47"/>
      <c r="AL168" s="241"/>
      <c r="AM168" s="46"/>
      <c r="AN168" s="233"/>
      <c r="AO168" s="45"/>
      <c r="AP168" s="46"/>
      <c r="AQ168" s="47"/>
      <c r="AR168" s="241"/>
      <c r="AS168" s="46"/>
      <c r="AT168" s="233"/>
      <c r="AU168" s="45"/>
      <c r="AV168" s="46"/>
      <c r="AW168" s="47"/>
      <c r="AX168" s="241"/>
      <c r="AY168" s="46"/>
      <c r="AZ168" s="233"/>
      <c r="BA168" s="45"/>
      <c r="BB168" s="47"/>
      <c r="BC168" s="1"/>
      <c r="BD168" s="14">
        <f t="shared" si="134"/>
        <v>0</v>
      </c>
      <c r="BE168" s="13">
        <f t="shared" si="135"/>
        <v>0</v>
      </c>
      <c r="BF168" s="1"/>
      <c r="BG168" s="14">
        <f t="shared" si="132"/>
        <v>0</v>
      </c>
      <c r="BH168" s="249">
        <f t="shared" si="118"/>
        <v>0</v>
      </c>
      <c r="BI168" s="1"/>
      <c r="BJ168" s="14">
        <f t="shared" si="133"/>
        <v>0</v>
      </c>
      <c r="BK168" s="249">
        <f t="shared" si="111"/>
        <v>0</v>
      </c>
    </row>
    <row r="169" spans="2:63" ht="12" hidden="1" customHeight="1" outlineLevel="1">
      <c r="B169" s="88" t="s">
        <v>676</v>
      </c>
      <c r="C169" s="10"/>
      <c r="D169" s="78"/>
      <c r="E169" s="115"/>
      <c r="F169" s="115"/>
      <c r="G169" s="115"/>
      <c r="H169" s="115"/>
      <c r="I169" s="123"/>
      <c r="J169" s="124"/>
      <c r="K169" s="343">
        <f t="shared" si="93"/>
        <v>0</v>
      </c>
      <c r="M169" s="45"/>
      <c r="N169" s="46"/>
      <c r="O169" s="233"/>
      <c r="P169" s="45"/>
      <c r="Q169" s="46"/>
      <c r="R169" s="47">
        <f t="shared" si="112"/>
        <v>0</v>
      </c>
      <c r="T169" s="45"/>
      <c r="U169" s="46"/>
      <c r="V169" s="47"/>
      <c r="W169" s="241"/>
      <c r="X169" s="46"/>
      <c r="Y169" s="233"/>
      <c r="Z169" s="45"/>
      <c r="AA169" s="46"/>
      <c r="AB169" s="47"/>
      <c r="AC169" s="241"/>
      <c r="AD169" s="46"/>
      <c r="AE169" s="233"/>
      <c r="AF169" s="45"/>
      <c r="AG169" s="46"/>
      <c r="AH169" s="47"/>
      <c r="AI169" s="45"/>
      <c r="AJ169" s="46"/>
      <c r="AK169" s="47"/>
      <c r="AL169" s="241"/>
      <c r="AM169" s="46"/>
      <c r="AN169" s="233"/>
      <c r="AO169" s="45"/>
      <c r="AP169" s="46"/>
      <c r="AQ169" s="47"/>
      <c r="AR169" s="241"/>
      <c r="AS169" s="46"/>
      <c r="AT169" s="233"/>
      <c r="AU169" s="45"/>
      <c r="AV169" s="46"/>
      <c r="AW169" s="47"/>
      <c r="AX169" s="241"/>
      <c r="AY169" s="46"/>
      <c r="AZ169" s="233"/>
      <c r="BA169" s="45"/>
      <c r="BB169" s="47"/>
      <c r="BC169" s="1"/>
      <c r="BD169" s="14">
        <f t="shared" si="134"/>
        <v>0</v>
      </c>
      <c r="BE169" s="13">
        <f t="shared" si="135"/>
        <v>0</v>
      </c>
      <c r="BF169" s="1"/>
      <c r="BG169" s="14">
        <f t="shared" si="132"/>
        <v>0</v>
      </c>
      <c r="BH169" s="249">
        <f t="shared" si="118"/>
        <v>0</v>
      </c>
      <c r="BI169" s="1"/>
      <c r="BJ169" s="14">
        <f t="shared" si="133"/>
        <v>0</v>
      </c>
      <c r="BK169" s="249">
        <f t="shared" si="111"/>
        <v>0</v>
      </c>
    </row>
    <row r="170" spans="2:63" ht="12" hidden="1" customHeight="1" outlineLevel="1">
      <c r="B170" s="88" t="s">
        <v>677</v>
      </c>
      <c r="C170" s="10"/>
      <c r="D170" s="78"/>
      <c r="E170" s="115"/>
      <c r="F170" s="115"/>
      <c r="G170" s="115"/>
      <c r="H170" s="115"/>
      <c r="I170" s="123"/>
      <c r="J170" s="124"/>
      <c r="K170" s="343">
        <f t="shared" si="93"/>
        <v>0</v>
      </c>
      <c r="M170" s="45"/>
      <c r="N170" s="46"/>
      <c r="O170" s="233"/>
      <c r="P170" s="45"/>
      <c r="Q170" s="46"/>
      <c r="R170" s="47">
        <f t="shared" si="112"/>
        <v>0</v>
      </c>
      <c r="T170" s="45"/>
      <c r="U170" s="46"/>
      <c r="V170" s="47"/>
      <c r="W170" s="241"/>
      <c r="X170" s="46"/>
      <c r="Y170" s="233"/>
      <c r="Z170" s="45"/>
      <c r="AA170" s="46"/>
      <c r="AB170" s="47"/>
      <c r="AC170" s="241"/>
      <c r="AD170" s="46"/>
      <c r="AE170" s="233"/>
      <c r="AF170" s="45"/>
      <c r="AG170" s="46"/>
      <c r="AH170" s="47"/>
      <c r="AI170" s="45"/>
      <c r="AJ170" s="46"/>
      <c r="AK170" s="47"/>
      <c r="AL170" s="241"/>
      <c r="AM170" s="46"/>
      <c r="AN170" s="233"/>
      <c r="AO170" s="45"/>
      <c r="AP170" s="46"/>
      <c r="AQ170" s="47"/>
      <c r="AR170" s="241"/>
      <c r="AS170" s="46"/>
      <c r="AT170" s="233"/>
      <c r="AU170" s="45"/>
      <c r="AV170" s="46"/>
      <c r="AW170" s="47"/>
      <c r="AX170" s="241"/>
      <c r="AY170" s="46"/>
      <c r="AZ170" s="233"/>
      <c r="BA170" s="45"/>
      <c r="BB170" s="47"/>
      <c r="BC170" s="1"/>
      <c r="BD170" s="14">
        <f t="shared" si="134"/>
        <v>0</v>
      </c>
      <c r="BE170" s="13">
        <f t="shared" si="135"/>
        <v>0</v>
      </c>
      <c r="BF170" s="1"/>
      <c r="BG170" s="14">
        <f t="shared" si="132"/>
        <v>0</v>
      </c>
      <c r="BH170" s="249">
        <f t="shared" si="118"/>
        <v>0</v>
      </c>
      <c r="BI170" s="1"/>
      <c r="BJ170" s="14">
        <f t="shared" si="133"/>
        <v>0</v>
      </c>
      <c r="BK170" s="249">
        <f t="shared" ref="BK170:BK191" si="136">IFERROR(BJ170/K170,0)</f>
        <v>0</v>
      </c>
    </row>
    <row r="171" spans="2:63" ht="12.6" hidden="1" customHeight="1" outlineLevel="1">
      <c r="B171" s="88" t="s">
        <v>678</v>
      </c>
      <c r="C171" s="10"/>
      <c r="D171" s="78"/>
      <c r="E171" s="115"/>
      <c r="F171" s="115"/>
      <c r="G171" s="115"/>
      <c r="H171" s="115"/>
      <c r="I171" s="123"/>
      <c r="J171" s="124"/>
      <c r="K171" s="343">
        <f t="shared" si="93"/>
        <v>0</v>
      </c>
      <c r="M171" s="31"/>
      <c r="N171" s="32"/>
      <c r="O171" s="238"/>
      <c r="P171" s="31"/>
      <c r="Q171" s="32"/>
      <c r="R171" s="33">
        <f t="shared" si="112"/>
        <v>0</v>
      </c>
      <c r="T171" s="45"/>
      <c r="U171" s="46"/>
      <c r="V171" s="47"/>
      <c r="W171" s="241"/>
      <c r="X171" s="46"/>
      <c r="Y171" s="233"/>
      <c r="Z171" s="45"/>
      <c r="AA171" s="46"/>
      <c r="AB171" s="47"/>
      <c r="AC171" s="241"/>
      <c r="AD171" s="46"/>
      <c r="AE171" s="233"/>
      <c r="AF171" s="45"/>
      <c r="AG171" s="46"/>
      <c r="AH171" s="47"/>
      <c r="AI171" s="45"/>
      <c r="AJ171" s="46"/>
      <c r="AK171" s="47"/>
      <c r="AL171" s="241"/>
      <c r="AM171" s="46"/>
      <c r="AN171" s="233"/>
      <c r="AO171" s="45"/>
      <c r="AP171" s="46"/>
      <c r="AQ171" s="47"/>
      <c r="AR171" s="241"/>
      <c r="AS171" s="46"/>
      <c r="AT171" s="233"/>
      <c r="AU171" s="45"/>
      <c r="AV171" s="46"/>
      <c r="AW171" s="47"/>
      <c r="AX171" s="241"/>
      <c r="AY171" s="46"/>
      <c r="AZ171" s="233"/>
      <c r="BA171" s="45"/>
      <c r="BB171" s="47"/>
      <c r="BC171" s="1"/>
      <c r="BD171" s="31">
        <f t="shared" si="134"/>
        <v>0</v>
      </c>
      <c r="BE171" s="33">
        <f t="shared" si="135"/>
        <v>0</v>
      </c>
      <c r="BF171" s="1"/>
      <c r="BG171" s="14">
        <f t="shared" si="132"/>
        <v>0</v>
      </c>
      <c r="BH171" s="249">
        <f t="shared" si="118"/>
        <v>0</v>
      </c>
      <c r="BI171" s="1"/>
      <c r="BJ171" s="31">
        <f t="shared" si="133"/>
        <v>0</v>
      </c>
      <c r="BK171" s="258">
        <f t="shared" si="136"/>
        <v>0</v>
      </c>
    </row>
    <row r="172" spans="2:63" collapsed="1">
      <c r="C172" s="5" t="s">
        <v>709</v>
      </c>
      <c r="D172" s="76"/>
      <c r="E172" s="114"/>
      <c r="F172" s="114"/>
      <c r="G172" s="114"/>
      <c r="H172" s="114"/>
      <c r="I172" s="126"/>
      <c r="J172" s="127"/>
      <c r="K172" s="6" t="e">
        <f>SUM(K173:K187)</f>
        <v>#VALUE!</v>
      </c>
      <c r="L172" s="4"/>
      <c r="M172" s="9">
        <f t="shared" ref="M172:Q172" si="137">SUM(M173:M187)</f>
        <v>0</v>
      </c>
      <c r="N172" s="7">
        <f t="shared" si="137"/>
        <v>0</v>
      </c>
      <c r="O172" s="231">
        <f t="shared" si="137"/>
        <v>0</v>
      </c>
      <c r="P172" s="9">
        <f t="shared" si="137"/>
        <v>0</v>
      </c>
      <c r="Q172" s="7">
        <f t="shared" si="137"/>
        <v>0</v>
      </c>
      <c r="R172" s="8">
        <f t="shared" si="112"/>
        <v>0</v>
      </c>
      <c r="S172" s="4"/>
      <c r="T172" s="9">
        <f t="shared" ref="T172:AX172" si="138">SUM(T173:T187)</f>
        <v>0</v>
      </c>
      <c r="U172" s="7">
        <f t="shared" si="138"/>
        <v>0</v>
      </c>
      <c r="V172" s="8">
        <f t="shared" si="138"/>
        <v>0</v>
      </c>
      <c r="W172" s="239">
        <f t="shared" si="138"/>
        <v>0</v>
      </c>
      <c r="X172" s="7">
        <f t="shared" si="138"/>
        <v>0</v>
      </c>
      <c r="Y172" s="231">
        <f t="shared" si="138"/>
        <v>0</v>
      </c>
      <c r="Z172" s="9">
        <f t="shared" si="138"/>
        <v>0</v>
      </c>
      <c r="AA172" s="7">
        <f t="shared" si="138"/>
        <v>0</v>
      </c>
      <c r="AB172" s="8" t="e">
        <f t="shared" si="138"/>
        <v>#VALUE!</v>
      </c>
      <c r="AC172" s="239">
        <f t="shared" si="138"/>
        <v>0</v>
      </c>
      <c r="AD172" s="7">
        <f t="shared" si="138"/>
        <v>0</v>
      </c>
      <c r="AE172" s="231">
        <f t="shared" si="138"/>
        <v>0</v>
      </c>
      <c r="AF172" s="9">
        <f t="shared" si="138"/>
        <v>0</v>
      </c>
      <c r="AG172" s="7">
        <f t="shared" si="138"/>
        <v>0</v>
      </c>
      <c r="AH172" s="8">
        <f t="shared" si="138"/>
        <v>0</v>
      </c>
      <c r="AI172" s="9">
        <f t="shared" si="138"/>
        <v>0</v>
      </c>
      <c r="AJ172" s="7">
        <f t="shared" si="138"/>
        <v>0</v>
      </c>
      <c r="AK172" s="8">
        <f t="shared" si="138"/>
        <v>0</v>
      </c>
      <c r="AL172" s="239">
        <f t="shared" si="138"/>
        <v>0</v>
      </c>
      <c r="AM172" s="7">
        <f t="shared" si="138"/>
        <v>0</v>
      </c>
      <c r="AN172" s="231">
        <f t="shared" si="138"/>
        <v>0</v>
      </c>
      <c r="AO172" s="9">
        <f t="shared" si="138"/>
        <v>0</v>
      </c>
      <c r="AP172" s="7">
        <f t="shared" si="138"/>
        <v>0</v>
      </c>
      <c r="AQ172" s="8">
        <f t="shared" si="138"/>
        <v>0</v>
      </c>
      <c r="AR172" s="239">
        <f t="shared" si="138"/>
        <v>0</v>
      </c>
      <c r="AS172" s="7">
        <f t="shared" si="138"/>
        <v>0</v>
      </c>
      <c r="AT172" s="231">
        <f t="shared" si="138"/>
        <v>0</v>
      </c>
      <c r="AU172" s="9">
        <f t="shared" si="138"/>
        <v>0</v>
      </c>
      <c r="AV172" s="7">
        <f t="shared" si="138"/>
        <v>0</v>
      </c>
      <c r="AW172" s="8">
        <f t="shared" si="138"/>
        <v>0</v>
      </c>
      <c r="AX172" s="239">
        <f t="shared" si="138"/>
        <v>0</v>
      </c>
      <c r="AY172" s="7">
        <f t="shared" ref="AY172:BB172" si="139">SUM(AY173:AY187)</f>
        <v>0</v>
      </c>
      <c r="AZ172" s="231">
        <f t="shared" si="139"/>
        <v>0</v>
      </c>
      <c r="BA172" s="9">
        <f t="shared" si="139"/>
        <v>0</v>
      </c>
      <c r="BB172" s="8">
        <f t="shared" si="139"/>
        <v>0</v>
      </c>
      <c r="BC172" s="1"/>
      <c r="BD172" s="9">
        <f t="shared" ref="BD172:BE172" si="140">SUM(BD173:BD187)</f>
        <v>0</v>
      </c>
      <c r="BE172" s="8">
        <f t="shared" si="140"/>
        <v>0</v>
      </c>
      <c r="BF172" s="1"/>
      <c r="BG172" s="96" t="e">
        <f t="shared" ref="BG172" si="141">SUM(BG173:BG187)</f>
        <v>#VALUE!</v>
      </c>
      <c r="BH172" s="251">
        <f t="shared" ref="BH172:BH191" si="142">IFERROR(BG172/K172,0)</f>
        <v>0</v>
      </c>
      <c r="BI172" s="1"/>
      <c r="BJ172" s="28" t="e">
        <f t="shared" ref="BJ172" si="143">SUM(BJ173:BJ187)</f>
        <v>#VALUE!</v>
      </c>
      <c r="BK172" s="257">
        <f t="shared" si="136"/>
        <v>0</v>
      </c>
    </row>
    <row r="173" spans="2:63">
      <c r="B173" s="88" t="s">
        <v>725</v>
      </c>
      <c r="C173" s="10"/>
      <c r="D173" s="78"/>
      <c r="E173" s="115"/>
      <c r="F173" s="115"/>
      <c r="G173" s="115"/>
      <c r="H173" s="115"/>
      <c r="I173" s="123"/>
      <c r="J173" s="124" t="e">
        <f t="shared" ref="J173:J187" si="144">I173/$C$5</f>
        <v>#VALUE!</v>
      </c>
      <c r="K173" s="343" t="e">
        <f t="shared" ref="K173:K191" si="145">J173*H173*G173*F173*E173*D173</f>
        <v>#VALUE!</v>
      </c>
      <c r="M173" s="14"/>
      <c r="N173" s="12"/>
      <c r="O173" s="232"/>
      <c r="P173" s="14"/>
      <c r="Q173" s="12"/>
      <c r="R173" s="13">
        <f t="shared" si="112"/>
        <v>0</v>
      </c>
      <c r="T173" s="14"/>
      <c r="U173" s="12"/>
      <c r="V173" s="13"/>
      <c r="W173" s="240"/>
      <c r="X173" s="12"/>
      <c r="Y173" s="232"/>
      <c r="Z173" s="14"/>
      <c r="AA173" s="12"/>
      <c r="AB173" s="13" t="e">
        <f>K173</f>
        <v>#VALUE!</v>
      </c>
      <c r="AC173" s="240"/>
      <c r="AD173" s="12"/>
      <c r="AE173" s="232"/>
      <c r="AF173" s="14"/>
      <c r="AG173" s="12"/>
      <c r="AH173" s="13"/>
      <c r="AI173" s="14"/>
      <c r="AJ173" s="12"/>
      <c r="AK173" s="13"/>
      <c r="AL173" s="240"/>
      <c r="AM173" s="12"/>
      <c r="AN173" s="232"/>
      <c r="AO173" s="14"/>
      <c r="AP173" s="12"/>
      <c r="AQ173" s="13"/>
      <c r="AR173" s="240"/>
      <c r="AS173" s="12"/>
      <c r="AT173" s="232"/>
      <c r="AU173" s="14"/>
      <c r="AV173" s="12"/>
      <c r="AW173" s="13"/>
      <c r="AX173" s="240"/>
      <c r="AY173" s="12"/>
      <c r="AZ173" s="232"/>
      <c r="BA173" s="14"/>
      <c r="BB173" s="13"/>
      <c r="BC173" s="1"/>
      <c r="BD173" s="14"/>
      <c r="BE173" s="13"/>
      <c r="BF173" s="1"/>
      <c r="BG173" s="14" t="e">
        <f t="shared" ref="BG173:BG187" si="146">SUM(T173:BB173)</f>
        <v>#VALUE!</v>
      </c>
      <c r="BH173" s="249">
        <f t="shared" si="142"/>
        <v>0</v>
      </c>
      <c r="BI173" s="1"/>
      <c r="BJ173" s="14" t="e">
        <f t="shared" ref="BJ173:BJ187" si="147">BD173+BG173</f>
        <v>#VALUE!</v>
      </c>
      <c r="BK173" s="249">
        <f t="shared" si="136"/>
        <v>0</v>
      </c>
    </row>
    <row r="174" spans="2:63">
      <c r="B174" s="88" t="s">
        <v>726</v>
      </c>
      <c r="C174" s="10"/>
      <c r="D174" s="78"/>
      <c r="E174" s="115"/>
      <c r="F174" s="115"/>
      <c r="G174" s="115"/>
      <c r="H174" s="115"/>
      <c r="I174" s="123"/>
      <c r="J174" s="124"/>
      <c r="K174" s="343">
        <f t="shared" si="145"/>
        <v>0</v>
      </c>
      <c r="M174" s="14"/>
      <c r="N174" s="12"/>
      <c r="O174" s="232"/>
      <c r="P174" s="14"/>
      <c r="Q174" s="12"/>
      <c r="R174" s="13">
        <f t="shared" si="112"/>
        <v>0</v>
      </c>
      <c r="T174" s="14"/>
      <c r="U174" s="12"/>
      <c r="V174" s="13"/>
      <c r="W174" s="240"/>
      <c r="X174" s="12"/>
      <c r="Y174" s="232"/>
      <c r="Z174" s="14"/>
      <c r="AA174" s="12"/>
      <c r="AB174" s="13"/>
      <c r="AC174" s="240"/>
      <c r="AD174" s="12"/>
      <c r="AE174" s="232"/>
      <c r="AF174" s="14"/>
      <c r="AG174" s="12"/>
      <c r="AH174" s="13"/>
      <c r="AI174" s="14"/>
      <c r="AJ174" s="12"/>
      <c r="AK174" s="13"/>
      <c r="AL174" s="240"/>
      <c r="AM174" s="12"/>
      <c r="AN174" s="232"/>
      <c r="AO174" s="14"/>
      <c r="AP174" s="12"/>
      <c r="AQ174" s="13"/>
      <c r="AR174" s="240"/>
      <c r="AS174" s="12"/>
      <c r="AT174" s="232"/>
      <c r="AU174" s="14"/>
      <c r="AV174" s="12"/>
      <c r="AW174" s="13"/>
      <c r="AX174" s="240"/>
      <c r="AY174" s="12"/>
      <c r="AZ174" s="232"/>
      <c r="BA174" s="14"/>
      <c r="BB174" s="13"/>
      <c r="BC174" s="1"/>
      <c r="BD174" s="14"/>
      <c r="BE174" s="13"/>
      <c r="BF174" s="1"/>
      <c r="BG174" s="14">
        <f t="shared" si="146"/>
        <v>0</v>
      </c>
      <c r="BH174" s="249">
        <f t="shared" si="142"/>
        <v>0</v>
      </c>
      <c r="BI174" s="1"/>
      <c r="BJ174" s="14">
        <f t="shared" si="147"/>
        <v>0</v>
      </c>
      <c r="BK174" s="249">
        <f t="shared" si="136"/>
        <v>0</v>
      </c>
    </row>
    <row r="175" spans="2:63" ht="12.6" thickBot="1">
      <c r="B175" s="88" t="s">
        <v>727</v>
      </c>
      <c r="C175" s="34"/>
      <c r="D175" s="85"/>
      <c r="E175" s="121"/>
      <c r="F175" s="121"/>
      <c r="G175" s="121"/>
      <c r="H175" s="121"/>
      <c r="I175" s="133"/>
      <c r="J175" s="134"/>
      <c r="K175" s="343">
        <f t="shared" si="145"/>
        <v>0</v>
      </c>
      <c r="M175" s="31"/>
      <c r="N175" s="32"/>
      <c r="O175" s="238"/>
      <c r="P175" s="31"/>
      <c r="Q175" s="32"/>
      <c r="R175" s="33">
        <f t="shared" si="112"/>
        <v>0</v>
      </c>
      <c r="T175" s="31"/>
      <c r="U175" s="32"/>
      <c r="V175" s="33"/>
      <c r="W175" s="246"/>
      <c r="X175" s="32"/>
      <c r="Y175" s="238"/>
      <c r="Z175" s="31"/>
      <c r="AA175" s="32"/>
      <c r="AB175" s="33"/>
      <c r="AC175" s="246"/>
      <c r="AD175" s="32"/>
      <c r="AE175" s="238"/>
      <c r="AF175" s="31"/>
      <c r="AG175" s="32"/>
      <c r="AH175" s="33"/>
      <c r="AI175" s="31"/>
      <c r="AJ175" s="32"/>
      <c r="AK175" s="33"/>
      <c r="AL175" s="246"/>
      <c r="AM175" s="32"/>
      <c r="AN175" s="238"/>
      <c r="AO175" s="31"/>
      <c r="AP175" s="32"/>
      <c r="AQ175" s="33"/>
      <c r="AR175" s="246"/>
      <c r="AS175" s="32"/>
      <c r="AT175" s="238"/>
      <c r="AU175" s="31"/>
      <c r="AV175" s="32"/>
      <c r="AW175" s="33"/>
      <c r="AX175" s="246"/>
      <c r="AY175" s="32"/>
      <c r="AZ175" s="238"/>
      <c r="BA175" s="31"/>
      <c r="BB175" s="33"/>
      <c r="BC175" s="1"/>
      <c r="BD175" s="14"/>
      <c r="BE175" s="47"/>
      <c r="BF175" s="1"/>
      <c r="BG175" s="14">
        <f t="shared" si="146"/>
        <v>0</v>
      </c>
      <c r="BH175" s="249">
        <f t="shared" si="142"/>
        <v>0</v>
      </c>
      <c r="BI175" s="1"/>
      <c r="BJ175" s="14">
        <f t="shared" si="147"/>
        <v>0</v>
      </c>
      <c r="BK175" s="249">
        <f t="shared" si="136"/>
        <v>0</v>
      </c>
    </row>
    <row r="176" spans="2:63" ht="12" hidden="1" customHeight="1" outlineLevel="1">
      <c r="B176" s="88" t="s">
        <v>728</v>
      </c>
      <c r="C176" s="179"/>
      <c r="D176" s="180"/>
      <c r="E176" s="181"/>
      <c r="F176" s="181"/>
      <c r="G176" s="181"/>
      <c r="H176" s="181"/>
      <c r="I176" s="182"/>
      <c r="J176" s="183"/>
      <c r="K176" s="343">
        <f t="shared" si="145"/>
        <v>0</v>
      </c>
      <c r="M176" s="259"/>
      <c r="N176" s="277"/>
      <c r="O176" s="277"/>
      <c r="P176" s="277"/>
      <c r="Q176" s="277"/>
      <c r="R176" s="185">
        <f t="shared" si="112"/>
        <v>0</v>
      </c>
      <c r="T176" s="259"/>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1"/>
      <c r="BD176" s="14">
        <f t="shared" ref="BD176:BD187" si="148">SUM(J176:AZ176)</f>
        <v>0</v>
      </c>
      <c r="BE176" s="13">
        <f t="shared" ref="BE176:BE187" si="149">E176-BD176</f>
        <v>0</v>
      </c>
      <c r="BF176" s="1"/>
      <c r="BG176" s="14">
        <f t="shared" si="146"/>
        <v>0</v>
      </c>
      <c r="BH176" s="249">
        <f t="shared" si="142"/>
        <v>0</v>
      </c>
      <c r="BI176" s="1"/>
      <c r="BJ176" s="14">
        <f t="shared" si="147"/>
        <v>0</v>
      </c>
      <c r="BK176" s="249">
        <f t="shared" si="136"/>
        <v>0</v>
      </c>
    </row>
    <row r="177" spans="2:63" ht="12" hidden="1" customHeight="1" outlineLevel="1">
      <c r="B177" s="88" t="s">
        <v>729</v>
      </c>
      <c r="C177" s="10"/>
      <c r="D177" s="78"/>
      <c r="E177" s="115"/>
      <c r="F177" s="115"/>
      <c r="G177" s="115"/>
      <c r="H177" s="115"/>
      <c r="I177" s="123"/>
      <c r="J177" s="124"/>
      <c r="K177" s="343">
        <f t="shared" si="145"/>
        <v>0</v>
      </c>
      <c r="M177" s="14"/>
      <c r="N177" s="12"/>
      <c r="O177" s="12"/>
      <c r="P177" s="12"/>
      <c r="Q177" s="12"/>
      <c r="R177" s="13">
        <f t="shared" si="112"/>
        <v>0</v>
      </c>
      <c r="T177" s="14"/>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
      <c r="BD177" s="14">
        <f t="shared" si="148"/>
        <v>0</v>
      </c>
      <c r="BE177" s="13">
        <f t="shared" si="149"/>
        <v>0</v>
      </c>
      <c r="BF177" s="1"/>
      <c r="BG177" s="14">
        <f t="shared" si="146"/>
        <v>0</v>
      </c>
      <c r="BH177" s="249">
        <f t="shared" si="142"/>
        <v>0</v>
      </c>
      <c r="BI177" s="1"/>
      <c r="BJ177" s="14">
        <f t="shared" si="147"/>
        <v>0</v>
      </c>
      <c r="BK177" s="249">
        <f t="shared" si="136"/>
        <v>0</v>
      </c>
    </row>
    <row r="178" spans="2:63" ht="12" hidden="1" customHeight="1" outlineLevel="1" thickBot="1">
      <c r="B178" s="88" t="s">
        <v>730</v>
      </c>
      <c r="C178" s="10"/>
      <c r="D178" s="78"/>
      <c r="E178" s="115"/>
      <c r="F178" s="115"/>
      <c r="G178" s="115"/>
      <c r="H178" s="115"/>
      <c r="I178" s="123"/>
      <c r="J178" s="124"/>
      <c r="K178" s="343">
        <f t="shared" si="145"/>
        <v>0</v>
      </c>
      <c r="M178" s="14"/>
      <c r="N178" s="12"/>
      <c r="O178" s="12"/>
      <c r="P178" s="12"/>
      <c r="Q178" s="12"/>
      <c r="R178" s="13">
        <f t="shared" si="112"/>
        <v>0</v>
      </c>
      <c r="T178" s="14"/>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
      <c r="BD178" s="14">
        <f t="shared" si="148"/>
        <v>0</v>
      </c>
      <c r="BE178" s="13">
        <f t="shared" si="149"/>
        <v>0</v>
      </c>
      <c r="BF178" s="1"/>
      <c r="BG178" s="14">
        <f t="shared" si="146"/>
        <v>0</v>
      </c>
      <c r="BH178" s="249">
        <f t="shared" si="142"/>
        <v>0</v>
      </c>
      <c r="BI178" s="1"/>
      <c r="BJ178" s="14">
        <f t="shared" si="147"/>
        <v>0</v>
      </c>
      <c r="BK178" s="249">
        <f t="shared" si="136"/>
        <v>0</v>
      </c>
    </row>
    <row r="179" spans="2:63" ht="12" hidden="1" customHeight="1" outlineLevel="1" thickBot="1">
      <c r="B179" s="88" t="s">
        <v>731</v>
      </c>
      <c r="C179" s="10"/>
      <c r="D179" s="78"/>
      <c r="E179" s="115"/>
      <c r="F179" s="115"/>
      <c r="G179" s="115"/>
      <c r="H179" s="115"/>
      <c r="I179" s="123"/>
      <c r="J179" s="124"/>
      <c r="K179" s="343">
        <f t="shared" si="145"/>
        <v>0</v>
      </c>
      <c r="M179" s="14"/>
      <c r="N179" s="12"/>
      <c r="O179" s="12"/>
      <c r="P179" s="12"/>
      <c r="Q179" s="12"/>
      <c r="R179" s="13">
        <f t="shared" si="112"/>
        <v>0</v>
      </c>
      <c r="T179" s="14"/>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
      <c r="BD179" s="14">
        <f t="shared" si="148"/>
        <v>0</v>
      </c>
      <c r="BE179" s="13">
        <f t="shared" si="149"/>
        <v>0</v>
      </c>
      <c r="BF179" s="1"/>
      <c r="BG179" s="14">
        <f t="shared" si="146"/>
        <v>0</v>
      </c>
      <c r="BH179" s="249">
        <f t="shared" si="142"/>
        <v>0</v>
      </c>
      <c r="BI179" s="1"/>
      <c r="BJ179" s="14">
        <f t="shared" si="147"/>
        <v>0</v>
      </c>
      <c r="BK179" s="249">
        <f t="shared" si="136"/>
        <v>0</v>
      </c>
    </row>
    <row r="180" spans="2:63" ht="12" hidden="1" customHeight="1" outlineLevel="1" thickBot="1">
      <c r="B180" s="88" t="s">
        <v>732</v>
      </c>
      <c r="C180" s="10"/>
      <c r="D180" s="78"/>
      <c r="E180" s="115"/>
      <c r="F180" s="115"/>
      <c r="G180" s="115"/>
      <c r="H180" s="115"/>
      <c r="I180" s="123"/>
      <c r="J180" s="124"/>
      <c r="K180" s="343">
        <f t="shared" si="145"/>
        <v>0</v>
      </c>
      <c r="M180" s="14"/>
      <c r="N180" s="12"/>
      <c r="O180" s="12"/>
      <c r="P180" s="12"/>
      <c r="Q180" s="12"/>
      <c r="R180" s="13">
        <f t="shared" si="112"/>
        <v>0</v>
      </c>
      <c r="T180" s="14"/>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
      <c r="BD180" s="14">
        <f t="shared" si="148"/>
        <v>0</v>
      </c>
      <c r="BE180" s="13">
        <f t="shared" si="149"/>
        <v>0</v>
      </c>
      <c r="BF180" s="1"/>
      <c r="BG180" s="14">
        <f t="shared" si="146"/>
        <v>0</v>
      </c>
      <c r="BH180" s="249">
        <f t="shared" si="142"/>
        <v>0</v>
      </c>
      <c r="BI180" s="1"/>
      <c r="BJ180" s="14">
        <f t="shared" si="147"/>
        <v>0</v>
      </c>
      <c r="BK180" s="249">
        <f t="shared" si="136"/>
        <v>0</v>
      </c>
    </row>
    <row r="181" spans="2:63" ht="12" hidden="1" customHeight="1" outlineLevel="1" thickBot="1">
      <c r="B181" s="88" t="s">
        <v>733</v>
      </c>
      <c r="C181" s="10"/>
      <c r="D181" s="78"/>
      <c r="E181" s="115"/>
      <c r="F181" s="115"/>
      <c r="G181" s="115"/>
      <c r="H181" s="115"/>
      <c r="I181" s="123"/>
      <c r="J181" s="124"/>
      <c r="K181" s="343">
        <f t="shared" si="145"/>
        <v>0</v>
      </c>
      <c r="M181" s="14"/>
      <c r="N181" s="12"/>
      <c r="O181" s="12"/>
      <c r="P181" s="12"/>
      <c r="Q181" s="12"/>
      <c r="R181" s="13">
        <f t="shared" si="112"/>
        <v>0</v>
      </c>
      <c r="T181" s="14"/>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
      <c r="BD181" s="14">
        <f t="shared" si="148"/>
        <v>0</v>
      </c>
      <c r="BE181" s="13">
        <f t="shared" si="149"/>
        <v>0</v>
      </c>
      <c r="BF181" s="1"/>
      <c r="BG181" s="14">
        <f t="shared" si="146"/>
        <v>0</v>
      </c>
      <c r="BH181" s="249">
        <f t="shared" si="142"/>
        <v>0</v>
      </c>
      <c r="BI181" s="1"/>
      <c r="BJ181" s="14">
        <f t="shared" si="147"/>
        <v>0</v>
      </c>
      <c r="BK181" s="249">
        <f t="shared" si="136"/>
        <v>0</v>
      </c>
    </row>
    <row r="182" spans="2:63" ht="12" hidden="1" customHeight="1" outlineLevel="1" thickBot="1">
      <c r="B182" s="88" t="s">
        <v>734</v>
      </c>
      <c r="C182" s="10"/>
      <c r="D182" s="78"/>
      <c r="E182" s="115"/>
      <c r="F182" s="115"/>
      <c r="G182" s="115"/>
      <c r="H182" s="115"/>
      <c r="I182" s="123"/>
      <c r="J182" s="124"/>
      <c r="K182" s="343">
        <f t="shared" si="145"/>
        <v>0</v>
      </c>
      <c r="M182" s="14"/>
      <c r="N182" s="12"/>
      <c r="O182" s="12"/>
      <c r="P182" s="12"/>
      <c r="Q182" s="12"/>
      <c r="R182" s="13">
        <f t="shared" si="112"/>
        <v>0</v>
      </c>
      <c r="T182" s="14"/>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
      <c r="BD182" s="14">
        <f t="shared" si="148"/>
        <v>0</v>
      </c>
      <c r="BE182" s="13">
        <f t="shared" si="149"/>
        <v>0</v>
      </c>
      <c r="BF182" s="1"/>
      <c r="BG182" s="14">
        <f t="shared" si="146"/>
        <v>0</v>
      </c>
      <c r="BH182" s="249">
        <f t="shared" si="142"/>
        <v>0</v>
      </c>
      <c r="BI182" s="1"/>
      <c r="BJ182" s="14">
        <f t="shared" si="147"/>
        <v>0</v>
      </c>
      <c r="BK182" s="249">
        <f t="shared" si="136"/>
        <v>0</v>
      </c>
    </row>
    <row r="183" spans="2:63" ht="12" hidden="1" customHeight="1" outlineLevel="1" thickBot="1">
      <c r="B183" s="88" t="s">
        <v>735</v>
      </c>
      <c r="C183" s="10"/>
      <c r="D183" s="78"/>
      <c r="E183" s="115"/>
      <c r="F183" s="115"/>
      <c r="G183" s="115"/>
      <c r="H183" s="115"/>
      <c r="I183" s="123"/>
      <c r="J183" s="124"/>
      <c r="K183" s="343">
        <f t="shared" si="145"/>
        <v>0</v>
      </c>
      <c r="M183" s="14"/>
      <c r="N183" s="12"/>
      <c r="O183" s="12"/>
      <c r="P183" s="12"/>
      <c r="Q183" s="12"/>
      <c r="R183" s="13">
        <f t="shared" si="112"/>
        <v>0</v>
      </c>
      <c r="T183" s="14"/>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
      <c r="BD183" s="14">
        <f t="shared" si="148"/>
        <v>0</v>
      </c>
      <c r="BE183" s="13">
        <f t="shared" si="149"/>
        <v>0</v>
      </c>
      <c r="BF183" s="1"/>
      <c r="BG183" s="14">
        <f t="shared" si="146"/>
        <v>0</v>
      </c>
      <c r="BH183" s="249">
        <f t="shared" si="142"/>
        <v>0</v>
      </c>
      <c r="BI183" s="1"/>
      <c r="BJ183" s="14">
        <f t="shared" si="147"/>
        <v>0</v>
      </c>
      <c r="BK183" s="249">
        <f t="shared" si="136"/>
        <v>0</v>
      </c>
    </row>
    <row r="184" spans="2:63" ht="12" hidden="1" customHeight="1" outlineLevel="1" thickBot="1">
      <c r="B184" s="88" t="s">
        <v>736</v>
      </c>
      <c r="C184" s="10"/>
      <c r="D184" s="78"/>
      <c r="E184" s="115"/>
      <c r="F184" s="115"/>
      <c r="G184" s="115"/>
      <c r="H184" s="115"/>
      <c r="I184" s="123"/>
      <c r="J184" s="124"/>
      <c r="K184" s="343">
        <f t="shared" si="145"/>
        <v>0</v>
      </c>
      <c r="M184" s="14"/>
      <c r="N184" s="12"/>
      <c r="O184" s="12"/>
      <c r="P184" s="12"/>
      <c r="Q184" s="12"/>
      <c r="R184" s="13">
        <f t="shared" si="112"/>
        <v>0</v>
      </c>
      <c r="T184" s="14"/>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
      <c r="BD184" s="14">
        <f t="shared" si="148"/>
        <v>0</v>
      </c>
      <c r="BE184" s="13">
        <f t="shared" si="149"/>
        <v>0</v>
      </c>
      <c r="BF184" s="1"/>
      <c r="BG184" s="14">
        <f t="shared" si="146"/>
        <v>0</v>
      </c>
      <c r="BH184" s="249">
        <f t="shared" si="142"/>
        <v>0</v>
      </c>
      <c r="BI184" s="1"/>
      <c r="BJ184" s="14">
        <f t="shared" si="147"/>
        <v>0</v>
      </c>
      <c r="BK184" s="249">
        <f t="shared" si="136"/>
        <v>0</v>
      </c>
    </row>
    <row r="185" spans="2:63" ht="12" hidden="1" customHeight="1" outlineLevel="1" thickBot="1">
      <c r="B185" s="88" t="s">
        <v>737</v>
      </c>
      <c r="C185" s="10"/>
      <c r="D185" s="78"/>
      <c r="E185" s="115"/>
      <c r="F185" s="115"/>
      <c r="G185" s="115"/>
      <c r="H185" s="115"/>
      <c r="I185" s="123"/>
      <c r="J185" s="124"/>
      <c r="K185" s="343">
        <f t="shared" si="145"/>
        <v>0</v>
      </c>
      <c r="M185" s="14"/>
      <c r="N185" s="12"/>
      <c r="O185" s="12"/>
      <c r="P185" s="12"/>
      <c r="Q185" s="12"/>
      <c r="R185" s="13">
        <f t="shared" si="112"/>
        <v>0</v>
      </c>
      <c r="T185" s="14"/>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
      <c r="BD185" s="14">
        <f t="shared" si="148"/>
        <v>0</v>
      </c>
      <c r="BE185" s="13">
        <f t="shared" si="149"/>
        <v>0</v>
      </c>
      <c r="BF185" s="1"/>
      <c r="BG185" s="14">
        <f t="shared" si="146"/>
        <v>0</v>
      </c>
      <c r="BH185" s="249">
        <f t="shared" si="142"/>
        <v>0</v>
      </c>
      <c r="BI185" s="1"/>
      <c r="BJ185" s="14">
        <f t="shared" si="147"/>
        <v>0</v>
      </c>
      <c r="BK185" s="249">
        <f t="shared" si="136"/>
        <v>0</v>
      </c>
    </row>
    <row r="186" spans="2:63" ht="12" hidden="1" customHeight="1" outlineLevel="1" thickBot="1">
      <c r="B186" s="88" t="s">
        <v>738</v>
      </c>
      <c r="C186" s="10"/>
      <c r="D186" s="78"/>
      <c r="E186" s="115"/>
      <c r="F186" s="115"/>
      <c r="G186" s="115"/>
      <c r="H186" s="115"/>
      <c r="I186" s="123"/>
      <c r="J186" s="124"/>
      <c r="K186" s="343">
        <f t="shared" si="145"/>
        <v>0</v>
      </c>
      <c r="M186" s="14"/>
      <c r="N186" s="12"/>
      <c r="O186" s="12"/>
      <c r="P186" s="12"/>
      <c r="Q186" s="12"/>
      <c r="R186" s="13">
        <f t="shared" si="112"/>
        <v>0</v>
      </c>
      <c r="T186" s="14"/>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
      <c r="BD186" s="14">
        <f t="shared" si="148"/>
        <v>0</v>
      </c>
      <c r="BE186" s="13">
        <f t="shared" si="149"/>
        <v>0</v>
      </c>
      <c r="BF186" s="1"/>
      <c r="BG186" s="14">
        <f t="shared" si="146"/>
        <v>0</v>
      </c>
      <c r="BH186" s="249">
        <f t="shared" si="142"/>
        <v>0</v>
      </c>
      <c r="BI186" s="1"/>
      <c r="BJ186" s="14">
        <f t="shared" si="147"/>
        <v>0</v>
      </c>
      <c r="BK186" s="249">
        <f t="shared" si="136"/>
        <v>0</v>
      </c>
    </row>
    <row r="187" spans="2:63" ht="12.6" hidden="1" customHeight="1" outlineLevel="1" thickBot="1">
      <c r="B187" s="88" t="s">
        <v>739</v>
      </c>
      <c r="C187" s="34"/>
      <c r="D187" s="85"/>
      <c r="E187" s="121"/>
      <c r="F187" s="121"/>
      <c r="G187" s="121"/>
      <c r="H187" s="121"/>
      <c r="I187" s="133"/>
      <c r="J187" s="134"/>
      <c r="K187" s="343">
        <f t="shared" si="145"/>
        <v>0</v>
      </c>
      <c r="M187" s="31"/>
      <c r="N187" s="32"/>
      <c r="O187" s="32"/>
      <c r="P187" s="32"/>
      <c r="Q187" s="32"/>
      <c r="R187" s="33">
        <f t="shared" si="112"/>
        <v>0</v>
      </c>
      <c r="T187" s="31"/>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1"/>
      <c r="BD187" s="31">
        <f t="shared" si="148"/>
        <v>0</v>
      </c>
      <c r="BE187" s="33">
        <f t="shared" si="149"/>
        <v>0</v>
      </c>
      <c r="BF187" s="1"/>
      <c r="BG187" s="31">
        <f t="shared" si="146"/>
        <v>0</v>
      </c>
      <c r="BH187" s="258">
        <f t="shared" si="142"/>
        <v>0</v>
      </c>
      <c r="BI187" s="1"/>
      <c r="BJ187" s="14">
        <f t="shared" si="147"/>
        <v>0</v>
      </c>
      <c r="BK187" s="249">
        <f t="shared" si="136"/>
        <v>0</v>
      </c>
    </row>
    <row r="188" spans="2:63" collapsed="1">
      <c r="B188" s="178"/>
      <c r="C188" s="5" t="s">
        <v>770</v>
      </c>
      <c r="D188" s="76"/>
      <c r="E188" s="114"/>
      <c r="F188" s="114"/>
      <c r="G188" s="114"/>
      <c r="H188" s="114"/>
      <c r="I188" s="126"/>
      <c r="J188" s="127"/>
      <c r="K188" s="6" t="e">
        <f>SUM(K189:K191)</f>
        <v>#VALUE!</v>
      </c>
      <c r="L188" s="4"/>
      <c r="M188" s="9">
        <f>SUM(M189:M191)</f>
        <v>0</v>
      </c>
      <c r="N188" s="9">
        <f t="shared" ref="N188:Q188" si="150">SUM(N189:N191)</f>
        <v>0</v>
      </c>
      <c r="O188" s="9">
        <f t="shared" si="150"/>
        <v>0</v>
      </c>
      <c r="P188" s="9">
        <f t="shared" si="150"/>
        <v>0</v>
      </c>
      <c r="Q188" s="9">
        <f t="shared" si="150"/>
        <v>0</v>
      </c>
      <c r="R188" s="6">
        <f t="shared" si="112"/>
        <v>0</v>
      </c>
      <c r="S188" s="4"/>
      <c r="T188" s="9">
        <f>SUM(T189:T191)</f>
        <v>0</v>
      </c>
      <c r="U188" s="9">
        <f t="shared" ref="U188:BD188" si="151">SUM(U189:U191)</f>
        <v>0</v>
      </c>
      <c r="V188" s="9">
        <f t="shared" si="151"/>
        <v>0</v>
      </c>
      <c r="W188" s="9">
        <f t="shared" si="151"/>
        <v>0</v>
      </c>
      <c r="X188" s="9">
        <f t="shared" si="151"/>
        <v>0</v>
      </c>
      <c r="Y188" s="9">
        <f t="shared" si="151"/>
        <v>0</v>
      </c>
      <c r="Z188" s="9">
        <f t="shared" si="151"/>
        <v>0</v>
      </c>
      <c r="AA188" s="9">
        <f t="shared" si="151"/>
        <v>0</v>
      </c>
      <c r="AB188" s="9" t="e">
        <f t="shared" si="151"/>
        <v>#VALUE!</v>
      </c>
      <c r="AC188" s="9">
        <f t="shared" si="151"/>
        <v>0</v>
      </c>
      <c r="AD188" s="9">
        <f t="shared" si="151"/>
        <v>0</v>
      </c>
      <c r="AE188" s="9">
        <f t="shared" si="151"/>
        <v>0</v>
      </c>
      <c r="AF188" s="9">
        <f t="shared" si="151"/>
        <v>0</v>
      </c>
      <c r="AG188" s="9">
        <f t="shared" si="151"/>
        <v>0</v>
      </c>
      <c r="AH188" s="9">
        <f t="shared" si="151"/>
        <v>0</v>
      </c>
      <c r="AI188" s="9">
        <f t="shared" si="151"/>
        <v>0</v>
      </c>
      <c r="AJ188" s="9">
        <f t="shared" si="151"/>
        <v>0</v>
      </c>
      <c r="AK188" s="9">
        <f t="shared" si="151"/>
        <v>0</v>
      </c>
      <c r="AL188" s="9">
        <f t="shared" si="151"/>
        <v>0</v>
      </c>
      <c r="AM188" s="9">
        <f t="shared" si="151"/>
        <v>0</v>
      </c>
      <c r="AN188" s="9">
        <f t="shared" si="151"/>
        <v>0</v>
      </c>
      <c r="AO188" s="9">
        <f t="shared" si="151"/>
        <v>0</v>
      </c>
      <c r="AP188" s="9">
        <f t="shared" si="151"/>
        <v>0</v>
      </c>
      <c r="AQ188" s="9">
        <f t="shared" si="151"/>
        <v>0</v>
      </c>
      <c r="AR188" s="9">
        <f t="shared" si="151"/>
        <v>0</v>
      </c>
      <c r="AS188" s="9">
        <f t="shared" si="151"/>
        <v>0</v>
      </c>
      <c r="AT188" s="9">
        <f t="shared" si="151"/>
        <v>0</v>
      </c>
      <c r="AU188" s="9">
        <f t="shared" si="151"/>
        <v>0</v>
      </c>
      <c r="AV188" s="9">
        <f t="shared" si="151"/>
        <v>0</v>
      </c>
      <c r="AW188" s="9">
        <f t="shared" si="151"/>
        <v>0</v>
      </c>
      <c r="AX188" s="9">
        <f t="shared" si="151"/>
        <v>0</v>
      </c>
      <c r="AY188" s="9">
        <f t="shared" si="151"/>
        <v>0</v>
      </c>
      <c r="AZ188" s="9">
        <f t="shared" si="151"/>
        <v>0</v>
      </c>
      <c r="BA188" s="9">
        <f t="shared" si="151"/>
        <v>0</v>
      </c>
      <c r="BB188" s="9">
        <f t="shared" si="151"/>
        <v>0</v>
      </c>
      <c r="BC188" s="1"/>
      <c r="BD188" s="9">
        <f t="shared" si="151"/>
        <v>0</v>
      </c>
      <c r="BE188" s="8">
        <f>SUM(BE189:BE198)</f>
        <v>0</v>
      </c>
      <c r="BF188" s="1"/>
      <c r="BG188" s="9" t="e">
        <f t="shared" ref="BG188" si="152">SUM(BG189:BG191)</f>
        <v>#VALUE!</v>
      </c>
      <c r="BH188" s="251">
        <f t="shared" si="142"/>
        <v>0</v>
      </c>
      <c r="BI188" s="1"/>
      <c r="BJ188" s="9" t="e">
        <f t="shared" ref="BJ188" si="153">SUM(BJ189:BJ191)</f>
        <v>#VALUE!</v>
      </c>
      <c r="BK188" s="251">
        <f t="shared" si="136"/>
        <v>0</v>
      </c>
    </row>
    <row r="189" spans="2:63">
      <c r="B189" s="88" t="s">
        <v>771</v>
      </c>
      <c r="C189" s="10"/>
      <c r="D189" s="78"/>
      <c r="E189" s="115"/>
      <c r="F189" s="115"/>
      <c r="G189" s="115"/>
      <c r="H189" s="115"/>
      <c r="I189" s="123"/>
      <c r="J189" s="124" t="e">
        <f t="shared" ref="J189:J191" si="154">I189/$C$5</f>
        <v>#VALUE!</v>
      </c>
      <c r="K189" s="343" t="e">
        <f t="shared" si="145"/>
        <v>#VALUE!</v>
      </c>
      <c r="M189" s="14"/>
      <c r="N189" s="12"/>
      <c r="O189" s="232"/>
      <c r="P189" s="14"/>
      <c r="Q189" s="12"/>
      <c r="R189" s="13">
        <f t="shared" si="112"/>
        <v>0</v>
      </c>
      <c r="T189" s="14"/>
      <c r="U189" s="12"/>
      <c r="V189" s="232"/>
      <c r="W189" s="14"/>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5">SUM(T189:BB189)</f>
        <v>#VALUE!</v>
      </c>
      <c r="BH189" s="249">
        <f t="shared" si="142"/>
        <v>0</v>
      </c>
      <c r="BI189" s="1"/>
      <c r="BJ189" s="14" t="e">
        <f t="shared" ref="BJ189:BJ191" si="156">BD189+BG189</f>
        <v>#VALUE!</v>
      </c>
      <c r="BK189" s="249">
        <f t="shared" si="136"/>
        <v>0</v>
      </c>
    </row>
    <row r="190" spans="2:63">
      <c r="B190" s="88" t="s">
        <v>772</v>
      </c>
      <c r="C190" s="10"/>
      <c r="D190" s="78"/>
      <c r="E190" s="115"/>
      <c r="F190" s="115"/>
      <c r="G190" s="115"/>
      <c r="H190" s="115"/>
      <c r="I190" s="123"/>
      <c r="J190" s="124"/>
      <c r="K190" s="343">
        <f t="shared" si="145"/>
        <v>0</v>
      </c>
      <c r="M190" s="14"/>
      <c r="N190" s="12"/>
      <c r="O190" s="232"/>
      <c r="P190" s="14"/>
      <c r="Q190" s="12"/>
      <c r="R190" s="13">
        <f t="shared" si="112"/>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5"/>
        <v>0</v>
      </c>
      <c r="BH190" s="249">
        <f t="shared" si="142"/>
        <v>0</v>
      </c>
      <c r="BI190" s="1"/>
      <c r="BJ190" s="14">
        <f t="shared" si="156"/>
        <v>0</v>
      </c>
      <c r="BK190" s="249">
        <f t="shared" si="136"/>
        <v>0</v>
      </c>
    </row>
    <row r="191" spans="2:63" ht="12.6" thickBot="1">
      <c r="B191" s="88" t="s">
        <v>773</v>
      </c>
      <c r="C191" s="34"/>
      <c r="D191" s="85"/>
      <c r="E191" s="121"/>
      <c r="F191" s="121"/>
      <c r="G191" s="121"/>
      <c r="H191" s="121"/>
      <c r="I191" s="133"/>
      <c r="J191" s="134"/>
      <c r="K191" s="343">
        <f t="shared" si="145"/>
        <v>0</v>
      </c>
      <c r="M191" s="31"/>
      <c r="N191" s="32"/>
      <c r="O191" s="238"/>
      <c r="P191" s="31"/>
      <c r="Q191" s="32"/>
      <c r="R191" s="33">
        <f t="shared" si="112"/>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5"/>
        <v>0</v>
      </c>
      <c r="BH191" s="258">
        <f t="shared" si="142"/>
        <v>0</v>
      </c>
      <c r="BI191" s="1"/>
      <c r="BJ191" s="31">
        <f t="shared" si="156"/>
        <v>0</v>
      </c>
      <c r="BK191" s="258">
        <f t="shared" si="136"/>
        <v>0</v>
      </c>
    </row>
    <row r="192" spans="2:63" ht="12.6" thickBot="1">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2"/>
        <v>0</v>
      </c>
      <c r="T193" s="145">
        <f t="shared" ref="T193:AX193" si="157">T172+T156+T107+T42+T26+T10</f>
        <v>0</v>
      </c>
      <c r="U193" s="146">
        <f t="shared" si="157"/>
        <v>0</v>
      </c>
      <c r="V193" s="146">
        <f t="shared" si="157"/>
        <v>0</v>
      </c>
      <c r="W193" s="146">
        <f t="shared" si="157"/>
        <v>0</v>
      </c>
      <c r="X193" s="146">
        <f t="shared" si="157"/>
        <v>0</v>
      </c>
      <c r="Y193" s="146">
        <f t="shared" si="157"/>
        <v>0</v>
      </c>
      <c r="Z193" s="146">
        <f t="shared" si="157"/>
        <v>0</v>
      </c>
      <c r="AA193" s="146">
        <f t="shared" si="157"/>
        <v>0</v>
      </c>
      <c r="AB193" s="146" t="e">
        <f t="shared" si="157"/>
        <v>#VALUE!</v>
      </c>
      <c r="AC193" s="146">
        <f t="shared" si="157"/>
        <v>0</v>
      </c>
      <c r="AD193" s="146">
        <f t="shared" si="157"/>
        <v>0</v>
      </c>
      <c r="AE193" s="146">
        <f t="shared" si="157"/>
        <v>0</v>
      </c>
      <c r="AF193" s="146">
        <f t="shared" si="157"/>
        <v>0</v>
      </c>
      <c r="AG193" s="146">
        <f t="shared" si="157"/>
        <v>0</v>
      </c>
      <c r="AH193" s="146">
        <f t="shared" si="157"/>
        <v>0</v>
      </c>
      <c r="AI193" s="146">
        <f t="shared" si="157"/>
        <v>0</v>
      </c>
      <c r="AJ193" s="146">
        <f t="shared" si="157"/>
        <v>0</v>
      </c>
      <c r="AK193" s="146" t="e">
        <f t="shared" si="157"/>
        <v>#VALUE!</v>
      </c>
      <c r="AL193" s="146">
        <f t="shared" si="157"/>
        <v>0</v>
      </c>
      <c r="AM193" s="146">
        <f t="shared" si="157"/>
        <v>0</v>
      </c>
      <c r="AN193" s="146">
        <f t="shared" si="157"/>
        <v>0</v>
      </c>
      <c r="AO193" s="146">
        <f t="shared" si="157"/>
        <v>0</v>
      </c>
      <c r="AP193" s="146">
        <f t="shared" si="157"/>
        <v>0</v>
      </c>
      <c r="AQ193" s="146">
        <f t="shared" si="157"/>
        <v>0</v>
      </c>
      <c r="AR193" s="146">
        <f t="shared" si="157"/>
        <v>0</v>
      </c>
      <c r="AS193" s="146">
        <f t="shared" si="157"/>
        <v>0</v>
      </c>
      <c r="AT193" s="146">
        <f t="shared" si="157"/>
        <v>0</v>
      </c>
      <c r="AU193" s="146">
        <f t="shared" si="157"/>
        <v>0</v>
      </c>
      <c r="AV193" s="146">
        <f t="shared" si="157"/>
        <v>0</v>
      </c>
      <c r="AW193" s="146">
        <f t="shared" si="157"/>
        <v>0</v>
      </c>
      <c r="AX193" s="139">
        <f t="shared" si="157"/>
        <v>0</v>
      </c>
      <c r="AY193" s="146">
        <f t="shared" ref="AY193:BB193" si="158">AY172+AY156+AY107+AY42+AY26+AY10</f>
        <v>0</v>
      </c>
      <c r="AZ193" s="146">
        <f t="shared" si="158"/>
        <v>0</v>
      </c>
      <c r="BA193" s="146">
        <f t="shared" si="158"/>
        <v>0</v>
      </c>
      <c r="BB193" s="139">
        <f t="shared" si="158"/>
        <v>0</v>
      </c>
      <c r="BC193" s="1"/>
      <c r="BD193" s="145">
        <f t="shared" ref="BD193:BE193" si="159">BD172+BD156+BD107+BD42+BD26+BD10</f>
        <v>0</v>
      </c>
      <c r="BE193" s="139">
        <f t="shared" si="159"/>
        <v>0</v>
      </c>
      <c r="BF193" s="1"/>
      <c r="BG193" s="145" t="e">
        <f t="shared" ref="BG193" si="160">BG172+BG156+BG107+BG42+BG26+BG10</f>
        <v>#VALUE!</v>
      </c>
      <c r="BH193" s="249">
        <f>IFERROR(BG193/K193,0)</f>
        <v>0</v>
      </c>
      <c r="BI193" s="1"/>
      <c r="BJ193" s="145" t="e">
        <f t="shared" ref="BJ193" si="161">BJ172+BJ156+BJ107+BJ42+BJ26+BJ10</f>
        <v>#VALUE!</v>
      </c>
      <c r="BK193" s="249">
        <f>IFERROR(BJ193/K193,0)</f>
        <v>0</v>
      </c>
    </row>
    <row r="194" spans="2:63" ht="12.6" thickBot="1">
      <c r="B194" s="88" t="s">
        <v>23</v>
      </c>
      <c r="C194" s="278" t="s">
        <v>23</v>
      </c>
      <c r="D194" s="136"/>
      <c r="E194" s="141"/>
      <c r="F194" s="141"/>
      <c r="G194" s="141"/>
      <c r="H194" s="141"/>
      <c r="I194" s="141"/>
      <c r="J194" s="141"/>
      <c r="K194" s="142" t="e">
        <f>K193*$C$4</f>
        <v>#VALUE!</v>
      </c>
      <c r="M194" s="147">
        <f>M193*$C$4</f>
        <v>0</v>
      </c>
      <c r="N194" s="148">
        <f t="shared" ref="N194:Q194" si="162">N193*$C$4</f>
        <v>0</v>
      </c>
      <c r="O194" s="148">
        <f t="shared" si="162"/>
        <v>0</v>
      </c>
      <c r="P194" s="148">
        <f t="shared" si="162"/>
        <v>0</v>
      </c>
      <c r="Q194" s="148">
        <f t="shared" si="162"/>
        <v>0</v>
      </c>
      <c r="R194" s="142">
        <f t="shared" si="112"/>
        <v>0</v>
      </c>
      <c r="T194" s="147">
        <f t="shared" ref="T194:AX194" si="163">T193*$C$4</f>
        <v>0</v>
      </c>
      <c r="U194" s="148">
        <f t="shared" si="163"/>
        <v>0</v>
      </c>
      <c r="V194" s="148">
        <f t="shared" si="163"/>
        <v>0</v>
      </c>
      <c r="W194" s="148">
        <f t="shared" si="163"/>
        <v>0</v>
      </c>
      <c r="X194" s="148">
        <f t="shared" si="163"/>
        <v>0</v>
      </c>
      <c r="Y194" s="148">
        <f t="shared" si="163"/>
        <v>0</v>
      </c>
      <c r="Z194" s="148">
        <f t="shared" si="163"/>
        <v>0</v>
      </c>
      <c r="AA194" s="148">
        <f t="shared" si="163"/>
        <v>0</v>
      </c>
      <c r="AB194" s="148" t="e">
        <f t="shared" si="163"/>
        <v>#VALUE!</v>
      </c>
      <c r="AC194" s="148">
        <f t="shared" si="163"/>
        <v>0</v>
      </c>
      <c r="AD194" s="148">
        <f t="shared" si="163"/>
        <v>0</v>
      </c>
      <c r="AE194" s="148">
        <f t="shared" si="163"/>
        <v>0</v>
      </c>
      <c r="AF194" s="148">
        <f t="shared" si="163"/>
        <v>0</v>
      </c>
      <c r="AG194" s="148">
        <f t="shared" si="163"/>
        <v>0</v>
      </c>
      <c r="AH194" s="148">
        <f t="shared" si="163"/>
        <v>0</v>
      </c>
      <c r="AI194" s="148">
        <f t="shared" si="163"/>
        <v>0</v>
      </c>
      <c r="AJ194" s="148">
        <f t="shared" si="163"/>
        <v>0</v>
      </c>
      <c r="AK194" s="148" t="e">
        <f t="shared" si="163"/>
        <v>#VALUE!</v>
      </c>
      <c r="AL194" s="148">
        <f t="shared" si="163"/>
        <v>0</v>
      </c>
      <c r="AM194" s="148">
        <f t="shared" si="163"/>
        <v>0</v>
      </c>
      <c r="AN194" s="148">
        <f t="shared" si="163"/>
        <v>0</v>
      </c>
      <c r="AO194" s="148">
        <f t="shared" si="163"/>
        <v>0</v>
      </c>
      <c r="AP194" s="148">
        <f t="shared" si="163"/>
        <v>0</v>
      </c>
      <c r="AQ194" s="148">
        <f t="shared" si="163"/>
        <v>0</v>
      </c>
      <c r="AR194" s="148">
        <f t="shared" si="163"/>
        <v>0</v>
      </c>
      <c r="AS194" s="148">
        <f t="shared" si="163"/>
        <v>0</v>
      </c>
      <c r="AT194" s="148">
        <f t="shared" si="163"/>
        <v>0</v>
      </c>
      <c r="AU194" s="148">
        <f t="shared" si="163"/>
        <v>0</v>
      </c>
      <c r="AV194" s="148">
        <f t="shared" si="163"/>
        <v>0</v>
      </c>
      <c r="AW194" s="148">
        <f t="shared" si="163"/>
        <v>0</v>
      </c>
      <c r="AX194" s="142">
        <f t="shared" si="163"/>
        <v>0</v>
      </c>
      <c r="AY194" s="148">
        <f t="shared" ref="AY194:BB194" si="164">AY193*$C$4</f>
        <v>0</v>
      </c>
      <c r="AZ194" s="148">
        <f t="shared" si="164"/>
        <v>0</v>
      </c>
      <c r="BA194" s="148">
        <f t="shared" si="164"/>
        <v>0</v>
      </c>
      <c r="BB194" s="142">
        <f t="shared" si="164"/>
        <v>0</v>
      </c>
      <c r="BC194" s="1"/>
      <c r="BD194" s="147">
        <f t="shared" ref="BD194:BE194" si="165">BD193*$C$4</f>
        <v>0</v>
      </c>
      <c r="BE194" s="142">
        <f t="shared" si="165"/>
        <v>0</v>
      </c>
      <c r="BF194" s="1"/>
      <c r="BG194" s="147" t="e">
        <f t="shared" ref="BG194" si="166">BG193*$C$4</f>
        <v>#VALUE!</v>
      </c>
      <c r="BH194" s="249">
        <f>IFERROR(BG194/K194,0)</f>
        <v>0</v>
      </c>
      <c r="BI194" s="1"/>
      <c r="BJ194" s="147" t="e">
        <f t="shared" ref="BJ194" si="167">BJ193*$C$4</f>
        <v>#VALUE!</v>
      </c>
      <c r="BK194" s="249">
        <f>IFERROR(BJ194/K194,0)</f>
        <v>0</v>
      </c>
    </row>
    <row r="195" spans="2:63" ht="12.6" thickBot="1">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2"/>
        <v>0</v>
      </c>
      <c r="T195" s="149">
        <f t="shared" ref="T195:AX195" si="168">T194+T172+T107+T42+T26+T10+T156</f>
        <v>0</v>
      </c>
      <c r="U195" s="150">
        <f t="shared" si="168"/>
        <v>0</v>
      </c>
      <c r="V195" s="150">
        <f t="shared" si="168"/>
        <v>0</v>
      </c>
      <c r="W195" s="150">
        <f t="shared" si="168"/>
        <v>0</v>
      </c>
      <c r="X195" s="150">
        <f t="shared" si="168"/>
        <v>0</v>
      </c>
      <c r="Y195" s="150">
        <f t="shared" si="168"/>
        <v>0</v>
      </c>
      <c r="Z195" s="150">
        <f t="shared" si="168"/>
        <v>0</v>
      </c>
      <c r="AA195" s="150">
        <f t="shared" si="168"/>
        <v>0</v>
      </c>
      <c r="AB195" s="150" t="e">
        <f t="shared" si="168"/>
        <v>#VALUE!</v>
      </c>
      <c r="AC195" s="150">
        <f t="shared" si="168"/>
        <v>0</v>
      </c>
      <c r="AD195" s="150">
        <f t="shared" si="168"/>
        <v>0</v>
      </c>
      <c r="AE195" s="150">
        <f t="shared" si="168"/>
        <v>0</v>
      </c>
      <c r="AF195" s="150">
        <f t="shared" si="168"/>
        <v>0</v>
      </c>
      <c r="AG195" s="150">
        <f t="shared" si="168"/>
        <v>0</v>
      </c>
      <c r="AH195" s="150">
        <f t="shared" si="168"/>
        <v>0</v>
      </c>
      <c r="AI195" s="150">
        <f t="shared" si="168"/>
        <v>0</v>
      </c>
      <c r="AJ195" s="150">
        <f t="shared" si="168"/>
        <v>0</v>
      </c>
      <c r="AK195" s="150" t="e">
        <f t="shared" si="168"/>
        <v>#VALUE!</v>
      </c>
      <c r="AL195" s="150">
        <f t="shared" si="168"/>
        <v>0</v>
      </c>
      <c r="AM195" s="150">
        <f t="shared" si="168"/>
        <v>0</v>
      </c>
      <c r="AN195" s="150">
        <f t="shared" si="168"/>
        <v>0</v>
      </c>
      <c r="AO195" s="150">
        <f t="shared" si="168"/>
        <v>0</v>
      </c>
      <c r="AP195" s="150">
        <f t="shared" si="168"/>
        <v>0</v>
      </c>
      <c r="AQ195" s="150">
        <f t="shared" si="168"/>
        <v>0</v>
      </c>
      <c r="AR195" s="150">
        <f t="shared" si="168"/>
        <v>0</v>
      </c>
      <c r="AS195" s="150">
        <f t="shared" si="168"/>
        <v>0</v>
      </c>
      <c r="AT195" s="150">
        <f t="shared" si="168"/>
        <v>0</v>
      </c>
      <c r="AU195" s="150">
        <f t="shared" si="168"/>
        <v>0</v>
      </c>
      <c r="AV195" s="150">
        <f t="shared" si="168"/>
        <v>0</v>
      </c>
      <c r="AW195" s="150">
        <f t="shared" si="168"/>
        <v>0</v>
      </c>
      <c r="AX195" s="144">
        <f t="shared" si="168"/>
        <v>0</v>
      </c>
      <c r="AY195" s="150">
        <f t="shared" ref="AY195:BB195" si="169">AY194+AY172+AY107+AY42+AY26+AY10+AY156</f>
        <v>0</v>
      </c>
      <c r="AZ195" s="150">
        <f t="shared" si="169"/>
        <v>0</v>
      </c>
      <c r="BA195" s="150">
        <f t="shared" si="169"/>
        <v>0</v>
      </c>
      <c r="BB195" s="144">
        <f t="shared" si="169"/>
        <v>0</v>
      </c>
      <c r="BC195" s="1"/>
      <c r="BD195" s="149">
        <f t="shared" ref="BD195" si="170">BD193+BD194</f>
        <v>0</v>
      </c>
      <c r="BE195" s="144">
        <f t="shared" ref="BE195" si="171">BE194+BE172+BE107+BE42+BE26+BE10+BE156</f>
        <v>0</v>
      </c>
      <c r="BF195" s="1"/>
      <c r="BG195" s="149" t="e">
        <f t="shared" ref="BG195" si="172">BG193+BG194</f>
        <v>#VALUE!</v>
      </c>
      <c r="BH195" s="250">
        <f>IFERROR(BG195/K195,0)</f>
        <v>0</v>
      </c>
      <c r="BI195" s="1"/>
      <c r="BJ195" s="149" t="e">
        <f t="shared" ref="BJ195" si="173">BJ193+BJ194</f>
        <v>#VALUE!</v>
      </c>
      <c r="BK195" s="250">
        <f>IFERROR(BJ195/K195,0)</f>
        <v>0</v>
      </c>
    </row>
    <row r="197" spans="2:63">
      <c r="K197" s="38"/>
      <c r="L197" s="38"/>
      <c r="M197" s="38"/>
      <c r="N197" s="38"/>
      <c r="O197" s="38"/>
      <c r="P197" s="38"/>
      <c r="Q197" s="38"/>
      <c r="R197" s="38"/>
      <c r="S197" s="38"/>
    </row>
  </sheetData>
  <protectedRanges>
    <protectedRange sqref="C11:I24" name="Shhet2.1_2_2"/>
    <protectedRange sqref="J11:J25 J27:J41 J44:J58 J60:J74 J76:J90 J92:J106 J109:J123 J125:J139 J141:J155 J157:J171 J173:J187" name="Shhet2.1_2_2_1"/>
    <protectedRange sqref="J189:J191" name="Shhet2.1_2_1_1_1"/>
  </protectedRanges>
  <mergeCells count="19">
    <mergeCell ref="BA8:BB8"/>
    <mergeCell ref="BD7:BE8"/>
    <mergeCell ref="BG7:BH8"/>
    <mergeCell ref="BJ7:BK8"/>
    <mergeCell ref="Z8:AB8"/>
    <mergeCell ref="AU8:AW8"/>
    <mergeCell ref="AC8:AE8"/>
    <mergeCell ref="AF8:AH8"/>
    <mergeCell ref="AI8:AK8"/>
    <mergeCell ref="AL8:AN8"/>
    <mergeCell ref="AO8:AQ8"/>
    <mergeCell ref="AR8:AT8"/>
    <mergeCell ref="AX8:AZ8"/>
    <mergeCell ref="I8:I9"/>
    <mergeCell ref="J8:J9"/>
    <mergeCell ref="K8:K9"/>
    <mergeCell ref="T8:V8"/>
    <mergeCell ref="W8:Y8"/>
    <mergeCell ref="R8:R9"/>
  </mergeCells>
  <phoneticPr fontId="12" type="noConversion"/>
  <conditionalFormatting sqref="Q3">
    <cfRule type="cellIs" dxfId="2"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DE6A8-F47C-4DD9-9A15-2A3545D4BAE6}">
          <x14:formula1>
            <xm:f>Sheet1!$G$3:$G$7</xm:f>
          </x14:formula1>
          <xm:sqref>M9:Q9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CF07-84D1-4297-8378-3E3B6A91DA46}">
  <sheetPr>
    <tabColor theme="5" tint="0.79998168889431442"/>
  </sheetPr>
  <dimension ref="A1:BK197"/>
  <sheetViews>
    <sheetView topLeftCell="G1" workbookViewId="0">
      <selection activeCell="M9" sqref="M9:Q9"/>
    </sheetView>
  </sheetViews>
  <sheetFormatPr defaultColWidth="10.85546875" defaultRowHeight="12" outlineLevelRow="1"/>
  <cols>
    <col min="1" max="1" width="2.5703125" style="1" customWidth="1"/>
    <col min="2" max="2" width="12.140625" style="1" bestFit="1" customWidth="1"/>
    <col min="3" max="3" width="37.85546875" style="1" customWidth="1"/>
    <col min="4" max="7" width="7.140625" style="1" customWidth="1"/>
    <col min="8" max="8" width="13.42578125" style="1" bestFit="1" customWidth="1"/>
    <col min="9" max="9" width="19.425781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5" width="8.42578125" style="2" bestFit="1"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6" thickBot="1">
      <c r="B1" s="44" t="s">
        <v>44</v>
      </c>
      <c r="I1" s="44" t="s">
        <v>45</v>
      </c>
      <c r="J1" s="44"/>
      <c r="V1" s="2"/>
      <c r="W1" s="2"/>
    </row>
    <row r="2" spans="1:63">
      <c r="B2" s="42" t="s">
        <v>107</v>
      </c>
      <c r="C2" s="52"/>
      <c r="I2" s="48" t="s">
        <v>13</v>
      </c>
      <c r="J2" s="49" t="s">
        <v>15</v>
      </c>
      <c r="K2" s="49" t="s">
        <v>16</v>
      </c>
      <c r="L2" s="49" t="s">
        <v>18</v>
      </c>
      <c r="M2" s="49" t="s">
        <v>19</v>
      </c>
      <c r="N2" s="49" t="s">
        <v>22</v>
      </c>
      <c r="O2" s="49" t="s">
        <v>841</v>
      </c>
      <c r="P2" s="50" t="s">
        <v>47</v>
      </c>
      <c r="Q2" s="51" t="s">
        <v>11</v>
      </c>
      <c r="R2" s="2"/>
      <c r="S2" s="2"/>
      <c r="T2" s="2"/>
      <c r="U2" s="2"/>
      <c r="V2" s="75"/>
      <c r="W2" s="2"/>
      <c r="BB2" s="173"/>
      <c r="BE2" s="173"/>
      <c r="BF2" s="1"/>
      <c r="BG2" s="1"/>
      <c r="BH2" s="1"/>
      <c r="BI2" s="1"/>
      <c r="BJ2" s="1"/>
      <c r="BK2" s="1"/>
    </row>
    <row r="3" spans="1:63">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6" thickBot="1">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BB4" s="173"/>
      <c r="BE4" s="173"/>
      <c r="BF4" s="1"/>
      <c r="BG4" s="1"/>
      <c r="BH4" s="1"/>
      <c r="BI4" s="1"/>
      <c r="BJ4" s="1"/>
      <c r="BK4" s="1"/>
    </row>
    <row r="5" spans="1:63">
      <c r="B5" s="340" t="s">
        <v>842</v>
      </c>
      <c r="C5" s="341" t="s">
        <v>843</v>
      </c>
    </row>
    <row r="6" spans="1:63" ht="12.6" thickBot="1">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2.6" thickBot="1">
      <c r="M7" s="358" t="s">
        <v>53</v>
      </c>
      <c r="N7" s="359"/>
      <c r="O7" s="359"/>
      <c r="P7" s="359"/>
      <c r="Q7" s="359"/>
      <c r="R7" s="360" t="e">
        <f>IF(R195=$K$195,"OK",IF(R195&lt;$K$195,"not fully allocated","overallocated"))</f>
        <v>#VALUE!</v>
      </c>
      <c r="T7" s="274">
        <v>1</v>
      </c>
      <c r="U7" s="275">
        <v>1</v>
      </c>
      <c r="V7" s="279">
        <v>1</v>
      </c>
      <c r="W7" s="269">
        <v>2</v>
      </c>
      <c r="X7" s="283">
        <v>2</v>
      </c>
      <c r="Y7" s="270">
        <v>2</v>
      </c>
      <c r="Z7" s="282">
        <v>3</v>
      </c>
      <c r="AA7" s="275">
        <v>3</v>
      </c>
      <c r="AB7" s="279">
        <v>3</v>
      </c>
      <c r="AC7" s="280">
        <v>4</v>
      </c>
      <c r="AD7" s="271">
        <v>4</v>
      </c>
      <c r="AE7" s="272">
        <v>4</v>
      </c>
      <c r="AF7" s="282">
        <v>5</v>
      </c>
      <c r="AG7" s="275">
        <v>5</v>
      </c>
      <c r="AH7" s="279">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74">
        <v>11</v>
      </c>
      <c r="AY7" s="275">
        <v>11</v>
      </c>
      <c r="AZ7" s="276">
        <v>11</v>
      </c>
      <c r="BA7" s="280">
        <v>12</v>
      </c>
      <c r="BB7" s="272">
        <v>12</v>
      </c>
      <c r="BD7" s="425" t="s">
        <v>54</v>
      </c>
      <c r="BE7" s="426"/>
      <c r="BG7" s="425" t="s">
        <v>55</v>
      </c>
      <c r="BH7" s="426"/>
      <c r="BJ7" s="429" t="s">
        <v>56</v>
      </c>
      <c r="BK7" s="430"/>
    </row>
    <row r="8" spans="1:63" ht="15" customHeight="1" thickBot="1">
      <c r="I8" s="415" t="s">
        <v>846</v>
      </c>
      <c r="J8" s="423" t="s">
        <v>847</v>
      </c>
      <c r="K8" s="417" t="s">
        <v>11</v>
      </c>
      <c r="M8" s="54" t="s">
        <v>63</v>
      </c>
      <c r="N8" s="55" t="s">
        <v>64</v>
      </c>
      <c r="O8" s="326" t="s">
        <v>65</v>
      </c>
      <c r="P8" s="55" t="s">
        <v>66</v>
      </c>
      <c r="Q8" s="55" t="s">
        <v>67</v>
      </c>
      <c r="R8" s="417" t="s">
        <v>11</v>
      </c>
      <c r="T8" s="410" t="s">
        <v>68</v>
      </c>
      <c r="U8" s="411"/>
      <c r="V8" s="420"/>
      <c r="W8" s="410" t="s">
        <v>69</v>
      </c>
      <c r="X8" s="411"/>
      <c r="Y8" s="412"/>
      <c r="Z8" s="419" t="s">
        <v>70</v>
      </c>
      <c r="AA8" s="411"/>
      <c r="AB8" s="420"/>
      <c r="AC8" s="410" t="s">
        <v>71</v>
      </c>
      <c r="AD8" s="411"/>
      <c r="AE8" s="412"/>
      <c r="AF8" s="419" t="s">
        <v>72</v>
      </c>
      <c r="AG8" s="411"/>
      <c r="AH8" s="420"/>
      <c r="AI8" s="410" t="s">
        <v>73</v>
      </c>
      <c r="AJ8" s="411"/>
      <c r="AK8" s="412"/>
      <c r="AL8" s="419" t="s">
        <v>74</v>
      </c>
      <c r="AM8" s="411"/>
      <c r="AN8" s="420"/>
      <c r="AO8" s="410" t="s">
        <v>75</v>
      </c>
      <c r="AP8" s="411"/>
      <c r="AQ8" s="412"/>
      <c r="AR8" s="419" t="s">
        <v>76</v>
      </c>
      <c r="AS8" s="411"/>
      <c r="AT8" s="420"/>
      <c r="AU8" s="410" t="s">
        <v>77</v>
      </c>
      <c r="AV8" s="411"/>
      <c r="AW8" s="412"/>
      <c r="AX8" s="410" t="s">
        <v>78</v>
      </c>
      <c r="AY8" s="411"/>
      <c r="AZ8" s="412"/>
      <c r="BA8" s="413" t="s">
        <v>79</v>
      </c>
      <c r="BB8" s="414"/>
      <c r="BC8" s="1"/>
      <c r="BD8" s="427"/>
      <c r="BE8" s="428"/>
      <c r="BF8" s="1"/>
      <c r="BG8" s="427"/>
      <c r="BH8" s="428"/>
      <c r="BI8" s="1"/>
      <c r="BJ8" s="431"/>
      <c r="BK8" s="432"/>
    </row>
    <row r="9" spans="1:63" s="4" customFormat="1" ht="45" customHeight="1" thickBot="1">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c r="A10" s="4" t="s">
        <v>80</v>
      </c>
      <c r="B10" s="87" t="s">
        <v>848</v>
      </c>
      <c r="C10" s="5" t="s">
        <v>91</v>
      </c>
      <c r="D10" s="76"/>
      <c r="E10" s="114"/>
      <c r="F10" s="114"/>
      <c r="G10" s="114"/>
      <c r="H10" s="114"/>
      <c r="I10" s="77"/>
      <c r="J10" s="113"/>
      <c r="K10" s="6" t="e">
        <f>SUM(K11:K25)</f>
        <v>#VALUE!</v>
      </c>
      <c r="L10" s="4"/>
      <c r="M10" s="9">
        <f>SUM(M11:M25)</f>
        <v>0</v>
      </c>
      <c r="N10" s="7">
        <f t="shared" ref="N10:Q10" si="0">SUM(N11:N25)</f>
        <v>0</v>
      </c>
      <c r="O10" s="231">
        <f t="shared" si="0"/>
        <v>0</v>
      </c>
      <c r="P10" s="9">
        <f t="shared" si="0"/>
        <v>0</v>
      </c>
      <c r="Q10" s="7">
        <f t="shared" si="0"/>
        <v>0</v>
      </c>
      <c r="R10" s="8">
        <f>SUM(M10:Q10)</f>
        <v>0</v>
      </c>
      <c r="S10" s="4"/>
      <c r="T10" s="9" t="e">
        <f t="shared" ref="T10:AX10" si="1">SUM(T11:T25)</f>
        <v>#VALUE!</v>
      </c>
      <c r="U10" s="7" t="e">
        <f t="shared" si="1"/>
        <v>#VALUE!</v>
      </c>
      <c r="V10" s="231" t="e">
        <f t="shared" si="1"/>
        <v>#VALUE!</v>
      </c>
      <c r="W10" s="9" t="e">
        <f t="shared" si="1"/>
        <v>#VALUE!</v>
      </c>
      <c r="X10" s="7" t="e">
        <f t="shared" si="1"/>
        <v>#VALUE!</v>
      </c>
      <c r="Y10" s="8" t="e">
        <f t="shared" si="1"/>
        <v>#VALUE!</v>
      </c>
      <c r="Z10" s="239" t="e">
        <f t="shared" si="1"/>
        <v>#VALUE!</v>
      </c>
      <c r="AA10" s="7" t="e">
        <f t="shared" si="1"/>
        <v>#VALUE!</v>
      </c>
      <c r="AB10" s="231" t="e">
        <f t="shared" si="1"/>
        <v>#VALUE!</v>
      </c>
      <c r="AC10" s="9" t="e">
        <f t="shared" si="1"/>
        <v>#VALUE!</v>
      </c>
      <c r="AD10" s="7" t="e">
        <f t="shared" si="1"/>
        <v>#VALUE!</v>
      </c>
      <c r="AE10" s="8" t="e">
        <f t="shared" si="1"/>
        <v>#VALUE!</v>
      </c>
      <c r="AF10" s="239" t="e">
        <f t="shared" si="1"/>
        <v>#VALUE!</v>
      </c>
      <c r="AG10" s="7" t="e">
        <f t="shared" si="1"/>
        <v>#VALUE!</v>
      </c>
      <c r="AH10" s="231" t="e">
        <f t="shared" si="1"/>
        <v>#VALUE!</v>
      </c>
      <c r="AI10" s="9" t="e">
        <f t="shared" si="1"/>
        <v>#VALUE!</v>
      </c>
      <c r="AJ10" s="7" t="e">
        <f t="shared" si="1"/>
        <v>#VALUE!</v>
      </c>
      <c r="AK10" s="8" t="e">
        <f t="shared" si="1"/>
        <v>#VALUE!</v>
      </c>
      <c r="AL10" s="239" t="e">
        <f t="shared" si="1"/>
        <v>#VALUE!</v>
      </c>
      <c r="AM10" s="7" t="e">
        <f t="shared" si="1"/>
        <v>#VALUE!</v>
      </c>
      <c r="AN10" s="231" t="e">
        <f t="shared" si="1"/>
        <v>#VALUE!</v>
      </c>
      <c r="AO10" s="9" t="e">
        <f t="shared" si="1"/>
        <v>#VALUE!</v>
      </c>
      <c r="AP10" s="7" t="e">
        <f t="shared" si="1"/>
        <v>#VALUE!</v>
      </c>
      <c r="AQ10" s="8" t="e">
        <f t="shared" si="1"/>
        <v>#VALUE!</v>
      </c>
      <c r="AR10" s="239" t="e">
        <f t="shared" si="1"/>
        <v>#VALUE!</v>
      </c>
      <c r="AS10" s="7" t="e">
        <f t="shared" si="1"/>
        <v>#VALUE!</v>
      </c>
      <c r="AT10" s="231" t="e">
        <f t="shared" si="1"/>
        <v>#VALUE!</v>
      </c>
      <c r="AU10" s="9" t="e">
        <f t="shared" si="1"/>
        <v>#VALUE!</v>
      </c>
      <c r="AV10" s="7" t="e">
        <f t="shared" si="1"/>
        <v>#VALUE!</v>
      </c>
      <c r="AW10" s="8" t="e">
        <f t="shared" si="1"/>
        <v>#VALUE!</v>
      </c>
      <c r="AX10" s="9" t="e">
        <f t="shared" si="1"/>
        <v>#VALUE!</v>
      </c>
      <c r="AY10" s="7" t="e">
        <f t="shared" ref="AY10:BB10" si="2">SUM(AY11:AY25)</f>
        <v>#VALUE!</v>
      </c>
      <c r="AZ10" s="8" t="e">
        <f t="shared" si="2"/>
        <v>#VALUE!</v>
      </c>
      <c r="BA10" s="9" t="e">
        <f t="shared" si="2"/>
        <v>#VALUE!</v>
      </c>
      <c r="BB10" s="8" t="e">
        <f t="shared" si="2"/>
        <v>#VALUE!</v>
      </c>
      <c r="BC10" s="1"/>
      <c r="BD10" s="9">
        <f>SUM(BD11:BD25)</f>
        <v>0</v>
      </c>
      <c r="BE10" s="8">
        <f t="shared" ref="BE10" si="3">SUM(BE11:BE25)</f>
        <v>0</v>
      </c>
      <c r="BF10" s="1"/>
      <c r="BG10" s="9" t="e">
        <f t="shared" ref="BG10" si="4">SUM(BG11:BG25)</f>
        <v>#VALUE!</v>
      </c>
      <c r="BH10" s="251">
        <f t="shared" ref="BH10:BH41" si="5">IFERROR(BG10/K10,0)</f>
        <v>0</v>
      </c>
      <c r="BI10" s="1"/>
      <c r="BJ10" s="9" t="e">
        <f t="shared" ref="BJ10" si="6">SUM(BJ11:BJ25)</f>
        <v>#VALUE!</v>
      </c>
      <c r="BK10" s="251">
        <f t="shared" ref="BK10:BK41" si="7">IFERROR(BJ10/K10,0)</f>
        <v>0</v>
      </c>
    </row>
    <row r="11" spans="1:63">
      <c r="B11" s="88" t="s">
        <v>124</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t="e">
        <f>$K11/36</f>
        <v>#VALUE!</v>
      </c>
      <c r="U11" s="12" t="e">
        <f t="shared" ref="U11:BB11" si="9">$K11/36</f>
        <v>#VALUE!</v>
      </c>
      <c r="V11" s="232" t="e">
        <f t="shared" si="9"/>
        <v>#VALUE!</v>
      </c>
      <c r="W11" s="14" t="e">
        <f t="shared" si="9"/>
        <v>#VALUE!</v>
      </c>
      <c r="X11" s="12" t="e">
        <f t="shared" si="9"/>
        <v>#VALUE!</v>
      </c>
      <c r="Y11" s="13" t="e">
        <f t="shared" si="9"/>
        <v>#VALUE!</v>
      </c>
      <c r="Z11" s="240" t="e">
        <f t="shared" si="9"/>
        <v>#VALUE!</v>
      </c>
      <c r="AA11" s="12" t="e">
        <f t="shared" si="9"/>
        <v>#VALUE!</v>
      </c>
      <c r="AB11" s="232" t="e">
        <f t="shared" si="9"/>
        <v>#VALUE!</v>
      </c>
      <c r="AC11" s="14" t="e">
        <f t="shared" si="9"/>
        <v>#VALUE!</v>
      </c>
      <c r="AD11" s="12" t="e">
        <f t="shared" si="9"/>
        <v>#VALUE!</v>
      </c>
      <c r="AE11" s="13" t="e">
        <f t="shared" si="9"/>
        <v>#VALUE!</v>
      </c>
      <c r="AF11" s="240" t="e">
        <f t="shared" si="9"/>
        <v>#VALUE!</v>
      </c>
      <c r="AG11" s="12" t="e">
        <f t="shared" si="9"/>
        <v>#VALUE!</v>
      </c>
      <c r="AH11" s="232" t="e">
        <f t="shared" si="9"/>
        <v>#VALUE!</v>
      </c>
      <c r="AI11" s="14" t="e">
        <f t="shared" si="9"/>
        <v>#VALUE!</v>
      </c>
      <c r="AJ11" s="12" t="e">
        <f t="shared" si="9"/>
        <v>#VALUE!</v>
      </c>
      <c r="AK11" s="13" t="e">
        <f t="shared" si="9"/>
        <v>#VALUE!</v>
      </c>
      <c r="AL11" s="240" t="e">
        <f t="shared" si="9"/>
        <v>#VALUE!</v>
      </c>
      <c r="AM11" s="12" t="e">
        <f t="shared" si="9"/>
        <v>#VALUE!</v>
      </c>
      <c r="AN11" s="232" t="e">
        <f t="shared" si="9"/>
        <v>#VALUE!</v>
      </c>
      <c r="AO11" s="14" t="e">
        <f t="shared" si="9"/>
        <v>#VALUE!</v>
      </c>
      <c r="AP11" s="12" t="e">
        <f t="shared" si="9"/>
        <v>#VALUE!</v>
      </c>
      <c r="AQ11" s="13" t="e">
        <f t="shared" si="9"/>
        <v>#VALUE!</v>
      </c>
      <c r="AR11" s="240" t="e">
        <f t="shared" si="9"/>
        <v>#VALUE!</v>
      </c>
      <c r="AS11" s="12" t="e">
        <f t="shared" si="9"/>
        <v>#VALUE!</v>
      </c>
      <c r="AT11" s="232" t="e">
        <f t="shared" si="9"/>
        <v>#VALUE!</v>
      </c>
      <c r="AU11" s="14" t="e">
        <f t="shared" si="9"/>
        <v>#VALUE!</v>
      </c>
      <c r="AV11" s="12" t="e">
        <f t="shared" si="9"/>
        <v>#VALUE!</v>
      </c>
      <c r="AW11" s="13" t="e">
        <f t="shared" si="9"/>
        <v>#VALUE!</v>
      </c>
      <c r="AX11" s="14" t="e">
        <f t="shared" si="9"/>
        <v>#VALUE!</v>
      </c>
      <c r="AY11" s="12" t="e">
        <f t="shared" si="9"/>
        <v>#VALUE!</v>
      </c>
      <c r="AZ11" s="13" t="e">
        <f t="shared" si="9"/>
        <v>#VALUE!</v>
      </c>
      <c r="BA11" s="14" t="e">
        <f t="shared" si="9"/>
        <v>#VALUE!</v>
      </c>
      <c r="BB11" s="13" t="e">
        <f t="shared" si="9"/>
        <v>#VALUE!</v>
      </c>
      <c r="BC11" s="1"/>
      <c r="BD11" s="14"/>
      <c r="BE11" s="13"/>
      <c r="BF11" s="1"/>
      <c r="BG11" s="14" t="e">
        <f t="shared" ref="BG11:BG25" si="10">SUM(T11:BB11)</f>
        <v>#VALUE!</v>
      </c>
      <c r="BH11" s="249">
        <f t="shared" si="5"/>
        <v>0</v>
      </c>
      <c r="BI11" s="1"/>
      <c r="BJ11" s="14" t="e">
        <f>BD11+BG11</f>
        <v>#VALUE!</v>
      </c>
      <c r="BK11" s="249">
        <f t="shared" si="7"/>
        <v>0</v>
      </c>
    </row>
    <row r="12" spans="1:63">
      <c r="B12" s="88" t="s">
        <v>125</v>
      </c>
      <c r="C12" s="10"/>
      <c r="D12" s="78"/>
      <c r="E12" s="115"/>
      <c r="F12" s="115"/>
      <c r="G12" s="115"/>
      <c r="H12" s="115"/>
      <c r="I12" s="123"/>
      <c r="J12" s="124"/>
      <c r="K12" s="343">
        <f t="shared" ref="K12:K41" si="11">J12*H12*G12*F12*E12*D12</f>
        <v>0</v>
      </c>
      <c r="M12" s="14"/>
      <c r="N12" s="12"/>
      <c r="O12" s="232"/>
      <c r="P12" s="14"/>
      <c r="Q12" s="12"/>
      <c r="R12" s="13">
        <f t="shared" si="8"/>
        <v>0</v>
      </c>
      <c r="T12" s="14">
        <f>$K$12/36</f>
        <v>0</v>
      </c>
      <c r="U12" s="12">
        <f t="shared" ref="U12:BB12" si="12">$K$12/36</f>
        <v>0</v>
      </c>
      <c r="V12" s="232">
        <f t="shared" si="12"/>
        <v>0</v>
      </c>
      <c r="W12" s="14">
        <f t="shared" si="12"/>
        <v>0</v>
      </c>
      <c r="X12" s="12">
        <f t="shared" si="12"/>
        <v>0</v>
      </c>
      <c r="Y12" s="13">
        <f t="shared" si="12"/>
        <v>0</v>
      </c>
      <c r="Z12" s="240">
        <f t="shared" si="12"/>
        <v>0</v>
      </c>
      <c r="AA12" s="12">
        <f t="shared" si="12"/>
        <v>0</v>
      </c>
      <c r="AB12" s="232">
        <f t="shared" si="12"/>
        <v>0</v>
      </c>
      <c r="AC12" s="14">
        <f t="shared" si="12"/>
        <v>0</v>
      </c>
      <c r="AD12" s="12">
        <f t="shared" si="12"/>
        <v>0</v>
      </c>
      <c r="AE12" s="13">
        <f t="shared" si="12"/>
        <v>0</v>
      </c>
      <c r="AF12" s="240">
        <f t="shared" si="12"/>
        <v>0</v>
      </c>
      <c r="AG12" s="12">
        <f t="shared" si="12"/>
        <v>0</v>
      </c>
      <c r="AH12" s="232">
        <f t="shared" si="12"/>
        <v>0</v>
      </c>
      <c r="AI12" s="14">
        <f t="shared" si="12"/>
        <v>0</v>
      </c>
      <c r="AJ12" s="12">
        <f t="shared" si="12"/>
        <v>0</v>
      </c>
      <c r="AK12" s="13">
        <f t="shared" si="12"/>
        <v>0</v>
      </c>
      <c r="AL12" s="240">
        <f t="shared" si="12"/>
        <v>0</v>
      </c>
      <c r="AM12" s="12">
        <f t="shared" si="12"/>
        <v>0</v>
      </c>
      <c r="AN12" s="232">
        <f t="shared" si="12"/>
        <v>0</v>
      </c>
      <c r="AO12" s="14">
        <f t="shared" si="12"/>
        <v>0</v>
      </c>
      <c r="AP12" s="12">
        <f t="shared" si="12"/>
        <v>0</v>
      </c>
      <c r="AQ12" s="13">
        <f t="shared" si="12"/>
        <v>0</v>
      </c>
      <c r="AR12" s="240">
        <f t="shared" si="12"/>
        <v>0</v>
      </c>
      <c r="AS12" s="12">
        <f t="shared" si="12"/>
        <v>0</v>
      </c>
      <c r="AT12" s="232">
        <f t="shared" si="12"/>
        <v>0</v>
      </c>
      <c r="AU12" s="14">
        <f t="shared" si="12"/>
        <v>0</v>
      </c>
      <c r="AV12" s="12">
        <f t="shared" si="12"/>
        <v>0</v>
      </c>
      <c r="AW12" s="13">
        <f t="shared" si="12"/>
        <v>0</v>
      </c>
      <c r="AX12" s="14">
        <f t="shared" si="12"/>
        <v>0</v>
      </c>
      <c r="AY12" s="12">
        <f t="shared" si="12"/>
        <v>0</v>
      </c>
      <c r="AZ12" s="13">
        <f t="shared" si="12"/>
        <v>0</v>
      </c>
      <c r="BA12" s="14">
        <f t="shared" si="12"/>
        <v>0</v>
      </c>
      <c r="BB12" s="13">
        <f t="shared" si="12"/>
        <v>0</v>
      </c>
      <c r="BC12" s="1"/>
      <c r="BD12" s="14"/>
      <c r="BE12" s="13"/>
      <c r="BF12" s="1"/>
      <c r="BG12" s="14">
        <f t="shared" si="10"/>
        <v>0</v>
      </c>
      <c r="BH12" s="249">
        <f t="shared" si="5"/>
        <v>0</v>
      </c>
      <c r="BI12" s="1"/>
      <c r="BJ12" s="14">
        <f t="shared" ref="BJ12:BJ25" si="13">BD12+BG12</f>
        <v>0</v>
      </c>
      <c r="BK12" s="249">
        <f t="shared" si="7"/>
        <v>0</v>
      </c>
    </row>
    <row r="13" spans="1:63" ht="12.6" thickBot="1">
      <c r="B13" s="88" t="s">
        <v>126</v>
      </c>
      <c r="C13" s="10"/>
      <c r="D13" s="78"/>
      <c r="E13" s="115"/>
      <c r="F13" s="115"/>
      <c r="G13" s="115"/>
      <c r="H13" s="115"/>
      <c r="I13" s="123"/>
      <c r="J13" s="124"/>
      <c r="K13" s="343">
        <f t="shared" si="11"/>
        <v>0</v>
      </c>
      <c r="M13" s="45"/>
      <c r="N13" s="46"/>
      <c r="O13" s="233"/>
      <c r="P13" s="45"/>
      <c r="Q13" s="46"/>
      <c r="R13" s="47">
        <f t="shared" si="8"/>
        <v>0</v>
      </c>
      <c r="T13" s="45"/>
      <c r="U13" s="46"/>
      <c r="V13" s="233"/>
      <c r="W13" s="45"/>
      <c r="X13" s="46"/>
      <c r="Y13" s="47"/>
      <c r="Z13" s="241"/>
      <c r="AA13" s="46"/>
      <c r="AB13" s="233"/>
      <c r="AC13" s="45"/>
      <c r="AD13" s="46"/>
      <c r="AE13" s="47"/>
      <c r="AF13" s="241"/>
      <c r="AG13" s="46"/>
      <c r="AH13" s="233"/>
      <c r="AI13" s="45"/>
      <c r="AJ13" s="46"/>
      <c r="AK13" s="47"/>
      <c r="AL13" s="241"/>
      <c r="AM13" s="46"/>
      <c r="AN13" s="233"/>
      <c r="AO13" s="45"/>
      <c r="AP13" s="46"/>
      <c r="AQ13" s="47"/>
      <c r="AR13" s="241"/>
      <c r="AS13" s="46"/>
      <c r="AT13" s="233"/>
      <c r="AU13" s="45"/>
      <c r="AV13" s="46"/>
      <c r="AW13" s="47"/>
      <c r="AX13" s="45"/>
      <c r="AY13" s="46"/>
      <c r="AZ13" s="47"/>
      <c r="BA13" s="45"/>
      <c r="BB13" s="47"/>
      <c r="BC13" s="1"/>
      <c r="BD13" s="14"/>
      <c r="BE13" s="13"/>
      <c r="BF13" s="1"/>
      <c r="BG13" s="14">
        <f t="shared" si="10"/>
        <v>0</v>
      </c>
      <c r="BH13" s="249">
        <f t="shared" si="5"/>
        <v>0</v>
      </c>
      <c r="BI13" s="1"/>
      <c r="BJ13" s="14">
        <f t="shared" si="13"/>
        <v>0</v>
      </c>
      <c r="BK13" s="249">
        <f t="shared" si="7"/>
        <v>0</v>
      </c>
    </row>
    <row r="14" spans="1:63" ht="12" hidden="1" customHeight="1" outlineLevel="1">
      <c r="B14" s="88" t="s">
        <v>127</v>
      </c>
      <c r="C14" s="10"/>
      <c r="D14" s="78"/>
      <c r="E14" s="115"/>
      <c r="F14" s="115"/>
      <c r="G14" s="115"/>
      <c r="H14" s="115"/>
      <c r="I14" s="123"/>
      <c r="J14" s="124"/>
      <c r="K14" s="343">
        <f t="shared" si="11"/>
        <v>0</v>
      </c>
      <c r="M14" s="45"/>
      <c r="N14" s="46"/>
      <c r="O14" s="233"/>
      <c r="P14" s="45"/>
      <c r="Q14" s="46"/>
      <c r="R14" s="47">
        <f t="shared" si="8"/>
        <v>0</v>
      </c>
      <c r="T14" s="45"/>
      <c r="U14" s="46"/>
      <c r="V14" s="233"/>
      <c r="W14" s="45"/>
      <c r="X14" s="46"/>
      <c r="Y14" s="47"/>
      <c r="Z14" s="241"/>
      <c r="AA14" s="46"/>
      <c r="AB14" s="233"/>
      <c r="AC14" s="45"/>
      <c r="AD14" s="46"/>
      <c r="AE14" s="47"/>
      <c r="AF14" s="241"/>
      <c r="AG14" s="46"/>
      <c r="AH14" s="233"/>
      <c r="AI14" s="45"/>
      <c r="AJ14" s="46"/>
      <c r="AK14" s="47"/>
      <c r="AL14" s="241"/>
      <c r="AM14" s="46"/>
      <c r="AN14" s="233"/>
      <c r="AO14" s="45"/>
      <c r="AP14" s="46"/>
      <c r="AQ14" s="47"/>
      <c r="AR14" s="241"/>
      <c r="AS14" s="46"/>
      <c r="AT14" s="233"/>
      <c r="AU14" s="45"/>
      <c r="AV14" s="46"/>
      <c r="AW14" s="47"/>
      <c r="AX14" s="45"/>
      <c r="AY14" s="46"/>
      <c r="AZ14" s="47"/>
      <c r="BA14" s="45"/>
      <c r="BB14" s="47"/>
      <c r="BC14" s="1"/>
      <c r="BD14" s="14">
        <f t="shared" ref="BD14:BD25" si="14">SUM(J14:AZ14)</f>
        <v>0</v>
      </c>
      <c r="BE14" s="13"/>
      <c r="BF14" s="1"/>
      <c r="BG14" s="14">
        <f t="shared" si="10"/>
        <v>0</v>
      </c>
      <c r="BH14" s="249">
        <f t="shared" si="5"/>
        <v>0</v>
      </c>
      <c r="BI14" s="1"/>
      <c r="BJ14" s="14">
        <f t="shared" si="13"/>
        <v>0</v>
      </c>
      <c r="BK14" s="249">
        <f t="shared" si="7"/>
        <v>0</v>
      </c>
    </row>
    <row r="15" spans="1:63" ht="12" hidden="1" customHeight="1" outlineLevel="1">
      <c r="B15" s="88" t="s">
        <v>128</v>
      </c>
      <c r="C15" s="10"/>
      <c r="D15" s="78"/>
      <c r="E15" s="115"/>
      <c r="F15" s="115"/>
      <c r="G15" s="115"/>
      <c r="H15" s="115"/>
      <c r="I15" s="123"/>
      <c r="J15" s="124"/>
      <c r="K15" s="343">
        <f t="shared" si="11"/>
        <v>0</v>
      </c>
      <c r="M15" s="45"/>
      <c r="N15" s="46"/>
      <c r="O15" s="233"/>
      <c r="P15" s="45"/>
      <c r="Q15" s="46"/>
      <c r="R15" s="47">
        <f t="shared" si="8"/>
        <v>0</v>
      </c>
      <c r="T15" s="45"/>
      <c r="U15" s="46"/>
      <c r="V15" s="233"/>
      <c r="W15" s="45"/>
      <c r="X15" s="46"/>
      <c r="Y15" s="47"/>
      <c r="Z15" s="241"/>
      <c r="AA15" s="46"/>
      <c r="AB15" s="233"/>
      <c r="AC15" s="45"/>
      <c r="AD15" s="46"/>
      <c r="AE15" s="47"/>
      <c r="AF15" s="241"/>
      <c r="AG15" s="46"/>
      <c r="AH15" s="233"/>
      <c r="AI15" s="45"/>
      <c r="AJ15" s="46"/>
      <c r="AK15" s="47"/>
      <c r="AL15" s="241"/>
      <c r="AM15" s="46"/>
      <c r="AN15" s="233"/>
      <c r="AO15" s="45"/>
      <c r="AP15" s="46"/>
      <c r="AQ15" s="47"/>
      <c r="AR15" s="241"/>
      <c r="AS15" s="46"/>
      <c r="AT15" s="233"/>
      <c r="AU15" s="45"/>
      <c r="AV15" s="46"/>
      <c r="AW15" s="47"/>
      <c r="AX15" s="45"/>
      <c r="AY15" s="46"/>
      <c r="AZ15" s="47"/>
      <c r="BA15" s="45"/>
      <c r="BB15" s="47"/>
      <c r="BC15" s="1"/>
      <c r="BD15" s="14">
        <f t="shared" si="14"/>
        <v>0</v>
      </c>
      <c r="BE15" s="13"/>
      <c r="BF15" s="1"/>
      <c r="BG15" s="14">
        <f t="shared" si="10"/>
        <v>0</v>
      </c>
      <c r="BH15" s="249">
        <f t="shared" si="5"/>
        <v>0</v>
      </c>
      <c r="BI15" s="1"/>
      <c r="BJ15" s="14">
        <f t="shared" si="13"/>
        <v>0</v>
      </c>
      <c r="BK15" s="249">
        <f t="shared" si="7"/>
        <v>0</v>
      </c>
    </row>
    <row r="16" spans="1:63" ht="12" hidden="1" customHeight="1" outlineLevel="1">
      <c r="B16" s="88" t="s">
        <v>129</v>
      </c>
      <c r="C16" s="10"/>
      <c r="D16" s="78"/>
      <c r="E16" s="115"/>
      <c r="F16" s="115"/>
      <c r="G16" s="115"/>
      <c r="H16" s="115"/>
      <c r="I16" s="123"/>
      <c r="J16" s="124"/>
      <c r="K16" s="343">
        <f t="shared" si="11"/>
        <v>0</v>
      </c>
      <c r="M16" s="45"/>
      <c r="N16" s="46"/>
      <c r="O16" s="233"/>
      <c r="P16" s="45"/>
      <c r="Q16" s="46"/>
      <c r="R16" s="47">
        <f t="shared" si="8"/>
        <v>0</v>
      </c>
      <c r="T16" s="45"/>
      <c r="U16" s="46"/>
      <c r="V16" s="233"/>
      <c r="W16" s="45"/>
      <c r="X16" s="46"/>
      <c r="Y16" s="47"/>
      <c r="Z16" s="241"/>
      <c r="AA16" s="46"/>
      <c r="AB16" s="233"/>
      <c r="AC16" s="45"/>
      <c r="AD16" s="46"/>
      <c r="AE16" s="47"/>
      <c r="AF16" s="241"/>
      <c r="AG16" s="46"/>
      <c r="AH16" s="233"/>
      <c r="AI16" s="45"/>
      <c r="AJ16" s="46"/>
      <c r="AK16" s="47"/>
      <c r="AL16" s="241"/>
      <c r="AM16" s="46"/>
      <c r="AN16" s="233"/>
      <c r="AO16" s="45"/>
      <c r="AP16" s="46"/>
      <c r="AQ16" s="47"/>
      <c r="AR16" s="241"/>
      <c r="AS16" s="46"/>
      <c r="AT16" s="233"/>
      <c r="AU16" s="45"/>
      <c r="AV16" s="46"/>
      <c r="AW16" s="47"/>
      <c r="AX16" s="45"/>
      <c r="AY16" s="46"/>
      <c r="AZ16" s="47"/>
      <c r="BA16" s="45"/>
      <c r="BB16" s="47"/>
      <c r="BC16" s="1"/>
      <c r="BD16" s="14">
        <f t="shared" si="14"/>
        <v>0</v>
      </c>
      <c r="BE16" s="13"/>
      <c r="BF16" s="1"/>
      <c r="BG16" s="14">
        <f t="shared" si="10"/>
        <v>0</v>
      </c>
      <c r="BH16" s="249">
        <f t="shared" si="5"/>
        <v>0</v>
      </c>
      <c r="BI16" s="1"/>
      <c r="BJ16" s="14">
        <f t="shared" si="13"/>
        <v>0</v>
      </c>
      <c r="BK16" s="249">
        <f t="shared" si="7"/>
        <v>0</v>
      </c>
    </row>
    <row r="17" spans="2:63" ht="12" hidden="1" customHeight="1" outlineLevel="1">
      <c r="B17" s="88" t="s">
        <v>130</v>
      </c>
      <c r="C17" s="10"/>
      <c r="D17" s="78"/>
      <c r="E17" s="115"/>
      <c r="F17" s="115"/>
      <c r="G17" s="115"/>
      <c r="H17" s="115"/>
      <c r="I17" s="123"/>
      <c r="J17" s="124"/>
      <c r="K17" s="343">
        <f t="shared" si="11"/>
        <v>0</v>
      </c>
      <c r="M17" s="45"/>
      <c r="N17" s="46"/>
      <c r="O17" s="233"/>
      <c r="P17" s="45"/>
      <c r="Q17" s="46"/>
      <c r="R17" s="47">
        <f t="shared" si="8"/>
        <v>0</v>
      </c>
      <c r="T17" s="45"/>
      <c r="U17" s="46"/>
      <c r="V17" s="233"/>
      <c r="W17" s="45"/>
      <c r="X17" s="46"/>
      <c r="Y17" s="47"/>
      <c r="Z17" s="241"/>
      <c r="AA17" s="46"/>
      <c r="AB17" s="233"/>
      <c r="AC17" s="45"/>
      <c r="AD17" s="46"/>
      <c r="AE17" s="47"/>
      <c r="AF17" s="241"/>
      <c r="AG17" s="46"/>
      <c r="AH17" s="233"/>
      <c r="AI17" s="45"/>
      <c r="AJ17" s="46"/>
      <c r="AK17" s="47"/>
      <c r="AL17" s="241"/>
      <c r="AM17" s="46"/>
      <c r="AN17" s="233"/>
      <c r="AO17" s="45"/>
      <c r="AP17" s="46"/>
      <c r="AQ17" s="47"/>
      <c r="AR17" s="241"/>
      <c r="AS17" s="46"/>
      <c r="AT17" s="233"/>
      <c r="AU17" s="45"/>
      <c r="AV17" s="46"/>
      <c r="AW17" s="47"/>
      <c r="AX17" s="45"/>
      <c r="AY17" s="46"/>
      <c r="AZ17" s="47"/>
      <c r="BA17" s="45"/>
      <c r="BB17" s="47"/>
      <c r="BC17" s="1"/>
      <c r="BD17" s="14">
        <f t="shared" si="14"/>
        <v>0</v>
      </c>
      <c r="BE17" s="13"/>
      <c r="BF17" s="1"/>
      <c r="BG17" s="14">
        <f t="shared" si="10"/>
        <v>0</v>
      </c>
      <c r="BH17" s="249">
        <f t="shared" si="5"/>
        <v>0</v>
      </c>
      <c r="BI17" s="1"/>
      <c r="BJ17" s="14">
        <f t="shared" si="13"/>
        <v>0</v>
      </c>
      <c r="BK17" s="249">
        <f t="shared" si="7"/>
        <v>0</v>
      </c>
    </row>
    <row r="18" spans="2:63" ht="12" hidden="1" customHeight="1" outlineLevel="1">
      <c r="B18" s="88" t="s">
        <v>131</v>
      </c>
      <c r="C18" s="10"/>
      <c r="D18" s="78"/>
      <c r="E18" s="115"/>
      <c r="F18" s="115"/>
      <c r="G18" s="115"/>
      <c r="H18" s="115"/>
      <c r="I18" s="123"/>
      <c r="J18" s="124"/>
      <c r="K18" s="343">
        <f t="shared" si="11"/>
        <v>0</v>
      </c>
      <c r="M18" s="45"/>
      <c r="N18" s="46"/>
      <c r="O18" s="233"/>
      <c r="P18" s="45"/>
      <c r="Q18" s="46"/>
      <c r="R18" s="47">
        <f t="shared" si="8"/>
        <v>0</v>
      </c>
      <c r="T18" s="45"/>
      <c r="U18" s="46"/>
      <c r="V18" s="233"/>
      <c r="W18" s="45"/>
      <c r="X18" s="46"/>
      <c r="Y18" s="47"/>
      <c r="Z18" s="241"/>
      <c r="AA18" s="46"/>
      <c r="AB18" s="233"/>
      <c r="AC18" s="45"/>
      <c r="AD18" s="46"/>
      <c r="AE18" s="47"/>
      <c r="AF18" s="241"/>
      <c r="AG18" s="46"/>
      <c r="AH18" s="233"/>
      <c r="AI18" s="45"/>
      <c r="AJ18" s="46"/>
      <c r="AK18" s="47"/>
      <c r="AL18" s="241"/>
      <c r="AM18" s="46"/>
      <c r="AN18" s="233"/>
      <c r="AO18" s="45"/>
      <c r="AP18" s="46"/>
      <c r="AQ18" s="47"/>
      <c r="AR18" s="241"/>
      <c r="AS18" s="46"/>
      <c r="AT18" s="233"/>
      <c r="AU18" s="45"/>
      <c r="AV18" s="46"/>
      <c r="AW18" s="47"/>
      <c r="AX18" s="45"/>
      <c r="AY18" s="46"/>
      <c r="AZ18" s="47"/>
      <c r="BA18" s="45"/>
      <c r="BB18" s="47"/>
      <c r="BC18" s="1"/>
      <c r="BD18" s="14">
        <f t="shared" si="14"/>
        <v>0</v>
      </c>
      <c r="BE18" s="13"/>
      <c r="BF18" s="1"/>
      <c r="BG18" s="14">
        <f t="shared" si="10"/>
        <v>0</v>
      </c>
      <c r="BH18" s="249">
        <f t="shared" si="5"/>
        <v>0</v>
      </c>
      <c r="BI18" s="1"/>
      <c r="BJ18" s="14">
        <f t="shared" si="13"/>
        <v>0</v>
      </c>
      <c r="BK18" s="249">
        <f t="shared" si="7"/>
        <v>0</v>
      </c>
    </row>
    <row r="19" spans="2:63" ht="12" hidden="1" customHeight="1" outlineLevel="1">
      <c r="B19" s="88" t="s">
        <v>132</v>
      </c>
      <c r="C19" s="10"/>
      <c r="D19" s="78"/>
      <c r="E19" s="115"/>
      <c r="F19" s="115"/>
      <c r="G19" s="115"/>
      <c r="H19" s="115"/>
      <c r="I19" s="123"/>
      <c r="J19" s="124"/>
      <c r="K19" s="343">
        <f t="shared" si="11"/>
        <v>0</v>
      </c>
      <c r="M19" s="45"/>
      <c r="N19" s="46"/>
      <c r="O19" s="233"/>
      <c r="P19" s="45"/>
      <c r="Q19" s="46"/>
      <c r="R19" s="47">
        <f t="shared" si="8"/>
        <v>0</v>
      </c>
      <c r="T19" s="45"/>
      <c r="U19" s="46"/>
      <c r="V19" s="233"/>
      <c r="W19" s="45"/>
      <c r="X19" s="46"/>
      <c r="Y19" s="47"/>
      <c r="Z19" s="241"/>
      <c r="AA19" s="46"/>
      <c r="AB19" s="233"/>
      <c r="AC19" s="45"/>
      <c r="AD19" s="46"/>
      <c r="AE19" s="47"/>
      <c r="AF19" s="241"/>
      <c r="AG19" s="46"/>
      <c r="AH19" s="233"/>
      <c r="AI19" s="45"/>
      <c r="AJ19" s="46"/>
      <c r="AK19" s="47"/>
      <c r="AL19" s="241"/>
      <c r="AM19" s="46"/>
      <c r="AN19" s="233"/>
      <c r="AO19" s="45"/>
      <c r="AP19" s="46"/>
      <c r="AQ19" s="47"/>
      <c r="AR19" s="241"/>
      <c r="AS19" s="46"/>
      <c r="AT19" s="233"/>
      <c r="AU19" s="45"/>
      <c r="AV19" s="46"/>
      <c r="AW19" s="47"/>
      <c r="AX19" s="45"/>
      <c r="AY19" s="46"/>
      <c r="AZ19" s="47"/>
      <c r="BA19" s="45"/>
      <c r="BB19" s="47"/>
      <c r="BC19" s="1"/>
      <c r="BD19" s="14">
        <f t="shared" si="14"/>
        <v>0</v>
      </c>
      <c r="BE19" s="13"/>
      <c r="BF19" s="1"/>
      <c r="BG19" s="14">
        <f t="shared" si="10"/>
        <v>0</v>
      </c>
      <c r="BH19" s="249">
        <f t="shared" si="5"/>
        <v>0</v>
      </c>
      <c r="BI19" s="1"/>
      <c r="BJ19" s="14">
        <f t="shared" si="13"/>
        <v>0</v>
      </c>
      <c r="BK19" s="249">
        <f t="shared" si="7"/>
        <v>0</v>
      </c>
    </row>
    <row r="20" spans="2:63" ht="12" hidden="1" customHeight="1" outlineLevel="1">
      <c r="B20" s="88" t="s">
        <v>133</v>
      </c>
      <c r="C20" s="10"/>
      <c r="D20" s="78"/>
      <c r="E20" s="115"/>
      <c r="F20" s="115"/>
      <c r="G20" s="115"/>
      <c r="H20" s="115"/>
      <c r="I20" s="123"/>
      <c r="J20" s="124"/>
      <c r="K20" s="343">
        <f t="shared" si="11"/>
        <v>0</v>
      </c>
      <c r="M20" s="45"/>
      <c r="N20" s="46"/>
      <c r="O20" s="233"/>
      <c r="P20" s="45"/>
      <c r="Q20" s="46"/>
      <c r="R20" s="47">
        <f t="shared" si="8"/>
        <v>0</v>
      </c>
      <c r="T20" s="45"/>
      <c r="U20" s="46"/>
      <c r="V20" s="233"/>
      <c r="W20" s="45"/>
      <c r="X20" s="46"/>
      <c r="Y20" s="47"/>
      <c r="Z20" s="241"/>
      <c r="AA20" s="46"/>
      <c r="AB20" s="233"/>
      <c r="AC20" s="45"/>
      <c r="AD20" s="46"/>
      <c r="AE20" s="47"/>
      <c r="AF20" s="241"/>
      <c r="AG20" s="46"/>
      <c r="AH20" s="233"/>
      <c r="AI20" s="45"/>
      <c r="AJ20" s="46"/>
      <c r="AK20" s="47"/>
      <c r="AL20" s="241"/>
      <c r="AM20" s="46"/>
      <c r="AN20" s="233"/>
      <c r="AO20" s="45"/>
      <c r="AP20" s="46"/>
      <c r="AQ20" s="47"/>
      <c r="AR20" s="241"/>
      <c r="AS20" s="46"/>
      <c r="AT20" s="233"/>
      <c r="AU20" s="45"/>
      <c r="AV20" s="46"/>
      <c r="AW20" s="47"/>
      <c r="AX20" s="45"/>
      <c r="AY20" s="46"/>
      <c r="AZ20" s="47"/>
      <c r="BA20" s="45"/>
      <c r="BB20" s="47"/>
      <c r="BC20" s="1"/>
      <c r="BD20" s="14">
        <f t="shared" si="14"/>
        <v>0</v>
      </c>
      <c r="BE20" s="13"/>
      <c r="BF20" s="1"/>
      <c r="BG20" s="14">
        <f t="shared" si="10"/>
        <v>0</v>
      </c>
      <c r="BH20" s="249">
        <f t="shared" si="5"/>
        <v>0</v>
      </c>
      <c r="BI20" s="1"/>
      <c r="BJ20" s="14">
        <f t="shared" si="13"/>
        <v>0</v>
      </c>
      <c r="BK20" s="249">
        <f t="shared" si="7"/>
        <v>0</v>
      </c>
    </row>
    <row r="21" spans="2:63" ht="12" hidden="1" customHeight="1" outlineLevel="1">
      <c r="B21" s="88" t="s">
        <v>134</v>
      </c>
      <c r="C21" s="10"/>
      <c r="D21" s="78"/>
      <c r="E21" s="115"/>
      <c r="F21" s="115"/>
      <c r="G21" s="115"/>
      <c r="H21" s="115"/>
      <c r="I21" s="123"/>
      <c r="J21" s="124"/>
      <c r="K21" s="343">
        <f t="shared" si="11"/>
        <v>0</v>
      </c>
      <c r="M21" s="45"/>
      <c r="N21" s="46"/>
      <c r="O21" s="233"/>
      <c r="P21" s="45"/>
      <c r="Q21" s="46"/>
      <c r="R21" s="47">
        <f t="shared" si="8"/>
        <v>0</v>
      </c>
      <c r="T21" s="45"/>
      <c r="U21" s="46"/>
      <c r="V21" s="233"/>
      <c r="W21" s="45"/>
      <c r="X21" s="46"/>
      <c r="Y21" s="47"/>
      <c r="Z21" s="241"/>
      <c r="AA21" s="46"/>
      <c r="AB21" s="233"/>
      <c r="AC21" s="45"/>
      <c r="AD21" s="46"/>
      <c r="AE21" s="47"/>
      <c r="AF21" s="241"/>
      <c r="AG21" s="46"/>
      <c r="AH21" s="233"/>
      <c r="AI21" s="45"/>
      <c r="AJ21" s="46"/>
      <c r="AK21" s="47"/>
      <c r="AL21" s="241"/>
      <c r="AM21" s="46"/>
      <c r="AN21" s="233"/>
      <c r="AO21" s="45"/>
      <c r="AP21" s="46"/>
      <c r="AQ21" s="47"/>
      <c r="AR21" s="241"/>
      <c r="AS21" s="46"/>
      <c r="AT21" s="233"/>
      <c r="AU21" s="45"/>
      <c r="AV21" s="46"/>
      <c r="AW21" s="47"/>
      <c r="AX21" s="45"/>
      <c r="AY21" s="46"/>
      <c r="AZ21" s="47"/>
      <c r="BA21" s="45"/>
      <c r="BB21" s="47"/>
      <c r="BC21" s="1"/>
      <c r="BD21" s="14">
        <f t="shared" si="14"/>
        <v>0</v>
      </c>
      <c r="BE21" s="13"/>
      <c r="BF21" s="1"/>
      <c r="BG21" s="14">
        <f t="shared" si="10"/>
        <v>0</v>
      </c>
      <c r="BH21" s="249">
        <f t="shared" si="5"/>
        <v>0</v>
      </c>
      <c r="BI21" s="1"/>
      <c r="BJ21" s="14">
        <f t="shared" si="13"/>
        <v>0</v>
      </c>
      <c r="BK21" s="249">
        <f t="shared" si="7"/>
        <v>0</v>
      </c>
    </row>
    <row r="22" spans="2:63" ht="12" hidden="1" customHeight="1" outlineLevel="1">
      <c r="B22" s="88" t="s">
        <v>135</v>
      </c>
      <c r="C22" s="10"/>
      <c r="D22" s="78"/>
      <c r="E22" s="115"/>
      <c r="F22" s="115"/>
      <c r="G22" s="115"/>
      <c r="H22" s="115"/>
      <c r="I22" s="123"/>
      <c r="J22" s="124"/>
      <c r="K22" s="343">
        <f t="shared" si="11"/>
        <v>0</v>
      </c>
      <c r="M22" s="45"/>
      <c r="N22" s="46"/>
      <c r="O22" s="233"/>
      <c r="P22" s="45"/>
      <c r="Q22" s="46"/>
      <c r="R22" s="47">
        <f t="shared" si="8"/>
        <v>0</v>
      </c>
      <c r="T22" s="45"/>
      <c r="U22" s="46"/>
      <c r="V22" s="233"/>
      <c r="W22" s="45"/>
      <c r="X22" s="46"/>
      <c r="Y22" s="47"/>
      <c r="Z22" s="241"/>
      <c r="AA22" s="46"/>
      <c r="AB22" s="233"/>
      <c r="AC22" s="45"/>
      <c r="AD22" s="46"/>
      <c r="AE22" s="47"/>
      <c r="AF22" s="241"/>
      <c r="AG22" s="46"/>
      <c r="AH22" s="233"/>
      <c r="AI22" s="45"/>
      <c r="AJ22" s="46"/>
      <c r="AK22" s="47"/>
      <c r="AL22" s="241"/>
      <c r="AM22" s="46"/>
      <c r="AN22" s="233"/>
      <c r="AO22" s="45"/>
      <c r="AP22" s="46"/>
      <c r="AQ22" s="47"/>
      <c r="AR22" s="241"/>
      <c r="AS22" s="46"/>
      <c r="AT22" s="233"/>
      <c r="AU22" s="45"/>
      <c r="AV22" s="46"/>
      <c r="AW22" s="47"/>
      <c r="AX22" s="45"/>
      <c r="AY22" s="46"/>
      <c r="AZ22" s="47"/>
      <c r="BA22" s="45"/>
      <c r="BB22" s="47"/>
      <c r="BC22" s="1"/>
      <c r="BD22" s="14">
        <f t="shared" si="14"/>
        <v>0</v>
      </c>
      <c r="BE22" s="13"/>
      <c r="BF22" s="1"/>
      <c r="BG22" s="14">
        <f t="shared" si="10"/>
        <v>0</v>
      </c>
      <c r="BH22" s="249">
        <f t="shared" si="5"/>
        <v>0</v>
      </c>
      <c r="BI22" s="1"/>
      <c r="BJ22" s="14">
        <f t="shared" si="13"/>
        <v>0</v>
      </c>
      <c r="BK22" s="249">
        <f t="shared" si="7"/>
        <v>0</v>
      </c>
    </row>
    <row r="23" spans="2:63" ht="12" hidden="1" customHeight="1" outlineLevel="1">
      <c r="B23" s="88" t="s">
        <v>136</v>
      </c>
      <c r="C23" s="10"/>
      <c r="D23" s="78"/>
      <c r="E23" s="115"/>
      <c r="F23" s="115"/>
      <c r="G23" s="115"/>
      <c r="H23" s="115"/>
      <c r="I23" s="123"/>
      <c r="J23" s="124"/>
      <c r="K23" s="343">
        <f t="shared" si="11"/>
        <v>0</v>
      </c>
      <c r="M23" s="45"/>
      <c r="N23" s="46"/>
      <c r="O23" s="233"/>
      <c r="P23" s="45"/>
      <c r="Q23" s="46"/>
      <c r="R23" s="47">
        <f t="shared" si="8"/>
        <v>0</v>
      </c>
      <c r="T23" s="45"/>
      <c r="U23" s="46"/>
      <c r="V23" s="233"/>
      <c r="W23" s="45"/>
      <c r="X23" s="46"/>
      <c r="Y23" s="47"/>
      <c r="Z23" s="241"/>
      <c r="AA23" s="46"/>
      <c r="AB23" s="233"/>
      <c r="AC23" s="45"/>
      <c r="AD23" s="46"/>
      <c r="AE23" s="47"/>
      <c r="AF23" s="241"/>
      <c r="AG23" s="46"/>
      <c r="AH23" s="233"/>
      <c r="AI23" s="45"/>
      <c r="AJ23" s="46"/>
      <c r="AK23" s="47"/>
      <c r="AL23" s="241"/>
      <c r="AM23" s="46"/>
      <c r="AN23" s="233"/>
      <c r="AO23" s="45"/>
      <c r="AP23" s="46"/>
      <c r="AQ23" s="47"/>
      <c r="AR23" s="241"/>
      <c r="AS23" s="46"/>
      <c r="AT23" s="233"/>
      <c r="AU23" s="45"/>
      <c r="AV23" s="46"/>
      <c r="AW23" s="47"/>
      <c r="AX23" s="45"/>
      <c r="AY23" s="46"/>
      <c r="AZ23" s="47"/>
      <c r="BA23" s="45"/>
      <c r="BB23" s="47"/>
      <c r="BC23" s="1"/>
      <c r="BD23" s="14">
        <f t="shared" si="14"/>
        <v>0</v>
      </c>
      <c r="BE23" s="13"/>
      <c r="BF23" s="1"/>
      <c r="BG23" s="14">
        <f t="shared" si="10"/>
        <v>0</v>
      </c>
      <c r="BH23" s="249">
        <f t="shared" si="5"/>
        <v>0</v>
      </c>
      <c r="BI23" s="1"/>
      <c r="BJ23" s="14">
        <f t="shared" si="13"/>
        <v>0</v>
      </c>
      <c r="BK23" s="249">
        <f t="shared" si="7"/>
        <v>0</v>
      </c>
    </row>
    <row r="24" spans="2:63" ht="12" hidden="1" customHeight="1" outlineLevel="1">
      <c r="B24" s="88" t="s">
        <v>137</v>
      </c>
      <c r="C24" s="10"/>
      <c r="D24" s="78"/>
      <c r="E24" s="115"/>
      <c r="F24" s="115"/>
      <c r="G24" s="115"/>
      <c r="H24" s="115"/>
      <c r="I24" s="123"/>
      <c r="J24" s="124"/>
      <c r="K24" s="343">
        <f t="shared" si="11"/>
        <v>0</v>
      </c>
      <c r="M24" s="45"/>
      <c r="N24" s="46"/>
      <c r="O24" s="233"/>
      <c r="P24" s="45"/>
      <c r="Q24" s="46"/>
      <c r="R24" s="47">
        <f t="shared" si="8"/>
        <v>0</v>
      </c>
      <c r="T24" s="45"/>
      <c r="U24" s="46"/>
      <c r="V24" s="233"/>
      <c r="W24" s="45"/>
      <c r="X24" s="46"/>
      <c r="Y24" s="47"/>
      <c r="Z24" s="241"/>
      <c r="AA24" s="46"/>
      <c r="AB24" s="233"/>
      <c r="AC24" s="45"/>
      <c r="AD24" s="46"/>
      <c r="AE24" s="47"/>
      <c r="AF24" s="241"/>
      <c r="AG24" s="46"/>
      <c r="AH24" s="233"/>
      <c r="AI24" s="45"/>
      <c r="AJ24" s="46"/>
      <c r="AK24" s="47"/>
      <c r="AL24" s="241"/>
      <c r="AM24" s="46"/>
      <c r="AN24" s="233"/>
      <c r="AO24" s="45"/>
      <c r="AP24" s="46"/>
      <c r="AQ24" s="47"/>
      <c r="AR24" s="241"/>
      <c r="AS24" s="46"/>
      <c r="AT24" s="233"/>
      <c r="AU24" s="45"/>
      <c r="AV24" s="46"/>
      <c r="AW24" s="47"/>
      <c r="AX24" s="45"/>
      <c r="AY24" s="46"/>
      <c r="AZ24" s="47"/>
      <c r="BA24" s="45"/>
      <c r="BB24" s="47"/>
      <c r="BC24" s="1"/>
      <c r="BD24" s="14">
        <f t="shared" si="14"/>
        <v>0</v>
      </c>
      <c r="BE24" s="13">
        <f>E24-BD24</f>
        <v>0</v>
      </c>
      <c r="BF24" s="1"/>
      <c r="BG24" s="14">
        <f t="shared" si="10"/>
        <v>0</v>
      </c>
      <c r="BH24" s="249">
        <f t="shared" si="5"/>
        <v>0</v>
      </c>
      <c r="BI24" s="1"/>
      <c r="BJ24" s="14">
        <f t="shared" si="13"/>
        <v>0</v>
      </c>
      <c r="BK24" s="249">
        <f t="shared" si="7"/>
        <v>0</v>
      </c>
    </row>
    <row r="25" spans="2:63" ht="12.6" hidden="1" customHeight="1" outlineLevel="1">
      <c r="B25" s="88" t="s">
        <v>138</v>
      </c>
      <c r="C25" s="15"/>
      <c r="D25" s="79"/>
      <c r="E25" s="116"/>
      <c r="F25" s="116"/>
      <c r="G25" s="116"/>
      <c r="H25" s="116"/>
      <c r="I25" s="125"/>
      <c r="J25" s="124"/>
      <c r="K25" s="343">
        <f t="shared" si="11"/>
        <v>0</v>
      </c>
      <c r="M25" s="18"/>
      <c r="N25" s="19"/>
      <c r="O25" s="234"/>
      <c r="P25" s="18"/>
      <c r="Q25" s="19"/>
      <c r="R25" s="20">
        <f t="shared" si="8"/>
        <v>0</v>
      </c>
      <c r="T25" s="45"/>
      <c r="U25" s="46"/>
      <c r="V25" s="233"/>
      <c r="W25" s="45"/>
      <c r="X25" s="46"/>
      <c r="Y25" s="47"/>
      <c r="Z25" s="241"/>
      <c r="AA25" s="46"/>
      <c r="AB25" s="233"/>
      <c r="AC25" s="45"/>
      <c r="AD25" s="46"/>
      <c r="AE25" s="47"/>
      <c r="AF25" s="241"/>
      <c r="AG25" s="46"/>
      <c r="AH25" s="233"/>
      <c r="AI25" s="45"/>
      <c r="AJ25" s="46"/>
      <c r="AK25" s="47"/>
      <c r="AL25" s="241"/>
      <c r="AM25" s="46"/>
      <c r="AN25" s="233"/>
      <c r="AO25" s="45"/>
      <c r="AP25" s="46"/>
      <c r="AQ25" s="47"/>
      <c r="AR25" s="241"/>
      <c r="AS25" s="46"/>
      <c r="AT25" s="233"/>
      <c r="AU25" s="45"/>
      <c r="AV25" s="46"/>
      <c r="AW25" s="47"/>
      <c r="AX25" s="45"/>
      <c r="AY25" s="46"/>
      <c r="AZ25" s="47"/>
      <c r="BA25" s="45"/>
      <c r="BB25" s="47"/>
      <c r="BC25" s="1"/>
      <c r="BD25" s="45">
        <f t="shared" si="14"/>
        <v>0</v>
      </c>
      <c r="BE25" s="255">
        <f>E25-BD25</f>
        <v>0</v>
      </c>
      <c r="BF25" s="1"/>
      <c r="BG25" s="45">
        <f t="shared" si="10"/>
        <v>0</v>
      </c>
      <c r="BH25" s="256">
        <f t="shared" si="5"/>
        <v>0</v>
      </c>
      <c r="BI25" s="1"/>
      <c r="BJ25" s="45">
        <f t="shared" si="13"/>
        <v>0</v>
      </c>
      <c r="BK25" s="256">
        <f t="shared" si="7"/>
        <v>0</v>
      </c>
    </row>
    <row r="26" spans="2:63" collapsed="1">
      <c r="C26" s="5" t="s">
        <v>155</v>
      </c>
      <c r="D26" s="76"/>
      <c r="E26" s="114"/>
      <c r="F26" s="114"/>
      <c r="G26" s="114"/>
      <c r="H26" s="114"/>
      <c r="I26" s="126"/>
      <c r="J26" s="127"/>
      <c r="K26" s="6">
        <f>SUM(K27:K41)</f>
        <v>0</v>
      </c>
      <c r="L26" s="4"/>
      <c r="M26" s="9">
        <f t="shared" ref="M26:Q26" si="15">SUM(M27:M41)</f>
        <v>0</v>
      </c>
      <c r="N26" s="7">
        <f t="shared" si="15"/>
        <v>0</v>
      </c>
      <c r="O26" s="231">
        <f t="shared" si="15"/>
        <v>0</v>
      </c>
      <c r="P26" s="9">
        <f t="shared" si="15"/>
        <v>0</v>
      </c>
      <c r="Q26" s="7">
        <f t="shared" si="15"/>
        <v>0</v>
      </c>
      <c r="R26" s="8">
        <f t="shared" si="8"/>
        <v>0</v>
      </c>
      <c r="S26" s="4"/>
      <c r="T26" s="9">
        <f t="shared" ref="T26:AX26" si="16">SUM(T27:T41)</f>
        <v>0</v>
      </c>
      <c r="U26" s="7">
        <f t="shared" si="16"/>
        <v>0</v>
      </c>
      <c r="V26" s="231">
        <f t="shared" si="16"/>
        <v>0</v>
      </c>
      <c r="W26" s="9">
        <f t="shared" si="16"/>
        <v>0</v>
      </c>
      <c r="X26" s="7">
        <f t="shared" si="16"/>
        <v>0</v>
      </c>
      <c r="Y26" s="8">
        <f t="shared" si="16"/>
        <v>0</v>
      </c>
      <c r="Z26" s="239">
        <f t="shared" si="16"/>
        <v>0</v>
      </c>
      <c r="AA26" s="7">
        <f t="shared" si="16"/>
        <v>0</v>
      </c>
      <c r="AB26" s="231">
        <f t="shared" si="16"/>
        <v>0</v>
      </c>
      <c r="AC26" s="9">
        <f t="shared" si="16"/>
        <v>0</v>
      </c>
      <c r="AD26" s="7">
        <f t="shared" si="16"/>
        <v>0</v>
      </c>
      <c r="AE26" s="8">
        <f t="shared" si="16"/>
        <v>0</v>
      </c>
      <c r="AF26" s="239">
        <f t="shared" si="16"/>
        <v>0</v>
      </c>
      <c r="AG26" s="7">
        <f t="shared" si="16"/>
        <v>0</v>
      </c>
      <c r="AH26" s="231">
        <f t="shared" si="16"/>
        <v>0</v>
      </c>
      <c r="AI26" s="9">
        <f t="shared" si="16"/>
        <v>0</v>
      </c>
      <c r="AJ26" s="7">
        <f t="shared" si="16"/>
        <v>0</v>
      </c>
      <c r="AK26" s="8">
        <f t="shared" si="16"/>
        <v>0</v>
      </c>
      <c r="AL26" s="239">
        <f t="shared" si="16"/>
        <v>0</v>
      </c>
      <c r="AM26" s="7">
        <f t="shared" si="16"/>
        <v>0</v>
      </c>
      <c r="AN26" s="231">
        <f t="shared" si="16"/>
        <v>0</v>
      </c>
      <c r="AO26" s="9">
        <f t="shared" si="16"/>
        <v>0</v>
      </c>
      <c r="AP26" s="7">
        <f t="shared" si="16"/>
        <v>0</v>
      </c>
      <c r="AQ26" s="8">
        <f t="shared" si="16"/>
        <v>0</v>
      </c>
      <c r="AR26" s="239">
        <f t="shared" si="16"/>
        <v>0</v>
      </c>
      <c r="AS26" s="7">
        <f t="shared" si="16"/>
        <v>0</v>
      </c>
      <c r="AT26" s="231">
        <f t="shared" si="16"/>
        <v>0</v>
      </c>
      <c r="AU26" s="9">
        <f t="shared" si="16"/>
        <v>0</v>
      </c>
      <c r="AV26" s="7">
        <f t="shared" si="16"/>
        <v>0</v>
      </c>
      <c r="AW26" s="8">
        <f t="shared" si="16"/>
        <v>0</v>
      </c>
      <c r="AX26" s="9">
        <f t="shared" si="16"/>
        <v>0</v>
      </c>
      <c r="AY26" s="7">
        <f t="shared" ref="AY26:BB26" si="17">SUM(AY27:AY41)</f>
        <v>0</v>
      </c>
      <c r="AZ26" s="8">
        <f t="shared" si="17"/>
        <v>0</v>
      </c>
      <c r="BA26" s="9">
        <f t="shared" si="17"/>
        <v>0</v>
      </c>
      <c r="BB26" s="8">
        <f t="shared" si="17"/>
        <v>0</v>
      </c>
      <c r="BC26" s="1"/>
      <c r="BD26" s="9">
        <f t="shared" ref="BD26:BE26" si="18">SUM(BD27:BD41)</f>
        <v>0</v>
      </c>
      <c r="BE26" s="8">
        <f t="shared" si="18"/>
        <v>0</v>
      </c>
      <c r="BF26" s="1"/>
      <c r="BG26" s="9">
        <f t="shared" ref="BG26" si="19">SUM(BG27:BG41)</f>
        <v>0</v>
      </c>
      <c r="BH26" s="251">
        <f t="shared" si="5"/>
        <v>0</v>
      </c>
      <c r="BI26" s="1"/>
      <c r="BJ26" s="9">
        <f t="shared" ref="BJ26" si="20">SUM(BJ27:BJ41)</f>
        <v>0</v>
      </c>
      <c r="BK26" s="251">
        <f t="shared" si="7"/>
        <v>0</v>
      </c>
    </row>
    <row r="27" spans="2:63">
      <c r="B27" s="88" t="s">
        <v>186</v>
      </c>
      <c r="C27" s="10"/>
      <c r="D27" s="78"/>
      <c r="E27" s="115"/>
      <c r="F27" s="115"/>
      <c r="G27" s="115"/>
      <c r="H27" s="115"/>
      <c r="I27" s="123"/>
      <c r="J27" s="124"/>
      <c r="K27" s="343">
        <f t="shared" si="11"/>
        <v>0</v>
      </c>
      <c r="M27" s="14"/>
      <c r="N27" s="12"/>
      <c r="O27" s="232"/>
      <c r="P27" s="14">
        <f>E27</f>
        <v>0</v>
      </c>
      <c r="Q27" s="12"/>
      <c r="R27" s="13">
        <f t="shared" si="8"/>
        <v>0</v>
      </c>
      <c r="T27" s="14"/>
      <c r="U27" s="12"/>
      <c r="V27" s="232"/>
      <c r="W27" s="14">
        <f>K27</f>
        <v>0</v>
      </c>
      <c r="X27" s="12"/>
      <c r="Y27" s="13"/>
      <c r="Z27" s="240"/>
      <c r="AA27" s="12"/>
      <c r="AB27" s="232"/>
      <c r="AC27" s="14"/>
      <c r="AD27" s="12"/>
      <c r="AE27" s="13"/>
      <c r="AF27" s="240"/>
      <c r="AG27" s="12"/>
      <c r="AH27" s="232"/>
      <c r="AI27" s="14"/>
      <c r="AJ27" s="12"/>
      <c r="AK27" s="13"/>
      <c r="AL27" s="240"/>
      <c r="AM27" s="12"/>
      <c r="AN27" s="232"/>
      <c r="AO27" s="14"/>
      <c r="AP27" s="12"/>
      <c r="AQ27" s="13"/>
      <c r="AR27" s="240"/>
      <c r="AS27" s="12"/>
      <c r="AT27" s="232"/>
      <c r="AU27" s="14"/>
      <c r="AV27" s="12"/>
      <c r="AW27" s="13"/>
      <c r="AX27" s="14"/>
      <c r="AY27" s="12"/>
      <c r="AZ27" s="13"/>
      <c r="BA27" s="14"/>
      <c r="BB27" s="13"/>
      <c r="BC27" s="1"/>
      <c r="BD27" s="14"/>
      <c r="BE27" s="13"/>
      <c r="BF27" s="1"/>
      <c r="BG27" s="14">
        <f t="shared" ref="BG27:BG41" si="21">SUM(T27:BB27)</f>
        <v>0</v>
      </c>
      <c r="BH27" s="249">
        <f t="shared" si="5"/>
        <v>0</v>
      </c>
      <c r="BI27" s="1"/>
      <c r="BJ27" s="14">
        <f t="shared" ref="BJ27:BJ41" si="22">BD27+BG27</f>
        <v>0</v>
      </c>
      <c r="BK27" s="249">
        <f t="shared" si="7"/>
        <v>0</v>
      </c>
    </row>
    <row r="28" spans="2:63">
      <c r="B28" s="88" t="s">
        <v>187</v>
      </c>
      <c r="C28" s="10"/>
      <c r="D28" s="78"/>
      <c r="E28" s="115"/>
      <c r="F28" s="115"/>
      <c r="G28" s="115"/>
      <c r="H28" s="115"/>
      <c r="I28" s="123"/>
      <c r="J28" s="124"/>
      <c r="K28" s="343">
        <f t="shared" si="11"/>
        <v>0</v>
      </c>
      <c r="M28" s="45"/>
      <c r="N28" s="46"/>
      <c r="O28" s="233"/>
      <c r="P28" s="45"/>
      <c r="Q28" s="46"/>
      <c r="R28" s="47">
        <f t="shared" si="8"/>
        <v>0</v>
      </c>
      <c r="T28" s="45"/>
      <c r="U28" s="46"/>
      <c r="V28" s="233"/>
      <c r="W28" s="45"/>
      <c r="X28" s="46"/>
      <c r="Y28" s="47"/>
      <c r="Z28" s="241"/>
      <c r="AA28" s="46"/>
      <c r="AB28" s="233"/>
      <c r="AC28" s="45"/>
      <c r="AD28" s="46"/>
      <c r="AE28" s="47"/>
      <c r="AF28" s="241"/>
      <c r="AG28" s="46"/>
      <c r="AH28" s="233"/>
      <c r="AI28" s="45"/>
      <c r="AJ28" s="46"/>
      <c r="AK28" s="47"/>
      <c r="AL28" s="241"/>
      <c r="AM28" s="46"/>
      <c r="AN28" s="233"/>
      <c r="AO28" s="45"/>
      <c r="AP28" s="46"/>
      <c r="AQ28" s="47"/>
      <c r="AR28" s="241"/>
      <c r="AS28" s="46"/>
      <c r="AT28" s="233"/>
      <c r="AU28" s="45"/>
      <c r="AV28" s="46"/>
      <c r="AW28" s="47"/>
      <c r="AX28" s="45"/>
      <c r="AY28" s="46"/>
      <c r="AZ28" s="47"/>
      <c r="BA28" s="45"/>
      <c r="BB28" s="47"/>
      <c r="BC28" s="1"/>
      <c r="BD28" s="14"/>
      <c r="BE28" s="13"/>
      <c r="BF28" s="1"/>
      <c r="BG28" s="14">
        <f t="shared" si="21"/>
        <v>0</v>
      </c>
      <c r="BH28" s="249">
        <f t="shared" si="5"/>
        <v>0</v>
      </c>
      <c r="BI28" s="1"/>
      <c r="BJ28" s="14">
        <f t="shared" si="22"/>
        <v>0</v>
      </c>
      <c r="BK28" s="249">
        <f t="shared" si="7"/>
        <v>0</v>
      </c>
    </row>
    <row r="29" spans="2:63" ht="12.6" thickBot="1">
      <c r="B29" s="88" t="s">
        <v>188</v>
      </c>
      <c r="C29" s="10"/>
      <c r="D29" s="78"/>
      <c r="E29" s="115"/>
      <c r="F29" s="115"/>
      <c r="G29" s="115"/>
      <c r="H29" s="115"/>
      <c r="I29" s="123"/>
      <c r="J29" s="124"/>
      <c r="K29" s="343">
        <f t="shared" si="11"/>
        <v>0</v>
      </c>
      <c r="M29" s="45"/>
      <c r="N29" s="46"/>
      <c r="O29" s="233"/>
      <c r="P29" s="45"/>
      <c r="Q29" s="46"/>
      <c r="R29" s="47">
        <f t="shared" si="8"/>
        <v>0</v>
      </c>
      <c r="T29" s="45"/>
      <c r="U29" s="46"/>
      <c r="V29" s="233"/>
      <c r="W29" s="45"/>
      <c r="X29" s="46"/>
      <c r="Y29" s="47"/>
      <c r="Z29" s="241"/>
      <c r="AA29" s="46"/>
      <c r="AB29" s="233"/>
      <c r="AC29" s="45"/>
      <c r="AD29" s="46"/>
      <c r="AE29" s="47"/>
      <c r="AF29" s="241"/>
      <c r="AG29" s="46"/>
      <c r="AH29" s="233"/>
      <c r="AI29" s="45"/>
      <c r="AJ29" s="46"/>
      <c r="AK29" s="47"/>
      <c r="AL29" s="241"/>
      <c r="AM29" s="46"/>
      <c r="AN29" s="233"/>
      <c r="AO29" s="45"/>
      <c r="AP29" s="46"/>
      <c r="AQ29" s="47"/>
      <c r="AR29" s="241"/>
      <c r="AS29" s="46"/>
      <c r="AT29" s="233"/>
      <c r="AU29" s="45"/>
      <c r="AV29" s="46"/>
      <c r="AW29" s="47"/>
      <c r="AX29" s="45"/>
      <c r="AY29" s="46"/>
      <c r="AZ29" s="47"/>
      <c r="BA29" s="45"/>
      <c r="BB29" s="47"/>
      <c r="BC29" s="1"/>
      <c r="BD29" s="14"/>
      <c r="BE29" s="13"/>
      <c r="BF29" s="1"/>
      <c r="BG29" s="14">
        <f t="shared" si="21"/>
        <v>0</v>
      </c>
      <c r="BH29" s="249">
        <f t="shared" si="5"/>
        <v>0</v>
      </c>
      <c r="BI29" s="1"/>
      <c r="BJ29" s="14">
        <f t="shared" si="22"/>
        <v>0</v>
      </c>
      <c r="BK29" s="249">
        <f t="shared" si="7"/>
        <v>0</v>
      </c>
    </row>
    <row r="30" spans="2:63" ht="12" hidden="1" customHeight="1" outlineLevel="1">
      <c r="B30" s="88" t="s">
        <v>189</v>
      </c>
      <c r="C30" s="10"/>
      <c r="D30" s="78"/>
      <c r="E30" s="115"/>
      <c r="F30" s="115"/>
      <c r="G30" s="115"/>
      <c r="H30" s="115"/>
      <c r="I30" s="123"/>
      <c r="J30" s="124"/>
      <c r="K30" s="343">
        <f t="shared" si="11"/>
        <v>0</v>
      </c>
      <c r="M30" s="45"/>
      <c r="N30" s="46"/>
      <c r="O30" s="233"/>
      <c r="P30" s="45"/>
      <c r="Q30" s="46"/>
      <c r="R30" s="47">
        <f t="shared" si="8"/>
        <v>0</v>
      </c>
      <c r="T30" s="45"/>
      <c r="U30" s="46"/>
      <c r="V30" s="233"/>
      <c r="W30" s="45"/>
      <c r="X30" s="46"/>
      <c r="Y30" s="47"/>
      <c r="Z30" s="241"/>
      <c r="AA30" s="46"/>
      <c r="AB30" s="233"/>
      <c r="AC30" s="45"/>
      <c r="AD30" s="46"/>
      <c r="AE30" s="47"/>
      <c r="AF30" s="241"/>
      <c r="AG30" s="46"/>
      <c r="AH30" s="233"/>
      <c r="AI30" s="45"/>
      <c r="AJ30" s="46"/>
      <c r="AK30" s="47"/>
      <c r="AL30" s="241"/>
      <c r="AM30" s="46"/>
      <c r="AN30" s="233"/>
      <c r="AO30" s="45"/>
      <c r="AP30" s="46"/>
      <c r="AQ30" s="47"/>
      <c r="AR30" s="241"/>
      <c r="AS30" s="46"/>
      <c r="AT30" s="233"/>
      <c r="AU30" s="45"/>
      <c r="AV30" s="46"/>
      <c r="AW30" s="47"/>
      <c r="AX30" s="45"/>
      <c r="AY30" s="46"/>
      <c r="AZ30" s="47"/>
      <c r="BA30" s="45"/>
      <c r="BB30" s="47"/>
      <c r="BC30" s="1"/>
      <c r="BD30" s="14">
        <f t="shared" ref="BD30:BD41" si="23">SUM(J30:AZ30)</f>
        <v>0</v>
      </c>
      <c r="BE30" s="13">
        <f t="shared" ref="BE30:BE41" si="24">E30-BD30</f>
        <v>0</v>
      </c>
      <c r="BF30" s="1"/>
      <c r="BG30" s="14">
        <f t="shared" si="21"/>
        <v>0</v>
      </c>
      <c r="BH30" s="249">
        <f t="shared" si="5"/>
        <v>0</v>
      </c>
      <c r="BI30" s="1"/>
      <c r="BJ30" s="14">
        <f t="shared" si="22"/>
        <v>0</v>
      </c>
      <c r="BK30" s="249">
        <f t="shared" si="7"/>
        <v>0</v>
      </c>
    </row>
    <row r="31" spans="2:63" ht="12" hidden="1" customHeight="1" outlineLevel="1">
      <c r="B31" s="88" t="s">
        <v>190</v>
      </c>
      <c r="C31" s="10"/>
      <c r="D31" s="78"/>
      <c r="E31" s="115"/>
      <c r="F31" s="115"/>
      <c r="G31" s="115"/>
      <c r="H31" s="115"/>
      <c r="I31" s="123"/>
      <c r="J31" s="124"/>
      <c r="K31" s="343">
        <f t="shared" si="11"/>
        <v>0</v>
      </c>
      <c r="M31" s="45"/>
      <c r="N31" s="46"/>
      <c r="O31" s="233"/>
      <c r="P31" s="45"/>
      <c r="Q31" s="46"/>
      <c r="R31" s="47">
        <f t="shared" si="8"/>
        <v>0</v>
      </c>
      <c r="T31" s="45"/>
      <c r="U31" s="46"/>
      <c r="V31" s="233"/>
      <c r="W31" s="45"/>
      <c r="X31" s="46"/>
      <c r="Y31" s="47"/>
      <c r="Z31" s="241"/>
      <c r="AA31" s="46"/>
      <c r="AB31" s="233"/>
      <c r="AC31" s="45"/>
      <c r="AD31" s="46"/>
      <c r="AE31" s="47"/>
      <c r="AF31" s="241"/>
      <c r="AG31" s="46"/>
      <c r="AH31" s="233"/>
      <c r="AI31" s="45"/>
      <c r="AJ31" s="46"/>
      <c r="AK31" s="47"/>
      <c r="AL31" s="241"/>
      <c r="AM31" s="46"/>
      <c r="AN31" s="233"/>
      <c r="AO31" s="45"/>
      <c r="AP31" s="46"/>
      <c r="AQ31" s="47"/>
      <c r="AR31" s="241"/>
      <c r="AS31" s="46"/>
      <c r="AT31" s="233"/>
      <c r="AU31" s="45"/>
      <c r="AV31" s="46"/>
      <c r="AW31" s="47"/>
      <c r="AX31" s="45"/>
      <c r="AY31" s="46"/>
      <c r="AZ31" s="47"/>
      <c r="BA31" s="45"/>
      <c r="BB31" s="47"/>
      <c r="BC31" s="1"/>
      <c r="BD31" s="14">
        <f t="shared" si="23"/>
        <v>0</v>
      </c>
      <c r="BE31" s="13">
        <f t="shared" si="24"/>
        <v>0</v>
      </c>
      <c r="BF31" s="1"/>
      <c r="BG31" s="14">
        <f t="shared" si="21"/>
        <v>0</v>
      </c>
      <c r="BH31" s="249">
        <f t="shared" si="5"/>
        <v>0</v>
      </c>
      <c r="BI31" s="1"/>
      <c r="BJ31" s="14">
        <f t="shared" si="22"/>
        <v>0</v>
      </c>
      <c r="BK31" s="249">
        <f t="shared" si="7"/>
        <v>0</v>
      </c>
    </row>
    <row r="32" spans="2:63" ht="12" hidden="1" customHeight="1" outlineLevel="1">
      <c r="B32" s="88" t="s">
        <v>191</v>
      </c>
      <c r="C32" s="10"/>
      <c r="D32" s="78"/>
      <c r="E32" s="115"/>
      <c r="F32" s="115"/>
      <c r="G32" s="115"/>
      <c r="H32" s="115"/>
      <c r="I32" s="123"/>
      <c r="J32" s="124"/>
      <c r="K32" s="343">
        <f t="shared" si="11"/>
        <v>0</v>
      </c>
      <c r="M32" s="45"/>
      <c r="N32" s="46"/>
      <c r="O32" s="233"/>
      <c r="P32" s="45"/>
      <c r="Q32" s="46"/>
      <c r="R32" s="47">
        <f t="shared" si="8"/>
        <v>0</v>
      </c>
      <c r="T32" s="45"/>
      <c r="U32" s="46"/>
      <c r="V32" s="233"/>
      <c r="W32" s="45"/>
      <c r="X32" s="46"/>
      <c r="Y32" s="47"/>
      <c r="Z32" s="241"/>
      <c r="AA32" s="46"/>
      <c r="AB32" s="233"/>
      <c r="AC32" s="45"/>
      <c r="AD32" s="46"/>
      <c r="AE32" s="47"/>
      <c r="AF32" s="241"/>
      <c r="AG32" s="46"/>
      <c r="AH32" s="233"/>
      <c r="AI32" s="45"/>
      <c r="AJ32" s="46"/>
      <c r="AK32" s="47"/>
      <c r="AL32" s="241"/>
      <c r="AM32" s="46"/>
      <c r="AN32" s="233"/>
      <c r="AO32" s="45"/>
      <c r="AP32" s="46"/>
      <c r="AQ32" s="47"/>
      <c r="AR32" s="241"/>
      <c r="AS32" s="46"/>
      <c r="AT32" s="233"/>
      <c r="AU32" s="45"/>
      <c r="AV32" s="46"/>
      <c r="AW32" s="47"/>
      <c r="AX32" s="45"/>
      <c r="AY32" s="46"/>
      <c r="AZ32" s="47"/>
      <c r="BA32" s="45"/>
      <c r="BB32" s="47"/>
      <c r="BC32" s="1"/>
      <c r="BD32" s="14">
        <f t="shared" si="23"/>
        <v>0</v>
      </c>
      <c r="BE32" s="13">
        <f t="shared" si="24"/>
        <v>0</v>
      </c>
      <c r="BF32" s="1"/>
      <c r="BG32" s="14">
        <f t="shared" si="21"/>
        <v>0</v>
      </c>
      <c r="BH32" s="249">
        <f t="shared" si="5"/>
        <v>0</v>
      </c>
      <c r="BI32" s="1"/>
      <c r="BJ32" s="14">
        <f t="shared" si="22"/>
        <v>0</v>
      </c>
      <c r="BK32" s="249">
        <f t="shared" si="7"/>
        <v>0</v>
      </c>
    </row>
    <row r="33" spans="2:63" ht="12" hidden="1" customHeight="1" outlineLevel="1">
      <c r="B33" s="88" t="s">
        <v>192</v>
      </c>
      <c r="C33" s="10"/>
      <c r="D33" s="78"/>
      <c r="E33" s="115"/>
      <c r="F33" s="115"/>
      <c r="G33" s="115"/>
      <c r="H33" s="115"/>
      <c r="I33" s="123"/>
      <c r="J33" s="124"/>
      <c r="K33" s="343">
        <f t="shared" si="11"/>
        <v>0</v>
      </c>
      <c r="M33" s="45"/>
      <c r="N33" s="46"/>
      <c r="O33" s="233"/>
      <c r="P33" s="45"/>
      <c r="Q33" s="46"/>
      <c r="R33" s="47">
        <f t="shared" si="8"/>
        <v>0</v>
      </c>
      <c r="T33" s="45"/>
      <c r="U33" s="46"/>
      <c r="V33" s="233"/>
      <c r="W33" s="45"/>
      <c r="X33" s="46"/>
      <c r="Y33" s="47"/>
      <c r="Z33" s="241"/>
      <c r="AA33" s="46"/>
      <c r="AB33" s="233"/>
      <c r="AC33" s="45"/>
      <c r="AD33" s="46"/>
      <c r="AE33" s="47"/>
      <c r="AF33" s="241"/>
      <c r="AG33" s="46"/>
      <c r="AH33" s="233"/>
      <c r="AI33" s="45"/>
      <c r="AJ33" s="46"/>
      <c r="AK33" s="47"/>
      <c r="AL33" s="241"/>
      <c r="AM33" s="46"/>
      <c r="AN33" s="233"/>
      <c r="AO33" s="45"/>
      <c r="AP33" s="46"/>
      <c r="AQ33" s="47"/>
      <c r="AR33" s="241"/>
      <c r="AS33" s="46"/>
      <c r="AT33" s="233"/>
      <c r="AU33" s="45"/>
      <c r="AV33" s="46"/>
      <c r="AW33" s="47"/>
      <c r="AX33" s="45"/>
      <c r="AY33" s="46"/>
      <c r="AZ33" s="47"/>
      <c r="BA33" s="45"/>
      <c r="BB33" s="47"/>
      <c r="BC33" s="1"/>
      <c r="BD33" s="14">
        <f t="shared" si="23"/>
        <v>0</v>
      </c>
      <c r="BE33" s="13">
        <f t="shared" si="24"/>
        <v>0</v>
      </c>
      <c r="BF33" s="1"/>
      <c r="BG33" s="14">
        <f t="shared" si="21"/>
        <v>0</v>
      </c>
      <c r="BH33" s="249">
        <f t="shared" si="5"/>
        <v>0</v>
      </c>
      <c r="BI33" s="1"/>
      <c r="BJ33" s="14">
        <f t="shared" si="22"/>
        <v>0</v>
      </c>
      <c r="BK33" s="249">
        <f t="shared" si="7"/>
        <v>0</v>
      </c>
    </row>
    <row r="34" spans="2:63" ht="12" hidden="1" customHeight="1" outlineLevel="1">
      <c r="B34" s="88" t="s">
        <v>193</v>
      </c>
      <c r="C34" s="10"/>
      <c r="D34" s="78"/>
      <c r="E34" s="115"/>
      <c r="F34" s="115"/>
      <c r="G34" s="115"/>
      <c r="H34" s="115"/>
      <c r="I34" s="123"/>
      <c r="J34" s="124"/>
      <c r="K34" s="343">
        <f t="shared" si="11"/>
        <v>0</v>
      </c>
      <c r="M34" s="45"/>
      <c r="N34" s="46"/>
      <c r="O34" s="233"/>
      <c r="P34" s="45"/>
      <c r="Q34" s="46"/>
      <c r="R34" s="47">
        <f t="shared" si="8"/>
        <v>0</v>
      </c>
      <c r="T34" s="45"/>
      <c r="U34" s="46"/>
      <c r="V34" s="233"/>
      <c r="W34" s="45"/>
      <c r="X34" s="46"/>
      <c r="Y34" s="47"/>
      <c r="Z34" s="241"/>
      <c r="AA34" s="46"/>
      <c r="AB34" s="233"/>
      <c r="AC34" s="45"/>
      <c r="AD34" s="46"/>
      <c r="AE34" s="47"/>
      <c r="AF34" s="241"/>
      <c r="AG34" s="46"/>
      <c r="AH34" s="233"/>
      <c r="AI34" s="45"/>
      <c r="AJ34" s="46"/>
      <c r="AK34" s="47"/>
      <c r="AL34" s="241"/>
      <c r="AM34" s="46"/>
      <c r="AN34" s="233"/>
      <c r="AO34" s="45"/>
      <c r="AP34" s="46"/>
      <c r="AQ34" s="47"/>
      <c r="AR34" s="241"/>
      <c r="AS34" s="46"/>
      <c r="AT34" s="233"/>
      <c r="AU34" s="45"/>
      <c r="AV34" s="46"/>
      <c r="AW34" s="47"/>
      <c r="AX34" s="45"/>
      <c r="AY34" s="46"/>
      <c r="AZ34" s="47"/>
      <c r="BA34" s="45"/>
      <c r="BB34" s="47"/>
      <c r="BC34" s="1"/>
      <c r="BD34" s="14">
        <f t="shared" si="23"/>
        <v>0</v>
      </c>
      <c r="BE34" s="13">
        <f t="shared" si="24"/>
        <v>0</v>
      </c>
      <c r="BF34" s="1"/>
      <c r="BG34" s="14">
        <f t="shared" si="21"/>
        <v>0</v>
      </c>
      <c r="BH34" s="249">
        <f t="shared" si="5"/>
        <v>0</v>
      </c>
      <c r="BI34" s="1"/>
      <c r="BJ34" s="14">
        <f t="shared" si="22"/>
        <v>0</v>
      </c>
      <c r="BK34" s="249">
        <f t="shared" si="7"/>
        <v>0</v>
      </c>
    </row>
    <row r="35" spans="2:63" ht="12" hidden="1" customHeight="1" outlineLevel="1">
      <c r="B35" s="88" t="s">
        <v>194</v>
      </c>
      <c r="C35" s="10"/>
      <c r="D35" s="78"/>
      <c r="E35" s="115"/>
      <c r="F35" s="115"/>
      <c r="G35" s="115"/>
      <c r="H35" s="115"/>
      <c r="I35" s="123"/>
      <c r="J35" s="124"/>
      <c r="K35" s="343">
        <f t="shared" si="11"/>
        <v>0</v>
      </c>
      <c r="M35" s="45"/>
      <c r="N35" s="46"/>
      <c r="O35" s="233"/>
      <c r="P35" s="45"/>
      <c r="Q35" s="46"/>
      <c r="R35" s="47">
        <f t="shared" si="8"/>
        <v>0</v>
      </c>
      <c r="T35" s="45"/>
      <c r="U35" s="46"/>
      <c r="V35" s="233"/>
      <c r="W35" s="45"/>
      <c r="X35" s="46"/>
      <c r="Y35" s="47"/>
      <c r="Z35" s="241"/>
      <c r="AA35" s="46"/>
      <c r="AB35" s="233"/>
      <c r="AC35" s="45"/>
      <c r="AD35" s="46"/>
      <c r="AE35" s="47"/>
      <c r="AF35" s="241"/>
      <c r="AG35" s="46"/>
      <c r="AH35" s="233"/>
      <c r="AI35" s="45"/>
      <c r="AJ35" s="46"/>
      <c r="AK35" s="47"/>
      <c r="AL35" s="241"/>
      <c r="AM35" s="46"/>
      <c r="AN35" s="233"/>
      <c r="AO35" s="45"/>
      <c r="AP35" s="46"/>
      <c r="AQ35" s="47"/>
      <c r="AR35" s="241"/>
      <c r="AS35" s="46"/>
      <c r="AT35" s="233"/>
      <c r="AU35" s="45"/>
      <c r="AV35" s="46"/>
      <c r="AW35" s="47"/>
      <c r="AX35" s="45"/>
      <c r="AY35" s="46"/>
      <c r="AZ35" s="47"/>
      <c r="BA35" s="45"/>
      <c r="BB35" s="47"/>
      <c r="BC35" s="1"/>
      <c r="BD35" s="14">
        <f t="shared" si="23"/>
        <v>0</v>
      </c>
      <c r="BE35" s="13">
        <f t="shared" si="24"/>
        <v>0</v>
      </c>
      <c r="BF35" s="1"/>
      <c r="BG35" s="14">
        <f t="shared" si="21"/>
        <v>0</v>
      </c>
      <c r="BH35" s="249">
        <f t="shared" si="5"/>
        <v>0</v>
      </c>
      <c r="BI35" s="1"/>
      <c r="BJ35" s="14">
        <f t="shared" si="22"/>
        <v>0</v>
      </c>
      <c r="BK35" s="249">
        <f t="shared" si="7"/>
        <v>0</v>
      </c>
    </row>
    <row r="36" spans="2:63" ht="12" hidden="1" customHeight="1" outlineLevel="1">
      <c r="B36" s="88" t="s">
        <v>195</v>
      </c>
      <c r="C36" s="10"/>
      <c r="D36" s="78"/>
      <c r="E36" s="115"/>
      <c r="F36" s="115"/>
      <c r="G36" s="115"/>
      <c r="H36" s="115"/>
      <c r="I36" s="123"/>
      <c r="J36" s="124"/>
      <c r="K36" s="343">
        <f t="shared" si="11"/>
        <v>0</v>
      </c>
      <c r="M36" s="45"/>
      <c r="N36" s="46"/>
      <c r="O36" s="233"/>
      <c r="P36" s="45"/>
      <c r="Q36" s="46"/>
      <c r="R36" s="47">
        <f t="shared" si="8"/>
        <v>0</v>
      </c>
      <c r="T36" s="45"/>
      <c r="U36" s="46"/>
      <c r="V36" s="233"/>
      <c r="W36" s="45"/>
      <c r="X36" s="46"/>
      <c r="Y36" s="47"/>
      <c r="Z36" s="241"/>
      <c r="AA36" s="46"/>
      <c r="AB36" s="233"/>
      <c r="AC36" s="45"/>
      <c r="AD36" s="46"/>
      <c r="AE36" s="47"/>
      <c r="AF36" s="241"/>
      <c r="AG36" s="46"/>
      <c r="AH36" s="233"/>
      <c r="AI36" s="45"/>
      <c r="AJ36" s="46"/>
      <c r="AK36" s="47"/>
      <c r="AL36" s="241"/>
      <c r="AM36" s="46"/>
      <c r="AN36" s="233"/>
      <c r="AO36" s="45"/>
      <c r="AP36" s="46"/>
      <c r="AQ36" s="47"/>
      <c r="AR36" s="241"/>
      <c r="AS36" s="46"/>
      <c r="AT36" s="233"/>
      <c r="AU36" s="45"/>
      <c r="AV36" s="46"/>
      <c r="AW36" s="47"/>
      <c r="AX36" s="45"/>
      <c r="AY36" s="46"/>
      <c r="AZ36" s="47"/>
      <c r="BA36" s="45"/>
      <c r="BB36" s="47"/>
      <c r="BC36" s="1"/>
      <c r="BD36" s="14">
        <f t="shared" si="23"/>
        <v>0</v>
      </c>
      <c r="BE36" s="13">
        <f t="shared" si="24"/>
        <v>0</v>
      </c>
      <c r="BF36" s="1"/>
      <c r="BG36" s="14">
        <f t="shared" si="21"/>
        <v>0</v>
      </c>
      <c r="BH36" s="249">
        <f t="shared" si="5"/>
        <v>0</v>
      </c>
      <c r="BI36" s="1"/>
      <c r="BJ36" s="14">
        <f t="shared" si="22"/>
        <v>0</v>
      </c>
      <c r="BK36" s="249">
        <f t="shared" si="7"/>
        <v>0</v>
      </c>
    </row>
    <row r="37" spans="2:63" ht="12" hidden="1" customHeight="1" outlineLevel="1">
      <c r="B37" s="88" t="s">
        <v>196</v>
      </c>
      <c r="C37" s="10"/>
      <c r="D37" s="78"/>
      <c r="E37" s="115"/>
      <c r="F37" s="115"/>
      <c r="G37" s="115"/>
      <c r="H37" s="115"/>
      <c r="I37" s="123"/>
      <c r="J37" s="124"/>
      <c r="K37" s="343">
        <f t="shared" si="11"/>
        <v>0</v>
      </c>
      <c r="M37" s="45"/>
      <c r="N37" s="46"/>
      <c r="O37" s="233"/>
      <c r="P37" s="45"/>
      <c r="Q37" s="46"/>
      <c r="R37" s="47">
        <f t="shared" si="8"/>
        <v>0</v>
      </c>
      <c r="T37" s="45"/>
      <c r="U37" s="46"/>
      <c r="V37" s="233"/>
      <c r="W37" s="45"/>
      <c r="X37" s="46"/>
      <c r="Y37" s="47"/>
      <c r="Z37" s="241"/>
      <c r="AA37" s="46"/>
      <c r="AB37" s="233"/>
      <c r="AC37" s="45"/>
      <c r="AD37" s="46"/>
      <c r="AE37" s="47"/>
      <c r="AF37" s="241"/>
      <c r="AG37" s="46"/>
      <c r="AH37" s="233"/>
      <c r="AI37" s="45"/>
      <c r="AJ37" s="46"/>
      <c r="AK37" s="47"/>
      <c r="AL37" s="241"/>
      <c r="AM37" s="46"/>
      <c r="AN37" s="233"/>
      <c r="AO37" s="45"/>
      <c r="AP37" s="46"/>
      <c r="AQ37" s="47"/>
      <c r="AR37" s="241"/>
      <c r="AS37" s="46"/>
      <c r="AT37" s="233"/>
      <c r="AU37" s="45"/>
      <c r="AV37" s="46"/>
      <c r="AW37" s="47"/>
      <c r="AX37" s="45"/>
      <c r="AY37" s="46"/>
      <c r="AZ37" s="47"/>
      <c r="BA37" s="45"/>
      <c r="BB37" s="47"/>
      <c r="BC37" s="1"/>
      <c r="BD37" s="14">
        <f t="shared" si="23"/>
        <v>0</v>
      </c>
      <c r="BE37" s="13">
        <f t="shared" si="24"/>
        <v>0</v>
      </c>
      <c r="BF37" s="1"/>
      <c r="BG37" s="14">
        <f t="shared" si="21"/>
        <v>0</v>
      </c>
      <c r="BH37" s="249">
        <f t="shared" si="5"/>
        <v>0</v>
      </c>
      <c r="BI37" s="1"/>
      <c r="BJ37" s="14">
        <f t="shared" si="22"/>
        <v>0</v>
      </c>
      <c r="BK37" s="249">
        <f t="shared" si="7"/>
        <v>0</v>
      </c>
    </row>
    <row r="38" spans="2:63" ht="12" hidden="1" customHeight="1" outlineLevel="1">
      <c r="B38" s="88" t="s">
        <v>197</v>
      </c>
      <c r="C38" s="10"/>
      <c r="D38" s="78"/>
      <c r="E38" s="115"/>
      <c r="F38" s="115"/>
      <c r="G38" s="115"/>
      <c r="H38" s="115"/>
      <c r="I38" s="123"/>
      <c r="J38" s="124"/>
      <c r="K38" s="343">
        <f t="shared" si="11"/>
        <v>0</v>
      </c>
      <c r="M38" s="45"/>
      <c r="N38" s="46"/>
      <c r="O38" s="233"/>
      <c r="P38" s="45"/>
      <c r="Q38" s="46"/>
      <c r="R38" s="47">
        <f t="shared" si="8"/>
        <v>0</v>
      </c>
      <c r="T38" s="45"/>
      <c r="U38" s="46"/>
      <c r="V38" s="233"/>
      <c r="W38" s="45"/>
      <c r="X38" s="46"/>
      <c r="Y38" s="47"/>
      <c r="Z38" s="241"/>
      <c r="AA38" s="46"/>
      <c r="AB38" s="233"/>
      <c r="AC38" s="45"/>
      <c r="AD38" s="46"/>
      <c r="AE38" s="47"/>
      <c r="AF38" s="241"/>
      <c r="AG38" s="46"/>
      <c r="AH38" s="233"/>
      <c r="AI38" s="45"/>
      <c r="AJ38" s="46"/>
      <c r="AK38" s="47"/>
      <c r="AL38" s="241"/>
      <c r="AM38" s="46"/>
      <c r="AN38" s="233"/>
      <c r="AO38" s="45"/>
      <c r="AP38" s="46"/>
      <c r="AQ38" s="47"/>
      <c r="AR38" s="241"/>
      <c r="AS38" s="46"/>
      <c r="AT38" s="233"/>
      <c r="AU38" s="45"/>
      <c r="AV38" s="46"/>
      <c r="AW38" s="47"/>
      <c r="AX38" s="45"/>
      <c r="AY38" s="46"/>
      <c r="AZ38" s="47"/>
      <c r="BA38" s="45"/>
      <c r="BB38" s="47"/>
      <c r="BC38" s="1"/>
      <c r="BD38" s="14">
        <f t="shared" si="23"/>
        <v>0</v>
      </c>
      <c r="BE38" s="13">
        <f t="shared" si="24"/>
        <v>0</v>
      </c>
      <c r="BF38" s="1"/>
      <c r="BG38" s="14">
        <f t="shared" si="21"/>
        <v>0</v>
      </c>
      <c r="BH38" s="249">
        <f t="shared" si="5"/>
        <v>0</v>
      </c>
      <c r="BI38" s="1"/>
      <c r="BJ38" s="14">
        <f t="shared" si="22"/>
        <v>0</v>
      </c>
      <c r="BK38" s="249">
        <f t="shared" si="7"/>
        <v>0</v>
      </c>
    </row>
    <row r="39" spans="2:63" ht="12" hidden="1" customHeight="1" outlineLevel="1">
      <c r="B39" s="88" t="s">
        <v>198</v>
      </c>
      <c r="C39" s="10"/>
      <c r="D39" s="78"/>
      <c r="E39" s="115"/>
      <c r="F39" s="115"/>
      <c r="G39" s="115"/>
      <c r="H39" s="115"/>
      <c r="I39" s="123"/>
      <c r="J39" s="124"/>
      <c r="K39" s="343">
        <f t="shared" si="11"/>
        <v>0</v>
      </c>
      <c r="M39" s="45"/>
      <c r="N39" s="46"/>
      <c r="O39" s="233"/>
      <c r="P39" s="45"/>
      <c r="Q39" s="46"/>
      <c r="R39" s="47">
        <f t="shared" si="8"/>
        <v>0</v>
      </c>
      <c r="T39" s="45"/>
      <c r="U39" s="46"/>
      <c r="V39" s="233"/>
      <c r="W39" s="45"/>
      <c r="X39" s="46"/>
      <c r="Y39" s="47"/>
      <c r="Z39" s="241"/>
      <c r="AA39" s="46"/>
      <c r="AB39" s="233"/>
      <c r="AC39" s="45"/>
      <c r="AD39" s="46"/>
      <c r="AE39" s="47"/>
      <c r="AF39" s="241"/>
      <c r="AG39" s="46"/>
      <c r="AH39" s="233"/>
      <c r="AI39" s="45"/>
      <c r="AJ39" s="46"/>
      <c r="AK39" s="47"/>
      <c r="AL39" s="241"/>
      <c r="AM39" s="46"/>
      <c r="AN39" s="233"/>
      <c r="AO39" s="45"/>
      <c r="AP39" s="46"/>
      <c r="AQ39" s="47"/>
      <c r="AR39" s="241"/>
      <c r="AS39" s="46"/>
      <c r="AT39" s="233"/>
      <c r="AU39" s="45"/>
      <c r="AV39" s="46"/>
      <c r="AW39" s="47"/>
      <c r="AX39" s="45"/>
      <c r="AY39" s="46"/>
      <c r="AZ39" s="47"/>
      <c r="BA39" s="45"/>
      <c r="BB39" s="47"/>
      <c r="BC39" s="1"/>
      <c r="BD39" s="14">
        <f t="shared" si="23"/>
        <v>0</v>
      </c>
      <c r="BE39" s="13">
        <f t="shared" si="24"/>
        <v>0</v>
      </c>
      <c r="BF39" s="1"/>
      <c r="BG39" s="14">
        <f t="shared" si="21"/>
        <v>0</v>
      </c>
      <c r="BH39" s="249">
        <f t="shared" si="5"/>
        <v>0</v>
      </c>
      <c r="BI39" s="1"/>
      <c r="BJ39" s="14">
        <f t="shared" si="22"/>
        <v>0</v>
      </c>
      <c r="BK39" s="249">
        <f t="shared" si="7"/>
        <v>0</v>
      </c>
    </row>
    <row r="40" spans="2:63" ht="12" hidden="1" customHeight="1" outlineLevel="1">
      <c r="B40" s="88" t="s">
        <v>199</v>
      </c>
      <c r="C40" s="10"/>
      <c r="D40" s="78"/>
      <c r="E40" s="115"/>
      <c r="F40" s="115"/>
      <c r="G40" s="115"/>
      <c r="H40" s="115"/>
      <c r="I40" s="123"/>
      <c r="J40" s="124"/>
      <c r="K40" s="343">
        <f t="shared" si="11"/>
        <v>0</v>
      </c>
      <c r="M40" s="45"/>
      <c r="N40" s="46"/>
      <c r="O40" s="233"/>
      <c r="P40" s="45"/>
      <c r="Q40" s="46"/>
      <c r="R40" s="47">
        <f t="shared" si="8"/>
        <v>0</v>
      </c>
      <c r="T40" s="45"/>
      <c r="U40" s="46"/>
      <c r="V40" s="233"/>
      <c r="W40" s="45"/>
      <c r="X40" s="46"/>
      <c r="Y40" s="47"/>
      <c r="Z40" s="241"/>
      <c r="AA40" s="46"/>
      <c r="AB40" s="233"/>
      <c r="AC40" s="45"/>
      <c r="AD40" s="46"/>
      <c r="AE40" s="47"/>
      <c r="AF40" s="241"/>
      <c r="AG40" s="46"/>
      <c r="AH40" s="233"/>
      <c r="AI40" s="45"/>
      <c r="AJ40" s="46"/>
      <c r="AK40" s="47"/>
      <c r="AL40" s="241"/>
      <c r="AM40" s="46"/>
      <c r="AN40" s="233"/>
      <c r="AO40" s="45"/>
      <c r="AP40" s="46"/>
      <c r="AQ40" s="47"/>
      <c r="AR40" s="241"/>
      <c r="AS40" s="46"/>
      <c r="AT40" s="233"/>
      <c r="AU40" s="45"/>
      <c r="AV40" s="46"/>
      <c r="AW40" s="47"/>
      <c r="AX40" s="45"/>
      <c r="AY40" s="46"/>
      <c r="AZ40" s="47"/>
      <c r="BA40" s="45"/>
      <c r="BB40" s="47"/>
      <c r="BC40" s="1"/>
      <c r="BD40" s="14">
        <f t="shared" si="23"/>
        <v>0</v>
      </c>
      <c r="BE40" s="13">
        <f t="shared" si="24"/>
        <v>0</v>
      </c>
      <c r="BF40" s="1"/>
      <c r="BG40" s="14">
        <f t="shared" si="21"/>
        <v>0</v>
      </c>
      <c r="BH40" s="249">
        <f t="shared" si="5"/>
        <v>0</v>
      </c>
      <c r="BI40" s="1"/>
      <c r="BJ40" s="14">
        <f t="shared" si="22"/>
        <v>0</v>
      </c>
      <c r="BK40" s="249">
        <f t="shared" si="7"/>
        <v>0</v>
      </c>
    </row>
    <row r="41" spans="2:63" ht="12.6" hidden="1" customHeight="1" outlineLevel="1">
      <c r="B41" s="88" t="s">
        <v>200</v>
      </c>
      <c r="C41" s="21"/>
      <c r="D41" s="80"/>
      <c r="E41" s="117"/>
      <c r="F41" s="117"/>
      <c r="G41" s="117"/>
      <c r="H41" s="117"/>
      <c r="I41" s="128"/>
      <c r="J41" s="124"/>
      <c r="K41" s="343">
        <f t="shared" si="11"/>
        <v>0</v>
      </c>
      <c r="M41" s="18"/>
      <c r="N41" s="19"/>
      <c r="O41" s="234"/>
      <c r="P41" s="18"/>
      <c r="Q41" s="19"/>
      <c r="R41" s="20">
        <f t="shared" si="8"/>
        <v>0</v>
      </c>
      <c r="T41" s="18"/>
      <c r="U41" s="19"/>
      <c r="V41" s="234"/>
      <c r="W41" s="18"/>
      <c r="X41" s="19"/>
      <c r="Y41" s="20"/>
      <c r="Z41" s="242"/>
      <c r="AA41" s="19"/>
      <c r="AB41" s="234"/>
      <c r="AC41" s="18"/>
      <c r="AD41" s="19"/>
      <c r="AE41" s="20"/>
      <c r="AF41" s="242"/>
      <c r="AG41" s="19"/>
      <c r="AH41" s="234"/>
      <c r="AI41" s="18"/>
      <c r="AJ41" s="19"/>
      <c r="AK41" s="20"/>
      <c r="AL41" s="242"/>
      <c r="AM41" s="19"/>
      <c r="AN41" s="234"/>
      <c r="AO41" s="18"/>
      <c r="AP41" s="19"/>
      <c r="AQ41" s="20"/>
      <c r="AR41" s="242"/>
      <c r="AS41" s="19"/>
      <c r="AT41" s="234"/>
      <c r="AU41" s="18"/>
      <c r="AV41" s="19"/>
      <c r="AW41" s="20"/>
      <c r="AX41" s="18"/>
      <c r="AY41" s="19"/>
      <c r="AZ41" s="20"/>
      <c r="BA41" s="18"/>
      <c r="BB41" s="20"/>
      <c r="BC41" s="1"/>
      <c r="BD41" s="31">
        <f t="shared" si="23"/>
        <v>0</v>
      </c>
      <c r="BE41" s="20">
        <f t="shared" si="24"/>
        <v>0</v>
      </c>
      <c r="BF41" s="1"/>
      <c r="BG41" s="31">
        <f t="shared" si="21"/>
        <v>0</v>
      </c>
      <c r="BH41" s="258">
        <f t="shared" si="5"/>
        <v>0</v>
      </c>
      <c r="BI41" s="1"/>
      <c r="BJ41" s="31">
        <f t="shared" si="22"/>
        <v>0</v>
      </c>
      <c r="BK41" s="258">
        <f t="shared" si="7"/>
        <v>0</v>
      </c>
    </row>
    <row r="42" spans="2:63" collapsed="1">
      <c r="C42" s="5" t="s">
        <v>216</v>
      </c>
      <c r="D42" s="76"/>
      <c r="E42" s="114"/>
      <c r="F42" s="114"/>
      <c r="G42" s="114"/>
      <c r="H42" s="114"/>
      <c r="I42" s="126"/>
      <c r="J42" s="127"/>
      <c r="K42" s="6">
        <f>K43+K59+K75+K91</f>
        <v>0</v>
      </c>
      <c r="L42" s="4"/>
      <c r="M42" s="9">
        <f t="shared" ref="M42:Q42" si="25">M43+M59+M75+M91</f>
        <v>0</v>
      </c>
      <c r="N42" s="7">
        <f t="shared" si="25"/>
        <v>0</v>
      </c>
      <c r="O42" s="231">
        <f t="shared" si="25"/>
        <v>0</v>
      </c>
      <c r="P42" s="9">
        <f t="shared" si="25"/>
        <v>0</v>
      </c>
      <c r="Q42" s="7">
        <f t="shared" si="25"/>
        <v>0</v>
      </c>
      <c r="R42" s="8">
        <f t="shared" si="8"/>
        <v>0</v>
      </c>
      <c r="S42" s="4"/>
      <c r="T42" s="9">
        <f t="shared" ref="T42:AX42" si="26">T43+T59+T75+T91</f>
        <v>0</v>
      </c>
      <c r="U42" s="7">
        <f t="shared" si="26"/>
        <v>0</v>
      </c>
      <c r="V42" s="231">
        <f t="shared" si="26"/>
        <v>0</v>
      </c>
      <c r="W42" s="9">
        <f t="shared" si="26"/>
        <v>0</v>
      </c>
      <c r="X42" s="7">
        <f t="shared" si="26"/>
        <v>0</v>
      </c>
      <c r="Y42" s="8">
        <f t="shared" si="26"/>
        <v>0</v>
      </c>
      <c r="Z42" s="239">
        <f t="shared" si="26"/>
        <v>0</v>
      </c>
      <c r="AA42" s="7">
        <f t="shared" si="26"/>
        <v>0</v>
      </c>
      <c r="AB42" s="231">
        <f t="shared" si="26"/>
        <v>0</v>
      </c>
      <c r="AC42" s="9">
        <f t="shared" si="26"/>
        <v>0</v>
      </c>
      <c r="AD42" s="7">
        <f t="shared" si="26"/>
        <v>0</v>
      </c>
      <c r="AE42" s="8">
        <f t="shared" si="26"/>
        <v>0</v>
      </c>
      <c r="AF42" s="239">
        <f t="shared" si="26"/>
        <v>0</v>
      </c>
      <c r="AG42" s="7">
        <f t="shared" si="26"/>
        <v>0</v>
      </c>
      <c r="AH42" s="231">
        <f t="shared" si="26"/>
        <v>0</v>
      </c>
      <c r="AI42" s="9">
        <f t="shared" si="26"/>
        <v>0</v>
      </c>
      <c r="AJ42" s="7">
        <f t="shared" si="26"/>
        <v>0</v>
      </c>
      <c r="AK42" s="8">
        <f t="shared" si="26"/>
        <v>0</v>
      </c>
      <c r="AL42" s="239">
        <f t="shared" si="26"/>
        <v>0</v>
      </c>
      <c r="AM42" s="7">
        <f t="shared" si="26"/>
        <v>0</v>
      </c>
      <c r="AN42" s="231">
        <f t="shared" si="26"/>
        <v>0</v>
      </c>
      <c r="AO42" s="9">
        <f t="shared" si="26"/>
        <v>0</v>
      </c>
      <c r="AP42" s="7">
        <f t="shared" si="26"/>
        <v>0</v>
      </c>
      <c r="AQ42" s="8">
        <f t="shared" si="26"/>
        <v>0</v>
      </c>
      <c r="AR42" s="239">
        <f t="shared" si="26"/>
        <v>0</v>
      </c>
      <c r="AS42" s="7">
        <f t="shared" si="26"/>
        <v>0</v>
      </c>
      <c r="AT42" s="231">
        <f t="shared" si="26"/>
        <v>0</v>
      </c>
      <c r="AU42" s="9">
        <f t="shared" si="26"/>
        <v>0</v>
      </c>
      <c r="AV42" s="7">
        <f t="shared" si="26"/>
        <v>0</v>
      </c>
      <c r="AW42" s="8">
        <f t="shared" si="26"/>
        <v>0</v>
      </c>
      <c r="AX42" s="9">
        <f t="shared" si="26"/>
        <v>0</v>
      </c>
      <c r="AY42" s="7">
        <f t="shared" ref="AY42:BB42" si="27">AY43+AY59+AY75+AY91</f>
        <v>0</v>
      </c>
      <c r="AZ42" s="8">
        <f t="shared" si="27"/>
        <v>0</v>
      </c>
      <c r="BA42" s="9">
        <f t="shared" si="27"/>
        <v>0</v>
      </c>
      <c r="BB42" s="8">
        <f t="shared" si="27"/>
        <v>0</v>
      </c>
      <c r="BC42" s="1"/>
      <c r="BD42" s="28">
        <f t="shared" ref="BD42:BE42" si="28">BD43+BD59+BD75+BD91</f>
        <v>0</v>
      </c>
      <c r="BE42" s="30">
        <f t="shared" si="28"/>
        <v>0</v>
      </c>
      <c r="BF42" s="1"/>
      <c r="BG42" s="28">
        <f t="shared" ref="BG42" si="29">BG43+BG59+BG75+BG91</f>
        <v>0</v>
      </c>
      <c r="BH42" s="257">
        <f t="shared" ref="BH42:BH73" si="30">IFERROR(BG42/K42,0)</f>
        <v>0</v>
      </c>
      <c r="BI42" s="1"/>
      <c r="BJ42" s="28">
        <f t="shared" ref="BJ42" si="31">BJ43+BJ59+BJ75+BJ91</f>
        <v>0</v>
      </c>
      <c r="BK42" s="257">
        <f t="shared" ref="BK42:BK73" si="32">IFERROR(BJ42/K42,0)</f>
        <v>0</v>
      </c>
    </row>
    <row r="43" spans="2:63">
      <c r="C43" s="22" t="s">
        <v>217</v>
      </c>
      <c r="D43" s="81"/>
      <c r="E43" s="118"/>
      <c r="F43" s="118"/>
      <c r="G43" s="118"/>
      <c r="H43" s="118"/>
      <c r="I43" s="129"/>
      <c r="J43" s="130"/>
      <c r="K43" s="23">
        <f>SUM(K44:K58)</f>
        <v>0</v>
      </c>
      <c r="M43" s="26">
        <f t="shared" ref="M43:Q43" si="33">SUM(M44:M58)</f>
        <v>0</v>
      </c>
      <c r="N43" s="24">
        <f t="shared" si="33"/>
        <v>0</v>
      </c>
      <c r="O43" s="235">
        <f t="shared" si="33"/>
        <v>0</v>
      </c>
      <c r="P43" s="26">
        <f t="shared" si="33"/>
        <v>0</v>
      </c>
      <c r="Q43" s="24">
        <f t="shared" si="33"/>
        <v>0</v>
      </c>
      <c r="R43" s="25">
        <f t="shared" si="8"/>
        <v>0</v>
      </c>
      <c r="T43" s="26">
        <f t="shared" ref="T43:AX43" si="34">SUM(T44:T58)</f>
        <v>0</v>
      </c>
      <c r="U43" s="24">
        <f t="shared" si="34"/>
        <v>0</v>
      </c>
      <c r="V43" s="235">
        <f t="shared" si="34"/>
        <v>0</v>
      </c>
      <c r="W43" s="26">
        <f t="shared" si="34"/>
        <v>0</v>
      </c>
      <c r="X43" s="24">
        <f t="shared" si="34"/>
        <v>0</v>
      </c>
      <c r="Y43" s="25">
        <f t="shared" si="34"/>
        <v>0</v>
      </c>
      <c r="Z43" s="243">
        <f t="shared" si="34"/>
        <v>0</v>
      </c>
      <c r="AA43" s="24">
        <f t="shared" si="34"/>
        <v>0</v>
      </c>
      <c r="AB43" s="235">
        <f t="shared" si="34"/>
        <v>0</v>
      </c>
      <c r="AC43" s="26">
        <f t="shared" si="34"/>
        <v>0</v>
      </c>
      <c r="AD43" s="24">
        <f t="shared" si="34"/>
        <v>0</v>
      </c>
      <c r="AE43" s="25">
        <f t="shared" si="34"/>
        <v>0</v>
      </c>
      <c r="AF43" s="243">
        <f t="shared" si="34"/>
        <v>0</v>
      </c>
      <c r="AG43" s="24">
        <f t="shared" si="34"/>
        <v>0</v>
      </c>
      <c r="AH43" s="235">
        <f t="shared" si="34"/>
        <v>0</v>
      </c>
      <c r="AI43" s="26">
        <f t="shared" si="34"/>
        <v>0</v>
      </c>
      <c r="AJ43" s="24">
        <f t="shared" si="34"/>
        <v>0</v>
      </c>
      <c r="AK43" s="25">
        <f t="shared" si="34"/>
        <v>0</v>
      </c>
      <c r="AL43" s="243">
        <f t="shared" si="34"/>
        <v>0</v>
      </c>
      <c r="AM43" s="24">
        <f t="shared" si="34"/>
        <v>0</v>
      </c>
      <c r="AN43" s="235">
        <f t="shared" si="34"/>
        <v>0</v>
      </c>
      <c r="AO43" s="26">
        <f t="shared" si="34"/>
        <v>0</v>
      </c>
      <c r="AP43" s="24">
        <f t="shared" si="34"/>
        <v>0</v>
      </c>
      <c r="AQ43" s="25">
        <f t="shared" si="34"/>
        <v>0</v>
      </c>
      <c r="AR43" s="243">
        <f t="shared" si="34"/>
        <v>0</v>
      </c>
      <c r="AS43" s="24">
        <f t="shared" si="34"/>
        <v>0</v>
      </c>
      <c r="AT43" s="235">
        <f t="shared" si="34"/>
        <v>0</v>
      </c>
      <c r="AU43" s="26">
        <f t="shared" si="34"/>
        <v>0</v>
      </c>
      <c r="AV43" s="24">
        <f t="shared" si="34"/>
        <v>0</v>
      </c>
      <c r="AW43" s="25">
        <f t="shared" si="34"/>
        <v>0</v>
      </c>
      <c r="AX43" s="26">
        <f t="shared" si="34"/>
        <v>0</v>
      </c>
      <c r="AY43" s="24">
        <f t="shared" ref="AY43:BB43" si="35">SUM(AY44:AY58)</f>
        <v>0</v>
      </c>
      <c r="AZ43" s="25">
        <f t="shared" si="35"/>
        <v>0</v>
      </c>
      <c r="BA43" s="26">
        <f t="shared" si="35"/>
        <v>0</v>
      </c>
      <c r="BB43" s="25">
        <f t="shared" si="35"/>
        <v>0</v>
      </c>
      <c r="BC43" s="1"/>
      <c r="BD43" s="26">
        <f t="shared" ref="BD43:BE43" si="36">SUM(BD44:BD58)</f>
        <v>0</v>
      </c>
      <c r="BE43" s="25">
        <f t="shared" si="36"/>
        <v>0</v>
      </c>
      <c r="BF43" s="1"/>
      <c r="BG43" s="26">
        <f t="shared" ref="BG43" si="37">SUM(BG44:BG58)</f>
        <v>0</v>
      </c>
      <c r="BH43" s="252">
        <f t="shared" si="30"/>
        <v>0</v>
      </c>
      <c r="BI43" s="1"/>
      <c r="BJ43" s="26">
        <f t="shared" ref="BJ43" si="38">SUM(BJ44:BJ58)</f>
        <v>0</v>
      </c>
      <c r="BK43" s="252">
        <f t="shared" si="32"/>
        <v>0</v>
      </c>
    </row>
    <row r="44" spans="2:63">
      <c r="B44" s="88" t="s">
        <v>249</v>
      </c>
      <c r="C44" s="10"/>
      <c r="D44" s="78"/>
      <c r="E44" s="115"/>
      <c r="F44" s="115"/>
      <c r="G44" s="115"/>
      <c r="H44" s="115"/>
      <c r="I44" s="123"/>
      <c r="J44" s="124"/>
      <c r="K44" s="343">
        <f t="shared" ref="K44:K106" si="39">J44*H44*G44*F44*E44*D44</f>
        <v>0</v>
      </c>
      <c r="M44" s="14">
        <f>$J$44</f>
        <v>0</v>
      </c>
      <c r="N44" s="12">
        <f t="shared" ref="N44:Q44" si="40">$J$44</f>
        <v>0</v>
      </c>
      <c r="O44" s="232">
        <f t="shared" si="40"/>
        <v>0</v>
      </c>
      <c r="P44" s="14">
        <f t="shared" si="40"/>
        <v>0</v>
      </c>
      <c r="Q44" s="12">
        <f t="shared" si="40"/>
        <v>0</v>
      </c>
      <c r="R44" s="13">
        <f t="shared" si="8"/>
        <v>0</v>
      </c>
      <c r="T44" s="14">
        <f>$J44</f>
        <v>0</v>
      </c>
      <c r="U44" s="12">
        <f t="shared" ref="U44:BB44" si="41">$J44</f>
        <v>0</v>
      </c>
      <c r="V44" s="232">
        <f t="shared" si="41"/>
        <v>0</v>
      </c>
      <c r="W44" s="14">
        <f t="shared" si="41"/>
        <v>0</v>
      </c>
      <c r="X44" s="12">
        <f t="shared" si="41"/>
        <v>0</v>
      </c>
      <c r="Y44" s="13">
        <f t="shared" si="41"/>
        <v>0</v>
      </c>
      <c r="Z44" s="240">
        <f t="shared" si="41"/>
        <v>0</v>
      </c>
      <c r="AA44" s="12">
        <f t="shared" si="41"/>
        <v>0</v>
      </c>
      <c r="AB44" s="232">
        <f t="shared" si="41"/>
        <v>0</v>
      </c>
      <c r="AC44" s="14">
        <f t="shared" si="41"/>
        <v>0</v>
      </c>
      <c r="AD44" s="12">
        <f t="shared" si="41"/>
        <v>0</v>
      </c>
      <c r="AE44" s="13">
        <f t="shared" si="41"/>
        <v>0</v>
      </c>
      <c r="AF44" s="240">
        <f t="shared" si="41"/>
        <v>0</v>
      </c>
      <c r="AG44" s="12">
        <f t="shared" si="41"/>
        <v>0</v>
      </c>
      <c r="AH44" s="232">
        <f t="shared" si="41"/>
        <v>0</v>
      </c>
      <c r="AI44" s="14">
        <f t="shared" si="41"/>
        <v>0</v>
      </c>
      <c r="AJ44" s="12">
        <f t="shared" si="41"/>
        <v>0</v>
      </c>
      <c r="AK44" s="13">
        <f t="shared" si="41"/>
        <v>0</v>
      </c>
      <c r="AL44" s="240">
        <f t="shared" si="41"/>
        <v>0</v>
      </c>
      <c r="AM44" s="12">
        <f t="shared" si="41"/>
        <v>0</v>
      </c>
      <c r="AN44" s="232">
        <f t="shared" si="41"/>
        <v>0</v>
      </c>
      <c r="AO44" s="14">
        <f t="shared" si="41"/>
        <v>0</v>
      </c>
      <c r="AP44" s="12">
        <f t="shared" si="41"/>
        <v>0</v>
      </c>
      <c r="AQ44" s="13">
        <f t="shared" si="41"/>
        <v>0</v>
      </c>
      <c r="AR44" s="240">
        <f t="shared" si="41"/>
        <v>0</v>
      </c>
      <c r="AS44" s="12">
        <f t="shared" si="41"/>
        <v>0</v>
      </c>
      <c r="AT44" s="232">
        <f t="shared" si="41"/>
        <v>0</v>
      </c>
      <c r="AU44" s="14">
        <f t="shared" si="41"/>
        <v>0</v>
      </c>
      <c r="AV44" s="12">
        <f t="shared" si="41"/>
        <v>0</v>
      </c>
      <c r="AW44" s="13">
        <f t="shared" si="41"/>
        <v>0</v>
      </c>
      <c r="AX44" s="14">
        <f t="shared" si="41"/>
        <v>0</v>
      </c>
      <c r="AY44" s="12">
        <f t="shared" si="41"/>
        <v>0</v>
      </c>
      <c r="AZ44" s="13">
        <f t="shared" si="41"/>
        <v>0</v>
      </c>
      <c r="BA44" s="14">
        <f t="shared" si="41"/>
        <v>0</v>
      </c>
      <c r="BB44" s="13">
        <f t="shared" si="41"/>
        <v>0</v>
      </c>
      <c r="BC44" s="1"/>
      <c r="BD44" s="14"/>
      <c r="BE44" s="13"/>
      <c r="BF44" s="1"/>
      <c r="BG44" s="14">
        <f t="shared" ref="BG44:BG58" si="42">SUM(T44:BB44)</f>
        <v>0</v>
      </c>
      <c r="BH44" s="249">
        <f t="shared" si="30"/>
        <v>0</v>
      </c>
      <c r="BI44" s="1"/>
      <c r="BJ44" s="14">
        <f t="shared" ref="BJ44:BJ58" si="43">BD44+BG44</f>
        <v>0</v>
      </c>
      <c r="BK44" s="249">
        <f t="shared" si="32"/>
        <v>0</v>
      </c>
    </row>
    <row r="45" spans="2:63">
      <c r="B45" s="88" t="s">
        <v>250</v>
      </c>
      <c r="C45" s="10"/>
      <c r="D45" s="78"/>
      <c r="E45" s="115"/>
      <c r="F45" s="115"/>
      <c r="G45" s="115"/>
      <c r="H45" s="115"/>
      <c r="I45" s="123"/>
      <c r="J45" s="124"/>
      <c r="K45" s="343">
        <f t="shared" si="39"/>
        <v>0</v>
      </c>
      <c r="M45" s="14"/>
      <c r="N45" s="12"/>
      <c r="O45" s="232"/>
      <c r="P45" s="14"/>
      <c r="Q45" s="12"/>
      <c r="R45" s="13">
        <f t="shared" si="8"/>
        <v>0</v>
      </c>
      <c r="T45" s="14"/>
      <c r="U45" s="12"/>
      <c r="V45" s="232"/>
      <c r="W45" s="14"/>
      <c r="X45" s="12"/>
      <c r="Y45" s="13"/>
      <c r="Z45" s="240"/>
      <c r="AA45" s="12"/>
      <c r="AB45" s="232"/>
      <c r="AC45" s="14"/>
      <c r="AD45" s="12"/>
      <c r="AE45" s="13"/>
      <c r="AF45" s="240"/>
      <c r="AG45" s="12"/>
      <c r="AH45" s="232"/>
      <c r="AI45" s="14"/>
      <c r="AJ45" s="12"/>
      <c r="AK45" s="13"/>
      <c r="AL45" s="240"/>
      <c r="AM45" s="12"/>
      <c r="AN45" s="232"/>
      <c r="AO45" s="14"/>
      <c r="AP45" s="12"/>
      <c r="AQ45" s="13"/>
      <c r="AR45" s="240"/>
      <c r="AS45" s="12"/>
      <c r="AT45" s="232"/>
      <c r="AU45" s="14"/>
      <c r="AV45" s="12"/>
      <c r="AW45" s="13"/>
      <c r="AX45" s="14"/>
      <c r="AY45" s="12"/>
      <c r="AZ45" s="13"/>
      <c r="BA45" s="14"/>
      <c r="BB45" s="13"/>
      <c r="BC45" s="1"/>
      <c r="BD45" s="14"/>
      <c r="BE45" s="13"/>
      <c r="BF45" s="1"/>
      <c r="BG45" s="14">
        <f t="shared" si="42"/>
        <v>0</v>
      </c>
      <c r="BH45" s="249">
        <f t="shared" si="30"/>
        <v>0</v>
      </c>
      <c r="BI45" s="1"/>
      <c r="BJ45" s="14">
        <f t="shared" si="43"/>
        <v>0</v>
      </c>
      <c r="BK45" s="249">
        <f t="shared" si="32"/>
        <v>0</v>
      </c>
    </row>
    <row r="46" spans="2:63">
      <c r="B46" s="88" t="s">
        <v>251</v>
      </c>
      <c r="C46" s="10"/>
      <c r="D46" s="78"/>
      <c r="E46" s="115"/>
      <c r="F46" s="115"/>
      <c r="G46" s="115"/>
      <c r="H46" s="115"/>
      <c r="I46" s="123"/>
      <c r="J46" s="124"/>
      <c r="K46" s="343">
        <f t="shared" si="39"/>
        <v>0</v>
      </c>
      <c r="M46" s="14"/>
      <c r="N46" s="12"/>
      <c r="O46" s="232"/>
      <c r="P46" s="14"/>
      <c r="Q46" s="12"/>
      <c r="R46" s="13">
        <f t="shared" si="8"/>
        <v>0</v>
      </c>
      <c r="T46" s="14"/>
      <c r="U46" s="12"/>
      <c r="V46" s="232"/>
      <c r="W46" s="14"/>
      <c r="X46" s="12"/>
      <c r="Y46" s="13"/>
      <c r="Z46" s="240"/>
      <c r="AA46" s="12"/>
      <c r="AB46" s="232"/>
      <c r="AC46" s="14"/>
      <c r="AD46" s="12"/>
      <c r="AE46" s="13"/>
      <c r="AF46" s="240"/>
      <c r="AG46" s="12"/>
      <c r="AH46" s="232"/>
      <c r="AI46" s="14"/>
      <c r="AJ46" s="12"/>
      <c r="AK46" s="13"/>
      <c r="AL46" s="240"/>
      <c r="AM46" s="12"/>
      <c r="AN46" s="232"/>
      <c r="AO46" s="14"/>
      <c r="AP46" s="12"/>
      <c r="AQ46" s="13"/>
      <c r="AR46" s="240"/>
      <c r="AS46" s="12"/>
      <c r="AT46" s="232"/>
      <c r="AU46" s="14"/>
      <c r="AV46" s="12"/>
      <c r="AW46" s="13"/>
      <c r="AX46" s="14"/>
      <c r="AY46" s="12"/>
      <c r="AZ46" s="13"/>
      <c r="BA46" s="14"/>
      <c r="BB46" s="13"/>
      <c r="BC46" s="1"/>
      <c r="BD46" s="14"/>
      <c r="BE46" s="13"/>
      <c r="BF46" s="1"/>
      <c r="BG46" s="14">
        <f t="shared" si="42"/>
        <v>0</v>
      </c>
      <c r="BH46" s="249">
        <f t="shared" si="30"/>
        <v>0</v>
      </c>
      <c r="BI46" s="1"/>
      <c r="BJ46" s="14">
        <f t="shared" si="43"/>
        <v>0</v>
      </c>
      <c r="BK46" s="249">
        <f t="shared" si="32"/>
        <v>0</v>
      </c>
    </row>
    <row r="47" spans="2:63" ht="12" hidden="1" customHeight="1" outlineLevel="1">
      <c r="B47" s="88" t="s">
        <v>252</v>
      </c>
      <c r="C47" s="10"/>
      <c r="D47" s="78"/>
      <c r="E47" s="115"/>
      <c r="F47" s="115"/>
      <c r="G47" s="115"/>
      <c r="H47" s="115"/>
      <c r="I47" s="123"/>
      <c r="J47" s="124"/>
      <c r="K47" s="343">
        <f t="shared" si="39"/>
        <v>0</v>
      </c>
      <c r="M47" s="14"/>
      <c r="N47" s="12"/>
      <c r="O47" s="232"/>
      <c r="P47" s="14"/>
      <c r="Q47" s="12"/>
      <c r="R47" s="13">
        <f t="shared" si="8"/>
        <v>0</v>
      </c>
      <c r="T47" s="14"/>
      <c r="U47" s="12"/>
      <c r="V47" s="232"/>
      <c r="W47" s="14"/>
      <c r="X47" s="12"/>
      <c r="Y47" s="13"/>
      <c r="Z47" s="240"/>
      <c r="AA47" s="12"/>
      <c r="AB47" s="232"/>
      <c r="AC47" s="14"/>
      <c r="AD47" s="12"/>
      <c r="AE47" s="13"/>
      <c r="AF47" s="240"/>
      <c r="AG47" s="12"/>
      <c r="AH47" s="232"/>
      <c r="AI47" s="14"/>
      <c r="AJ47" s="12"/>
      <c r="AK47" s="13"/>
      <c r="AL47" s="240"/>
      <c r="AM47" s="12"/>
      <c r="AN47" s="232"/>
      <c r="AO47" s="14"/>
      <c r="AP47" s="12"/>
      <c r="AQ47" s="13"/>
      <c r="AR47" s="240"/>
      <c r="AS47" s="12"/>
      <c r="AT47" s="232"/>
      <c r="AU47" s="14"/>
      <c r="AV47" s="12"/>
      <c r="AW47" s="13"/>
      <c r="AX47" s="14"/>
      <c r="AY47" s="12"/>
      <c r="AZ47" s="13"/>
      <c r="BA47" s="14"/>
      <c r="BB47" s="13"/>
      <c r="BC47" s="1"/>
      <c r="BD47" s="14">
        <f t="shared" ref="BD47:BD58" si="44">SUM(J47:AZ47)</f>
        <v>0</v>
      </c>
      <c r="BE47" s="13">
        <f t="shared" ref="BE47:BE58" si="45">E47-BD47</f>
        <v>0</v>
      </c>
      <c r="BF47" s="1"/>
      <c r="BG47" s="14">
        <f t="shared" si="42"/>
        <v>0</v>
      </c>
      <c r="BH47" s="249">
        <f t="shared" si="30"/>
        <v>0</v>
      </c>
      <c r="BI47" s="1"/>
      <c r="BJ47" s="14">
        <f t="shared" si="43"/>
        <v>0</v>
      </c>
      <c r="BK47" s="249">
        <f t="shared" si="32"/>
        <v>0</v>
      </c>
    </row>
    <row r="48" spans="2:63" ht="12" hidden="1" customHeight="1" outlineLevel="1">
      <c r="B48" s="88" t="s">
        <v>253</v>
      </c>
      <c r="C48" s="10"/>
      <c r="D48" s="78"/>
      <c r="E48" s="115"/>
      <c r="F48" s="115"/>
      <c r="G48" s="115"/>
      <c r="H48" s="115"/>
      <c r="I48" s="123"/>
      <c r="J48" s="124"/>
      <c r="K48" s="343">
        <f t="shared" si="39"/>
        <v>0</v>
      </c>
      <c r="M48" s="14"/>
      <c r="N48" s="12"/>
      <c r="O48" s="232"/>
      <c r="P48" s="14"/>
      <c r="Q48" s="12"/>
      <c r="R48" s="13">
        <f t="shared" si="8"/>
        <v>0</v>
      </c>
      <c r="T48" s="14"/>
      <c r="U48" s="12"/>
      <c r="V48" s="232"/>
      <c r="W48" s="14"/>
      <c r="X48" s="12"/>
      <c r="Y48" s="13"/>
      <c r="Z48" s="240"/>
      <c r="AA48" s="12"/>
      <c r="AB48" s="232"/>
      <c r="AC48" s="14"/>
      <c r="AD48" s="12"/>
      <c r="AE48" s="13"/>
      <c r="AF48" s="240"/>
      <c r="AG48" s="12"/>
      <c r="AH48" s="232"/>
      <c r="AI48" s="14"/>
      <c r="AJ48" s="12"/>
      <c r="AK48" s="13"/>
      <c r="AL48" s="240"/>
      <c r="AM48" s="12"/>
      <c r="AN48" s="232"/>
      <c r="AO48" s="14"/>
      <c r="AP48" s="12"/>
      <c r="AQ48" s="13"/>
      <c r="AR48" s="240"/>
      <c r="AS48" s="12"/>
      <c r="AT48" s="232"/>
      <c r="AU48" s="14"/>
      <c r="AV48" s="12"/>
      <c r="AW48" s="13"/>
      <c r="AX48" s="14"/>
      <c r="AY48" s="12"/>
      <c r="AZ48" s="13"/>
      <c r="BA48" s="14"/>
      <c r="BB48" s="13"/>
      <c r="BC48" s="1"/>
      <c r="BD48" s="14">
        <f t="shared" si="44"/>
        <v>0</v>
      </c>
      <c r="BE48" s="13">
        <f t="shared" si="45"/>
        <v>0</v>
      </c>
      <c r="BF48" s="1"/>
      <c r="BG48" s="14">
        <f t="shared" si="42"/>
        <v>0</v>
      </c>
      <c r="BH48" s="249">
        <f t="shared" si="30"/>
        <v>0</v>
      </c>
      <c r="BI48" s="1"/>
      <c r="BJ48" s="14">
        <f t="shared" si="43"/>
        <v>0</v>
      </c>
      <c r="BK48" s="249">
        <f t="shared" si="32"/>
        <v>0</v>
      </c>
    </row>
    <row r="49" spans="2:63" ht="12" hidden="1" customHeight="1" outlineLevel="1">
      <c r="B49" s="88" t="s">
        <v>254</v>
      </c>
      <c r="C49" s="10"/>
      <c r="D49" s="78"/>
      <c r="E49" s="115"/>
      <c r="F49" s="115"/>
      <c r="G49" s="115"/>
      <c r="H49" s="115"/>
      <c r="I49" s="123"/>
      <c r="J49" s="124"/>
      <c r="K49" s="343">
        <f t="shared" si="39"/>
        <v>0</v>
      </c>
      <c r="M49" s="14"/>
      <c r="N49" s="12"/>
      <c r="O49" s="232"/>
      <c r="P49" s="14"/>
      <c r="Q49" s="12"/>
      <c r="R49" s="13">
        <f t="shared" si="8"/>
        <v>0</v>
      </c>
      <c r="T49" s="14"/>
      <c r="U49" s="12"/>
      <c r="V49" s="232"/>
      <c r="W49" s="14"/>
      <c r="X49" s="12"/>
      <c r="Y49" s="13"/>
      <c r="Z49" s="240"/>
      <c r="AA49" s="12"/>
      <c r="AB49" s="232"/>
      <c r="AC49" s="14"/>
      <c r="AD49" s="12"/>
      <c r="AE49" s="13"/>
      <c r="AF49" s="240"/>
      <c r="AG49" s="12"/>
      <c r="AH49" s="232"/>
      <c r="AI49" s="14"/>
      <c r="AJ49" s="12"/>
      <c r="AK49" s="13"/>
      <c r="AL49" s="240"/>
      <c r="AM49" s="12"/>
      <c r="AN49" s="232"/>
      <c r="AO49" s="14"/>
      <c r="AP49" s="12"/>
      <c r="AQ49" s="13"/>
      <c r="AR49" s="240"/>
      <c r="AS49" s="12"/>
      <c r="AT49" s="232"/>
      <c r="AU49" s="14"/>
      <c r="AV49" s="12"/>
      <c r="AW49" s="13"/>
      <c r="AX49" s="14"/>
      <c r="AY49" s="12"/>
      <c r="AZ49" s="13"/>
      <c r="BA49" s="14"/>
      <c r="BB49" s="13"/>
      <c r="BC49" s="1"/>
      <c r="BD49" s="14">
        <f t="shared" si="44"/>
        <v>0</v>
      </c>
      <c r="BE49" s="13">
        <f t="shared" si="45"/>
        <v>0</v>
      </c>
      <c r="BF49" s="1"/>
      <c r="BG49" s="14">
        <f t="shared" si="42"/>
        <v>0</v>
      </c>
      <c r="BH49" s="249">
        <f t="shared" si="30"/>
        <v>0</v>
      </c>
      <c r="BI49" s="1"/>
      <c r="BJ49" s="14">
        <f t="shared" si="43"/>
        <v>0</v>
      </c>
      <c r="BK49" s="249">
        <f t="shared" si="32"/>
        <v>0</v>
      </c>
    </row>
    <row r="50" spans="2:63" ht="12" hidden="1" customHeight="1" outlineLevel="1">
      <c r="B50" s="88" t="s">
        <v>255</v>
      </c>
      <c r="C50" s="10"/>
      <c r="D50" s="78"/>
      <c r="E50" s="115"/>
      <c r="F50" s="115"/>
      <c r="G50" s="115"/>
      <c r="H50" s="115"/>
      <c r="I50" s="123"/>
      <c r="J50" s="124"/>
      <c r="K50" s="343">
        <f t="shared" si="39"/>
        <v>0</v>
      </c>
      <c r="M50" s="14"/>
      <c r="N50" s="12"/>
      <c r="O50" s="232"/>
      <c r="P50" s="14"/>
      <c r="Q50" s="12"/>
      <c r="R50" s="13">
        <f t="shared" si="8"/>
        <v>0</v>
      </c>
      <c r="T50" s="14"/>
      <c r="U50" s="12"/>
      <c r="V50" s="232"/>
      <c r="W50" s="14"/>
      <c r="X50" s="12"/>
      <c r="Y50" s="13"/>
      <c r="Z50" s="240"/>
      <c r="AA50" s="12"/>
      <c r="AB50" s="232"/>
      <c r="AC50" s="14"/>
      <c r="AD50" s="12"/>
      <c r="AE50" s="13"/>
      <c r="AF50" s="240"/>
      <c r="AG50" s="12"/>
      <c r="AH50" s="232"/>
      <c r="AI50" s="14"/>
      <c r="AJ50" s="12"/>
      <c r="AK50" s="13"/>
      <c r="AL50" s="240"/>
      <c r="AM50" s="12"/>
      <c r="AN50" s="232"/>
      <c r="AO50" s="14"/>
      <c r="AP50" s="12"/>
      <c r="AQ50" s="13"/>
      <c r="AR50" s="240"/>
      <c r="AS50" s="12"/>
      <c r="AT50" s="232"/>
      <c r="AU50" s="14"/>
      <c r="AV50" s="12"/>
      <c r="AW50" s="13"/>
      <c r="AX50" s="14"/>
      <c r="AY50" s="12"/>
      <c r="AZ50" s="13"/>
      <c r="BA50" s="14"/>
      <c r="BB50" s="13"/>
      <c r="BC50" s="1"/>
      <c r="BD50" s="14">
        <f t="shared" si="44"/>
        <v>0</v>
      </c>
      <c r="BE50" s="13">
        <f t="shared" si="45"/>
        <v>0</v>
      </c>
      <c r="BF50" s="1"/>
      <c r="BG50" s="14">
        <f t="shared" si="42"/>
        <v>0</v>
      </c>
      <c r="BH50" s="249">
        <f t="shared" si="30"/>
        <v>0</v>
      </c>
      <c r="BI50" s="1"/>
      <c r="BJ50" s="14">
        <f t="shared" si="43"/>
        <v>0</v>
      </c>
      <c r="BK50" s="249">
        <f t="shared" si="32"/>
        <v>0</v>
      </c>
    </row>
    <row r="51" spans="2:63" ht="12" hidden="1" customHeight="1" outlineLevel="1">
      <c r="B51" s="88" t="s">
        <v>256</v>
      </c>
      <c r="C51" s="10"/>
      <c r="D51" s="78"/>
      <c r="E51" s="115"/>
      <c r="F51" s="115"/>
      <c r="G51" s="115"/>
      <c r="H51" s="115"/>
      <c r="I51" s="123"/>
      <c r="J51" s="124"/>
      <c r="K51" s="343">
        <f t="shared" si="39"/>
        <v>0</v>
      </c>
      <c r="M51" s="14"/>
      <c r="N51" s="12"/>
      <c r="O51" s="232"/>
      <c r="P51" s="14"/>
      <c r="Q51" s="12"/>
      <c r="R51" s="13">
        <f t="shared" si="8"/>
        <v>0</v>
      </c>
      <c r="T51" s="14"/>
      <c r="U51" s="12"/>
      <c r="V51" s="232"/>
      <c r="W51" s="14"/>
      <c r="X51" s="12"/>
      <c r="Y51" s="13"/>
      <c r="Z51" s="240"/>
      <c r="AA51" s="12"/>
      <c r="AB51" s="232"/>
      <c r="AC51" s="14"/>
      <c r="AD51" s="12"/>
      <c r="AE51" s="13"/>
      <c r="AF51" s="240"/>
      <c r="AG51" s="12"/>
      <c r="AH51" s="232"/>
      <c r="AI51" s="14"/>
      <c r="AJ51" s="12"/>
      <c r="AK51" s="13"/>
      <c r="AL51" s="240"/>
      <c r="AM51" s="12"/>
      <c r="AN51" s="232"/>
      <c r="AO51" s="14"/>
      <c r="AP51" s="12"/>
      <c r="AQ51" s="13"/>
      <c r="AR51" s="240"/>
      <c r="AS51" s="12"/>
      <c r="AT51" s="232"/>
      <c r="AU51" s="14"/>
      <c r="AV51" s="12"/>
      <c r="AW51" s="13"/>
      <c r="AX51" s="14"/>
      <c r="AY51" s="12"/>
      <c r="AZ51" s="13"/>
      <c r="BA51" s="14"/>
      <c r="BB51" s="13"/>
      <c r="BC51" s="1"/>
      <c r="BD51" s="14">
        <f t="shared" si="44"/>
        <v>0</v>
      </c>
      <c r="BE51" s="13">
        <f t="shared" si="45"/>
        <v>0</v>
      </c>
      <c r="BF51" s="1"/>
      <c r="BG51" s="14">
        <f t="shared" si="42"/>
        <v>0</v>
      </c>
      <c r="BH51" s="249">
        <f t="shared" si="30"/>
        <v>0</v>
      </c>
      <c r="BI51" s="1"/>
      <c r="BJ51" s="14">
        <f t="shared" si="43"/>
        <v>0</v>
      </c>
      <c r="BK51" s="249">
        <f t="shared" si="32"/>
        <v>0</v>
      </c>
    </row>
    <row r="52" spans="2:63" ht="12" hidden="1" customHeight="1" outlineLevel="1">
      <c r="B52" s="88" t="s">
        <v>257</v>
      </c>
      <c r="C52" s="10"/>
      <c r="D52" s="78"/>
      <c r="E52" s="115"/>
      <c r="F52" s="115"/>
      <c r="G52" s="115"/>
      <c r="H52" s="115"/>
      <c r="I52" s="123"/>
      <c r="J52" s="124"/>
      <c r="K52" s="343">
        <f t="shared" si="39"/>
        <v>0</v>
      </c>
      <c r="M52" s="14"/>
      <c r="N52" s="12"/>
      <c r="O52" s="232"/>
      <c r="P52" s="14"/>
      <c r="Q52" s="12"/>
      <c r="R52" s="13">
        <f t="shared" si="8"/>
        <v>0</v>
      </c>
      <c r="T52" s="14"/>
      <c r="U52" s="12"/>
      <c r="V52" s="232"/>
      <c r="W52" s="14"/>
      <c r="X52" s="12"/>
      <c r="Y52" s="13"/>
      <c r="Z52" s="240"/>
      <c r="AA52" s="12"/>
      <c r="AB52" s="232"/>
      <c r="AC52" s="14"/>
      <c r="AD52" s="12"/>
      <c r="AE52" s="13"/>
      <c r="AF52" s="240"/>
      <c r="AG52" s="12"/>
      <c r="AH52" s="232"/>
      <c r="AI52" s="14"/>
      <c r="AJ52" s="12"/>
      <c r="AK52" s="13"/>
      <c r="AL52" s="240"/>
      <c r="AM52" s="12"/>
      <c r="AN52" s="232"/>
      <c r="AO52" s="14"/>
      <c r="AP52" s="12"/>
      <c r="AQ52" s="13"/>
      <c r="AR52" s="240"/>
      <c r="AS52" s="12"/>
      <c r="AT52" s="232"/>
      <c r="AU52" s="14"/>
      <c r="AV52" s="12"/>
      <c r="AW52" s="13"/>
      <c r="AX52" s="14"/>
      <c r="AY52" s="12"/>
      <c r="AZ52" s="13"/>
      <c r="BA52" s="14"/>
      <c r="BB52" s="13"/>
      <c r="BC52" s="1"/>
      <c r="BD52" s="14">
        <f t="shared" si="44"/>
        <v>0</v>
      </c>
      <c r="BE52" s="13">
        <f t="shared" si="45"/>
        <v>0</v>
      </c>
      <c r="BF52" s="1"/>
      <c r="BG52" s="14">
        <f t="shared" si="42"/>
        <v>0</v>
      </c>
      <c r="BH52" s="249">
        <f t="shared" si="30"/>
        <v>0</v>
      </c>
      <c r="BI52" s="1"/>
      <c r="BJ52" s="14">
        <f t="shared" si="43"/>
        <v>0</v>
      </c>
      <c r="BK52" s="249">
        <f t="shared" si="32"/>
        <v>0</v>
      </c>
    </row>
    <row r="53" spans="2:63" ht="12" hidden="1" customHeight="1" outlineLevel="1">
      <c r="B53" s="88" t="s">
        <v>258</v>
      </c>
      <c r="C53" s="10"/>
      <c r="D53" s="78"/>
      <c r="E53" s="115"/>
      <c r="F53" s="115"/>
      <c r="G53" s="115"/>
      <c r="H53" s="115"/>
      <c r="I53" s="123"/>
      <c r="J53" s="124"/>
      <c r="K53" s="343">
        <f t="shared" si="39"/>
        <v>0</v>
      </c>
      <c r="M53" s="14"/>
      <c r="N53" s="12"/>
      <c r="O53" s="232"/>
      <c r="P53" s="14"/>
      <c r="Q53" s="12"/>
      <c r="R53" s="13">
        <f t="shared" si="8"/>
        <v>0</v>
      </c>
      <c r="T53" s="14"/>
      <c r="U53" s="12"/>
      <c r="V53" s="232"/>
      <c r="W53" s="14"/>
      <c r="X53" s="12"/>
      <c r="Y53" s="13"/>
      <c r="Z53" s="240"/>
      <c r="AA53" s="12"/>
      <c r="AB53" s="232"/>
      <c r="AC53" s="14"/>
      <c r="AD53" s="12"/>
      <c r="AE53" s="13"/>
      <c r="AF53" s="240"/>
      <c r="AG53" s="12"/>
      <c r="AH53" s="232"/>
      <c r="AI53" s="14"/>
      <c r="AJ53" s="12"/>
      <c r="AK53" s="13"/>
      <c r="AL53" s="240"/>
      <c r="AM53" s="12"/>
      <c r="AN53" s="232"/>
      <c r="AO53" s="14"/>
      <c r="AP53" s="12"/>
      <c r="AQ53" s="13"/>
      <c r="AR53" s="240"/>
      <c r="AS53" s="12"/>
      <c r="AT53" s="232"/>
      <c r="AU53" s="14"/>
      <c r="AV53" s="12"/>
      <c r="AW53" s="13"/>
      <c r="AX53" s="14"/>
      <c r="AY53" s="12"/>
      <c r="AZ53" s="13"/>
      <c r="BA53" s="14"/>
      <c r="BB53" s="13"/>
      <c r="BC53" s="1"/>
      <c r="BD53" s="14">
        <f t="shared" si="44"/>
        <v>0</v>
      </c>
      <c r="BE53" s="13">
        <f t="shared" si="45"/>
        <v>0</v>
      </c>
      <c r="BF53" s="1"/>
      <c r="BG53" s="14">
        <f t="shared" si="42"/>
        <v>0</v>
      </c>
      <c r="BH53" s="249">
        <f t="shared" si="30"/>
        <v>0</v>
      </c>
      <c r="BI53" s="1"/>
      <c r="BJ53" s="14">
        <f t="shared" si="43"/>
        <v>0</v>
      </c>
      <c r="BK53" s="249">
        <f t="shared" si="32"/>
        <v>0</v>
      </c>
    </row>
    <row r="54" spans="2:63" ht="12" hidden="1" customHeight="1" outlineLevel="1">
      <c r="B54" s="88" t="s">
        <v>259</v>
      </c>
      <c r="C54" s="10"/>
      <c r="D54" s="78"/>
      <c r="E54" s="115"/>
      <c r="F54" s="115"/>
      <c r="G54" s="115"/>
      <c r="H54" s="115"/>
      <c r="I54" s="123"/>
      <c r="J54" s="124"/>
      <c r="K54" s="343">
        <f t="shared" si="39"/>
        <v>0</v>
      </c>
      <c r="M54" s="14"/>
      <c r="N54" s="12"/>
      <c r="O54" s="232"/>
      <c r="P54" s="14"/>
      <c r="Q54" s="12"/>
      <c r="R54" s="13">
        <f t="shared" si="8"/>
        <v>0</v>
      </c>
      <c r="T54" s="14"/>
      <c r="U54" s="12"/>
      <c r="V54" s="232"/>
      <c r="W54" s="14"/>
      <c r="X54" s="12"/>
      <c r="Y54" s="13"/>
      <c r="Z54" s="240"/>
      <c r="AA54" s="12"/>
      <c r="AB54" s="232"/>
      <c r="AC54" s="14"/>
      <c r="AD54" s="12"/>
      <c r="AE54" s="13"/>
      <c r="AF54" s="240"/>
      <c r="AG54" s="12"/>
      <c r="AH54" s="232"/>
      <c r="AI54" s="14"/>
      <c r="AJ54" s="12"/>
      <c r="AK54" s="13"/>
      <c r="AL54" s="240"/>
      <c r="AM54" s="12"/>
      <c r="AN54" s="232"/>
      <c r="AO54" s="14"/>
      <c r="AP54" s="12"/>
      <c r="AQ54" s="13"/>
      <c r="AR54" s="240"/>
      <c r="AS54" s="12"/>
      <c r="AT54" s="232"/>
      <c r="AU54" s="14"/>
      <c r="AV54" s="12"/>
      <c r="AW54" s="13"/>
      <c r="AX54" s="14"/>
      <c r="AY54" s="12"/>
      <c r="AZ54" s="13"/>
      <c r="BA54" s="14"/>
      <c r="BB54" s="13"/>
      <c r="BC54" s="1"/>
      <c r="BD54" s="14">
        <f t="shared" si="44"/>
        <v>0</v>
      </c>
      <c r="BE54" s="13">
        <f t="shared" si="45"/>
        <v>0</v>
      </c>
      <c r="BF54" s="1"/>
      <c r="BG54" s="14">
        <f t="shared" si="42"/>
        <v>0</v>
      </c>
      <c r="BH54" s="249">
        <f t="shared" si="30"/>
        <v>0</v>
      </c>
      <c r="BI54" s="1"/>
      <c r="BJ54" s="14">
        <f t="shared" si="43"/>
        <v>0</v>
      </c>
      <c r="BK54" s="249">
        <f t="shared" si="32"/>
        <v>0</v>
      </c>
    </row>
    <row r="55" spans="2:63" ht="12" hidden="1" customHeight="1" outlineLevel="1">
      <c r="B55" s="88" t="s">
        <v>260</v>
      </c>
      <c r="C55" s="10"/>
      <c r="D55" s="78"/>
      <c r="E55" s="115"/>
      <c r="F55" s="115"/>
      <c r="G55" s="115"/>
      <c r="H55" s="115"/>
      <c r="I55" s="123"/>
      <c r="J55" s="124"/>
      <c r="K55" s="343">
        <f t="shared" si="39"/>
        <v>0</v>
      </c>
      <c r="M55" s="14"/>
      <c r="N55" s="12"/>
      <c r="O55" s="232"/>
      <c r="P55" s="14"/>
      <c r="Q55" s="12"/>
      <c r="R55" s="13">
        <f t="shared" si="8"/>
        <v>0</v>
      </c>
      <c r="T55" s="14"/>
      <c r="U55" s="12"/>
      <c r="V55" s="232"/>
      <c r="W55" s="14"/>
      <c r="X55" s="12"/>
      <c r="Y55" s="13"/>
      <c r="Z55" s="240"/>
      <c r="AA55" s="12"/>
      <c r="AB55" s="232"/>
      <c r="AC55" s="14"/>
      <c r="AD55" s="12"/>
      <c r="AE55" s="13"/>
      <c r="AF55" s="240"/>
      <c r="AG55" s="12"/>
      <c r="AH55" s="232"/>
      <c r="AI55" s="14"/>
      <c r="AJ55" s="12"/>
      <c r="AK55" s="13"/>
      <c r="AL55" s="240"/>
      <c r="AM55" s="12"/>
      <c r="AN55" s="232"/>
      <c r="AO55" s="14"/>
      <c r="AP55" s="12"/>
      <c r="AQ55" s="13"/>
      <c r="AR55" s="240"/>
      <c r="AS55" s="12"/>
      <c r="AT55" s="232"/>
      <c r="AU55" s="14"/>
      <c r="AV55" s="12"/>
      <c r="AW55" s="13"/>
      <c r="AX55" s="14"/>
      <c r="AY55" s="12"/>
      <c r="AZ55" s="13"/>
      <c r="BA55" s="14"/>
      <c r="BB55" s="13"/>
      <c r="BC55" s="1"/>
      <c r="BD55" s="14">
        <f t="shared" si="44"/>
        <v>0</v>
      </c>
      <c r="BE55" s="13">
        <f t="shared" si="45"/>
        <v>0</v>
      </c>
      <c r="BF55" s="1"/>
      <c r="BG55" s="14">
        <f t="shared" si="42"/>
        <v>0</v>
      </c>
      <c r="BH55" s="249">
        <f t="shared" si="30"/>
        <v>0</v>
      </c>
      <c r="BI55" s="1"/>
      <c r="BJ55" s="14">
        <f t="shared" si="43"/>
        <v>0</v>
      </c>
      <c r="BK55" s="249">
        <f t="shared" si="32"/>
        <v>0</v>
      </c>
    </row>
    <row r="56" spans="2:63" ht="12" hidden="1" customHeight="1" outlineLevel="1">
      <c r="B56" s="88" t="s">
        <v>261</v>
      </c>
      <c r="C56" s="10"/>
      <c r="D56" s="78"/>
      <c r="E56" s="115"/>
      <c r="F56" s="115"/>
      <c r="G56" s="115"/>
      <c r="H56" s="115"/>
      <c r="I56" s="123"/>
      <c r="J56" s="124"/>
      <c r="K56" s="343">
        <f t="shared" si="39"/>
        <v>0</v>
      </c>
      <c r="M56" s="14"/>
      <c r="N56" s="12"/>
      <c r="O56" s="232"/>
      <c r="P56" s="14"/>
      <c r="Q56" s="12"/>
      <c r="R56" s="13">
        <f t="shared" si="8"/>
        <v>0</v>
      </c>
      <c r="T56" s="14"/>
      <c r="U56" s="12"/>
      <c r="V56" s="232"/>
      <c r="W56" s="14"/>
      <c r="X56" s="12"/>
      <c r="Y56" s="13"/>
      <c r="Z56" s="240"/>
      <c r="AA56" s="12"/>
      <c r="AB56" s="232"/>
      <c r="AC56" s="14"/>
      <c r="AD56" s="12"/>
      <c r="AE56" s="13"/>
      <c r="AF56" s="240"/>
      <c r="AG56" s="12"/>
      <c r="AH56" s="232"/>
      <c r="AI56" s="14"/>
      <c r="AJ56" s="12"/>
      <c r="AK56" s="13"/>
      <c r="AL56" s="240"/>
      <c r="AM56" s="12"/>
      <c r="AN56" s="232"/>
      <c r="AO56" s="14"/>
      <c r="AP56" s="12"/>
      <c r="AQ56" s="13"/>
      <c r="AR56" s="240"/>
      <c r="AS56" s="12"/>
      <c r="AT56" s="232"/>
      <c r="AU56" s="14"/>
      <c r="AV56" s="12"/>
      <c r="AW56" s="13"/>
      <c r="AX56" s="14"/>
      <c r="AY56" s="12"/>
      <c r="AZ56" s="13"/>
      <c r="BA56" s="14"/>
      <c r="BB56" s="13"/>
      <c r="BC56" s="1"/>
      <c r="BD56" s="14">
        <f t="shared" si="44"/>
        <v>0</v>
      </c>
      <c r="BE56" s="13">
        <f t="shared" si="45"/>
        <v>0</v>
      </c>
      <c r="BF56" s="1"/>
      <c r="BG56" s="14">
        <f t="shared" si="42"/>
        <v>0</v>
      </c>
      <c r="BH56" s="249">
        <f t="shared" si="30"/>
        <v>0</v>
      </c>
      <c r="BI56" s="1"/>
      <c r="BJ56" s="14">
        <f t="shared" si="43"/>
        <v>0</v>
      </c>
      <c r="BK56" s="249">
        <f t="shared" si="32"/>
        <v>0</v>
      </c>
    </row>
    <row r="57" spans="2:63" ht="12" hidden="1" customHeight="1" outlineLevel="1">
      <c r="B57" s="88" t="s">
        <v>262</v>
      </c>
      <c r="C57" s="10"/>
      <c r="D57" s="78"/>
      <c r="E57" s="115"/>
      <c r="F57" s="115"/>
      <c r="G57" s="115"/>
      <c r="H57" s="115"/>
      <c r="I57" s="123"/>
      <c r="J57" s="124"/>
      <c r="K57" s="343">
        <f t="shared" si="39"/>
        <v>0</v>
      </c>
      <c r="M57" s="14"/>
      <c r="N57" s="12"/>
      <c r="O57" s="232"/>
      <c r="P57" s="14"/>
      <c r="Q57" s="12"/>
      <c r="R57" s="13">
        <f t="shared" si="8"/>
        <v>0</v>
      </c>
      <c r="T57" s="14"/>
      <c r="U57" s="12"/>
      <c r="V57" s="232"/>
      <c r="W57" s="14"/>
      <c r="X57" s="12"/>
      <c r="Y57" s="13"/>
      <c r="Z57" s="240"/>
      <c r="AA57" s="12"/>
      <c r="AB57" s="232"/>
      <c r="AC57" s="14"/>
      <c r="AD57" s="12"/>
      <c r="AE57" s="13"/>
      <c r="AF57" s="240"/>
      <c r="AG57" s="12"/>
      <c r="AH57" s="232"/>
      <c r="AI57" s="14"/>
      <c r="AJ57" s="12"/>
      <c r="AK57" s="13"/>
      <c r="AL57" s="240"/>
      <c r="AM57" s="12"/>
      <c r="AN57" s="232"/>
      <c r="AO57" s="14"/>
      <c r="AP57" s="12"/>
      <c r="AQ57" s="13"/>
      <c r="AR57" s="240"/>
      <c r="AS57" s="12"/>
      <c r="AT57" s="232"/>
      <c r="AU57" s="14"/>
      <c r="AV57" s="12"/>
      <c r="AW57" s="13"/>
      <c r="AX57" s="14"/>
      <c r="AY57" s="12"/>
      <c r="AZ57" s="13"/>
      <c r="BA57" s="14"/>
      <c r="BB57" s="13"/>
      <c r="BC57" s="1"/>
      <c r="BD57" s="14">
        <f t="shared" si="44"/>
        <v>0</v>
      </c>
      <c r="BE57" s="13">
        <f t="shared" si="45"/>
        <v>0</v>
      </c>
      <c r="BF57" s="1"/>
      <c r="BG57" s="14">
        <f t="shared" si="42"/>
        <v>0</v>
      </c>
      <c r="BH57" s="249">
        <f t="shared" si="30"/>
        <v>0</v>
      </c>
      <c r="BI57" s="1"/>
      <c r="BJ57" s="14">
        <f t="shared" si="43"/>
        <v>0</v>
      </c>
      <c r="BK57" s="249">
        <f t="shared" si="32"/>
        <v>0</v>
      </c>
    </row>
    <row r="58" spans="2:63" ht="12" hidden="1" customHeight="1" outlineLevel="1">
      <c r="B58" s="88" t="s">
        <v>263</v>
      </c>
      <c r="C58" s="10"/>
      <c r="D58" s="78"/>
      <c r="E58" s="115"/>
      <c r="F58" s="115"/>
      <c r="G58" s="115"/>
      <c r="H58" s="115"/>
      <c r="I58" s="123"/>
      <c r="J58" s="124"/>
      <c r="K58" s="343">
        <f t="shared" si="39"/>
        <v>0</v>
      </c>
      <c r="M58" s="14"/>
      <c r="N58" s="12"/>
      <c r="O58" s="232"/>
      <c r="P58" s="14"/>
      <c r="Q58" s="12"/>
      <c r="R58" s="13">
        <f t="shared" si="8"/>
        <v>0</v>
      </c>
      <c r="T58" s="14"/>
      <c r="U58" s="12"/>
      <c r="V58" s="232"/>
      <c r="W58" s="14"/>
      <c r="X58" s="12"/>
      <c r="Y58" s="13"/>
      <c r="Z58" s="240"/>
      <c r="AA58" s="12"/>
      <c r="AB58" s="232"/>
      <c r="AC58" s="14"/>
      <c r="AD58" s="12"/>
      <c r="AE58" s="13"/>
      <c r="AF58" s="240"/>
      <c r="AG58" s="12"/>
      <c r="AH58" s="232"/>
      <c r="AI58" s="14"/>
      <c r="AJ58" s="12"/>
      <c r="AK58" s="13"/>
      <c r="AL58" s="240"/>
      <c r="AM58" s="12"/>
      <c r="AN58" s="232"/>
      <c r="AO58" s="14"/>
      <c r="AP58" s="12"/>
      <c r="AQ58" s="13"/>
      <c r="AR58" s="240"/>
      <c r="AS58" s="12"/>
      <c r="AT58" s="232"/>
      <c r="AU58" s="14"/>
      <c r="AV58" s="12"/>
      <c r="AW58" s="13"/>
      <c r="AX58" s="14"/>
      <c r="AY58" s="12"/>
      <c r="AZ58" s="13"/>
      <c r="BA58" s="14"/>
      <c r="BB58" s="13"/>
      <c r="BC58" s="1"/>
      <c r="BD58" s="14">
        <f t="shared" si="44"/>
        <v>0</v>
      </c>
      <c r="BE58" s="13">
        <f t="shared" si="45"/>
        <v>0</v>
      </c>
      <c r="BF58" s="1"/>
      <c r="BG58" s="14">
        <f t="shared" si="42"/>
        <v>0</v>
      </c>
      <c r="BH58" s="249">
        <f t="shared" si="30"/>
        <v>0</v>
      </c>
      <c r="BI58" s="1"/>
      <c r="BJ58" s="14">
        <f t="shared" si="43"/>
        <v>0</v>
      </c>
      <c r="BK58" s="249">
        <f t="shared" si="32"/>
        <v>0</v>
      </c>
    </row>
    <row r="59" spans="2:63" collapsed="1">
      <c r="C59" s="22" t="s">
        <v>279</v>
      </c>
      <c r="D59" s="81"/>
      <c r="E59" s="118"/>
      <c r="F59" s="118"/>
      <c r="G59" s="118"/>
      <c r="H59" s="118"/>
      <c r="I59" s="129"/>
      <c r="J59" s="130"/>
      <c r="K59" s="23">
        <f>SUM(K60:K74)</f>
        <v>0</v>
      </c>
      <c r="M59" s="26">
        <f t="shared" ref="M59:Q59" si="46">SUM(M60:M74)</f>
        <v>0</v>
      </c>
      <c r="N59" s="24">
        <f t="shared" si="46"/>
        <v>0</v>
      </c>
      <c r="O59" s="235">
        <f t="shared" si="46"/>
        <v>0</v>
      </c>
      <c r="P59" s="26">
        <f t="shared" si="46"/>
        <v>0</v>
      </c>
      <c r="Q59" s="24">
        <f t="shared" si="46"/>
        <v>0</v>
      </c>
      <c r="R59" s="25">
        <f t="shared" si="8"/>
        <v>0</v>
      </c>
      <c r="T59" s="26">
        <f t="shared" ref="T59:AX59" si="47">SUM(T60:T74)</f>
        <v>0</v>
      </c>
      <c r="U59" s="24">
        <f t="shared" si="47"/>
        <v>0</v>
      </c>
      <c r="V59" s="235">
        <f t="shared" si="47"/>
        <v>0</v>
      </c>
      <c r="W59" s="26">
        <f t="shared" si="47"/>
        <v>0</v>
      </c>
      <c r="X59" s="24">
        <f t="shared" si="47"/>
        <v>0</v>
      </c>
      <c r="Y59" s="25">
        <f t="shared" si="47"/>
        <v>0</v>
      </c>
      <c r="Z59" s="243">
        <f t="shared" si="47"/>
        <v>0</v>
      </c>
      <c r="AA59" s="24">
        <f t="shared" si="47"/>
        <v>0</v>
      </c>
      <c r="AB59" s="235">
        <f t="shared" si="47"/>
        <v>0</v>
      </c>
      <c r="AC59" s="26">
        <f t="shared" si="47"/>
        <v>0</v>
      </c>
      <c r="AD59" s="24">
        <f t="shared" si="47"/>
        <v>0</v>
      </c>
      <c r="AE59" s="25">
        <f t="shared" si="47"/>
        <v>0</v>
      </c>
      <c r="AF59" s="243">
        <f t="shared" si="47"/>
        <v>0</v>
      </c>
      <c r="AG59" s="24">
        <f t="shared" si="47"/>
        <v>0</v>
      </c>
      <c r="AH59" s="235">
        <f t="shared" si="47"/>
        <v>0</v>
      </c>
      <c r="AI59" s="26">
        <f t="shared" si="47"/>
        <v>0</v>
      </c>
      <c r="AJ59" s="24">
        <f t="shared" si="47"/>
        <v>0</v>
      </c>
      <c r="AK59" s="25">
        <f t="shared" si="47"/>
        <v>0</v>
      </c>
      <c r="AL59" s="243">
        <f t="shared" si="47"/>
        <v>0</v>
      </c>
      <c r="AM59" s="24">
        <f t="shared" si="47"/>
        <v>0</v>
      </c>
      <c r="AN59" s="235">
        <f t="shared" si="47"/>
        <v>0</v>
      </c>
      <c r="AO59" s="26">
        <f t="shared" si="47"/>
        <v>0</v>
      </c>
      <c r="AP59" s="24">
        <f t="shared" si="47"/>
        <v>0</v>
      </c>
      <c r="AQ59" s="25">
        <f t="shared" si="47"/>
        <v>0</v>
      </c>
      <c r="AR59" s="243">
        <f t="shared" si="47"/>
        <v>0</v>
      </c>
      <c r="AS59" s="24">
        <f t="shared" si="47"/>
        <v>0</v>
      </c>
      <c r="AT59" s="235">
        <f t="shared" si="47"/>
        <v>0</v>
      </c>
      <c r="AU59" s="26">
        <f t="shared" si="47"/>
        <v>0</v>
      </c>
      <c r="AV59" s="24">
        <f t="shared" si="47"/>
        <v>0</v>
      </c>
      <c r="AW59" s="25">
        <f t="shared" si="47"/>
        <v>0</v>
      </c>
      <c r="AX59" s="26">
        <f t="shared" si="47"/>
        <v>0</v>
      </c>
      <c r="AY59" s="24">
        <f t="shared" ref="AY59:BB59" si="48">SUM(AY60:AY74)</f>
        <v>0</v>
      </c>
      <c r="AZ59" s="25">
        <f t="shared" si="48"/>
        <v>0</v>
      </c>
      <c r="BA59" s="26">
        <f t="shared" si="48"/>
        <v>0</v>
      </c>
      <c r="BB59" s="25">
        <f t="shared" si="48"/>
        <v>0</v>
      </c>
      <c r="BC59" s="1"/>
      <c r="BD59" s="26">
        <f t="shared" ref="BD59:BE59" si="49">SUM(BD60:BD74)</f>
        <v>0</v>
      </c>
      <c r="BE59" s="25">
        <f t="shared" si="49"/>
        <v>0</v>
      </c>
      <c r="BF59" s="1"/>
      <c r="BG59" s="26">
        <f t="shared" ref="BG59" si="50">SUM(BG60:BG74)</f>
        <v>0</v>
      </c>
      <c r="BH59" s="252">
        <f t="shared" si="30"/>
        <v>0</v>
      </c>
      <c r="BI59" s="1"/>
      <c r="BJ59" s="26">
        <f t="shared" ref="BJ59" si="51">SUM(BJ60:BJ74)</f>
        <v>0</v>
      </c>
      <c r="BK59" s="252">
        <f t="shared" si="32"/>
        <v>0</v>
      </c>
    </row>
    <row r="60" spans="2:63">
      <c r="B60" s="88" t="s">
        <v>311</v>
      </c>
      <c r="C60" s="10"/>
      <c r="D60" s="78"/>
      <c r="E60" s="115"/>
      <c r="F60" s="115"/>
      <c r="G60" s="115"/>
      <c r="H60" s="115"/>
      <c r="I60" s="123"/>
      <c r="J60" s="124"/>
      <c r="K60" s="343">
        <f t="shared" si="39"/>
        <v>0</v>
      </c>
      <c r="M60" s="14"/>
      <c r="N60" s="12"/>
      <c r="O60" s="232"/>
      <c r="P60" s="14"/>
      <c r="Q60" s="12"/>
      <c r="R60" s="13">
        <f t="shared" si="8"/>
        <v>0</v>
      </c>
      <c r="T60" s="14">
        <f>$J$60</f>
        <v>0</v>
      </c>
      <c r="U60" s="12">
        <f t="shared" ref="U60:BB60" si="52">$J$60</f>
        <v>0</v>
      </c>
      <c r="V60" s="232">
        <f t="shared" si="52"/>
        <v>0</v>
      </c>
      <c r="W60" s="14">
        <f t="shared" si="52"/>
        <v>0</v>
      </c>
      <c r="X60" s="12">
        <f t="shared" si="52"/>
        <v>0</v>
      </c>
      <c r="Y60" s="13">
        <f t="shared" si="52"/>
        <v>0</v>
      </c>
      <c r="Z60" s="240">
        <f t="shared" si="52"/>
        <v>0</v>
      </c>
      <c r="AA60" s="12">
        <f t="shared" si="52"/>
        <v>0</v>
      </c>
      <c r="AB60" s="232">
        <f t="shared" si="52"/>
        <v>0</v>
      </c>
      <c r="AC60" s="14">
        <f t="shared" si="52"/>
        <v>0</v>
      </c>
      <c r="AD60" s="12">
        <f t="shared" si="52"/>
        <v>0</v>
      </c>
      <c r="AE60" s="13">
        <f t="shared" si="52"/>
        <v>0</v>
      </c>
      <c r="AF60" s="240">
        <f t="shared" si="52"/>
        <v>0</v>
      </c>
      <c r="AG60" s="12">
        <f t="shared" si="52"/>
        <v>0</v>
      </c>
      <c r="AH60" s="232">
        <f t="shared" si="52"/>
        <v>0</v>
      </c>
      <c r="AI60" s="14">
        <f t="shared" si="52"/>
        <v>0</v>
      </c>
      <c r="AJ60" s="12">
        <f t="shared" si="52"/>
        <v>0</v>
      </c>
      <c r="AK60" s="13">
        <f t="shared" si="52"/>
        <v>0</v>
      </c>
      <c r="AL60" s="240">
        <f t="shared" si="52"/>
        <v>0</v>
      </c>
      <c r="AM60" s="12">
        <f t="shared" si="52"/>
        <v>0</v>
      </c>
      <c r="AN60" s="232">
        <f t="shared" si="52"/>
        <v>0</v>
      </c>
      <c r="AO60" s="14">
        <f t="shared" si="52"/>
        <v>0</v>
      </c>
      <c r="AP60" s="12">
        <f t="shared" si="52"/>
        <v>0</v>
      </c>
      <c r="AQ60" s="13">
        <f t="shared" si="52"/>
        <v>0</v>
      </c>
      <c r="AR60" s="240">
        <f t="shared" si="52"/>
        <v>0</v>
      </c>
      <c r="AS60" s="12">
        <f t="shared" si="52"/>
        <v>0</v>
      </c>
      <c r="AT60" s="232">
        <f t="shared" si="52"/>
        <v>0</v>
      </c>
      <c r="AU60" s="14">
        <f t="shared" si="52"/>
        <v>0</v>
      </c>
      <c r="AV60" s="12">
        <f t="shared" si="52"/>
        <v>0</v>
      </c>
      <c r="AW60" s="13">
        <f t="shared" si="52"/>
        <v>0</v>
      </c>
      <c r="AX60" s="14">
        <f t="shared" si="52"/>
        <v>0</v>
      </c>
      <c r="AY60" s="12">
        <f t="shared" si="52"/>
        <v>0</v>
      </c>
      <c r="AZ60" s="13">
        <f t="shared" si="52"/>
        <v>0</v>
      </c>
      <c r="BA60" s="14">
        <f t="shared" si="52"/>
        <v>0</v>
      </c>
      <c r="BB60" s="13">
        <f t="shared" si="52"/>
        <v>0</v>
      </c>
      <c r="BC60" s="1"/>
      <c r="BD60" s="14"/>
      <c r="BE60" s="13"/>
      <c r="BF60" s="1"/>
      <c r="BG60" s="14">
        <f t="shared" ref="BG60:BG74" si="53">SUM(T60:BB60)</f>
        <v>0</v>
      </c>
      <c r="BH60" s="249">
        <f t="shared" si="30"/>
        <v>0</v>
      </c>
      <c r="BI60" s="1"/>
      <c r="BJ60" s="14">
        <f t="shared" ref="BJ60:BJ74" si="54">BD60+BG60</f>
        <v>0</v>
      </c>
      <c r="BK60" s="249">
        <f t="shared" si="32"/>
        <v>0</v>
      </c>
    </row>
    <row r="61" spans="2:63">
      <c r="B61" s="88" t="s">
        <v>312</v>
      </c>
      <c r="C61" s="10"/>
      <c r="D61" s="78"/>
      <c r="E61" s="115"/>
      <c r="F61" s="115"/>
      <c r="G61" s="115"/>
      <c r="H61" s="115"/>
      <c r="I61" s="123"/>
      <c r="J61" s="124"/>
      <c r="K61" s="343">
        <f t="shared" si="39"/>
        <v>0</v>
      </c>
      <c r="M61" s="14"/>
      <c r="N61" s="12"/>
      <c r="O61" s="232"/>
      <c r="P61" s="14"/>
      <c r="Q61" s="12"/>
      <c r="R61" s="13">
        <f t="shared" si="8"/>
        <v>0</v>
      </c>
      <c r="T61" s="14"/>
      <c r="U61" s="12"/>
      <c r="V61" s="232"/>
      <c r="W61" s="14"/>
      <c r="X61" s="12"/>
      <c r="Y61" s="13"/>
      <c r="Z61" s="240"/>
      <c r="AA61" s="12"/>
      <c r="AB61" s="232"/>
      <c r="AC61" s="14"/>
      <c r="AD61" s="12"/>
      <c r="AE61" s="13"/>
      <c r="AF61" s="240"/>
      <c r="AG61" s="12"/>
      <c r="AH61" s="232"/>
      <c r="AI61" s="14"/>
      <c r="AJ61" s="12"/>
      <c r="AK61" s="13"/>
      <c r="AL61" s="240"/>
      <c r="AM61" s="12"/>
      <c r="AN61" s="232"/>
      <c r="AO61" s="14"/>
      <c r="AP61" s="12"/>
      <c r="AQ61" s="13"/>
      <c r="AR61" s="240"/>
      <c r="AS61" s="12"/>
      <c r="AT61" s="232"/>
      <c r="AU61" s="14"/>
      <c r="AV61" s="12"/>
      <c r="AW61" s="13"/>
      <c r="AX61" s="14"/>
      <c r="AY61" s="12"/>
      <c r="AZ61" s="13"/>
      <c r="BA61" s="14"/>
      <c r="BB61" s="13"/>
      <c r="BC61" s="1"/>
      <c r="BD61" s="14"/>
      <c r="BE61" s="13"/>
      <c r="BF61" s="1"/>
      <c r="BG61" s="14">
        <f t="shared" si="53"/>
        <v>0</v>
      </c>
      <c r="BH61" s="249">
        <f t="shared" si="30"/>
        <v>0</v>
      </c>
      <c r="BI61" s="1"/>
      <c r="BJ61" s="14">
        <f t="shared" si="54"/>
        <v>0</v>
      </c>
      <c r="BK61" s="249">
        <f t="shared" si="32"/>
        <v>0</v>
      </c>
    </row>
    <row r="62" spans="2:63">
      <c r="B62" s="88" t="s">
        <v>313</v>
      </c>
      <c r="C62" s="10"/>
      <c r="D62" s="78"/>
      <c r="E62" s="115"/>
      <c r="F62" s="115"/>
      <c r="G62" s="115"/>
      <c r="H62" s="115"/>
      <c r="I62" s="123"/>
      <c r="J62" s="124"/>
      <c r="K62" s="343">
        <f t="shared" si="39"/>
        <v>0</v>
      </c>
      <c r="M62" s="14"/>
      <c r="N62" s="12"/>
      <c r="O62" s="232"/>
      <c r="P62" s="14"/>
      <c r="Q62" s="12"/>
      <c r="R62" s="13">
        <f t="shared" si="8"/>
        <v>0</v>
      </c>
      <c r="T62" s="14"/>
      <c r="U62" s="12"/>
      <c r="V62" s="232"/>
      <c r="W62" s="14"/>
      <c r="X62" s="12"/>
      <c r="Y62" s="13"/>
      <c r="Z62" s="240"/>
      <c r="AA62" s="12"/>
      <c r="AB62" s="232"/>
      <c r="AC62" s="14"/>
      <c r="AD62" s="12"/>
      <c r="AE62" s="13"/>
      <c r="AF62" s="240"/>
      <c r="AG62" s="12"/>
      <c r="AH62" s="232"/>
      <c r="AI62" s="14"/>
      <c r="AJ62" s="12"/>
      <c r="AK62" s="13"/>
      <c r="AL62" s="240"/>
      <c r="AM62" s="12"/>
      <c r="AN62" s="232"/>
      <c r="AO62" s="14"/>
      <c r="AP62" s="12"/>
      <c r="AQ62" s="13"/>
      <c r="AR62" s="240"/>
      <c r="AS62" s="12"/>
      <c r="AT62" s="232"/>
      <c r="AU62" s="14"/>
      <c r="AV62" s="12"/>
      <c r="AW62" s="13"/>
      <c r="AX62" s="14"/>
      <c r="AY62" s="12"/>
      <c r="AZ62" s="13"/>
      <c r="BA62" s="14"/>
      <c r="BB62" s="13"/>
      <c r="BC62" s="1"/>
      <c r="BD62" s="14"/>
      <c r="BE62" s="13"/>
      <c r="BF62" s="1"/>
      <c r="BG62" s="14">
        <f t="shared" si="53"/>
        <v>0</v>
      </c>
      <c r="BH62" s="249">
        <f t="shared" si="30"/>
        <v>0</v>
      </c>
      <c r="BI62" s="1"/>
      <c r="BJ62" s="14">
        <f t="shared" si="54"/>
        <v>0</v>
      </c>
      <c r="BK62" s="249">
        <f t="shared" si="32"/>
        <v>0</v>
      </c>
    </row>
    <row r="63" spans="2:63" ht="12" hidden="1" customHeight="1" outlineLevel="1">
      <c r="B63" s="88" t="s">
        <v>314</v>
      </c>
      <c r="C63" s="10"/>
      <c r="D63" s="78"/>
      <c r="E63" s="115"/>
      <c r="F63" s="115"/>
      <c r="G63" s="115"/>
      <c r="H63" s="115"/>
      <c r="I63" s="123"/>
      <c r="J63" s="124"/>
      <c r="K63" s="343">
        <f t="shared" si="39"/>
        <v>0</v>
      </c>
      <c r="M63" s="14"/>
      <c r="N63" s="12"/>
      <c r="O63" s="232"/>
      <c r="P63" s="14"/>
      <c r="Q63" s="12"/>
      <c r="R63" s="13">
        <f t="shared" si="8"/>
        <v>0</v>
      </c>
      <c r="T63" s="14"/>
      <c r="U63" s="12"/>
      <c r="V63" s="232"/>
      <c r="W63" s="14"/>
      <c r="X63" s="12"/>
      <c r="Y63" s="13"/>
      <c r="Z63" s="240"/>
      <c r="AA63" s="12"/>
      <c r="AB63" s="232"/>
      <c r="AC63" s="14"/>
      <c r="AD63" s="12"/>
      <c r="AE63" s="13"/>
      <c r="AF63" s="240"/>
      <c r="AG63" s="12"/>
      <c r="AH63" s="232"/>
      <c r="AI63" s="14"/>
      <c r="AJ63" s="12"/>
      <c r="AK63" s="13"/>
      <c r="AL63" s="240"/>
      <c r="AM63" s="12"/>
      <c r="AN63" s="232"/>
      <c r="AO63" s="14"/>
      <c r="AP63" s="12"/>
      <c r="AQ63" s="13"/>
      <c r="AR63" s="240"/>
      <c r="AS63" s="12"/>
      <c r="AT63" s="232"/>
      <c r="AU63" s="14"/>
      <c r="AV63" s="12"/>
      <c r="AW63" s="13"/>
      <c r="AX63" s="14"/>
      <c r="AY63" s="12"/>
      <c r="AZ63" s="13"/>
      <c r="BA63" s="14"/>
      <c r="BB63" s="13"/>
      <c r="BC63" s="1"/>
      <c r="BD63" s="14">
        <f t="shared" ref="BD63:BD74" si="55">SUM(J63:AZ63)</f>
        <v>0</v>
      </c>
      <c r="BE63" s="13">
        <f t="shared" ref="BE63:BE74" si="56">E63-BD63</f>
        <v>0</v>
      </c>
      <c r="BF63" s="1"/>
      <c r="BG63" s="14">
        <f t="shared" si="53"/>
        <v>0</v>
      </c>
      <c r="BH63" s="249">
        <f t="shared" si="30"/>
        <v>0</v>
      </c>
      <c r="BI63" s="1"/>
      <c r="BJ63" s="14">
        <f t="shared" si="54"/>
        <v>0</v>
      </c>
      <c r="BK63" s="249">
        <f t="shared" si="32"/>
        <v>0</v>
      </c>
    </row>
    <row r="64" spans="2:63" ht="12" hidden="1" customHeight="1" outlineLevel="1">
      <c r="B64" s="88" t="s">
        <v>315</v>
      </c>
      <c r="C64" s="10"/>
      <c r="D64" s="78"/>
      <c r="E64" s="115"/>
      <c r="F64" s="115"/>
      <c r="G64" s="115"/>
      <c r="H64" s="115"/>
      <c r="I64" s="123"/>
      <c r="J64" s="124"/>
      <c r="K64" s="343">
        <f t="shared" si="39"/>
        <v>0</v>
      </c>
      <c r="M64" s="14"/>
      <c r="N64" s="12"/>
      <c r="O64" s="232"/>
      <c r="P64" s="14"/>
      <c r="Q64" s="12"/>
      <c r="R64" s="13">
        <f t="shared" si="8"/>
        <v>0</v>
      </c>
      <c r="T64" s="14"/>
      <c r="U64" s="12"/>
      <c r="V64" s="232"/>
      <c r="W64" s="14"/>
      <c r="X64" s="12"/>
      <c r="Y64" s="13"/>
      <c r="Z64" s="240"/>
      <c r="AA64" s="12"/>
      <c r="AB64" s="232"/>
      <c r="AC64" s="14"/>
      <c r="AD64" s="12"/>
      <c r="AE64" s="13"/>
      <c r="AF64" s="240"/>
      <c r="AG64" s="12"/>
      <c r="AH64" s="232"/>
      <c r="AI64" s="14"/>
      <c r="AJ64" s="12"/>
      <c r="AK64" s="13"/>
      <c r="AL64" s="240"/>
      <c r="AM64" s="12"/>
      <c r="AN64" s="232"/>
      <c r="AO64" s="14"/>
      <c r="AP64" s="12"/>
      <c r="AQ64" s="13"/>
      <c r="AR64" s="240"/>
      <c r="AS64" s="12"/>
      <c r="AT64" s="232"/>
      <c r="AU64" s="14"/>
      <c r="AV64" s="12"/>
      <c r="AW64" s="13"/>
      <c r="AX64" s="14"/>
      <c r="AY64" s="12"/>
      <c r="AZ64" s="13"/>
      <c r="BA64" s="14"/>
      <c r="BB64" s="13"/>
      <c r="BC64" s="1"/>
      <c r="BD64" s="14">
        <f t="shared" si="55"/>
        <v>0</v>
      </c>
      <c r="BE64" s="13">
        <f t="shared" si="56"/>
        <v>0</v>
      </c>
      <c r="BF64" s="1"/>
      <c r="BG64" s="14">
        <f t="shared" si="53"/>
        <v>0</v>
      </c>
      <c r="BH64" s="249">
        <f t="shared" si="30"/>
        <v>0</v>
      </c>
      <c r="BI64" s="1"/>
      <c r="BJ64" s="14">
        <f t="shared" si="54"/>
        <v>0</v>
      </c>
      <c r="BK64" s="249">
        <f t="shared" si="32"/>
        <v>0</v>
      </c>
    </row>
    <row r="65" spans="2:63" ht="12" hidden="1" customHeight="1" outlineLevel="1">
      <c r="B65" s="88" t="s">
        <v>316</v>
      </c>
      <c r="C65" s="10"/>
      <c r="D65" s="78"/>
      <c r="E65" s="115"/>
      <c r="F65" s="115"/>
      <c r="G65" s="115"/>
      <c r="H65" s="115"/>
      <c r="I65" s="123"/>
      <c r="J65" s="124"/>
      <c r="K65" s="343">
        <f t="shared" si="39"/>
        <v>0</v>
      </c>
      <c r="M65" s="14"/>
      <c r="N65" s="12"/>
      <c r="O65" s="232"/>
      <c r="P65" s="14"/>
      <c r="Q65" s="12"/>
      <c r="R65" s="13">
        <f t="shared" si="8"/>
        <v>0</v>
      </c>
      <c r="T65" s="14"/>
      <c r="U65" s="12"/>
      <c r="V65" s="232"/>
      <c r="W65" s="14"/>
      <c r="X65" s="12"/>
      <c r="Y65" s="13"/>
      <c r="Z65" s="240"/>
      <c r="AA65" s="12"/>
      <c r="AB65" s="232"/>
      <c r="AC65" s="14"/>
      <c r="AD65" s="12"/>
      <c r="AE65" s="13"/>
      <c r="AF65" s="240"/>
      <c r="AG65" s="12"/>
      <c r="AH65" s="232"/>
      <c r="AI65" s="14"/>
      <c r="AJ65" s="12"/>
      <c r="AK65" s="13"/>
      <c r="AL65" s="240"/>
      <c r="AM65" s="12"/>
      <c r="AN65" s="232"/>
      <c r="AO65" s="14"/>
      <c r="AP65" s="12"/>
      <c r="AQ65" s="13"/>
      <c r="AR65" s="240"/>
      <c r="AS65" s="12"/>
      <c r="AT65" s="232"/>
      <c r="AU65" s="14"/>
      <c r="AV65" s="12"/>
      <c r="AW65" s="13"/>
      <c r="AX65" s="14"/>
      <c r="AY65" s="12"/>
      <c r="AZ65" s="13"/>
      <c r="BA65" s="14"/>
      <c r="BB65" s="13"/>
      <c r="BC65" s="1"/>
      <c r="BD65" s="14">
        <f t="shared" si="55"/>
        <v>0</v>
      </c>
      <c r="BE65" s="13">
        <f t="shared" si="56"/>
        <v>0</v>
      </c>
      <c r="BF65" s="1"/>
      <c r="BG65" s="14">
        <f t="shared" si="53"/>
        <v>0</v>
      </c>
      <c r="BH65" s="249">
        <f t="shared" si="30"/>
        <v>0</v>
      </c>
      <c r="BI65" s="1"/>
      <c r="BJ65" s="14">
        <f t="shared" si="54"/>
        <v>0</v>
      </c>
      <c r="BK65" s="249">
        <f t="shared" si="32"/>
        <v>0</v>
      </c>
    </row>
    <row r="66" spans="2:63" ht="12" hidden="1" customHeight="1" outlineLevel="1">
      <c r="B66" s="88" t="s">
        <v>317</v>
      </c>
      <c r="C66" s="10"/>
      <c r="D66" s="78"/>
      <c r="E66" s="115"/>
      <c r="F66" s="115"/>
      <c r="G66" s="115"/>
      <c r="H66" s="115"/>
      <c r="I66" s="123"/>
      <c r="J66" s="124"/>
      <c r="K66" s="343">
        <f t="shared" si="39"/>
        <v>0</v>
      </c>
      <c r="M66" s="14"/>
      <c r="N66" s="12"/>
      <c r="O66" s="232"/>
      <c r="P66" s="14"/>
      <c r="Q66" s="12"/>
      <c r="R66" s="13">
        <f t="shared" si="8"/>
        <v>0</v>
      </c>
      <c r="T66" s="14"/>
      <c r="U66" s="12"/>
      <c r="V66" s="232"/>
      <c r="W66" s="14"/>
      <c r="X66" s="12"/>
      <c r="Y66" s="13"/>
      <c r="Z66" s="240"/>
      <c r="AA66" s="12"/>
      <c r="AB66" s="232"/>
      <c r="AC66" s="14"/>
      <c r="AD66" s="12"/>
      <c r="AE66" s="13"/>
      <c r="AF66" s="240"/>
      <c r="AG66" s="12"/>
      <c r="AH66" s="232"/>
      <c r="AI66" s="14"/>
      <c r="AJ66" s="12"/>
      <c r="AK66" s="13"/>
      <c r="AL66" s="240"/>
      <c r="AM66" s="12"/>
      <c r="AN66" s="232"/>
      <c r="AO66" s="14"/>
      <c r="AP66" s="12"/>
      <c r="AQ66" s="13"/>
      <c r="AR66" s="240"/>
      <c r="AS66" s="12"/>
      <c r="AT66" s="232"/>
      <c r="AU66" s="14"/>
      <c r="AV66" s="12"/>
      <c r="AW66" s="13"/>
      <c r="AX66" s="14"/>
      <c r="AY66" s="12"/>
      <c r="AZ66" s="13"/>
      <c r="BA66" s="14"/>
      <c r="BB66" s="13"/>
      <c r="BC66" s="1"/>
      <c r="BD66" s="14">
        <f t="shared" si="55"/>
        <v>0</v>
      </c>
      <c r="BE66" s="13">
        <f t="shared" si="56"/>
        <v>0</v>
      </c>
      <c r="BF66" s="1"/>
      <c r="BG66" s="14">
        <f t="shared" si="53"/>
        <v>0</v>
      </c>
      <c r="BH66" s="249">
        <f t="shared" si="30"/>
        <v>0</v>
      </c>
      <c r="BI66" s="1"/>
      <c r="BJ66" s="14">
        <f t="shared" si="54"/>
        <v>0</v>
      </c>
      <c r="BK66" s="249">
        <f t="shared" si="32"/>
        <v>0</v>
      </c>
    </row>
    <row r="67" spans="2:63" ht="12" hidden="1" customHeight="1" outlineLevel="1">
      <c r="B67" s="88" t="s">
        <v>318</v>
      </c>
      <c r="C67" s="10"/>
      <c r="D67" s="78"/>
      <c r="E67" s="115"/>
      <c r="F67" s="115"/>
      <c r="G67" s="115"/>
      <c r="H67" s="115"/>
      <c r="I67" s="123"/>
      <c r="J67" s="124"/>
      <c r="K67" s="343">
        <f t="shared" si="39"/>
        <v>0</v>
      </c>
      <c r="M67" s="14"/>
      <c r="N67" s="12"/>
      <c r="O67" s="232"/>
      <c r="P67" s="14"/>
      <c r="Q67" s="12"/>
      <c r="R67" s="13">
        <f t="shared" si="8"/>
        <v>0</v>
      </c>
      <c r="T67" s="14"/>
      <c r="U67" s="12"/>
      <c r="V67" s="232"/>
      <c r="W67" s="14"/>
      <c r="X67" s="12"/>
      <c r="Y67" s="13"/>
      <c r="Z67" s="240"/>
      <c r="AA67" s="12"/>
      <c r="AB67" s="232"/>
      <c r="AC67" s="14"/>
      <c r="AD67" s="12"/>
      <c r="AE67" s="13"/>
      <c r="AF67" s="240"/>
      <c r="AG67" s="12"/>
      <c r="AH67" s="232"/>
      <c r="AI67" s="14"/>
      <c r="AJ67" s="12"/>
      <c r="AK67" s="13"/>
      <c r="AL67" s="240"/>
      <c r="AM67" s="12"/>
      <c r="AN67" s="232"/>
      <c r="AO67" s="14"/>
      <c r="AP67" s="12"/>
      <c r="AQ67" s="13"/>
      <c r="AR67" s="240"/>
      <c r="AS67" s="12"/>
      <c r="AT67" s="232"/>
      <c r="AU67" s="14"/>
      <c r="AV67" s="12"/>
      <c r="AW67" s="13"/>
      <c r="AX67" s="14"/>
      <c r="AY67" s="12"/>
      <c r="AZ67" s="13"/>
      <c r="BA67" s="14"/>
      <c r="BB67" s="13"/>
      <c r="BC67" s="1"/>
      <c r="BD67" s="14">
        <f t="shared" si="55"/>
        <v>0</v>
      </c>
      <c r="BE67" s="13">
        <f t="shared" si="56"/>
        <v>0</v>
      </c>
      <c r="BF67" s="1"/>
      <c r="BG67" s="14">
        <f t="shared" si="53"/>
        <v>0</v>
      </c>
      <c r="BH67" s="249">
        <f t="shared" si="30"/>
        <v>0</v>
      </c>
      <c r="BI67" s="1"/>
      <c r="BJ67" s="14">
        <f t="shared" si="54"/>
        <v>0</v>
      </c>
      <c r="BK67" s="249">
        <f t="shared" si="32"/>
        <v>0</v>
      </c>
    </row>
    <row r="68" spans="2:63" ht="12" hidden="1" customHeight="1" outlineLevel="1">
      <c r="B68" s="88" t="s">
        <v>319</v>
      </c>
      <c r="C68" s="10"/>
      <c r="D68" s="78"/>
      <c r="E68" s="115"/>
      <c r="F68" s="115"/>
      <c r="G68" s="115"/>
      <c r="H68" s="115"/>
      <c r="I68" s="123"/>
      <c r="J68" s="124"/>
      <c r="K68" s="343">
        <f t="shared" si="39"/>
        <v>0</v>
      </c>
      <c r="M68" s="14"/>
      <c r="N68" s="12"/>
      <c r="O68" s="232"/>
      <c r="P68" s="14"/>
      <c r="Q68" s="12"/>
      <c r="R68" s="13">
        <f t="shared" si="8"/>
        <v>0</v>
      </c>
      <c r="T68" s="14"/>
      <c r="U68" s="12"/>
      <c r="V68" s="232"/>
      <c r="W68" s="14"/>
      <c r="X68" s="12"/>
      <c r="Y68" s="13"/>
      <c r="Z68" s="240"/>
      <c r="AA68" s="12"/>
      <c r="AB68" s="232"/>
      <c r="AC68" s="14"/>
      <c r="AD68" s="12"/>
      <c r="AE68" s="13"/>
      <c r="AF68" s="240"/>
      <c r="AG68" s="12"/>
      <c r="AH68" s="232"/>
      <c r="AI68" s="14"/>
      <c r="AJ68" s="12"/>
      <c r="AK68" s="13"/>
      <c r="AL68" s="240"/>
      <c r="AM68" s="12"/>
      <c r="AN68" s="232"/>
      <c r="AO68" s="14"/>
      <c r="AP68" s="12"/>
      <c r="AQ68" s="13"/>
      <c r="AR68" s="240"/>
      <c r="AS68" s="12"/>
      <c r="AT68" s="232"/>
      <c r="AU68" s="14"/>
      <c r="AV68" s="12"/>
      <c r="AW68" s="13"/>
      <c r="AX68" s="14"/>
      <c r="AY68" s="12"/>
      <c r="AZ68" s="13"/>
      <c r="BA68" s="14"/>
      <c r="BB68" s="13"/>
      <c r="BC68" s="1"/>
      <c r="BD68" s="14">
        <f t="shared" si="55"/>
        <v>0</v>
      </c>
      <c r="BE68" s="13">
        <f t="shared" si="56"/>
        <v>0</v>
      </c>
      <c r="BF68" s="1"/>
      <c r="BG68" s="14">
        <f t="shared" si="53"/>
        <v>0</v>
      </c>
      <c r="BH68" s="249">
        <f t="shared" si="30"/>
        <v>0</v>
      </c>
      <c r="BI68" s="1"/>
      <c r="BJ68" s="14">
        <f t="shared" si="54"/>
        <v>0</v>
      </c>
      <c r="BK68" s="249">
        <f t="shared" si="32"/>
        <v>0</v>
      </c>
    </row>
    <row r="69" spans="2:63" ht="12" hidden="1" customHeight="1" outlineLevel="1">
      <c r="B69" s="88" t="s">
        <v>320</v>
      </c>
      <c r="C69" s="10"/>
      <c r="D69" s="78"/>
      <c r="E69" s="115"/>
      <c r="F69" s="115"/>
      <c r="G69" s="115"/>
      <c r="H69" s="115"/>
      <c r="I69" s="123"/>
      <c r="J69" s="124"/>
      <c r="K69" s="343">
        <f t="shared" si="39"/>
        <v>0</v>
      </c>
      <c r="M69" s="14"/>
      <c r="N69" s="12"/>
      <c r="O69" s="232"/>
      <c r="P69" s="14"/>
      <c r="Q69" s="12"/>
      <c r="R69" s="13">
        <f t="shared" si="8"/>
        <v>0</v>
      </c>
      <c r="T69" s="14"/>
      <c r="U69" s="12"/>
      <c r="V69" s="232"/>
      <c r="W69" s="14"/>
      <c r="X69" s="12"/>
      <c r="Y69" s="13"/>
      <c r="Z69" s="240"/>
      <c r="AA69" s="12"/>
      <c r="AB69" s="232"/>
      <c r="AC69" s="14"/>
      <c r="AD69" s="12"/>
      <c r="AE69" s="13"/>
      <c r="AF69" s="240"/>
      <c r="AG69" s="12"/>
      <c r="AH69" s="232"/>
      <c r="AI69" s="14"/>
      <c r="AJ69" s="12"/>
      <c r="AK69" s="13"/>
      <c r="AL69" s="240"/>
      <c r="AM69" s="12"/>
      <c r="AN69" s="232"/>
      <c r="AO69" s="14"/>
      <c r="AP69" s="12"/>
      <c r="AQ69" s="13"/>
      <c r="AR69" s="240"/>
      <c r="AS69" s="12"/>
      <c r="AT69" s="232"/>
      <c r="AU69" s="14"/>
      <c r="AV69" s="12"/>
      <c r="AW69" s="13"/>
      <c r="AX69" s="14"/>
      <c r="AY69" s="12"/>
      <c r="AZ69" s="13"/>
      <c r="BA69" s="14"/>
      <c r="BB69" s="13"/>
      <c r="BC69" s="1"/>
      <c r="BD69" s="14">
        <f t="shared" si="55"/>
        <v>0</v>
      </c>
      <c r="BE69" s="13">
        <f t="shared" si="56"/>
        <v>0</v>
      </c>
      <c r="BF69" s="1"/>
      <c r="BG69" s="14">
        <f t="shared" si="53"/>
        <v>0</v>
      </c>
      <c r="BH69" s="249">
        <f t="shared" si="30"/>
        <v>0</v>
      </c>
      <c r="BI69" s="1"/>
      <c r="BJ69" s="14">
        <f t="shared" si="54"/>
        <v>0</v>
      </c>
      <c r="BK69" s="249">
        <f t="shared" si="32"/>
        <v>0</v>
      </c>
    </row>
    <row r="70" spans="2:63" ht="12" hidden="1" customHeight="1" outlineLevel="1">
      <c r="B70" s="88" t="s">
        <v>321</v>
      </c>
      <c r="C70" s="10"/>
      <c r="D70" s="78"/>
      <c r="E70" s="115"/>
      <c r="F70" s="115"/>
      <c r="G70" s="115"/>
      <c r="H70" s="115"/>
      <c r="I70" s="123"/>
      <c r="J70" s="124"/>
      <c r="K70" s="343">
        <f t="shared" si="39"/>
        <v>0</v>
      </c>
      <c r="M70" s="14"/>
      <c r="N70" s="12"/>
      <c r="O70" s="232"/>
      <c r="P70" s="14"/>
      <c r="Q70" s="12"/>
      <c r="R70" s="13">
        <f t="shared" si="8"/>
        <v>0</v>
      </c>
      <c r="T70" s="14"/>
      <c r="U70" s="12"/>
      <c r="V70" s="232"/>
      <c r="W70" s="14"/>
      <c r="X70" s="12"/>
      <c r="Y70" s="13"/>
      <c r="Z70" s="240"/>
      <c r="AA70" s="12"/>
      <c r="AB70" s="232"/>
      <c r="AC70" s="14"/>
      <c r="AD70" s="12"/>
      <c r="AE70" s="13"/>
      <c r="AF70" s="240"/>
      <c r="AG70" s="12"/>
      <c r="AH70" s="232"/>
      <c r="AI70" s="14"/>
      <c r="AJ70" s="12"/>
      <c r="AK70" s="13"/>
      <c r="AL70" s="240"/>
      <c r="AM70" s="12"/>
      <c r="AN70" s="232"/>
      <c r="AO70" s="14"/>
      <c r="AP70" s="12"/>
      <c r="AQ70" s="13"/>
      <c r="AR70" s="240"/>
      <c r="AS70" s="12"/>
      <c r="AT70" s="232"/>
      <c r="AU70" s="14"/>
      <c r="AV70" s="12"/>
      <c r="AW70" s="13"/>
      <c r="AX70" s="14"/>
      <c r="AY70" s="12"/>
      <c r="AZ70" s="13"/>
      <c r="BA70" s="14"/>
      <c r="BB70" s="13"/>
      <c r="BC70" s="1"/>
      <c r="BD70" s="14">
        <f t="shared" si="55"/>
        <v>0</v>
      </c>
      <c r="BE70" s="13">
        <f t="shared" si="56"/>
        <v>0</v>
      </c>
      <c r="BF70" s="1"/>
      <c r="BG70" s="14">
        <f t="shared" si="53"/>
        <v>0</v>
      </c>
      <c r="BH70" s="249">
        <f t="shared" si="30"/>
        <v>0</v>
      </c>
      <c r="BI70" s="1"/>
      <c r="BJ70" s="14">
        <f t="shared" si="54"/>
        <v>0</v>
      </c>
      <c r="BK70" s="249">
        <f t="shared" si="32"/>
        <v>0</v>
      </c>
    </row>
    <row r="71" spans="2:63" ht="12" hidden="1" customHeight="1" outlineLevel="1">
      <c r="B71" s="88" t="s">
        <v>322</v>
      </c>
      <c r="C71" s="10"/>
      <c r="D71" s="78"/>
      <c r="E71" s="115"/>
      <c r="F71" s="115"/>
      <c r="G71" s="115"/>
      <c r="H71" s="115"/>
      <c r="I71" s="123"/>
      <c r="J71" s="124"/>
      <c r="K71" s="343">
        <f t="shared" si="39"/>
        <v>0</v>
      </c>
      <c r="M71" s="14"/>
      <c r="N71" s="12"/>
      <c r="O71" s="232"/>
      <c r="P71" s="14"/>
      <c r="Q71" s="12"/>
      <c r="R71" s="13">
        <f t="shared" si="8"/>
        <v>0</v>
      </c>
      <c r="T71" s="14"/>
      <c r="U71" s="12"/>
      <c r="V71" s="232"/>
      <c r="W71" s="14"/>
      <c r="X71" s="12"/>
      <c r="Y71" s="13"/>
      <c r="Z71" s="240"/>
      <c r="AA71" s="12"/>
      <c r="AB71" s="232"/>
      <c r="AC71" s="14"/>
      <c r="AD71" s="12"/>
      <c r="AE71" s="13"/>
      <c r="AF71" s="240"/>
      <c r="AG71" s="12"/>
      <c r="AH71" s="232"/>
      <c r="AI71" s="14"/>
      <c r="AJ71" s="12"/>
      <c r="AK71" s="13"/>
      <c r="AL71" s="240"/>
      <c r="AM71" s="12"/>
      <c r="AN71" s="232"/>
      <c r="AO71" s="14"/>
      <c r="AP71" s="12"/>
      <c r="AQ71" s="13"/>
      <c r="AR71" s="240"/>
      <c r="AS71" s="12"/>
      <c r="AT71" s="232"/>
      <c r="AU71" s="14"/>
      <c r="AV71" s="12"/>
      <c r="AW71" s="13"/>
      <c r="AX71" s="14"/>
      <c r="AY71" s="12"/>
      <c r="AZ71" s="13"/>
      <c r="BA71" s="14"/>
      <c r="BB71" s="13"/>
      <c r="BC71" s="1"/>
      <c r="BD71" s="14">
        <f t="shared" si="55"/>
        <v>0</v>
      </c>
      <c r="BE71" s="13">
        <f t="shared" si="56"/>
        <v>0</v>
      </c>
      <c r="BF71" s="1"/>
      <c r="BG71" s="14">
        <f t="shared" si="53"/>
        <v>0</v>
      </c>
      <c r="BH71" s="249">
        <f t="shared" si="30"/>
        <v>0</v>
      </c>
      <c r="BI71" s="1"/>
      <c r="BJ71" s="14">
        <f t="shared" si="54"/>
        <v>0</v>
      </c>
      <c r="BK71" s="249">
        <f t="shared" si="32"/>
        <v>0</v>
      </c>
    </row>
    <row r="72" spans="2:63" ht="12" hidden="1" customHeight="1" outlineLevel="1">
      <c r="B72" s="88" t="s">
        <v>323</v>
      </c>
      <c r="C72" s="10"/>
      <c r="D72" s="78"/>
      <c r="E72" s="115"/>
      <c r="F72" s="115"/>
      <c r="G72" s="115"/>
      <c r="H72" s="115"/>
      <c r="I72" s="123"/>
      <c r="J72" s="124"/>
      <c r="K72" s="343">
        <f t="shared" si="39"/>
        <v>0</v>
      </c>
      <c r="M72" s="14"/>
      <c r="N72" s="12"/>
      <c r="O72" s="232"/>
      <c r="P72" s="14"/>
      <c r="Q72" s="12"/>
      <c r="R72" s="13">
        <f t="shared" si="8"/>
        <v>0</v>
      </c>
      <c r="T72" s="14"/>
      <c r="U72" s="12"/>
      <c r="V72" s="232"/>
      <c r="W72" s="14"/>
      <c r="X72" s="12"/>
      <c r="Y72" s="13"/>
      <c r="Z72" s="240"/>
      <c r="AA72" s="12"/>
      <c r="AB72" s="232"/>
      <c r="AC72" s="14"/>
      <c r="AD72" s="12"/>
      <c r="AE72" s="13"/>
      <c r="AF72" s="240"/>
      <c r="AG72" s="12"/>
      <c r="AH72" s="232"/>
      <c r="AI72" s="14"/>
      <c r="AJ72" s="12"/>
      <c r="AK72" s="13"/>
      <c r="AL72" s="240"/>
      <c r="AM72" s="12"/>
      <c r="AN72" s="232"/>
      <c r="AO72" s="14"/>
      <c r="AP72" s="12"/>
      <c r="AQ72" s="13"/>
      <c r="AR72" s="240"/>
      <c r="AS72" s="12"/>
      <c r="AT72" s="232"/>
      <c r="AU72" s="14"/>
      <c r="AV72" s="12"/>
      <c r="AW72" s="13"/>
      <c r="AX72" s="14"/>
      <c r="AY72" s="12"/>
      <c r="AZ72" s="13"/>
      <c r="BA72" s="14"/>
      <c r="BB72" s="13"/>
      <c r="BC72" s="1"/>
      <c r="BD72" s="14">
        <f t="shared" si="55"/>
        <v>0</v>
      </c>
      <c r="BE72" s="13">
        <f t="shared" si="56"/>
        <v>0</v>
      </c>
      <c r="BF72" s="1"/>
      <c r="BG72" s="14">
        <f t="shared" si="53"/>
        <v>0</v>
      </c>
      <c r="BH72" s="249">
        <f t="shared" si="30"/>
        <v>0</v>
      </c>
      <c r="BI72" s="1"/>
      <c r="BJ72" s="14">
        <f t="shared" si="54"/>
        <v>0</v>
      </c>
      <c r="BK72" s="249">
        <f t="shared" si="32"/>
        <v>0</v>
      </c>
    </row>
    <row r="73" spans="2:63" ht="12" hidden="1" customHeight="1" outlineLevel="1">
      <c r="B73" s="88" t="s">
        <v>324</v>
      </c>
      <c r="C73" s="10"/>
      <c r="D73" s="78"/>
      <c r="E73" s="115"/>
      <c r="F73" s="115"/>
      <c r="G73" s="115"/>
      <c r="H73" s="115"/>
      <c r="I73" s="123"/>
      <c r="J73" s="124"/>
      <c r="K73" s="343">
        <f t="shared" si="39"/>
        <v>0</v>
      </c>
      <c r="M73" s="14"/>
      <c r="N73" s="12"/>
      <c r="O73" s="232"/>
      <c r="P73" s="14"/>
      <c r="Q73" s="12"/>
      <c r="R73" s="13">
        <f t="shared" si="8"/>
        <v>0</v>
      </c>
      <c r="T73" s="14"/>
      <c r="U73" s="12"/>
      <c r="V73" s="232"/>
      <c r="W73" s="14"/>
      <c r="X73" s="12"/>
      <c r="Y73" s="13"/>
      <c r="Z73" s="240"/>
      <c r="AA73" s="12"/>
      <c r="AB73" s="232"/>
      <c r="AC73" s="14"/>
      <c r="AD73" s="12"/>
      <c r="AE73" s="13"/>
      <c r="AF73" s="240"/>
      <c r="AG73" s="12"/>
      <c r="AH73" s="232"/>
      <c r="AI73" s="14"/>
      <c r="AJ73" s="12"/>
      <c r="AK73" s="13"/>
      <c r="AL73" s="240"/>
      <c r="AM73" s="12"/>
      <c r="AN73" s="232"/>
      <c r="AO73" s="14"/>
      <c r="AP73" s="12"/>
      <c r="AQ73" s="13"/>
      <c r="AR73" s="240"/>
      <c r="AS73" s="12"/>
      <c r="AT73" s="232"/>
      <c r="AU73" s="14"/>
      <c r="AV73" s="12"/>
      <c r="AW73" s="13"/>
      <c r="AX73" s="14"/>
      <c r="AY73" s="12"/>
      <c r="AZ73" s="13"/>
      <c r="BA73" s="14"/>
      <c r="BB73" s="13"/>
      <c r="BC73" s="1"/>
      <c r="BD73" s="14">
        <f t="shared" si="55"/>
        <v>0</v>
      </c>
      <c r="BE73" s="13">
        <f t="shared" si="56"/>
        <v>0</v>
      </c>
      <c r="BF73" s="1"/>
      <c r="BG73" s="14">
        <f t="shared" si="53"/>
        <v>0</v>
      </c>
      <c r="BH73" s="249">
        <f t="shared" si="30"/>
        <v>0</v>
      </c>
      <c r="BI73" s="1"/>
      <c r="BJ73" s="14">
        <f t="shared" si="54"/>
        <v>0</v>
      </c>
      <c r="BK73" s="249">
        <f t="shared" si="32"/>
        <v>0</v>
      </c>
    </row>
    <row r="74" spans="2:63" ht="12" hidden="1" customHeight="1" outlineLevel="1">
      <c r="B74" s="88" t="s">
        <v>325</v>
      </c>
      <c r="C74" s="10"/>
      <c r="D74" s="78"/>
      <c r="E74" s="115"/>
      <c r="F74" s="115"/>
      <c r="G74" s="115"/>
      <c r="H74" s="115"/>
      <c r="I74" s="123"/>
      <c r="J74" s="124"/>
      <c r="K74" s="343">
        <f t="shared" si="39"/>
        <v>0</v>
      </c>
      <c r="M74" s="14"/>
      <c r="N74" s="12"/>
      <c r="O74" s="232"/>
      <c r="P74" s="14"/>
      <c r="Q74" s="12"/>
      <c r="R74" s="13">
        <f t="shared" si="8"/>
        <v>0</v>
      </c>
      <c r="T74" s="14"/>
      <c r="U74" s="12"/>
      <c r="V74" s="232"/>
      <c r="W74" s="14"/>
      <c r="X74" s="12"/>
      <c r="Y74" s="13"/>
      <c r="Z74" s="240"/>
      <c r="AA74" s="12"/>
      <c r="AB74" s="232"/>
      <c r="AC74" s="14"/>
      <c r="AD74" s="12"/>
      <c r="AE74" s="13"/>
      <c r="AF74" s="240"/>
      <c r="AG74" s="12"/>
      <c r="AH74" s="232"/>
      <c r="AI74" s="14"/>
      <c r="AJ74" s="12"/>
      <c r="AK74" s="13"/>
      <c r="AL74" s="240"/>
      <c r="AM74" s="12"/>
      <c r="AN74" s="232"/>
      <c r="AO74" s="14"/>
      <c r="AP74" s="12"/>
      <c r="AQ74" s="13"/>
      <c r="AR74" s="240"/>
      <c r="AS74" s="12"/>
      <c r="AT74" s="232"/>
      <c r="AU74" s="14"/>
      <c r="AV74" s="12"/>
      <c r="AW74" s="13"/>
      <c r="AX74" s="14"/>
      <c r="AY74" s="12"/>
      <c r="AZ74" s="13"/>
      <c r="BA74" s="14"/>
      <c r="BB74" s="13"/>
      <c r="BC74" s="1"/>
      <c r="BD74" s="14">
        <f t="shared" si="55"/>
        <v>0</v>
      </c>
      <c r="BE74" s="13">
        <f t="shared" si="56"/>
        <v>0</v>
      </c>
      <c r="BF74" s="1"/>
      <c r="BG74" s="14">
        <f t="shared" si="53"/>
        <v>0</v>
      </c>
      <c r="BH74" s="249">
        <f t="shared" ref="BH74" si="57">IFERROR(BG74/K74,0)</f>
        <v>0</v>
      </c>
      <c r="BI74" s="1"/>
      <c r="BJ74" s="14">
        <f t="shared" si="54"/>
        <v>0</v>
      </c>
      <c r="BK74" s="249">
        <f t="shared" ref="BK74:BK105" si="58">IFERROR(BJ74/K74,0)</f>
        <v>0</v>
      </c>
    </row>
    <row r="75" spans="2:63" collapsed="1">
      <c r="C75" s="22" t="s">
        <v>341</v>
      </c>
      <c r="D75" s="81"/>
      <c r="E75" s="118"/>
      <c r="F75" s="118"/>
      <c r="G75" s="118"/>
      <c r="H75" s="118"/>
      <c r="I75" s="129"/>
      <c r="J75" s="130"/>
      <c r="K75" s="23">
        <f>SUM(K76:K90)</f>
        <v>0</v>
      </c>
      <c r="M75" s="26">
        <f t="shared" ref="M75:Q75" si="59">SUM(M76:M90)</f>
        <v>0</v>
      </c>
      <c r="N75" s="24">
        <f t="shared" si="59"/>
        <v>0</v>
      </c>
      <c r="O75" s="235">
        <f t="shared" si="59"/>
        <v>0</v>
      </c>
      <c r="P75" s="26">
        <f t="shared" si="59"/>
        <v>0</v>
      </c>
      <c r="Q75" s="24">
        <f t="shared" si="59"/>
        <v>0</v>
      </c>
      <c r="R75" s="25">
        <f t="shared" ref="R75:R138" si="60">SUM(M75:Q75)</f>
        <v>0</v>
      </c>
      <c r="T75" s="26">
        <f t="shared" ref="T75:AX75" si="61">SUM(T76:T90)</f>
        <v>0</v>
      </c>
      <c r="U75" s="24">
        <f t="shared" si="61"/>
        <v>0</v>
      </c>
      <c r="V75" s="235">
        <f t="shared" si="61"/>
        <v>0</v>
      </c>
      <c r="W75" s="26">
        <f t="shared" si="61"/>
        <v>0</v>
      </c>
      <c r="X75" s="24">
        <f t="shared" si="61"/>
        <v>0</v>
      </c>
      <c r="Y75" s="25">
        <f t="shared" si="61"/>
        <v>0</v>
      </c>
      <c r="Z75" s="243">
        <f t="shared" si="61"/>
        <v>0</v>
      </c>
      <c r="AA75" s="24">
        <f t="shared" si="61"/>
        <v>0</v>
      </c>
      <c r="AB75" s="235">
        <f t="shared" si="61"/>
        <v>0</v>
      </c>
      <c r="AC75" s="26">
        <f t="shared" si="61"/>
        <v>0</v>
      </c>
      <c r="AD75" s="24">
        <f t="shared" si="61"/>
        <v>0</v>
      </c>
      <c r="AE75" s="25">
        <f t="shared" si="61"/>
        <v>0</v>
      </c>
      <c r="AF75" s="243">
        <f t="shared" si="61"/>
        <v>0</v>
      </c>
      <c r="AG75" s="24">
        <f t="shared" si="61"/>
        <v>0</v>
      </c>
      <c r="AH75" s="235">
        <f t="shared" si="61"/>
        <v>0</v>
      </c>
      <c r="AI75" s="26">
        <f t="shared" si="61"/>
        <v>0</v>
      </c>
      <c r="AJ75" s="24">
        <f t="shared" si="61"/>
        <v>0</v>
      </c>
      <c r="AK75" s="25">
        <f t="shared" si="61"/>
        <v>0</v>
      </c>
      <c r="AL75" s="243">
        <f t="shared" si="61"/>
        <v>0</v>
      </c>
      <c r="AM75" s="24">
        <f t="shared" si="61"/>
        <v>0</v>
      </c>
      <c r="AN75" s="235">
        <f t="shared" si="61"/>
        <v>0</v>
      </c>
      <c r="AO75" s="26">
        <f t="shared" si="61"/>
        <v>0</v>
      </c>
      <c r="AP75" s="24">
        <f t="shared" si="61"/>
        <v>0</v>
      </c>
      <c r="AQ75" s="25">
        <f t="shared" si="61"/>
        <v>0</v>
      </c>
      <c r="AR75" s="243">
        <f t="shared" si="61"/>
        <v>0</v>
      </c>
      <c r="AS75" s="24">
        <f t="shared" si="61"/>
        <v>0</v>
      </c>
      <c r="AT75" s="235">
        <f t="shared" si="61"/>
        <v>0</v>
      </c>
      <c r="AU75" s="26">
        <f t="shared" si="61"/>
        <v>0</v>
      </c>
      <c r="AV75" s="24">
        <f t="shared" si="61"/>
        <v>0</v>
      </c>
      <c r="AW75" s="25">
        <f t="shared" si="61"/>
        <v>0</v>
      </c>
      <c r="AX75" s="26">
        <f t="shared" si="61"/>
        <v>0</v>
      </c>
      <c r="AY75" s="24">
        <f t="shared" ref="AY75:BB75" si="62">SUM(AY76:AY90)</f>
        <v>0</v>
      </c>
      <c r="AZ75" s="25">
        <f t="shared" si="62"/>
        <v>0</v>
      </c>
      <c r="BA75" s="26">
        <f t="shared" si="62"/>
        <v>0</v>
      </c>
      <c r="BB75" s="25">
        <f t="shared" si="62"/>
        <v>0</v>
      </c>
      <c r="BC75" s="1"/>
      <c r="BD75" s="26">
        <f t="shared" ref="BD75:BE75" si="63">SUM(BD76:BD90)</f>
        <v>0</v>
      </c>
      <c r="BE75" s="25">
        <f t="shared" si="63"/>
        <v>0</v>
      </c>
      <c r="BF75" s="1"/>
      <c r="BG75" s="26">
        <f t="shared" ref="BG75:BH75" si="64">SUM(BG76:BG90)</f>
        <v>0</v>
      </c>
      <c r="BH75" s="252">
        <f t="shared" si="64"/>
        <v>0</v>
      </c>
      <c r="BI75" s="1"/>
      <c r="BJ75" s="26">
        <f t="shared" ref="BJ75" si="65">SUM(BJ76:BJ90)</f>
        <v>0</v>
      </c>
      <c r="BK75" s="252">
        <f t="shared" si="58"/>
        <v>0</v>
      </c>
    </row>
    <row r="76" spans="2:63">
      <c r="B76" s="88" t="s">
        <v>373</v>
      </c>
      <c r="C76" s="10"/>
      <c r="D76" s="78"/>
      <c r="E76" s="115"/>
      <c r="F76" s="115"/>
      <c r="G76" s="115"/>
      <c r="H76" s="115"/>
      <c r="I76" s="123"/>
      <c r="J76" s="124"/>
      <c r="K76" s="343">
        <f t="shared" si="39"/>
        <v>0</v>
      </c>
      <c r="M76" s="14"/>
      <c r="N76" s="12"/>
      <c r="O76" s="232">
        <f>$J$76</f>
        <v>0</v>
      </c>
      <c r="P76" s="14"/>
      <c r="Q76" s="12"/>
      <c r="R76" s="13">
        <f t="shared" si="60"/>
        <v>0</v>
      </c>
      <c r="T76" s="14"/>
      <c r="U76" s="12"/>
      <c r="V76" s="232"/>
      <c r="W76" s="14"/>
      <c r="X76" s="12"/>
      <c r="Y76" s="13"/>
      <c r="Z76" s="240"/>
      <c r="AA76" s="12"/>
      <c r="AB76" s="232"/>
      <c r="AC76" s="14"/>
      <c r="AD76" s="12"/>
      <c r="AE76" s="13"/>
      <c r="AF76" s="240"/>
      <c r="AG76" s="12"/>
      <c r="AH76" s="232"/>
      <c r="AI76" s="14"/>
      <c r="AJ76" s="12"/>
      <c r="AK76" s="13"/>
      <c r="AL76" s="240"/>
      <c r="AM76" s="12"/>
      <c r="AN76" s="232"/>
      <c r="AO76" s="14"/>
      <c r="AP76" s="12"/>
      <c r="AQ76" s="13"/>
      <c r="AR76" s="240"/>
      <c r="AS76" s="12"/>
      <c r="AT76" s="232"/>
      <c r="AU76" s="14"/>
      <c r="AV76" s="12"/>
      <c r="AW76" s="13"/>
      <c r="AX76" s="14"/>
      <c r="AY76" s="12"/>
      <c r="AZ76" s="13"/>
      <c r="BA76" s="14"/>
      <c r="BB76" s="13"/>
      <c r="BC76" s="1"/>
      <c r="BD76" s="14"/>
      <c r="BE76" s="13"/>
      <c r="BF76" s="1"/>
      <c r="BG76" s="14">
        <f t="shared" ref="BG76:BG90" si="66">SUM(T76:BB76)</f>
        <v>0</v>
      </c>
      <c r="BH76" s="249">
        <f t="shared" ref="BH76:BH107" si="67">IFERROR(BG76/K76,0)</f>
        <v>0</v>
      </c>
      <c r="BI76" s="1"/>
      <c r="BJ76" s="14">
        <f t="shared" ref="BJ76:BJ90" si="68">BD76+BG76</f>
        <v>0</v>
      </c>
      <c r="BK76" s="249">
        <f t="shared" si="58"/>
        <v>0</v>
      </c>
    </row>
    <row r="77" spans="2:63">
      <c r="B77" s="88" t="s">
        <v>374</v>
      </c>
      <c r="C77" s="10"/>
      <c r="D77" s="78"/>
      <c r="E77" s="115"/>
      <c r="F77" s="115"/>
      <c r="G77" s="115"/>
      <c r="H77" s="115"/>
      <c r="I77" s="123"/>
      <c r="J77" s="124"/>
      <c r="K77" s="343">
        <f t="shared" si="39"/>
        <v>0</v>
      </c>
      <c r="M77" s="14"/>
      <c r="N77" s="12"/>
      <c r="O77" s="232"/>
      <c r="P77" s="14"/>
      <c r="Q77" s="12"/>
      <c r="R77" s="13">
        <f t="shared" si="60"/>
        <v>0</v>
      </c>
      <c r="T77" s="14"/>
      <c r="U77" s="12"/>
      <c r="V77" s="232"/>
      <c r="W77" s="14"/>
      <c r="X77" s="12"/>
      <c r="Y77" s="13"/>
      <c r="Z77" s="240"/>
      <c r="AA77" s="12"/>
      <c r="AB77" s="232"/>
      <c r="AC77" s="14"/>
      <c r="AD77" s="12"/>
      <c r="AE77" s="13"/>
      <c r="AF77" s="240"/>
      <c r="AG77" s="12"/>
      <c r="AH77" s="232"/>
      <c r="AI77" s="14"/>
      <c r="AJ77" s="12"/>
      <c r="AK77" s="13"/>
      <c r="AL77" s="240"/>
      <c r="AM77" s="12"/>
      <c r="AN77" s="232"/>
      <c r="AO77" s="14"/>
      <c r="AP77" s="12"/>
      <c r="AQ77" s="13"/>
      <c r="AR77" s="240"/>
      <c r="AS77" s="12"/>
      <c r="AT77" s="232"/>
      <c r="AU77" s="14"/>
      <c r="AV77" s="12"/>
      <c r="AW77" s="13"/>
      <c r="AX77" s="14"/>
      <c r="AY77" s="12"/>
      <c r="AZ77" s="13"/>
      <c r="BA77" s="14"/>
      <c r="BB77" s="13"/>
      <c r="BC77" s="1"/>
      <c r="BD77" s="14"/>
      <c r="BE77" s="13"/>
      <c r="BF77" s="1"/>
      <c r="BG77" s="14">
        <f t="shared" si="66"/>
        <v>0</v>
      </c>
      <c r="BH77" s="249">
        <f t="shared" si="67"/>
        <v>0</v>
      </c>
      <c r="BI77" s="1"/>
      <c r="BJ77" s="14">
        <f t="shared" si="68"/>
        <v>0</v>
      </c>
      <c r="BK77" s="249">
        <f t="shared" si="58"/>
        <v>0</v>
      </c>
    </row>
    <row r="78" spans="2:63">
      <c r="B78" s="88" t="s">
        <v>375</v>
      </c>
      <c r="C78" s="10"/>
      <c r="D78" s="78"/>
      <c r="E78" s="115"/>
      <c r="F78" s="115"/>
      <c r="G78" s="115"/>
      <c r="H78" s="115"/>
      <c r="I78" s="123"/>
      <c r="J78" s="124"/>
      <c r="K78" s="343">
        <f t="shared" si="39"/>
        <v>0</v>
      </c>
      <c r="M78" s="14"/>
      <c r="N78" s="12"/>
      <c r="O78" s="232"/>
      <c r="P78" s="14"/>
      <c r="Q78" s="12"/>
      <c r="R78" s="13">
        <f t="shared" si="60"/>
        <v>0</v>
      </c>
      <c r="T78" s="14"/>
      <c r="U78" s="12"/>
      <c r="V78" s="232"/>
      <c r="W78" s="14"/>
      <c r="X78" s="12"/>
      <c r="Y78" s="13"/>
      <c r="Z78" s="240"/>
      <c r="AA78" s="12"/>
      <c r="AB78" s="232"/>
      <c r="AC78" s="14"/>
      <c r="AD78" s="12"/>
      <c r="AE78" s="13"/>
      <c r="AF78" s="240"/>
      <c r="AG78" s="12"/>
      <c r="AH78" s="232"/>
      <c r="AI78" s="14"/>
      <c r="AJ78" s="12"/>
      <c r="AK78" s="13"/>
      <c r="AL78" s="240"/>
      <c r="AM78" s="12"/>
      <c r="AN78" s="232"/>
      <c r="AO78" s="14"/>
      <c r="AP78" s="12"/>
      <c r="AQ78" s="13"/>
      <c r="AR78" s="240"/>
      <c r="AS78" s="12"/>
      <c r="AT78" s="232"/>
      <c r="AU78" s="14"/>
      <c r="AV78" s="12"/>
      <c r="AW78" s="13"/>
      <c r="AX78" s="14"/>
      <c r="AY78" s="12"/>
      <c r="AZ78" s="13"/>
      <c r="BA78" s="14"/>
      <c r="BB78" s="13"/>
      <c r="BC78" s="1"/>
      <c r="BD78" s="14"/>
      <c r="BE78" s="13"/>
      <c r="BF78" s="1"/>
      <c r="BG78" s="14">
        <f t="shared" si="66"/>
        <v>0</v>
      </c>
      <c r="BH78" s="249">
        <f t="shared" si="67"/>
        <v>0</v>
      </c>
      <c r="BI78" s="1"/>
      <c r="BJ78" s="14">
        <f t="shared" si="68"/>
        <v>0</v>
      </c>
      <c r="BK78" s="249">
        <f t="shared" si="58"/>
        <v>0</v>
      </c>
    </row>
    <row r="79" spans="2:63" ht="12" hidden="1" customHeight="1" outlineLevel="1">
      <c r="B79" s="88" t="s">
        <v>376</v>
      </c>
      <c r="C79" s="10"/>
      <c r="D79" s="78"/>
      <c r="E79" s="115"/>
      <c r="F79" s="115"/>
      <c r="G79" s="115"/>
      <c r="H79" s="115"/>
      <c r="I79" s="123"/>
      <c r="J79" s="124"/>
      <c r="K79" s="343">
        <f t="shared" si="39"/>
        <v>0</v>
      </c>
      <c r="M79" s="14"/>
      <c r="N79" s="12"/>
      <c r="O79" s="232"/>
      <c r="P79" s="14"/>
      <c r="Q79" s="12"/>
      <c r="R79" s="13">
        <f t="shared" si="60"/>
        <v>0</v>
      </c>
      <c r="T79" s="14"/>
      <c r="U79" s="12"/>
      <c r="V79" s="232"/>
      <c r="W79" s="14"/>
      <c r="X79" s="12"/>
      <c r="Y79" s="13"/>
      <c r="Z79" s="240"/>
      <c r="AA79" s="12"/>
      <c r="AB79" s="232"/>
      <c r="AC79" s="14"/>
      <c r="AD79" s="12"/>
      <c r="AE79" s="13"/>
      <c r="AF79" s="240"/>
      <c r="AG79" s="12"/>
      <c r="AH79" s="232"/>
      <c r="AI79" s="14"/>
      <c r="AJ79" s="12"/>
      <c r="AK79" s="13"/>
      <c r="AL79" s="240"/>
      <c r="AM79" s="12"/>
      <c r="AN79" s="232"/>
      <c r="AO79" s="14"/>
      <c r="AP79" s="12"/>
      <c r="AQ79" s="13"/>
      <c r="AR79" s="240"/>
      <c r="AS79" s="12"/>
      <c r="AT79" s="232"/>
      <c r="AU79" s="14"/>
      <c r="AV79" s="12"/>
      <c r="AW79" s="13"/>
      <c r="AX79" s="14"/>
      <c r="AY79" s="12"/>
      <c r="AZ79" s="13"/>
      <c r="BA79" s="14"/>
      <c r="BB79" s="13"/>
      <c r="BC79" s="1"/>
      <c r="BD79" s="14">
        <f t="shared" ref="BD79:BD90" si="69">SUM(J79:AZ79)</f>
        <v>0</v>
      </c>
      <c r="BE79" s="13">
        <f t="shared" ref="BE79:BE90" si="70">E79-BD79</f>
        <v>0</v>
      </c>
      <c r="BF79" s="1"/>
      <c r="BG79" s="14">
        <f t="shared" si="66"/>
        <v>0</v>
      </c>
      <c r="BH79" s="249">
        <f t="shared" si="67"/>
        <v>0</v>
      </c>
      <c r="BI79" s="1"/>
      <c r="BJ79" s="14">
        <f t="shared" si="68"/>
        <v>0</v>
      </c>
      <c r="BK79" s="249">
        <f t="shared" si="58"/>
        <v>0</v>
      </c>
    </row>
    <row r="80" spans="2:63" ht="12" hidden="1" customHeight="1" outlineLevel="1">
      <c r="B80" s="88" t="s">
        <v>377</v>
      </c>
      <c r="C80" s="10"/>
      <c r="D80" s="78"/>
      <c r="E80" s="115"/>
      <c r="F80" s="115"/>
      <c r="G80" s="115"/>
      <c r="H80" s="115"/>
      <c r="I80" s="123"/>
      <c r="J80" s="124"/>
      <c r="K80" s="343">
        <f t="shared" si="39"/>
        <v>0</v>
      </c>
      <c r="M80" s="14"/>
      <c r="N80" s="12"/>
      <c r="O80" s="232"/>
      <c r="P80" s="14"/>
      <c r="Q80" s="12"/>
      <c r="R80" s="13">
        <f t="shared" si="60"/>
        <v>0</v>
      </c>
      <c r="T80" s="14"/>
      <c r="U80" s="12"/>
      <c r="V80" s="232"/>
      <c r="W80" s="14"/>
      <c r="X80" s="12"/>
      <c r="Y80" s="13"/>
      <c r="Z80" s="240"/>
      <c r="AA80" s="12"/>
      <c r="AB80" s="232"/>
      <c r="AC80" s="14"/>
      <c r="AD80" s="12"/>
      <c r="AE80" s="13"/>
      <c r="AF80" s="240"/>
      <c r="AG80" s="12"/>
      <c r="AH80" s="232"/>
      <c r="AI80" s="14"/>
      <c r="AJ80" s="12"/>
      <c r="AK80" s="13"/>
      <c r="AL80" s="240"/>
      <c r="AM80" s="12"/>
      <c r="AN80" s="232"/>
      <c r="AO80" s="14"/>
      <c r="AP80" s="12"/>
      <c r="AQ80" s="13"/>
      <c r="AR80" s="240"/>
      <c r="AS80" s="12"/>
      <c r="AT80" s="232"/>
      <c r="AU80" s="14"/>
      <c r="AV80" s="12"/>
      <c r="AW80" s="13"/>
      <c r="AX80" s="14"/>
      <c r="AY80" s="12"/>
      <c r="AZ80" s="13"/>
      <c r="BA80" s="14"/>
      <c r="BB80" s="13"/>
      <c r="BC80" s="1"/>
      <c r="BD80" s="14">
        <f t="shared" si="69"/>
        <v>0</v>
      </c>
      <c r="BE80" s="13">
        <f t="shared" si="70"/>
        <v>0</v>
      </c>
      <c r="BF80" s="1"/>
      <c r="BG80" s="14">
        <f t="shared" si="66"/>
        <v>0</v>
      </c>
      <c r="BH80" s="249">
        <f t="shared" si="67"/>
        <v>0</v>
      </c>
      <c r="BI80" s="1"/>
      <c r="BJ80" s="14">
        <f t="shared" si="68"/>
        <v>0</v>
      </c>
      <c r="BK80" s="249">
        <f t="shared" si="58"/>
        <v>0</v>
      </c>
    </row>
    <row r="81" spans="2:63" ht="12" hidden="1" customHeight="1" outlineLevel="1">
      <c r="B81" s="88" t="s">
        <v>378</v>
      </c>
      <c r="C81" s="10"/>
      <c r="D81" s="78"/>
      <c r="E81" s="115"/>
      <c r="F81" s="115"/>
      <c r="G81" s="115"/>
      <c r="H81" s="115"/>
      <c r="I81" s="123"/>
      <c r="J81" s="124"/>
      <c r="K81" s="343">
        <f t="shared" si="39"/>
        <v>0</v>
      </c>
      <c r="M81" s="14"/>
      <c r="N81" s="12"/>
      <c r="O81" s="232"/>
      <c r="P81" s="14"/>
      <c r="Q81" s="12"/>
      <c r="R81" s="13">
        <f t="shared" si="60"/>
        <v>0</v>
      </c>
      <c r="T81" s="14"/>
      <c r="U81" s="12"/>
      <c r="V81" s="232"/>
      <c r="W81" s="14"/>
      <c r="X81" s="12"/>
      <c r="Y81" s="13"/>
      <c r="Z81" s="240"/>
      <c r="AA81" s="12"/>
      <c r="AB81" s="232"/>
      <c r="AC81" s="14"/>
      <c r="AD81" s="12"/>
      <c r="AE81" s="13"/>
      <c r="AF81" s="240"/>
      <c r="AG81" s="12"/>
      <c r="AH81" s="232"/>
      <c r="AI81" s="14"/>
      <c r="AJ81" s="12"/>
      <c r="AK81" s="13"/>
      <c r="AL81" s="240"/>
      <c r="AM81" s="12"/>
      <c r="AN81" s="232"/>
      <c r="AO81" s="14"/>
      <c r="AP81" s="12"/>
      <c r="AQ81" s="13"/>
      <c r="AR81" s="240"/>
      <c r="AS81" s="12"/>
      <c r="AT81" s="232"/>
      <c r="AU81" s="14"/>
      <c r="AV81" s="12"/>
      <c r="AW81" s="13"/>
      <c r="AX81" s="14"/>
      <c r="AY81" s="12"/>
      <c r="AZ81" s="13"/>
      <c r="BA81" s="14"/>
      <c r="BB81" s="13"/>
      <c r="BC81" s="1"/>
      <c r="BD81" s="14">
        <f t="shared" si="69"/>
        <v>0</v>
      </c>
      <c r="BE81" s="13">
        <f t="shared" si="70"/>
        <v>0</v>
      </c>
      <c r="BF81" s="1"/>
      <c r="BG81" s="14">
        <f t="shared" si="66"/>
        <v>0</v>
      </c>
      <c r="BH81" s="249">
        <f t="shared" si="67"/>
        <v>0</v>
      </c>
      <c r="BI81" s="1"/>
      <c r="BJ81" s="14">
        <f t="shared" si="68"/>
        <v>0</v>
      </c>
      <c r="BK81" s="249">
        <f t="shared" si="58"/>
        <v>0</v>
      </c>
    </row>
    <row r="82" spans="2:63" ht="12" hidden="1" customHeight="1" outlineLevel="1">
      <c r="B82" s="88" t="s">
        <v>379</v>
      </c>
      <c r="C82" s="10"/>
      <c r="D82" s="78"/>
      <c r="E82" s="115"/>
      <c r="F82" s="115"/>
      <c r="G82" s="115"/>
      <c r="H82" s="115"/>
      <c r="I82" s="123"/>
      <c r="J82" s="124"/>
      <c r="K82" s="343">
        <f t="shared" si="39"/>
        <v>0</v>
      </c>
      <c r="M82" s="14"/>
      <c r="N82" s="12"/>
      <c r="O82" s="232"/>
      <c r="P82" s="14"/>
      <c r="Q82" s="12"/>
      <c r="R82" s="13">
        <f t="shared" si="60"/>
        <v>0</v>
      </c>
      <c r="T82" s="14"/>
      <c r="U82" s="12"/>
      <c r="V82" s="232"/>
      <c r="W82" s="14"/>
      <c r="X82" s="12"/>
      <c r="Y82" s="13"/>
      <c r="Z82" s="240"/>
      <c r="AA82" s="12"/>
      <c r="AB82" s="232"/>
      <c r="AC82" s="14"/>
      <c r="AD82" s="12"/>
      <c r="AE82" s="13"/>
      <c r="AF82" s="240"/>
      <c r="AG82" s="12"/>
      <c r="AH82" s="232"/>
      <c r="AI82" s="14"/>
      <c r="AJ82" s="12"/>
      <c r="AK82" s="13"/>
      <c r="AL82" s="240"/>
      <c r="AM82" s="12"/>
      <c r="AN82" s="232"/>
      <c r="AO82" s="14"/>
      <c r="AP82" s="12"/>
      <c r="AQ82" s="13"/>
      <c r="AR82" s="240"/>
      <c r="AS82" s="12"/>
      <c r="AT82" s="232"/>
      <c r="AU82" s="14"/>
      <c r="AV82" s="12"/>
      <c r="AW82" s="13"/>
      <c r="AX82" s="14"/>
      <c r="AY82" s="12"/>
      <c r="AZ82" s="13"/>
      <c r="BA82" s="14"/>
      <c r="BB82" s="13"/>
      <c r="BC82" s="1"/>
      <c r="BD82" s="14">
        <f t="shared" si="69"/>
        <v>0</v>
      </c>
      <c r="BE82" s="13">
        <f t="shared" si="70"/>
        <v>0</v>
      </c>
      <c r="BF82" s="1"/>
      <c r="BG82" s="14">
        <f t="shared" si="66"/>
        <v>0</v>
      </c>
      <c r="BH82" s="249">
        <f t="shared" si="67"/>
        <v>0</v>
      </c>
      <c r="BI82" s="1"/>
      <c r="BJ82" s="14">
        <f t="shared" si="68"/>
        <v>0</v>
      </c>
      <c r="BK82" s="249">
        <f t="shared" si="58"/>
        <v>0</v>
      </c>
    </row>
    <row r="83" spans="2:63" ht="12" hidden="1" customHeight="1" outlineLevel="1">
      <c r="B83" s="88" t="s">
        <v>380</v>
      </c>
      <c r="C83" s="10"/>
      <c r="D83" s="78"/>
      <c r="E83" s="115"/>
      <c r="F83" s="115"/>
      <c r="G83" s="115"/>
      <c r="H83" s="115"/>
      <c r="I83" s="123"/>
      <c r="J83" s="124"/>
      <c r="K83" s="343">
        <f t="shared" si="39"/>
        <v>0</v>
      </c>
      <c r="M83" s="14"/>
      <c r="N83" s="12"/>
      <c r="O83" s="232"/>
      <c r="P83" s="14"/>
      <c r="Q83" s="12"/>
      <c r="R83" s="13">
        <f t="shared" si="60"/>
        <v>0</v>
      </c>
      <c r="T83" s="14"/>
      <c r="U83" s="12"/>
      <c r="V83" s="232"/>
      <c r="W83" s="14"/>
      <c r="X83" s="12"/>
      <c r="Y83" s="13"/>
      <c r="Z83" s="240"/>
      <c r="AA83" s="12"/>
      <c r="AB83" s="232"/>
      <c r="AC83" s="14"/>
      <c r="AD83" s="12"/>
      <c r="AE83" s="13"/>
      <c r="AF83" s="240"/>
      <c r="AG83" s="12"/>
      <c r="AH83" s="232"/>
      <c r="AI83" s="14"/>
      <c r="AJ83" s="12"/>
      <c r="AK83" s="13"/>
      <c r="AL83" s="240"/>
      <c r="AM83" s="12"/>
      <c r="AN83" s="232"/>
      <c r="AO83" s="14"/>
      <c r="AP83" s="12"/>
      <c r="AQ83" s="13"/>
      <c r="AR83" s="240"/>
      <c r="AS83" s="12"/>
      <c r="AT83" s="232"/>
      <c r="AU83" s="14"/>
      <c r="AV83" s="12"/>
      <c r="AW83" s="13"/>
      <c r="AX83" s="14"/>
      <c r="AY83" s="12"/>
      <c r="AZ83" s="13"/>
      <c r="BA83" s="14"/>
      <c r="BB83" s="13"/>
      <c r="BC83" s="1"/>
      <c r="BD83" s="14">
        <f t="shared" si="69"/>
        <v>0</v>
      </c>
      <c r="BE83" s="13">
        <f t="shared" si="70"/>
        <v>0</v>
      </c>
      <c r="BF83" s="1"/>
      <c r="BG83" s="14">
        <f t="shared" si="66"/>
        <v>0</v>
      </c>
      <c r="BH83" s="249">
        <f t="shared" si="67"/>
        <v>0</v>
      </c>
      <c r="BI83" s="1"/>
      <c r="BJ83" s="14">
        <f t="shared" si="68"/>
        <v>0</v>
      </c>
      <c r="BK83" s="249">
        <f t="shared" si="58"/>
        <v>0</v>
      </c>
    </row>
    <row r="84" spans="2:63" ht="12" hidden="1" customHeight="1" outlineLevel="1">
      <c r="B84" s="88" t="s">
        <v>381</v>
      </c>
      <c r="C84" s="10"/>
      <c r="D84" s="78"/>
      <c r="E84" s="115"/>
      <c r="F84" s="115"/>
      <c r="G84" s="115"/>
      <c r="H84" s="115"/>
      <c r="I84" s="123"/>
      <c r="J84" s="124"/>
      <c r="K84" s="343">
        <f t="shared" si="39"/>
        <v>0</v>
      </c>
      <c r="M84" s="14"/>
      <c r="N84" s="12"/>
      <c r="O84" s="232"/>
      <c r="P84" s="14"/>
      <c r="Q84" s="12"/>
      <c r="R84" s="13">
        <f t="shared" si="60"/>
        <v>0</v>
      </c>
      <c r="T84" s="14"/>
      <c r="U84" s="12"/>
      <c r="V84" s="232"/>
      <c r="W84" s="14"/>
      <c r="X84" s="12"/>
      <c r="Y84" s="13"/>
      <c r="Z84" s="240"/>
      <c r="AA84" s="12"/>
      <c r="AB84" s="232"/>
      <c r="AC84" s="14"/>
      <c r="AD84" s="12"/>
      <c r="AE84" s="13"/>
      <c r="AF84" s="240"/>
      <c r="AG84" s="12"/>
      <c r="AH84" s="232"/>
      <c r="AI84" s="14"/>
      <c r="AJ84" s="12"/>
      <c r="AK84" s="13"/>
      <c r="AL84" s="240"/>
      <c r="AM84" s="12"/>
      <c r="AN84" s="232"/>
      <c r="AO84" s="14"/>
      <c r="AP84" s="12"/>
      <c r="AQ84" s="13"/>
      <c r="AR84" s="240"/>
      <c r="AS84" s="12"/>
      <c r="AT84" s="232"/>
      <c r="AU84" s="14"/>
      <c r="AV84" s="12"/>
      <c r="AW84" s="13"/>
      <c r="AX84" s="14"/>
      <c r="AY84" s="12"/>
      <c r="AZ84" s="13"/>
      <c r="BA84" s="14"/>
      <c r="BB84" s="13"/>
      <c r="BC84" s="1"/>
      <c r="BD84" s="14">
        <f t="shared" si="69"/>
        <v>0</v>
      </c>
      <c r="BE84" s="13">
        <f t="shared" si="70"/>
        <v>0</v>
      </c>
      <c r="BF84" s="1"/>
      <c r="BG84" s="14">
        <f t="shared" si="66"/>
        <v>0</v>
      </c>
      <c r="BH84" s="249">
        <f t="shared" si="67"/>
        <v>0</v>
      </c>
      <c r="BI84" s="1"/>
      <c r="BJ84" s="14">
        <f t="shared" si="68"/>
        <v>0</v>
      </c>
      <c r="BK84" s="249">
        <f t="shared" si="58"/>
        <v>0</v>
      </c>
    </row>
    <row r="85" spans="2:63" ht="12" hidden="1" customHeight="1" outlineLevel="1">
      <c r="B85" s="88" t="s">
        <v>382</v>
      </c>
      <c r="C85" s="10"/>
      <c r="D85" s="78"/>
      <c r="E85" s="115"/>
      <c r="F85" s="115"/>
      <c r="G85" s="115"/>
      <c r="H85" s="115"/>
      <c r="I85" s="123"/>
      <c r="J85" s="124"/>
      <c r="K85" s="343">
        <f t="shared" si="39"/>
        <v>0</v>
      </c>
      <c r="M85" s="14"/>
      <c r="N85" s="12"/>
      <c r="O85" s="232"/>
      <c r="P85" s="14"/>
      <c r="Q85" s="12"/>
      <c r="R85" s="13">
        <f t="shared" si="60"/>
        <v>0</v>
      </c>
      <c r="T85" s="14"/>
      <c r="U85" s="12"/>
      <c r="V85" s="232"/>
      <c r="W85" s="14"/>
      <c r="X85" s="12"/>
      <c r="Y85" s="13"/>
      <c r="Z85" s="240"/>
      <c r="AA85" s="12"/>
      <c r="AB85" s="232"/>
      <c r="AC85" s="14"/>
      <c r="AD85" s="12"/>
      <c r="AE85" s="13"/>
      <c r="AF85" s="240"/>
      <c r="AG85" s="12"/>
      <c r="AH85" s="232"/>
      <c r="AI85" s="14"/>
      <c r="AJ85" s="12"/>
      <c r="AK85" s="13"/>
      <c r="AL85" s="240"/>
      <c r="AM85" s="12"/>
      <c r="AN85" s="232"/>
      <c r="AO85" s="14"/>
      <c r="AP85" s="12"/>
      <c r="AQ85" s="13"/>
      <c r="AR85" s="240"/>
      <c r="AS85" s="12"/>
      <c r="AT85" s="232"/>
      <c r="AU85" s="14"/>
      <c r="AV85" s="12"/>
      <c r="AW85" s="13"/>
      <c r="AX85" s="14"/>
      <c r="AY85" s="12"/>
      <c r="AZ85" s="13"/>
      <c r="BA85" s="14"/>
      <c r="BB85" s="13"/>
      <c r="BC85" s="1"/>
      <c r="BD85" s="14">
        <f t="shared" si="69"/>
        <v>0</v>
      </c>
      <c r="BE85" s="13">
        <f t="shared" si="70"/>
        <v>0</v>
      </c>
      <c r="BF85" s="1"/>
      <c r="BG85" s="14">
        <f t="shared" si="66"/>
        <v>0</v>
      </c>
      <c r="BH85" s="249">
        <f t="shared" si="67"/>
        <v>0</v>
      </c>
      <c r="BI85" s="1"/>
      <c r="BJ85" s="14">
        <f t="shared" si="68"/>
        <v>0</v>
      </c>
      <c r="BK85" s="249">
        <f t="shared" si="58"/>
        <v>0</v>
      </c>
    </row>
    <row r="86" spans="2:63" ht="12" hidden="1" customHeight="1" outlineLevel="1">
      <c r="B86" s="88" t="s">
        <v>383</v>
      </c>
      <c r="C86" s="10"/>
      <c r="D86" s="78"/>
      <c r="E86" s="115"/>
      <c r="F86" s="115"/>
      <c r="G86" s="115"/>
      <c r="H86" s="115"/>
      <c r="I86" s="123"/>
      <c r="J86" s="124"/>
      <c r="K86" s="343">
        <f t="shared" si="39"/>
        <v>0</v>
      </c>
      <c r="M86" s="14"/>
      <c r="N86" s="12"/>
      <c r="O86" s="232"/>
      <c r="P86" s="14"/>
      <c r="Q86" s="12"/>
      <c r="R86" s="13">
        <f t="shared" si="60"/>
        <v>0</v>
      </c>
      <c r="T86" s="14"/>
      <c r="U86" s="12"/>
      <c r="V86" s="232"/>
      <c r="W86" s="14"/>
      <c r="X86" s="12"/>
      <c r="Y86" s="13"/>
      <c r="Z86" s="240"/>
      <c r="AA86" s="12"/>
      <c r="AB86" s="232"/>
      <c r="AC86" s="14"/>
      <c r="AD86" s="12"/>
      <c r="AE86" s="13"/>
      <c r="AF86" s="240"/>
      <c r="AG86" s="12"/>
      <c r="AH86" s="232"/>
      <c r="AI86" s="14"/>
      <c r="AJ86" s="12"/>
      <c r="AK86" s="13"/>
      <c r="AL86" s="240"/>
      <c r="AM86" s="12"/>
      <c r="AN86" s="232"/>
      <c r="AO86" s="14"/>
      <c r="AP86" s="12"/>
      <c r="AQ86" s="13"/>
      <c r="AR86" s="240"/>
      <c r="AS86" s="12"/>
      <c r="AT86" s="232"/>
      <c r="AU86" s="14"/>
      <c r="AV86" s="12"/>
      <c r="AW86" s="13"/>
      <c r="AX86" s="14"/>
      <c r="AY86" s="12"/>
      <c r="AZ86" s="13"/>
      <c r="BA86" s="14"/>
      <c r="BB86" s="13"/>
      <c r="BC86" s="1"/>
      <c r="BD86" s="14">
        <f t="shared" si="69"/>
        <v>0</v>
      </c>
      <c r="BE86" s="13">
        <f t="shared" si="70"/>
        <v>0</v>
      </c>
      <c r="BF86" s="1"/>
      <c r="BG86" s="14">
        <f t="shared" si="66"/>
        <v>0</v>
      </c>
      <c r="BH86" s="249">
        <f t="shared" si="67"/>
        <v>0</v>
      </c>
      <c r="BI86" s="1"/>
      <c r="BJ86" s="14">
        <f t="shared" si="68"/>
        <v>0</v>
      </c>
      <c r="BK86" s="249">
        <f t="shared" si="58"/>
        <v>0</v>
      </c>
    </row>
    <row r="87" spans="2:63" ht="12" hidden="1" customHeight="1" outlineLevel="1">
      <c r="B87" s="88" t="s">
        <v>384</v>
      </c>
      <c r="C87" s="10"/>
      <c r="D87" s="78"/>
      <c r="E87" s="115"/>
      <c r="F87" s="115"/>
      <c r="G87" s="115"/>
      <c r="H87" s="115"/>
      <c r="I87" s="123"/>
      <c r="J87" s="124"/>
      <c r="K87" s="343">
        <f t="shared" si="39"/>
        <v>0</v>
      </c>
      <c r="M87" s="14"/>
      <c r="N87" s="12"/>
      <c r="O87" s="232"/>
      <c r="P87" s="14"/>
      <c r="Q87" s="12"/>
      <c r="R87" s="13">
        <f t="shared" si="60"/>
        <v>0</v>
      </c>
      <c r="T87" s="14"/>
      <c r="U87" s="12"/>
      <c r="V87" s="232"/>
      <c r="W87" s="14"/>
      <c r="X87" s="12"/>
      <c r="Y87" s="13"/>
      <c r="Z87" s="240"/>
      <c r="AA87" s="12"/>
      <c r="AB87" s="232"/>
      <c r="AC87" s="14"/>
      <c r="AD87" s="12"/>
      <c r="AE87" s="13"/>
      <c r="AF87" s="240"/>
      <c r="AG87" s="12"/>
      <c r="AH87" s="232"/>
      <c r="AI87" s="14"/>
      <c r="AJ87" s="12"/>
      <c r="AK87" s="13"/>
      <c r="AL87" s="240"/>
      <c r="AM87" s="12"/>
      <c r="AN87" s="232"/>
      <c r="AO87" s="14"/>
      <c r="AP87" s="12"/>
      <c r="AQ87" s="13"/>
      <c r="AR87" s="240"/>
      <c r="AS87" s="12"/>
      <c r="AT87" s="232"/>
      <c r="AU87" s="14"/>
      <c r="AV87" s="12"/>
      <c r="AW87" s="13"/>
      <c r="AX87" s="14"/>
      <c r="AY87" s="12"/>
      <c r="AZ87" s="13"/>
      <c r="BA87" s="14"/>
      <c r="BB87" s="13"/>
      <c r="BC87" s="1"/>
      <c r="BD87" s="14">
        <f t="shared" si="69"/>
        <v>0</v>
      </c>
      <c r="BE87" s="13">
        <f t="shared" si="70"/>
        <v>0</v>
      </c>
      <c r="BF87" s="1"/>
      <c r="BG87" s="14">
        <f t="shared" si="66"/>
        <v>0</v>
      </c>
      <c r="BH87" s="249">
        <f t="shared" si="67"/>
        <v>0</v>
      </c>
      <c r="BI87" s="1"/>
      <c r="BJ87" s="14">
        <f t="shared" si="68"/>
        <v>0</v>
      </c>
      <c r="BK87" s="249">
        <f t="shared" si="58"/>
        <v>0</v>
      </c>
    </row>
    <row r="88" spans="2:63" ht="12" hidden="1" customHeight="1" outlineLevel="1">
      <c r="B88" s="88" t="s">
        <v>385</v>
      </c>
      <c r="C88" s="10"/>
      <c r="D88" s="78"/>
      <c r="E88" s="115"/>
      <c r="F88" s="115"/>
      <c r="G88" s="115"/>
      <c r="H88" s="115"/>
      <c r="I88" s="123"/>
      <c r="J88" s="124"/>
      <c r="K88" s="343">
        <f t="shared" si="39"/>
        <v>0</v>
      </c>
      <c r="M88" s="14"/>
      <c r="N88" s="12"/>
      <c r="O88" s="232"/>
      <c r="P88" s="14"/>
      <c r="Q88" s="12"/>
      <c r="R88" s="13">
        <f t="shared" si="60"/>
        <v>0</v>
      </c>
      <c r="T88" s="14"/>
      <c r="U88" s="12"/>
      <c r="V88" s="232"/>
      <c r="W88" s="14"/>
      <c r="X88" s="12"/>
      <c r="Y88" s="13"/>
      <c r="Z88" s="240"/>
      <c r="AA88" s="12"/>
      <c r="AB88" s="232"/>
      <c r="AC88" s="14"/>
      <c r="AD88" s="12"/>
      <c r="AE88" s="13"/>
      <c r="AF88" s="240"/>
      <c r="AG88" s="12"/>
      <c r="AH88" s="232"/>
      <c r="AI88" s="14"/>
      <c r="AJ88" s="12"/>
      <c r="AK88" s="13"/>
      <c r="AL88" s="240"/>
      <c r="AM88" s="12"/>
      <c r="AN88" s="232"/>
      <c r="AO88" s="14"/>
      <c r="AP88" s="12"/>
      <c r="AQ88" s="13"/>
      <c r="AR88" s="240"/>
      <c r="AS88" s="12"/>
      <c r="AT88" s="232"/>
      <c r="AU88" s="14"/>
      <c r="AV88" s="12"/>
      <c r="AW88" s="13"/>
      <c r="AX88" s="14"/>
      <c r="AY88" s="12"/>
      <c r="AZ88" s="13"/>
      <c r="BA88" s="14"/>
      <c r="BB88" s="13"/>
      <c r="BC88" s="1"/>
      <c r="BD88" s="14">
        <f t="shared" si="69"/>
        <v>0</v>
      </c>
      <c r="BE88" s="13">
        <f t="shared" si="70"/>
        <v>0</v>
      </c>
      <c r="BF88" s="1"/>
      <c r="BG88" s="14">
        <f t="shared" si="66"/>
        <v>0</v>
      </c>
      <c r="BH88" s="249">
        <f t="shared" si="67"/>
        <v>0</v>
      </c>
      <c r="BI88" s="1"/>
      <c r="BJ88" s="14">
        <f t="shared" si="68"/>
        <v>0</v>
      </c>
      <c r="BK88" s="249">
        <f t="shared" si="58"/>
        <v>0</v>
      </c>
    </row>
    <row r="89" spans="2:63" ht="12" hidden="1" customHeight="1" outlineLevel="1">
      <c r="B89" s="88" t="s">
        <v>386</v>
      </c>
      <c r="C89" s="10"/>
      <c r="D89" s="78"/>
      <c r="E89" s="115"/>
      <c r="F89" s="115"/>
      <c r="G89" s="115"/>
      <c r="H89" s="115"/>
      <c r="I89" s="123"/>
      <c r="J89" s="124"/>
      <c r="K89" s="343">
        <f t="shared" si="39"/>
        <v>0</v>
      </c>
      <c r="M89" s="14"/>
      <c r="N89" s="12"/>
      <c r="O89" s="232"/>
      <c r="P89" s="14"/>
      <c r="Q89" s="12"/>
      <c r="R89" s="13">
        <f t="shared" si="60"/>
        <v>0</v>
      </c>
      <c r="T89" s="14"/>
      <c r="U89" s="12"/>
      <c r="V89" s="232"/>
      <c r="W89" s="14"/>
      <c r="X89" s="12"/>
      <c r="Y89" s="13"/>
      <c r="Z89" s="240"/>
      <c r="AA89" s="12"/>
      <c r="AB89" s="232"/>
      <c r="AC89" s="14"/>
      <c r="AD89" s="12"/>
      <c r="AE89" s="13"/>
      <c r="AF89" s="240"/>
      <c r="AG89" s="12"/>
      <c r="AH89" s="232"/>
      <c r="AI89" s="14"/>
      <c r="AJ89" s="12"/>
      <c r="AK89" s="13"/>
      <c r="AL89" s="240"/>
      <c r="AM89" s="12"/>
      <c r="AN89" s="232"/>
      <c r="AO89" s="14"/>
      <c r="AP89" s="12"/>
      <c r="AQ89" s="13"/>
      <c r="AR89" s="240"/>
      <c r="AS89" s="12"/>
      <c r="AT89" s="232"/>
      <c r="AU89" s="14"/>
      <c r="AV89" s="12"/>
      <c r="AW89" s="13"/>
      <c r="AX89" s="14"/>
      <c r="AY89" s="12"/>
      <c r="AZ89" s="13"/>
      <c r="BA89" s="14"/>
      <c r="BB89" s="13"/>
      <c r="BC89" s="1"/>
      <c r="BD89" s="14">
        <f t="shared" si="69"/>
        <v>0</v>
      </c>
      <c r="BE89" s="13">
        <f t="shared" si="70"/>
        <v>0</v>
      </c>
      <c r="BF89" s="1"/>
      <c r="BG89" s="14">
        <f t="shared" si="66"/>
        <v>0</v>
      </c>
      <c r="BH89" s="249">
        <f t="shared" si="67"/>
        <v>0</v>
      </c>
      <c r="BI89" s="1"/>
      <c r="BJ89" s="14">
        <f t="shared" si="68"/>
        <v>0</v>
      </c>
      <c r="BK89" s="249">
        <f t="shared" si="58"/>
        <v>0</v>
      </c>
    </row>
    <row r="90" spans="2:63" ht="12" hidden="1" customHeight="1" outlineLevel="1">
      <c r="B90" s="88" t="s">
        <v>387</v>
      </c>
      <c r="C90" s="10"/>
      <c r="D90" s="78"/>
      <c r="E90" s="115"/>
      <c r="F90" s="115"/>
      <c r="G90" s="115"/>
      <c r="H90" s="115"/>
      <c r="I90" s="123"/>
      <c r="J90" s="124"/>
      <c r="K90" s="343">
        <f t="shared" si="39"/>
        <v>0</v>
      </c>
      <c r="M90" s="14"/>
      <c r="N90" s="12"/>
      <c r="O90" s="232"/>
      <c r="P90" s="14"/>
      <c r="Q90" s="12"/>
      <c r="R90" s="13">
        <f t="shared" si="60"/>
        <v>0</v>
      </c>
      <c r="T90" s="14"/>
      <c r="U90" s="12"/>
      <c r="V90" s="232"/>
      <c r="W90" s="14"/>
      <c r="X90" s="12"/>
      <c r="Y90" s="13"/>
      <c r="Z90" s="240"/>
      <c r="AA90" s="12"/>
      <c r="AB90" s="232"/>
      <c r="AC90" s="14"/>
      <c r="AD90" s="12"/>
      <c r="AE90" s="13"/>
      <c r="AF90" s="240"/>
      <c r="AG90" s="12"/>
      <c r="AH90" s="232"/>
      <c r="AI90" s="14"/>
      <c r="AJ90" s="12"/>
      <c r="AK90" s="13"/>
      <c r="AL90" s="240"/>
      <c r="AM90" s="12"/>
      <c r="AN90" s="232"/>
      <c r="AO90" s="14"/>
      <c r="AP90" s="12"/>
      <c r="AQ90" s="13"/>
      <c r="AR90" s="240"/>
      <c r="AS90" s="12"/>
      <c r="AT90" s="232"/>
      <c r="AU90" s="14"/>
      <c r="AV90" s="12"/>
      <c r="AW90" s="13"/>
      <c r="AX90" s="14"/>
      <c r="AY90" s="12"/>
      <c r="AZ90" s="13"/>
      <c r="BA90" s="14"/>
      <c r="BB90" s="13"/>
      <c r="BC90" s="1"/>
      <c r="BD90" s="14">
        <f t="shared" si="69"/>
        <v>0</v>
      </c>
      <c r="BE90" s="13">
        <f t="shared" si="70"/>
        <v>0</v>
      </c>
      <c r="BF90" s="1"/>
      <c r="BG90" s="14">
        <f t="shared" si="66"/>
        <v>0</v>
      </c>
      <c r="BH90" s="249">
        <f t="shared" si="67"/>
        <v>0</v>
      </c>
      <c r="BI90" s="1"/>
      <c r="BJ90" s="14">
        <f t="shared" si="68"/>
        <v>0</v>
      </c>
      <c r="BK90" s="249">
        <f t="shared" si="58"/>
        <v>0</v>
      </c>
    </row>
    <row r="91" spans="2:63" collapsed="1">
      <c r="C91" s="22" t="s">
        <v>403</v>
      </c>
      <c r="D91" s="81"/>
      <c r="E91" s="118"/>
      <c r="F91" s="118"/>
      <c r="G91" s="118"/>
      <c r="H91" s="118"/>
      <c r="I91" s="129"/>
      <c r="J91" s="130"/>
      <c r="K91" s="23">
        <f>SUM(K92:K106)</f>
        <v>0</v>
      </c>
      <c r="M91" s="61">
        <f t="shared" ref="M91:Q91" si="71">SUM(M92:M106)</f>
        <v>0</v>
      </c>
      <c r="N91" s="62">
        <f t="shared" si="71"/>
        <v>0</v>
      </c>
      <c r="O91" s="236">
        <f t="shared" si="71"/>
        <v>0</v>
      </c>
      <c r="P91" s="61">
        <f t="shared" si="71"/>
        <v>0</v>
      </c>
      <c r="Q91" s="62">
        <f t="shared" si="71"/>
        <v>0</v>
      </c>
      <c r="R91" s="63">
        <f t="shared" si="60"/>
        <v>0</v>
      </c>
      <c r="T91" s="61">
        <f t="shared" ref="T91:AX91" si="72">SUM(T92:T106)</f>
        <v>0</v>
      </c>
      <c r="U91" s="62">
        <f t="shared" si="72"/>
        <v>0</v>
      </c>
      <c r="V91" s="236">
        <f t="shared" si="72"/>
        <v>0</v>
      </c>
      <c r="W91" s="61">
        <f t="shared" si="72"/>
        <v>0</v>
      </c>
      <c r="X91" s="62">
        <f t="shared" si="72"/>
        <v>0</v>
      </c>
      <c r="Y91" s="63">
        <f t="shared" si="72"/>
        <v>0</v>
      </c>
      <c r="Z91" s="244">
        <f t="shared" si="72"/>
        <v>0</v>
      </c>
      <c r="AA91" s="62">
        <f t="shared" si="72"/>
        <v>0</v>
      </c>
      <c r="AB91" s="236">
        <f t="shared" si="72"/>
        <v>0</v>
      </c>
      <c r="AC91" s="61">
        <f t="shared" si="72"/>
        <v>0</v>
      </c>
      <c r="AD91" s="62">
        <f t="shared" si="72"/>
        <v>0</v>
      </c>
      <c r="AE91" s="63">
        <f t="shared" si="72"/>
        <v>0</v>
      </c>
      <c r="AF91" s="244">
        <f t="shared" si="72"/>
        <v>0</v>
      </c>
      <c r="AG91" s="62">
        <f t="shared" si="72"/>
        <v>0</v>
      </c>
      <c r="AH91" s="236">
        <f t="shared" si="72"/>
        <v>0</v>
      </c>
      <c r="AI91" s="61">
        <f t="shared" si="72"/>
        <v>0</v>
      </c>
      <c r="AJ91" s="62">
        <f t="shared" si="72"/>
        <v>0</v>
      </c>
      <c r="AK91" s="63">
        <f t="shared" si="72"/>
        <v>0</v>
      </c>
      <c r="AL91" s="244">
        <f t="shared" si="72"/>
        <v>0</v>
      </c>
      <c r="AM91" s="62">
        <f t="shared" si="72"/>
        <v>0</v>
      </c>
      <c r="AN91" s="236">
        <f t="shared" si="72"/>
        <v>0</v>
      </c>
      <c r="AO91" s="61">
        <f t="shared" si="72"/>
        <v>0</v>
      </c>
      <c r="AP91" s="62">
        <f t="shared" si="72"/>
        <v>0</v>
      </c>
      <c r="AQ91" s="63">
        <f t="shared" si="72"/>
        <v>0</v>
      </c>
      <c r="AR91" s="244">
        <f t="shared" si="72"/>
        <v>0</v>
      </c>
      <c r="AS91" s="62">
        <f t="shared" si="72"/>
        <v>0</v>
      </c>
      <c r="AT91" s="236">
        <f t="shared" si="72"/>
        <v>0</v>
      </c>
      <c r="AU91" s="61">
        <f t="shared" si="72"/>
        <v>0</v>
      </c>
      <c r="AV91" s="62">
        <f t="shared" si="72"/>
        <v>0</v>
      </c>
      <c r="AW91" s="63">
        <f t="shared" si="72"/>
        <v>0</v>
      </c>
      <c r="AX91" s="61">
        <f t="shared" si="72"/>
        <v>0</v>
      </c>
      <c r="AY91" s="62">
        <f t="shared" ref="AY91:BB91" si="73">SUM(AY92:AY106)</f>
        <v>0</v>
      </c>
      <c r="AZ91" s="63">
        <f t="shared" si="73"/>
        <v>0</v>
      </c>
      <c r="BA91" s="61">
        <f t="shared" si="73"/>
        <v>0</v>
      </c>
      <c r="BB91" s="63">
        <f t="shared" si="73"/>
        <v>0</v>
      </c>
      <c r="BC91" s="1"/>
      <c r="BD91" s="26">
        <f t="shared" ref="BD91:BE91" si="74">SUM(BD92:BD106)</f>
        <v>0</v>
      </c>
      <c r="BE91" s="25">
        <f t="shared" si="74"/>
        <v>0</v>
      </c>
      <c r="BF91" s="1"/>
      <c r="BG91" s="26">
        <f t="shared" ref="BG91" si="75">SUM(BG92:BG106)</f>
        <v>0</v>
      </c>
      <c r="BH91" s="252">
        <f t="shared" si="67"/>
        <v>0</v>
      </c>
      <c r="BI91" s="1"/>
      <c r="BJ91" s="26">
        <f t="shared" ref="BJ91" si="76">SUM(BJ92:BJ106)</f>
        <v>0</v>
      </c>
      <c r="BK91" s="252">
        <f t="shared" si="58"/>
        <v>0</v>
      </c>
    </row>
    <row r="92" spans="2:63">
      <c r="B92" s="88" t="s">
        <v>434</v>
      </c>
      <c r="C92" s="27"/>
      <c r="D92" s="83"/>
      <c r="E92" s="119"/>
      <c r="F92" s="119"/>
      <c r="G92" s="119"/>
      <c r="H92" s="119"/>
      <c r="I92" s="131"/>
      <c r="J92" s="124"/>
      <c r="K92" s="343">
        <f t="shared" si="39"/>
        <v>0</v>
      </c>
      <c r="M92" s="43"/>
      <c r="N92" s="16"/>
      <c r="O92" s="237"/>
      <c r="P92" s="43"/>
      <c r="Q92" s="16"/>
      <c r="R92" s="13">
        <f t="shared" si="60"/>
        <v>0</v>
      </c>
      <c r="T92" s="14">
        <f>$J$92</f>
        <v>0</v>
      </c>
      <c r="U92" s="12">
        <f t="shared" ref="U92:BB92" si="77">$J$92</f>
        <v>0</v>
      </c>
      <c r="V92" s="232">
        <f t="shared" si="77"/>
        <v>0</v>
      </c>
      <c r="W92" s="14">
        <f t="shared" si="77"/>
        <v>0</v>
      </c>
      <c r="X92" s="12">
        <f t="shared" si="77"/>
        <v>0</v>
      </c>
      <c r="Y92" s="13">
        <f t="shared" si="77"/>
        <v>0</v>
      </c>
      <c r="Z92" s="240">
        <f t="shared" si="77"/>
        <v>0</v>
      </c>
      <c r="AA92" s="12">
        <f t="shared" si="77"/>
        <v>0</v>
      </c>
      <c r="AB92" s="232">
        <f t="shared" si="77"/>
        <v>0</v>
      </c>
      <c r="AC92" s="14">
        <f t="shared" si="77"/>
        <v>0</v>
      </c>
      <c r="AD92" s="12">
        <f t="shared" si="77"/>
        <v>0</v>
      </c>
      <c r="AE92" s="13">
        <f t="shared" si="77"/>
        <v>0</v>
      </c>
      <c r="AF92" s="240">
        <f t="shared" si="77"/>
        <v>0</v>
      </c>
      <c r="AG92" s="12">
        <f t="shared" si="77"/>
        <v>0</v>
      </c>
      <c r="AH92" s="232">
        <f t="shared" si="77"/>
        <v>0</v>
      </c>
      <c r="AI92" s="14">
        <f t="shared" si="77"/>
        <v>0</v>
      </c>
      <c r="AJ92" s="12">
        <f t="shared" si="77"/>
        <v>0</v>
      </c>
      <c r="AK92" s="13">
        <f t="shared" si="77"/>
        <v>0</v>
      </c>
      <c r="AL92" s="240">
        <f t="shared" si="77"/>
        <v>0</v>
      </c>
      <c r="AM92" s="12">
        <f t="shared" si="77"/>
        <v>0</v>
      </c>
      <c r="AN92" s="232">
        <f t="shared" si="77"/>
        <v>0</v>
      </c>
      <c r="AO92" s="14">
        <f t="shared" si="77"/>
        <v>0</v>
      </c>
      <c r="AP92" s="12">
        <f t="shared" si="77"/>
        <v>0</v>
      </c>
      <c r="AQ92" s="13">
        <f t="shared" si="77"/>
        <v>0</v>
      </c>
      <c r="AR92" s="240">
        <f t="shared" si="77"/>
        <v>0</v>
      </c>
      <c r="AS92" s="12">
        <f t="shared" si="77"/>
        <v>0</v>
      </c>
      <c r="AT92" s="232">
        <f t="shared" si="77"/>
        <v>0</v>
      </c>
      <c r="AU92" s="14">
        <f t="shared" si="77"/>
        <v>0</v>
      </c>
      <c r="AV92" s="12">
        <f t="shared" si="77"/>
        <v>0</v>
      </c>
      <c r="AW92" s="13">
        <f t="shared" si="77"/>
        <v>0</v>
      </c>
      <c r="AX92" s="14">
        <f t="shared" si="77"/>
        <v>0</v>
      </c>
      <c r="AY92" s="12">
        <f t="shared" si="77"/>
        <v>0</v>
      </c>
      <c r="AZ92" s="13">
        <f t="shared" si="77"/>
        <v>0</v>
      </c>
      <c r="BA92" s="14">
        <f t="shared" si="77"/>
        <v>0</v>
      </c>
      <c r="BB92" s="13">
        <f t="shared" si="77"/>
        <v>0</v>
      </c>
      <c r="BC92" s="1"/>
      <c r="BD92" s="14"/>
      <c r="BE92" s="17"/>
      <c r="BF92" s="1"/>
      <c r="BG92" s="14">
        <f t="shared" ref="BG92:BG106" si="78">SUM(T92:BB92)</f>
        <v>0</v>
      </c>
      <c r="BH92" s="249">
        <f t="shared" si="67"/>
        <v>0</v>
      </c>
      <c r="BI92" s="1"/>
      <c r="BJ92" s="14">
        <f t="shared" ref="BJ92:BJ106" si="79">BD92+BG92</f>
        <v>0</v>
      </c>
      <c r="BK92" s="249">
        <f t="shared" si="58"/>
        <v>0</v>
      </c>
    </row>
    <row r="93" spans="2:63">
      <c r="B93" s="88" t="s">
        <v>435</v>
      </c>
      <c r="C93" s="60"/>
      <c r="D93" s="84"/>
      <c r="E93" s="120"/>
      <c r="F93" s="120"/>
      <c r="G93" s="120"/>
      <c r="H93" s="120"/>
      <c r="I93" s="132"/>
      <c r="J93" s="124"/>
      <c r="K93" s="343">
        <f t="shared" si="39"/>
        <v>0</v>
      </c>
      <c r="M93" s="43"/>
      <c r="N93" s="16"/>
      <c r="O93" s="237"/>
      <c r="P93" s="43"/>
      <c r="Q93" s="16"/>
      <c r="R93" s="13">
        <f t="shared" si="60"/>
        <v>0</v>
      </c>
      <c r="T93" s="43"/>
      <c r="U93" s="16"/>
      <c r="V93" s="237"/>
      <c r="W93" s="43"/>
      <c r="X93" s="16"/>
      <c r="Y93" s="17"/>
      <c r="Z93" s="245"/>
      <c r="AA93" s="16"/>
      <c r="AB93" s="237"/>
      <c r="AC93" s="43"/>
      <c r="AD93" s="16"/>
      <c r="AE93" s="17"/>
      <c r="AF93" s="245"/>
      <c r="AG93" s="16"/>
      <c r="AH93" s="237"/>
      <c r="AI93" s="43"/>
      <c r="AJ93" s="16"/>
      <c r="AK93" s="17"/>
      <c r="AL93" s="245"/>
      <c r="AM93" s="16"/>
      <c r="AN93" s="237"/>
      <c r="AO93" s="43"/>
      <c r="AP93" s="16"/>
      <c r="AQ93" s="17"/>
      <c r="AR93" s="245"/>
      <c r="AS93" s="16"/>
      <c r="AT93" s="237"/>
      <c r="AU93" s="43"/>
      <c r="AV93" s="16"/>
      <c r="AW93" s="17"/>
      <c r="AX93" s="43"/>
      <c r="AY93" s="16"/>
      <c r="AZ93" s="17"/>
      <c r="BA93" s="43"/>
      <c r="BB93" s="17"/>
      <c r="BC93" s="1"/>
      <c r="BD93" s="14"/>
      <c r="BE93" s="17"/>
      <c r="BF93" s="1"/>
      <c r="BG93" s="14">
        <f t="shared" si="78"/>
        <v>0</v>
      </c>
      <c r="BH93" s="249">
        <f t="shared" si="67"/>
        <v>0</v>
      </c>
      <c r="BI93" s="1"/>
      <c r="BJ93" s="14">
        <f t="shared" si="79"/>
        <v>0</v>
      </c>
      <c r="BK93" s="249">
        <f t="shared" si="58"/>
        <v>0</v>
      </c>
    </row>
    <row r="94" spans="2:63" ht="12.6" thickBot="1">
      <c r="B94" s="88" t="s">
        <v>436</v>
      </c>
      <c r="C94" s="60"/>
      <c r="D94" s="84"/>
      <c r="E94" s="120"/>
      <c r="F94" s="120"/>
      <c r="G94" s="120"/>
      <c r="H94" s="120"/>
      <c r="I94" s="132"/>
      <c r="J94" s="124"/>
      <c r="K94" s="343">
        <f t="shared" si="39"/>
        <v>0</v>
      </c>
      <c r="M94" s="43"/>
      <c r="N94" s="16"/>
      <c r="O94" s="237"/>
      <c r="P94" s="43"/>
      <c r="Q94" s="16"/>
      <c r="R94" s="13">
        <f t="shared" si="60"/>
        <v>0</v>
      </c>
      <c r="T94" s="43"/>
      <c r="U94" s="16"/>
      <c r="V94" s="237"/>
      <c r="W94" s="43"/>
      <c r="X94" s="16"/>
      <c r="Y94" s="17"/>
      <c r="Z94" s="245"/>
      <c r="AA94" s="16"/>
      <c r="AB94" s="237"/>
      <c r="AC94" s="43"/>
      <c r="AD94" s="16"/>
      <c r="AE94" s="17"/>
      <c r="AF94" s="245"/>
      <c r="AG94" s="16"/>
      <c r="AH94" s="237"/>
      <c r="AI94" s="43"/>
      <c r="AJ94" s="16"/>
      <c r="AK94" s="17"/>
      <c r="AL94" s="245"/>
      <c r="AM94" s="16"/>
      <c r="AN94" s="237"/>
      <c r="AO94" s="43"/>
      <c r="AP94" s="16"/>
      <c r="AQ94" s="17"/>
      <c r="AR94" s="245"/>
      <c r="AS94" s="16"/>
      <c r="AT94" s="237"/>
      <c r="AU94" s="43"/>
      <c r="AV94" s="16"/>
      <c r="AW94" s="17"/>
      <c r="AX94" s="43"/>
      <c r="AY94" s="16"/>
      <c r="AZ94" s="17"/>
      <c r="BA94" s="43"/>
      <c r="BB94" s="17"/>
      <c r="BC94" s="1"/>
      <c r="BD94" s="14"/>
      <c r="BE94" s="17"/>
      <c r="BF94" s="1"/>
      <c r="BG94" s="14">
        <f t="shared" si="78"/>
        <v>0</v>
      </c>
      <c r="BH94" s="249">
        <f t="shared" si="67"/>
        <v>0</v>
      </c>
      <c r="BI94" s="1"/>
      <c r="BJ94" s="14">
        <f t="shared" si="79"/>
        <v>0</v>
      </c>
      <c r="BK94" s="249">
        <f t="shared" si="58"/>
        <v>0</v>
      </c>
    </row>
    <row r="95" spans="2:63" ht="12" hidden="1" customHeight="1" outlineLevel="1">
      <c r="B95" s="88" t="s">
        <v>437</v>
      </c>
      <c r="C95" s="60"/>
      <c r="D95" s="84"/>
      <c r="E95" s="120"/>
      <c r="F95" s="120"/>
      <c r="G95" s="120"/>
      <c r="H95" s="120"/>
      <c r="I95" s="132"/>
      <c r="J95" s="124"/>
      <c r="K95" s="343">
        <f t="shared" si="39"/>
        <v>0</v>
      </c>
      <c r="M95" s="43"/>
      <c r="N95" s="16"/>
      <c r="O95" s="237"/>
      <c r="P95" s="43"/>
      <c r="Q95" s="16"/>
      <c r="R95" s="17">
        <f t="shared" si="60"/>
        <v>0</v>
      </c>
      <c r="T95" s="43"/>
      <c r="U95" s="16"/>
      <c r="V95" s="237"/>
      <c r="W95" s="43"/>
      <c r="X95" s="16"/>
      <c r="Y95" s="17"/>
      <c r="Z95" s="245"/>
      <c r="AA95" s="16"/>
      <c r="AB95" s="237"/>
      <c r="AC95" s="43"/>
      <c r="AD95" s="16"/>
      <c r="AE95" s="17"/>
      <c r="AF95" s="245"/>
      <c r="AG95" s="16"/>
      <c r="AH95" s="237"/>
      <c r="AI95" s="43"/>
      <c r="AJ95" s="16"/>
      <c r="AK95" s="17"/>
      <c r="AL95" s="245"/>
      <c r="AM95" s="16"/>
      <c r="AN95" s="237"/>
      <c r="AO95" s="43"/>
      <c r="AP95" s="16"/>
      <c r="AQ95" s="17"/>
      <c r="AR95" s="245"/>
      <c r="AS95" s="16"/>
      <c r="AT95" s="237"/>
      <c r="AU95" s="43"/>
      <c r="AV95" s="16"/>
      <c r="AW95" s="17"/>
      <c r="AX95" s="43"/>
      <c r="AY95" s="16"/>
      <c r="AZ95" s="17"/>
      <c r="BA95" s="43"/>
      <c r="BB95" s="17"/>
      <c r="BC95" s="1"/>
      <c r="BD95" s="14">
        <f t="shared" ref="BD95:BD106" si="80">SUM(J95:AZ95)</f>
        <v>0</v>
      </c>
      <c r="BE95" s="17">
        <f t="shared" ref="BE95:BE106" si="81">E95-BD95</f>
        <v>0</v>
      </c>
      <c r="BF95" s="1"/>
      <c r="BG95" s="14">
        <f t="shared" si="78"/>
        <v>0</v>
      </c>
      <c r="BH95" s="249">
        <f t="shared" si="67"/>
        <v>0</v>
      </c>
      <c r="BI95" s="1"/>
      <c r="BJ95" s="14">
        <f t="shared" si="79"/>
        <v>0</v>
      </c>
      <c r="BK95" s="249">
        <f t="shared" si="58"/>
        <v>0</v>
      </c>
    </row>
    <row r="96" spans="2:63" ht="12" hidden="1" customHeight="1" outlineLevel="1">
      <c r="B96" s="88" t="s">
        <v>438</v>
      </c>
      <c r="C96" s="60"/>
      <c r="D96" s="84"/>
      <c r="E96" s="120"/>
      <c r="F96" s="120"/>
      <c r="G96" s="120"/>
      <c r="H96" s="120"/>
      <c r="I96" s="132"/>
      <c r="J96" s="124"/>
      <c r="K96" s="343">
        <f t="shared" si="39"/>
        <v>0</v>
      </c>
      <c r="M96" s="43"/>
      <c r="N96" s="16"/>
      <c r="O96" s="237"/>
      <c r="P96" s="43"/>
      <c r="Q96" s="16"/>
      <c r="R96" s="17">
        <f t="shared" si="60"/>
        <v>0</v>
      </c>
      <c r="T96" s="43"/>
      <c r="U96" s="16"/>
      <c r="V96" s="237"/>
      <c r="W96" s="43"/>
      <c r="X96" s="16"/>
      <c r="Y96" s="17"/>
      <c r="Z96" s="245"/>
      <c r="AA96" s="16"/>
      <c r="AB96" s="237"/>
      <c r="AC96" s="43"/>
      <c r="AD96" s="16"/>
      <c r="AE96" s="17"/>
      <c r="AF96" s="245"/>
      <c r="AG96" s="16"/>
      <c r="AH96" s="237"/>
      <c r="AI96" s="43"/>
      <c r="AJ96" s="16"/>
      <c r="AK96" s="17"/>
      <c r="AL96" s="245"/>
      <c r="AM96" s="16"/>
      <c r="AN96" s="237"/>
      <c r="AO96" s="43"/>
      <c r="AP96" s="16"/>
      <c r="AQ96" s="17"/>
      <c r="AR96" s="245"/>
      <c r="AS96" s="16"/>
      <c r="AT96" s="237"/>
      <c r="AU96" s="43"/>
      <c r="AV96" s="16"/>
      <c r="AW96" s="17"/>
      <c r="AX96" s="43"/>
      <c r="AY96" s="16"/>
      <c r="AZ96" s="17"/>
      <c r="BA96" s="43"/>
      <c r="BB96" s="17"/>
      <c r="BC96" s="1"/>
      <c r="BD96" s="14">
        <f t="shared" si="80"/>
        <v>0</v>
      </c>
      <c r="BE96" s="17">
        <f t="shared" si="81"/>
        <v>0</v>
      </c>
      <c r="BF96" s="1"/>
      <c r="BG96" s="14">
        <f t="shared" si="78"/>
        <v>0</v>
      </c>
      <c r="BH96" s="249">
        <f t="shared" si="67"/>
        <v>0</v>
      </c>
      <c r="BI96" s="1"/>
      <c r="BJ96" s="14">
        <f t="shared" si="79"/>
        <v>0</v>
      </c>
      <c r="BK96" s="249">
        <f t="shared" si="58"/>
        <v>0</v>
      </c>
    </row>
    <row r="97" spans="2:63" ht="12" hidden="1" customHeight="1" outlineLevel="1">
      <c r="B97" s="88" t="s">
        <v>439</v>
      </c>
      <c r="C97" s="60"/>
      <c r="D97" s="84"/>
      <c r="E97" s="120"/>
      <c r="F97" s="120"/>
      <c r="G97" s="120"/>
      <c r="H97" s="120"/>
      <c r="I97" s="132"/>
      <c r="J97" s="124"/>
      <c r="K97" s="343">
        <f t="shared" si="39"/>
        <v>0</v>
      </c>
      <c r="M97" s="43"/>
      <c r="N97" s="16"/>
      <c r="O97" s="237"/>
      <c r="P97" s="43"/>
      <c r="Q97" s="16"/>
      <c r="R97" s="17">
        <f t="shared" si="60"/>
        <v>0</v>
      </c>
      <c r="T97" s="43"/>
      <c r="U97" s="16"/>
      <c r="V97" s="237"/>
      <c r="W97" s="43"/>
      <c r="X97" s="16"/>
      <c r="Y97" s="17"/>
      <c r="Z97" s="245"/>
      <c r="AA97" s="16"/>
      <c r="AB97" s="237"/>
      <c r="AC97" s="43"/>
      <c r="AD97" s="16"/>
      <c r="AE97" s="17"/>
      <c r="AF97" s="245"/>
      <c r="AG97" s="16"/>
      <c r="AH97" s="237"/>
      <c r="AI97" s="43"/>
      <c r="AJ97" s="16"/>
      <c r="AK97" s="17"/>
      <c r="AL97" s="245"/>
      <c r="AM97" s="16"/>
      <c r="AN97" s="237"/>
      <c r="AO97" s="43"/>
      <c r="AP97" s="16"/>
      <c r="AQ97" s="17"/>
      <c r="AR97" s="245"/>
      <c r="AS97" s="16"/>
      <c r="AT97" s="237"/>
      <c r="AU97" s="43"/>
      <c r="AV97" s="16"/>
      <c r="AW97" s="17"/>
      <c r="AX97" s="43"/>
      <c r="AY97" s="16"/>
      <c r="AZ97" s="17"/>
      <c r="BA97" s="43"/>
      <c r="BB97" s="17"/>
      <c r="BC97" s="1"/>
      <c r="BD97" s="14">
        <f t="shared" si="80"/>
        <v>0</v>
      </c>
      <c r="BE97" s="17">
        <f t="shared" si="81"/>
        <v>0</v>
      </c>
      <c r="BF97" s="1"/>
      <c r="BG97" s="14">
        <f t="shared" si="78"/>
        <v>0</v>
      </c>
      <c r="BH97" s="249">
        <f t="shared" si="67"/>
        <v>0</v>
      </c>
      <c r="BI97" s="1"/>
      <c r="BJ97" s="14">
        <f t="shared" si="79"/>
        <v>0</v>
      </c>
      <c r="BK97" s="249">
        <f t="shared" si="58"/>
        <v>0</v>
      </c>
    </row>
    <row r="98" spans="2:63" ht="12" hidden="1" customHeight="1" outlineLevel="1">
      <c r="B98" s="88" t="s">
        <v>440</v>
      </c>
      <c r="C98" s="60"/>
      <c r="D98" s="84"/>
      <c r="E98" s="120"/>
      <c r="F98" s="120"/>
      <c r="G98" s="120"/>
      <c r="H98" s="120"/>
      <c r="I98" s="132"/>
      <c r="J98" s="124"/>
      <c r="K98" s="343">
        <f t="shared" si="39"/>
        <v>0</v>
      </c>
      <c r="M98" s="43"/>
      <c r="N98" s="16"/>
      <c r="O98" s="237"/>
      <c r="P98" s="43"/>
      <c r="Q98" s="16"/>
      <c r="R98" s="17">
        <f t="shared" si="60"/>
        <v>0</v>
      </c>
      <c r="T98" s="43"/>
      <c r="U98" s="16"/>
      <c r="V98" s="237"/>
      <c r="W98" s="43"/>
      <c r="X98" s="16"/>
      <c r="Y98" s="17"/>
      <c r="Z98" s="245"/>
      <c r="AA98" s="16"/>
      <c r="AB98" s="237"/>
      <c r="AC98" s="43"/>
      <c r="AD98" s="16"/>
      <c r="AE98" s="17"/>
      <c r="AF98" s="245"/>
      <c r="AG98" s="16"/>
      <c r="AH98" s="237"/>
      <c r="AI98" s="43"/>
      <c r="AJ98" s="16"/>
      <c r="AK98" s="17"/>
      <c r="AL98" s="245"/>
      <c r="AM98" s="16"/>
      <c r="AN98" s="237"/>
      <c r="AO98" s="43"/>
      <c r="AP98" s="16"/>
      <c r="AQ98" s="17"/>
      <c r="AR98" s="245"/>
      <c r="AS98" s="16"/>
      <c r="AT98" s="237"/>
      <c r="AU98" s="43"/>
      <c r="AV98" s="16"/>
      <c r="AW98" s="17"/>
      <c r="AX98" s="43"/>
      <c r="AY98" s="16"/>
      <c r="AZ98" s="17"/>
      <c r="BA98" s="43"/>
      <c r="BB98" s="17"/>
      <c r="BC98" s="1"/>
      <c r="BD98" s="14">
        <f t="shared" si="80"/>
        <v>0</v>
      </c>
      <c r="BE98" s="17">
        <f t="shared" si="81"/>
        <v>0</v>
      </c>
      <c r="BF98" s="1"/>
      <c r="BG98" s="14">
        <f t="shared" si="78"/>
        <v>0</v>
      </c>
      <c r="BH98" s="249">
        <f t="shared" si="67"/>
        <v>0</v>
      </c>
      <c r="BI98" s="1"/>
      <c r="BJ98" s="14">
        <f t="shared" si="79"/>
        <v>0</v>
      </c>
      <c r="BK98" s="249">
        <f t="shared" si="58"/>
        <v>0</v>
      </c>
    </row>
    <row r="99" spans="2:63" ht="12" hidden="1" customHeight="1" outlineLevel="1">
      <c r="B99" s="88" t="s">
        <v>441</v>
      </c>
      <c r="C99" s="60"/>
      <c r="D99" s="84"/>
      <c r="E99" s="120"/>
      <c r="F99" s="120"/>
      <c r="G99" s="120"/>
      <c r="H99" s="120"/>
      <c r="I99" s="132"/>
      <c r="J99" s="124"/>
      <c r="K99" s="343">
        <f t="shared" si="39"/>
        <v>0</v>
      </c>
      <c r="M99" s="43"/>
      <c r="N99" s="16"/>
      <c r="O99" s="237"/>
      <c r="P99" s="43"/>
      <c r="Q99" s="16"/>
      <c r="R99" s="17">
        <f t="shared" si="60"/>
        <v>0</v>
      </c>
      <c r="T99" s="43"/>
      <c r="U99" s="16"/>
      <c r="V99" s="237"/>
      <c r="W99" s="43"/>
      <c r="X99" s="16"/>
      <c r="Y99" s="17"/>
      <c r="Z99" s="245"/>
      <c r="AA99" s="16"/>
      <c r="AB99" s="237"/>
      <c r="AC99" s="43"/>
      <c r="AD99" s="16"/>
      <c r="AE99" s="17"/>
      <c r="AF99" s="245"/>
      <c r="AG99" s="16"/>
      <c r="AH99" s="237"/>
      <c r="AI99" s="43"/>
      <c r="AJ99" s="16"/>
      <c r="AK99" s="17"/>
      <c r="AL99" s="245"/>
      <c r="AM99" s="16"/>
      <c r="AN99" s="237"/>
      <c r="AO99" s="43"/>
      <c r="AP99" s="16"/>
      <c r="AQ99" s="17"/>
      <c r="AR99" s="245"/>
      <c r="AS99" s="16"/>
      <c r="AT99" s="237"/>
      <c r="AU99" s="43"/>
      <c r="AV99" s="16"/>
      <c r="AW99" s="17"/>
      <c r="AX99" s="43"/>
      <c r="AY99" s="16"/>
      <c r="AZ99" s="17"/>
      <c r="BA99" s="43"/>
      <c r="BB99" s="17"/>
      <c r="BC99" s="1"/>
      <c r="BD99" s="14">
        <f t="shared" si="80"/>
        <v>0</v>
      </c>
      <c r="BE99" s="17">
        <f t="shared" si="81"/>
        <v>0</v>
      </c>
      <c r="BF99" s="1"/>
      <c r="BG99" s="14">
        <f t="shared" si="78"/>
        <v>0</v>
      </c>
      <c r="BH99" s="249">
        <f t="shared" si="67"/>
        <v>0</v>
      </c>
      <c r="BI99" s="1"/>
      <c r="BJ99" s="14">
        <f t="shared" si="79"/>
        <v>0</v>
      </c>
      <c r="BK99" s="249">
        <f t="shared" si="58"/>
        <v>0</v>
      </c>
    </row>
    <row r="100" spans="2:63" ht="12" hidden="1" customHeight="1" outlineLevel="1">
      <c r="B100" s="88" t="s">
        <v>442</v>
      </c>
      <c r="C100" s="60"/>
      <c r="D100" s="84"/>
      <c r="E100" s="120"/>
      <c r="F100" s="120"/>
      <c r="G100" s="120"/>
      <c r="H100" s="120"/>
      <c r="I100" s="132"/>
      <c r="J100" s="124"/>
      <c r="K100" s="343">
        <f t="shared" si="39"/>
        <v>0</v>
      </c>
      <c r="M100" s="43"/>
      <c r="N100" s="16"/>
      <c r="O100" s="237"/>
      <c r="P100" s="43"/>
      <c r="Q100" s="16"/>
      <c r="R100" s="17">
        <f t="shared" si="60"/>
        <v>0</v>
      </c>
      <c r="T100" s="43"/>
      <c r="U100" s="16"/>
      <c r="V100" s="237"/>
      <c r="W100" s="43"/>
      <c r="X100" s="16"/>
      <c r="Y100" s="17"/>
      <c r="Z100" s="245"/>
      <c r="AA100" s="16"/>
      <c r="AB100" s="237"/>
      <c r="AC100" s="43"/>
      <c r="AD100" s="16"/>
      <c r="AE100" s="17"/>
      <c r="AF100" s="245"/>
      <c r="AG100" s="16"/>
      <c r="AH100" s="237"/>
      <c r="AI100" s="43"/>
      <c r="AJ100" s="16"/>
      <c r="AK100" s="17"/>
      <c r="AL100" s="245"/>
      <c r="AM100" s="16"/>
      <c r="AN100" s="237"/>
      <c r="AO100" s="43"/>
      <c r="AP100" s="16"/>
      <c r="AQ100" s="17"/>
      <c r="AR100" s="245"/>
      <c r="AS100" s="16"/>
      <c r="AT100" s="237"/>
      <c r="AU100" s="43"/>
      <c r="AV100" s="16"/>
      <c r="AW100" s="17"/>
      <c r="AX100" s="43"/>
      <c r="AY100" s="16"/>
      <c r="AZ100" s="17"/>
      <c r="BA100" s="43"/>
      <c r="BB100" s="17"/>
      <c r="BC100" s="1"/>
      <c r="BD100" s="14">
        <f t="shared" si="80"/>
        <v>0</v>
      </c>
      <c r="BE100" s="17">
        <f t="shared" si="81"/>
        <v>0</v>
      </c>
      <c r="BF100" s="1"/>
      <c r="BG100" s="14">
        <f t="shared" si="78"/>
        <v>0</v>
      </c>
      <c r="BH100" s="249">
        <f t="shared" si="67"/>
        <v>0</v>
      </c>
      <c r="BI100" s="1"/>
      <c r="BJ100" s="14">
        <f t="shared" si="79"/>
        <v>0</v>
      </c>
      <c r="BK100" s="249">
        <f t="shared" si="58"/>
        <v>0</v>
      </c>
    </row>
    <row r="101" spans="2:63" ht="12" hidden="1" customHeight="1" outlineLevel="1">
      <c r="B101" s="88" t="s">
        <v>443</v>
      </c>
      <c r="C101" s="60"/>
      <c r="D101" s="84"/>
      <c r="E101" s="120"/>
      <c r="F101" s="120"/>
      <c r="G101" s="120"/>
      <c r="H101" s="120"/>
      <c r="I101" s="132"/>
      <c r="J101" s="124"/>
      <c r="K101" s="343">
        <f t="shared" si="39"/>
        <v>0</v>
      </c>
      <c r="M101" s="43"/>
      <c r="N101" s="16"/>
      <c r="O101" s="237"/>
      <c r="P101" s="43"/>
      <c r="Q101" s="16"/>
      <c r="R101" s="17">
        <f t="shared" si="60"/>
        <v>0</v>
      </c>
      <c r="T101" s="43"/>
      <c r="U101" s="16"/>
      <c r="V101" s="237"/>
      <c r="W101" s="43"/>
      <c r="X101" s="16"/>
      <c r="Y101" s="17"/>
      <c r="Z101" s="245"/>
      <c r="AA101" s="16"/>
      <c r="AB101" s="237"/>
      <c r="AC101" s="43"/>
      <c r="AD101" s="16"/>
      <c r="AE101" s="17"/>
      <c r="AF101" s="245"/>
      <c r="AG101" s="16"/>
      <c r="AH101" s="237"/>
      <c r="AI101" s="43"/>
      <c r="AJ101" s="16"/>
      <c r="AK101" s="17"/>
      <c r="AL101" s="245"/>
      <c r="AM101" s="16"/>
      <c r="AN101" s="237"/>
      <c r="AO101" s="43"/>
      <c r="AP101" s="16"/>
      <c r="AQ101" s="17"/>
      <c r="AR101" s="245"/>
      <c r="AS101" s="16"/>
      <c r="AT101" s="237"/>
      <c r="AU101" s="43"/>
      <c r="AV101" s="16"/>
      <c r="AW101" s="17"/>
      <c r="AX101" s="43"/>
      <c r="AY101" s="16"/>
      <c r="AZ101" s="17"/>
      <c r="BA101" s="43"/>
      <c r="BB101" s="17"/>
      <c r="BC101" s="1"/>
      <c r="BD101" s="14">
        <f t="shared" si="80"/>
        <v>0</v>
      </c>
      <c r="BE101" s="17">
        <f t="shared" si="81"/>
        <v>0</v>
      </c>
      <c r="BF101" s="1"/>
      <c r="BG101" s="14">
        <f t="shared" si="78"/>
        <v>0</v>
      </c>
      <c r="BH101" s="249">
        <f t="shared" si="67"/>
        <v>0</v>
      </c>
      <c r="BI101" s="1"/>
      <c r="BJ101" s="14">
        <f t="shared" si="79"/>
        <v>0</v>
      </c>
      <c r="BK101" s="249">
        <f t="shared" si="58"/>
        <v>0</v>
      </c>
    </row>
    <row r="102" spans="2:63" ht="12" hidden="1" customHeight="1" outlineLevel="1">
      <c r="B102" s="88" t="s">
        <v>444</v>
      </c>
      <c r="C102" s="60"/>
      <c r="D102" s="84"/>
      <c r="E102" s="120"/>
      <c r="F102" s="120"/>
      <c r="G102" s="120"/>
      <c r="H102" s="120"/>
      <c r="I102" s="132"/>
      <c r="J102" s="124"/>
      <c r="K102" s="343">
        <f t="shared" si="39"/>
        <v>0</v>
      </c>
      <c r="M102" s="43"/>
      <c r="N102" s="16"/>
      <c r="O102" s="237"/>
      <c r="P102" s="43"/>
      <c r="Q102" s="16"/>
      <c r="R102" s="17">
        <f t="shared" si="60"/>
        <v>0</v>
      </c>
      <c r="T102" s="43"/>
      <c r="U102" s="16"/>
      <c r="V102" s="237"/>
      <c r="W102" s="43"/>
      <c r="X102" s="16"/>
      <c r="Y102" s="17"/>
      <c r="Z102" s="245"/>
      <c r="AA102" s="16"/>
      <c r="AB102" s="237"/>
      <c r="AC102" s="43"/>
      <c r="AD102" s="16"/>
      <c r="AE102" s="17"/>
      <c r="AF102" s="245"/>
      <c r="AG102" s="16"/>
      <c r="AH102" s="237"/>
      <c r="AI102" s="43"/>
      <c r="AJ102" s="16"/>
      <c r="AK102" s="17"/>
      <c r="AL102" s="245"/>
      <c r="AM102" s="16"/>
      <c r="AN102" s="237"/>
      <c r="AO102" s="43"/>
      <c r="AP102" s="16"/>
      <c r="AQ102" s="17"/>
      <c r="AR102" s="245"/>
      <c r="AS102" s="16"/>
      <c r="AT102" s="237"/>
      <c r="AU102" s="43"/>
      <c r="AV102" s="16"/>
      <c r="AW102" s="17"/>
      <c r="AX102" s="43"/>
      <c r="AY102" s="16"/>
      <c r="AZ102" s="17"/>
      <c r="BA102" s="43"/>
      <c r="BB102" s="17"/>
      <c r="BC102" s="1"/>
      <c r="BD102" s="14">
        <f t="shared" si="80"/>
        <v>0</v>
      </c>
      <c r="BE102" s="17">
        <f t="shared" si="81"/>
        <v>0</v>
      </c>
      <c r="BF102" s="1"/>
      <c r="BG102" s="14">
        <f t="shared" si="78"/>
        <v>0</v>
      </c>
      <c r="BH102" s="249">
        <f t="shared" si="67"/>
        <v>0</v>
      </c>
      <c r="BI102" s="1"/>
      <c r="BJ102" s="14">
        <f t="shared" si="79"/>
        <v>0</v>
      </c>
      <c r="BK102" s="249">
        <f t="shared" si="58"/>
        <v>0</v>
      </c>
    </row>
    <row r="103" spans="2:63" ht="12" hidden="1" customHeight="1" outlineLevel="1">
      <c r="B103" s="88" t="s">
        <v>445</v>
      </c>
      <c r="C103" s="60"/>
      <c r="D103" s="84"/>
      <c r="E103" s="120"/>
      <c r="F103" s="120"/>
      <c r="G103" s="120"/>
      <c r="H103" s="120"/>
      <c r="I103" s="132"/>
      <c r="J103" s="124"/>
      <c r="K103" s="343">
        <f t="shared" si="39"/>
        <v>0</v>
      </c>
      <c r="M103" s="43"/>
      <c r="N103" s="16"/>
      <c r="O103" s="237"/>
      <c r="P103" s="43"/>
      <c r="Q103" s="16"/>
      <c r="R103" s="17">
        <f t="shared" si="60"/>
        <v>0</v>
      </c>
      <c r="T103" s="43"/>
      <c r="U103" s="16"/>
      <c r="V103" s="237"/>
      <c r="W103" s="43"/>
      <c r="X103" s="16"/>
      <c r="Y103" s="17"/>
      <c r="Z103" s="245"/>
      <c r="AA103" s="16"/>
      <c r="AB103" s="237"/>
      <c r="AC103" s="43"/>
      <c r="AD103" s="16"/>
      <c r="AE103" s="17"/>
      <c r="AF103" s="245"/>
      <c r="AG103" s="16"/>
      <c r="AH103" s="237"/>
      <c r="AI103" s="43"/>
      <c r="AJ103" s="16"/>
      <c r="AK103" s="17"/>
      <c r="AL103" s="245"/>
      <c r="AM103" s="16"/>
      <c r="AN103" s="237"/>
      <c r="AO103" s="43"/>
      <c r="AP103" s="16"/>
      <c r="AQ103" s="17"/>
      <c r="AR103" s="245"/>
      <c r="AS103" s="16"/>
      <c r="AT103" s="237"/>
      <c r="AU103" s="43"/>
      <c r="AV103" s="16"/>
      <c r="AW103" s="17"/>
      <c r="AX103" s="43"/>
      <c r="AY103" s="16"/>
      <c r="AZ103" s="17"/>
      <c r="BA103" s="43"/>
      <c r="BB103" s="17"/>
      <c r="BC103" s="1"/>
      <c r="BD103" s="14">
        <f t="shared" si="80"/>
        <v>0</v>
      </c>
      <c r="BE103" s="17">
        <f t="shared" si="81"/>
        <v>0</v>
      </c>
      <c r="BF103" s="1"/>
      <c r="BG103" s="14">
        <f t="shared" si="78"/>
        <v>0</v>
      </c>
      <c r="BH103" s="249">
        <f t="shared" si="67"/>
        <v>0</v>
      </c>
      <c r="BI103" s="1"/>
      <c r="BJ103" s="14">
        <f t="shared" si="79"/>
        <v>0</v>
      </c>
      <c r="BK103" s="249">
        <f t="shared" si="58"/>
        <v>0</v>
      </c>
    </row>
    <row r="104" spans="2:63" ht="12" hidden="1" customHeight="1" outlineLevel="1">
      <c r="B104" s="88" t="s">
        <v>446</v>
      </c>
      <c r="C104" s="60"/>
      <c r="D104" s="84"/>
      <c r="E104" s="120"/>
      <c r="F104" s="120"/>
      <c r="G104" s="120"/>
      <c r="H104" s="120"/>
      <c r="I104" s="132"/>
      <c r="J104" s="124"/>
      <c r="K104" s="343">
        <f t="shared" si="39"/>
        <v>0</v>
      </c>
      <c r="M104" s="43"/>
      <c r="N104" s="16"/>
      <c r="O104" s="237"/>
      <c r="P104" s="43"/>
      <c r="Q104" s="16"/>
      <c r="R104" s="17">
        <f t="shared" si="60"/>
        <v>0</v>
      </c>
      <c r="T104" s="43"/>
      <c r="U104" s="16"/>
      <c r="V104" s="237"/>
      <c r="W104" s="43"/>
      <c r="X104" s="16"/>
      <c r="Y104" s="17"/>
      <c r="Z104" s="245"/>
      <c r="AA104" s="16"/>
      <c r="AB104" s="237"/>
      <c r="AC104" s="43"/>
      <c r="AD104" s="16"/>
      <c r="AE104" s="17"/>
      <c r="AF104" s="245"/>
      <c r="AG104" s="16"/>
      <c r="AH104" s="237"/>
      <c r="AI104" s="43"/>
      <c r="AJ104" s="16"/>
      <c r="AK104" s="17"/>
      <c r="AL104" s="245"/>
      <c r="AM104" s="16"/>
      <c r="AN104" s="237"/>
      <c r="AO104" s="43"/>
      <c r="AP104" s="16"/>
      <c r="AQ104" s="17"/>
      <c r="AR104" s="245"/>
      <c r="AS104" s="16"/>
      <c r="AT104" s="237"/>
      <c r="AU104" s="43"/>
      <c r="AV104" s="16"/>
      <c r="AW104" s="17"/>
      <c r="AX104" s="43"/>
      <c r="AY104" s="16"/>
      <c r="AZ104" s="17"/>
      <c r="BA104" s="43"/>
      <c r="BB104" s="17"/>
      <c r="BC104" s="1"/>
      <c r="BD104" s="14">
        <f t="shared" si="80"/>
        <v>0</v>
      </c>
      <c r="BE104" s="17">
        <f t="shared" si="81"/>
        <v>0</v>
      </c>
      <c r="BF104" s="1"/>
      <c r="BG104" s="14">
        <f t="shared" si="78"/>
        <v>0</v>
      </c>
      <c r="BH104" s="249">
        <f t="shared" si="67"/>
        <v>0</v>
      </c>
      <c r="BI104" s="1"/>
      <c r="BJ104" s="14">
        <f t="shared" si="79"/>
        <v>0</v>
      </c>
      <c r="BK104" s="249">
        <f t="shared" si="58"/>
        <v>0</v>
      </c>
    </row>
    <row r="105" spans="2:63" ht="12" hidden="1" customHeight="1" outlineLevel="1">
      <c r="B105" s="88" t="s">
        <v>447</v>
      </c>
      <c r="C105" s="60"/>
      <c r="D105" s="84"/>
      <c r="E105" s="120"/>
      <c r="F105" s="120"/>
      <c r="G105" s="120"/>
      <c r="H105" s="120"/>
      <c r="I105" s="132"/>
      <c r="J105" s="124"/>
      <c r="K105" s="343">
        <f t="shared" si="39"/>
        <v>0</v>
      </c>
      <c r="M105" s="43"/>
      <c r="N105" s="16"/>
      <c r="O105" s="237"/>
      <c r="P105" s="43"/>
      <c r="Q105" s="16"/>
      <c r="R105" s="17">
        <f t="shared" si="60"/>
        <v>0</v>
      </c>
      <c r="T105" s="43"/>
      <c r="U105" s="16"/>
      <c r="V105" s="237"/>
      <c r="W105" s="43"/>
      <c r="X105" s="16"/>
      <c r="Y105" s="17"/>
      <c r="Z105" s="245"/>
      <c r="AA105" s="16"/>
      <c r="AB105" s="237"/>
      <c r="AC105" s="43"/>
      <c r="AD105" s="16"/>
      <c r="AE105" s="17"/>
      <c r="AF105" s="245"/>
      <c r="AG105" s="16"/>
      <c r="AH105" s="237"/>
      <c r="AI105" s="43"/>
      <c r="AJ105" s="16"/>
      <c r="AK105" s="17"/>
      <c r="AL105" s="245"/>
      <c r="AM105" s="16"/>
      <c r="AN105" s="237"/>
      <c r="AO105" s="43"/>
      <c r="AP105" s="16"/>
      <c r="AQ105" s="17"/>
      <c r="AR105" s="245"/>
      <c r="AS105" s="16"/>
      <c r="AT105" s="237"/>
      <c r="AU105" s="43"/>
      <c r="AV105" s="16"/>
      <c r="AW105" s="17"/>
      <c r="AX105" s="43"/>
      <c r="AY105" s="16"/>
      <c r="AZ105" s="17"/>
      <c r="BA105" s="43"/>
      <c r="BB105" s="17"/>
      <c r="BC105" s="1"/>
      <c r="BD105" s="14">
        <f t="shared" si="80"/>
        <v>0</v>
      </c>
      <c r="BE105" s="17">
        <f t="shared" si="81"/>
        <v>0</v>
      </c>
      <c r="BF105" s="1"/>
      <c r="BG105" s="14">
        <f t="shared" si="78"/>
        <v>0</v>
      </c>
      <c r="BH105" s="249">
        <f t="shared" si="67"/>
        <v>0</v>
      </c>
      <c r="BI105" s="1"/>
      <c r="BJ105" s="14">
        <f t="shared" si="79"/>
        <v>0</v>
      </c>
      <c r="BK105" s="249">
        <f t="shared" si="58"/>
        <v>0</v>
      </c>
    </row>
    <row r="106" spans="2:63" ht="12.6" hidden="1" customHeight="1" outlineLevel="1">
      <c r="B106" s="88" t="s">
        <v>448</v>
      </c>
      <c r="C106" s="60"/>
      <c r="D106" s="84"/>
      <c r="E106" s="120"/>
      <c r="F106" s="120"/>
      <c r="G106" s="120"/>
      <c r="H106" s="120"/>
      <c r="I106" s="132"/>
      <c r="J106" s="124"/>
      <c r="K106" s="343">
        <f t="shared" si="39"/>
        <v>0</v>
      </c>
      <c r="M106" s="43"/>
      <c r="N106" s="16"/>
      <c r="O106" s="237"/>
      <c r="P106" s="43"/>
      <c r="Q106" s="16"/>
      <c r="R106" s="17">
        <f t="shared" si="60"/>
        <v>0</v>
      </c>
      <c r="T106" s="18"/>
      <c r="U106" s="19"/>
      <c r="V106" s="234"/>
      <c r="W106" s="18"/>
      <c r="X106" s="19"/>
      <c r="Y106" s="20"/>
      <c r="Z106" s="242"/>
      <c r="AA106" s="19"/>
      <c r="AB106" s="234"/>
      <c r="AC106" s="18"/>
      <c r="AD106" s="19"/>
      <c r="AE106" s="20"/>
      <c r="AF106" s="242"/>
      <c r="AG106" s="19"/>
      <c r="AH106" s="234"/>
      <c r="AI106" s="18"/>
      <c r="AJ106" s="19"/>
      <c r="AK106" s="20"/>
      <c r="AL106" s="242"/>
      <c r="AM106" s="19"/>
      <c r="AN106" s="234"/>
      <c r="AO106" s="18"/>
      <c r="AP106" s="19"/>
      <c r="AQ106" s="20"/>
      <c r="AR106" s="242"/>
      <c r="AS106" s="19"/>
      <c r="AT106" s="234"/>
      <c r="AU106" s="18"/>
      <c r="AV106" s="19"/>
      <c r="AW106" s="20"/>
      <c r="AX106" s="18"/>
      <c r="AY106" s="19"/>
      <c r="AZ106" s="20"/>
      <c r="BA106" s="18"/>
      <c r="BB106" s="20"/>
      <c r="BC106" s="1"/>
      <c r="BD106" s="45">
        <f t="shared" si="80"/>
        <v>0</v>
      </c>
      <c r="BE106" s="255">
        <f t="shared" si="81"/>
        <v>0</v>
      </c>
      <c r="BF106" s="1"/>
      <c r="BG106" s="45">
        <f t="shared" si="78"/>
        <v>0</v>
      </c>
      <c r="BH106" s="256">
        <f t="shared" si="67"/>
        <v>0</v>
      </c>
      <c r="BI106" s="1"/>
      <c r="BJ106" s="45">
        <f t="shared" si="79"/>
        <v>0</v>
      </c>
      <c r="BK106" s="256">
        <f t="shared" ref="BK106:BK137" si="82">IFERROR(BJ106/K106,0)</f>
        <v>0</v>
      </c>
    </row>
    <row r="107" spans="2:63" collapsed="1">
      <c r="C107" s="5" t="s">
        <v>850</v>
      </c>
      <c r="D107" s="76"/>
      <c r="E107" s="114"/>
      <c r="F107" s="114"/>
      <c r="G107" s="114"/>
      <c r="H107" s="114"/>
      <c r="I107" s="126"/>
      <c r="J107" s="127"/>
      <c r="K107" s="6" t="e">
        <f>K108+K124+K140</f>
        <v>#VALUE!</v>
      </c>
      <c r="L107" s="4"/>
      <c r="M107" s="28">
        <f t="shared" ref="M107:Q107" si="83">M108+M124+M140</f>
        <v>0</v>
      </c>
      <c r="N107" s="29">
        <f t="shared" si="83"/>
        <v>0</v>
      </c>
      <c r="O107" s="287">
        <f t="shared" si="83"/>
        <v>0</v>
      </c>
      <c r="P107" s="28">
        <f t="shared" si="83"/>
        <v>0</v>
      </c>
      <c r="Q107" s="29">
        <f t="shared" si="83"/>
        <v>0</v>
      </c>
      <c r="R107" s="30">
        <f t="shared" si="60"/>
        <v>0</v>
      </c>
      <c r="S107" s="4"/>
      <c r="T107" s="28">
        <f t="shared" ref="T107:AX107" si="84">T108+T124+T140</f>
        <v>0</v>
      </c>
      <c r="U107" s="29">
        <f t="shared" si="84"/>
        <v>0</v>
      </c>
      <c r="V107" s="287">
        <f t="shared" si="84"/>
        <v>0</v>
      </c>
      <c r="W107" s="28" t="e">
        <f t="shared" si="84"/>
        <v>#VALUE!</v>
      </c>
      <c r="X107" s="29">
        <f t="shared" si="84"/>
        <v>0</v>
      </c>
      <c r="Y107" s="30" t="e">
        <f t="shared" si="84"/>
        <v>#VALUE!</v>
      </c>
      <c r="Z107" s="288">
        <f t="shared" si="84"/>
        <v>0</v>
      </c>
      <c r="AA107" s="29" t="e">
        <f t="shared" si="84"/>
        <v>#VALUE!</v>
      </c>
      <c r="AB107" s="287">
        <f t="shared" si="84"/>
        <v>0</v>
      </c>
      <c r="AC107" s="28" t="e">
        <f t="shared" si="84"/>
        <v>#VALUE!</v>
      </c>
      <c r="AD107" s="29" t="e">
        <f t="shared" si="84"/>
        <v>#VALUE!</v>
      </c>
      <c r="AE107" s="30">
        <f t="shared" si="84"/>
        <v>0</v>
      </c>
      <c r="AF107" s="288">
        <f t="shared" si="84"/>
        <v>0</v>
      </c>
      <c r="AG107" s="29" t="e">
        <f t="shared" si="84"/>
        <v>#VALUE!</v>
      </c>
      <c r="AH107" s="287" t="e">
        <f t="shared" si="84"/>
        <v>#VALUE!</v>
      </c>
      <c r="AI107" s="28">
        <f t="shared" si="84"/>
        <v>0</v>
      </c>
      <c r="AJ107" s="29" t="e">
        <f t="shared" si="84"/>
        <v>#VALUE!</v>
      </c>
      <c r="AK107" s="30">
        <f t="shared" si="84"/>
        <v>0</v>
      </c>
      <c r="AL107" s="288" t="e">
        <f t="shared" si="84"/>
        <v>#VALUE!</v>
      </c>
      <c r="AM107" s="29">
        <f t="shared" si="84"/>
        <v>0</v>
      </c>
      <c r="AN107" s="287">
        <f t="shared" si="84"/>
        <v>0</v>
      </c>
      <c r="AO107" s="28" t="e">
        <f t="shared" si="84"/>
        <v>#VALUE!</v>
      </c>
      <c r="AP107" s="29">
        <f t="shared" si="84"/>
        <v>0</v>
      </c>
      <c r="AQ107" s="30">
        <f t="shared" si="84"/>
        <v>0</v>
      </c>
      <c r="AR107" s="288" t="e">
        <f t="shared" si="84"/>
        <v>#VALUE!</v>
      </c>
      <c r="AS107" s="29">
        <f t="shared" si="84"/>
        <v>0</v>
      </c>
      <c r="AT107" s="287" t="e">
        <f t="shared" si="84"/>
        <v>#VALUE!</v>
      </c>
      <c r="AU107" s="28" t="e">
        <f t="shared" si="84"/>
        <v>#VALUE!</v>
      </c>
      <c r="AV107" s="29">
        <f t="shared" si="84"/>
        <v>0</v>
      </c>
      <c r="AW107" s="30">
        <f t="shared" si="84"/>
        <v>0</v>
      </c>
      <c r="AX107" s="28">
        <f t="shared" si="84"/>
        <v>0</v>
      </c>
      <c r="AY107" s="29" t="e">
        <f t="shared" ref="AY107:BB107" si="85">AY108+AY124+AY140</f>
        <v>#VALUE!</v>
      </c>
      <c r="AZ107" s="30" t="e">
        <f t="shared" si="85"/>
        <v>#VALUE!</v>
      </c>
      <c r="BA107" s="28">
        <f t="shared" si="85"/>
        <v>0</v>
      </c>
      <c r="BB107" s="30">
        <f t="shared" si="85"/>
        <v>0</v>
      </c>
      <c r="BC107" s="1"/>
      <c r="BD107" s="9">
        <f t="shared" ref="BD107:BE107" si="86">BD108+BD124+BD140</f>
        <v>0</v>
      </c>
      <c r="BE107" s="8">
        <f t="shared" si="86"/>
        <v>0</v>
      </c>
      <c r="BF107" s="1"/>
      <c r="BG107" s="9" t="e">
        <f t="shared" ref="BG107" si="87">BG108+BG124+BG140</f>
        <v>#VALUE!</v>
      </c>
      <c r="BH107" s="251">
        <f t="shared" si="67"/>
        <v>0</v>
      </c>
      <c r="BI107" s="1"/>
      <c r="BJ107" s="9" t="e">
        <f t="shared" ref="BJ107" si="88">BJ108+BJ124+BJ140</f>
        <v>#VALUE!</v>
      </c>
      <c r="BK107" s="251">
        <f t="shared" si="82"/>
        <v>0</v>
      </c>
    </row>
    <row r="108" spans="2:63">
      <c r="C108" s="22" t="s">
        <v>465</v>
      </c>
      <c r="D108" s="81"/>
      <c r="E108" s="118"/>
      <c r="F108" s="118"/>
      <c r="G108" s="118"/>
      <c r="H108" s="118"/>
      <c r="I108" s="129"/>
      <c r="J108" s="130"/>
      <c r="K108" s="23">
        <f>SUM(K109:K123)</f>
        <v>0</v>
      </c>
      <c r="M108" s="26">
        <f t="shared" ref="M108:Q108" si="89">SUM(M109:M123)</f>
        <v>0</v>
      </c>
      <c r="N108" s="24">
        <f t="shared" si="89"/>
        <v>0</v>
      </c>
      <c r="O108" s="235">
        <f t="shared" si="89"/>
        <v>0</v>
      </c>
      <c r="P108" s="26">
        <f t="shared" si="89"/>
        <v>0</v>
      </c>
      <c r="Q108" s="24">
        <f t="shared" si="89"/>
        <v>0</v>
      </c>
      <c r="R108" s="25">
        <f t="shared" si="60"/>
        <v>0</v>
      </c>
      <c r="T108" s="26">
        <f t="shared" ref="T108:AX108" si="90">SUM(T109:T123)</f>
        <v>0</v>
      </c>
      <c r="U108" s="24">
        <f t="shared" si="90"/>
        <v>0</v>
      </c>
      <c r="V108" s="235">
        <f t="shared" si="90"/>
        <v>0</v>
      </c>
      <c r="W108" s="26">
        <f t="shared" si="90"/>
        <v>0</v>
      </c>
      <c r="X108" s="24">
        <f t="shared" si="90"/>
        <v>0</v>
      </c>
      <c r="Y108" s="25">
        <f t="shared" si="90"/>
        <v>0</v>
      </c>
      <c r="Z108" s="243">
        <f t="shared" si="90"/>
        <v>0</v>
      </c>
      <c r="AA108" s="24">
        <f t="shared" si="90"/>
        <v>0</v>
      </c>
      <c r="AB108" s="235">
        <f t="shared" si="90"/>
        <v>0</v>
      </c>
      <c r="AC108" s="26">
        <f t="shared" si="90"/>
        <v>0</v>
      </c>
      <c r="AD108" s="24">
        <f t="shared" si="90"/>
        <v>0</v>
      </c>
      <c r="AE108" s="25">
        <f t="shared" si="90"/>
        <v>0</v>
      </c>
      <c r="AF108" s="243">
        <f t="shared" si="90"/>
        <v>0</v>
      </c>
      <c r="AG108" s="24">
        <f t="shared" si="90"/>
        <v>0</v>
      </c>
      <c r="AH108" s="235">
        <f t="shared" si="90"/>
        <v>0</v>
      </c>
      <c r="AI108" s="26">
        <f t="shared" si="90"/>
        <v>0</v>
      </c>
      <c r="AJ108" s="24">
        <f t="shared" si="90"/>
        <v>0</v>
      </c>
      <c r="AK108" s="25">
        <f t="shared" si="90"/>
        <v>0</v>
      </c>
      <c r="AL108" s="243">
        <f t="shared" si="90"/>
        <v>0</v>
      </c>
      <c r="AM108" s="24">
        <f t="shared" si="90"/>
        <v>0</v>
      </c>
      <c r="AN108" s="235">
        <f t="shared" si="90"/>
        <v>0</v>
      </c>
      <c r="AO108" s="26">
        <f t="shared" si="90"/>
        <v>0</v>
      </c>
      <c r="AP108" s="24">
        <f t="shared" si="90"/>
        <v>0</v>
      </c>
      <c r="AQ108" s="25">
        <f t="shared" si="90"/>
        <v>0</v>
      </c>
      <c r="AR108" s="243">
        <f t="shared" si="90"/>
        <v>0</v>
      </c>
      <c r="AS108" s="24">
        <f t="shared" si="90"/>
        <v>0</v>
      </c>
      <c r="AT108" s="235">
        <f t="shared" si="90"/>
        <v>0</v>
      </c>
      <c r="AU108" s="26">
        <f t="shared" si="90"/>
        <v>0</v>
      </c>
      <c r="AV108" s="24">
        <f t="shared" si="90"/>
        <v>0</v>
      </c>
      <c r="AW108" s="25">
        <f t="shared" si="90"/>
        <v>0</v>
      </c>
      <c r="AX108" s="26">
        <f t="shared" si="90"/>
        <v>0</v>
      </c>
      <c r="AY108" s="24">
        <f t="shared" ref="AY108:BB108" si="91">SUM(AY109:AY123)</f>
        <v>0</v>
      </c>
      <c r="AZ108" s="25">
        <f t="shared" si="91"/>
        <v>0</v>
      </c>
      <c r="BA108" s="26">
        <f t="shared" si="91"/>
        <v>0</v>
      </c>
      <c r="BB108" s="25">
        <f t="shared" si="91"/>
        <v>0</v>
      </c>
      <c r="BC108" s="1"/>
      <c r="BD108" s="26">
        <f t="shared" ref="BD108:BE108" si="92">SUM(BD109:BD123)</f>
        <v>0</v>
      </c>
      <c r="BE108" s="25">
        <f t="shared" si="92"/>
        <v>0</v>
      </c>
      <c r="BF108" s="1"/>
      <c r="BG108" s="26">
        <f t="shared" ref="BG108" si="93">SUM(BG109:BG123)</f>
        <v>0</v>
      </c>
      <c r="BH108" s="252">
        <f t="shared" ref="BH108:BH139" si="94">IFERROR(BG108/K108,0)</f>
        <v>0</v>
      </c>
      <c r="BI108" s="1"/>
      <c r="BJ108" s="26">
        <f t="shared" ref="BJ108" si="95">SUM(BJ109:BJ123)</f>
        <v>0</v>
      </c>
      <c r="BK108" s="252">
        <f t="shared" si="82"/>
        <v>0</v>
      </c>
    </row>
    <row r="109" spans="2:63">
      <c r="B109" s="88" t="s">
        <v>496</v>
      </c>
      <c r="C109" s="10"/>
      <c r="D109" s="78"/>
      <c r="E109" s="115"/>
      <c r="F109" s="115"/>
      <c r="G109" s="115"/>
      <c r="H109" s="115"/>
      <c r="I109" s="123"/>
      <c r="J109" s="124"/>
      <c r="K109" s="343">
        <f t="shared" ref="K109:K171" si="96">J109*H109*G109*F109*E109*D109</f>
        <v>0</v>
      </c>
      <c r="M109" s="14">
        <f>$J109</f>
        <v>0</v>
      </c>
      <c r="N109" s="14">
        <f>$J109</f>
        <v>0</v>
      </c>
      <c r="O109" s="289">
        <f t="shared" ref="O109:Q109" si="97">$J109</f>
        <v>0</v>
      </c>
      <c r="P109" s="14">
        <f t="shared" si="97"/>
        <v>0</v>
      </c>
      <c r="Q109" s="12">
        <f t="shared" si="97"/>
        <v>0</v>
      </c>
      <c r="R109" s="13">
        <f t="shared" si="60"/>
        <v>0</v>
      </c>
      <c r="T109" s="14">
        <f>$J109</f>
        <v>0</v>
      </c>
      <c r="U109" s="12">
        <f t="shared" ref="U109:BB109" si="98">$J109</f>
        <v>0</v>
      </c>
      <c r="V109" s="232">
        <f t="shared" si="98"/>
        <v>0</v>
      </c>
      <c r="W109" s="14">
        <f t="shared" si="98"/>
        <v>0</v>
      </c>
      <c r="X109" s="12">
        <f t="shared" si="98"/>
        <v>0</v>
      </c>
      <c r="Y109" s="13">
        <f t="shared" si="98"/>
        <v>0</v>
      </c>
      <c r="Z109" s="240">
        <f t="shared" si="98"/>
        <v>0</v>
      </c>
      <c r="AA109" s="12">
        <f t="shared" si="98"/>
        <v>0</v>
      </c>
      <c r="AB109" s="232">
        <f t="shared" si="98"/>
        <v>0</v>
      </c>
      <c r="AC109" s="14">
        <f t="shared" si="98"/>
        <v>0</v>
      </c>
      <c r="AD109" s="12">
        <f t="shared" si="98"/>
        <v>0</v>
      </c>
      <c r="AE109" s="13">
        <f t="shared" si="98"/>
        <v>0</v>
      </c>
      <c r="AF109" s="240">
        <f t="shared" si="98"/>
        <v>0</v>
      </c>
      <c r="AG109" s="12">
        <f t="shared" si="98"/>
        <v>0</v>
      </c>
      <c r="AH109" s="232">
        <f t="shared" si="98"/>
        <v>0</v>
      </c>
      <c r="AI109" s="14">
        <f t="shared" si="98"/>
        <v>0</v>
      </c>
      <c r="AJ109" s="12">
        <f t="shared" si="98"/>
        <v>0</v>
      </c>
      <c r="AK109" s="13">
        <f t="shared" si="98"/>
        <v>0</v>
      </c>
      <c r="AL109" s="240">
        <f t="shared" si="98"/>
        <v>0</v>
      </c>
      <c r="AM109" s="12">
        <f t="shared" si="98"/>
        <v>0</v>
      </c>
      <c r="AN109" s="232">
        <f t="shared" si="98"/>
        <v>0</v>
      </c>
      <c r="AO109" s="14">
        <f t="shared" si="98"/>
        <v>0</v>
      </c>
      <c r="AP109" s="12">
        <f t="shared" si="98"/>
        <v>0</v>
      </c>
      <c r="AQ109" s="13">
        <f t="shared" si="98"/>
        <v>0</v>
      </c>
      <c r="AR109" s="240">
        <f t="shared" si="98"/>
        <v>0</v>
      </c>
      <c r="AS109" s="12">
        <f t="shared" si="98"/>
        <v>0</v>
      </c>
      <c r="AT109" s="232">
        <f t="shared" si="98"/>
        <v>0</v>
      </c>
      <c r="AU109" s="14">
        <f t="shared" si="98"/>
        <v>0</v>
      </c>
      <c r="AV109" s="12">
        <f t="shared" si="98"/>
        <v>0</v>
      </c>
      <c r="AW109" s="13">
        <f t="shared" si="98"/>
        <v>0</v>
      </c>
      <c r="AX109" s="14">
        <f t="shared" si="98"/>
        <v>0</v>
      </c>
      <c r="AY109" s="12">
        <f t="shared" si="98"/>
        <v>0</v>
      </c>
      <c r="AZ109" s="13">
        <f t="shared" si="98"/>
        <v>0</v>
      </c>
      <c r="BA109" s="14">
        <f t="shared" si="98"/>
        <v>0</v>
      </c>
      <c r="BB109" s="13">
        <f t="shared" si="98"/>
        <v>0</v>
      </c>
      <c r="BC109" s="1"/>
      <c r="BD109" s="14"/>
      <c r="BE109" s="13"/>
      <c r="BF109" s="1"/>
      <c r="BG109" s="14">
        <f t="shared" ref="BG109:BG123" si="99">SUM(T109:BB109)</f>
        <v>0</v>
      </c>
      <c r="BH109" s="249">
        <f t="shared" si="94"/>
        <v>0</v>
      </c>
      <c r="BI109" s="1"/>
      <c r="BJ109" s="14">
        <f t="shared" ref="BJ109:BJ123" si="100">BD109+BG109</f>
        <v>0</v>
      </c>
      <c r="BK109" s="249">
        <f t="shared" si="82"/>
        <v>0</v>
      </c>
    </row>
    <row r="110" spans="2:63">
      <c r="B110" s="88" t="s">
        <v>497</v>
      </c>
      <c r="C110" s="10"/>
      <c r="D110" s="78"/>
      <c r="E110" s="115"/>
      <c r="F110" s="115"/>
      <c r="G110" s="115"/>
      <c r="H110" s="115"/>
      <c r="I110" s="123"/>
      <c r="J110" s="124"/>
      <c r="K110" s="343">
        <f t="shared" si="96"/>
        <v>0</v>
      </c>
      <c r="M110" s="14"/>
      <c r="N110" s="12"/>
      <c r="O110" s="232"/>
      <c r="P110" s="14"/>
      <c r="Q110" s="12"/>
      <c r="R110" s="13">
        <f t="shared" si="60"/>
        <v>0</v>
      </c>
      <c r="T110" s="14"/>
      <c r="U110" s="12"/>
      <c r="V110" s="232"/>
      <c r="W110" s="14"/>
      <c r="X110" s="12"/>
      <c r="Y110" s="13"/>
      <c r="Z110" s="240"/>
      <c r="AA110" s="12"/>
      <c r="AB110" s="232"/>
      <c r="AC110" s="14"/>
      <c r="AD110" s="12"/>
      <c r="AE110" s="13"/>
      <c r="AF110" s="240"/>
      <c r="AG110" s="12"/>
      <c r="AH110" s="232"/>
      <c r="AI110" s="14"/>
      <c r="AJ110" s="12"/>
      <c r="AK110" s="13"/>
      <c r="AL110" s="240"/>
      <c r="AM110" s="12"/>
      <c r="AN110" s="232"/>
      <c r="AO110" s="14"/>
      <c r="AP110" s="12"/>
      <c r="AQ110" s="13"/>
      <c r="AR110" s="240"/>
      <c r="AS110" s="12"/>
      <c r="AT110" s="232"/>
      <c r="AU110" s="14"/>
      <c r="AV110" s="12"/>
      <c r="AW110" s="13"/>
      <c r="AX110" s="14"/>
      <c r="AY110" s="12"/>
      <c r="AZ110" s="13"/>
      <c r="BA110" s="14"/>
      <c r="BB110" s="13"/>
      <c r="BC110" s="1"/>
      <c r="BD110" s="14"/>
      <c r="BE110" s="13"/>
      <c r="BF110" s="1"/>
      <c r="BG110" s="14">
        <f t="shared" si="99"/>
        <v>0</v>
      </c>
      <c r="BH110" s="249">
        <f t="shared" si="94"/>
        <v>0</v>
      </c>
      <c r="BI110" s="1"/>
      <c r="BJ110" s="14">
        <f t="shared" si="100"/>
        <v>0</v>
      </c>
      <c r="BK110" s="249">
        <f t="shared" si="82"/>
        <v>0</v>
      </c>
    </row>
    <row r="111" spans="2:63">
      <c r="B111" s="88" t="s">
        <v>498</v>
      </c>
      <c r="C111" s="10"/>
      <c r="D111" s="78"/>
      <c r="E111" s="115"/>
      <c r="F111" s="115"/>
      <c r="G111" s="115"/>
      <c r="H111" s="115"/>
      <c r="I111" s="123"/>
      <c r="J111" s="124"/>
      <c r="K111" s="343">
        <f t="shared" si="96"/>
        <v>0</v>
      </c>
      <c r="M111" s="14"/>
      <c r="N111" s="12"/>
      <c r="O111" s="232"/>
      <c r="P111" s="14"/>
      <c r="Q111" s="12"/>
      <c r="R111" s="13">
        <f t="shared" si="60"/>
        <v>0</v>
      </c>
      <c r="T111" s="14"/>
      <c r="U111" s="12"/>
      <c r="V111" s="232"/>
      <c r="W111" s="14"/>
      <c r="X111" s="12"/>
      <c r="Y111" s="13"/>
      <c r="Z111" s="240"/>
      <c r="AA111" s="12"/>
      <c r="AB111" s="232"/>
      <c r="AC111" s="14"/>
      <c r="AD111" s="12"/>
      <c r="AE111" s="13"/>
      <c r="AF111" s="240"/>
      <c r="AG111" s="12"/>
      <c r="AH111" s="232"/>
      <c r="AI111" s="14"/>
      <c r="AJ111" s="12"/>
      <c r="AK111" s="13"/>
      <c r="AL111" s="240"/>
      <c r="AM111" s="12"/>
      <c r="AN111" s="232"/>
      <c r="AO111" s="14"/>
      <c r="AP111" s="12"/>
      <c r="AQ111" s="13"/>
      <c r="AR111" s="240"/>
      <c r="AS111" s="12"/>
      <c r="AT111" s="232"/>
      <c r="AU111" s="14"/>
      <c r="AV111" s="12"/>
      <c r="AW111" s="13"/>
      <c r="AX111" s="14"/>
      <c r="AY111" s="12"/>
      <c r="AZ111" s="13"/>
      <c r="BA111" s="14"/>
      <c r="BB111" s="13"/>
      <c r="BC111" s="1"/>
      <c r="BD111" s="14"/>
      <c r="BE111" s="13"/>
      <c r="BF111" s="1"/>
      <c r="BG111" s="14">
        <f t="shared" si="99"/>
        <v>0</v>
      </c>
      <c r="BH111" s="249">
        <f t="shared" si="94"/>
        <v>0</v>
      </c>
      <c r="BI111" s="1"/>
      <c r="BJ111" s="14">
        <f t="shared" si="100"/>
        <v>0</v>
      </c>
      <c r="BK111" s="249">
        <f t="shared" si="82"/>
        <v>0</v>
      </c>
    </row>
    <row r="112" spans="2:63" ht="12" hidden="1" customHeight="1" outlineLevel="1">
      <c r="B112" s="88" t="s">
        <v>499</v>
      </c>
      <c r="C112" s="10"/>
      <c r="D112" s="78"/>
      <c r="E112" s="115"/>
      <c r="F112" s="115"/>
      <c r="G112" s="115"/>
      <c r="H112" s="115"/>
      <c r="I112" s="123"/>
      <c r="J112" s="124"/>
      <c r="K112" s="343">
        <f t="shared" si="96"/>
        <v>0</v>
      </c>
      <c r="M112" s="14"/>
      <c r="N112" s="12"/>
      <c r="O112" s="232"/>
      <c r="P112" s="14"/>
      <c r="Q112" s="12"/>
      <c r="R112" s="13">
        <f t="shared" si="60"/>
        <v>0</v>
      </c>
      <c r="T112" s="14"/>
      <c r="U112" s="12"/>
      <c r="V112" s="232"/>
      <c r="W112" s="14"/>
      <c r="X112" s="12"/>
      <c r="Y112" s="13"/>
      <c r="Z112" s="240"/>
      <c r="AA112" s="12"/>
      <c r="AB112" s="232"/>
      <c r="AC112" s="14"/>
      <c r="AD112" s="12"/>
      <c r="AE112" s="13"/>
      <c r="AF112" s="240"/>
      <c r="AG112" s="12"/>
      <c r="AH112" s="232"/>
      <c r="AI112" s="14"/>
      <c r="AJ112" s="12"/>
      <c r="AK112" s="13"/>
      <c r="AL112" s="240"/>
      <c r="AM112" s="12"/>
      <c r="AN112" s="232"/>
      <c r="AO112" s="14"/>
      <c r="AP112" s="12"/>
      <c r="AQ112" s="13"/>
      <c r="AR112" s="240"/>
      <c r="AS112" s="12"/>
      <c r="AT112" s="232"/>
      <c r="AU112" s="14"/>
      <c r="AV112" s="12"/>
      <c r="AW112" s="13"/>
      <c r="AX112" s="14"/>
      <c r="AY112" s="12"/>
      <c r="AZ112" s="13"/>
      <c r="BA112" s="14"/>
      <c r="BB112" s="13"/>
      <c r="BC112" s="1"/>
      <c r="BD112" s="14">
        <f t="shared" ref="BD112:BD123" si="101">SUM(J112:AZ112)</f>
        <v>0</v>
      </c>
      <c r="BE112" s="13">
        <f t="shared" ref="BE112:BE123" si="102">E112-BD112</f>
        <v>0</v>
      </c>
      <c r="BF112" s="1"/>
      <c r="BG112" s="14">
        <f t="shared" si="99"/>
        <v>0</v>
      </c>
      <c r="BH112" s="249">
        <f t="shared" si="94"/>
        <v>0</v>
      </c>
      <c r="BI112" s="1"/>
      <c r="BJ112" s="14">
        <f t="shared" si="100"/>
        <v>0</v>
      </c>
      <c r="BK112" s="249">
        <f t="shared" si="82"/>
        <v>0</v>
      </c>
    </row>
    <row r="113" spans="2:63" ht="12" hidden="1" customHeight="1" outlineLevel="1">
      <c r="B113" s="88" t="s">
        <v>500</v>
      </c>
      <c r="C113" s="10"/>
      <c r="D113" s="78"/>
      <c r="E113" s="115"/>
      <c r="F113" s="115"/>
      <c r="G113" s="115"/>
      <c r="H113" s="115"/>
      <c r="I113" s="123"/>
      <c r="J113" s="124"/>
      <c r="K113" s="343">
        <f t="shared" si="96"/>
        <v>0</v>
      </c>
      <c r="M113" s="14"/>
      <c r="N113" s="12"/>
      <c r="O113" s="232"/>
      <c r="P113" s="14"/>
      <c r="Q113" s="12"/>
      <c r="R113" s="13">
        <f t="shared" si="60"/>
        <v>0</v>
      </c>
      <c r="T113" s="14"/>
      <c r="U113" s="12"/>
      <c r="V113" s="232"/>
      <c r="W113" s="14"/>
      <c r="X113" s="12"/>
      <c r="Y113" s="13"/>
      <c r="Z113" s="240"/>
      <c r="AA113" s="12"/>
      <c r="AB113" s="232"/>
      <c r="AC113" s="14"/>
      <c r="AD113" s="12"/>
      <c r="AE113" s="13"/>
      <c r="AF113" s="240"/>
      <c r="AG113" s="12"/>
      <c r="AH113" s="232"/>
      <c r="AI113" s="14"/>
      <c r="AJ113" s="12"/>
      <c r="AK113" s="13"/>
      <c r="AL113" s="240"/>
      <c r="AM113" s="12"/>
      <c r="AN113" s="232"/>
      <c r="AO113" s="14"/>
      <c r="AP113" s="12"/>
      <c r="AQ113" s="13"/>
      <c r="AR113" s="240"/>
      <c r="AS113" s="12"/>
      <c r="AT113" s="232"/>
      <c r="AU113" s="14"/>
      <c r="AV113" s="12"/>
      <c r="AW113" s="13"/>
      <c r="AX113" s="14"/>
      <c r="AY113" s="12"/>
      <c r="AZ113" s="13"/>
      <c r="BA113" s="14"/>
      <c r="BB113" s="13"/>
      <c r="BC113" s="1"/>
      <c r="BD113" s="14">
        <f t="shared" si="101"/>
        <v>0</v>
      </c>
      <c r="BE113" s="13">
        <f t="shared" si="102"/>
        <v>0</v>
      </c>
      <c r="BF113" s="1"/>
      <c r="BG113" s="14">
        <f t="shared" si="99"/>
        <v>0</v>
      </c>
      <c r="BH113" s="249">
        <f t="shared" si="94"/>
        <v>0</v>
      </c>
      <c r="BI113" s="1"/>
      <c r="BJ113" s="14">
        <f t="shared" si="100"/>
        <v>0</v>
      </c>
      <c r="BK113" s="249">
        <f t="shared" si="82"/>
        <v>0</v>
      </c>
    </row>
    <row r="114" spans="2:63" ht="12" hidden="1" customHeight="1" outlineLevel="1">
      <c r="B114" s="88" t="s">
        <v>501</v>
      </c>
      <c r="C114" s="10"/>
      <c r="D114" s="78"/>
      <c r="E114" s="115"/>
      <c r="F114" s="115"/>
      <c r="G114" s="115"/>
      <c r="H114" s="115"/>
      <c r="I114" s="123"/>
      <c r="J114" s="124"/>
      <c r="K114" s="343">
        <f t="shared" si="96"/>
        <v>0</v>
      </c>
      <c r="M114" s="14"/>
      <c r="N114" s="12"/>
      <c r="O114" s="232"/>
      <c r="P114" s="14"/>
      <c r="Q114" s="12"/>
      <c r="R114" s="13">
        <f t="shared" si="60"/>
        <v>0</v>
      </c>
      <c r="T114" s="14"/>
      <c r="U114" s="12"/>
      <c r="V114" s="232"/>
      <c r="W114" s="14"/>
      <c r="X114" s="12"/>
      <c r="Y114" s="13"/>
      <c r="Z114" s="240"/>
      <c r="AA114" s="12"/>
      <c r="AB114" s="232"/>
      <c r="AC114" s="14"/>
      <c r="AD114" s="12"/>
      <c r="AE114" s="13"/>
      <c r="AF114" s="240"/>
      <c r="AG114" s="12"/>
      <c r="AH114" s="232"/>
      <c r="AI114" s="14"/>
      <c r="AJ114" s="12"/>
      <c r="AK114" s="13"/>
      <c r="AL114" s="240"/>
      <c r="AM114" s="12"/>
      <c r="AN114" s="232"/>
      <c r="AO114" s="14"/>
      <c r="AP114" s="12"/>
      <c r="AQ114" s="13"/>
      <c r="AR114" s="240"/>
      <c r="AS114" s="12"/>
      <c r="AT114" s="232"/>
      <c r="AU114" s="14"/>
      <c r="AV114" s="12"/>
      <c r="AW114" s="13"/>
      <c r="AX114" s="14"/>
      <c r="AY114" s="12"/>
      <c r="AZ114" s="13"/>
      <c r="BA114" s="14"/>
      <c r="BB114" s="13"/>
      <c r="BC114" s="1"/>
      <c r="BD114" s="14">
        <f t="shared" si="101"/>
        <v>0</v>
      </c>
      <c r="BE114" s="13">
        <f t="shared" si="102"/>
        <v>0</v>
      </c>
      <c r="BF114" s="1"/>
      <c r="BG114" s="14">
        <f t="shared" si="99"/>
        <v>0</v>
      </c>
      <c r="BH114" s="249">
        <f t="shared" si="94"/>
        <v>0</v>
      </c>
      <c r="BI114" s="1"/>
      <c r="BJ114" s="14">
        <f t="shared" si="100"/>
        <v>0</v>
      </c>
      <c r="BK114" s="249">
        <f t="shared" si="82"/>
        <v>0</v>
      </c>
    </row>
    <row r="115" spans="2:63" ht="12" hidden="1" customHeight="1" outlineLevel="1">
      <c r="B115" s="88" t="s">
        <v>502</v>
      </c>
      <c r="C115" s="10"/>
      <c r="D115" s="78"/>
      <c r="E115" s="115"/>
      <c r="F115" s="115"/>
      <c r="G115" s="115"/>
      <c r="H115" s="115"/>
      <c r="I115" s="123"/>
      <c r="J115" s="124"/>
      <c r="K115" s="343">
        <f t="shared" si="96"/>
        <v>0</v>
      </c>
      <c r="M115" s="14"/>
      <c r="N115" s="12"/>
      <c r="O115" s="232"/>
      <c r="P115" s="14"/>
      <c r="Q115" s="12"/>
      <c r="R115" s="13">
        <f t="shared" si="60"/>
        <v>0</v>
      </c>
      <c r="T115" s="14"/>
      <c r="U115" s="12"/>
      <c r="V115" s="232"/>
      <c r="W115" s="14"/>
      <c r="X115" s="12"/>
      <c r="Y115" s="13"/>
      <c r="Z115" s="240"/>
      <c r="AA115" s="12"/>
      <c r="AB115" s="232"/>
      <c r="AC115" s="14"/>
      <c r="AD115" s="12"/>
      <c r="AE115" s="13"/>
      <c r="AF115" s="240"/>
      <c r="AG115" s="12"/>
      <c r="AH115" s="232"/>
      <c r="AI115" s="14"/>
      <c r="AJ115" s="12"/>
      <c r="AK115" s="13"/>
      <c r="AL115" s="240"/>
      <c r="AM115" s="12"/>
      <c r="AN115" s="232"/>
      <c r="AO115" s="14"/>
      <c r="AP115" s="12"/>
      <c r="AQ115" s="13"/>
      <c r="AR115" s="240"/>
      <c r="AS115" s="12"/>
      <c r="AT115" s="232"/>
      <c r="AU115" s="14"/>
      <c r="AV115" s="12"/>
      <c r="AW115" s="13"/>
      <c r="AX115" s="14"/>
      <c r="AY115" s="12"/>
      <c r="AZ115" s="13"/>
      <c r="BA115" s="14"/>
      <c r="BB115" s="13"/>
      <c r="BC115" s="1"/>
      <c r="BD115" s="14">
        <f t="shared" si="101"/>
        <v>0</v>
      </c>
      <c r="BE115" s="13">
        <f t="shared" si="102"/>
        <v>0</v>
      </c>
      <c r="BF115" s="1"/>
      <c r="BG115" s="14">
        <f t="shared" si="99"/>
        <v>0</v>
      </c>
      <c r="BH115" s="249">
        <f t="shared" si="94"/>
        <v>0</v>
      </c>
      <c r="BI115" s="1"/>
      <c r="BJ115" s="14">
        <f t="shared" si="100"/>
        <v>0</v>
      </c>
      <c r="BK115" s="249">
        <f t="shared" si="82"/>
        <v>0</v>
      </c>
    </row>
    <row r="116" spans="2:63" ht="12" hidden="1" customHeight="1" outlineLevel="1">
      <c r="B116" s="88" t="s">
        <v>503</v>
      </c>
      <c r="C116" s="10"/>
      <c r="D116" s="78"/>
      <c r="E116" s="115"/>
      <c r="F116" s="115"/>
      <c r="G116" s="115"/>
      <c r="H116" s="115"/>
      <c r="I116" s="123"/>
      <c r="J116" s="124"/>
      <c r="K116" s="343">
        <f t="shared" si="96"/>
        <v>0</v>
      </c>
      <c r="M116" s="14"/>
      <c r="N116" s="12"/>
      <c r="O116" s="232"/>
      <c r="P116" s="14"/>
      <c r="Q116" s="12"/>
      <c r="R116" s="13">
        <f t="shared" si="60"/>
        <v>0</v>
      </c>
      <c r="T116" s="14"/>
      <c r="U116" s="12"/>
      <c r="V116" s="232"/>
      <c r="W116" s="14"/>
      <c r="X116" s="12"/>
      <c r="Y116" s="13"/>
      <c r="Z116" s="240"/>
      <c r="AA116" s="12"/>
      <c r="AB116" s="232"/>
      <c r="AC116" s="14"/>
      <c r="AD116" s="12"/>
      <c r="AE116" s="13"/>
      <c r="AF116" s="240"/>
      <c r="AG116" s="12"/>
      <c r="AH116" s="232"/>
      <c r="AI116" s="14"/>
      <c r="AJ116" s="12"/>
      <c r="AK116" s="13"/>
      <c r="AL116" s="240"/>
      <c r="AM116" s="12"/>
      <c r="AN116" s="232"/>
      <c r="AO116" s="14"/>
      <c r="AP116" s="12"/>
      <c r="AQ116" s="13"/>
      <c r="AR116" s="240"/>
      <c r="AS116" s="12"/>
      <c r="AT116" s="232"/>
      <c r="AU116" s="14"/>
      <c r="AV116" s="12"/>
      <c r="AW116" s="13"/>
      <c r="AX116" s="14"/>
      <c r="AY116" s="12"/>
      <c r="AZ116" s="13"/>
      <c r="BA116" s="14"/>
      <c r="BB116" s="13"/>
      <c r="BC116" s="1"/>
      <c r="BD116" s="14">
        <f t="shared" si="101"/>
        <v>0</v>
      </c>
      <c r="BE116" s="13">
        <f t="shared" si="102"/>
        <v>0</v>
      </c>
      <c r="BF116" s="1"/>
      <c r="BG116" s="14">
        <f t="shared" si="99"/>
        <v>0</v>
      </c>
      <c r="BH116" s="249">
        <f t="shared" si="94"/>
        <v>0</v>
      </c>
      <c r="BI116" s="1"/>
      <c r="BJ116" s="14">
        <f t="shared" si="100"/>
        <v>0</v>
      </c>
      <c r="BK116" s="249">
        <f t="shared" si="82"/>
        <v>0</v>
      </c>
    </row>
    <row r="117" spans="2:63" ht="12" hidden="1" customHeight="1" outlineLevel="1">
      <c r="B117" s="88" t="s">
        <v>504</v>
      </c>
      <c r="C117" s="10"/>
      <c r="D117" s="78"/>
      <c r="E117" s="115"/>
      <c r="F117" s="115"/>
      <c r="G117" s="115"/>
      <c r="H117" s="115"/>
      <c r="I117" s="123"/>
      <c r="J117" s="124"/>
      <c r="K117" s="343">
        <f t="shared" si="96"/>
        <v>0</v>
      </c>
      <c r="M117" s="14"/>
      <c r="N117" s="12"/>
      <c r="O117" s="232"/>
      <c r="P117" s="14"/>
      <c r="Q117" s="12"/>
      <c r="R117" s="13">
        <f t="shared" si="60"/>
        <v>0</v>
      </c>
      <c r="T117" s="14"/>
      <c r="U117" s="12"/>
      <c r="V117" s="232"/>
      <c r="W117" s="14"/>
      <c r="X117" s="12"/>
      <c r="Y117" s="13"/>
      <c r="Z117" s="240"/>
      <c r="AA117" s="12"/>
      <c r="AB117" s="232"/>
      <c r="AC117" s="14"/>
      <c r="AD117" s="12"/>
      <c r="AE117" s="13"/>
      <c r="AF117" s="240"/>
      <c r="AG117" s="12"/>
      <c r="AH117" s="232"/>
      <c r="AI117" s="14"/>
      <c r="AJ117" s="12"/>
      <c r="AK117" s="13"/>
      <c r="AL117" s="240"/>
      <c r="AM117" s="12"/>
      <c r="AN117" s="232"/>
      <c r="AO117" s="14"/>
      <c r="AP117" s="12"/>
      <c r="AQ117" s="13"/>
      <c r="AR117" s="240"/>
      <c r="AS117" s="12"/>
      <c r="AT117" s="232"/>
      <c r="AU117" s="14"/>
      <c r="AV117" s="12"/>
      <c r="AW117" s="13"/>
      <c r="AX117" s="14"/>
      <c r="AY117" s="12"/>
      <c r="AZ117" s="13"/>
      <c r="BA117" s="14"/>
      <c r="BB117" s="13"/>
      <c r="BC117" s="1"/>
      <c r="BD117" s="14">
        <f t="shared" si="101"/>
        <v>0</v>
      </c>
      <c r="BE117" s="13">
        <f t="shared" si="102"/>
        <v>0</v>
      </c>
      <c r="BF117" s="1"/>
      <c r="BG117" s="14">
        <f t="shared" si="99"/>
        <v>0</v>
      </c>
      <c r="BH117" s="249">
        <f t="shared" si="94"/>
        <v>0</v>
      </c>
      <c r="BI117" s="1"/>
      <c r="BJ117" s="14">
        <f t="shared" si="100"/>
        <v>0</v>
      </c>
      <c r="BK117" s="249">
        <f t="shared" si="82"/>
        <v>0</v>
      </c>
    </row>
    <row r="118" spans="2:63" ht="12" hidden="1" customHeight="1" outlineLevel="1">
      <c r="B118" s="88" t="s">
        <v>505</v>
      </c>
      <c r="C118" s="10"/>
      <c r="D118" s="78"/>
      <c r="E118" s="115"/>
      <c r="F118" s="115"/>
      <c r="G118" s="115"/>
      <c r="H118" s="115"/>
      <c r="I118" s="123"/>
      <c r="J118" s="124"/>
      <c r="K118" s="343">
        <f t="shared" si="96"/>
        <v>0</v>
      </c>
      <c r="M118" s="14"/>
      <c r="N118" s="12"/>
      <c r="O118" s="232"/>
      <c r="P118" s="14"/>
      <c r="Q118" s="12"/>
      <c r="R118" s="13">
        <f t="shared" si="60"/>
        <v>0</v>
      </c>
      <c r="T118" s="14"/>
      <c r="U118" s="12"/>
      <c r="V118" s="232"/>
      <c r="W118" s="14"/>
      <c r="X118" s="12"/>
      <c r="Y118" s="13"/>
      <c r="Z118" s="240"/>
      <c r="AA118" s="12"/>
      <c r="AB118" s="232"/>
      <c r="AC118" s="14"/>
      <c r="AD118" s="12"/>
      <c r="AE118" s="13"/>
      <c r="AF118" s="240"/>
      <c r="AG118" s="12"/>
      <c r="AH118" s="232"/>
      <c r="AI118" s="14"/>
      <c r="AJ118" s="12"/>
      <c r="AK118" s="13"/>
      <c r="AL118" s="240"/>
      <c r="AM118" s="12"/>
      <c r="AN118" s="232"/>
      <c r="AO118" s="14"/>
      <c r="AP118" s="12"/>
      <c r="AQ118" s="13"/>
      <c r="AR118" s="240"/>
      <c r="AS118" s="12"/>
      <c r="AT118" s="232"/>
      <c r="AU118" s="14"/>
      <c r="AV118" s="12"/>
      <c r="AW118" s="13"/>
      <c r="AX118" s="14"/>
      <c r="AY118" s="12"/>
      <c r="AZ118" s="13"/>
      <c r="BA118" s="14"/>
      <c r="BB118" s="13"/>
      <c r="BC118" s="1"/>
      <c r="BD118" s="14">
        <f t="shared" si="101"/>
        <v>0</v>
      </c>
      <c r="BE118" s="13">
        <f t="shared" si="102"/>
        <v>0</v>
      </c>
      <c r="BF118" s="1"/>
      <c r="BG118" s="14">
        <f t="shared" si="99"/>
        <v>0</v>
      </c>
      <c r="BH118" s="249">
        <f t="shared" si="94"/>
        <v>0</v>
      </c>
      <c r="BI118" s="1"/>
      <c r="BJ118" s="14">
        <f t="shared" si="100"/>
        <v>0</v>
      </c>
      <c r="BK118" s="249">
        <f t="shared" si="82"/>
        <v>0</v>
      </c>
    </row>
    <row r="119" spans="2:63" ht="12" hidden="1" customHeight="1" outlineLevel="1">
      <c r="B119" s="88" t="s">
        <v>506</v>
      </c>
      <c r="C119" s="10"/>
      <c r="D119" s="78"/>
      <c r="E119" s="115"/>
      <c r="F119" s="115"/>
      <c r="G119" s="115"/>
      <c r="H119" s="115"/>
      <c r="I119" s="123"/>
      <c r="J119" s="124"/>
      <c r="K119" s="343">
        <f t="shared" si="96"/>
        <v>0</v>
      </c>
      <c r="M119" s="14"/>
      <c r="N119" s="12"/>
      <c r="O119" s="232"/>
      <c r="P119" s="14"/>
      <c r="Q119" s="12"/>
      <c r="R119" s="13">
        <f t="shared" si="60"/>
        <v>0</v>
      </c>
      <c r="T119" s="14"/>
      <c r="U119" s="12"/>
      <c r="V119" s="232"/>
      <c r="W119" s="14"/>
      <c r="X119" s="12"/>
      <c r="Y119" s="13"/>
      <c r="Z119" s="240"/>
      <c r="AA119" s="12"/>
      <c r="AB119" s="232"/>
      <c r="AC119" s="14"/>
      <c r="AD119" s="12"/>
      <c r="AE119" s="13"/>
      <c r="AF119" s="240"/>
      <c r="AG119" s="12"/>
      <c r="AH119" s="232"/>
      <c r="AI119" s="14"/>
      <c r="AJ119" s="12"/>
      <c r="AK119" s="13"/>
      <c r="AL119" s="240"/>
      <c r="AM119" s="12"/>
      <c r="AN119" s="232"/>
      <c r="AO119" s="14"/>
      <c r="AP119" s="12"/>
      <c r="AQ119" s="13"/>
      <c r="AR119" s="240"/>
      <c r="AS119" s="12"/>
      <c r="AT119" s="232"/>
      <c r="AU119" s="14"/>
      <c r="AV119" s="12"/>
      <c r="AW119" s="13"/>
      <c r="AX119" s="14"/>
      <c r="AY119" s="12"/>
      <c r="AZ119" s="13"/>
      <c r="BA119" s="14"/>
      <c r="BB119" s="13"/>
      <c r="BC119" s="1"/>
      <c r="BD119" s="14">
        <f t="shared" si="101"/>
        <v>0</v>
      </c>
      <c r="BE119" s="13">
        <f t="shared" si="102"/>
        <v>0</v>
      </c>
      <c r="BF119" s="1"/>
      <c r="BG119" s="14">
        <f t="shared" si="99"/>
        <v>0</v>
      </c>
      <c r="BH119" s="249">
        <f t="shared" si="94"/>
        <v>0</v>
      </c>
      <c r="BI119" s="1"/>
      <c r="BJ119" s="14">
        <f t="shared" si="100"/>
        <v>0</v>
      </c>
      <c r="BK119" s="249">
        <f t="shared" si="82"/>
        <v>0</v>
      </c>
    </row>
    <row r="120" spans="2:63" ht="12" hidden="1" customHeight="1" outlineLevel="1">
      <c r="B120" s="88" t="s">
        <v>507</v>
      </c>
      <c r="C120" s="10"/>
      <c r="D120" s="78"/>
      <c r="E120" s="115"/>
      <c r="F120" s="115"/>
      <c r="G120" s="115"/>
      <c r="H120" s="115"/>
      <c r="I120" s="123"/>
      <c r="J120" s="124"/>
      <c r="K120" s="343">
        <f t="shared" si="96"/>
        <v>0</v>
      </c>
      <c r="M120" s="14"/>
      <c r="N120" s="12"/>
      <c r="O120" s="232"/>
      <c r="P120" s="14"/>
      <c r="Q120" s="12"/>
      <c r="R120" s="13">
        <f t="shared" si="60"/>
        <v>0</v>
      </c>
      <c r="T120" s="14"/>
      <c r="U120" s="12"/>
      <c r="V120" s="232"/>
      <c r="W120" s="14"/>
      <c r="X120" s="12"/>
      <c r="Y120" s="13"/>
      <c r="Z120" s="240"/>
      <c r="AA120" s="12"/>
      <c r="AB120" s="232"/>
      <c r="AC120" s="14"/>
      <c r="AD120" s="12"/>
      <c r="AE120" s="13"/>
      <c r="AF120" s="240"/>
      <c r="AG120" s="12"/>
      <c r="AH120" s="232"/>
      <c r="AI120" s="14"/>
      <c r="AJ120" s="12"/>
      <c r="AK120" s="13"/>
      <c r="AL120" s="240"/>
      <c r="AM120" s="12"/>
      <c r="AN120" s="232"/>
      <c r="AO120" s="14"/>
      <c r="AP120" s="12"/>
      <c r="AQ120" s="13"/>
      <c r="AR120" s="240"/>
      <c r="AS120" s="12"/>
      <c r="AT120" s="232"/>
      <c r="AU120" s="14"/>
      <c r="AV120" s="12"/>
      <c r="AW120" s="13"/>
      <c r="AX120" s="14"/>
      <c r="AY120" s="12"/>
      <c r="AZ120" s="13"/>
      <c r="BA120" s="14"/>
      <c r="BB120" s="13"/>
      <c r="BC120" s="1"/>
      <c r="BD120" s="14">
        <f t="shared" si="101"/>
        <v>0</v>
      </c>
      <c r="BE120" s="13">
        <f t="shared" si="102"/>
        <v>0</v>
      </c>
      <c r="BF120" s="1"/>
      <c r="BG120" s="14">
        <f t="shared" si="99"/>
        <v>0</v>
      </c>
      <c r="BH120" s="249">
        <f t="shared" si="94"/>
        <v>0</v>
      </c>
      <c r="BI120" s="1"/>
      <c r="BJ120" s="14">
        <f t="shared" si="100"/>
        <v>0</v>
      </c>
      <c r="BK120" s="249">
        <f t="shared" si="82"/>
        <v>0</v>
      </c>
    </row>
    <row r="121" spans="2:63" ht="12" hidden="1" customHeight="1" outlineLevel="1">
      <c r="B121" s="88" t="s">
        <v>508</v>
      </c>
      <c r="C121" s="10"/>
      <c r="D121" s="78"/>
      <c r="E121" s="115"/>
      <c r="F121" s="115"/>
      <c r="G121" s="115"/>
      <c r="H121" s="115"/>
      <c r="I121" s="123"/>
      <c r="J121" s="124"/>
      <c r="K121" s="343">
        <f t="shared" si="96"/>
        <v>0</v>
      </c>
      <c r="M121" s="14"/>
      <c r="N121" s="12"/>
      <c r="O121" s="232"/>
      <c r="P121" s="14"/>
      <c r="Q121" s="12"/>
      <c r="R121" s="13">
        <f t="shared" si="60"/>
        <v>0</v>
      </c>
      <c r="T121" s="14"/>
      <c r="U121" s="12"/>
      <c r="V121" s="232"/>
      <c r="W121" s="14"/>
      <c r="X121" s="12"/>
      <c r="Y121" s="13"/>
      <c r="Z121" s="240"/>
      <c r="AA121" s="12"/>
      <c r="AB121" s="232"/>
      <c r="AC121" s="14"/>
      <c r="AD121" s="12"/>
      <c r="AE121" s="13"/>
      <c r="AF121" s="240"/>
      <c r="AG121" s="12"/>
      <c r="AH121" s="232"/>
      <c r="AI121" s="14"/>
      <c r="AJ121" s="12"/>
      <c r="AK121" s="13"/>
      <c r="AL121" s="240"/>
      <c r="AM121" s="12"/>
      <c r="AN121" s="232"/>
      <c r="AO121" s="14"/>
      <c r="AP121" s="12"/>
      <c r="AQ121" s="13"/>
      <c r="AR121" s="240"/>
      <c r="AS121" s="12"/>
      <c r="AT121" s="232"/>
      <c r="AU121" s="14"/>
      <c r="AV121" s="12"/>
      <c r="AW121" s="13"/>
      <c r="AX121" s="14"/>
      <c r="AY121" s="12"/>
      <c r="AZ121" s="13"/>
      <c r="BA121" s="14"/>
      <c r="BB121" s="13"/>
      <c r="BC121" s="1"/>
      <c r="BD121" s="14">
        <f t="shared" si="101"/>
        <v>0</v>
      </c>
      <c r="BE121" s="13">
        <f t="shared" si="102"/>
        <v>0</v>
      </c>
      <c r="BF121" s="1"/>
      <c r="BG121" s="14">
        <f t="shared" si="99"/>
        <v>0</v>
      </c>
      <c r="BH121" s="249">
        <f t="shared" si="94"/>
        <v>0</v>
      </c>
      <c r="BI121" s="1"/>
      <c r="BJ121" s="14">
        <f t="shared" si="100"/>
        <v>0</v>
      </c>
      <c r="BK121" s="249">
        <f t="shared" si="82"/>
        <v>0</v>
      </c>
    </row>
    <row r="122" spans="2:63" ht="12" hidden="1" customHeight="1" outlineLevel="1">
      <c r="B122" s="88" t="s">
        <v>509</v>
      </c>
      <c r="C122" s="10"/>
      <c r="D122" s="78"/>
      <c r="E122" s="115"/>
      <c r="F122" s="115"/>
      <c r="G122" s="115"/>
      <c r="H122" s="115"/>
      <c r="I122" s="123"/>
      <c r="J122" s="124"/>
      <c r="K122" s="343">
        <f t="shared" si="96"/>
        <v>0</v>
      </c>
      <c r="M122" s="14"/>
      <c r="N122" s="12"/>
      <c r="O122" s="232"/>
      <c r="P122" s="14"/>
      <c r="Q122" s="12"/>
      <c r="R122" s="13">
        <f t="shared" si="60"/>
        <v>0</v>
      </c>
      <c r="T122" s="14"/>
      <c r="U122" s="12"/>
      <c r="V122" s="232"/>
      <c r="W122" s="14"/>
      <c r="X122" s="12"/>
      <c r="Y122" s="13"/>
      <c r="Z122" s="240"/>
      <c r="AA122" s="12"/>
      <c r="AB122" s="232"/>
      <c r="AC122" s="14"/>
      <c r="AD122" s="12"/>
      <c r="AE122" s="13"/>
      <c r="AF122" s="240"/>
      <c r="AG122" s="12"/>
      <c r="AH122" s="232"/>
      <c r="AI122" s="14"/>
      <c r="AJ122" s="12"/>
      <c r="AK122" s="13"/>
      <c r="AL122" s="240"/>
      <c r="AM122" s="12"/>
      <c r="AN122" s="232"/>
      <c r="AO122" s="14"/>
      <c r="AP122" s="12"/>
      <c r="AQ122" s="13"/>
      <c r="AR122" s="240"/>
      <c r="AS122" s="12"/>
      <c r="AT122" s="232"/>
      <c r="AU122" s="14"/>
      <c r="AV122" s="12"/>
      <c r="AW122" s="13"/>
      <c r="AX122" s="14"/>
      <c r="AY122" s="12"/>
      <c r="AZ122" s="13"/>
      <c r="BA122" s="14"/>
      <c r="BB122" s="13"/>
      <c r="BC122" s="1"/>
      <c r="BD122" s="14">
        <f t="shared" si="101"/>
        <v>0</v>
      </c>
      <c r="BE122" s="13">
        <f t="shared" si="102"/>
        <v>0</v>
      </c>
      <c r="BF122" s="1"/>
      <c r="BG122" s="14">
        <f t="shared" si="99"/>
        <v>0</v>
      </c>
      <c r="BH122" s="249">
        <f t="shared" si="94"/>
        <v>0</v>
      </c>
      <c r="BI122" s="1"/>
      <c r="BJ122" s="14">
        <f t="shared" si="100"/>
        <v>0</v>
      </c>
      <c r="BK122" s="249">
        <f t="shared" si="82"/>
        <v>0</v>
      </c>
    </row>
    <row r="123" spans="2:63" ht="12" hidden="1" customHeight="1" outlineLevel="1">
      <c r="B123" s="88" t="s">
        <v>510</v>
      </c>
      <c r="C123" s="10"/>
      <c r="D123" s="78"/>
      <c r="E123" s="115"/>
      <c r="F123" s="115"/>
      <c r="G123" s="115"/>
      <c r="H123" s="115"/>
      <c r="I123" s="123"/>
      <c r="J123" s="124"/>
      <c r="K123" s="343">
        <f t="shared" si="96"/>
        <v>0</v>
      </c>
      <c r="M123" s="14"/>
      <c r="N123" s="12"/>
      <c r="O123" s="232"/>
      <c r="P123" s="14"/>
      <c r="Q123" s="12"/>
      <c r="R123" s="13">
        <f t="shared" si="60"/>
        <v>0</v>
      </c>
      <c r="T123" s="14"/>
      <c r="U123" s="12"/>
      <c r="V123" s="232"/>
      <c r="W123" s="14"/>
      <c r="X123" s="12"/>
      <c r="Y123" s="13"/>
      <c r="Z123" s="240"/>
      <c r="AA123" s="12"/>
      <c r="AB123" s="232"/>
      <c r="AC123" s="14"/>
      <c r="AD123" s="12"/>
      <c r="AE123" s="13"/>
      <c r="AF123" s="240"/>
      <c r="AG123" s="12"/>
      <c r="AH123" s="232"/>
      <c r="AI123" s="14"/>
      <c r="AJ123" s="12"/>
      <c r="AK123" s="13"/>
      <c r="AL123" s="240"/>
      <c r="AM123" s="12"/>
      <c r="AN123" s="232"/>
      <c r="AO123" s="14"/>
      <c r="AP123" s="12"/>
      <c r="AQ123" s="13"/>
      <c r="AR123" s="240"/>
      <c r="AS123" s="12"/>
      <c r="AT123" s="232"/>
      <c r="AU123" s="14"/>
      <c r="AV123" s="12"/>
      <c r="AW123" s="13"/>
      <c r="AX123" s="14"/>
      <c r="AY123" s="12"/>
      <c r="AZ123" s="13"/>
      <c r="BA123" s="14"/>
      <c r="BB123" s="13"/>
      <c r="BC123" s="1"/>
      <c r="BD123" s="14">
        <f t="shared" si="101"/>
        <v>0</v>
      </c>
      <c r="BE123" s="13">
        <f t="shared" si="102"/>
        <v>0</v>
      </c>
      <c r="BF123" s="1"/>
      <c r="BG123" s="14">
        <f t="shared" si="99"/>
        <v>0</v>
      </c>
      <c r="BH123" s="249">
        <f t="shared" si="94"/>
        <v>0</v>
      </c>
      <c r="BI123" s="1"/>
      <c r="BJ123" s="14">
        <f t="shared" si="100"/>
        <v>0</v>
      </c>
      <c r="BK123" s="249">
        <f t="shared" si="82"/>
        <v>0</v>
      </c>
    </row>
    <row r="124" spans="2:63" collapsed="1">
      <c r="C124" s="22" t="s">
        <v>526</v>
      </c>
      <c r="D124" s="81"/>
      <c r="E124" s="118"/>
      <c r="F124" s="118"/>
      <c r="G124" s="118"/>
      <c r="H124" s="118"/>
      <c r="I124" s="129"/>
      <c r="J124" s="130"/>
      <c r="K124" s="23" t="e">
        <f>SUM(K125:K139)</f>
        <v>#VALUE!</v>
      </c>
      <c r="M124" s="26">
        <f t="shared" ref="M124:Q124" si="103">SUM(M125:M139)</f>
        <v>0</v>
      </c>
      <c r="N124" s="24">
        <f t="shared" si="103"/>
        <v>0</v>
      </c>
      <c r="O124" s="235">
        <f t="shared" si="103"/>
        <v>0</v>
      </c>
      <c r="P124" s="26">
        <f t="shared" si="103"/>
        <v>0</v>
      </c>
      <c r="Q124" s="24">
        <f t="shared" si="103"/>
        <v>0</v>
      </c>
      <c r="R124" s="25">
        <f t="shared" si="60"/>
        <v>0</v>
      </c>
      <c r="T124" s="26">
        <f t="shared" ref="T124:AX124" si="104">SUM(T125:T139)</f>
        <v>0</v>
      </c>
      <c r="U124" s="24">
        <f t="shared" si="104"/>
        <v>0</v>
      </c>
      <c r="V124" s="235">
        <f t="shared" si="104"/>
        <v>0</v>
      </c>
      <c r="W124" s="26">
        <f t="shared" si="104"/>
        <v>0</v>
      </c>
      <c r="X124" s="24">
        <f t="shared" si="104"/>
        <v>0</v>
      </c>
      <c r="Y124" s="25">
        <f t="shared" si="104"/>
        <v>0</v>
      </c>
      <c r="Z124" s="243">
        <f t="shared" si="104"/>
        <v>0</v>
      </c>
      <c r="AA124" s="24">
        <f t="shared" si="104"/>
        <v>0</v>
      </c>
      <c r="AB124" s="235">
        <f t="shared" si="104"/>
        <v>0</v>
      </c>
      <c r="AC124" s="26">
        <f t="shared" si="104"/>
        <v>0</v>
      </c>
      <c r="AD124" s="24">
        <f t="shared" si="104"/>
        <v>0</v>
      </c>
      <c r="AE124" s="25">
        <f t="shared" si="104"/>
        <v>0</v>
      </c>
      <c r="AF124" s="243">
        <f t="shared" si="104"/>
        <v>0</v>
      </c>
      <c r="AG124" s="24">
        <f t="shared" si="104"/>
        <v>0</v>
      </c>
      <c r="AH124" s="235">
        <f t="shared" si="104"/>
        <v>0</v>
      </c>
      <c r="AI124" s="26">
        <f t="shared" si="104"/>
        <v>0</v>
      </c>
      <c r="AJ124" s="24">
        <f t="shared" si="104"/>
        <v>0</v>
      </c>
      <c r="AK124" s="25">
        <f t="shared" si="104"/>
        <v>0</v>
      </c>
      <c r="AL124" s="243">
        <f t="shared" si="104"/>
        <v>0</v>
      </c>
      <c r="AM124" s="24">
        <f t="shared" si="104"/>
        <v>0</v>
      </c>
      <c r="AN124" s="235">
        <f t="shared" si="104"/>
        <v>0</v>
      </c>
      <c r="AO124" s="26">
        <f t="shared" si="104"/>
        <v>0</v>
      </c>
      <c r="AP124" s="24">
        <f t="shared" si="104"/>
        <v>0</v>
      </c>
      <c r="AQ124" s="25">
        <f t="shared" si="104"/>
        <v>0</v>
      </c>
      <c r="AR124" s="243">
        <f t="shared" si="104"/>
        <v>0</v>
      </c>
      <c r="AS124" s="24">
        <f t="shared" si="104"/>
        <v>0</v>
      </c>
      <c r="AT124" s="235">
        <f t="shared" si="104"/>
        <v>0</v>
      </c>
      <c r="AU124" s="26">
        <f t="shared" si="104"/>
        <v>0</v>
      </c>
      <c r="AV124" s="24">
        <f t="shared" si="104"/>
        <v>0</v>
      </c>
      <c r="AW124" s="25">
        <f t="shared" si="104"/>
        <v>0</v>
      </c>
      <c r="AX124" s="26">
        <f t="shared" si="104"/>
        <v>0</v>
      </c>
      <c r="AY124" s="24">
        <f t="shared" ref="AY124:BB124" si="105">SUM(AY125:AY139)</f>
        <v>0</v>
      </c>
      <c r="AZ124" s="25">
        <f t="shared" si="105"/>
        <v>0</v>
      </c>
      <c r="BA124" s="26">
        <f t="shared" si="105"/>
        <v>0</v>
      </c>
      <c r="BB124" s="25">
        <f t="shared" si="105"/>
        <v>0</v>
      </c>
      <c r="BC124" s="1"/>
      <c r="BD124" s="26">
        <f t="shared" ref="BD124:BE124" si="106">SUM(BD125:BD139)</f>
        <v>0</v>
      </c>
      <c r="BE124" s="25">
        <f t="shared" si="106"/>
        <v>0</v>
      </c>
      <c r="BF124" s="1"/>
      <c r="BG124" s="26">
        <f t="shared" ref="BG124" si="107">SUM(BG125:BG139)</f>
        <v>0</v>
      </c>
      <c r="BH124" s="252">
        <f t="shared" si="94"/>
        <v>0</v>
      </c>
      <c r="BI124" s="1"/>
      <c r="BJ124" s="26">
        <f t="shared" ref="BJ124" si="108">SUM(BJ125:BJ139)</f>
        <v>0</v>
      </c>
      <c r="BK124" s="252">
        <f t="shared" si="82"/>
        <v>0</v>
      </c>
    </row>
    <row r="125" spans="2:63">
      <c r="B125" s="88" t="s">
        <v>557</v>
      </c>
      <c r="C125" s="10"/>
      <c r="D125" s="78"/>
      <c r="E125" s="115"/>
      <c r="F125" s="115"/>
      <c r="G125" s="115"/>
      <c r="H125" s="115"/>
      <c r="I125" s="123"/>
      <c r="J125" s="124" t="e">
        <f t="shared" ref="J125:J139" si="109">I125/$C$5</f>
        <v>#VALUE!</v>
      </c>
      <c r="K125" s="343" t="e">
        <f t="shared" si="96"/>
        <v>#VALUE!</v>
      </c>
      <c r="M125" s="14"/>
      <c r="N125" s="12"/>
      <c r="O125" s="232"/>
      <c r="P125" s="14"/>
      <c r="Q125" s="12"/>
      <c r="R125" s="13">
        <f t="shared" si="60"/>
        <v>0</v>
      </c>
      <c r="T125" s="14"/>
      <c r="U125" s="12"/>
      <c r="V125" s="232"/>
      <c r="W125" s="14"/>
      <c r="X125" s="12"/>
      <c r="Y125" s="13"/>
      <c r="Z125" s="240"/>
      <c r="AA125" s="12"/>
      <c r="AB125" s="232"/>
      <c r="AC125" s="14"/>
      <c r="AD125" s="12"/>
      <c r="AE125" s="13"/>
      <c r="AF125" s="240"/>
      <c r="AG125" s="12"/>
      <c r="AH125" s="232"/>
      <c r="AI125" s="14"/>
      <c r="AJ125" s="12"/>
      <c r="AK125" s="13"/>
      <c r="AL125" s="240"/>
      <c r="AM125" s="12"/>
      <c r="AN125" s="232"/>
      <c r="AO125" s="14"/>
      <c r="AP125" s="12"/>
      <c r="AQ125" s="13"/>
      <c r="AR125" s="240"/>
      <c r="AS125" s="12"/>
      <c r="AT125" s="232"/>
      <c r="AU125" s="14"/>
      <c r="AV125" s="12"/>
      <c r="AW125" s="13"/>
      <c r="AX125" s="14"/>
      <c r="AY125" s="12"/>
      <c r="AZ125" s="13"/>
      <c r="BA125" s="14"/>
      <c r="BB125" s="13"/>
      <c r="BC125" s="1"/>
      <c r="BD125" s="14"/>
      <c r="BE125" s="13"/>
      <c r="BF125" s="1"/>
      <c r="BG125" s="14">
        <f t="shared" ref="BG125:BG139" si="110">SUM(T125:BB125)</f>
        <v>0</v>
      </c>
      <c r="BH125" s="249">
        <f t="shared" si="94"/>
        <v>0</v>
      </c>
      <c r="BI125" s="1"/>
      <c r="BJ125" s="14">
        <f t="shared" ref="BJ125:BJ139" si="111">BD125+BG125</f>
        <v>0</v>
      </c>
      <c r="BK125" s="249">
        <f t="shared" si="82"/>
        <v>0</v>
      </c>
    </row>
    <row r="126" spans="2:63">
      <c r="B126" s="88" t="s">
        <v>558</v>
      </c>
      <c r="C126" s="10"/>
      <c r="D126" s="78"/>
      <c r="E126" s="115"/>
      <c r="F126" s="115"/>
      <c r="G126" s="115"/>
      <c r="H126" s="115"/>
      <c r="I126" s="123"/>
      <c r="J126" s="124"/>
      <c r="K126" s="343">
        <f t="shared" si="96"/>
        <v>0</v>
      </c>
      <c r="M126" s="14"/>
      <c r="N126" s="12"/>
      <c r="O126" s="232"/>
      <c r="P126" s="14"/>
      <c r="Q126" s="12"/>
      <c r="R126" s="13">
        <f t="shared" si="60"/>
        <v>0</v>
      </c>
      <c r="T126" s="14"/>
      <c r="U126" s="12"/>
      <c r="V126" s="232"/>
      <c r="W126" s="14"/>
      <c r="X126" s="12"/>
      <c r="Y126" s="13"/>
      <c r="Z126" s="240"/>
      <c r="AA126" s="12"/>
      <c r="AB126" s="232"/>
      <c r="AC126" s="14"/>
      <c r="AD126" s="12"/>
      <c r="AE126" s="13"/>
      <c r="AF126" s="240"/>
      <c r="AG126" s="12"/>
      <c r="AH126" s="232"/>
      <c r="AI126" s="14"/>
      <c r="AJ126" s="12"/>
      <c r="AK126" s="13"/>
      <c r="AL126" s="240"/>
      <c r="AM126" s="12"/>
      <c r="AN126" s="232"/>
      <c r="AO126" s="14"/>
      <c r="AP126" s="12"/>
      <c r="AQ126" s="13"/>
      <c r="AR126" s="240"/>
      <c r="AS126" s="12"/>
      <c r="AT126" s="232"/>
      <c r="AU126" s="14"/>
      <c r="AV126" s="12"/>
      <c r="AW126" s="13"/>
      <c r="AX126" s="14"/>
      <c r="AY126" s="12"/>
      <c r="AZ126" s="13"/>
      <c r="BA126" s="14"/>
      <c r="BB126" s="13"/>
      <c r="BC126" s="1"/>
      <c r="BD126" s="14"/>
      <c r="BE126" s="13"/>
      <c r="BF126" s="1"/>
      <c r="BG126" s="14">
        <f t="shared" si="110"/>
        <v>0</v>
      </c>
      <c r="BH126" s="249">
        <f t="shared" si="94"/>
        <v>0</v>
      </c>
      <c r="BI126" s="1"/>
      <c r="BJ126" s="14">
        <f t="shared" si="111"/>
        <v>0</v>
      </c>
      <c r="BK126" s="249">
        <f t="shared" si="82"/>
        <v>0</v>
      </c>
    </row>
    <row r="127" spans="2:63">
      <c r="B127" s="88" t="s">
        <v>559</v>
      </c>
      <c r="C127" s="10"/>
      <c r="D127" s="78"/>
      <c r="E127" s="115"/>
      <c r="F127" s="115"/>
      <c r="G127" s="115"/>
      <c r="H127" s="115"/>
      <c r="I127" s="123"/>
      <c r="J127" s="124"/>
      <c r="K127" s="343">
        <f t="shared" si="96"/>
        <v>0</v>
      </c>
      <c r="M127" s="14"/>
      <c r="N127" s="12"/>
      <c r="O127" s="232"/>
      <c r="P127" s="14"/>
      <c r="Q127" s="12"/>
      <c r="R127" s="13">
        <f t="shared" si="60"/>
        <v>0</v>
      </c>
      <c r="T127" s="14"/>
      <c r="U127" s="12"/>
      <c r="V127" s="232"/>
      <c r="W127" s="14"/>
      <c r="X127" s="12"/>
      <c r="Y127" s="13"/>
      <c r="Z127" s="240"/>
      <c r="AA127" s="12"/>
      <c r="AB127" s="232"/>
      <c r="AC127" s="14"/>
      <c r="AD127" s="12"/>
      <c r="AE127" s="13"/>
      <c r="AF127" s="240"/>
      <c r="AG127" s="12"/>
      <c r="AH127" s="232"/>
      <c r="AI127" s="14"/>
      <c r="AJ127" s="12"/>
      <c r="AK127" s="13"/>
      <c r="AL127" s="240"/>
      <c r="AM127" s="12"/>
      <c r="AN127" s="232"/>
      <c r="AO127" s="14"/>
      <c r="AP127" s="12"/>
      <c r="AQ127" s="13"/>
      <c r="AR127" s="240"/>
      <c r="AS127" s="12"/>
      <c r="AT127" s="232"/>
      <c r="AU127" s="14"/>
      <c r="AV127" s="12"/>
      <c r="AW127" s="13"/>
      <c r="AX127" s="14"/>
      <c r="AY127" s="12"/>
      <c r="AZ127" s="13"/>
      <c r="BA127" s="14"/>
      <c r="BB127" s="13"/>
      <c r="BC127" s="1"/>
      <c r="BD127" s="14"/>
      <c r="BE127" s="13"/>
      <c r="BF127" s="1"/>
      <c r="BG127" s="14">
        <f t="shared" si="110"/>
        <v>0</v>
      </c>
      <c r="BH127" s="249">
        <f t="shared" si="94"/>
        <v>0</v>
      </c>
      <c r="BI127" s="1"/>
      <c r="BJ127" s="14">
        <f t="shared" si="111"/>
        <v>0</v>
      </c>
      <c r="BK127" s="249">
        <f t="shared" si="82"/>
        <v>0</v>
      </c>
    </row>
    <row r="128" spans="2:63" ht="12" hidden="1" customHeight="1" outlineLevel="1">
      <c r="B128" s="88" t="s">
        <v>560</v>
      </c>
      <c r="C128" s="10"/>
      <c r="D128" s="78"/>
      <c r="E128" s="115"/>
      <c r="F128" s="115"/>
      <c r="G128" s="115"/>
      <c r="H128" s="115"/>
      <c r="I128" s="123"/>
      <c r="J128" s="124"/>
      <c r="K128" s="343">
        <f t="shared" si="96"/>
        <v>0</v>
      </c>
      <c r="M128" s="14"/>
      <c r="N128" s="12"/>
      <c r="O128" s="232"/>
      <c r="P128" s="14"/>
      <c r="Q128" s="12"/>
      <c r="R128" s="13">
        <f t="shared" si="60"/>
        <v>0</v>
      </c>
      <c r="T128" s="14"/>
      <c r="U128" s="12"/>
      <c r="V128" s="232"/>
      <c r="W128" s="14"/>
      <c r="X128" s="12"/>
      <c r="Y128" s="13"/>
      <c r="Z128" s="240"/>
      <c r="AA128" s="12"/>
      <c r="AB128" s="232"/>
      <c r="AC128" s="14"/>
      <c r="AD128" s="12"/>
      <c r="AE128" s="13"/>
      <c r="AF128" s="240"/>
      <c r="AG128" s="12"/>
      <c r="AH128" s="232"/>
      <c r="AI128" s="14"/>
      <c r="AJ128" s="12"/>
      <c r="AK128" s="13"/>
      <c r="AL128" s="240"/>
      <c r="AM128" s="12"/>
      <c r="AN128" s="232"/>
      <c r="AO128" s="14"/>
      <c r="AP128" s="12"/>
      <c r="AQ128" s="13"/>
      <c r="AR128" s="240"/>
      <c r="AS128" s="12"/>
      <c r="AT128" s="232"/>
      <c r="AU128" s="14"/>
      <c r="AV128" s="12"/>
      <c r="AW128" s="13"/>
      <c r="AX128" s="14"/>
      <c r="AY128" s="12"/>
      <c r="AZ128" s="13"/>
      <c r="BA128" s="14"/>
      <c r="BB128" s="13"/>
      <c r="BC128" s="1"/>
      <c r="BD128" s="14">
        <f t="shared" ref="BD128:BD139" si="112">SUM(J128:AZ128)</f>
        <v>0</v>
      </c>
      <c r="BE128" s="13">
        <f t="shared" ref="BE128:BE139" si="113">E128-BD128</f>
        <v>0</v>
      </c>
      <c r="BF128" s="1"/>
      <c r="BG128" s="14">
        <f t="shared" si="110"/>
        <v>0</v>
      </c>
      <c r="BH128" s="249">
        <f t="shared" si="94"/>
        <v>0</v>
      </c>
      <c r="BI128" s="1"/>
      <c r="BJ128" s="14">
        <f t="shared" si="111"/>
        <v>0</v>
      </c>
      <c r="BK128" s="249">
        <f t="shared" si="82"/>
        <v>0</v>
      </c>
    </row>
    <row r="129" spans="2:63" ht="12" hidden="1" customHeight="1" outlineLevel="1">
      <c r="B129" s="88" t="s">
        <v>561</v>
      </c>
      <c r="C129" s="10"/>
      <c r="D129" s="78"/>
      <c r="E129" s="115"/>
      <c r="F129" s="115"/>
      <c r="G129" s="115"/>
      <c r="H129" s="115"/>
      <c r="I129" s="123"/>
      <c r="J129" s="124"/>
      <c r="K129" s="343">
        <f t="shared" si="96"/>
        <v>0</v>
      </c>
      <c r="M129" s="14"/>
      <c r="N129" s="12"/>
      <c r="O129" s="232"/>
      <c r="P129" s="14"/>
      <c r="Q129" s="12"/>
      <c r="R129" s="13">
        <f t="shared" si="60"/>
        <v>0</v>
      </c>
      <c r="T129" s="14"/>
      <c r="U129" s="12"/>
      <c r="V129" s="232"/>
      <c r="W129" s="14"/>
      <c r="X129" s="12"/>
      <c r="Y129" s="13"/>
      <c r="Z129" s="240"/>
      <c r="AA129" s="12"/>
      <c r="AB129" s="232"/>
      <c r="AC129" s="14"/>
      <c r="AD129" s="12"/>
      <c r="AE129" s="13"/>
      <c r="AF129" s="240"/>
      <c r="AG129" s="12"/>
      <c r="AH129" s="232"/>
      <c r="AI129" s="14"/>
      <c r="AJ129" s="12"/>
      <c r="AK129" s="13"/>
      <c r="AL129" s="240"/>
      <c r="AM129" s="12"/>
      <c r="AN129" s="232"/>
      <c r="AO129" s="14"/>
      <c r="AP129" s="12"/>
      <c r="AQ129" s="13"/>
      <c r="AR129" s="240"/>
      <c r="AS129" s="12"/>
      <c r="AT129" s="232"/>
      <c r="AU129" s="14"/>
      <c r="AV129" s="12"/>
      <c r="AW129" s="13"/>
      <c r="AX129" s="14"/>
      <c r="AY129" s="12"/>
      <c r="AZ129" s="13"/>
      <c r="BA129" s="14"/>
      <c r="BB129" s="13"/>
      <c r="BC129" s="1"/>
      <c r="BD129" s="14">
        <f t="shared" si="112"/>
        <v>0</v>
      </c>
      <c r="BE129" s="13">
        <f t="shared" si="113"/>
        <v>0</v>
      </c>
      <c r="BF129" s="1"/>
      <c r="BG129" s="14">
        <f t="shared" si="110"/>
        <v>0</v>
      </c>
      <c r="BH129" s="249">
        <f t="shared" si="94"/>
        <v>0</v>
      </c>
      <c r="BI129" s="1"/>
      <c r="BJ129" s="14">
        <f t="shared" si="111"/>
        <v>0</v>
      </c>
      <c r="BK129" s="249">
        <f t="shared" si="82"/>
        <v>0</v>
      </c>
    </row>
    <row r="130" spans="2:63" ht="12" hidden="1" customHeight="1" outlineLevel="1">
      <c r="B130" s="88" t="s">
        <v>562</v>
      </c>
      <c r="C130" s="10"/>
      <c r="D130" s="78"/>
      <c r="E130" s="115"/>
      <c r="F130" s="115"/>
      <c r="G130" s="115"/>
      <c r="H130" s="115"/>
      <c r="I130" s="123"/>
      <c r="J130" s="124"/>
      <c r="K130" s="343">
        <f t="shared" si="96"/>
        <v>0</v>
      </c>
      <c r="M130" s="14"/>
      <c r="N130" s="12"/>
      <c r="O130" s="232"/>
      <c r="P130" s="14"/>
      <c r="Q130" s="12"/>
      <c r="R130" s="13">
        <f t="shared" si="60"/>
        <v>0</v>
      </c>
      <c r="T130" s="14"/>
      <c r="U130" s="12"/>
      <c r="V130" s="232"/>
      <c r="W130" s="14"/>
      <c r="X130" s="12"/>
      <c r="Y130" s="13"/>
      <c r="Z130" s="240"/>
      <c r="AA130" s="12"/>
      <c r="AB130" s="232"/>
      <c r="AC130" s="14"/>
      <c r="AD130" s="12"/>
      <c r="AE130" s="13"/>
      <c r="AF130" s="240"/>
      <c r="AG130" s="12"/>
      <c r="AH130" s="232"/>
      <c r="AI130" s="14"/>
      <c r="AJ130" s="12"/>
      <c r="AK130" s="13"/>
      <c r="AL130" s="240"/>
      <c r="AM130" s="12"/>
      <c r="AN130" s="232"/>
      <c r="AO130" s="14"/>
      <c r="AP130" s="12"/>
      <c r="AQ130" s="13"/>
      <c r="AR130" s="240"/>
      <c r="AS130" s="12"/>
      <c r="AT130" s="232"/>
      <c r="AU130" s="14"/>
      <c r="AV130" s="12"/>
      <c r="AW130" s="13"/>
      <c r="AX130" s="14"/>
      <c r="AY130" s="12"/>
      <c r="AZ130" s="13"/>
      <c r="BA130" s="14"/>
      <c r="BB130" s="13"/>
      <c r="BC130" s="1"/>
      <c r="BD130" s="14">
        <f t="shared" si="112"/>
        <v>0</v>
      </c>
      <c r="BE130" s="13">
        <f t="shared" si="113"/>
        <v>0</v>
      </c>
      <c r="BF130" s="1"/>
      <c r="BG130" s="14">
        <f t="shared" si="110"/>
        <v>0</v>
      </c>
      <c r="BH130" s="249">
        <f t="shared" si="94"/>
        <v>0</v>
      </c>
      <c r="BI130" s="1"/>
      <c r="BJ130" s="14">
        <f t="shared" si="111"/>
        <v>0</v>
      </c>
      <c r="BK130" s="249">
        <f t="shared" si="82"/>
        <v>0</v>
      </c>
    </row>
    <row r="131" spans="2:63" ht="12" hidden="1" customHeight="1" outlineLevel="1">
      <c r="B131" s="88" t="s">
        <v>563</v>
      </c>
      <c r="C131" s="10"/>
      <c r="D131" s="78"/>
      <c r="E131" s="115"/>
      <c r="F131" s="115"/>
      <c r="G131" s="115"/>
      <c r="H131" s="115"/>
      <c r="I131" s="123"/>
      <c r="J131" s="124"/>
      <c r="K131" s="343">
        <f t="shared" si="96"/>
        <v>0</v>
      </c>
      <c r="M131" s="14"/>
      <c r="N131" s="12"/>
      <c r="O131" s="232"/>
      <c r="P131" s="14"/>
      <c r="Q131" s="12"/>
      <c r="R131" s="13">
        <f t="shared" si="60"/>
        <v>0</v>
      </c>
      <c r="T131" s="14"/>
      <c r="U131" s="12"/>
      <c r="V131" s="232"/>
      <c r="W131" s="14"/>
      <c r="X131" s="12"/>
      <c r="Y131" s="13"/>
      <c r="Z131" s="240"/>
      <c r="AA131" s="12"/>
      <c r="AB131" s="232"/>
      <c r="AC131" s="14"/>
      <c r="AD131" s="12"/>
      <c r="AE131" s="13"/>
      <c r="AF131" s="240"/>
      <c r="AG131" s="12"/>
      <c r="AH131" s="232"/>
      <c r="AI131" s="14"/>
      <c r="AJ131" s="12"/>
      <c r="AK131" s="13"/>
      <c r="AL131" s="240"/>
      <c r="AM131" s="12"/>
      <c r="AN131" s="232"/>
      <c r="AO131" s="14"/>
      <c r="AP131" s="12"/>
      <c r="AQ131" s="13"/>
      <c r="AR131" s="240"/>
      <c r="AS131" s="12"/>
      <c r="AT131" s="232"/>
      <c r="AU131" s="14"/>
      <c r="AV131" s="12"/>
      <c r="AW131" s="13"/>
      <c r="AX131" s="14"/>
      <c r="AY131" s="12"/>
      <c r="AZ131" s="13"/>
      <c r="BA131" s="14"/>
      <c r="BB131" s="13"/>
      <c r="BC131" s="1"/>
      <c r="BD131" s="14">
        <f t="shared" si="112"/>
        <v>0</v>
      </c>
      <c r="BE131" s="13">
        <f t="shared" si="113"/>
        <v>0</v>
      </c>
      <c r="BF131" s="1"/>
      <c r="BG131" s="14">
        <f t="shared" si="110"/>
        <v>0</v>
      </c>
      <c r="BH131" s="249">
        <f t="shared" si="94"/>
        <v>0</v>
      </c>
      <c r="BI131" s="1"/>
      <c r="BJ131" s="14">
        <f t="shared" si="111"/>
        <v>0</v>
      </c>
      <c r="BK131" s="249">
        <f t="shared" si="82"/>
        <v>0</v>
      </c>
    </row>
    <row r="132" spans="2:63" ht="12" hidden="1" customHeight="1" outlineLevel="1">
      <c r="B132" s="88" t="s">
        <v>564</v>
      </c>
      <c r="C132" s="10"/>
      <c r="D132" s="78"/>
      <c r="E132" s="115"/>
      <c r="F132" s="115"/>
      <c r="G132" s="115"/>
      <c r="H132" s="115"/>
      <c r="I132" s="123"/>
      <c r="J132" s="124"/>
      <c r="K132" s="343">
        <f t="shared" si="96"/>
        <v>0</v>
      </c>
      <c r="M132" s="14"/>
      <c r="N132" s="12"/>
      <c r="O132" s="232"/>
      <c r="P132" s="14"/>
      <c r="Q132" s="12"/>
      <c r="R132" s="13">
        <f t="shared" si="60"/>
        <v>0</v>
      </c>
      <c r="T132" s="14"/>
      <c r="U132" s="12"/>
      <c r="V132" s="232"/>
      <c r="W132" s="14"/>
      <c r="X132" s="12"/>
      <c r="Y132" s="13"/>
      <c r="Z132" s="240"/>
      <c r="AA132" s="12"/>
      <c r="AB132" s="232"/>
      <c r="AC132" s="14"/>
      <c r="AD132" s="12"/>
      <c r="AE132" s="13"/>
      <c r="AF132" s="240"/>
      <c r="AG132" s="12"/>
      <c r="AH132" s="232"/>
      <c r="AI132" s="14"/>
      <c r="AJ132" s="12"/>
      <c r="AK132" s="13"/>
      <c r="AL132" s="240"/>
      <c r="AM132" s="12"/>
      <c r="AN132" s="232"/>
      <c r="AO132" s="14"/>
      <c r="AP132" s="12"/>
      <c r="AQ132" s="13"/>
      <c r="AR132" s="240"/>
      <c r="AS132" s="12"/>
      <c r="AT132" s="232"/>
      <c r="AU132" s="14"/>
      <c r="AV132" s="12"/>
      <c r="AW132" s="13"/>
      <c r="AX132" s="14"/>
      <c r="AY132" s="12"/>
      <c r="AZ132" s="13"/>
      <c r="BA132" s="14"/>
      <c r="BB132" s="13"/>
      <c r="BC132" s="1"/>
      <c r="BD132" s="14">
        <f t="shared" si="112"/>
        <v>0</v>
      </c>
      <c r="BE132" s="13">
        <f t="shared" si="113"/>
        <v>0</v>
      </c>
      <c r="BF132" s="1"/>
      <c r="BG132" s="14">
        <f t="shared" si="110"/>
        <v>0</v>
      </c>
      <c r="BH132" s="249">
        <f t="shared" si="94"/>
        <v>0</v>
      </c>
      <c r="BI132" s="1"/>
      <c r="BJ132" s="14">
        <f t="shared" si="111"/>
        <v>0</v>
      </c>
      <c r="BK132" s="249">
        <f t="shared" si="82"/>
        <v>0</v>
      </c>
    </row>
    <row r="133" spans="2:63" ht="12" hidden="1" customHeight="1" outlineLevel="1">
      <c r="B133" s="88" t="s">
        <v>565</v>
      </c>
      <c r="C133" s="10"/>
      <c r="D133" s="78"/>
      <c r="E133" s="115"/>
      <c r="F133" s="115"/>
      <c r="G133" s="115"/>
      <c r="H133" s="115"/>
      <c r="I133" s="123"/>
      <c r="J133" s="124"/>
      <c r="K133" s="343">
        <f t="shared" si="96"/>
        <v>0</v>
      </c>
      <c r="M133" s="14"/>
      <c r="N133" s="12"/>
      <c r="O133" s="232"/>
      <c r="P133" s="14"/>
      <c r="Q133" s="12"/>
      <c r="R133" s="13">
        <f t="shared" si="60"/>
        <v>0</v>
      </c>
      <c r="T133" s="14"/>
      <c r="U133" s="12"/>
      <c r="V133" s="232"/>
      <c r="W133" s="14"/>
      <c r="X133" s="12"/>
      <c r="Y133" s="13"/>
      <c r="Z133" s="240"/>
      <c r="AA133" s="12"/>
      <c r="AB133" s="232"/>
      <c r="AC133" s="14"/>
      <c r="AD133" s="12"/>
      <c r="AE133" s="13"/>
      <c r="AF133" s="240"/>
      <c r="AG133" s="12"/>
      <c r="AH133" s="232"/>
      <c r="AI133" s="14"/>
      <c r="AJ133" s="12"/>
      <c r="AK133" s="13"/>
      <c r="AL133" s="240"/>
      <c r="AM133" s="12"/>
      <c r="AN133" s="232"/>
      <c r="AO133" s="14"/>
      <c r="AP133" s="12"/>
      <c r="AQ133" s="13"/>
      <c r="AR133" s="240"/>
      <c r="AS133" s="12"/>
      <c r="AT133" s="232"/>
      <c r="AU133" s="14"/>
      <c r="AV133" s="12"/>
      <c r="AW133" s="13"/>
      <c r="AX133" s="14"/>
      <c r="AY133" s="12"/>
      <c r="AZ133" s="13"/>
      <c r="BA133" s="14"/>
      <c r="BB133" s="13"/>
      <c r="BC133" s="1"/>
      <c r="BD133" s="14">
        <f t="shared" si="112"/>
        <v>0</v>
      </c>
      <c r="BE133" s="13">
        <f t="shared" si="113"/>
        <v>0</v>
      </c>
      <c r="BF133" s="1"/>
      <c r="BG133" s="14">
        <f t="shared" si="110"/>
        <v>0</v>
      </c>
      <c r="BH133" s="249">
        <f t="shared" si="94"/>
        <v>0</v>
      </c>
      <c r="BI133" s="1"/>
      <c r="BJ133" s="14">
        <f t="shared" si="111"/>
        <v>0</v>
      </c>
      <c r="BK133" s="249">
        <f t="shared" si="82"/>
        <v>0</v>
      </c>
    </row>
    <row r="134" spans="2:63" ht="12" hidden="1" customHeight="1" outlineLevel="1">
      <c r="B134" s="88" t="s">
        <v>566</v>
      </c>
      <c r="C134" s="10"/>
      <c r="D134" s="78"/>
      <c r="E134" s="115"/>
      <c r="F134" s="115"/>
      <c r="G134" s="115"/>
      <c r="H134" s="115"/>
      <c r="I134" s="123"/>
      <c r="J134" s="124"/>
      <c r="K134" s="343">
        <f t="shared" si="96"/>
        <v>0</v>
      </c>
      <c r="M134" s="14"/>
      <c r="N134" s="12"/>
      <c r="O134" s="232"/>
      <c r="P134" s="14"/>
      <c r="Q134" s="12"/>
      <c r="R134" s="13">
        <f t="shared" si="60"/>
        <v>0</v>
      </c>
      <c r="T134" s="14"/>
      <c r="U134" s="12"/>
      <c r="V134" s="232"/>
      <c r="W134" s="14"/>
      <c r="X134" s="12"/>
      <c r="Y134" s="13"/>
      <c r="Z134" s="240"/>
      <c r="AA134" s="12"/>
      <c r="AB134" s="232"/>
      <c r="AC134" s="14"/>
      <c r="AD134" s="12"/>
      <c r="AE134" s="13"/>
      <c r="AF134" s="240"/>
      <c r="AG134" s="12"/>
      <c r="AH134" s="232"/>
      <c r="AI134" s="14"/>
      <c r="AJ134" s="12"/>
      <c r="AK134" s="13"/>
      <c r="AL134" s="240"/>
      <c r="AM134" s="12"/>
      <c r="AN134" s="232"/>
      <c r="AO134" s="14"/>
      <c r="AP134" s="12"/>
      <c r="AQ134" s="13"/>
      <c r="AR134" s="240"/>
      <c r="AS134" s="12"/>
      <c r="AT134" s="232"/>
      <c r="AU134" s="14"/>
      <c r="AV134" s="12"/>
      <c r="AW134" s="13"/>
      <c r="AX134" s="14"/>
      <c r="AY134" s="12"/>
      <c r="AZ134" s="13"/>
      <c r="BA134" s="14"/>
      <c r="BB134" s="13"/>
      <c r="BC134" s="1"/>
      <c r="BD134" s="14">
        <f t="shared" si="112"/>
        <v>0</v>
      </c>
      <c r="BE134" s="13">
        <f t="shared" si="113"/>
        <v>0</v>
      </c>
      <c r="BF134" s="1"/>
      <c r="BG134" s="14">
        <f t="shared" si="110"/>
        <v>0</v>
      </c>
      <c r="BH134" s="249">
        <f t="shared" si="94"/>
        <v>0</v>
      </c>
      <c r="BI134" s="1"/>
      <c r="BJ134" s="14">
        <f t="shared" si="111"/>
        <v>0</v>
      </c>
      <c r="BK134" s="249">
        <f t="shared" si="82"/>
        <v>0</v>
      </c>
    </row>
    <row r="135" spans="2:63" ht="12" hidden="1" customHeight="1" outlineLevel="1">
      <c r="B135" s="88" t="s">
        <v>567</v>
      </c>
      <c r="C135" s="10"/>
      <c r="D135" s="78"/>
      <c r="E135" s="115"/>
      <c r="F135" s="115"/>
      <c r="G135" s="115"/>
      <c r="H135" s="115"/>
      <c r="I135" s="123"/>
      <c r="J135" s="124"/>
      <c r="K135" s="343">
        <f t="shared" si="96"/>
        <v>0</v>
      </c>
      <c r="M135" s="14"/>
      <c r="N135" s="12"/>
      <c r="O135" s="232"/>
      <c r="P135" s="14"/>
      <c r="Q135" s="12"/>
      <c r="R135" s="13">
        <f t="shared" si="60"/>
        <v>0</v>
      </c>
      <c r="T135" s="14"/>
      <c r="U135" s="12"/>
      <c r="V135" s="232"/>
      <c r="W135" s="14"/>
      <c r="X135" s="12"/>
      <c r="Y135" s="13"/>
      <c r="Z135" s="240"/>
      <c r="AA135" s="12"/>
      <c r="AB135" s="232"/>
      <c r="AC135" s="14"/>
      <c r="AD135" s="12"/>
      <c r="AE135" s="13"/>
      <c r="AF135" s="240"/>
      <c r="AG135" s="12"/>
      <c r="AH135" s="232"/>
      <c r="AI135" s="14"/>
      <c r="AJ135" s="12"/>
      <c r="AK135" s="13"/>
      <c r="AL135" s="240"/>
      <c r="AM135" s="12"/>
      <c r="AN135" s="232"/>
      <c r="AO135" s="14"/>
      <c r="AP135" s="12"/>
      <c r="AQ135" s="13"/>
      <c r="AR135" s="240"/>
      <c r="AS135" s="12"/>
      <c r="AT135" s="232"/>
      <c r="AU135" s="14"/>
      <c r="AV135" s="12"/>
      <c r="AW135" s="13"/>
      <c r="AX135" s="14"/>
      <c r="AY135" s="12"/>
      <c r="AZ135" s="13"/>
      <c r="BA135" s="14"/>
      <c r="BB135" s="13"/>
      <c r="BC135" s="1"/>
      <c r="BD135" s="14">
        <f t="shared" si="112"/>
        <v>0</v>
      </c>
      <c r="BE135" s="13">
        <f t="shared" si="113"/>
        <v>0</v>
      </c>
      <c r="BF135" s="1"/>
      <c r="BG135" s="14">
        <f t="shared" si="110"/>
        <v>0</v>
      </c>
      <c r="BH135" s="249">
        <f t="shared" si="94"/>
        <v>0</v>
      </c>
      <c r="BI135" s="1"/>
      <c r="BJ135" s="14">
        <f t="shared" si="111"/>
        <v>0</v>
      </c>
      <c r="BK135" s="249">
        <f t="shared" si="82"/>
        <v>0</v>
      </c>
    </row>
    <row r="136" spans="2:63" ht="12" hidden="1" customHeight="1" outlineLevel="1">
      <c r="B136" s="88" t="s">
        <v>568</v>
      </c>
      <c r="C136" s="10"/>
      <c r="D136" s="78"/>
      <c r="E136" s="115"/>
      <c r="F136" s="115"/>
      <c r="G136" s="115"/>
      <c r="H136" s="115"/>
      <c r="I136" s="123"/>
      <c r="J136" s="124"/>
      <c r="K136" s="343">
        <f t="shared" si="96"/>
        <v>0</v>
      </c>
      <c r="M136" s="14"/>
      <c r="N136" s="12"/>
      <c r="O136" s="232"/>
      <c r="P136" s="14"/>
      <c r="Q136" s="12"/>
      <c r="R136" s="13">
        <f t="shared" si="60"/>
        <v>0</v>
      </c>
      <c r="T136" s="14"/>
      <c r="U136" s="12"/>
      <c r="V136" s="232"/>
      <c r="W136" s="14"/>
      <c r="X136" s="12"/>
      <c r="Y136" s="13"/>
      <c r="Z136" s="240"/>
      <c r="AA136" s="12"/>
      <c r="AB136" s="232"/>
      <c r="AC136" s="14"/>
      <c r="AD136" s="12"/>
      <c r="AE136" s="13"/>
      <c r="AF136" s="240"/>
      <c r="AG136" s="12"/>
      <c r="AH136" s="232"/>
      <c r="AI136" s="14"/>
      <c r="AJ136" s="12"/>
      <c r="AK136" s="13"/>
      <c r="AL136" s="240"/>
      <c r="AM136" s="12"/>
      <c r="AN136" s="232"/>
      <c r="AO136" s="14"/>
      <c r="AP136" s="12"/>
      <c r="AQ136" s="13"/>
      <c r="AR136" s="240"/>
      <c r="AS136" s="12"/>
      <c r="AT136" s="232"/>
      <c r="AU136" s="14"/>
      <c r="AV136" s="12"/>
      <c r="AW136" s="13"/>
      <c r="AX136" s="14"/>
      <c r="AY136" s="12"/>
      <c r="AZ136" s="13"/>
      <c r="BA136" s="14"/>
      <c r="BB136" s="13"/>
      <c r="BC136" s="1"/>
      <c r="BD136" s="14">
        <f t="shared" si="112"/>
        <v>0</v>
      </c>
      <c r="BE136" s="13">
        <f t="shared" si="113"/>
        <v>0</v>
      </c>
      <c r="BF136" s="1"/>
      <c r="BG136" s="14">
        <f t="shared" si="110"/>
        <v>0</v>
      </c>
      <c r="BH136" s="249">
        <f t="shared" si="94"/>
        <v>0</v>
      </c>
      <c r="BI136" s="1"/>
      <c r="BJ136" s="14">
        <f t="shared" si="111"/>
        <v>0</v>
      </c>
      <c r="BK136" s="249">
        <f t="shared" si="82"/>
        <v>0</v>
      </c>
    </row>
    <row r="137" spans="2:63" ht="12" hidden="1" customHeight="1" outlineLevel="1">
      <c r="B137" s="88" t="s">
        <v>569</v>
      </c>
      <c r="C137" s="10"/>
      <c r="D137" s="78"/>
      <c r="E137" s="115"/>
      <c r="F137" s="115"/>
      <c r="G137" s="115"/>
      <c r="H137" s="115"/>
      <c r="I137" s="123"/>
      <c r="J137" s="124"/>
      <c r="K137" s="343">
        <f t="shared" si="96"/>
        <v>0</v>
      </c>
      <c r="M137" s="14"/>
      <c r="N137" s="12"/>
      <c r="O137" s="232"/>
      <c r="P137" s="14"/>
      <c r="Q137" s="12"/>
      <c r="R137" s="13">
        <f t="shared" si="60"/>
        <v>0</v>
      </c>
      <c r="T137" s="14"/>
      <c r="U137" s="12"/>
      <c r="V137" s="232"/>
      <c r="W137" s="14"/>
      <c r="X137" s="12"/>
      <c r="Y137" s="13"/>
      <c r="Z137" s="240"/>
      <c r="AA137" s="12"/>
      <c r="AB137" s="232"/>
      <c r="AC137" s="14"/>
      <c r="AD137" s="12"/>
      <c r="AE137" s="13"/>
      <c r="AF137" s="240"/>
      <c r="AG137" s="12"/>
      <c r="AH137" s="232"/>
      <c r="AI137" s="14"/>
      <c r="AJ137" s="12"/>
      <c r="AK137" s="13"/>
      <c r="AL137" s="240"/>
      <c r="AM137" s="12"/>
      <c r="AN137" s="232"/>
      <c r="AO137" s="14"/>
      <c r="AP137" s="12"/>
      <c r="AQ137" s="13"/>
      <c r="AR137" s="240"/>
      <c r="AS137" s="12"/>
      <c r="AT137" s="232"/>
      <c r="AU137" s="14"/>
      <c r="AV137" s="12"/>
      <c r="AW137" s="13"/>
      <c r="AX137" s="14"/>
      <c r="AY137" s="12"/>
      <c r="AZ137" s="13"/>
      <c r="BA137" s="14"/>
      <c r="BB137" s="13"/>
      <c r="BC137" s="1"/>
      <c r="BD137" s="14">
        <f t="shared" si="112"/>
        <v>0</v>
      </c>
      <c r="BE137" s="13">
        <f t="shared" si="113"/>
        <v>0</v>
      </c>
      <c r="BF137" s="1"/>
      <c r="BG137" s="14">
        <f t="shared" si="110"/>
        <v>0</v>
      </c>
      <c r="BH137" s="249">
        <f t="shared" si="94"/>
        <v>0</v>
      </c>
      <c r="BI137" s="1"/>
      <c r="BJ137" s="14">
        <f t="shared" si="111"/>
        <v>0</v>
      </c>
      <c r="BK137" s="249">
        <f t="shared" si="82"/>
        <v>0</v>
      </c>
    </row>
    <row r="138" spans="2:63" ht="12" hidden="1" customHeight="1" outlineLevel="1">
      <c r="B138" s="88" t="s">
        <v>570</v>
      </c>
      <c r="C138" s="10"/>
      <c r="D138" s="78"/>
      <c r="E138" s="115"/>
      <c r="F138" s="115"/>
      <c r="G138" s="115"/>
      <c r="H138" s="115"/>
      <c r="I138" s="123"/>
      <c r="J138" s="124"/>
      <c r="K138" s="343">
        <f t="shared" si="96"/>
        <v>0</v>
      </c>
      <c r="M138" s="14"/>
      <c r="N138" s="12"/>
      <c r="O138" s="232"/>
      <c r="P138" s="14"/>
      <c r="Q138" s="12"/>
      <c r="R138" s="13">
        <f t="shared" si="60"/>
        <v>0</v>
      </c>
      <c r="T138" s="14"/>
      <c r="U138" s="12"/>
      <c r="V138" s="232"/>
      <c r="W138" s="14"/>
      <c r="X138" s="12"/>
      <c r="Y138" s="13"/>
      <c r="Z138" s="240"/>
      <c r="AA138" s="12"/>
      <c r="AB138" s="232"/>
      <c r="AC138" s="14"/>
      <c r="AD138" s="12"/>
      <c r="AE138" s="13"/>
      <c r="AF138" s="240"/>
      <c r="AG138" s="12"/>
      <c r="AH138" s="232"/>
      <c r="AI138" s="14"/>
      <c r="AJ138" s="12"/>
      <c r="AK138" s="13"/>
      <c r="AL138" s="240"/>
      <c r="AM138" s="12"/>
      <c r="AN138" s="232"/>
      <c r="AO138" s="14"/>
      <c r="AP138" s="12"/>
      <c r="AQ138" s="13"/>
      <c r="AR138" s="240"/>
      <c r="AS138" s="12"/>
      <c r="AT138" s="232"/>
      <c r="AU138" s="14"/>
      <c r="AV138" s="12"/>
      <c r="AW138" s="13"/>
      <c r="AX138" s="14"/>
      <c r="AY138" s="12"/>
      <c r="AZ138" s="13"/>
      <c r="BA138" s="14"/>
      <c r="BB138" s="13"/>
      <c r="BC138" s="1"/>
      <c r="BD138" s="14">
        <f t="shared" si="112"/>
        <v>0</v>
      </c>
      <c r="BE138" s="13">
        <f t="shared" si="113"/>
        <v>0</v>
      </c>
      <c r="BF138" s="1"/>
      <c r="BG138" s="14">
        <f t="shared" si="110"/>
        <v>0</v>
      </c>
      <c r="BH138" s="249">
        <f t="shared" si="94"/>
        <v>0</v>
      </c>
      <c r="BI138" s="1"/>
      <c r="BJ138" s="14">
        <f t="shared" si="111"/>
        <v>0</v>
      </c>
      <c r="BK138" s="249">
        <f t="shared" ref="BK138:BK169" si="114">IFERROR(BJ138/K138,0)</f>
        <v>0</v>
      </c>
    </row>
    <row r="139" spans="2:63" ht="12" hidden="1" customHeight="1" outlineLevel="1">
      <c r="B139" s="88" t="s">
        <v>571</v>
      </c>
      <c r="C139" s="10"/>
      <c r="D139" s="78"/>
      <c r="E139" s="115"/>
      <c r="F139" s="115"/>
      <c r="G139" s="115"/>
      <c r="H139" s="115"/>
      <c r="I139" s="123"/>
      <c r="J139" s="124"/>
      <c r="K139" s="343">
        <f t="shared" si="96"/>
        <v>0</v>
      </c>
      <c r="M139" s="14"/>
      <c r="N139" s="12"/>
      <c r="O139" s="232"/>
      <c r="P139" s="14"/>
      <c r="Q139" s="12"/>
      <c r="R139" s="13">
        <f t="shared" ref="R139:R195" si="115">SUM(M139:Q139)</f>
        <v>0</v>
      </c>
      <c r="T139" s="14"/>
      <c r="U139" s="12"/>
      <c r="V139" s="232"/>
      <c r="W139" s="14"/>
      <c r="X139" s="12"/>
      <c r="Y139" s="13"/>
      <c r="Z139" s="240"/>
      <c r="AA139" s="12"/>
      <c r="AB139" s="232"/>
      <c r="AC139" s="14"/>
      <c r="AD139" s="12"/>
      <c r="AE139" s="13"/>
      <c r="AF139" s="240"/>
      <c r="AG139" s="12"/>
      <c r="AH139" s="232"/>
      <c r="AI139" s="14"/>
      <c r="AJ139" s="12"/>
      <c r="AK139" s="13"/>
      <c r="AL139" s="240"/>
      <c r="AM139" s="12"/>
      <c r="AN139" s="232"/>
      <c r="AO139" s="14"/>
      <c r="AP139" s="12"/>
      <c r="AQ139" s="13"/>
      <c r="AR139" s="240"/>
      <c r="AS139" s="12"/>
      <c r="AT139" s="232"/>
      <c r="AU139" s="14"/>
      <c r="AV139" s="12"/>
      <c r="AW139" s="13"/>
      <c r="AX139" s="14"/>
      <c r="AY139" s="12"/>
      <c r="AZ139" s="13"/>
      <c r="BA139" s="14"/>
      <c r="BB139" s="13"/>
      <c r="BC139" s="1"/>
      <c r="BD139" s="14">
        <f t="shared" si="112"/>
        <v>0</v>
      </c>
      <c r="BE139" s="13">
        <f t="shared" si="113"/>
        <v>0</v>
      </c>
      <c r="BF139" s="1"/>
      <c r="BG139" s="14">
        <f t="shared" si="110"/>
        <v>0</v>
      </c>
      <c r="BH139" s="249">
        <f t="shared" si="94"/>
        <v>0</v>
      </c>
      <c r="BI139" s="1"/>
      <c r="BJ139" s="14">
        <f t="shared" si="111"/>
        <v>0</v>
      </c>
      <c r="BK139" s="249">
        <f t="shared" si="114"/>
        <v>0</v>
      </c>
    </row>
    <row r="140" spans="2:63" collapsed="1">
      <c r="C140" s="22" t="s">
        <v>587</v>
      </c>
      <c r="D140" s="81"/>
      <c r="E140" s="118"/>
      <c r="F140" s="118"/>
      <c r="G140" s="118"/>
      <c r="H140" s="118"/>
      <c r="I140" s="129"/>
      <c r="J140" s="130"/>
      <c r="K140" s="23" t="e">
        <f>SUM(K141:K155)</f>
        <v>#VALUE!</v>
      </c>
      <c r="M140" s="26">
        <f t="shared" ref="M140:Q140" si="116">SUM(M141:M155)</f>
        <v>0</v>
      </c>
      <c r="N140" s="24">
        <f t="shared" si="116"/>
        <v>0</v>
      </c>
      <c r="O140" s="235">
        <f t="shared" si="116"/>
        <v>0</v>
      </c>
      <c r="P140" s="26">
        <f t="shared" si="116"/>
        <v>0</v>
      </c>
      <c r="Q140" s="24">
        <f t="shared" si="116"/>
        <v>0</v>
      </c>
      <c r="R140" s="25">
        <f t="shared" si="115"/>
        <v>0</v>
      </c>
      <c r="T140" s="26">
        <f t="shared" ref="T140:AX140" si="117">SUM(T141:T155)</f>
        <v>0</v>
      </c>
      <c r="U140" s="24">
        <f t="shared" si="117"/>
        <v>0</v>
      </c>
      <c r="V140" s="235">
        <f t="shared" si="117"/>
        <v>0</v>
      </c>
      <c r="W140" s="26" t="e">
        <f t="shared" si="117"/>
        <v>#VALUE!</v>
      </c>
      <c r="X140" s="24">
        <f t="shared" si="117"/>
        <v>0</v>
      </c>
      <c r="Y140" s="25" t="e">
        <f t="shared" si="117"/>
        <v>#VALUE!</v>
      </c>
      <c r="Z140" s="243">
        <f t="shared" si="117"/>
        <v>0</v>
      </c>
      <c r="AA140" s="24" t="e">
        <f t="shared" si="117"/>
        <v>#VALUE!</v>
      </c>
      <c r="AB140" s="235">
        <f t="shared" si="117"/>
        <v>0</v>
      </c>
      <c r="AC140" s="26" t="e">
        <f t="shared" si="117"/>
        <v>#VALUE!</v>
      </c>
      <c r="AD140" s="24" t="e">
        <f t="shared" si="117"/>
        <v>#VALUE!</v>
      </c>
      <c r="AE140" s="25">
        <f t="shared" si="117"/>
        <v>0</v>
      </c>
      <c r="AF140" s="243">
        <f t="shared" si="117"/>
        <v>0</v>
      </c>
      <c r="AG140" s="24" t="e">
        <f t="shared" si="117"/>
        <v>#VALUE!</v>
      </c>
      <c r="AH140" s="235" t="e">
        <f t="shared" si="117"/>
        <v>#VALUE!</v>
      </c>
      <c r="AI140" s="26">
        <f t="shared" si="117"/>
        <v>0</v>
      </c>
      <c r="AJ140" s="24" t="e">
        <f t="shared" si="117"/>
        <v>#VALUE!</v>
      </c>
      <c r="AK140" s="25">
        <f t="shared" si="117"/>
        <v>0</v>
      </c>
      <c r="AL140" s="243" t="e">
        <f t="shared" si="117"/>
        <v>#VALUE!</v>
      </c>
      <c r="AM140" s="24">
        <f t="shared" si="117"/>
        <v>0</v>
      </c>
      <c r="AN140" s="235">
        <f t="shared" si="117"/>
        <v>0</v>
      </c>
      <c r="AO140" s="26" t="e">
        <f t="shared" si="117"/>
        <v>#VALUE!</v>
      </c>
      <c r="AP140" s="24">
        <f t="shared" si="117"/>
        <v>0</v>
      </c>
      <c r="AQ140" s="25">
        <f t="shared" si="117"/>
        <v>0</v>
      </c>
      <c r="AR140" s="243" t="e">
        <f t="shared" si="117"/>
        <v>#VALUE!</v>
      </c>
      <c r="AS140" s="24">
        <f t="shared" si="117"/>
        <v>0</v>
      </c>
      <c r="AT140" s="235" t="e">
        <f t="shared" si="117"/>
        <v>#VALUE!</v>
      </c>
      <c r="AU140" s="26" t="e">
        <f t="shared" si="117"/>
        <v>#VALUE!</v>
      </c>
      <c r="AV140" s="24">
        <f t="shared" si="117"/>
        <v>0</v>
      </c>
      <c r="AW140" s="25">
        <f t="shared" si="117"/>
        <v>0</v>
      </c>
      <c r="AX140" s="26">
        <f t="shared" si="117"/>
        <v>0</v>
      </c>
      <c r="AY140" s="24" t="e">
        <f t="shared" ref="AY140:BB140" si="118">SUM(AY141:AY155)</f>
        <v>#VALUE!</v>
      </c>
      <c r="AZ140" s="25" t="e">
        <f t="shared" si="118"/>
        <v>#VALUE!</v>
      </c>
      <c r="BA140" s="26">
        <f t="shared" si="118"/>
        <v>0</v>
      </c>
      <c r="BB140" s="25">
        <f t="shared" si="118"/>
        <v>0</v>
      </c>
      <c r="BC140" s="1"/>
      <c r="BD140" s="26">
        <f t="shared" ref="BD140:BE140" si="119">SUM(BD141:BD155)</f>
        <v>0</v>
      </c>
      <c r="BE140" s="25">
        <f t="shared" si="119"/>
        <v>0</v>
      </c>
      <c r="BF140" s="1"/>
      <c r="BG140" s="26" t="e">
        <f t="shared" ref="BG140" si="120">SUM(BG141:BG155)</f>
        <v>#VALUE!</v>
      </c>
      <c r="BH140" s="252">
        <f t="shared" ref="BH140:BH171" si="121">IFERROR(BG140/K140,0)</f>
        <v>0</v>
      </c>
      <c r="BI140" s="1"/>
      <c r="BJ140" s="26" t="e">
        <f t="shared" ref="BJ140" si="122">SUM(BJ141:BJ155)</f>
        <v>#VALUE!</v>
      </c>
      <c r="BK140" s="252">
        <f t="shared" si="114"/>
        <v>0</v>
      </c>
    </row>
    <row r="141" spans="2:63">
      <c r="B141" s="88" t="s">
        <v>618</v>
      </c>
      <c r="C141" s="27"/>
      <c r="D141" s="83"/>
      <c r="E141" s="119"/>
      <c r="F141" s="119"/>
      <c r="G141" s="119"/>
      <c r="H141" s="119"/>
      <c r="I141" s="131"/>
      <c r="J141" s="124" t="e">
        <f t="shared" ref="J141:J155" si="123">I141/$C$5</f>
        <v>#VALUE!</v>
      </c>
      <c r="K141" s="343" t="e">
        <f t="shared" si="96"/>
        <v>#VALUE!</v>
      </c>
      <c r="L141" s="38"/>
      <c r="M141" s="43"/>
      <c r="N141" s="16"/>
      <c r="O141" s="237"/>
      <c r="P141" s="43"/>
      <c r="Q141" s="16"/>
      <c r="R141" s="13">
        <f t="shared" si="115"/>
        <v>0</v>
      </c>
      <c r="T141" s="43"/>
      <c r="U141" s="16"/>
      <c r="V141" s="237"/>
      <c r="W141" s="14" t="e">
        <f>$K$141/15</f>
        <v>#VALUE!</v>
      </c>
      <c r="X141" s="16"/>
      <c r="Y141" s="13" t="e">
        <f>$K$141/15</f>
        <v>#VALUE!</v>
      </c>
      <c r="Z141" s="245"/>
      <c r="AA141" s="12" t="e">
        <f>$K$141/15</f>
        <v>#VALUE!</v>
      </c>
      <c r="AB141" s="237"/>
      <c r="AC141" s="14" t="e">
        <f>$K$141/15</f>
        <v>#VALUE!</v>
      </c>
      <c r="AD141" s="12" t="e">
        <f>$K$141/15</f>
        <v>#VALUE!</v>
      </c>
      <c r="AE141" s="17"/>
      <c r="AF141" s="245"/>
      <c r="AG141" s="12" t="e">
        <f>$K$141/15</f>
        <v>#VALUE!</v>
      </c>
      <c r="AH141" s="232" t="e">
        <f>$K$141/15</f>
        <v>#VALUE!</v>
      </c>
      <c r="AI141" s="43"/>
      <c r="AJ141" s="12" t="e">
        <f>$K$141/15</f>
        <v>#VALUE!</v>
      </c>
      <c r="AK141" s="17"/>
      <c r="AL141" s="240" t="e">
        <f>$K$141/15</f>
        <v>#VALUE!</v>
      </c>
      <c r="AM141" s="12"/>
      <c r="AN141" s="237"/>
      <c r="AO141" s="14" t="e">
        <f>$K$141/15</f>
        <v>#VALUE!</v>
      </c>
      <c r="AP141" s="12"/>
      <c r="AQ141" s="17"/>
      <c r="AR141" s="240" t="e">
        <f>$K$141/15</f>
        <v>#VALUE!</v>
      </c>
      <c r="AS141" s="16"/>
      <c r="AT141" s="232" t="e">
        <f>$K$141/15</f>
        <v>#VALUE!</v>
      </c>
      <c r="AU141" s="14" t="e">
        <f>$K$141/15</f>
        <v>#VALUE!</v>
      </c>
      <c r="AV141" s="16"/>
      <c r="AW141" s="17"/>
      <c r="AX141" s="43"/>
      <c r="AY141" s="12" t="e">
        <f>$K$141/15</f>
        <v>#VALUE!</v>
      </c>
      <c r="AZ141" s="13" t="e">
        <f>$K$141/15</f>
        <v>#VALUE!</v>
      </c>
      <c r="BA141" s="43"/>
      <c r="BB141" s="17"/>
      <c r="BC141" s="1"/>
      <c r="BD141" s="14"/>
      <c r="BE141" s="17"/>
      <c r="BF141" s="1"/>
      <c r="BG141" s="14" t="e">
        <f t="shared" ref="BG141:BG155" si="124">SUM(T141:BB141)</f>
        <v>#VALUE!</v>
      </c>
      <c r="BH141" s="249">
        <f t="shared" si="121"/>
        <v>0</v>
      </c>
      <c r="BI141" s="1"/>
      <c r="BJ141" s="14" t="e">
        <f t="shared" ref="BJ141:BJ155" si="125">BD141+BG141</f>
        <v>#VALUE!</v>
      </c>
      <c r="BK141" s="249">
        <f t="shared" si="114"/>
        <v>0</v>
      </c>
    </row>
    <row r="142" spans="2:63">
      <c r="B142" s="88" t="s">
        <v>619</v>
      </c>
      <c r="C142" s="60"/>
      <c r="D142" s="84"/>
      <c r="E142" s="120"/>
      <c r="F142" s="120"/>
      <c r="G142" s="120"/>
      <c r="H142" s="120"/>
      <c r="I142" s="132"/>
      <c r="J142" s="124"/>
      <c r="K142" s="343">
        <f t="shared" si="96"/>
        <v>0</v>
      </c>
      <c r="M142" s="43"/>
      <c r="N142" s="16"/>
      <c r="O142" s="237"/>
      <c r="P142" s="43"/>
      <c r="Q142" s="16"/>
      <c r="R142" s="13">
        <f t="shared" si="115"/>
        <v>0</v>
      </c>
      <c r="T142" s="43"/>
      <c r="U142" s="16"/>
      <c r="V142" s="237"/>
      <c r="W142" s="43"/>
      <c r="X142" s="16"/>
      <c r="Y142" s="17"/>
      <c r="Z142" s="245"/>
      <c r="AA142" s="16"/>
      <c r="AB142" s="237"/>
      <c r="AC142" s="43"/>
      <c r="AD142" s="16"/>
      <c r="AE142" s="17"/>
      <c r="AF142" s="245"/>
      <c r="AG142" s="16"/>
      <c r="AH142" s="237"/>
      <c r="AI142" s="43"/>
      <c r="AJ142" s="16"/>
      <c r="AK142" s="17"/>
      <c r="AL142" s="245"/>
      <c r="AM142" s="16"/>
      <c r="AN142" s="237"/>
      <c r="AO142" s="43"/>
      <c r="AP142" s="16"/>
      <c r="AQ142" s="17"/>
      <c r="AR142" s="245"/>
      <c r="AS142" s="16"/>
      <c r="AT142" s="237"/>
      <c r="AU142" s="43"/>
      <c r="AV142" s="16"/>
      <c r="AW142" s="17"/>
      <c r="AX142" s="43"/>
      <c r="AY142" s="16"/>
      <c r="AZ142" s="17"/>
      <c r="BA142" s="43"/>
      <c r="BB142" s="17"/>
      <c r="BC142" s="1"/>
      <c r="BD142" s="14"/>
      <c r="BE142" s="17"/>
      <c r="BF142" s="1"/>
      <c r="BG142" s="14">
        <f t="shared" si="124"/>
        <v>0</v>
      </c>
      <c r="BH142" s="249">
        <f t="shared" si="121"/>
        <v>0</v>
      </c>
      <c r="BI142" s="1"/>
      <c r="BJ142" s="14">
        <f t="shared" si="125"/>
        <v>0</v>
      </c>
      <c r="BK142" s="249">
        <f t="shared" si="114"/>
        <v>0</v>
      </c>
    </row>
    <row r="143" spans="2:63" ht="12.6" thickBot="1">
      <c r="B143" s="88" t="s">
        <v>620</v>
      </c>
      <c r="C143" s="60"/>
      <c r="D143" s="84"/>
      <c r="E143" s="120"/>
      <c r="F143" s="120"/>
      <c r="G143" s="120"/>
      <c r="H143" s="120"/>
      <c r="I143" s="132"/>
      <c r="J143" s="124"/>
      <c r="K143" s="343">
        <f t="shared" si="96"/>
        <v>0</v>
      </c>
      <c r="M143" s="43"/>
      <c r="N143" s="16"/>
      <c r="O143" s="237"/>
      <c r="P143" s="43"/>
      <c r="Q143" s="16"/>
      <c r="R143" s="13">
        <f t="shared" si="115"/>
        <v>0</v>
      </c>
      <c r="T143" s="43"/>
      <c r="U143" s="16"/>
      <c r="V143" s="237"/>
      <c r="W143" s="43"/>
      <c r="X143" s="16"/>
      <c r="Y143" s="17"/>
      <c r="Z143" s="245"/>
      <c r="AA143" s="16"/>
      <c r="AB143" s="237"/>
      <c r="AC143" s="43"/>
      <c r="AD143" s="16"/>
      <c r="AE143" s="17"/>
      <c r="AF143" s="245"/>
      <c r="AG143" s="16"/>
      <c r="AH143" s="237"/>
      <c r="AI143" s="43"/>
      <c r="AJ143" s="16"/>
      <c r="AK143" s="17"/>
      <c r="AL143" s="245"/>
      <c r="AM143" s="16"/>
      <c r="AN143" s="237"/>
      <c r="AO143" s="43"/>
      <c r="AP143" s="16"/>
      <c r="AQ143" s="17"/>
      <c r="AR143" s="245"/>
      <c r="AS143" s="16"/>
      <c r="AT143" s="237"/>
      <c r="AU143" s="43"/>
      <c r="AV143" s="16"/>
      <c r="AW143" s="17"/>
      <c r="AX143" s="43"/>
      <c r="AY143" s="16"/>
      <c r="AZ143" s="17"/>
      <c r="BA143" s="43"/>
      <c r="BB143" s="17"/>
      <c r="BC143" s="1"/>
      <c r="BD143" s="14"/>
      <c r="BE143" s="17"/>
      <c r="BF143" s="1"/>
      <c r="BG143" s="14">
        <f t="shared" si="124"/>
        <v>0</v>
      </c>
      <c r="BH143" s="249">
        <f t="shared" si="121"/>
        <v>0</v>
      </c>
      <c r="BI143" s="1"/>
      <c r="BJ143" s="14">
        <f t="shared" si="125"/>
        <v>0</v>
      </c>
      <c r="BK143" s="249">
        <f t="shared" si="114"/>
        <v>0</v>
      </c>
    </row>
    <row r="144" spans="2:63" ht="12" hidden="1" customHeight="1" outlineLevel="1">
      <c r="B144" s="88" t="s">
        <v>621</v>
      </c>
      <c r="C144" s="60"/>
      <c r="D144" s="84"/>
      <c r="E144" s="120"/>
      <c r="F144" s="120"/>
      <c r="G144" s="120"/>
      <c r="H144" s="120"/>
      <c r="I144" s="132"/>
      <c r="J144" s="124"/>
      <c r="K144" s="343">
        <f t="shared" si="96"/>
        <v>0</v>
      </c>
      <c r="M144" s="43"/>
      <c r="N144" s="16"/>
      <c r="O144" s="237"/>
      <c r="P144" s="43"/>
      <c r="Q144" s="16"/>
      <c r="R144" s="17">
        <f t="shared" si="115"/>
        <v>0</v>
      </c>
      <c r="T144" s="43"/>
      <c r="U144" s="16"/>
      <c r="V144" s="237"/>
      <c r="W144" s="43"/>
      <c r="X144" s="16"/>
      <c r="Y144" s="17"/>
      <c r="Z144" s="245"/>
      <c r="AA144" s="16"/>
      <c r="AB144" s="237"/>
      <c r="AC144" s="43"/>
      <c r="AD144" s="16"/>
      <c r="AE144" s="17"/>
      <c r="AF144" s="245"/>
      <c r="AG144" s="16"/>
      <c r="AH144" s="237"/>
      <c r="AI144" s="43"/>
      <c r="AJ144" s="16"/>
      <c r="AK144" s="17"/>
      <c r="AL144" s="245"/>
      <c r="AM144" s="16"/>
      <c r="AN144" s="237"/>
      <c r="AO144" s="43"/>
      <c r="AP144" s="16"/>
      <c r="AQ144" s="17"/>
      <c r="AR144" s="245"/>
      <c r="AS144" s="16"/>
      <c r="AT144" s="237"/>
      <c r="AU144" s="43"/>
      <c r="AV144" s="16"/>
      <c r="AW144" s="17"/>
      <c r="AX144" s="43"/>
      <c r="AY144" s="16"/>
      <c r="AZ144" s="17"/>
      <c r="BA144" s="43"/>
      <c r="BB144" s="17"/>
      <c r="BC144" s="1"/>
      <c r="BD144" s="14">
        <f t="shared" ref="BD144:BD155" si="126">SUM(J144:AZ144)</f>
        <v>0</v>
      </c>
      <c r="BE144" s="17">
        <f t="shared" ref="BE144:BE155" si="127">E144-BD144</f>
        <v>0</v>
      </c>
      <c r="BF144" s="1"/>
      <c r="BG144" s="14">
        <f t="shared" si="124"/>
        <v>0</v>
      </c>
      <c r="BH144" s="249">
        <f t="shared" si="121"/>
        <v>0</v>
      </c>
      <c r="BI144" s="1"/>
      <c r="BJ144" s="14">
        <f t="shared" si="125"/>
        <v>0</v>
      </c>
      <c r="BK144" s="249">
        <f t="shared" si="114"/>
        <v>0</v>
      </c>
    </row>
    <row r="145" spans="2:63" ht="12" hidden="1" customHeight="1" outlineLevel="1">
      <c r="B145" s="88" t="s">
        <v>622</v>
      </c>
      <c r="C145" s="60"/>
      <c r="D145" s="84"/>
      <c r="E145" s="120"/>
      <c r="F145" s="120"/>
      <c r="G145" s="120"/>
      <c r="H145" s="120"/>
      <c r="I145" s="132"/>
      <c r="J145" s="124"/>
      <c r="K145" s="343">
        <f t="shared" si="96"/>
        <v>0</v>
      </c>
      <c r="M145" s="43"/>
      <c r="N145" s="16"/>
      <c r="O145" s="237"/>
      <c r="P145" s="43"/>
      <c r="Q145" s="16"/>
      <c r="R145" s="17">
        <f t="shared" si="115"/>
        <v>0</v>
      </c>
      <c r="T145" s="43"/>
      <c r="U145" s="16"/>
      <c r="V145" s="237"/>
      <c r="W145" s="43"/>
      <c r="X145" s="16"/>
      <c r="Y145" s="17"/>
      <c r="Z145" s="245"/>
      <c r="AA145" s="16"/>
      <c r="AB145" s="237"/>
      <c r="AC145" s="43"/>
      <c r="AD145" s="16"/>
      <c r="AE145" s="17"/>
      <c r="AF145" s="245"/>
      <c r="AG145" s="16"/>
      <c r="AH145" s="237"/>
      <c r="AI145" s="43"/>
      <c r="AJ145" s="16"/>
      <c r="AK145" s="17"/>
      <c r="AL145" s="245"/>
      <c r="AM145" s="16"/>
      <c r="AN145" s="237"/>
      <c r="AO145" s="43"/>
      <c r="AP145" s="16"/>
      <c r="AQ145" s="17"/>
      <c r="AR145" s="245"/>
      <c r="AS145" s="16"/>
      <c r="AT145" s="237"/>
      <c r="AU145" s="43"/>
      <c r="AV145" s="16"/>
      <c r="AW145" s="17"/>
      <c r="AX145" s="43"/>
      <c r="AY145" s="16"/>
      <c r="AZ145" s="17"/>
      <c r="BA145" s="43"/>
      <c r="BB145" s="17"/>
      <c r="BC145" s="1"/>
      <c r="BD145" s="14">
        <f t="shared" si="126"/>
        <v>0</v>
      </c>
      <c r="BE145" s="17">
        <f t="shared" si="127"/>
        <v>0</v>
      </c>
      <c r="BF145" s="1"/>
      <c r="BG145" s="14">
        <f t="shared" si="124"/>
        <v>0</v>
      </c>
      <c r="BH145" s="249">
        <f t="shared" si="121"/>
        <v>0</v>
      </c>
      <c r="BI145" s="1"/>
      <c r="BJ145" s="14">
        <f t="shared" si="125"/>
        <v>0</v>
      </c>
      <c r="BK145" s="249">
        <f t="shared" si="114"/>
        <v>0</v>
      </c>
    </row>
    <row r="146" spans="2:63" ht="12" hidden="1" customHeight="1" outlineLevel="1">
      <c r="B146" s="88" t="s">
        <v>623</v>
      </c>
      <c r="C146" s="60"/>
      <c r="D146" s="84"/>
      <c r="E146" s="120"/>
      <c r="F146" s="120"/>
      <c r="G146" s="120"/>
      <c r="H146" s="120"/>
      <c r="I146" s="132"/>
      <c r="J146" s="124"/>
      <c r="K146" s="343">
        <f t="shared" si="96"/>
        <v>0</v>
      </c>
      <c r="M146" s="43"/>
      <c r="N146" s="16"/>
      <c r="O146" s="237"/>
      <c r="P146" s="43"/>
      <c r="Q146" s="16"/>
      <c r="R146" s="17">
        <f t="shared" si="115"/>
        <v>0</v>
      </c>
      <c r="T146" s="43"/>
      <c r="U146" s="16"/>
      <c r="V146" s="237"/>
      <c r="W146" s="43"/>
      <c r="X146" s="16"/>
      <c r="Y146" s="17"/>
      <c r="Z146" s="245"/>
      <c r="AA146" s="16"/>
      <c r="AB146" s="237"/>
      <c r="AC146" s="43"/>
      <c r="AD146" s="16"/>
      <c r="AE146" s="17"/>
      <c r="AF146" s="245"/>
      <c r="AG146" s="16"/>
      <c r="AH146" s="237"/>
      <c r="AI146" s="43"/>
      <c r="AJ146" s="16"/>
      <c r="AK146" s="17"/>
      <c r="AL146" s="245"/>
      <c r="AM146" s="16"/>
      <c r="AN146" s="237"/>
      <c r="AO146" s="43"/>
      <c r="AP146" s="16"/>
      <c r="AQ146" s="17"/>
      <c r="AR146" s="245"/>
      <c r="AS146" s="16"/>
      <c r="AT146" s="237"/>
      <c r="AU146" s="43"/>
      <c r="AV146" s="16"/>
      <c r="AW146" s="17"/>
      <c r="AX146" s="43"/>
      <c r="AY146" s="16"/>
      <c r="AZ146" s="17"/>
      <c r="BA146" s="43"/>
      <c r="BB146" s="17"/>
      <c r="BC146" s="1"/>
      <c r="BD146" s="14">
        <f t="shared" si="126"/>
        <v>0</v>
      </c>
      <c r="BE146" s="17">
        <f t="shared" si="127"/>
        <v>0</v>
      </c>
      <c r="BF146" s="1"/>
      <c r="BG146" s="14">
        <f t="shared" si="124"/>
        <v>0</v>
      </c>
      <c r="BH146" s="249">
        <f t="shared" si="121"/>
        <v>0</v>
      </c>
      <c r="BI146" s="1"/>
      <c r="BJ146" s="14">
        <f t="shared" si="125"/>
        <v>0</v>
      </c>
      <c r="BK146" s="249">
        <f t="shared" si="114"/>
        <v>0</v>
      </c>
    </row>
    <row r="147" spans="2:63" ht="12" hidden="1" customHeight="1" outlineLevel="1">
      <c r="B147" s="88" t="s">
        <v>624</v>
      </c>
      <c r="C147" s="60"/>
      <c r="D147" s="84"/>
      <c r="E147" s="120"/>
      <c r="F147" s="120"/>
      <c r="G147" s="120"/>
      <c r="H147" s="120"/>
      <c r="I147" s="132"/>
      <c r="J147" s="124"/>
      <c r="K147" s="343">
        <f t="shared" si="96"/>
        <v>0</v>
      </c>
      <c r="M147" s="43"/>
      <c r="N147" s="16"/>
      <c r="O147" s="237"/>
      <c r="P147" s="43"/>
      <c r="Q147" s="16"/>
      <c r="R147" s="17">
        <f t="shared" si="115"/>
        <v>0</v>
      </c>
      <c r="T147" s="43"/>
      <c r="U147" s="16"/>
      <c r="V147" s="237"/>
      <c r="W147" s="43"/>
      <c r="X147" s="16"/>
      <c r="Y147" s="17"/>
      <c r="Z147" s="245"/>
      <c r="AA147" s="16"/>
      <c r="AB147" s="237"/>
      <c r="AC147" s="43"/>
      <c r="AD147" s="16"/>
      <c r="AE147" s="17"/>
      <c r="AF147" s="245"/>
      <c r="AG147" s="16"/>
      <c r="AH147" s="237"/>
      <c r="AI147" s="43"/>
      <c r="AJ147" s="16"/>
      <c r="AK147" s="17"/>
      <c r="AL147" s="245"/>
      <c r="AM147" s="16"/>
      <c r="AN147" s="237"/>
      <c r="AO147" s="43"/>
      <c r="AP147" s="16"/>
      <c r="AQ147" s="17"/>
      <c r="AR147" s="245"/>
      <c r="AS147" s="16"/>
      <c r="AT147" s="237"/>
      <c r="AU147" s="43"/>
      <c r="AV147" s="16"/>
      <c r="AW147" s="17"/>
      <c r="AX147" s="43"/>
      <c r="AY147" s="16"/>
      <c r="AZ147" s="17"/>
      <c r="BA147" s="43"/>
      <c r="BB147" s="17"/>
      <c r="BC147" s="1"/>
      <c r="BD147" s="14">
        <f t="shared" si="126"/>
        <v>0</v>
      </c>
      <c r="BE147" s="17">
        <f t="shared" si="127"/>
        <v>0</v>
      </c>
      <c r="BF147" s="1"/>
      <c r="BG147" s="14">
        <f t="shared" si="124"/>
        <v>0</v>
      </c>
      <c r="BH147" s="249">
        <f t="shared" si="121"/>
        <v>0</v>
      </c>
      <c r="BI147" s="1"/>
      <c r="BJ147" s="14">
        <f t="shared" si="125"/>
        <v>0</v>
      </c>
      <c r="BK147" s="249">
        <f t="shared" si="114"/>
        <v>0</v>
      </c>
    </row>
    <row r="148" spans="2:63" ht="12" hidden="1" customHeight="1" outlineLevel="1">
      <c r="B148" s="88" t="s">
        <v>625</v>
      </c>
      <c r="C148" s="60"/>
      <c r="D148" s="84"/>
      <c r="E148" s="120"/>
      <c r="F148" s="120"/>
      <c r="G148" s="120"/>
      <c r="H148" s="120"/>
      <c r="I148" s="132"/>
      <c r="J148" s="124"/>
      <c r="K148" s="343">
        <f t="shared" si="96"/>
        <v>0</v>
      </c>
      <c r="M148" s="43"/>
      <c r="N148" s="16"/>
      <c r="O148" s="237"/>
      <c r="P148" s="43"/>
      <c r="Q148" s="16"/>
      <c r="R148" s="17">
        <f t="shared" si="115"/>
        <v>0</v>
      </c>
      <c r="T148" s="43"/>
      <c r="U148" s="16"/>
      <c r="V148" s="237"/>
      <c r="W148" s="43"/>
      <c r="X148" s="16"/>
      <c r="Y148" s="17"/>
      <c r="Z148" s="245"/>
      <c r="AA148" s="16"/>
      <c r="AB148" s="237"/>
      <c r="AC148" s="43"/>
      <c r="AD148" s="16"/>
      <c r="AE148" s="17"/>
      <c r="AF148" s="245"/>
      <c r="AG148" s="16"/>
      <c r="AH148" s="237"/>
      <c r="AI148" s="43"/>
      <c r="AJ148" s="16"/>
      <c r="AK148" s="17"/>
      <c r="AL148" s="245"/>
      <c r="AM148" s="16"/>
      <c r="AN148" s="237"/>
      <c r="AO148" s="43"/>
      <c r="AP148" s="16"/>
      <c r="AQ148" s="17"/>
      <c r="AR148" s="245"/>
      <c r="AS148" s="16"/>
      <c r="AT148" s="237"/>
      <c r="AU148" s="43"/>
      <c r="AV148" s="16"/>
      <c r="AW148" s="17"/>
      <c r="AX148" s="43"/>
      <c r="AY148" s="16"/>
      <c r="AZ148" s="17"/>
      <c r="BA148" s="43"/>
      <c r="BB148" s="17"/>
      <c r="BC148" s="1"/>
      <c r="BD148" s="14">
        <f t="shared" si="126"/>
        <v>0</v>
      </c>
      <c r="BE148" s="17">
        <f t="shared" si="127"/>
        <v>0</v>
      </c>
      <c r="BF148" s="1"/>
      <c r="BG148" s="14">
        <f t="shared" si="124"/>
        <v>0</v>
      </c>
      <c r="BH148" s="249">
        <f t="shared" si="121"/>
        <v>0</v>
      </c>
      <c r="BI148" s="1"/>
      <c r="BJ148" s="14">
        <f t="shared" si="125"/>
        <v>0</v>
      </c>
      <c r="BK148" s="249">
        <f t="shared" si="114"/>
        <v>0</v>
      </c>
    </row>
    <row r="149" spans="2:63" ht="12" hidden="1" customHeight="1" outlineLevel="1">
      <c r="B149" s="88" t="s">
        <v>626</v>
      </c>
      <c r="C149" s="60"/>
      <c r="D149" s="84"/>
      <c r="E149" s="120"/>
      <c r="F149" s="120"/>
      <c r="G149" s="120"/>
      <c r="H149" s="120"/>
      <c r="I149" s="132"/>
      <c r="J149" s="124"/>
      <c r="K149" s="343">
        <f t="shared" si="96"/>
        <v>0</v>
      </c>
      <c r="M149" s="43"/>
      <c r="N149" s="16"/>
      <c r="O149" s="237"/>
      <c r="P149" s="43"/>
      <c r="Q149" s="16"/>
      <c r="R149" s="17">
        <f t="shared" si="115"/>
        <v>0</v>
      </c>
      <c r="T149" s="43"/>
      <c r="U149" s="16"/>
      <c r="V149" s="237"/>
      <c r="W149" s="43"/>
      <c r="X149" s="16"/>
      <c r="Y149" s="17"/>
      <c r="Z149" s="245"/>
      <c r="AA149" s="16"/>
      <c r="AB149" s="237"/>
      <c r="AC149" s="43"/>
      <c r="AD149" s="16"/>
      <c r="AE149" s="17"/>
      <c r="AF149" s="245"/>
      <c r="AG149" s="16"/>
      <c r="AH149" s="237"/>
      <c r="AI149" s="43"/>
      <c r="AJ149" s="16"/>
      <c r="AK149" s="17"/>
      <c r="AL149" s="245"/>
      <c r="AM149" s="16"/>
      <c r="AN149" s="237"/>
      <c r="AO149" s="43"/>
      <c r="AP149" s="16"/>
      <c r="AQ149" s="17"/>
      <c r="AR149" s="245"/>
      <c r="AS149" s="16"/>
      <c r="AT149" s="237"/>
      <c r="AU149" s="43"/>
      <c r="AV149" s="16"/>
      <c r="AW149" s="17"/>
      <c r="AX149" s="43"/>
      <c r="AY149" s="16"/>
      <c r="AZ149" s="17"/>
      <c r="BA149" s="43"/>
      <c r="BB149" s="17"/>
      <c r="BC149" s="1"/>
      <c r="BD149" s="14">
        <f t="shared" si="126"/>
        <v>0</v>
      </c>
      <c r="BE149" s="17">
        <f t="shared" si="127"/>
        <v>0</v>
      </c>
      <c r="BF149" s="1"/>
      <c r="BG149" s="14">
        <f t="shared" si="124"/>
        <v>0</v>
      </c>
      <c r="BH149" s="249">
        <f t="shared" si="121"/>
        <v>0</v>
      </c>
      <c r="BI149" s="1"/>
      <c r="BJ149" s="14">
        <f t="shared" si="125"/>
        <v>0</v>
      </c>
      <c r="BK149" s="249">
        <f t="shared" si="114"/>
        <v>0</v>
      </c>
    </row>
    <row r="150" spans="2:63" ht="12" hidden="1" customHeight="1" outlineLevel="1">
      <c r="B150" s="88" t="s">
        <v>627</v>
      </c>
      <c r="C150" s="60"/>
      <c r="D150" s="84"/>
      <c r="E150" s="120"/>
      <c r="F150" s="120"/>
      <c r="G150" s="120"/>
      <c r="H150" s="120"/>
      <c r="I150" s="132"/>
      <c r="J150" s="124"/>
      <c r="K150" s="343">
        <f t="shared" si="96"/>
        <v>0</v>
      </c>
      <c r="M150" s="43"/>
      <c r="N150" s="16"/>
      <c r="O150" s="237"/>
      <c r="P150" s="43"/>
      <c r="Q150" s="16"/>
      <c r="R150" s="17">
        <f t="shared" si="115"/>
        <v>0</v>
      </c>
      <c r="T150" s="43"/>
      <c r="U150" s="16"/>
      <c r="V150" s="237"/>
      <c r="W150" s="43"/>
      <c r="X150" s="16"/>
      <c r="Y150" s="17"/>
      <c r="Z150" s="245"/>
      <c r="AA150" s="16"/>
      <c r="AB150" s="237"/>
      <c r="AC150" s="43"/>
      <c r="AD150" s="16"/>
      <c r="AE150" s="17"/>
      <c r="AF150" s="245"/>
      <c r="AG150" s="16"/>
      <c r="AH150" s="237"/>
      <c r="AI150" s="43"/>
      <c r="AJ150" s="16"/>
      <c r="AK150" s="17"/>
      <c r="AL150" s="245"/>
      <c r="AM150" s="16"/>
      <c r="AN150" s="237"/>
      <c r="AO150" s="43"/>
      <c r="AP150" s="16"/>
      <c r="AQ150" s="17"/>
      <c r="AR150" s="245"/>
      <c r="AS150" s="16"/>
      <c r="AT150" s="237"/>
      <c r="AU150" s="43"/>
      <c r="AV150" s="16"/>
      <c r="AW150" s="17"/>
      <c r="AX150" s="43"/>
      <c r="AY150" s="16"/>
      <c r="AZ150" s="17"/>
      <c r="BA150" s="43"/>
      <c r="BB150" s="17"/>
      <c r="BC150" s="1"/>
      <c r="BD150" s="14">
        <f t="shared" si="126"/>
        <v>0</v>
      </c>
      <c r="BE150" s="17">
        <f t="shared" si="127"/>
        <v>0</v>
      </c>
      <c r="BF150" s="1"/>
      <c r="BG150" s="14">
        <f t="shared" si="124"/>
        <v>0</v>
      </c>
      <c r="BH150" s="249">
        <f t="shared" si="121"/>
        <v>0</v>
      </c>
      <c r="BI150" s="1"/>
      <c r="BJ150" s="14">
        <f t="shared" si="125"/>
        <v>0</v>
      </c>
      <c r="BK150" s="249">
        <f t="shared" si="114"/>
        <v>0</v>
      </c>
    </row>
    <row r="151" spans="2:63" ht="12" hidden="1" customHeight="1" outlineLevel="1">
      <c r="B151" s="88" t="s">
        <v>628</v>
      </c>
      <c r="C151" s="60"/>
      <c r="D151" s="84"/>
      <c r="E151" s="120"/>
      <c r="F151" s="120"/>
      <c r="G151" s="120"/>
      <c r="H151" s="120"/>
      <c r="I151" s="132"/>
      <c r="J151" s="124"/>
      <c r="K151" s="343">
        <f t="shared" si="96"/>
        <v>0</v>
      </c>
      <c r="M151" s="43"/>
      <c r="N151" s="16"/>
      <c r="O151" s="237"/>
      <c r="P151" s="43"/>
      <c r="Q151" s="16"/>
      <c r="R151" s="17">
        <f t="shared" si="115"/>
        <v>0</v>
      </c>
      <c r="T151" s="43"/>
      <c r="U151" s="16"/>
      <c r="V151" s="237"/>
      <c r="W151" s="43"/>
      <c r="X151" s="16"/>
      <c r="Y151" s="17"/>
      <c r="Z151" s="245"/>
      <c r="AA151" s="16"/>
      <c r="AB151" s="237"/>
      <c r="AC151" s="43"/>
      <c r="AD151" s="16"/>
      <c r="AE151" s="17"/>
      <c r="AF151" s="245"/>
      <c r="AG151" s="16"/>
      <c r="AH151" s="237"/>
      <c r="AI151" s="43"/>
      <c r="AJ151" s="16"/>
      <c r="AK151" s="17"/>
      <c r="AL151" s="245"/>
      <c r="AM151" s="16"/>
      <c r="AN151" s="237"/>
      <c r="AO151" s="43"/>
      <c r="AP151" s="16"/>
      <c r="AQ151" s="17"/>
      <c r="AR151" s="245"/>
      <c r="AS151" s="16"/>
      <c r="AT151" s="237"/>
      <c r="AU151" s="43"/>
      <c r="AV151" s="16"/>
      <c r="AW151" s="17"/>
      <c r="AX151" s="43"/>
      <c r="AY151" s="16"/>
      <c r="AZ151" s="17"/>
      <c r="BA151" s="43"/>
      <c r="BB151" s="17"/>
      <c r="BC151" s="1"/>
      <c r="BD151" s="14">
        <f t="shared" si="126"/>
        <v>0</v>
      </c>
      <c r="BE151" s="17">
        <f t="shared" si="127"/>
        <v>0</v>
      </c>
      <c r="BF151" s="1"/>
      <c r="BG151" s="14">
        <f t="shared" si="124"/>
        <v>0</v>
      </c>
      <c r="BH151" s="249">
        <f t="shared" si="121"/>
        <v>0</v>
      </c>
      <c r="BI151" s="1"/>
      <c r="BJ151" s="14">
        <f t="shared" si="125"/>
        <v>0</v>
      </c>
      <c r="BK151" s="249">
        <f t="shared" si="114"/>
        <v>0</v>
      </c>
    </row>
    <row r="152" spans="2:63" ht="12" hidden="1" customHeight="1" outlineLevel="1">
      <c r="B152" s="88" t="s">
        <v>629</v>
      </c>
      <c r="C152" s="60"/>
      <c r="D152" s="84"/>
      <c r="E152" s="120"/>
      <c r="F152" s="120"/>
      <c r="G152" s="120"/>
      <c r="H152" s="120"/>
      <c r="I152" s="132"/>
      <c r="J152" s="124"/>
      <c r="K152" s="343">
        <f t="shared" si="96"/>
        <v>0</v>
      </c>
      <c r="M152" s="43"/>
      <c r="N152" s="16"/>
      <c r="O152" s="237"/>
      <c r="P152" s="43"/>
      <c r="Q152" s="16"/>
      <c r="R152" s="17">
        <f t="shared" si="115"/>
        <v>0</v>
      </c>
      <c r="T152" s="43"/>
      <c r="U152" s="16"/>
      <c r="V152" s="237"/>
      <c r="W152" s="43"/>
      <c r="X152" s="16"/>
      <c r="Y152" s="17"/>
      <c r="Z152" s="245"/>
      <c r="AA152" s="16"/>
      <c r="AB152" s="237"/>
      <c r="AC152" s="43"/>
      <c r="AD152" s="16"/>
      <c r="AE152" s="17"/>
      <c r="AF152" s="245"/>
      <c r="AG152" s="16"/>
      <c r="AH152" s="237"/>
      <c r="AI152" s="43"/>
      <c r="AJ152" s="16"/>
      <c r="AK152" s="17"/>
      <c r="AL152" s="245"/>
      <c r="AM152" s="16"/>
      <c r="AN152" s="237"/>
      <c r="AO152" s="43"/>
      <c r="AP152" s="16"/>
      <c r="AQ152" s="17"/>
      <c r="AR152" s="245"/>
      <c r="AS152" s="16"/>
      <c r="AT152" s="237"/>
      <c r="AU152" s="43"/>
      <c r="AV152" s="16"/>
      <c r="AW152" s="17"/>
      <c r="AX152" s="43"/>
      <c r="AY152" s="16"/>
      <c r="AZ152" s="17"/>
      <c r="BA152" s="43"/>
      <c r="BB152" s="17"/>
      <c r="BC152" s="1"/>
      <c r="BD152" s="14">
        <f t="shared" si="126"/>
        <v>0</v>
      </c>
      <c r="BE152" s="17">
        <f t="shared" si="127"/>
        <v>0</v>
      </c>
      <c r="BF152" s="1"/>
      <c r="BG152" s="14">
        <f t="shared" si="124"/>
        <v>0</v>
      </c>
      <c r="BH152" s="249">
        <f t="shared" si="121"/>
        <v>0</v>
      </c>
      <c r="BI152" s="1"/>
      <c r="BJ152" s="14">
        <f t="shared" si="125"/>
        <v>0</v>
      </c>
      <c r="BK152" s="249">
        <f t="shared" si="114"/>
        <v>0</v>
      </c>
    </row>
    <row r="153" spans="2:63" ht="12" hidden="1" customHeight="1" outlineLevel="1">
      <c r="B153" s="88" t="s">
        <v>630</v>
      </c>
      <c r="C153" s="60"/>
      <c r="D153" s="84"/>
      <c r="E153" s="120"/>
      <c r="F153" s="120"/>
      <c r="G153" s="120"/>
      <c r="H153" s="120"/>
      <c r="I153" s="132"/>
      <c r="J153" s="124"/>
      <c r="K153" s="343">
        <f t="shared" si="96"/>
        <v>0</v>
      </c>
      <c r="M153" s="43"/>
      <c r="N153" s="16"/>
      <c r="O153" s="237"/>
      <c r="P153" s="43"/>
      <c r="Q153" s="16"/>
      <c r="R153" s="17">
        <f t="shared" si="115"/>
        <v>0</v>
      </c>
      <c r="T153" s="43"/>
      <c r="U153" s="16"/>
      <c r="V153" s="237"/>
      <c r="W153" s="43"/>
      <c r="X153" s="16"/>
      <c r="Y153" s="17"/>
      <c r="Z153" s="245"/>
      <c r="AA153" s="16"/>
      <c r="AB153" s="237"/>
      <c r="AC153" s="43"/>
      <c r="AD153" s="16"/>
      <c r="AE153" s="17"/>
      <c r="AF153" s="245"/>
      <c r="AG153" s="16"/>
      <c r="AH153" s="237"/>
      <c r="AI153" s="43"/>
      <c r="AJ153" s="16"/>
      <c r="AK153" s="17"/>
      <c r="AL153" s="245"/>
      <c r="AM153" s="16"/>
      <c r="AN153" s="237"/>
      <c r="AO153" s="43"/>
      <c r="AP153" s="16"/>
      <c r="AQ153" s="17"/>
      <c r="AR153" s="245"/>
      <c r="AS153" s="16"/>
      <c r="AT153" s="237"/>
      <c r="AU153" s="43"/>
      <c r="AV153" s="16"/>
      <c r="AW153" s="17"/>
      <c r="AX153" s="43"/>
      <c r="AY153" s="16"/>
      <c r="AZ153" s="17"/>
      <c r="BA153" s="43"/>
      <c r="BB153" s="17"/>
      <c r="BC153" s="1"/>
      <c r="BD153" s="14">
        <f t="shared" si="126"/>
        <v>0</v>
      </c>
      <c r="BE153" s="17">
        <f t="shared" si="127"/>
        <v>0</v>
      </c>
      <c r="BF153" s="1"/>
      <c r="BG153" s="14">
        <f t="shared" si="124"/>
        <v>0</v>
      </c>
      <c r="BH153" s="249">
        <f t="shared" si="121"/>
        <v>0</v>
      </c>
      <c r="BI153" s="1"/>
      <c r="BJ153" s="14">
        <f t="shared" si="125"/>
        <v>0</v>
      </c>
      <c r="BK153" s="249">
        <f t="shared" si="114"/>
        <v>0</v>
      </c>
    </row>
    <row r="154" spans="2:63" ht="12" hidden="1" customHeight="1" outlineLevel="1">
      <c r="B154" s="88" t="s">
        <v>631</v>
      </c>
      <c r="C154" s="60"/>
      <c r="D154" s="84"/>
      <c r="E154" s="120"/>
      <c r="F154" s="120"/>
      <c r="G154" s="120"/>
      <c r="H154" s="120"/>
      <c r="I154" s="132"/>
      <c r="J154" s="124"/>
      <c r="K154" s="343">
        <f t="shared" si="96"/>
        <v>0</v>
      </c>
      <c r="M154" s="43"/>
      <c r="N154" s="16"/>
      <c r="O154" s="237"/>
      <c r="P154" s="43"/>
      <c r="Q154" s="16"/>
      <c r="R154" s="17">
        <f t="shared" si="115"/>
        <v>0</v>
      </c>
      <c r="T154" s="43"/>
      <c r="U154" s="16"/>
      <c r="V154" s="237"/>
      <c r="W154" s="43"/>
      <c r="X154" s="16"/>
      <c r="Y154" s="17"/>
      <c r="Z154" s="245"/>
      <c r="AA154" s="16"/>
      <c r="AB154" s="237"/>
      <c r="AC154" s="43"/>
      <c r="AD154" s="16"/>
      <c r="AE154" s="17"/>
      <c r="AF154" s="245"/>
      <c r="AG154" s="16"/>
      <c r="AH154" s="237"/>
      <c r="AI154" s="43"/>
      <c r="AJ154" s="16"/>
      <c r="AK154" s="17"/>
      <c r="AL154" s="245"/>
      <c r="AM154" s="16"/>
      <c r="AN154" s="237"/>
      <c r="AO154" s="43"/>
      <c r="AP154" s="16"/>
      <c r="AQ154" s="17"/>
      <c r="AR154" s="245"/>
      <c r="AS154" s="16"/>
      <c r="AT154" s="237"/>
      <c r="AU154" s="43"/>
      <c r="AV154" s="16"/>
      <c r="AW154" s="17"/>
      <c r="AX154" s="43"/>
      <c r="AY154" s="16"/>
      <c r="AZ154" s="17"/>
      <c r="BA154" s="43"/>
      <c r="BB154" s="17"/>
      <c r="BC154" s="1"/>
      <c r="BD154" s="14">
        <f t="shared" si="126"/>
        <v>0</v>
      </c>
      <c r="BE154" s="17">
        <f t="shared" si="127"/>
        <v>0</v>
      </c>
      <c r="BF154" s="1"/>
      <c r="BG154" s="14">
        <f t="shared" si="124"/>
        <v>0</v>
      </c>
      <c r="BH154" s="249">
        <f t="shared" si="121"/>
        <v>0</v>
      </c>
      <c r="BI154" s="1"/>
      <c r="BJ154" s="14">
        <f t="shared" si="125"/>
        <v>0</v>
      </c>
      <c r="BK154" s="249">
        <f t="shared" si="114"/>
        <v>0</v>
      </c>
    </row>
    <row r="155" spans="2:63" ht="12.6" hidden="1" customHeight="1" outlineLevel="1">
      <c r="B155" s="88" t="s">
        <v>632</v>
      </c>
      <c r="C155" s="60"/>
      <c r="D155" s="84"/>
      <c r="E155" s="120"/>
      <c r="F155" s="120"/>
      <c r="G155" s="120"/>
      <c r="H155" s="120"/>
      <c r="I155" s="132"/>
      <c r="J155" s="124"/>
      <c r="K155" s="343">
        <f t="shared" si="96"/>
        <v>0</v>
      </c>
      <c r="M155" s="18"/>
      <c r="N155" s="19"/>
      <c r="O155" s="234"/>
      <c r="P155" s="18"/>
      <c r="Q155" s="19"/>
      <c r="R155" s="20">
        <f t="shared" si="115"/>
        <v>0</v>
      </c>
      <c r="T155" s="18"/>
      <c r="U155" s="19"/>
      <c r="V155" s="234"/>
      <c r="W155" s="18"/>
      <c r="X155" s="19"/>
      <c r="Y155" s="20"/>
      <c r="Z155" s="242"/>
      <c r="AA155" s="19"/>
      <c r="AB155" s="234"/>
      <c r="AC155" s="18"/>
      <c r="AD155" s="19"/>
      <c r="AE155" s="20"/>
      <c r="AF155" s="242"/>
      <c r="AG155" s="19"/>
      <c r="AH155" s="234"/>
      <c r="AI155" s="18"/>
      <c r="AJ155" s="19"/>
      <c r="AK155" s="20"/>
      <c r="AL155" s="242"/>
      <c r="AM155" s="19"/>
      <c r="AN155" s="234"/>
      <c r="AO155" s="18"/>
      <c r="AP155" s="19"/>
      <c r="AQ155" s="20"/>
      <c r="AR155" s="242"/>
      <c r="AS155" s="19"/>
      <c r="AT155" s="234"/>
      <c r="AU155" s="18"/>
      <c r="AV155" s="19"/>
      <c r="AW155" s="20"/>
      <c r="AX155" s="18"/>
      <c r="AY155" s="19"/>
      <c r="AZ155" s="20"/>
      <c r="BA155" s="18"/>
      <c r="BB155" s="20"/>
      <c r="BC155" s="1"/>
      <c r="BD155" s="31">
        <f t="shared" si="126"/>
        <v>0</v>
      </c>
      <c r="BE155" s="20">
        <f t="shared" si="127"/>
        <v>0</v>
      </c>
      <c r="BF155" s="1"/>
      <c r="BG155" s="14">
        <f t="shared" si="124"/>
        <v>0</v>
      </c>
      <c r="BH155" s="249">
        <f t="shared" si="121"/>
        <v>0</v>
      </c>
      <c r="BI155" s="1"/>
      <c r="BJ155" s="14">
        <f t="shared" si="125"/>
        <v>0</v>
      </c>
      <c r="BK155" s="249">
        <f t="shared" si="114"/>
        <v>0</v>
      </c>
    </row>
    <row r="156" spans="2:63" collapsed="1">
      <c r="C156" s="5" t="s">
        <v>648</v>
      </c>
      <c r="D156" s="76"/>
      <c r="E156" s="114"/>
      <c r="F156" s="114"/>
      <c r="G156" s="114"/>
      <c r="H156" s="114"/>
      <c r="I156" s="126"/>
      <c r="J156" s="127"/>
      <c r="K156" s="6" t="e">
        <f>SUM(K157:K171)</f>
        <v>#VALUE!</v>
      </c>
      <c r="L156" s="4"/>
      <c r="M156" s="9">
        <f t="shared" ref="M156:Q156" si="128">SUM(M157:M171)</f>
        <v>0</v>
      </c>
      <c r="N156" s="7">
        <f t="shared" si="128"/>
        <v>0</v>
      </c>
      <c r="O156" s="231">
        <f t="shared" si="128"/>
        <v>0</v>
      </c>
      <c r="P156" s="9">
        <f t="shared" si="128"/>
        <v>0</v>
      </c>
      <c r="Q156" s="7">
        <f t="shared" si="128"/>
        <v>0</v>
      </c>
      <c r="R156" s="8">
        <f t="shared" si="115"/>
        <v>0</v>
      </c>
      <c r="S156" s="4"/>
      <c r="T156" s="9">
        <f t="shared" ref="T156:AX156" si="129">SUM(T157:T171)</f>
        <v>0</v>
      </c>
      <c r="U156" s="7">
        <f t="shared" si="129"/>
        <v>0</v>
      </c>
      <c r="V156" s="231">
        <f t="shared" si="129"/>
        <v>0</v>
      </c>
      <c r="W156" s="9">
        <f t="shared" si="129"/>
        <v>0</v>
      </c>
      <c r="X156" s="7">
        <f t="shared" si="129"/>
        <v>0</v>
      </c>
      <c r="Y156" s="8">
        <f t="shared" si="129"/>
        <v>0</v>
      </c>
      <c r="Z156" s="239">
        <f t="shared" si="129"/>
        <v>0</v>
      </c>
      <c r="AA156" s="7">
        <f t="shared" si="129"/>
        <v>0</v>
      </c>
      <c r="AB156" s="231">
        <f t="shared" si="129"/>
        <v>0</v>
      </c>
      <c r="AC156" s="9">
        <f t="shared" si="129"/>
        <v>0</v>
      </c>
      <c r="AD156" s="7">
        <f t="shared" si="129"/>
        <v>0</v>
      </c>
      <c r="AE156" s="8">
        <f t="shared" si="129"/>
        <v>0</v>
      </c>
      <c r="AF156" s="239">
        <f t="shared" si="129"/>
        <v>0</v>
      </c>
      <c r="AG156" s="7">
        <f t="shared" si="129"/>
        <v>0</v>
      </c>
      <c r="AH156" s="231">
        <f t="shared" si="129"/>
        <v>0</v>
      </c>
      <c r="AI156" s="9">
        <f t="shared" si="129"/>
        <v>0</v>
      </c>
      <c r="AJ156" s="7">
        <f t="shared" si="129"/>
        <v>0</v>
      </c>
      <c r="AK156" s="8" t="e">
        <f t="shared" si="129"/>
        <v>#VALUE!</v>
      </c>
      <c r="AL156" s="239">
        <f t="shared" si="129"/>
        <v>0</v>
      </c>
      <c r="AM156" s="7">
        <f t="shared" si="129"/>
        <v>0</v>
      </c>
      <c r="AN156" s="231">
        <f t="shared" si="129"/>
        <v>0</v>
      </c>
      <c r="AO156" s="9">
        <f t="shared" si="129"/>
        <v>0</v>
      </c>
      <c r="AP156" s="7">
        <f t="shared" si="129"/>
        <v>0</v>
      </c>
      <c r="AQ156" s="8">
        <f t="shared" si="129"/>
        <v>0</v>
      </c>
      <c r="AR156" s="239">
        <f t="shared" si="129"/>
        <v>0</v>
      </c>
      <c r="AS156" s="7">
        <f t="shared" si="129"/>
        <v>0</v>
      </c>
      <c r="AT156" s="231">
        <f t="shared" si="129"/>
        <v>0</v>
      </c>
      <c r="AU156" s="9">
        <f t="shared" si="129"/>
        <v>0</v>
      </c>
      <c r="AV156" s="7">
        <f t="shared" si="129"/>
        <v>0</v>
      </c>
      <c r="AW156" s="8">
        <f t="shared" si="129"/>
        <v>0</v>
      </c>
      <c r="AX156" s="9">
        <f t="shared" si="129"/>
        <v>0</v>
      </c>
      <c r="AY156" s="7">
        <f t="shared" ref="AY156:BB156" si="130">SUM(AY157:AY171)</f>
        <v>0</v>
      </c>
      <c r="AZ156" s="8">
        <f t="shared" si="130"/>
        <v>0</v>
      </c>
      <c r="BA156" s="9">
        <f t="shared" si="130"/>
        <v>0</v>
      </c>
      <c r="BB156" s="8">
        <f t="shared" si="130"/>
        <v>0</v>
      </c>
      <c r="BC156" s="1"/>
      <c r="BD156" s="9">
        <f t="shared" ref="BD156:BE156" si="131">SUM(BD157:BD171)</f>
        <v>0</v>
      </c>
      <c r="BE156" s="8">
        <f t="shared" si="131"/>
        <v>0</v>
      </c>
      <c r="BF156" s="1"/>
      <c r="BG156" s="96" t="e">
        <f t="shared" ref="BG156" si="132">SUM(BG157:BG171)</f>
        <v>#VALUE!</v>
      </c>
      <c r="BH156" s="251">
        <f t="shared" si="121"/>
        <v>0</v>
      </c>
      <c r="BI156" s="1"/>
      <c r="BJ156" s="96" t="e">
        <f t="shared" ref="BJ156" si="133">SUM(BJ157:BJ171)</f>
        <v>#VALUE!</v>
      </c>
      <c r="BK156" s="251">
        <f t="shared" si="114"/>
        <v>0</v>
      </c>
    </row>
    <row r="157" spans="2:63">
      <c r="B157" s="88" t="s">
        <v>679</v>
      </c>
      <c r="C157" s="10"/>
      <c r="D157" s="78"/>
      <c r="E157" s="115"/>
      <c r="F157" s="115"/>
      <c r="G157" s="115"/>
      <c r="H157" s="115"/>
      <c r="I157" s="123"/>
      <c r="J157" s="124" t="e">
        <f t="shared" ref="J157:J171" si="134">I157/$C$5</f>
        <v>#VALUE!</v>
      </c>
      <c r="K157" s="343" t="e">
        <f t="shared" si="96"/>
        <v>#VALUE!</v>
      </c>
      <c r="M157" s="14"/>
      <c r="N157" s="12"/>
      <c r="O157" s="232"/>
      <c r="P157" s="14"/>
      <c r="Q157" s="12"/>
      <c r="R157" s="13">
        <f t="shared" si="115"/>
        <v>0</v>
      </c>
      <c r="T157" s="14"/>
      <c r="U157" s="12"/>
      <c r="V157" s="232"/>
      <c r="W157" s="14"/>
      <c r="X157" s="12"/>
      <c r="Y157" s="13"/>
      <c r="Z157" s="240"/>
      <c r="AA157" s="12"/>
      <c r="AB157" s="232"/>
      <c r="AC157" s="14"/>
      <c r="AD157" s="12"/>
      <c r="AE157" s="13"/>
      <c r="AF157" s="240"/>
      <c r="AG157" s="12"/>
      <c r="AH157" s="232"/>
      <c r="AI157" s="14"/>
      <c r="AJ157" s="12"/>
      <c r="AK157" s="13" t="e">
        <f>K157</f>
        <v>#VALUE!</v>
      </c>
      <c r="AL157" s="240"/>
      <c r="AM157" s="12"/>
      <c r="AN157" s="232"/>
      <c r="AO157" s="14"/>
      <c r="AP157" s="12"/>
      <c r="AQ157" s="13"/>
      <c r="AR157" s="240"/>
      <c r="AS157" s="12"/>
      <c r="AT157" s="232"/>
      <c r="AU157" s="14"/>
      <c r="AV157" s="12"/>
      <c r="AW157" s="13"/>
      <c r="AX157" s="14"/>
      <c r="AY157" s="12"/>
      <c r="AZ157" s="13"/>
      <c r="BA157" s="14"/>
      <c r="BB157" s="13"/>
      <c r="BC157" s="1"/>
      <c r="BD157" s="14"/>
      <c r="BE157" s="13"/>
      <c r="BF157" s="1"/>
      <c r="BG157" s="14" t="e">
        <f t="shared" ref="BG157:BG171" si="135">SUM(T157:BB157)</f>
        <v>#VALUE!</v>
      </c>
      <c r="BH157" s="249">
        <f t="shared" si="121"/>
        <v>0</v>
      </c>
      <c r="BI157" s="1"/>
      <c r="BJ157" s="14" t="e">
        <f t="shared" ref="BJ157:BJ171" si="136">BD157+BG157</f>
        <v>#VALUE!</v>
      </c>
      <c r="BK157" s="249">
        <f t="shared" si="114"/>
        <v>0</v>
      </c>
    </row>
    <row r="158" spans="2:63">
      <c r="B158" s="88" t="s">
        <v>680</v>
      </c>
      <c r="C158" s="10"/>
      <c r="D158" s="78"/>
      <c r="E158" s="115"/>
      <c r="F158" s="115"/>
      <c r="G158" s="115"/>
      <c r="H158" s="115"/>
      <c r="I158" s="123"/>
      <c r="J158" s="124"/>
      <c r="K158" s="343">
        <f t="shared" si="96"/>
        <v>0</v>
      </c>
      <c r="M158" s="45"/>
      <c r="N158" s="46"/>
      <c r="O158" s="233"/>
      <c r="P158" s="45"/>
      <c r="Q158" s="46"/>
      <c r="R158" s="47">
        <f t="shared" si="115"/>
        <v>0</v>
      </c>
      <c r="T158" s="45"/>
      <c r="U158" s="46"/>
      <c r="V158" s="233"/>
      <c r="W158" s="45"/>
      <c r="X158" s="46"/>
      <c r="Y158" s="47"/>
      <c r="Z158" s="241"/>
      <c r="AA158" s="46"/>
      <c r="AB158" s="233"/>
      <c r="AC158" s="45"/>
      <c r="AD158" s="46"/>
      <c r="AE158" s="47"/>
      <c r="AF158" s="241"/>
      <c r="AG158" s="46"/>
      <c r="AH158" s="233"/>
      <c r="AI158" s="45"/>
      <c r="AJ158" s="46"/>
      <c r="AK158" s="47"/>
      <c r="AL158" s="241"/>
      <c r="AM158" s="46"/>
      <c r="AN158" s="233"/>
      <c r="AO158" s="45"/>
      <c r="AP158" s="46"/>
      <c r="AQ158" s="47"/>
      <c r="AR158" s="241"/>
      <c r="AS158" s="46"/>
      <c r="AT158" s="233"/>
      <c r="AU158" s="45"/>
      <c r="AV158" s="46"/>
      <c r="AW158" s="47"/>
      <c r="AX158" s="45"/>
      <c r="AY158" s="46"/>
      <c r="AZ158" s="47"/>
      <c r="BA158" s="45"/>
      <c r="BB158" s="47"/>
      <c r="BC158" s="1"/>
      <c r="BD158" s="14"/>
      <c r="BE158" s="13"/>
      <c r="BF158" s="1"/>
      <c r="BG158" s="14">
        <f t="shared" si="135"/>
        <v>0</v>
      </c>
      <c r="BH158" s="249">
        <f t="shared" si="121"/>
        <v>0</v>
      </c>
      <c r="BI158" s="1"/>
      <c r="BJ158" s="14">
        <f t="shared" si="136"/>
        <v>0</v>
      </c>
      <c r="BK158" s="249">
        <f t="shared" si="114"/>
        <v>0</v>
      </c>
    </row>
    <row r="159" spans="2:63" ht="12.6" thickBot="1">
      <c r="B159" s="88" t="s">
        <v>681</v>
      </c>
      <c r="C159" s="10"/>
      <c r="D159" s="78"/>
      <c r="E159" s="115"/>
      <c r="F159" s="115"/>
      <c r="G159" s="115"/>
      <c r="H159" s="115"/>
      <c r="I159" s="123"/>
      <c r="J159" s="124"/>
      <c r="K159" s="343">
        <f t="shared" si="96"/>
        <v>0</v>
      </c>
      <c r="M159" s="45"/>
      <c r="N159" s="46"/>
      <c r="O159" s="233"/>
      <c r="P159" s="45"/>
      <c r="Q159" s="46"/>
      <c r="R159" s="47">
        <f t="shared" si="115"/>
        <v>0</v>
      </c>
      <c r="T159" s="45"/>
      <c r="U159" s="46"/>
      <c r="V159" s="233"/>
      <c r="W159" s="45"/>
      <c r="X159" s="46"/>
      <c r="Y159" s="47"/>
      <c r="Z159" s="241"/>
      <c r="AA159" s="46"/>
      <c r="AB159" s="233"/>
      <c r="AC159" s="45"/>
      <c r="AD159" s="46"/>
      <c r="AE159" s="47"/>
      <c r="AF159" s="241"/>
      <c r="AG159" s="46"/>
      <c r="AH159" s="233"/>
      <c r="AI159" s="45"/>
      <c r="AJ159" s="46"/>
      <c r="AK159" s="47"/>
      <c r="AL159" s="241"/>
      <c r="AM159" s="46"/>
      <c r="AN159" s="233"/>
      <c r="AO159" s="45"/>
      <c r="AP159" s="46"/>
      <c r="AQ159" s="47"/>
      <c r="AR159" s="241"/>
      <c r="AS159" s="46"/>
      <c r="AT159" s="233"/>
      <c r="AU159" s="45"/>
      <c r="AV159" s="46"/>
      <c r="AW159" s="47"/>
      <c r="AX159" s="45"/>
      <c r="AY159" s="46"/>
      <c r="AZ159" s="47"/>
      <c r="BA159" s="45"/>
      <c r="BB159" s="47"/>
      <c r="BC159" s="1"/>
      <c r="BD159" s="14"/>
      <c r="BE159" s="13"/>
      <c r="BF159" s="1"/>
      <c r="BG159" s="14">
        <f t="shared" si="135"/>
        <v>0</v>
      </c>
      <c r="BH159" s="249">
        <f t="shared" si="121"/>
        <v>0</v>
      </c>
      <c r="BI159" s="1"/>
      <c r="BJ159" s="14">
        <f t="shared" si="136"/>
        <v>0</v>
      </c>
      <c r="BK159" s="249">
        <f t="shared" si="114"/>
        <v>0</v>
      </c>
    </row>
    <row r="160" spans="2:63" ht="12" hidden="1" customHeight="1" outlineLevel="1">
      <c r="B160" s="88" t="s">
        <v>682</v>
      </c>
      <c r="C160" s="10"/>
      <c r="D160" s="78"/>
      <c r="E160" s="115"/>
      <c r="F160" s="115"/>
      <c r="G160" s="115"/>
      <c r="H160" s="115"/>
      <c r="I160" s="123"/>
      <c r="J160" s="124"/>
      <c r="K160" s="343">
        <f t="shared" si="96"/>
        <v>0</v>
      </c>
      <c r="M160" s="45"/>
      <c r="N160" s="46"/>
      <c r="O160" s="233"/>
      <c r="P160" s="45"/>
      <c r="Q160" s="46"/>
      <c r="R160" s="47">
        <f t="shared" si="115"/>
        <v>0</v>
      </c>
      <c r="T160" s="45"/>
      <c r="U160" s="46"/>
      <c r="V160" s="233"/>
      <c r="W160" s="45"/>
      <c r="X160" s="46"/>
      <c r="Y160" s="47"/>
      <c r="Z160" s="241"/>
      <c r="AA160" s="46"/>
      <c r="AB160" s="233"/>
      <c r="AC160" s="45"/>
      <c r="AD160" s="46"/>
      <c r="AE160" s="47"/>
      <c r="AF160" s="241"/>
      <c r="AG160" s="46"/>
      <c r="AH160" s="233"/>
      <c r="AI160" s="45"/>
      <c r="AJ160" s="46"/>
      <c r="AK160" s="47"/>
      <c r="AL160" s="241"/>
      <c r="AM160" s="46"/>
      <c r="AN160" s="233"/>
      <c r="AO160" s="45"/>
      <c r="AP160" s="46"/>
      <c r="AQ160" s="47"/>
      <c r="AR160" s="241"/>
      <c r="AS160" s="46"/>
      <c r="AT160" s="233"/>
      <c r="AU160" s="45"/>
      <c r="AV160" s="46"/>
      <c r="AW160" s="47"/>
      <c r="AX160" s="45"/>
      <c r="AY160" s="46"/>
      <c r="AZ160" s="47"/>
      <c r="BA160" s="45"/>
      <c r="BB160" s="47"/>
      <c r="BC160" s="1"/>
      <c r="BD160" s="14">
        <f t="shared" ref="BD160:BD171" si="137">SUM(J160:AZ160)</f>
        <v>0</v>
      </c>
      <c r="BE160" s="13">
        <f t="shared" ref="BE160:BE171" si="138">E160-BD160</f>
        <v>0</v>
      </c>
      <c r="BF160" s="1"/>
      <c r="BG160" s="14">
        <f t="shared" si="135"/>
        <v>0</v>
      </c>
      <c r="BH160" s="249">
        <f t="shared" si="121"/>
        <v>0</v>
      </c>
      <c r="BI160" s="1"/>
      <c r="BJ160" s="14">
        <f t="shared" si="136"/>
        <v>0</v>
      </c>
      <c r="BK160" s="249">
        <f t="shared" si="114"/>
        <v>0</v>
      </c>
    </row>
    <row r="161" spans="2:63" ht="12" hidden="1" customHeight="1" outlineLevel="1">
      <c r="B161" s="88" t="s">
        <v>683</v>
      </c>
      <c r="C161" s="10"/>
      <c r="D161" s="78"/>
      <c r="E161" s="115"/>
      <c r="F161" s="115"/>
      <c r="G161" s="115"/>
      <c r="H161" s="115"/>
      <c r="I161" s="123"/>
      <c r="J161" s="124"/>
      <c r="K161" s="343">
        <f t="shared" si="96"/>
        <v>0</v>
      </c>
      <c r="M161" s="45"/>
      <c r="N161" s="46"/>
      <c r="O161" s="233"/>
      <c r="P161" s="45"/>
      <c r="Q161" s="46"/>
      <c r="R161" s="47">
        <f t="shared" si="115"/>
        <v>0</v>
      </c>
      <c r="T161" s="45"/>
      <c r="U161" s="46"/>
      <c r="V161" s="233"/>
      <c r="W161" s="45"/>
      <c r="X161" s="46"/>
      <c r="Y161" s="47"/>
      <c r="Z161" s="241"/>
      <c r="AA161" s="46"/>
      <c r="AB161" s="233"/>
      <c r="AC161" s="45"/>
      <c r="AD161" s="46"/>
      <c r="AE161" s="47"/>
      <c r="AF161" s="241"/>
      <c r="AG161" s="46"/>
      <c r="AH161" s="233"/>
      <c r="AI161" s="45"/>
      <c r="AJ161" s="46"/>
      <c r="AK161" s="47"/>
      <c r="AL161" s="241"/>
      <c r="AM161" s="46"/>
      <c r="AN161" s="233"/>
      <c r="AO161" s="45"/>
      <c r="AP161" s="46"/>
      <c r="AQ161" s="47"/>
      <c r="AR161" s="241"/>
      <c r="AS161" s="46"/>
      <c r="AT161" s="233"/>
      <c r="AU161" s="45"/>
      <c r="AV161" s="46"/>
      <c r="AW161" s="47"/>
      <c r="AX161" s="45"/>
      <c r="AY161" s="46"/>
      <c r="AZ161" s="47"/>
      <c r="BA161" s="45"/>
      <c r="BB161" s="47"/>
      <c r="BC161" s="1"/>
      <c r="BD161" s="14">
        <f t="shared" si="137"/>
        <v>0</v>
      </c>
      <c r="BE161" s="13">
        <f t="shared" si="138"/>
        <v>0</v>
      </c>
      <c r="BF161" s="1"/>
      <c r="BG161" s="14">
        <f t="shared" si="135"/>
        <v>0</v>
      </c>
      <c r="BH161" s="249">
        <f t="shared" si="121"/>
        <v>0</v>
      </c>
      <c r="BI161" s="1"/>
      <c r="BJ161" s="14">
        <f t="shared" si="136"/>
        <v>0</v>
      </c>
      <c r="BK161" s="249">
        <f t="shared" si="114"/>
        <v>0</v>
      </c>
    </row>
    <row r="162" spans="2:63" ht="12" hidden="1" customHeight="1" outlineLevel="1">
      <c r="B162" s="88" t="s">
        <v>684</v>
      </c>
      <c r="C162" s="10"/>
      <c r="D162" s="78"/>
      <c r="E162" s="115"/>
      <c r="F162" s="115"/>
      <c r="G162" s="115"/>
      <c r="H162" s="115"/>
      <c r="I162" s="123"/>
      <c r="J162" s="124"/>
      <c r="K162" s="343">
        <f t="shared" si="96"/>
        <v>0</v>
      </c>
      <c r="M162" s="45"/>
      <c r="N162" s="46"/>
      <c r="O162" s="233"/>
      <c r="P162" s="45"/>
      <c r="Q162" s="46"/>
      <c r="R162" s="47">
        <f t="shared" si="115"/>
        <v>0</v>
      </c>
      <c r="T162" s="45"/>
      <c r="U162" s="46"/>
      <c r="V162" s="233"/>
      <c r="W162" s="45"/>
      <c r="X162" s="46"/>
      <c r="Y162" s="47"/>
      <c r="Z162" s="241"/>
      <c r="AA162" s="46"/>
      <c r="AB162" s="233"/>
      <c r="AC162" s="45"/>
      <c r="AD162" s="46"/>
      <c r="AE162" s="47"/>
      <c r="AF162" s="241"/>
      <c r="AG162" s="46"/>
      <c r="AH162" s="233"/>
      <c r="AI162" s="45"/>
      <c r="AJ162" s="46"/>
      <c r="AK162" s="47"/>
      <c r="AL162" s="241"/>
      <c r="AM162" s="46"/>
      <c r="AN162" s="233"/>
      <c r="AO162" s="45"/>
      <c r="AP162" s="46"/>
      <c r="AQ162" s="47"/>
      <c r="AR162" s="241"/>
      <c r="AS162" s="46"/>
      <c r="AT162" s="233"/>
      <c r="AU162" s="45"/>
      <c r="AV162" s="46"/>
      <c r="AW162" s="47"/>
      <c r="AX162" s="45"/>
      <c r="AY162" s="46"/>
      <c r="AZ162" s="47"/>
      <c r="BA162" s="45"/>
      <c r="BB162" s="47"/>
      <c r="BC162" s="1"/>
      <c r="BD162" s="14">
        <f t="shared" si="137"/>
        <v>0</v>
      </c>
      <c r="BE162" s="13">
        <f t="shared" si="138"/>
        <v>0</v>
      </c>
      <c r="BF162" s="1"/>
      <c r="BG162" s="14">
        <f t="shared" si="135"/>
        <v>0</v>
      </c>
      <c r="BH162" s="249">
        <f t="shared" si="121"/>
        <v>0</v>
      </c>
      <c r="BI162" s="1"/>
      <c r="BJ162" s="14">
        <f t="shared" si="136"/>
        <v>0</v>
      </c>
      <c r="BK162" s="249">
        <f t="shared" si="114"/>
        <v>0</v>
      </c>
    </row>
    <row r="163" spans="2:63" ht="12" hidden="1" customHeight="1" outlineLevel="1">
      <c r="B163" s="88" t="s">
        <v>685</v>
      </c>
      <c r="C163" s="10"/>
      <c r="D163" s="78"/>
      <c r="E163" s="115"/>
      <c r="F163" s="115"/>
      <c r="G163" s="115"/>
      <c r="H163" s="115"/>
      <c r="I163" s="123"/>
      <c r="J163" s="124"/>
      <c r="K163" s="343">
        <f t="shared" si="96"/>
        <v>0</v>
      </c>
      <c r="M163" s="45"/>
      <c r="N163" s="46"/>
      <c r="O163" s="233"/>
      <c r="P163" s="45"/>
      <c r="Q163" s="46"/>
      <c r="R163" s="47">
        <f t="shared" si="115"/>
        <v>0</v>
      </c>
      <c r="T163" s="45"/>
      <c r="U163" s="46"/>
      <c r="V163" s="233"/>
      <c r="W163" s="45"/>
      <c r="X163" s="46"/>
      <c r="Y163" s="47"/>
      <c r="Z163" s="241"/>
      <c r="AA163" s="46"/>
      <c r="AB163" s="233"/>
      <c r="AC163" s="45"/>
      <c r="AD163" s="46"/>
      <c r="AE163" s="47"/>
      <c r="AF163" s="241"/>
      <c r="AG163" s="46"/>
      <c r="AH163" s="233"/>
      <c r="AI163" s="45"/>
      <c r="AJ163" s="46"/>
      <c r="AK163" s="47"/>
      <c r="AL163" s="241"/>
      <c r="AM163" s="46"/>
      <c r="AN163" s="233"/>
      <c r="AO163" s="45"/>
      <c r="AP163" s="46"/>
      <c r="AQ163" s="47"/>
      <c r="AR163" s="241"/>
      <c r="AS163" s="46"/>
      <c r="AT163" s="233"/>
      <c r="AU163" s="45"/>
      <c r="AV163" s="46"/>
      <c r="AW163" s="47"/>
      <c r="AX163" s="45"/>
      <c r="AY163" s="46"/>
      <c r="AZ163" s="47"/>
      <c r="BA163" s="45"/>
      <c r="BB163" s="47"/>
      <c r="BC163" s="1"/>
      <c r="BD163" s="14">
        <f t="shared" si="137"/>
        <v>0</v>
      </c>
      <c r="BE163" s="13">
        <f t="shared" si="138"/>
        <v>0</v>
      </c>
      <c r="BF163" s="1"/>
      <c r="BG163" s="14">
        <f t="shared" si="135"/>
        <v>0</v>
      </c>
      <c r="BH163" s="249">
        <f t="shared" si="121"/>
        <v>0</v>
      </c>
      <c r="BI163" s="1"/>
      <c r="BJ163" s="14">
        <f t="shared" si="136"/>
        <v>0</v>
      </c>
      <c r="BK163" s="249">
        <f t="shared" si="114"/>
        <v>0</v>
      </c>
    </row>
    <row r="164" spans="2:63" ht="12" hidden="1" customHeight="1" outlineLevel="1">
      <c r="B164" s="88" t="s">
        <v>686</v>
      </c>
      <c r="C164" s="10"/>
      <c r="D164" s="78"/>
      <c r="E164" s="115"/>
      <c r="F164" s="115"/>
      <c r="G164" s="115"/>
      <c r="H164" s="115"/>
      <c r="I164" s="123"/>
      <c r="J164" s="124"/>
      <c r="K164" s="343">
        <f t="shared" si="96"/>
        <v>0</v>
      </c>
      <c r="M164" s="45"/>
      <c r="N164" s="46"/>
      <c r="O164" s="233"/>
      <c r="P164" s="45"/>
      <c r="Q164" s="46"/>
      <c r="R164" s="47">
        <f t="shared" si="115"/>
        <v>0</v>
      </c>
      <c r="T164" s="45"/>
      <c r="U164" s="46"/>
      <c r="V164" s="233"/>
      <c r="W164" s="45"/>
      <c r="X164" s="46"/>
      <c r="Y164" s="47"/>
      <c r="Z164" s="241"/>
      <c r="AA164" s="46"/>
      <c r="AB164" s="233"/>
      <c r="AC164" s="45"/>
      <c r="AD164" s="46"/>
      <c r="AE164" s="47"/>
      <c r="AF164" s="241"/>
      <c r="AG164" s="46"/>
      <c r="AH164" s="233"/>
      <c r="AI164" s="45"/>
      <c r="AJ164" s="46"/>
      <c r="AK164" s="47"/>
      <c r="AL164" s="241"/>
      <c r="AM164" s="46"/>
      <c r="AN164" s="233"/>
      <c r="AO164" s="45"/>
      <c r="AP164" s="46"/>
      <c r="AQ164" s="47"/>
      <c r="AR164" s="241"/>
      <c r="AS164" s="46"/>
      <c r="AT164" s="233"/>
      <c r="AU164" s="45"/>
      <c r="AV164" s="46"/>
      <c r="AW164" s="47"/>
      <c r="AX164" s="45"/>
      <c r="AY164" s="46"/>
      <c r="AZ164" s="47"/>
      <c r="BA164" s="45"/>
      <c r="BB164" s="47"/>
      <c r="BC164" s="1"/>
      <c r="BD164" s="14">
        <f t="shared" si="137"/>
        <v>0</v>
      </c>
      <c r="BE164" s="13">
        <f t="shared" si="138"/>
        <v>0</v>
      </c>
      <c r="BF164" s="1"/>
      <c r="BG164" s="14">
        <f t="shared" si="135"/>
        <v>0</v>
      </c>
      <c r="BH164" s="249">
        <f t="shared" si="121"/>
        <v>0</v>
      </c>
      <c r="BI164" s="1"/>
      <c r="BJ164" s="14">
        <f t="shared" si="136"/>
        <v>0</v>
      </c>
      <c r="BK164" s="249">
        <f t="shared" si="114"/>
        <v>0</v>
      </c>
    </row>
    <row r="165" spans="2:63" ht="12" hidden="1" customHeight="1" outlineLevel="1">
      <c r="B165" s="88" t="s">
        <v>687</v>
      </c>
      <c r="C165" s="10"/>
      <c r="D165" s="78"/>
      <c r="E165" s="115"/>
      <c r="F165" s="115"/>
      <c r="G165" s="115"/>
      <c r="H165" s="115"/>
      <c r="I165" s="123"/>
      <c r="J165" s="124"/>
      <c r="K165" s="343">
        <f t="shared" si="96"/>
        <v>0</v>
      </c>
      <c r="M165" s="45"/>
      <c r="N165" s="46"/>
      <c r="O165" s="233"/>
      <c r="P165" s="45"/>
      <c r="Q165" s="46"/>
      <c r="R165" s="47">
        <f t="shared" si="115"/>
        <v>0</v>
      </c>
      <c r="T165" s="45"/>
      <c r="U165" s="46"/>
      <c r="V165" s="233"/>
      <c r="W165" s="45"/>
      <c r="X165" s="46"/>
      <c r="Y165" s="47"/>
      <c r="Z165" s="241"/>
      <c r="AA165" s="46"/>
      <c r="AB165" s="233"/>
      <c r="AC165" s="45"/>
      <c r="AD165" s="46"/>
      <c r="AE165" s="47"/>
      <c r="AF165" s="241"/>
      <c r="AG165" s="46"/>
      <c r="AH165" s="233"/>
      <c r="AI165" s="45"/>
      <c r="AJ165" s="46"/>
      <c r="AK165" s="47"/>
      <c r="AL165" s="241"/>
      <c r="AM165" s="46"/>
      <c r="AN165" s="233"/>
      <c r="AO165" s="45"/>
      <c r="AP165" s="46"/>
      <c r="AQ165" s="47"/>
      <c r="AR165" s="241"/>
      <c r="AS165" s="46"/>
      <c r="AT165" s="233"/>
      <c r="AU165" s="45"/>
      <c r="AV165" s="46"/>
      <c r="AW165" s="47"/>
      <c r="AX165" s="45"/>
      <c r="AY165" s="46"/>
      <c r="AZ165" s="47"/>
      <c r="BA165" s="45"/>
      <c r="BB165" s="47"/>
      <c r="BC165" s="1"/>
      <c r="BD165" s="14">
        <f t="shared" si="137"/>
        <v>0</v>
      </c>
      <c r="BE165" s="13">
        <f t="shared" si="138"/>
        <v>0</v>
      </c>
      <c r="BF165" s="1"/>
      <c r="BG165" s="14">
        <f t="shared" si="135"/>
        <v>0</v>
      </c>
      <c r="BH165" s="249">
        <f t="shared" si="121"/>
        <v>0</v>
      </c>
      <c r="BI165" s="1"/>
      <c r="BJ165" s="14">
        <f t="shared" si="136"/>
        <v>0</v>
      </c>
      <c r="BK165" s="249">
        <f t="shared" si="114"/>
        <v>0</v>
      </c>
    </row>
    <row r="166" spans="2:63" ht="12" hidden="1" customHeight="1" outlineLevel="1">
      <c r="B166" s="88" t="s">
        <v>688</v>
      </c>
      <c r="C166" s="10"/>
      <c r="D166" s="78"/>
      <c r="E166" s="115"/>
      <c r="F166" s="115"/>
      <c r="G166" s="115"/>
      <c r="H166" s="115"/>
      <c r="I166" s="123"/>
      <c r="J166" s="124"/>
      <c r="K166" s="343">
        <f t="shared" si="96"/>
        <v>0</v>
      </c>
      <c r="M166" s="45"/>
      <c r="N166" s="46"/>
      <c r="O166" s="233"/>
      <c r="P166" s="45"/>
      <c r="Q166" s="46"/>
      <c r="R166" s="47">
        <f t="shared" si="115"/>
        <v>0</v>
      </c>
      <c r="T166" s="45"/>
      <c r="U166" s="46"/>
      <c r="V166" s="233"/>
      <c r="W166" s="45"/>
      <c r="X166" s="46"/>
      <c r="Y166" s="47"/>
      <c r="Z166" s="241"/>
      <c r="AA166" s="46"/>
      <c r="AB166" s="233"/>
      <c r="AC166" s="45"/>
      <c r="AD166" s="46"/>
      <c r="AE166" s="47"/>
      <c r="AF166" s="241"/>
      <c r="AG166" s="46"/>
      <c r="AH166" s="233"/>
      <c r="AI166" s="45"/>
      <c r="AJ166" s="46"/>
      <c r="AK166" s="47"/>
      <c r="AL166" s="241"/>
      <c r="AM166" s="46"/>
      <c r="AN166" s="233"/>
      <c r="AO166" s="45"/>
      <c r="AP166" s="46"/>
      <c r="AQ166" s="47"/>
      <c r="AR166" s="241"/>
      <c r="AS166" s="46"/>
      <c r="AT166" s="233"/>
      <c r="AU166" s="45"/>
      <c r="AV166" s="46"/>
      <c r="AW166" s="47"/>
      <c r="AX166" s="45"/>
      <c r="AY166" s="46"/>
      <c r="AZ166" s="47"/>
      <c r="BA166" s="45"/>
      <c r="BB166" s="47"/>
      <c r="BC166" s="1"/>
      <c r="BD166" s="14">
        <f t="shared" si="137"/>
        <v>0</v>
      </c>
      <c r="BE166" s="13">
        <f t="shared" si="138"/>
        <v>0</v>
      </c>
      <c r="BF166" s="1"/>
      <c r="BG166" s="14">
        <f t="shared" si="135"/>
        <v>0</v>
      </c>
      <c r="BH166" s="249">
        <f t="shared" si="121"/>
        <v>0</v>
      </c>
      <c r="BI166" s="1"/>
      <c r="BJ166" s="14">
        <f t="shared" si="136"/>
        <v>0</v>
      </c>
      <c r="BK166" s="249">
        <f t="shared" si="114"/>
        <v>0</v>
      </c>
    </row>
    <row r="167" spans="2:63" ht="12" hidden="1" customHeight="1" outlineLevel="1">
      <c r="B167" s="88" t="s">
        <v>689</v>
      </c>
      <c r="C167" s="10"/>
      <c r="D167" s="78"/>
      <c r="E167" s="115"/>
      <c r="F167" s="115"/>
      <c r="G167" s="115"/>
      <c r="H167" s="115"/>
      <c r="I167" s="123"/>
      <c r="J167" s="124"/>
      <c r="K167" s="343">
        <f t="shared" si="96"/>
        <v>0</v>
      </c>
      <c r="M167" s="45"/>
      <c r="N167" s="46"/>
      <c r="O167" s="233"/>
      <c r="P167" s="45"/>
      <c r="Q167" s="46"/>
      <c r="R167" s="47">
        <f t="shared" si="115"/>
        <v>0</v>
      </c>
      <c r="T167" s="45"/>
      <c r="U167" s="46"/>
      <c r="V167" s="233"/>
      <c r="W167" s="45"/>
      <c r="X167" s="46"/>
      <c r="Y167" s="47"/>
      <c r="Z167" s="241"/>
      <c r="AA167" s="46"/>
      <c r="AB167" s="233"/>
      <c r="AC167" s="45"/>
      <c r="AD167" s="46"/>
      <c r="AE167" s="47"/>
      <c r="AF167" s="241"/>
      <c r="AG167" s="46"/>
      <c r="AH167" s="233"/>
      <c r="AI167" s="45"/>
      <c r="AJ167" s="46"/>
      <c r="AK167" s="47"/>
      <c r="AL167" s="241"/>
      <c r="AM167" s="46"/>
      <c r="AN167" s="233"/>
      <c r="AO167" s="45"/>
      <c r="AP167" s="46"/>
      <c r="AQ167" s="47"/>
      <c r="AR167" s="241"/>
      <c r="AS167" s="46"/>
      <c r="AT167" s="233"/>
      <c r="AU167" s="45"/>
      <c r="AV167" s="46"/>
      <c r="AW167" s="47"/>
      <c r="AX167" s="45"/>
      <c r="AY167" s="46"/>
      <c r="AZ167" s="47"/>
      <c r="BA167" s="45"/>
      <c r="BB167" s="47"/>
      <c r="BC167" s="1"/>
      <c r="BD167" s="14">
        <f t="shared" si="137"/>
        <v>0</v>
      </c>
      <c r="BE167" s="13">
        <f t="shared" si="138"/>
        <v>0</v>
      </c>
      <c r="BF167" s="1"/>
      <c r="BG167" s="14">
        <f t="shared" si="135"/>
        <v>0</v>
      </c>
      <c r="BH167" s="249">
        <f t="shared" si="121"/>
        <v>0</v>
      </c>
      <c r="BI167" s="1"/>
      <c r="BJ167" s="14">
        <f t="shared" si="136"/>
        <v>0</v>
      </c>
      <c r="BK167" s="249">
        <f t="shared" si="114"/>
        <v>0</v>
      </c>
    </row>
    <row r="168" spans="2:63" ht="12" hidden="1" customHeight="1" outlineLevel="1">
      <c r="B168" s="88" t="s">
        <v>690</v>
      </c>
      <c r="C168" s="10"/>
      <c r="D168" s="78"/>
      <c r="E168" s="115"/>
      <c r="F168" s="115"/>
      <c r="G168" s="115"/>
      <c r="H168" s="115"/>
      <c r="I168" s="123"/>
      <c r="J168" s="124"/>
      <c r="K168" s="343">
        <f t="shared" si="96"/>
        <v>0</v>
      </c>
      <c r="M168" s="45"/>
      <c r="N168" s="46"/>
      <c r="O168" s="233"/>
      <c r="P168" s="45"/>
      <c r="Q168" s="46"/>
      <c r="R168" s="47">
        <f t="shared" si="115"/>
        <v>0</v>
      </c>
      <c r="T168" s="45"/>
      <c r="U168" s="46"/>
      <c r="V168" s="233"/>
      <c r="W168" s="45"/>
      <c r="X168" s="46"/>
      <c r="Y168" s="47"/>
      <c r="Z168" s="241"/>
      <c r="AA168" s="46"/>
      <c r="AB168" s="233"/>
      <c r="AC168" s="45"/>
      <c r="AD168" s="46"/>
      <c r="AE168" s="47"/>
      <c r="AF168" s="241"/>
      <c r="AG168" s="46"/>
      <c r="AH168" s="233"/>
      <c r="AI168" s="45"/>
      <c r="AJ168" s="46"/>
      <c r="AK168" s="47"/>
      <c r="AL168" s="241"/>
      <c r="AM168" s="46"/>
      <c r="AN168" s="233"/>
      <c r="AO168" s="45"/>
      <c r="AP168" s="46"/>
      <c r="AQ168" s="47"/>
      <c r="AR168" s="241"/>
      <c r="AS168" s="46"/>
      <c r="AT168" s="233"/>
      <c r="AU168" s="45"/>
      <c r="AV168" s="46"/>
      <c r="AW168" s="47"/>
      <c r="AX168" s="45"/>
      <c r="AY168" s="46"/>
      <c r="AZ168" s="47"/>
      <c r="BA168" s="45"/>
      <c r="BB168" s="47"/>
      <c r="BC168" s="1"/>
      <c r="BD168" s="14">
        <f t="shared" si="137"/>
        <v>0</v>
      </c>
      <c r="BE168" s="13">
        <f t="shared" si="138"/>
        <v>0</v>
      </c>
      <c r="BF168" s="1"/>
      <c r="BG168" s="14">
        <f t="shared" si="135"/>
        <v>0</v>
      </c>
      <c r="BH168" s="249">
        <f t="shared" si="121"/>
        <v>0</v>
      </c>
      <c r="BI168" s="1"/>
      <c r="BJ168" s="14">
        <f t="shared" si="136"/>
        <v>0</v>
      </c>
      <c r="BK168" s="249">
        <f t="shared" si="114"/>
        <v>0</v>
      </c>
    </row>
    <row r="169" spans="2:63" ht="12" hidden="1" customHeight="1" outlineLevel="1">
      <c r="B169" s="88" t="s">
        <v>691</v>
      </c>
      <c r="C169" s="10"/>
      <c r="D169" s="78"/>
      <c r="E169" s="115"/>
      <c r="F169" s="115"/>
      <c r="G169" s="115"/>
      <c r="H169" s="115"/>
      <c r="I169" s="123"/>
      <c r="J169" s="124"/>
      <c r="K169" s="343">
        <f t="shared" si="96"/>
        <v>0</v>
      </c>
      <c r="M169" s="45"/>
      <c r="N169" s="46"/>
      <c r="O169" s="233"/>
      <c r="P169" s="45"/>
      <c r="Q169" s="46"/>
      <c r="R169" s="47">
        <f t="shared" si="115"/>
        <v>0</v>
      </c>
      <c r="T169" s="45"/>
      <c r="U169" s="46"/>
      <c r="V169" s="233"/>
      <c r="W169" s="45"/>
      <c r="X169" s="46"/>
      <c r="Y169" s="47"/>
      <c r="Z169" s="241"/>
      <c r="AA169" s="46"/>
      <c r="AB169" s="233"/>
      <c r="AC169" s="45"/>
      <c r="AD169" s="46"/>
      <c r="AE169" s="47"/>
      <c r="AF169" s="241"/>
      <c r="AG169" s="46"/>
      <c r="AH169" s="233"/>
      <c r="AI169" s="45"/>
      <c r="AJ169" s="46"/>
      <c r="AK169" s="47"/>
      <c r="AL169" s="241"/>
      <c r="AM169" s="46"/>
      <c r="AN169" s="233"/>
      <c r="AO169" s="45"/>
      <c r="AP169" s="46"/>
      <c r="AQ169" s="47"/>
      <c r="AR169" s="241"/>
      <c r="AS169" s="46"/>
      <c r="AT169" s="233"/>
      <c r="AU169" s="45"/>
      <c r="AV169" s="46"/>
      <c r="AW169" s="47"/>
      <c r="AX169" s="45"/>
      <c r="AY169" s="46"/>
      <c r="AZ169" s="47"/>
      <c r="BA169" s="45"/>
      <c r="BB169" s="47"/>
      <c r="BC169" s="1"/>
      <c r="BD169" s="14">
        <f t="shared" si="137"/>
        <v>0</v>
      </c>
      <c r="BE169" s="13">
        <f t="shared" si="138"/>
        <v>0</v>
      </c>
      <c r="BF169" s="1"/>
      <c r="BG169" s="14">
        <f t="shared" si="135"/>
        <v>0</v>
      </c>
      <c r="BH169" s="249">
        <f t="shared" si="121"/>
        <v>0</v>
      </c>
      <c r="BI169" s="1"/>
      <c r="BJ169" s="14">
        <f t="shared" si="136"/>
        <v>0</v>
      </c>
      <c r="BK169" s="249">
        <f t="shared" si="114"/>
        <v>0</v>
      </c>
    </row>
    <row r="170" spans="2:63" ht="12" hidden="1" customHeight="1" outlineLevel="1">
      <c r="B170" s="88" t="s">
        <v>692</v>
      </c>
      <c r="C170" s="10"/>
      <c r="D170" s="78"/>
      <c r="E170" s="115"/>
      <c r="F170" s="115"/>
      <c r="G170" s="115"/>
      <c r="H170" s="115"/>
      <c r="I170" s="123"/>
      <c r="J170" s="124"/>
      <c r="K170" s="343">
        <f t="shared" si="96"/>
        <v>0</v>
      </c>
      <c r="M170" s="45"/>
      <c r="N170" s="46"/>
      <c r="O170" s="233"/>
      <c r="P170" s="45"/>
      <c r="Q170" s="46"/>
      <c r="R170" s="47">
        <f t="shared" si="115"/>
        <v>0</v>
      </c>
      <c r="T170" s="45"/>
      <c r="U170" s="46"/>
      <c r="V170" s="233"/>
      <c r="W170" s="45"/>
      <c r="X170" s="46"/>
      <c r="Y170" s="47"/>
      <c r="Z170" s="241"/>
      <c r="AA170" s="46"/>
      <c r="AB170" s="233"/>
      <c r="AC170" s="45"/>
      <c r="AD170" s="46"/>
      <c r="AE170" s="47"/>
      <c r="AF170" s="241"/>
      <c r="AG170" s="46"/>
      <c r="AH170" s="233"/>
      <c r="AI170" s="45"/>
      <c r="AJ170" s="46"/>
      <c r="AK170" s="47"/>
      <c r="AL170" s="241"/>
      <c r="AM170" s="46"/>
      <c r="AN170" s="233"/>
      <c r="AO170" s="45"/>
      <c r="AP170" s="46"/>
      <c r="AQ170" s="47"/>
      <c r="AR170" s="241"/>
      <c r="AS170" s="46"/>
      <c r="AT170" s="233"/>
      <c r="AU170" s="45"/>
      <c r="AV170" s="46"/>
      <c r="AW170" s="47"/>
      <c r="AX170" s="45"/>
      <c r="AY170" s="46"/>
      <c r="AZ170" s="47"/>
      <c r="BA170" s="45"/>
      <c r="BB170" s="47"/>
      <c r="BC170" s="1"/>
      <c r="BD170" s="14">
        <f t="shared" si="137"/>
        <v>0</v>
      </c>
      <c r="BE170" s="13">
        <f t="shared" si="138"/>
        <v>0</v>
      </c>
      <c r="BF170" s="1"/>
      <c r="BG170" s="14">
        <f t="shared" si="135"/>
        <v>0</v>
      </c>
      <c r="BH170" s="249">
        <f t="shared" si="121"/>
        <v>0</v>
      </c>
      <c r="BI170" s="1"/>
      <c r="BJ170" s="14">
        <f t="shared" si="136"/>
        <v>0</v>
      </c>
      <c r="BK170" s="249">
        <f t="shared" ref="BK170:BK191" si="139">IFERROR(BJ170/K170,0)</f>
        <v>0</v>
      </c>
    </row>
    <row r="171" spans="2:63" ht="12.6" hidden="1" customHeight="1" outlineLevel="1">
      <c r="B171" s="88" t="s">
        <v>693</v>
      </c>
      <c r="C171" s="10"/>
      <c r="D171" s="78"/>
      <c r="E171" s="115"/>
      <c r="F171" s="115"/>
      <c r="G171" s="115"/>
      <c r="H171" s="115"/>
      <c r="I171" s="123"/>
      <c r="J171" s="124"/>
      <c r="K171" s="343">
        <f t="shared" si="96"/>
        <v>0</v>
      </c>
      <c r="M171" s="31"/>
      <c r="N171" s="32"/>
      <c r="O171" s="238"/>
      <c r="P171" s="31"/>
      <c r="Q171" s="32"/>
      <c r="R171" s="33">
        <f t="shared" si="115"/>
        <v>0</v>
      </c>
      <c r="T171" s="31"/>
      <c r="U171" s="32"/>
      <c r="V171" s="238"/>
      <c r="W171" s="31"/>
      <c r="X171" s="32"/>
      <c r="Y171" s="33"/>
      <c r="Z171" s="246"/>
      <c r="AA171" s="32"/>
      <c r="AB171" s="238"/>
      <c r="AC171" s="31"/>
      <c r="AD171" s="32"/>
      <c r="AE171" s="33"/>
      <c r="AF171" s="246"/>
      <c r="AG171" s="32"/>
      <c r="AH171" s="238"/>
      <c r="AI171" s="31"/>
      <c r="AJ171" s="32"/>
      <c r="AK171" s="33"/>
      <c r="AL171" s="246"/>
      <c r="AM171" s="32"/>
      <c r="AN171" s="238"/>
      <c r="AO171" s="31"/>
      <c r="AP171" s="32"/>
      <c r="AQ171" s="33"/>
      <c r="AR171" s="246"/>
      <c r="AS171" s="32"/>
      <c r="AT171" s="238"/>
      <c r="AU171" s="31"/>
      <c r="AV171" s="32"/>
      <c r="AW171" s="33"/>
      <c r="AX171" s="31"/>
      <c r="AY171" s="32"/>
      <c r="AZ171" s="33"/>
      <c r="BA171" s="31"/>
      <c r="BB171" s="33"/>
      <c r="BC171" s="1"/>
      <c r="BD171" s="31">
        <f t="shared" si="137"/>
        <v>0</v>
      </c>
      <c r="BE171" s="33">
        <f t="shared" si="138"/>
        <v>0</v>
      </c>
      <c r="BF171" s="1"/>
      <c r="BG171" s="14">
        <f t="shared" si="135"/>
        <v>0</v>
      </c>
      <c r="BH171" s="249">
        <f t="shared" si="121"/>
        <v>0</v>
      </c>
      <c r="BI171" s="1"/>
      <c r="BJ171" s="31">
        <f t="shared" si="136"/>
        <v>0</v>
      </c>
      <c r="BK171" s="258">
        <f t="shared" si="139"/>
        <v>0</v>
      </c>
    </row>
    <row r="172" spans="2:63" collapsed="1">
      <c r="C172" s="5" t="s">
        <v>709</v>
      </c>
      <c r="D172" s="76"/>
      <c r="E172" s="114"/>
      <c r="F172" s="114"/>
      <c r="G172" s="114"/>
      <c r="H172" s="114"/>
      <c r="I172" s="126"/>
      <c r="J172" s="127"/>
      <c r="K172" s="6" t="e">
        <f>SUM(K173:K187)</f>
        <v>#VALUE!</v>
      </c>
      <c r="L172" s="4"/>
      <c r="M172" s="9">
        <f t="shared" ref="M172:Q172" si="140">SUM(M173:M187)</f>
        <v>0</v>
      </c>
      <c r="N172" s="7">
        <f t="shared" si="140"/>
        <v>0</v>
      </c>
      <c r="O172" s="231">
        <f t="shared" si="140"/>
        <v>0</v>
      </c>
      <c r="P172" s="9">
        <f t="shared" si="140"/>
        <v>0</v>
      </c>
      <c r="Q172" s="7">
        <f t="shared" si="140"/>
        <v>0</v>
      </c>
      <c r="R172" s="8">
        <f t="shared" si="115"/>
        <v>0</v>
      </c>
      <c r="S172" s="4"/>
      <c r="T172" s="9">
        <f t="shared" ref="T172:AX172" si="141">SUM(T173:T187)</f>
        <v>0</v>
      </c>
      <c r="U172" s="7">
        <f t="shared" si="141"/>
        <v>0</v>
      </c>
      <c r="V172" s="231">
        <f t="shared" si="141"/>
        <v>0</v>
      </c>
      <c r="W172" s="9">
        <f t="shared" si="141"/>
        <v>0</v>
      </c>
      <c r="X172" s="7">
        <f t="shared" si="141"/>
        <v>0</v>
      </c>
      <c r="Y172" s="8">
        <f t="shared" si="141"/>
        <v>0</v>
      </c>
      <c r="Z172" s="239">
        <f t="shared" si="141"/>
        <v>0</v>
      </c>
      <c r="AA172" s="7">
        <f t="shared" si="141"/>
        <v>0</v>
      </c>
      <c r="AB172" s="231">
        <f t="shared" si="141"/>
        <v>0</v>
      </c>
      <c r="AC172" s="9">
        <f t="shared" si="141"/>
        <v>0</v>
      </c>
      <c r="AD172" s="7">
        <f t="shared" si="141"/>
        <v>0</v>
      </c>
      <c r="AE172" s="8">
        <f t="shared" si="141"/>
        <v>0</v>
      </c>
      <c r="AF172" s="239">
        <f t="shared" si="141"/>
        <v>0</v>
      </c>
      <c r="AG172" s="7" t="e">
        <f t="shared" si="141"/>
        <v>#VALUE!</v>
      </c>
      <c r="AH172" s="231">
        <f t="shared" si="141"/>
        <v>0</v>
      </c>
      <c r="AI172" s="9">
        <f t="shared" si="141"/>
        <v>0</v>
      </c>
      <c r="AJ172" s="7">
        <f t="shared" si="141"/>
        <v>0</v>
      </c>
      <c r="AK172" s="8">
        <f t="shared" si="141"/>
        <v>0</v>
      </c>
      <c r="AL172" s="239">
        <f t="shared" si="141"/>
        <v>0</v>
      </c>
      <c r="AM172" s="7">
        <f t="shared" si="141"/>
        <v>0</v>
      </c>
      <c r="AN172" s="231">
        <f t="shared" si="141"/>
        <v>0</v>
      </c>
      <c r="AO172" s="9">
        <f t="shared" si="141"/>
        <v>0</v>
      </c>
      <c r="AP172" s="7">
        <f t="shared" si="141"/>
        <v>0</v>
      </c>
      <c r="AQ172" s="8">
        <f t="shared" si="141"/>
        <v>0</v>
      </c>
      <c r="AR172" s="239">
        <f t="shared" si="141"/>
        <v>0</v>
      </c>
      <c r="AS172" s="7">
        <f t="shared" si="141"/>
        <v>0</v>
      </c>
      <c r="AT172" s="231">
        <f t="shared" si="141"/>
        <v>0</v>
      </c>
      <c r="AU172" s="9">
        <f t="shared" si="141"/>
        <v>0</v>
      </c>
      <c r="AV172" s="7">
        <f t="shared" si="141"/>
        <v>0</v>
      </c>
      <c r="AW172" s="8">
        <f t="shared" si="141"/>
        <v>0</v>
      </c>
      <c r="AX172" s="9">
        <f t="shared" si="141"/>
        <v>0</v>
      </c>
      <c r="AY172" s="7">
        <f t="shared" ref="AY172:BB172" si="142">SUM(AY173:AY187)</f>
        <v>0</v>
      </c>
      <c r="AZ172" s="8">
        <f t="shared" si="142"/>
        <v>0</v>
      </c>
      <c r="BA172" s="9">
        <f t="shared" si="142"/>
        <v>0</v>
      </c>
      <c r="BB172" s="8">
        <f t="shared" si="142"/>
        <v>0</v>
      </c>
      <c r="BC172" s="1"/>
      <c r="BD172" s="9">
        <f t="shared" ref="BD172:BE172" si="143">SUM(BD173:BD187)</f>
        <v>0</v>
      </c>
      <c r="BE172" s="8">
        <f t="shared" si="143"/>
        <v>0</v>
      </c>
      <c r="BF172" s="1"/>
      <c r="BG172" s="96" t="e">
        <f t="shared" ref="BG172" si="144">SUM(BG173:BG187)</f>
        <v>#VALUE!</v>
      </c>
      <c r="BH172" s="251">
        <f t="shared" ref="BH172:BH191" si="145">IFERROR(BG172/K172,0)</f>
        <v>0</v>
      </c>
      <c r="BI172" s="1"/>
      <c r="BJ172" s="28" t="e">
        <f t="shared" ref="BJ172" si="146">SUM(BJ173:BJ187)</f>
        <v>#VALUE!</v>
      </c>
      <c r="BK172" s="257">
        <f t="shared" si="139"/>
        <v>0</v>
      </c>
    </row>
    <row r="173" spans="2:63">
      <c r="B173" s="88" t="s">
        <v>740</v>
      </c>
      <c r="C173" s="10"/>
      <c r="D173" s="78"/>
      <c r="E173" s="115"/>
      <c r="F173" s="115"/>
      <c r="G173" s="115"/>
      <c r="H173" s="115"/>
      <c r="I173" s="123"/>
      <c r="J173" s="124" t="e">
        <f t="shared" ref="J173:J187" si="147">I173/$C$5</f>
        <v>#VALUE!</v>
      </c>
      <c r="K173" s="343" t="e">
        <f t="shared" ref="K173:K191" si="148">J173*H173*G173*F173*E173*D173</f>
        <v>#VALUE!</v>
      </c>
      <c r="M173" s="14"/>
      <c r="N173" s="12"/>
      <c r="O173" s="232"/>
      <c r="P173" s="14"/>
      <c r="Q173" s="12"/>
      <c r="R173" s="13">
        <f t="shared" si="115"/>
        <v>0</v>
      </c>
      <c r="T173" s="14"/>
      <c r="U173" s="12"/>
      <c r="V173" s="232"/>
      <c r="W173" s="14"/>
      <c r="X173" s="12"/>
      <c r="Y173" s="13"/>
      <c r="Z173" s="240"/>
      <c r="AA173" s="12"/>
      <c r="AB173" s="232"/>
      <c r="AC173" s="14"/>
      <c r="AD173" s="12"/>
      <c r="AE173" s="13"/>
      <c r="AF173" s="240"/>
      <c r="AG173" s="12" t="e">
        <f>$K173</f>
        <v>#VALUE!</v>
      </c>
      <c r="AH173" s="232"/>
      <c r="AI173" s="14"/>
      <c r="AJ173" s="12"/>
      <c r="AK173" s="13"/>
      <c r="AL173" s="240"/>
      <c r="AM173" s="12"/>
      <c r="AN173" s="232"/>
      <c r="AO173" s="14"/>
      <c r="AP173" s="12"/>
      <c r="AQ173" s="13"/>
      <c r="AR173" s="240"/>
      <c r="AS173" s="12"/>
      <c r="AT173" s="232"/>
      <c r="AU173" s="14"/>
      <c r="AV173" s="12"/>
      <c r="AW173" s="13"/>
      <c r="AX173" s="14"/>
      <c r="AY173" s="12"/>
      <c r="AZ173" s="13"/>
      <c r="BA173" s="14"/>
      <c r="BB173" s="13"/>
      <c r="BC173" s="1"/>
      <c r="BD173" s="14"/>
      <c r="BE173" s="13"/>
      <c r="BF173" s="1"/>
      <c r="BG173" s="14" t="e">
        <f t="shared" ref="BG173:BG187" si="149">SUM(T173:BB173)</f>
        <v>#VALUE!</v>
      </c>
      <c r="BH173" s="249">
        <f t="shared" si="145"/>
        <v>0</v>
      </c>
      <c r="BI173" s="1"/>
      <c r="BJ173" s="14" t="e">
        <f t="shared" ref="BJ173:BJ187" si="150">BD173+BG173</f>
        <v>#VALUE!</v>
      </c>
      <c r="BK173" s="249">
        <f t="shared" si="139"/>
        <v>0</v>
      </c>
    </row>
    <row r="174" spans="2:63">
      <c r="B174" s="88" t="s">
        <v>741</v>
      </c>
      <c r="C174" s="10"/>
      <c r="D174" s="78"/>
      <c r="E174" s="115"/>
      <c r="F174" s="115"/>
      <c r="G174" s="115"/>
      <c r="H174" s="115"/>
      <c r="I174" s="123"/>
      <c r="J174" s="124"/>
      <c r="K174" s="343">
        <f t="shared" si="148"/>
        <v>0</v>
      </c>
      <c r="M174" s="14"/>
      <c r="N174" s="12"/>
      <c r="O174" s="232"/>
      <c r="P174" s="14"/>
      <c r="Q174" s="12"/>
      <c r="R174" s="13">
        <f t="shared" si="115"/>
        <v>0</v>
      </c>
      <c r="T174" s="14"/>
      <c r="U174" s="12"/>
      <c r="V174" s="232"/>
      <c r="W174" s="14"/>
      <c r="X174" s="12"/>
      <c r="Y174" s="13"/>
      <c r="Z174" s="240"/>
      <c r="AA174" s="12"/>
      <c r="AB174" s="232"/>
      <c r="AC174" s="14"/>
      <c r="AD174" s="12"/>
      <c r="AE174" s="13"/>
      <c r="AF174" s="240"/>
      <c r="AG174" s="12"/>
      <c r="AH174" s="232"/>
      <c r="AI174" s="14"/>
      <c r="AJ174" s="12"/>
      <c r="AK174" s="13"/>
      <c r="AL174" s="240"/>
      <c r="AM174" s="12"/>
      <c r="AN174" s="232"/>
      <c r="AO174" s="14"/>
      <c r="AP174" s="12"/>
      <c r="AQ174" s="13"/>
      <c r="AR174" s="240"/>
      <c r="AS174" s="12"/>
      <c r="AT174" s="232"/>
      <c r="AU174" s="14"/>
      <c r="AV174" s="12"/>
      <c r="AW174" s="13"/>
      <c r="AX174" s="14"/>
      <c r="AY174" s="12"/>
      <c r="AZ174" s="13"/>
      <c r="BA174" s="14"/>
      <c r="BB174" s="13"/>
      <c r="BC174" s="1"/>
      <c r="BD174" s="14"/>
      <c r="BE174" s="13"/>
      <c r="BF174" s="1"/>
      <c r="BG174" s="14">
        <f t="shared" si="149"/>
        <v>0</v>
      </c>
      <c r="BH174" s="249">
        <f t="shared" si="145"/>
        <v>0</v>
      </c>
      <c r="BI174" s="1"/>
      <c r="BJ174" s="14">
        <f t="shared" si="150"/>
        <v>0</v>
      </c>
      <c r="BK174" s="249">
        <f t="shared" si="139"/>
        <v>0</v>
      </c>
    </row>
    <row r="175" spans="2:63" ht="12.6" thickBot="1">
      <c r="B175" s="88" t="s">
        <v>742</v>
      </c>
      <c r="C175" s="34"/>
      <c r="D175" s="85"/>
      <c r="E175" s="121"/>
      <c r="F175" s="121"/>
      <c r="G175" s="121"/>
      <c r="H175" s="121"/>
      <c r="I175" s="133"/>
      <c r="J175" s="134"/>
      <c r="K175" s="343">
        <f t="shared" si="148"/>
        <v>0</v>
      </c>
      <c r="M175" s="31"/>
      <c r="N175" s="32"/>
      <c r="O175" s="238"/>
      <c r="P175" s="31"/>
      <c r="Q175" s="32"/>
      <c r="R175" s="33">
        <f t="shared" si="115"/>
        <v>0</v>
      </c>
      <c r="T175" s="14"/>
      <c r="U175" s="12"/>
      <c r="V175" s="232"/>
      <c r="W175" s="31"/>
      <c r="X175" s="32"/>
      <c r="Y175" s="33"/>
      <c r="Z175" s="240"/>
      <c r="AA175" s="12"/>
      <c r="AB175" s="232"/>
      <c r="AC175" s="31"/>
      <c r="AD175" s="32"/>
      <c r="AE175" s="33"/>
      <c r="AF175" s="240"/>
      <c r="AG175" s="12"/>
      <c r="AH175" s="232"/>
      <c r="AI175" s="31"/>
      <c r="AJ175" s="32"/>
      <c r="AK175" s="33"/>
      <c r="AL175" s="240"/>
      <c r="AM175" s="12"/>
      <c r="AN175" s="232"/>
      <c r="AO175" s="31"/>
      <c r="AP175" s="32"/>
      <c r="AQ175" s="33"/>
      <c r="AR175" s="240"/>
      <c r="AS175" s="12"/>
      <c r="AT175" s="232"/>
      <c r="AU175" s="31"/>
      <c r="AV175" s="32"/>
      <c r="AW175" s="33"/>
      <c r="AX175" s="31"/>
      <c r="AY175" s="32"/>
      <c r="AZ175" s="33"/>
      <c r="BA175" s="31"/>
      <c r="BB175" s="33"/>
      <c r="BC175" s="1"/>
      <c r="BD175" s="14"/>
      <c r="BE175" s="47"/>
      <c r="BF175" s="1"/>
      <c r="BG175" s="14">
        <f t="shared" si="149"/>
        <v>0</v>
      </c>
      <c r="BH175" s="249">
        <f t="shared" si="145"/>
        <v>0</v>
      </c>
      <c r="BI175" s="1"/>
      <c r="BJ175" s="14">
        <f t="shared" si="150"/>
        <v>0</v>
      </c>
      <c r="BK175" s="249">
        <f t="shared" si="139"/>
        <v>0</v>
      </c>
    </row>
    <row r="176" spans="2:63" ht="12" hidden="1" customHeight="1" outlineLevel="1">
      <c r="B176" s="88" t="s">
        <v>743</v>
      </c>
      <c r="C176" s="179"/>
      <c r="D176" s="180"/>
      <c r="E176" s="181"/>
      <c r="F176" s="181"/>
      <c r="G176" s="181"/>
      <c r="H176" s="181"/>
      <c r="I176" s="182"/>
      <c r="J176" s="183"/>
      <c r="K176" s="343">
        <f t="shared" si="148"/>
        <v>0</v>
      </c>
      <c r="M176" s="259"/>
      <c r="N176" s="277"/>
      <c r="O176" s="277"/>
      <c r="P176" s="277"/>
      <c r="Q176" s="277"/>
      <c r="R176" s="185">
        <f t="shared" si="115"/>
        <v>0</v>
      </c>
      <c r="T176" s="14"/>
      <c r="U176" s="12"/>
      <c r="V176" s="12"/>
      <c r="W176" s="277"/>
      <c r="X176" s="277"/>
      <c r="Y176" s="277"/>
      <c r="Z176" s="12"/>
      <c r="AA176" s="12"/>
      <c r="AB176" s="12"/>
      <c r="AC176" s="277"/>
      <c r="AD176" s="277"/>
      <c r="AE176" s="277"/>
      <c r="AF176" s="12"/>
      <c r="AG176" s="12"/>
      <c r="AH176" s="12"/>
      <c r="AI176" s="277"/>
      <c r="AJ176" s="277"/>
      <c r="AK176" s="277"/>
      <c r="AL176" s="12"/>
      <c r="AM176" s="12"/>
      <c r="AN176" s="12"/>
      <c r="AO176" s="277"/>
      <c r="AP176" s="277"/>
      <c r="AQ176" s="277"/>
      <c r="AR176" s="12"/>
      <c r="AS176" s="12"/>
      <c r="AT176" s="12"/>
      <c r="AU176" s="277"/>
      <c r="AV176" s="277"/>
      <c r="AW176" s="277"/>
      <c r="AX176" s="185"/>
      <c r="AY176" s="277"/>
      <c r="AZ176" s="277"/>
      <c r="BA176" s="277"/>
      <c r="BB176" s="277"/>
      <c r="BC176" s="1"/>
      <c r="BD176" s="14">
        <f t="shared" ref="BD176:BD187" si="151">SUM(J176:AZ176)</f>
        <v>0</v>
      </c>
      <c r="BE176" s="13">
        <f t="shared" ref="BE176:BE187" si="152">E176-BD176</f>
        <v>0</v>
      </c>
      <c r="BF176" s="1"/>
      <c r="BG176" s="14">
        <f t="shared" si="149"/>
        <v>0</v>
      </c>
      <c r="BH176" s="249">
        <f t="shared" si="145"/>
        <v>0</v>
      </c>
      <c r="BI176" s="1"/>
      <c r="BJ176" s="14">
        <f t="shared" si="150"/>
        <v>0</v>
      </c>
      <c r="BK176" s="249">
        <f t="shared" si="139"/>
        <v>0</v>
      </c>
    </row>
    <row r="177" spans="2:63" ht="12" hidden="1" customHeight="1" outlineLevel="1">
      <c r="B177" s="88" t="s">
        <v>744</v>
      </c>
      <c r="C177" s="10"/>
      <c r="D177" s="78"/>
      <c r="E177" s="115"/>
      <c r="F177" s="115"/>
      <c r="G177" s="115"/>
      <c r="H177" s="115"/>
      <c r="I177" s="123"/>
      <c r="J177" s="124"/>
      <c r="K177" s="343">
        <f t="shared" si="148"/>
        <v>0</v>
      </c>
      <c r="M177" s="14"/>
      <c r="N177" s="12"/>
      <c r="O177" s="12"/>
      <c r="P177" s="12"/>
      <c r="Q177" s="12"/>
      <c r="R177" s="13">
        <f t="shared" si="115"/>
        <v>0</v>
      </c>
      <c r="T177" s="14"/>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3"/>
      <c r="AY177" s="12"/>
      <c r="AZ177" s="12"/>
      <c r="BA177" s="12"/>
      <c r="BB177" s="12"/>
      <c r="BC177" s="1"/>
      <c r="BD177" s="14">
        <f t="shared" si="151"/>
        <v>0</v>
      </c>
      <c r="BE177" s="13">
        <f t="shared" si="152"/>
        <v>0</v>
      </c>
      <c r="BF177" s="1"/>
      <c r="BG177" s="14">
        <f t="shared" si="149"/>
        <v>0</v>
      </c>
      <c r="BH177" s="249">
        <f t="shared" si="145"/>
        <v>0</v>
      </c>
      <c r="BI177" s="1"/>
      <c r="BJ177" s="14">
        <f t="shared" si="150"/>
        <v>0</v>
      </c>
      <c r="BK177" s="249">
        <f t="shared" si="139"/>
        <v>0</v>
      </c>
    </row>
    <row r="178" spans="2:63" ht="12" hidden="1" customHeight="1" outlineLevel="1" thickBot="1">
      <c r="B178" s="88" t="s">
        <v>745</v>
      </c>
      <c r="C178" s="10"/>
      <c r="D178" s="78"/>
      <c r="E178" s="115"/>
      <c r="F178" s="115"/>
      <c r="G178" s="115"/>
      <c r="H178" s="115"/>
      <c r="I178" s="123"/>
      <c r="J178" s="124"/>
      <c r="K178" s="343">
        <f t="shared" si="148"/>
        <v>0</v>
      </c>
      <c r="M178" s="14"/>
      <c r="N178" s="12"/>
      <c r="O178" s="12"/>
      <c r="P178" s="12"/>
      <c r="Q178" s="12"/>
      <c r="R178" s="13">
        <f t="shared" si="115"/>
        <v>0</v>
      </c>
      <c r="T178" s="14"/>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3"/>
      <c r="AY178" s="12"/>
      <c r="AZ178" s="12"/>
      <c r="BA178" s="12"/>
      <c r="BB178" s="12"/>
      <c r="BC178" s="1"/>
      <c r="BD178" s="14">
        <f t="shared" si="151"/>
        <v>0</v>
      </c>
      <c r="BE178" s="13">
        <f t="shared" si="152"/>
        <v>0</v>
      </c>
      <c r="BF178" s="1"/>
      <c r="BG178" s="14">
        <f t="shared" si="149"/>
        <v>0</v>
      </c>
      <c r="BH178" s="249">
        <f t="shared" si="145"/>
        <v>0</v>
      </c>
      <c r="BI178" s="1"/>
      <c r="BJ178" s="14">
        <f t="shared" si="150"/>
        <v>0</v>
      </c>
      <c r="BK178" s="249">
        <f t="shared" si="139"/>
        <v>0</v>
      </c>
    </row>
    <row r="179" spans="2:63" ht="12" hidden="1" customHeight="1" outlineLevel="1" thickBot="1">
      <c r="B179" s="88" t="s">
        <v>746</v>
      </c>
      <c r="C179" s="10"/>
      <c r="D179" s="78"/>
      <c r="E179" s="115"/>
      <c r="F179" s="115"/>
      <c r="G179" s="115"/>
      <c r="H179" s="115"/>
      <c r="I179" s="123"/>
      <c r="J179" s="124"/>
      <c r="K179" s="343">
        <f t="shared" si="148"/>
        <v>0</v>
      </c>
      <c r="M179" s="14"/>
      <c r="N179" s="12"/>
      <c r="O179" s="12"/>
      <c r="P179" s="12"/>
      <c r="Q179" s="12"/>
      <c r="R179" s="13">
        <f t="shared" si="115"/>
        <v>0</v>
      </c>
      <c r="T179" s="14"/>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3"/>
      <c r="AY179" s="12"/>
      <c r="AZ179" s="12"/>
      <c r="BA179" s="12"/>
      <c r="BB179" s="12"/>
      <c r="BC179" s="1"/>
      <c r="BD179" s="14">
        <f t="shared" si="151"/>
        <v>0</v>
      </c>
      <c r="BE179" s="13">
        <f t="shared" si="152"/>
        <v>0</v>
      </c>
      <c r="BF179" s="1"/>
      <c r="BG179" s="14">
        <f t="shared" si="149"/>
        <v>0</v>
      </c>
      <c r="BH179" s="249">
        <f t="shared" si="145"/>
        <v>0</v>
      </c>
      <c r="BI179" s="1"/>
      <c r="BJ179" s="14">
        <f t="shared" si="150"/>
        <v>0</v>
      </c>
      <c r="BK179" s="249">
        <f t="shared" si="139"/>
        <v>0</v>
      </c>
    </row>
    <row r="180" spans="2:63" ht="12" hidden="1" customHeight="1" outlineLevel="1" thickBot="1">
      <c r="B180" s="88" t="s">
        <v>747</v>
      </c>
      <c r="C180" s="10"/>
      <c r="D180" s="78"/>
      <c r="E180" s="115"/>
      <c r="F180" s="115"/>
      <c r="G180" s="115"/>
      <c r="H180" s="115"/>
      <c r="I180" s="123"/>
      <c r="J180" s="124"/>
      <c r="K180" s="343">
        <f t="shared" si="148"/>
        <v>0</v>
      </c>
      <c r="M180" s="14"/>
      <c r="N180" s="12"/>
      <c r="O180" s="12"/>
      <c r="P180" s="12"/>
      <c r="Q180" s="12"/>
      <c r="R180" s="13">
        <f t="shared" si="115"/>
        <v>0</v>
      </c>
      <c r="T180" s="14"/>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3"/>
      <c r="AY180" s="12"/>
      <c r="AZ180" s="12"/>
      <c r="BA180" s="12"/>
      <c r="BB180" s="12"/>
      <c r="BC180" s="1"/>
      <c r="BD180" s="14">
        <f t="shared" si="151"/>
        <v>0</v>
      </c>
      <c r="BE180" s="13">
        <f t="shared" si="152"/>
        <v>0</v>
      </c>
      <c r="BF180" s="1"/>
      <c r="BG180" s="14">
        <f t="shared" si="149"/>
        <v>0</v>
      </c>
      <c r="BH180" s="249">
        <f t="shared" si="145"/>
        <v>0</v>
      </c>
      <c r="BI180" s="1"/>
      <c r="BJ180" s="14">
        <f t="shared" si="150"/>
        <v>0</v>
      </c>
      <c r="BK180" s="249">
        <f t="shared" si="139"/>
        <v>0</v>
      </c>
    </row>
    <row r="181" spans="2:63" ht="12" hidden="1" customHeight="1" outlineLevel="1" thickBot="1">
      <c r="B181" s="88" t="s">
        <v>748</v>
      </c>
      <c r="C181" s="10"/>
      <c r="D181" s="78"/>
      <c r="E181" s="115"/>
      <c r="F181" s="115"/>
      <c r="G181" s="115"/>
      <c r="H181" s="115"/>
      <c r="I181" s="123"/>
      <c r="J181" s="124"/>
      <c r="K181" s="343">
        <f t="shared" si="148"/>
        <v>0</v>
      </c>
      <c r="M181" s="14"/>
      <c r="N181" s="12"/>
      <c r="O181" s="12"/>
      <c r="P181" s="12"/>
      <c r="Q181" s="12"/>
      <c r="R181" s="13">
        <f t="shared" si="115"/>
        <v>0</v>
      </c>
      <c r="T181" s="14"/>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3"/>
      <c r="AY181" s="12"/>
      <c r="AZ181" s="12"/>
      <c r="BA181" s="12"/>
      <c r="BB181" s="12"/>
      <c r="BC181" s="1"/>
      <c r="BD181" s="14">
        <f t="shared" si="151"/>
        <v>0</v>
      </c>
      <c r="BE181" s="13">
        <f t="shared" si="152"/>
        <v>0</v>
      </c>
      <c r="BF181" s="1"/>
      <c r="BG181" s="14">
        <f t="shared" si="149"/>
        <v>0</v>
      </c>
      <c r="BH181" s="249">
        <f t="shared" si="145"/>
        <v>0</v>
      </c>
      <c r="BI181" s="1"/>
      <c r="BJ181" s="14">
        <f t="shared" si="150"/>
        <v>0</v>
      </c>
      <c r="BK181" s="249">
        <f t="shared" si="139"/>
        <v>0</v>
      </c>
    </row>
    <row r="182" spans="2:63" ht="12" hidden="1" customHeight="1" outlineLevel="1" thickBot="1">
      <c r="B182" s="88" t="s">
        <v>749</v>
      </c>
      <c r="C182" s="10"/>
      <c r="D182" s="78"/>
      <c r="E182" s="115"/>
      <c r="F182" s="115"/>
      <c r="G182" s="115"/>
      <c r="H182" s="115"/>
      <c r="I182" s="123"/>
      <c r="J182" s="124"/>
      <c r="K182" s="343">
        <f t="shared" si="148"/>
        <v>0</v>
      </c>
      <c r="M182" s="14"/>
      <c r="N182" s="12"/>
      <c r="O182" s="12"/>
      <c r="P182" s="12"/>
      <c r="Q182" s="12"/>
      <c r="R182" s="13">
        <f t="shared" si="115"/>
        <v>0</v>
      </c>
      <c r="T182" s="14"/>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3"/>
      <c r="AY182" s="12"/>
      <c r="AZ182" s="12"/>
      <c r="BA182" s="12"/>
      <c r="BB182" s="12"/>
      <c r="BC182" s="1"/>
      <c r="BD182" s="14">
        <f t="shared" si="151"/>
        <v>0</v>
      </c>
      <c r="BE182" s="13">
        <f t="shared" si="152"/>
        <v>0</v>
      </c>
      <c r="BF182" s="1"/>
      <c r="BG182" s="14">
        <f t="shared" si="149"/>
        <v>0</v>
      </c>
      <c r="BH182" s="249">
        <f t="shared" si="145"/>
        <v>0</v>
      </c>
      <c r="BI182" s="1"/>
      <c r="BJ182" s="14">
        <f t="shared" si="150"/>
        <v>0</v>
      </c>
      <c r="BK182" s="249">
        <f t="shared" si="139"/>
        <v>0</v>
      </c>
    </row>
    <row r="183" spans="2:63" ht="12" hidden="1" customHeight="1" outlineLevel="1" thickBot="1">
      <c r="B183" s="88" t="s">
        <v>750</v>
      </c>
      <c r="C183" s="10"/>
      <c r="D183" s="78"/>
      <c r="E183" s="115"/>
      <c r="F183" s="115"/>
      <c r="G183" s="115"/>
      <c r="H183" s="115"/>
      <c r="I183" s="123"/>
      <c r="J183" s="124"/>
      <c r="K183" s="343">
        <f t="shared" si="148"/>
        <v>0</v>
      </c>
      <c r="M183" s="14"/>
      <c r="N183" s="12"/>
      <c r="O183" s="12"/>
      <c r="P183" s="12"/>
      <c r="Q183" s="12"/>
      <c r="R183" s="13">
        <f t="shared" si="115"/>
        <v>0</v>
      </c>
      <c r="T183" s="14"/>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3"/>
      <c r="AY183" s="12"/>
      <c r="AZ183" s="12"/>
      <c r="BA183" s="12"/>
      <c r="BB183" s="12"/>
      <c r="BC183" s="1"/>
      <c r="BD183" s="14">
        <f t="shared" si="151"/>
        <v>0</v>
      </c>
      <c r="BE183" s="13">
        <f t="shared" si="152"/>
        <v>0</v>
      </c>
      <c r="BF183" s="1"/>
      <c r="BG183" s="14">
        <f t="shared" si="149"/>
        <v>0</v>
      </c>
      <c r="BH183" s="249">
        <f t="shared" si="145"/>
        <v>0</v>
      </c>
      <c r="BI183" s="1"/>
      <c r="BJ183" s="14">
        <f t="shared" si="150"/>
        <v>0</v>
      </c>
      <c r="BK183" s="249">
        <f t="shared" si="139"/>
        <v>0</v>
      </c>
    </row>
    <row r="184" spans="2:63" ht="12" hidden="1" customHeight="1" outlineLevel="1" thickBot="1">
      <c r="B184" s="88" t="s">
        <v>751</v>
      </c>
      <c r="C184" s="10"/>
      <c r="D184" s="78"/>
      <c r="E184" s="115"/>
      <c r="F184" s="115"/>
      <c r="G184" s="115"/>
      <c r="H184" s="115"/>
      <c r="I184" s="123"/>
      <c r="J184" s="124"/>
      <c r="K184" s="343">
        <f t="shared" si="148"/>
        <v>0</v>
      </c>
      <c r="M184" s="14"/>
      <c r="N184" s="12"/>
      <c r="O184" s="12"/>
      <c r="P184" s="12"/>
      <c r="Q184" s="12"/>
      <c r="R184" s="13">
        <f t="shared" si="115"/>
        <v>0</v>
      </c>
      <c r="T184" s="14"/>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3"/>
      <c r="AY184" s="12"/>
      <c r="AZ184" s="12"/>
      <c r="BA184" s="12"/>
      <c r="BB184" s="12"/>
      <c r="BC184" s="1"/>
      <c r="BD184" s="14">
        <f t="shared" si="151"/>
        <v>0</v>
      </c>
      <c r="BE184" s="13">
        <f t="shared" si="152"/>
        <v>0</v>
      </c>
      <c r="BF184" s="1"/>
      <c r="BG184" s="14">
        <f t="shared" si="149"/>
        <v>0</v>
      </c>
      <c r="BH184" s="249">
        <f t="shared" si="145"/>
        <v>0</v>
      </c>
      <c r="BI184" s="1"/>
      <c r="BJ184" s="14">
        <f t="shared" si="150"/>
        <v>0</v>
      </c>
      <c r="BK184" s="249">
        <f t="shared" si="139"/>
        <v>0</v>
      </c>
    </row>
    <row r="185" spans="2:63" ht="12" hidden="1" customHeight="1" outlineLevel="1" thickBot="1">
      <c r="B185" s="88" t="s">
        <v>752</v>
      </c>
      <c r="C185" s="10"/>
      <c r="D185" s="78"/>
      <c r="E185" s="115"/>
      <c r="F185" s="115"/>
      <c r="G185" s="115"/>
      <c r="H185" s="115"/>
      <c r="I185" s="123"/>
      <c r="J185" s="124"/>
      <c r="K185" s="343">
        <f t="shared" si="148"/>
        <v>0</v>
      </c>
      <c r="M185" s="14"/>
      <c r="N185" s="12"/>
      <c r="O185" s="12"/>
      <c r="P185" s="12"/>
      <c r="Q185" s="12"/>
      <c r="R185" s="13">
        <f t="shared" si="115"/>
        <v>0</v>
      </c>
      <c r="T185" s="14"/>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3"/>
      <c r="AY185" s="12"/>
      <c r="AZ185" s="12"/>
      <c r="BA185" s="12"/>
      <c r="BB185" s="12"/>
      <c r="BC185" s="1"/>
      <c r="BD185" s="14">
        <f t="shared" si="151"/>
        <v>0</v>
      </c>
      <c r="BE185" s="13">
        <f t="shared" si="152"/>
        <v>0</v>
      </c>
      <c r="BF185" s="1"/>
      <c r="BG185" s="14">
        <f t="shared" si="149"/>
        <v>0</v>
      </c>
      <c r="BH185" s="249">
        <f t="shared" si="145"/>
        <v>0</v>
      </c>
      <c r="BI185" s="1"/>
      <c r="BJ185" s="14">
        <f t="shared" si="150"/>
        <v>0</v>
      </c>
      <c r="BK185" s="249">
        <f t="shared" si="139"/>
        <v>0</v>
      </c>
    </row>
    <row r="186" spans="2:63" ht="12" hidden="1" customHeight="1" outlineLevel="1" thickBot="1">
      <c r="B186" s="88" t="s">
        <v>753</v>
      </c>
      <c r="C186" s="10"/>
      <c r="D186" s="78"/>
      <c r="E186" s="115"/>
      <c r="F186" s="115"/>
      <c r="G186" s="115"/>
      <c r="H186" s="115"/>
      <c r="I186" s="123"/>
      <c r="J186" s="124"/>
      <c r="K186" s="343">
        <f t="shared" si="148"/>
        <v>0</v>
      </c>
      <c r="M186" s="14"/>
      <c r="N186" s="12"/>
      <c r="O186" s="12"/>
      <c r="P186" s="12"/>
      <c r="Q186" s="12"/>
      <c r="R186" s="13">
        <f t="shared" si="115"/>
        <v>0</v>
      </c>
      <c r="T186" s="14"/>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3"/>
      <c r="AY186" s="12"/>
      <c r="AZ186" s="12"/>
      <c r="BA186" s="12"/>
      <c r="BB186" s="12"/>
      <c r="BC186" s="1"/>
      <c r="BD186" s="14">
        <f t="shared" si="151"/>
        <v>0</v>
      </c>
      <c r="BE186" s="13">
        <f t="shared" si="152"/>
        <v>0</v>
      </c>
      <c r="BF186" s="1"/>
      <c r="BG186" s="14">
        <f t="shared" si="149"/>
        <v>0</v>
      </c>
      <c r="BH186" s="249">
        <f t="shared" si="145"/>
        <v>0</v>
      </c>
      <c r="BI186" s="1"/>
      <c r="BJ186" s="14">
        <f t="shared" si="150"/>
        <v>0</v>
      </c>
      <c r="BK186" s="249">
        <f t="shared" si="139"/>
        <v>0</v>
      </c>
    </row>
    <row r="187" spans="2:63" ht="12.6" hidden="1" customHeight="1" outlineLevel="1" thickBot="1">
      <c r="B187" s="88" t="s">
        <v>754</v>
      </c>
      <c r="C187" s="34"/>
      <c r="D187" s="85"/>
      <c r="E187" s="121"/>
      <c r="F187" s="121"/>
      <c r="G187" s="121"/>
      <c r="H187" s="121"/>
      <c r="I187" s="133"/>
      <c r="J187" s="134"/>
      <c r="K187" s="343">
        <f t="shared" si="148"/>
        <v>0</v>
      </c>
      <c r="M187" s="31"/>
      <c r="N187" s="32"/>
      <c r="O187" s="32"/>
      <c r="P187" s="32"/>
      <c r="Q187" s="32"/>
      <c r="R187" s="33">
        <f t="shared" si="115"/>
        <v>0</v>
      </c>
      <c r="T187" s="31"/>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3"/>
      <c r="AY187" s="32"/>
      <c r="AZ187" s="32"/>
      <c r="BA187" s="32"/>
      <c r="BB187" s="32"/>
      <c r="BC187" s="1"/>
      <c r="BD187" s="31">
        <f t="shared" si="151"/>
        <v>0</v>
      </c>
      <c r="BE187" s="33">
        <f t="shared" si="152"/>
        <v>0</v>
      </c>
      <c r="BF187" s="1"/>
      <c r="BG187" s="31">
        <f t="shared" si="149"/>
        <v>0</v>
      </c>
      <c r="BH187" s="258">
        <f t="shared" si="145"/>
        <v>0</v>
      </c>
      <c r="BI187" s="1"/>
      <c r="BJ187" s="14">
        <f t="shared" si="150"/>
        <v>0</v>
      </c>
      <c r="BK187" s="249">
        <f t="shared" si="139"/>
        <v>0</v>
      </c>
    </row>
    <row r="188" spans="2:63" collapsed="1">
      <c r="B188" s="178"/>
      <c r="C188" s="5" t="s">
        <v>770</v>
      </c>
      <c r="D188" s="76"/>
      <c r="E188" s="114"/>
      <c r="F188" s="114"/>
      <c r="G188" s="114"/>
      <c r="H188" s="114"/>
      <c r="I188" s="126"/>
      <c r="J188" s="127"/>
      <c r="K188" s="6" t="e">
        <f>SUM(K189:K191)</f>
        <v>#VALUE!</v>
      </c>
      <c r="L188" s="4"/>
      <c r="M188" s="9">
        <f>SUM(M189:M191)</f>
        <v>0</v>
      </c>
      <c r="N188" s="9">
        <f t="shared" ref="N188:Q188" si="153">SUM(N189:N191)</f>
        <v>0</v>
      </c>
      <c r="O188" s="9">
        <f t="shared" si="153"/>
        <v>0</v>
      </c>
      <c r="P188" s="9">
        <f t="shared" si="153"/>
        <v>0</v>
      </c>
      <c r="Q188" s="9">
        <f t="shared" si="153"/>
        <v>0</v>
      </c>
      <c r="R188" s="6">
        <f t="shared" si="115"/>
        <v>0</v>
      </c>
      <c r="S188" s="4"/>
      <c r="T188" s="9">
        <f>SUM(T189:T191)</f>
        <v>0</v>
      </c>
      <c r="U188" s="9">
        <f t="shared" ref="U188:BD188" si="154">SUM(U189:U191)</f>
        <v>0</v>
      </c>
      <c r="V188" s="9">
        <f t="shared" si="154"/>
        <v>0</v>
      </c>
      <c r="W188" s="9">
        <f t="shared" si="154"/>
        <v>0</v>
      </c>
      <c r="X188" s="9">
        <f t="shared" si="154"/>
        <v>0</v>
      </c>
      <c r="Y188" s="9">
        <f t="shared" si="154"/>
        <v>0</v>
      </c>
      <c r="Z188" s="9">
        <f t="shared" si="154"/>
        <v>0</v>
      </c>
      <c r="AA188" s="9">
        <f t="shared" si="154"/>
        <v>0</v>
      </c>
      <c r="AB188" s="9" t="e">
        <f t="shared" si="154"/>
        <v>#VALUE!</v>
      </c>
      <c r="AC188" s="9">
        <f t="shared" si="154"/>
        <v>0</v>
      </c>
      <c r="AD188" s="9">
        <f t="shared" si="154"/>
        <v>0</v>
      </c>
      <c r="AE188" s="9">
        <f t="shared" si="154"/>
        <v>0</v>
      </c>
      <c r="AF188" s="9">
        <f t="shared" si="154"/>
        <v>0</v>
      </c>
      <c r="AG188" s="9">
        <f t="shared" si="154"/>
        <v>0</v>
      </c>
      <c r="AH188" s="9">
        <f t="shared" si="154"/>
        <v>0</v>
      </c>
      <c r="AI188" s="9">
        <f t="shared" si="154"/>
        <v>0</v>
      </c>
      <c r="AJ188" s="9">
        <f t="shared" si="154"/>
        <v>0</v>
      </c>
      <c r="AK188" s="9">
        <f t="shared" si="154"/>
        <v>0</v>
      </c>
      <c r="AL188" s="9">
        <f t="shared" si="154"/>
        <v>0</v>
      </c>
      <c r="AM188" s="9">
        <f t="shared" si="154"/>
        <v>0</v>
      </c>
      <c r="AN188" s="9">
        <f t="shared" si="154"/>
        <v>0</v>
      </c>
      <c r="AO188" s="9">
        <f t="shared" si="154"/>
        <v>0</v>
      </c>
      <c r="AP188" s="9">
        <f t="shared" si="154"/>
        <v>0</v>
      </c>
      <c r="AQ188" s="9">
        <f t="shared" si="154"/>
        <v>0</v>
      </c>
      <c r="AR188" s="9">
        <f t="shared" si="154"/>
        <v>0</v>
      </c>
      <c r="AS188" s="9">
        <f t="shared" si="154"/>
        <v>0</v>
      </c>
      <c r="AT188" s="9">
        <f t="shared" si="154"/>
        <v>0</v>
      </c>
      <c r="AU188" s="9">
        <f t="shared" si="154"/>
        <v>0</v>
      </c>
      <c r="AV188" s="9">
        <f t="shared" si="154"/>
        <v>0</v>
      </c>
      <c r="AW188" s="9">
        <f t="shared" si="154"/>
        <v>0</v>
      </c>
      <c r="AX188" s="9">
        <f t="shared" si="154"/>
        <v>0</v>
      </c>
      <c r="AY188" s="9">
        <f t="shared" si="154"/>
        <v>0</v>
      </c>
      <c r="AZ188" s="9">
        <f t="shared" si="154"/>
        <v>0</v>
      </c>
      <c r="BA188" s="9">
        <f t="shared" si="154"/>
        <v>0</v>
      </c>
      <c r="BB188" s="9">
        <f t="shared" si="154"/>
        <v>0</v>
      </c>
      <c r="BC188" s="1"/>
      <c r="BD188" s="9">
        <f t="shared" si="154"/>
        <v>0</v>
      </c>
      <c r="BE188" s="8">
        <f>SUM(BE189:BE198)</f>
        <v>0</v>
      </c>
      <c r="BF188" s="1"/>
      <c r="BG188" s="9" t="e">
        <f t="shared" ref="BG188" si="155">SUM(BG189:BG191)</f>
        <v>#VALUE!</v>
      </c>
      <c r="BH188" s="251">
        <f t="shared" si="145"/>
        <v>0</v>
      </c>
      <c r="BI188" s="1"/>
      <c r="BJ188" s="9" t="e">
        <f t="shared" ref="BJ188" si="156">SUM(BJ189:BJ191)</f>
        <v>#VALUE!</v>
      </c>
      <c r="BK188" s="251">
        <f t="shared" si="139"/>
        <v>0</v>
      </c>
    </row>
    <row r="189" spans="2:63">
      <c r="B189" s="88" t="s">
        <v>771</v>
      </c>
      <c r="C189" s="10"/>
      <c r="D189" s="78"/>
      <c r="E189" s="115"/>
      <c r="F189" s="115"/>
      <c r="G189" s="115"/>
      <c r="H189" s="115"/>
      <c r="I189" s="123"/>
      <c r="J189" s="124" t="e">
        <f t="shared" ref="J189:J191" si="157">I189/$C$5</f>
        <v>#VALUE!</v>
      </c>
      <c r="K189" s="343" t="e">
        <f t="shared" si="148"/>
        <v>#VALUE!</v>
      </c>
      <c r="M189" s="14"/>
      <c r="N189" s="12"/>
      <c r="O189" s="232"/>
      <c r="P189" s="14"/>
      <c r="Q189" s="12"/>
      <c r="R189" s="13">
        <f t="shared" si="115"/>
        <v>0</v>
      </c>
      <c r="T189" s="14"/>
      <c r="U189" s="12"/>
      <c r="V189" s="232"/>
      <c r="W189" s="14"/>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8">SUM(T189:BB189)</f>
        <v>#VALUE!</v>
      </c>
      <c r="BH189" s="249">
        <f t="shared" si="145"/>
        <v>0</v>
      </c>
      <c r="BI189" s="1"/>
      <c r="BJ189" s="14" t="e">
        <f t="shared" ref="BJ189:BJ191" si="159">BD189+BG189</f>
        <v>#VALUE!</v>
      </c>
      <c r="BK189" s="249">
        <f t="shared" si="139"/>
        <v>0</v>
      </c>
    </row>
    <row r="190" spans="2:63">
      <c r="B190" s="88" t="s">
        <v>772</v>
      </c>
      <c r="C190" s="10"/>
      <c r="D190" s="78"/>
      <c r="E190" s="115"/>
      <c r="F190" s="115"/>
      <c r="G190" s="115"/>
      <c r="H190" s="115"/>
      <c r="I190" s="123"/>
      <c r="J190" s="124"/>
      <c r="K190" s="343">
        <f t="shared" si="148"/>
        <v>0</v>
      </c>
      <c r="M190" s="14"/>
      <c r="N190" s="12"/>
      <c r="O190" s="232"/>
      <c r="P190" s="14"/>
      <c r="Q190" s="12"/>
      <c r="R190" s="13">
        <f t="shared" si="115"/>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8"/>
        <v>0</v>
      </c>
      <c r="BH190" s="249">
        <f t="shared" si="145"/>
        <v>0</v>
      </c>
      <c r="BI190" s="1"/>
      <c r="BJ190" s="14">
        <f t="shared" si="159"/>
        <v>0</v>
      </c>
      <c r="BK190" s="249">
        <f t="shared" si="139"/>
        <v>0</v>
      </c>
    </row>
    <row r="191" spans="2:63" ht="12.6" thickBot="1">
      <c r="B191" s="88" t="s">
        <v>773</v>
      </c>
      <c r="C191" s="34"/>
      <c r="D191" s="85"/>
      <c r="E191" s="121"/>
      <c r="F191" s="121"/>
      <c r="G191" s="121"/>
      <c r="H191" s="121"/>
      <c r="I191" s="133"/>
      <c r="J191" s="134"/>
      <c r="K191" s="343">
        <f t="shared" si="148"/>
        <v>0</v>
      </c>
      <c r="M191" s="31"/>
      <c r="N191" s="32"/>
      <c r="O191" s="238"/>
      <c r="P191" s="31"/>
      <c r="Q191" s="32"/>
      <c r="R191" s="33">
        <f t="shared" si="115"/>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8"/>
        <v>0</v>
      </c>
      <c r="BH191" s="258">
        <f t="shared" si="145"/>
        <v>0</v>
      </c>
      <c r="BI191" s="1"/>
      <c r="BJ191" s="31">
        <f t="shared" si="159"/>
        <v>0</v>
      </c>
      <c r="BK191" s="258">
        <f t="shared" si="139"/>
        <v>0</v>
      </c>
    </row>
    <row r="192" spans="2:63" ht="12.6" thickBot="1">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5"/>
        <v>0</v>
      </c>
      <c r="T193" s="145" t="e">
        <f t="shared" ref="T193:AX193" si="160">T172+T156+T107+T42+T26+T10</f>
        <v>#VALUE!</v>
      </c>
      <c r="U193" s="146" t="e">
        <f t="shared" si="160"/>
        <v>#VALUE!</v>
      </c>
      <c r="V193" s="146" t="e">
        <f t="shared" si="160"/>
        <v>#VALUE!</v>
      </c>
      <c r="W193" s="146" t="e">
        <f t="shared" si="160"/>
        <v>#VALUE!</v>
      </c>
      <c r="X193" s="146" t="e">
        <f t="shared" si="160"/>
        <v>#VALUE!</v>
      </c>
      <c r="Y193" s="146" t="e">
        <f t="shared" si="160"/>
        <v>#VALUE!</v>
      </c>
      <c r="Z193" s="146" t="e">
        <f t="shared" si="160"/>
        <v>#VALUE!</v>
      </c>
      <c r="AA193" s="146" t="e">
        <f t="shared" si="160"/>
        <v>#VALUE!</v>
      </c>
      <c r="AB193" s="146" t="e">
        <f t="shared" si="160"/>
        <v>#VALUE!</v>
      </c>
      <c r="AC193" s="146" t="e">
        <f t="shared" si="160"/>
        <v>#VALUE!</v>
      </c>
      <c r="AD193" s="146" t="e">
        <f t="shared" si="160"/>
        <v>#VALUE!</v>
      </c>
      <c r="AE193" s="146" t="e">
        <f t="shared" si="160"/>
        <v>#VALUE!</v>
      </c>
      <c r="AF193" s="146" t="e">
        <f t="shared" si="160"/>
        <v>#VALUE!</v>
      </c>
      <c r="AG193" s="146" t="e">
        <f t="shared" si="160"/>
        <v>#VALUE!</v>
      </c>
      <c r="AH193" s="146" t="e">
        <f t="shared" si="160"/>
        <v>#VALUE!</v>
      </c>
      <c r="AI193" s="146" t="e">
        <f t="shared" si="160"/>
        <v>#VALUE!</v>
      </c>
      <c r="AJ193" s="146" t="e">
        <f t="shared" si="160"/>
        <v>#VALUE!</v>
      </c>
      <c r="AK193" s="146" t="e">
        <f t="shared" si="160"/>
        <v>#VALUE!</v>
      </c>
      <c r="AL193" s="146" t="e">
        <f t="shared" si="160"/>
        <v>#VALUE!</v>
      </c>
      <c r="AM193" s="146" t="e">
        <f t="shared" si="160"/>
        <v>#VALUE!</v>
      </c>
      <c r="AN193" s="146" t="e">
        <f t="shared" si="160"/>
        <v>#VALUE!</v>
      </c>
      <c r="AO193" s="146" t="e">
        <f t="shared" si="160"/>
        <v>#VALUE!</v>
      </c>
      <c r="AP193" s="146" t="e">
        <f t="shared" si="160"/>
        <v>#VALUE!</v>
      </c>
      <c r="AQ193" s="146" t="e">
        <f t="shared" si="160"/>
        <v>#VALUE!</v>
      </c>
      <c r="AR193" s="146" t="e">
        <f t="shared" si="160"/>
        <v>#VALUE!</v>
      </c>
      <c r="AS193" s="146" t="e">
        <f t="shared" si="160"/>
        <v>#VALUE!</v>
      </c>
      <c r="AT193" s="146" t="e">
        <f t="shared" si="160"/>
        <v>#VALUE!</v>
      </c>
      <c r="AU193" s="146" t="e">
        <f t="shared" si="160"/>
        <v>#VALUE!</v>
      </c>
      <c r="AV193" s="146" t="e">
        <f t="shared" si="160"/>
        <v>#VALUE!</v>
      </c>
      <c r="AW193" s="146" t="e">
        <f t="shared" si="160"/>
        <v>#VALUE!</v>
      </c>
      <c r="AX193" s="139" t="e">
        <f t="shared" si="160"/>
        <v>#VALUE!</v>
      </c>
      <c r="AY193" s="146" t="e">
        <f t="shared" ref="AY193:BB193" si="161">AY172+AY156+AY107+AY42+AY26+AY10</f>
        <v>#VALUE!</v>
      </c>
      <c r="AZ193" s="146" t="e">
        <f t="shared" si="161"/>
        <v>#VALUE!</v>
      </c>
      <c r="BA193" s="146" t="e">
        <f t="shared" si="161"/>
        <v>#VALUE!</v>
      </c>
      <c r="BB193" s="146" t="e">
        <f t="shared" si="161"/>
        <v>#VALUE!</v>
      </c>
      <c r="BC193" s="1"/>
      <c r="BD193" s="145">
        <f t="shared" ref="BD193:BE193" si="162">BD172+BD156+BD107+BD42+BD26+BD10</f>
        <v>0</v>
      </c>
      <c r="BE193" s="139">
        <f t="shared" si="162"/>
        <v>0</v>
      </c>
      <c r="BF193" s="1"/>
      <c r="BG193" s="145" t="e">
        <f t="shared" ref="BG193" si="163">BG172+BG156+BG107+BG42+BG26+BG10</f>
        <v>#VALUE!</v>
      </c>
      <c r="BH193" s="249">
        <f>IFERROR(BG193/K193,0)</f>
        <v>0</v>
      </c>
      <c r="BI193" s="1"/>
      <c r="BJ193" s="145" t="e">
        <f t="shared" ref="BJ193" si="164">BJ172+BJ156+BJ107+BJ42+BJ26+BJ10</f>
        <v>#VALUE!</v>
      </c>
      <c r="BK193" s="249">
        <f>IFERROR(BJ193/K193,0)</f>
        <v>0</v>
      </c>
    </row>
    <row r="194" spans="2:63" ht="12.6" thickBot="1">
      <c r="B194" s="88" t="s">
        <v>23</v>
      </c>
      <c r="C194" s="278" t="s">
        <v>23</v>
      </c>
      <c r="D194" s="136"/>
      <c r="E194" s="141"/>
      <c r="F194" s="141"/>
      <c r="G194" s="141"/>
      <c r="H194" s="141"/>
      <c r="I194" s="141"/>
      <c r="J194" s="141"/>
      <c r="K194" s="142" t="e">
        <f>K193*$C$4</f>
        <v>#VALUE!</v>
      </c>
      <c r="M194" s="147">
        <f>M193*$C$4</f>
        <v>0</v>
      </c>
      <c r="N194" s="148">
        <f t="shared" ref="N194:Q194" si="165">N193*$C$4</f>
        <v>0</v>
      </c>
      <c r="O194" s="148">
        <f t="shared" si="165"/>
        <v>0</v>
      </c>
      <c r="P194" s="148">
        <f t="shared" si="165"/>
        <v>0</v>
      </c>
      <c r="Q194" s="148">
        <f t="shared" si="165"/>
        <v>0</v>
      </c>
      <c r="R194" s="142">
        <f t="shared" si="115"/>
        <v>0</v>
      </c>
      <c r="T194" s="147" t="e">
        <f t="shared" ref="T194:AX194" si="166">T193*$C$4</f>
        <v>#VALUE!</v>
      </c>
      <c r="U194" s="148" t="e">
        <f t="shared" si="166"/>
        <v>#VALUE!</v>
      </c>
      <c r="V194" s="148" t="e">
        <f t="shared" si="166"/>
        <v>#VALUE!</v>
      </c>
      <c r="W194" s="148" t="e">
        <f t="shared" si="166"/>
        <v>#VALUE!</v>
      </c>
      <c r="X194" s="148" t="e">
        <f t="shared" si="166"/>
        <v>#VALUE!</v>
      </c>
      <c r="Y194" s="148" t="e">
        <f t="shared" si="166"/>
        <v>#VALUE!</v>
      </c>
      <c r="Z194" s="148" t="e">
        <f t="shared" si="166"/>
        <v>#VALUE!</v>
      </c>
      <c r="AA194" s="148" t="e">
        <f t="shared" si="166"/>
        <v>#VALUE!</v>
      </c>
      <c r="AB194" s="148" t="e">
        <f t="shared" si="166"/>
        <v>#VALUE!</v>
      </c>
      <c r="AC194" s="148" t="e">
        <f t="shared" si="166"/>
        <v>#VALUE!</v>
      </c>
      <c r="AD194" s="148" t="e">
        <f t="shared" si="166"/>
        <v>#VALUE!</v>
      </c>
      <c r="AE194" s="148" t="e">
        <f t="shared" si="166"/>
        <v>#VALUE!</v>
      </c>
      <c r="AF194" s="148" t="e">
        <f t="shared" si="166"/>
        <v>#VALUE!</v>
      </c>
      <c r="AG194" s="148" t="e">
        <f t="shared" si="166"/>
        <v>#VALUE!</v>
      </c>
      <c r="AH194" s="148" t="e">
        <f t="shared" si="166"/>
        <v>#VALUE!</v>
      </c>
      <c r="AI194" s="148" t="e">
        <f t="shared" si="166"/>
        <v>#VALUE!</v>
      </c>
      <c r="AJ194" s="148" t="e">
        <f t="shared" si="166"/>
        <v>#VALUE!</v>
      </c>
      <c r="AK194" s="148" t="e">
        <f t="shared" si="166"/>
        <v>#VALUE!</v>
      </c>
      <c r="AL194" s="148" t="e">
        <f t="shared" si="166"/>
        <v>#VALUE!</v>
      </c>
      <c r="AM194" s="148" t="e">
        <f t="shared" si="166"/>
        <v>#VALUE!</v>
      </c>
      <c r="AN194" s="148" t="e">
        <f t="shared" si="166"/>
        <v>#VALUE!</v>
      </c>
      <c r="AO194" s="148" t="e">
        <f t="shared" si="166"/>
        <v>#VALUE!</v>
      </c>
      <c r="AP194" s="148" t="e">
        <f t="shared" si="166"/>
        <v>#VALUE!</v>
      </c>
      <c r="AQ194" s="148" t="e">
        <f t="shared" si="166"/>
        <v>#VALUE!</v>
      </c>
      <c r="AR194" s="148" t="e">
        <f t="shared" si="166"/>
        <v>#VALUE!</v>
      </c>
      <c r="AS194" s="148" t="e">
        <f t="shared" si="166"/>
        <v>#VALUE!</v>
      </c>
      <c r="AT194" s="148" t="e">
        <f t="shared" si="166"/>
        <v>#VALUE!</v>
      </c>
      <c r="AU194" s="148" t="e">
        <f t="shared" si="166"/>
        <v>#VALUE!</v>
      </c>
      <c r="AV194" s="148" t="e">
        <f t="shared" si="166"/>
        <v>#VALUE!</v>
      </c>
      <c r="AW194" s="148" t="e">
        <f t="shared" si="166"/>
        <v>#VALUE!</v>
      </c>
      <c r="AX194" s="142" t="e">
        <f t="shared" si="166"/>
        <v>#VALUE!</v>
      </c>
      <c r="AY194" s="148" t="e">
        <f t="shared" ref="AY194:BB194" si="167">AY193*$C$4</f>
        <v>#VALUE!</v>
      </c>
      <c r="AZ194" s="148" t="e">
        <f t="shared" si="167"/>
        <v>#VALUE!</v>
      </c>
      <c r="BA194" s="148" t="e">
        <f t="shared" si="167"/>
        <v>#VALUE!</v>
      </c>
      <c r="BB194" s="148" t="e">
        <f t="shared" si="167"/>
        <v>#VALUE!</v>
      </c>
      <c r="BC194" s="1"/>
      <c r="BD194" s="147">
        <f t="shared" ref="BD194:BE194" si="168">BD193*$C$4</f>
        <v>0</v>
      </c>
      <c r="BE194" s="142">
        <f t="shared" si="168"/>
        <v>0</v>
      </c>
      <c r="BF194" s="1"/>
      <c r="BG194" s="147" t="e">
        <f t="shared" ref="BG194" si="169">BG193*$C$4</f>
        <v>#VALUE!</v>
      </c>
      <c r="BH194" s="249">
        <f>IFERROR(BG194/K194,0)</f>
        <v>0</v>
      </c>
      <c r="BI194" s="1"/>
      <c r="BJ194" s="147" t="e">
        <f t="shared" ref="BJ194" si="170">BJ193*$C$4</f>
        <v>#VALUE!</v>
      </c>
      <c r="BK194" s="249">
        <f>IFERROR(BJ194/K194,0)</f>
        <v>0</v>
      </c>
    </row>
    <row r="195" spans="2:63" ht="12.6" thickBot="1">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5"/>
        <v>0</v>
      </c>
      <c r="T195" s="149" t="e">
        <f t="shared" ref="T195:AX195" si="171">T194+T172+T107+T42+T26+T10+T156</f>
        <v>#VALUE!</v>
      </c>
      <c r="U195" s="150" t="e">
        <f t="shared" si="171"/>
        <v>#VALUE!</v>
      </c>
      <c r="V195" s="150" t="e">
        <f t="shared" si="171"/>
        <v>#VALUE!</v>
      </c>
      <c r="W195" s="150" t="e">
        <f t="shared" si="171"/>
        <v>#VALUE!</v>
      </c>
      <c r="X195" s="150" t="e">
        <f t="shared" si="171"/>
        <v>#VALUE!</v>
      </c>
      <c r="Y195" s="150" t="e">
        <f t="shared" si="171"/>
        <v>#VALUE!</v>
      </c>
      <c r="Z195" s="150" t="e">
        <f t="shared" si="171"/>
        <v>#VALUE!</v>
      </c>
      <c r="AA195" s="150" t="e">
        <f t="shared" si="171"/>
        <v>#VALUE!</v>
      </c>
      <c r="AB195" s="150" t="e">
        <f t="shared" si="171"/>
        <v>#VALUE!</v>
      </c>
      <c r="AC195" s="150" t="e">
        <f t="shared" si="171"/>
        <v>#VALUE!</v>
      </c>
      <c r="AD195" s="150" t="e">
        <f t="shared" si="171"/>
        <v>#VALUE!</v>
      </c>
      <c r="AE195" s="150" t="e">
        <f t="shared" si="171"/>
        <v>#VALUE!</v>
      </c>
      <c r="AF195" s="150" t="e">
        <f t="shared" si="171"/>
        <v>#VALUE!</v>
      </c>
      <c r="AG195" s="150" t="e">
        <f t="shared" si="171"/>
        <v>#VALUE!</v>
      </c>
      <c r="AH195" s="150" t="e">
        <f t="shared" si="171"/>
        <v>#VALUE!</v>
      </c>
      <c r="AI195" s="150" t="e">
        <f t="shared" si="171"/>
        <v>#VALUE!</v>
      </c>
      <c r="AJ195" s="150" t="e">
        <f t="shared" si="171"/>
        <v>#VALUE!</v>
      </c>
      <c r="AK195" s="150" t="e">
        <f t="shared" si="171"/>
        <v>#VALUE!</v>
      </c>
      <c r="AL195" s="150" t="e">
        <f t="shared" si="171"/>
        <v>#VALUE!</v>
      </c>
      <c r="AM195" s="150" t="e">
        <f t="shared" si="171"/>
        <v>#VALUE!</v>
      </c>
      <c r="AN195" s="150" t="e">
        <f t="shared" si="171"/>
        <v>#VALUE!</v>
      </c>
      <c r="AO195" s="150" t="e">
        <f t="shared" si="171"/>
        <v>#VALUE!</v>
      </c>
      <c r="AP195" s="150" t="e">
        <f t="shared" si="171"/>
        <v>#VALUE!</v>
      </c>
      <c r="AQ195" s="150" t="e">
        <f t="shared" si="171"/>
        <v>#VALUE!</v>
      </c>
      <c r="AR195" s="150" t="e">
        <f t="shared" si="171"/>
        <v>#VALUE!</v>
      </c>
      <c r="AS195" s="150" t="e">
        <f t="shared" si="171"/>
        <v>#VALUE!</v>
      </c>
      <c r="AT195" s="150" t="e">
        <f t="shared" si="171"/>
        <v>#VALUE!</v>
      </c>
      <c r="AU195" s="150" t="e">
        <f t="shared" si="171"/>
        <v>#VALUE!</v>
      </c>
      <c r="AV195" s="150" t="e">
        <f t="shared" si="171"/>
        <v>#VALUE!</v>
      </c>
      <c r="AW195" s="150" t="e">
        <f t="shared" si="171"/>
        <v>#VALUE!</v>
      </c>
      <c r="AX195" s="144" t="e">
        <f t="shared" si="171"/>
        <v>#VALUE!</v>
      </c>
      <c r="AY195" s="150" t="e">
        <f t="shared" ref="AY195:BB195" si="172">AY194+AY172+AY107+AY42+AY26+AY10+AY156</f>
        <v>#VALUE!</v>
      </c>
      <c r="AZ195" s="150" t="e">
        <f t="shared" si="172"/>
        <v>#VALUE!</v>
      </c>
      <c r="BA195" s="150" t="e">
        <f t="shared" si="172"/>
        <v>#VALUE!</v>
      </c>
      <c r="BB195" s="150" t="e">
        <f t="shared" si="172"/>
        <v>#VALUE!</v>
      </c>
      <c r="BC195" s="1"/>
      <c r="BD195" s="149">
        <f t="shared" ref="BD195" si="173">BD193+BD194</f>
        <v>0</v>
      </c>
      <c r="BE195" s="144">
        <f t="shared" ref="BE195" si="174">BE194+BE172+BE107+BE42+BE26+BE10+BE156</f>
        <v>0</v>
      </c>
      <c r="BF195" s="1"/>
      <c r="BG195" s="149" t="e">
        <f t="shared" ref="BG195" si="175">BG193+BG194</f>
        <v>#VALUE!</v>
      </c>
      <c r="BH195" s="250">
        <f>IFERROR(BG195/K195,0)</f>
        <v>0</v>
      </c>
      <c r="BI195" s="1"/>
      <c r="BJ195" s="149" t="e">
        <f t="shared" ref="BJ195" si="176">BJ193+BJ194</f>
        <v>#VALUE!</v>
      </c>
      <c r="BK195" s="250">
        <f>IFERROR(BJ195/K195,0)</f>
        <v>0</v>
      </c>
    </row>
    <row r="197" spans="2:63">
      <c r="K197" s="38"/>
      <c r="L197" s="38"/>
      <c r="M197" s="38"/>
      <c r="N197" s="38"/>
      <c r="O197" s="38"/>
      <c r="P197" s="38"/>
      <c r="Q197" s="38"/>
      <c r="R197" s="38"/>
      <c r="S197" s="38"/>
    </row>
  </sheetData>
  <protectedRanges>
    <protectedRange sqref="C11:I24" name="Shhet2.1_2_2"/>
    <protectedRange sqref="J11:J25 J27:J41 J44:J58 J60:J74 J76:J90 J92:J106 J109:J123 J125:J139 J141:J155 J157:J171 J173:J187" name="Shhet2.1_2_2_1"/>
    <protectedRange sqref="J189:J191" name="Shhet2.1_2_1_1_1"/>
  </protectedRanges>
  <mergeCells count="19">
    <mergeCell ref="BA8:BB8"/>
    <mergeCell ref="BD7:BE8"/>
    <mergeCell ref="BG7:BH8"/>
    <mergeCell ref="BJ7:BK8"/>
    <mergeCell ref="Z8:AB8"/>
    <mergeCell ref="AU8:AW8"/>
    <mergeCell ref="AC8:AE8"/>
    <mergeCell ref="AF8:AH8"/>
    <mergeCell ref="AI8:AK8"/>
    <mergeCell ref="AL8:AN8"/>
    <mergeCell ref="AO8:AQ8"/>
    <mergeCell ref="AR8:AT8"/>
    <mergeCell ref="AX8:AZ8"/>
    <mergeCell ref="I8:I9"/>
    <mergeCell ref="J8:J9"/>
    <mergeCell ref="K8:K9"/>
    <mergeCell ref="T8:V8"/>
    <mergeCell ref="W8:Y8"/>
    <mergeCell ref="R8:R9"/>
  </mergeCells>
  <phoneticPr fontId="12" type="noConversion"/>
  <conditionalFormatting sqref="Q3">
    <cfRule type="cellIs" dxfId="1"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A99AB4-E3FA-4C31-98F6-5683636AA1E5}">
          <x14:formula1>
            <xm:f>Sheet1!$G$3:$G$7</xm:f>
          </x14:formula1>
          <xm:sqref>M9:Q9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E175-2734-4872-9FDC-504AF3E75907}">
  <sheetPr>
    <tabColor theme="5" tint="0.79998168889431442"/>
  </sheetPr>
  <dimension ref="A1:BK197"/>
  <sheetViews>
    <sheetView workbookViewId="0">
      <selection activeCell="P12" sqref="P12"/>
    </sheetView>
  </sheetViews>
  <sheetFormatPr defaultColWidth="10.85546875" defaultRowHeight="12" outlineLevelRow="1"/>
  <cols>
    <col min="1" max="1" width="2.5703125" style="1" customWidth="1"/>
    <col min="2" max="2" width="12.140625" style="1" bestFit="1" customWidth="1"/>
    <col min="3" max="3" width="37.85546875" style="1" customWidth="1"/>
    <col min="4" max="7" width="7.140625" style="1" customWidth="1"/>
    <col min="8" max="8" width="13.42578125" style="1" bestFit="1" customWidth="1"/>
    <col min="9" max="9" width="16.1406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4" width="8.42578125" style="2" bestFit="1" customWidth="1"/>
    <col min="55" max="55" width="4.140625" style="2"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6" thickBot="1">
      <c r="B1" s="44" t="s">
        <v>44</v>
      </c>
      <c r="I1" s="44" t="s">
        <v>45</v>
      </c>
      <c r="J1" s="44"/>
      <c r="V1" s="2"/>
      <c r="W1" s="2"/>
    </row>
    <row r="2" spans="1:63">
      <c r="B2" s="42" t="s">
        <v>107</v>
      </c>
      <c r="C2" s="52"/>
      <c r="I2" s="48" t="s">
        <v>13</v>
      </c>
      <c r="J2" s="49" t="s">
        <v>15</v>
      </c>
      <c r="K2" s="49" t="s">
        <v>16</v>
      </c>
      <c r="L2" s="49" t="s">
        <v>18</v>
      </c>
      <c r="M2" s="49" t="s">
        <v>19</v>
      </c>
      <c r="N2" s="49" t="s">
        <v>22</v>
      </c>
      <c r="O2" s="49" t="s">
        <v>841</v>
      </c>
      <c r="P2" s="50" t="s">
        <v>47</v>
      </c>
      <c r="Q2" s="51" t="s">
        <v>11</v>
      </c>
      <c r="R2" s="2"/>
      <c r="S2" s="2"/>
      <c r="T2" s="2"/>
      <c r="U2" s="2"/>
      <c r="V2" s="2"/>
      <c r="W2" s="2"/>
      <c r="AX2" s="173"/>
      <c r="BA2" s="173"/>
      <c r="BB2" s="1"/>
      <c r="BC2" s="1"/>
      <c r="BD2" s="1"/>
      <c r="BE2" s="1"/>
      <c r="BF2" s="1"/>
      <c r="BG2" s="1"/>
      <c r="BH2" s="1"/>
      <c r="BI2" s="1"/>
      <c r="BJ2" s="1"/>
      <c r="BK2" s="1"/>
    </row>
    <row r="3" spans="1:63">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AX3" s="173"/>
      <c r="BA3" s="173"/>
      <c r="BB3" s="1"/>
      <c r="BC3" s="1"/>
      <c r="BD3" s="1"/>
      <c r="BE3" s="1"/>
      <c r="BF3" s="1"/>
      <c r="BG3" s="1"/>
      <c r="BH3" s="1"/>
      <c r="BI3" s="1"/>
      <c r="BJ3" s="1"/>
      <c r="BK3" s="1"/>
    </row>
    <row r="4" spans="1:63" ht="12.6" thickBot="1">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AX4" s="173"/>
      <c r="BA4" s="173"/>
      <c r="BB4" s="1"/>
      <c r="BC4" s="1"/>
      <c r="BD4" s="1"/>
      <c r="BE4" s="1"/>
      <c r="BF4" s="1"/>
      <c r="BG4" s="1"/>
      <c r="BH4" s="1"/>
      <c r="BI4" s="1"/>
      <c r="BJ4" s="1"/>
      <c r="BK4" s="1"/>
    </row>
    <row r="5" spans="1:63">
      <c r="B5" s="340" t="s">
        <v>842</v>
      </c>
      <c r="C5" s="341" t="s">
        <v>843</v>
      </c>
    </row>
    <row r="6" spans="1:63" ht="12.6" thickBot="1">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5" customHeight="1" thickBot="1">
      <c r="M7" s="358" t="s">
        <v>53</v>
      </c>
      <c r="N7" s="359"/>
      <c r="O7" s="359"/>
      <c r="P7" s="359"/>
      <c r="Q7" s="359"/>
      <c r="R7" s="360" t="e">
        <f>IF(R195=$K$195,"OK",IF(R195&lt;$K$195,"not fully allocated","overallocated"))</f>
        <v>#VALUE!</v>
      </c>
      <c r="T7" s="274">
        <v>1</v>
      </c>
      <c r="U7" s="275">
        <v>1</v>
      </c>
      <c r="V7" s="276">
        <v>1</v>
      </c>
      <c r="W7" s="281">
        <v>2</v>
      </c>
      <c r="X7" s="283">
        <v>2</v>
      </c>
      <c r="Y7" s="286">
        <v>2</v>
      </c>
      <c r="Z7" s="274">
        <v>3</v>
      </c>
      <c r="AA7" s="275">
        <v>3</v>
      </c>
      <c r="AB7" s="276">
        <v>3</v>
      </c>
      <c r="AC7" s="284">
        <v>4</v>
      </c>
      <c r="AD7" s="271">
        <v>4</v>
      </c>
      <c r="AE7" s="285">
        <v>4</v>
      </c>
      <c r="AF7" s="274">
        <v>5</v>
      </c>
      <c r="AG7" s="275">
        <v>5</v>
      </c>
      <c r="AH7" s="276">
        <v>5</v>
      </c>
      <c r="AI7" s="284">
        <v>6</v>
      </c>
      <c r="AJ7" s="271">
        <v>6</v>
      </c>
      <c r="AK7" s="285">
        <v>6</v>
      </c>
      <c r="AL7" s="274">
        <v>7</v>
      </c>
      <c r="AM7" s="275">
        <v>7</v>
      </c>
      <c r="AN7" s="276">
        <v>7</v>
      </c>
      <c r="AO7" s="284">
        <v>8</v>
      </c>
      <c r="AP7" s="271">
        <v>8</v>
      </c>
      <c r="AQ7" s="272">
        <v>8</v>
      </c>
      <c r="AR7" s="274">
        <v>9</v>
      </c>
      <c r="AS7" s="275">
        <v>9</v>
      </c>
      <c r="AT7" s="276">
        <v>9</v>
      </c>
      <c r="AU7" s="280">
        <v>10</v>
      </c>
      <c r="AV7" s="271">
        <v>10</v>
      </c>
      <c r="AW7" s="272">
        <v>10</v>
      </c>
      <c r="AX7" s="274">
        <v>11</v>
      </c>
      <c r="AY7" s="275">
        <v>11</v>
      </c>
      <c r="AZ7" s="276">
        <v>11</v>
      </c>
      <c r="BA7" s="280">
        <v>12</v>
      </c>
      <c r="BB7" s="272">
        <v>12</v>
      </c>
      <c r="BD7" s="425" t="s">
        <v>54</v>
      </c>
      <c r="BE7" s="426"/>
      <c r="BG7" s="425" t="s">
        <v>55</v>
      </c>
      <c r="BH7" s="426"/>
      <c r="BJ7" s="429" t="s">
        <v>56</v>
      </c>
      <c r="BK7" s="430"/>
    </row>
    <row r="8" spans="1:63" ht="15" customHeight="1" thickBot="1">
      <c r="I8" s="415" t="s">
        <v>846</v>
      </c>
      <c r="J8" s="423" t="s">
        <v>847</v>
      </c>
      <c r="K8" s="417" t="s">
        <v>11</v>
      </c>
      <c r="M8" s="54" t="s">
        <v>63</v>
      </c>
      <c r="N8" s="55" t="s">
        <v>64</v>
      </c>
      <c r="O8" s="326" t="s">
        <v>65</v>
      </c>
      <c r="P8" s="55" t="s">
        <v>66</v>
      </c>
      <c r="Q8" s="55" t="s">
        <v>67</v>
      </c>
      <c r="R8" s="417" t="s">
        <v>11</v>
      </c>
      <c r="T8" s="410" t="s">
        <v>68</v>
      </c>
      <c r="U8" s="411"/>
      <c r="V8" s="412"/>
      <c r="W8" s="419" t="s">
        <v>69</v>
      </c>
      <c r="X8" s="411"/>
      <c r="Y8" s="420"/>
      <c r="Z8" s="410" t="s">
        <v>70</v>
      </c>
      <c r="AA8" s="411"/>
      <c r="AB8" s="412"/>
      <c r="AC8" s="419" t="s">
        <v>71</v>
      </c>
      <c r="AD8" s="411"/>
      <c r="AE8" s="420"/>
      <c r="AF8" s="410" t="s">
        <v>72</v>
      </c>
      <c r="AG8" s="411"/>
      <c r="AH8" s="412"/>
      <c r="AI8" s="419" t="s">
        <v>73</v>
      </c>
      <c r="AJ8" s="411"/>
      <c r="AK8" s="420"/>
      <c r="AL8" s="410" t="s">
        <v>74</v>
      </c>
      <c r="AM8" s="411"/>
      <c r="AN8" s="412"/>
      <c r="AO8" s="419" t="s">
        <v>75</v>
      </c>
      <c r="AP8" s="411"/>
      <c r="AQ8" s="412"/>
      <c r="AR8" s="410" t="s">
        <v>76</v>
      </c>
      <c r="AS8" s="411"/>
      <c r="AT8" s="412"/>
      <c r="AU8" s="410" t="s">
        <v>77</v>
      </c>
      <c r="AV8" s="411"/>
      <c r="AW8" s="412"/>
      <c r="AX8" s="410" t="s">
        <v>78</v>
      </c>
      <c r="AY8" s="411"/>
      <c r="AZ8" s="412"/>
      <c r="BA8" s="413" t="s">
        <v>79</v>
      </c>
      <c r="BB8" s="414"/>
      <c r="BC8" s="1"/>
      <c r="BD8" s="427"/>
      <c r="BE8" s="428"/>
      <c r="BF8" s="1"/>
      <c r="BG8" s="427"/>
      <c r="BH8" s="428"/>
      <c r="BI8" s="1"/>
      <c r="BJ8" s="431"/>
      <c r="BK8" s="432"/>
    </row>
    <row r="9" spans="1:63" s="4" customFormat="1" ht="47.1" customHeight="1" thickBot="1">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c r="A10" s="4" t="s">
        <v>80</v>
      </c>
      <c r="B10" s="87" t="s">
        <v>848</v>
      </c>
      <c r="C10" s="5" t="s">
        <v>91</v>
      </c>
      <c r="D10" s="76"/>
      <c r="E10" s="114"/>
      <c r="F10" s="114"/>
      <c r="G10" s="114"/>
      <c r="H10" s="114"/>
      <c r="I10" s="77"/>
      <c r="J10" s="113"/>
      <c r="K10" s="6" t="e">
        <f>SUM(K11:K25)</f>
        <v>#VALUE!</v>
      </c>
      <c r="L10" s="4"/>
      <c r="M10" s="9">
        <f>SUM(M11:M25)</f>
        <v>0</v>
      </c>
      <c r="N10" s="7">
        <f t="shared" ref="N10:Q10" si="0">SUM(N11:N25)</f>
        <v>0</v>
      </c>
      <c r="O10" s="231">
        <f t="shared" si="0"/>
        <v>0</v>
      </c>
      <c r="P10" s="9">
        <f t="shared" si="0"/>
        <v>0</v>
      </c>
      <c r="Q10" s="7">
        <f t="shared" si="0"/>
        <v>0</v>
      </c>
      <c r="R10" s="8">
        <f>SUM(M10:Q10)</f>
        <v>0</v>
      </c>
      <c r="S10" s="4"/>
      <c r="T10" s="9">
        <f t="shared" ref="T10:AX10" si="1">SUM(T11:T25)</f>
        <v>0</v>
      </c>
      <c r="U10" s="7">
        <f t="shared" si="1"/>
        <v>0</v>
      </c>
      <c r="V10" s="8">
        <f t="shared" si="1"/>
        <v>0</v>
      </c>
      <c r="W10" s="239">
        <f t="shared" si="1"/>
        <v>0</v>
      </c>
      <c r="X10" s="7">
        <f t="shared" si="1"/>
        <v>0</v>
      </c>
      <c r="Y10" s="231">
        <f t="shared" si="1"/>
        <v>0</v>
      </c>
      <c r="Z10" s="9">
        <f t="shared" si="1"/>
        <v>0</v>
      </c>
      <c r="AA10" s="7">
        <f t="shared" si="1"/>
        <v>0</v>
      </c>
      <c r="AB10" s="8">
        <f t="shared" si="1"/>
        <v>0</v>
      </c>
      <c r="AC10" s="239">
        <f t="shared" si="1"/>
        <v>0</v>
      </c>
      <c r="AD10" s="7">
        <f t="shared" si="1"/>
        <v>0</v>
      </c>
      <c r="AE10" s="231">
        <f t="shared" si="1"/>
        <v>0</v>
      </c>
      <c r="AF10" s="9">
        <f t="shared" si="1"/>
        <v>0</v>
      </c>
      <c r="AG10" s="7">
        <f t="shared" si="1"/>
        <v>0</v>
      </c>
      <c r="AH10" s="8">
        <f t="shared" si="1"/>
        <v>0</v>
      </c>
      <c r="AI10" s="239">
        <f t="shared" si="1"/>
        <v>0</v>
      </c>
      <c r="AJ10" s="7">
        <f t="shared" si="1"/>
        <v>0</v>
      </c>
      <c r="AK10" s="231">
        <f t="shared" si="1"/>
        <v>0</v>
      </c>
      <c r="AL10" s="9">
        <f t="shared" si="1"/>
        <v>0</v>
      </c>
      <c r="AM10" s="7">
        <f t="shared" si="1"/>
        <v>0</v>
      </c>
      <c r="AN10" s="8">
        <f t="shared" si="1"/>
        <v>0</v>
      </c>
      <c r="AO10" s="239">
        <f t="shared" si="1"/>
        <v>0</v>
      </c>
      <c r="AP10" s="7">
        <f t="shared" si="1"/>
        <v>0</v>
      </c>
      <c r="AQ10" s="7">
        <f t="shared" si="1"/>
        <v>0</v>
      </c>
      <c r="AR10" s="9">
        <f t="shared" si="1"/>
        <v>0</v>
      </c>
      <c r="AS10" s="7">
        <f t="shared" si="1"/>
        <v>0</v>
      </c>
      <c r="AT10" s="8">
        <f t="shared" si="1"/>
        <v>0</v>
      </c>
      <c r="AU10" s="7">
        <f t="shared" si="1"/>
        <v>0</v>
      </c>
      <c r="AV10" s="7">
        <f t="shared" si="1"/>
        <v>0</v>
      </c>
      <c r="AW10" s="231">
        <f t="shared" si="1"/>
        <v>0</v>
      </c>
      <c r="AX10" s="9">
        <f t="shared" si="1"/>
        <v>0</v>
      </c>
      <c r="AY10" s="7">
        <f t="shared" ref="AY10:BB10" si="2">SUM(AY11:AY25)</f>
        <v>0</v>
      </c>
      <c r="AZ10" s="8">
        <f t="shared" si="2"/>
        <v>0</v>
      </c>
      <c r="BA10" s="239">
        <f t="shared" si="2"/>
        <v>0</v>
      </c>
      <c r="BB10" s="7">
        <f t="shared" si="2"/>
        <v>0</v>
      </c>
      <c r="BC10" s="1"/>
      <c r="BD10" s="9">
        <f>SUM(BD11:BD25)</f>
        <v>0</v>
      </c>
      <c r="BE10" s="8">
        <f t="shared" ref="BE10" si="3">SUM(BE11:BE25)</f>
        <v>0</v>
      </c>
      <c r="BF10" s="1"/>
      <c r="BG10" s="9">
        <f t="shared" ref="BG10" si="4">SUM(BG11:BG25)</f>
        <v>0</v>
      </c>
      <c r="BH10" s="251">
        <f t="shared" ref="BH10:BH41" si="5">IFERROR(BG10/K10,0)</f>
        <v>0</v>
      </c>
      <c r="BI10" s="1"/>
      <c r="BJ10" s="9">
        <f t="shared" ref="BJ10" si="6">SUM(BJ11:BJ25)</f>
        <v>0</v>
      </c>
      <c r="BK10" s="251">
        <f t="shared" ref="BK10:BK41" si="7">IFERROR(BJ10/K10,0)</f>
        <v>0</v>
      </c>
    </row>
    <row r="11" spans="1:63">
      <c r="B11" s="88" t="s">
        <v>140</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c r="U11" s="12"/>
      <c r="V11" s="13"/>
      <c r="W11" s="240"/>
      <c r="X11" s="12"/>
      <c r="Y11" s="232"/>
      <c r="Z11" s="14"/>
      <c r="AA11" s="12"/>
      <c r="AB11" s="13"/>
      <c r="AC11" s="240"/>
      <c r="AD11" s="12"/>
      <c r="AE11" s="232"/>
      <c r="AF11" s="14"/>
      <c r="AG11" s="12"/>
      <c r="AH11" s="13"/>
      <c r="AI11" s="240"/>
      <c r="AJ11" s="12"/>
      <c r="AK11" s="232"/>
      <c r="AL11" s="14"/>
      <c r="AM11" s="12"/>
      <c r="AN11" s="13"/>
      <c r="AO11" s="240"/>
      <c r="AP11" s="12"/>
      <c r="AQ11" s="12"/>
      <c r="AR11" s="14"/>
      <c r="AS11" s="12"/>
      <c r="AT11" s="13"/>
      <c r="AU11" s="12"/>
      <c r="AV11" s="12"/>
      <c r="AW11" s="232"/>
      <c r="AX11" s="14"/>
      <c r="AY11" s="12"/>
      <c r="AZ11" s="13"/>
      <c r="BA11" s="240"/>
      <c r="BB11" s="12"/>
      <c r="BC11" s="1"/>
      <c r="BD11" s="14"/>
      <c r="BE11" s="13"/>
      <c r="BF11" s="1"/>
      <c r="BG11" s="14">
        <f t="shared" ref="BG11:BG25" si="9">SUM(T11:BB11)</f>
        <v>0</v>
      </c>
      <c r="BH11" s="249">
        <f t="shared" si="5"/>
        <v>0</v>
      </c>
      <c r="BI11" s="1"/>
      <c r="BJ11" s="14">
        <f>BD11+BG11</f>
        <v>0</v>
      </c>
      <c r="BK11" s="249">
        <f t="shared" si="7"/>
        <v>0</v>
      </c>
    </row>
    <row r="12" spans="1:63">
      <c r="B12" s="88" t="s">
        <v>141</v>
      </c>
      <c r="C12" s="10"/>
      <c r="D12" s="78"/>
      <c r="E12" s="115"/>
      <c r="F12" s="115"/>
      <c r="G12" s="115"/>
      <c r="H12" s="115"/>
      <c r="I12" s="123"/>
      <c r="J12" s="124"/>
      <c r="K12" s="343">
        <f t="shared" ref="K12:K41" si="10">J12*H12*G12*F12*E12*D12</f>
        <v>0</v>
      </c>
      <c r="M12" s="14"/>
      <c r="N12" s="12"/>
      <c r="O12" s="232"/>
      <c r="P12" s="14"/>
      <c r="Q12" s="12"/>
      <c r="R12" s="13">
        <f t="shared" si="8"/>
        <v>0</v>
      </c>
      <c r="T12" s="14"/>
      <c r="U12" s="12"/>
      <c r="V12" s="13"/>
      <c r="W12" s="240"/>
      <c r="X12" s="12"/>
      <c r="Y12" s="232"/>
      <c r="Z12" s="14"/>
      <c r="AA12" s="12"/>
      <c r="AB12" s="13"/>
      <c r="AC12" s="240"/>
      <c r="AD12" s="12"/>
      <c r="AE12" s="232"/>
      <c r="AF12" s="14"/>
      <c r="AG12" s="12"/>
      <c r="AH12" s="13"/>
      <c r="AI12" s="240"/>
      <c r="AJ12" s="12"/>
      <c r="AK12" s="232"/>
      <c r="AL12" s="14"/>
      <c r="AM12" s="12"/>
      <c r="AN12" s="13"/>
      <c r="AO12" s="240"/>
      <c r="AP12" s="12"/>
      <c r="AQ12" s="12"/>
      <c r="AR12" s="14"/>
      <c r="AS12" s="12"/>
      <c r="AT12" s="13"/>
      <c r="AU12" s="12"/>
      <c r="AV12" s="12"/>
      <c r="AW12" s="232"/>
      <c r="AX12" s="14"/>
      <c r="AY12" s="12"/>
      <c r="AZ12" s="13"/>
      <c r="BA12" s="240"/>
      <c r="BB12" s="12"/>
      <c r="BC12" s="1"/>
      <c r="BD12" s="14"/>
      <c r="BE12" s="13"/>
      <c r="BF12" s="1"/>
      <c r="BG12" s="14">
        <f t="shared" si="9"/>
        <v>0</v>
      </c>
      <c r="BH12" s="249">
        <f t="shared" si="5"/>
        <v>0</v>
      </c>
      <c r="BI12" s="1"/>
      <c r="BJ12" s="14">
        <f t="shared" ref="BJ12:BJ25" si="11">BD12+BG12</f>
        <v>0</v>
      </c>
      <c r="BK12" s="249">
        <f t="shared" si="7"/>
        <v>0</v>
      </c>
    </row>
    <row r="13" spans="1:63" ht="12.6" thickBot="1">
      <c r="B13" s="88" t="s">
        <v>142</v>
      </c>
      <c r="C13" s="10"/>
      <c r="D13" s="78"/>
      <c r="E13" s="115"/>
      <c r="F13" s="115"/>
      <c r="G13" s="115"/>
      <c r="H13" s="115"/>
      <c r="I13" s="123"/>
      <c r="J13" s="124"/>
      <c r="K13" s="343">
        <f t="shared" si="10"/>
        <v>0</v>
      </c>
      <c r="M13" s="45"/>
      <c r="N13" s="46"/>
      <c r="O13" s="233"/>
      <c r="P13" s="45"/>
      <c r="Q13" s="46"/>
      <c r="R13" s="47">
        <f t="shared" si="8"/>
        <v>0</v>
      </c>
      <c r="T13" s="45"/>
      <c r="U13" s="46"/>
      <c r="V13" s="47"/>
      <c r="W13" s="241"/>
      <c r="X13" s="46"/>
      <c r="Y13" s="233"/>
      <c r="Z13" s="45"/>
      <c r="AA13" s="46"/>
      <c r="AB13" s="47"/>
      <c r="AC13" s="241"/>
      <c r="AD13" s="46"/>
      <c r="AE13" s="233"/>
      <c r="AF13" s="45"/>
      <c r="AG13" s="46"/>
      <c r="AH13" s="47"/>
      <c r="AI13" s="241"/>
      <c r="AJ13" s="46"/>
      <c r="AK13" s="233"/>
      <c r="AL13" s="45"/>
      <c r="AM13" s="46"/>
      <c r="AN13" s="47"/>
      <c r="AO13" s="241"/>
      <c r="AP13" s="46"/>
      <c r="AQ13" s="46"/>
      <c r="AR13" s="45"/>
      <c r="AS13" s="46"/>
      <c r="AT13" s="47"/>
      <c r="AU13" s="46"/>
      <c r="AV13" s="46"/>
      <c r="AW13" s="233"/>
      <c r="AX13" s="45"/>
      <c r="AY13" s="46"/>
      <c r="AZ13" s="47"/>
      <c r="BA13" s="241"/>
      <c r="BB13" s="46"/>
      <c r="BC13" s="1"/>
      <c r="BD13" s="14"/>
      <c r="BE13" s="13"/>
      <c r="BF13" s="1"/>
      <c r="BG13" s="14">
        <f t="shared" si="9"/>
        <v>0</v>
      </c>
      <c r="BH13" s="249">
        <f t="shared" si="5"/>
        <v>0</v>
      </c>
      <c r="BI13" s="1"/>
      <c r="BJ13" s="14">
        <f t="shared" si="11"/>
        <v>0</v>
      </c>
      <c r="BK13" s="249">
        <f t="shared" si="7"/>
        <v>0</v>
      </c>
    </row>
    <row r="14" spans="1:63" ht="12.6" hidden="1" customHeight="1" outlineLevel="1">
      <c r="B14" s="88" t="s">
        <v>143</v>
      </c>
      <c r="C14" s="10"/>
      <c r="D14" s="78"/>
      <c r="E14" s="115"/>
      <c r="F14" s="115"/>
      <c r="G14" s="115"/>
      <c r="H14" s="115"/>
      <c r="I14" s="123"/>
      <c r="J14" s="124"/>
      <c r="K14" s="343">
        <f t="shared" si="10"/>
        <v>0</v>
      </c>
      <c r="M14" s="45"/>
      <c r="N14" s="46"/>
      <c r="O14" s="233"/>
      <c r="P14" s="45"/>
      <c r="Q14" s="46"/>
      <c r="R14" s="47">
        <f t="shared" si="8"/>
        <v>0</v>
      </c>
      <c r="T14" s="45"/>
      <c r="U14" s="46"/>
      <c r="V14" s="47"/>
      <c r="W14" s="241"/>
      <c r="X14" s="46"/>
      <c r="Y14" s="233"/>
      <c r="Z14" s="45"/>
      <c r="AA14" s="46"/>
      <c r="AB14" s="47"/>
      <c r="AC14" s="241"/>
      <c r="AD14" s="46"/>
      <c r="AE14" s="233"/>
      <c r="AF14" s="45"/>
      <c r="AG14" s="46"/>
      <c r="AH14" s="47"/>
      <c r="AI14" s="241"/>
      <c r="AJ14" s="46"/>
      <c r="AK14" s="233"/>
      <c r="AL14" s="45"/>
      <c r="AM14" s="46"/>
      <c r="AN14" s="47"/>
      <c r="AO14" s="241"/>
      <c r="AP14" s="46"/>
      <c r="AQ14" s="46"/>
      <c r="AR14" s="45"/>
      <c r="AS14" s="46"/>
      <c r="AT14" s="47"/>
      <c r="AU14" s="46"/>
      <c r="AV14" s="46"/>
      <c r="AW14" s="233"/>
      <c r="AX14" s="45"/>
      <c r="AY14" s="46"/>
      <c r="AZ14" s="47"/>
      <c r="BA14" s="241"/>
      <c r="BB14" s="46"/>
      <c r="BC14" s="1"/>
      <c r="BD14" s="14">
        <f t="shared" ref="BD14:BD25" si="12">SUM(J14:AZ14)</f>
        <v>0</v>
      </c>
      <c r="BE14" s="13"/>
      <c r="BF14" s="1"/>
      <c r="BG14" s="14">
        <f t="shared" si="9"/>
        <v>0</v>
      </c>
      <c r="BH14" s="249">
        <f t="shared" si="5"/>
        <v>0</v>
      </c>
      <c r="BI14" s="1"/>
      <c r="BJ14" s="14">
        <f t="shared" si="11"/>
        <v>0</v>
      </c>
      <c r="BK14" s="249">
        <f t="shared" si="7"/>
        <v>0</v>
      </c>
    </row>
    <row r="15" spans="1:63" ht="12.6" hidden="1" customHeight="1" outlineLevel="1">
      <c r="B15" s="88" t="s">
        <v>144</v>
      </c>
      <c r="C15" s="10"/>
      <c r="D15" s="78"/>
      <c r="E15" s="115"/>
      <c r="F15" s="115"/>
      <c r="G15" s="115"/>
      <c r="H15" s="115"/>
      <c r="I15" s="123"/>
      <c r="J15" s="124"/>
      <c r="K15" s="343">
        <f t="shared" si="10"/>
        <v>0</v>
      </c>
      <c r="M15" s="45"/>
      <c r="N15" s="46"/>
      <c r="O15" s="233"/>
      <c r="P15" s="45"/>
      <c r="Q15" s="46"/>
      <c r="R15" s="47">
        <f t="shared" si="8"/>
        <v>0</v>
      </c>
      <c r="T15" s="45"/>
      <c r="U15" s="46"/>
      <c r="V15" s="47"/>
      <c r="W15" s="241"/>
      <c r="X15" s="46"/>
      <c r="Y15" s="233"/>
      <c r="Z15" s="45"/>
      <c r="AA15" s="46"/>
      <c r="AB15" s="47"/>
      <c r="AC15" s="241"/>
      <c r="AD15" s="46"/>
      <c r="AE15" s="233"/>
      <c r="AF15" s="45"/>
      <c r="AG15" s="46"/>
      <c r="AH15" s="47"/>
      <c r="AI15" s="241"/>
      <c r="AJ15" s="46"/>
      <c r="AK15" s="233"/>
      <c r="AL15" s="45"/>
      <c r="AM15" s="46"/>
      <c r="AN15" s="47"/>
      <c r="AO15" s="241"/>
      <c r="AP15" s="46"/>
      <c r="AQ15" s="46"/>
      <c r="AR15" s="45"/>
      <c r="AS15" s="46"/>
      <c r="AT15" s="47"/>
      <c r="AU15" s="46"/>
      <c r="AV15" s="46"/>
      <c r="AW15" s="233"/>
      <c r="AX15" s="45"/>
      <c r="AY15" s="46"/>
      <c r="AZ15" s="47"/>
      <c r="BA15" s="241"/>
      <c r="BB15" s="46"/>
      <c r="BC15" s="1"/>
      <c r="BD15" s="14">
        <f t="shared" si="12"/>
        <v>0</v>
      </c>
      <c r="BE15" s="13"/>
      <c r="BF15" s="1"/>
      <c r="BG15" s="14">
        <f t="shared" si="9"/>
        <v>0</v>
      </c>
      <c r="BH15" s="249">
        <f t="shared" si="5"/>
        <v>0</v>
      </c>
      <c r="BI15" s="1"/>
      <c r="BJ15" s="14">
        <f t="shared" si="11"/>
        <v>0</v>
      </c>
      <c r="BK15" s="249">
        <f t="shared" si="7"/>
        <v>0</v>
      </c>
    </row>
    <row r="16" spans="1:63" ht="12.6" hidden="1" customHeight="1" outlineLevel="1">
      <c r="B16" s="88" t="s">
        <v>145</v>
      </c>
      <c r="C16" s="10"/>
      <c r="D16" s="78"/>
      <c r="E16" s="115"/>
      <c r="F16" s="115"/>
      <c r="G16" s="115"/>
      <c r="H16" s="115"/>
      <c r="I16" s="123"/>
      <c r="J16" s="124"/>
      <c r="K16" s="343">
        <f t="shared" si="10"/>
        <v>0</v>
      </c>
      <c r="M16" s="45"/>
      <c r="N16" s="46"/>
      <c r="O16" s="233"/>
      <c r="P16" s="45"/>
      <c r="Q16" s="46"/>
      <c r="R16" s="47">
        <f t="shared" si="8"/>
        <v>0</v>
      </c>
      <c r="T16" s="45"/>
      <c r="U16" s="46"/>
      <c r="V16" s="47"/>
      <c r="W16" s="241"/>
      <c r="X16" s="46"/>
      <c r="Y16" s="233"/>
      <c r="Z16" s="45"/>
      <c r="AA16" s="46"/>
      <c r="AB16" s="47"/>
      <c r="AC16" s="241"/>
      <c r="AD16" s="46"/>
      <c r="AE16" s="233"/>
      <c r="AF16" s="45"/>
      <c r="AG16" s="46"/>
      <c r="AH16" s="47"/>
      <c r="AI16" s="241"/>
      <c r="AJ16" s="46"/>
      <c r="AK16" s="233"/>
      <c r="AL16" s="45"/>
      <c r="AM16" s="46"/>
      <c r="AN16" s="47"/>
      <c r="AO16" s="241"/>
      <c r="AP16" s="46"/>
      <c r="AQ16" s="46"/>
      <c r="AR16" s="45"/>
      <c r="AS16" s="46"/>
      <c r="AT16" s="47"/>
      <c r="AU16" s="46"/>
      <c r="AV16" s="46"/>
      <c r="AW16" s="233"/>
      <c r="AX16" s="45"/>
      <c r="AY16" s="46"/>
      <c r="AZ16" s="47"/>
      <c r="BA16" s="241"/>
      <c r="BB16" s="46"/>
      <c r="BC16" s="1"/>
      <c r="BD16" s="14">
        <f t="shared" si="12"/>
        <v>0</v>
      </c>
      <c r="BE16" s="13"/>
      <c r="BF16" s="1"/>
      <c r="BG16" s="14">
        <f t="shared" si="9"/>
        <v>0</v>
      </c>
      <c r="BH16" s="249">
        <f t="shared" si="5"/>
        <v>0</v>
      </c>
      <c r="BI16" s="1"/>
      <c r="BJ16" s="14">
        <f t="shared" si="11"/>
        <v>0</v>
      </c>
      <c r="BK16" s="249">
        <f t="shared" si="7"/>
        <v>0</v>
      </c>
    </row>
    <row r="17" spans="2:63" ht="12.6" hidden="1" customHeight="1" outlineLevel="1">
      <c r="B17" s="88" t="s">
        <v>146</v>
      </c>
      <c r="C17" s="10"/>
      <c r="D17" s="78"/>
      <c r="E17" s="115"/>
      <c r="F17" s="115"/>
      <c r="G17" s="115"/>
      <c r="H17" s="115"/>
      <c r="I17" s="123"/>
      <c r="J17" s="124"/>
      <c r="K17" s="343">
        <f t="shared" si="10"/>
        <v>0</v>
      </c>
      <c r="M17" s="45"/>
      <c r="N17" s="46"/>
      <c r="O17" s="233"/>
      <c r="P17" s="45"/>
      <c r="Q17" s="46"/>
      <c r="R17" s="47">
        <f t="shared" si="8"/>
        <v>0</v>
      </c>
      <c r="T17" s="45"/>
      <c r="U17" s="46"/>
      <c r="V17" s="47"/>
      <c r="W17" s="241"/>
      <c r="X17" s="46"/>
      <c r="Y17" s="233"/>
      <c r="Z17" s="45"/>
      <c r="AA17" s="46"/>
      <c r="AB17" s="47"/>
      <c r="AC17" s="241"/>
      <c r="AD17" s="46"/>
      <c r="AE17" s="233"/>
      <c r="AF17" s="45"/>
      <c r="AG17" s="46"/>
      <c r="AH17" s="47"/>
      <c r="AI17" s="241"/>
      <c r="AJ17" s="46"/>
      <c r="AK17" s="233"/>
      <c r="AL17" s="45"/>
      <c r="AM17" s="46"/>
      <c r="AN17" s="47"/>
      <c r="AO17" s="241"/>
      <c r="AP17" s="46"/>
      <c r="AQ17" s="46"/>
      <c r="AR17" s="45"/>
      <c r="AS17" s="46"/>
      <c r="AT17" s="47"/>
      <c r="AU17" s="46"/>
      <c r="AV17" s="46"/>
      <c r="AW17" s="233"/>
      <c r="AX17" s="45"/>
      <c r="AY17" s="46"/>
      <c r="AZ17" s="47"/>
      <c r="BA17" s="241"/>
      <c r="BB17" s="46"/>
      <c r="BC17" s="1"/>
      <c r="BD17" s="14">
        <f t="shared" si="12"/>
        <v>0</v>
      </c>
      <c r="BE17" s="13"/>
      <c r="BF17" s="1"/>
      <c r="BG17" s="14">
        <f t="shared" si="9"/>
        <v>0</v>
      </c>
      <c r="BH17" s="249">
        <f t="shared" si="5"/>
        <v>0</v>
      </c>
      <c r="BI17" s="1"/>
      <c r="BJ17" s="14">
        <f t="shared" si="11"/>
        <v>0</v>
      </c>
      <c r="BK17" s="249">
        <f t="shared" si="7"/>
        <v>0</v>
      </c>
    </row>
    <row r="18" spans="2:63" ht="12.6" hidden="1" customHeight="1" outlineLevel="1">
      <c r="B18" s="88" t="s">
        <v>147</v>
      </c>
      <c r="C18" s="10"/>
      <c r="D18" s="78"/>
      <c r="E18" s="115"/>
      <c r="F18" s="115"/>
      <c r="G18" s="115"/>
      <c r="H18" s="115"/>
      <c r="I18" s="123"/>
      <c r="J18" s="124"/>
      <c r="K18" s="343">
        <f t="shared" si="10"/>
        <v>0</v>
      </c>
      <c r="M18" s="45"/>
      <c r="N18" s="46"/>
      <c r="O18" s="233"/>
      <c r="P18" s="45"/>
      <c r="Q18" s="46"/>
      <c r="R18" s="47">
        <f t="shared" si="8"/>
        <v>0</v>
      </c>
      <c r="T18" s="45"/>
      <c r="U18" s="46"/>
      <c r="V18" s="47"/>
      <c r="W18" s="241"/>
      <c r="X18" s="46"/>
      <c r="Y18" s="233"/>
      <c r="Z18" s="45"/>
      <c r="AA18" s="46"/>
      <c r="AB18" s="47"/>
      <c r="AC18" s="241"/>
      <c r="AD18" s="46"/>
      <c r="AE18" s="233"/>
      <c r="AF18" s="45"/>
      <c r="AG18" s="46"/>
      <c r="AH18" s="47"/>
      <c r="AI18" s="241"/>
      <c r="AJ18" s="46"/>
      <c r="AK18" s="233"/>
      <c r="AL18" s="45"/>
      <c r="AM18" s="46"/>
      <c r="AN18" s="47"/>
      <c r="AO18" s="241"/>
      <c r="AP18" s="46"/>
      <c r="AQ18" s="46"/>
      <c r="AR18" s="45"/>
      <c r="AS18" s="46"/>
      <c r="AT18" s="47"/>
      <c r="AU18" s="46"/>
      <c r="AV18" s="46"/>
      <c r="AW18" s="233"/>
      <c r="AX18" s="45"/>
      <c r="AY18" s="46"/>
      <c r="AZ18" s="47"/>
      <c r="BA18" s="241"/>
      <c r="BB18" s="46"/>
      <c r="BC18" s="1"/>
      <c r="BD18" s="14">
        <f t="shared" si="12"/>
        <v>0</v>
      </c>
      <c r="BE18" s="13"/>
      <c r="BF18" s="1"/>
      <c r="BG18" s="14">
        <f t="shared" si="9"/>
        <v>0</v>
      </c>
      <c r="BH18" s="249">
        <f t="shared" si="5"/>
        <v>0</v>
      </c>
      <c r="BI18" s="1"/>
      <c r="BJ18" s="14">
        <f t="shared" si="11"/>
        <v>0</v>
      </c>
      <c r="BK18" s="249">
        <f t="shared" si="7"/>
        <v>0</v>
      </c>
    </row>
    <row r="19" spans="2:63" ht="12.6" hidden="1" customHeight="1" outlineLevel="1">
      <c r="B19" s="88" t="s">
        <v>148</v>
      </c>
      <c r="C19" s="10"/>
      <c r="D19" s="78"/>
      <c r="E19" s="115"/>
      <c r="F19" s="115"/>
      <c r="G19" s="115"/>
      <c r="H19" s="115"/>
      <c r="I19" s="123"/>
      <c r="J19" s="124"/>
      <c r="K19" s="343">
        <f t="shared" si="10"/>
        <v>0</v>
      </c>
      <c r="M19" s="45"/>
      <c r="N19" s="46"/>
      <c r="O19" s="233"/>
      <c r="P19" s="45"/>
      <c r="Q19" s="46"/>
      <c r="R19" s="47">
        <f t="shared" si="8"/>
        <v>0</v>
      </c>
      <c r="T19" s="45"/>
      <c r="U19" s="46"/>
      <c r="V19" s="47"/>
      <c r="W19" s="241"/>
      <c r="X19" s="46"/>
      <c r="Y19" s="233"/>
      <c r="Z19" s="45"/>
      <c r="AA19" s="46"/>
      <c r="AB19" s="47"/>
      <c r="AC19" s="241"/>
      <c r="AD19" s="46"/>
      <c r="AE19" s="233"/>
      <c r="AF19" s="45"/>
      <c r="AG19" s="46"/>
      <c r="AH19" s="47"/>
      <c r="AI19" s="241"/>
      <c r="AJ19" s="46"/>
      <c r="AK19" s="233"/>
      <c r="AL19" s="45"/>
      <c r="AM19" s="46"/>
      <c r="AN19" s="47"/>
      <c r="AO19" s="241"/>
      <c r="AP19" s="46"/>
      <c r="AQ19" s="46"/>
      <c r="AR19" s="45"/>
      <c r="AS19" s="46"/>
      <c r="AT19" s="47"/>
      <c r="AU19" s="46"/>
      <c r="AV19" s="46"/>
      <c r="AW19" s="233"/>
      <c r="AX19" s="45"/>
      <c r="AY19" s="46"/>
      <c r="AZ19" s="47"/>
      <c r="BA19" s="241"/>
      <c r="BB19" s="46"/>
      <c r="BC19" s="1"/>
      <c r="BD19" s="14">
        <f t="shared" si="12"/>
        <v>0</v>
      </c>
      <c r="BE19" s="13"/>
      <c r="BF19" s="1"/>
      <c r="BG19" s="14">
        <f t="shared" si="9"/>
        <v>0</v>
      </c>
      <c r="BH19" s="249">
        <f t="shared" si="5"/>
        <v>0</v>
      </c>
      <c r="BI19" s="1"/>
      <c r="BJ19" s="14">
        <f t="shared" si="11"/>
        <v>0</v>
      </c>
      <c r="BK19" s="249">
        <f t="shared" si="7"/>
        <v>0</v>
      </c>
    </row>
    <row r="20" spans="2:63" ht="12.6" hidden="1" customHeight="1" outlineLevel="1">
      <c r="B20" s="88" t="s">
        <v>149</v>
      </c>
      <c r="C20" s="10"/>
      <c r="D20" s="78"/>
      <c r="E20" s="115"/>
      <c r="F20" s="115"/>
      <c r="G20" s="115"/>
      <c r="H20" s="115"/>
      <c r="I20" s="123"/>
      <c r="J20" s="124"/>
      <c r="K20" s="343">
        <f t="shared" si="10"/>
        <v>0</v>
      </c>
      <c r="M20" s="45"/>
      <c r="N20" s="46"/>
      <c r="O20" s="233"/>
      <c r="P20" s="45"/>
      <c r="Q20" s="46"/>
      <c r="R20" s="47">
        <f t="shared" si="8"/>
        <v>0</v>
      </c>
      <c r="T20" s="45"/>
      <c r="U20" s="46"/>
      <c r="V20" s="47"/>
      <c r="W20" s="241"/>
      <c r="X20" s="46"/>
      <c r="Y20" s="233"/>
      <c r="Z20" s="45"/>
      <c r="AA20" s="46"/>
      <c r="AB20" s="47"/>
      <c r="AC20" s="241"/>
      <c r="AD20" s="46"/>
      <c r="AE20" s="233"/>
      <c r="AF20" s="45"/>
      <c r="AG20" s="46"/>
      <c r="AH20" s="47"/>
      <c r="AI20" s="241"/>
      <c r="AJ20" s="46"/>
      <c r="AK20" s="233"/>
      <c r="AL20" s="45"/>
      <c r="AM20" s="46"/>
      <c r="AN20" s="47"/>
      <c r="AO20" s="241"/>
      <c r="AP20" s="46"/>
      <c r="AQ20" s="46"/>
      <c r="AR20" s="45"/>
      <c r="AS20" s="46"/>
      <c r="AT20" s="47"/>
      <c r="AU20" s="46"/>
      <c r="AV20" s="46"/>
      <c r="AW20" s="233"/>
      <c r="AX20" s="45"/>
      <c r="AY20" s="46"/>
      <c r="AZ20" s="47"/>
      <c r="BA20" s="241"/>
      <c r="BB20" s="46"/>
      <c r="BC20" s="1"/>
      <c r="BD20" s="14">
        <f t="shared" si="12"/>
        <v>0</v>
      </c>
      <c r="BE20" s="13"/>
      <c r="BF20" s="1"/>
      <c r="BG20" s="14">
        <f t="shared" si="9"/>
        <v>0</v>
      </c>
      <c r="BH20" s="249">
        <f t="shared" si="5"/>
        <v>0</v>
      </c>
      <c r="BI20" s="1"/>
      <c r="BJ20" s="14">
        <f t="shared" si="11"/>
        <v>0</v>
      </c>
      <c r="BK20" s="249">
        <f t="shared" si="7"/>
        <v>0</v>
      </c>
    </row>
    <row r="21" spans="2:63" ht="12.6" hidden="1" customHeight="1" outlineLevel="1">
      <c r="B21" s="88" t="s">
        <v>150</v>
      </c>
      <c r="C21" s="10"/>
      <c r="D21" s="78"/>
      <c r="E21" s="115"/>
      <c r="F21" s="115"/>
      <c r="G21" s="115"/>
      <c r="H21" s="115"/>
      <c r="I21" s="123"/>
      <c r="J21" s="124"/>
      <c r="K21" s="343">
        <f t="shared" si="10"/>
        <v>0</v>
      </c>
      <c r="M21" s="45"/>
      <c r="N21" s="46"/>
      <c r="O21" s="233"/>
      <c r="P21" s="45"/>
      <c r="Q21" s="46"/>
      <c r="R21" s="47">
        <f t="shared" si="8"/>
        <v>0</v>
      </c>
      <c r="T21" s="45"/>
      <c r="U21" s="46"/>
      <c r="V21" s="47"/>
      <c r="W21" s="241"/>
      <c r="X21" s="46"/>
      <c r="Y21" s="233"/>
      <c r="Z21" s="45"/>
      <c r="AA21" s="46"/>
      <c r="AB21" s="47"/>
      <c r="AC21" s="241"/>
      <c r="AD21" s="46"/>
      <c r="AE21" s="233"/>
      <c r="AF21" s="45"/>
      <c r="AG21" s="46"/>
      <c r="AH21" s="47"/>
      <c r="AI21" s="241"/>
      <c r="AJ21" s="46"/>
      <c r="AK21" s="233"/>
      <c r="AL21" s="45"/>
      <c r="AM21" s="46"/>
      <c r="AN21" s="47"/>
      <c r="AO21" s="241"/>
      <c r="AP21" s="46"/>
      <c r="AQ21" s="46"/>
      <c r="AR21" s="45"/>
      <c r="AS21" s="46"/>
      <c r="AT21" s="47"/>
      <c r="AU21" s="46"/>
      <c r="AV21" s="46"/>
      <c r="AW21" s="233"/>
      <c r="AX21" s="45"/>
      <c r="AY21" s="46"/>
      <c r="AZ21" s="47"/>
      <c r="BA21" s="241"/>
      <c r="BB21" s="46"/>
      <c r="BC21" s="1"/>
      <c r="BD21" s="14">
        <f t="shared" si="12"/>
        <v>0</v>
      </c>
      <c r="BE21" s="13"/>
      <c r="BF21" s="1"/>
      <c r="BG21" s="14">
        <f t="shared" si="9"/>
        <v>0</v>
      </c>
      <c r="BH21" s="249">
        <f t="shared" si="5"/>
        <v>0</v>
      </c>
      <c r="BI21" s="1"/>
      <c r="BJ21" s="14">
        <f t="shared" si="11"/>
        <v>0</v>
      </c>
      <c r="BK21" s="249">
        <f t="shared" si="7"/>
        <v>0</v>
      </c>
    </row>
    <row r="22" spans="2:63" ht="12.6" hidden="1" customHeight="1" outlineLevel="1">
      <c r="B22" s="88" t="s">
        <v>151</v>
      </c>
      <c r="C22" s="10"/>
      <c r="D22" s="78"/>
      <c r="E22" s="115"/>
      <c r="F22" s="115"/>
      <c r="G22" s="115"/>
      <c r="H22" s="115"/>
      <c r="I22" s="123"/>
      <c r="J22" s="124"/>
      <c r="K22" s="343">
        <f t="shared" si="10"/>
        <v>0</v>
      </c>
      <c r="M22" s="45"/>
      <c r="N22" s="46"/>
      <c r="O22" s="233"/>
      <c r="P22" s="45"/>
      <c r="Q22" s="46"/>
      <c r="R22" s="47">
        <f t="shared" si="8"/>
        <v>0</v>
      </c>
      <c r="T22" s="45"/>
      <c r="U22" s="46"/>
      <c r="V22" s="47"/>
      <c r="W22" s="241"/>
      <c r="X22" s="46"/>
      <c r="Y22" s="233"/>
      <c r="Z22" s="45"/>
      <c r="AA22" s="46"/>
      <c r="AB22" s="47"/>
      <c r="AC22" s="241"/>
      <c r="AD22" s="46"/>
      <c r="AE22" s="233"/>
      <c r="AF22" s="45"/>
      <c r="AG22" s="46"/>
      <c r="AH22" s="47"/>
      <c r="AI22" s="241"/>
      <c r="AJ22" s="46"/>
      <c r="AK22" s="233"/>
      <c r="AL22" s="45"/>
      <c r="AM22" s="46"/>
      <c r="AN22" s="47"/>
      <c r="AO22" s="241"/>
      <c r="AP22" s="46"/>
      <c r="AQ22" s="46"/>
      <c r="AR22" s="45"/>
      <c r="AS22" s="46"/>
      <c r="AT22" s="47"/>
      <c r="AU22" s="46"/>
      <c r="AV22" s="46"/>
      <c r="AW22" s="233"/>
      <c r="AX22" s="45"/>
      <c r="AY22" s="46"/>
      <c r="AZ22" s="47"/>
      <c r="BA22" s="241"/>
      <c r="BB22" s="46"/>
      <c r="BC22" s="1"/>
      <c r="BD22" s="14">
        <f t="shared" si="12"/>
        <v>0</v>
      </c>
      <c r="BE22" s="13"/>
      <c r="BF22" s="1"/>
      <c r="BG22" s="14">
        <f t="shared" si="9"/>
        <v>0</v>
      </c>
      <c r="BH22" s="249">
        <f t="shared" si="5"/>
        <v>0</v>
      </c>
      <c r="BI22" s="1"/>
      <c r="BJ22" s="14">
        <f t="shared" si="11"/>
        <v>0</v>
      </c>
      <c r="BK22" s="249">
        <f t="shared" si="7"/>
        <v>0</v>
      </c>
    </row>
    <row r="23" spans="2:63" ht="12.6" hidden="1" customHeight="1" outlineLevel="1">
      <c r="B23" s="88" t="s">
        <v>152</v>
      </c>
      <c r="C23" s="10"/>
      <c r="D23" s="78"/>
      <c r="E23" s="115"/>
      <c r="F23" s="115"/>
      <c r="G23" s="115"/>
      <c r="H23" s="115"/>
      <c r="I23" s="123"/>
      <c r="J23" s="124"/>
      <c r="K23" s="343">
        <f t="shared" si="10"/>
        <v>0</v>
      </c>
      <c r="M23" s="45"/>
      <c r="N23" s="46"/>
      <c r="O23" s="233"/>
      <c r="P23" s="45"/>
      <c r="Q23" s="46"/>
      <c r="R23" s="47">
        <f t="shared" si="8"/>
        <v>0</v>
      </c>
      <c r="T23" s="45"/>
      <c r="U23" s="46"/>
      <c r="V23" s="47"/>
      <c r="W23" s="241"/>
      <c r="X23" s="46"/>
      <c r="Y23" s="233"/>
      <c r="Z23" s="45"/>
      <c r="AA23" s="46"/>
      <c r="AB23" s="47"/>
      <c r="AC23" s="241"/>
      <c r="AD23" s="46"/>
      <c r="AE23" s="233"/>
      <c r="AF23" s="45"/>
      <c r="AG23" s="46"/>
      <c r="AH23" s="47"/>
      <c r="AI23" s="241"/>
      <c r="AJ23" s="46"/>
      <c r="AK23" s="233"/>
      <c r="AL23" s="45"/>
      <c r="AM23" s="46"/>
      <c r="AN23" s="47"/>
      <c r="AO23" s="241"/>
      <c r="AP23" s="46"/>
      <c r="AQ23" s="46"/>
      <c r="AR23" s="45"/>
      <c r="AS23" s="46"/>
      <c r="AT23" s="47"/>
      <c r="AU23" s="46"/>
      <c r="AV23" s="46"/>
      <c r="AW23" s="233"/>
      <c r="AX23" s="45"/>
      <c r="AY23" s="46"/>
      <c r="AZ23" s="47"/>
      <c r="BA23" s="241"/>
      <c r="BB23" s="46"/>
      <c r="BC23" s="1"/>
      <c r="BD23" s="14">
        <f t="shared" si="12"/>
        <v>0</v>
      </c>
      <c r="BE23" s="13"/>
      <c r="BF23" s="1"/>
      <c r="BG23" s="14">
        <f t="shared" si="9"/>
        <v>0</v>
      </c>
      <c r="BH23" s="249">
        <f t="shared" si="5"/>
        <v>0</v>
      </c>
      <c r="BI23" s="1"/>
      <c r="BJ23" s="14">
        <f t="shared" si="11"/>
        <v>0</v>
      </c>
      <c r="BK23" s="249">
        <f t="shared" si="7"/>
        <v>0</v>
      </c>
    </row>
    <row r="24" spans="2:63" ht="12.6" hidden="1" customHeight="1" outlineLevel="1">
      <c r="B24" s="88" t="s">
        <v>153</v>
      </c>
      <c r="C24" s="10"/>
      <c r="D24" s="78"/>
      <c r="E24" s="115"/>
      <c r="F24" s="115"/>
      <c r="G24" s="115"/>
      <c r="H24" s="115"/>
      <c r="I24" s="123"/>
      <c r="J24" s="124"/>
      <c r="K24" s="343">
        <f t="shared" si="10"/>
        <v>0</v>
      </c>
      <c r="M24" s="45"/>
      <c r="N24" s="46"/>
      <c r="O24" s="233"/>
      <c r="P24" s="45"/>
      <c r="Q24" s="46"/>
      <c r="R24" s="47">
        <f t="shared" si="8"/>
        <v>0</v>
      </c>
      <c r="T24" s="45"/>
      <c r="U24" s="46"/>
      <c r="V24" s="47"/>
      <c r="W24" s="241"/>
      <c r="X24" s="46"/>
      <c r="Y24" s="233"/>
      <c r="Z24" s="45"/>
      <c r="AA24" s="46"/>
      <c r="AB24" s="47"/>
      <c r="AC24" s="241"/>
      <c r="AD24" s="46"/>
      <c r="AE24" s="233"/>
      <c r="AF24" s="45"/>
      <c r="AG24" s="46"/>
      <c r="AH24" s="47"/>
      <c r="AI24" s="241"/>
      <c r="AJ24" s="46"/>
      <c r="AK24" s="233"/>
      <c r="AL24" s="45"/>
      <c r="AM24" s="46"/>
      <c r="AN24" s="47"/>
      <c r="AO24" s="241"/>
      <c r="AP24" s="46"/>
      <c r="AQ24" s="46"/>
      <c r="AR24" s="45"/>
      <c r="AS24" s="46"/>
      <c r="AT24" s="47"/>
      <c r="AU24" s="46"/>
      <c r="AV24" s="46"/>
      <c r="AW24" s="233"/>
      <c r="AX24" s="45"/>
      <c r="AY24" s="46"/>
      <c r="AZ24" s="47"/>
      <c r="BA24" s="241"/>
      <c r="BB24" s="46"/>
      <c r="BC24" s="1"/>
      <c r="BD24" s="14">
        <f t="shared" si="12"/>
        <v>0</v>
      </c>
      <c r="BE24" s="13">
        <f>E24-BD24</f>
        <v>0</v>
      </c>
      <c r="BF24" s="1"/>
      <c r="BG24" s="14">
        <f t="shared" si="9"/>
        <v>0</v>
      </c>
      <c r="BH24" s="249">
        <f t="shared" si="5"/>
        <v>0</v>
      </c>
      <c r="BI24" s="1"/>
      <c r="BJ24" s="14">
        <f t="shared" si="11"/>
        <v>0</v>
      </c>
      <c r="BK24" s="249">
        <f t="shared" si="7"/>
        <v>0</v>
      </c>
    </row>
    <row r="25" spans="2:63" ht="12.6" hidden="1" customHeight="1" outlineLevel="1" thickBot="1">
      <c r="B25" s="88" t="s">
        <v>154</v>
      </c>
      <c r="C25" s="15"/>
      <c r="D25" s="79"/>
      <c r="E25" s="116"/>
      <c r="F25" s="116"/>
      <c r="G25" s="116"/>
      <c r="H25" s="116"/>
      <c r="I25" s="125"/>
      <c r="J25" s="124"/>
      <c r="K25" s="343">
        <f t="shared" si="10"/>
        <v>0</v>
      </c>
      <c r="M25" s="18"/>
      <c r="N25" s="19"/>
      <c r="O25" s="234"/>
      <c r="P25" s="18"/>
      <c r="Q25" s="19"/>
      <c r="R25" s="20">
        <f t="shared" si="8"/>
        <v>0</v>
      </c>
      <c r="T25" s="18"/>
      <c r="U25" s="19"/>
      <c r="V25" s="20"/>
      <c r="W25" s="242"/>
      <c r="X25" s="19"/>
      <c r="Y25" s="234"/>
      <c r="Z25" s="18"/>
      <c r="AA25" s="19"/>
      <c r="AB25" s="20"/>
      <c r="AC25" s="242"/>
      <c r="AD25" s="19"/>
      <c r="AE25" s="234"/>
      <c r="AF25" s="18"/>
      <c r="AG25" s="19"/>
      <c r="AH25" s="20"/>
      <c r="AI25" s="242"/>
      <c r="AJ25" s="19"/>
      <c r="AK25" s="234"/>
      <c r="AL25" s="18"/>
      <c r="AM25" s="19"/>
      <c r="AN25" s="20"/>
      <c r="AO25" s="242"/>
      <c r="AP25" s="19"/>
      <c r="AQ25" s="19"/>
      <c r="AR25" s="18"/>
      <c r="AS25" s="19"/>
      <c r="AT25" s="20"/>
      <c r="AU25" s="19"/>
      <c r="AV25" s="19"/>
      <c r="AW25" s="234"/>
      <c r="AX25" s="18"/>
      <c r="AY25" s="19"/>
      <c r="AZ25" s="20"/>
      <c r="BA25" s="242"/>
      <c r="BB25" s="19"/>
      <c r="BC25" s="1"/>
      <c r="BD25" s="45">
        <f t="shared" si="12"/>
        <v>0</v>
      </c>
      <c r="BE25" s="255">
        <f>E25-BD25</f>
        <v>0</v>
      </c>
      <c r="BF25" s="1"/>
      <c r="BG25" s="45">
        <f t="shared" si="9"/>
        <v>0</v>
      </c>
      <c r="BH25" s="256">
        <f t="shared" si="5"/>
        <v>0</v>
      </c>
      <c r="BI25" s="1"/>
      <c r="BJ25" s="45">
        <f t="shared" si="11"/>
        <v>0</v>
      </c>
      <c r="BK25" s="256">
        <f t="shared" si="7"/>
        <v>0</v>
      </c>
    </row>
    <row r="26" spans="2:63" collapsed="1">
      <c r="C26" s="5" t="s">
        <v>155</v>
      </c>
      <c r="D26" s="76"/>
      <c r="E26" s="114"/>
      <c r="F26" s="114"/>
      <c r="G26" s="114"/>
      <c r="H26" s="114"/>
      <c r="I26" s="126"/>
      <c r="J26" s="127"/>
      <c r="K26" s="6">
        <f>SUM(K27:K41)</f>
        <v>0</v>
      </c>
      <c r="L26" s="4"/>
      <c r="M26" s="9">
        <f t="shared" ref="M26:Q26" si="13">SUM(M27:M41)</f>
        <v>0</v>
      </c>
      <c r="N26" s="7">
        <f t="shared" si="13"/>
        <v>0</v>
      </c>
      <c r="O26" s="231">
        <f t="shared" si="13"/>
        <v>0</v>
      </c>
      <c r="P26" s="9">
        <f t="shared" si="13"/>
        <v>0</v>
      </c>
      <c r="Q26" s="7">
        <f t="shared" si="13"/>
        <v>0</v>
      </c>
      <c r="R26" s="8">
        <f t="shared" si="8"/>
        <v>0</v>
      </c>
      <c r="S26" s="4"/>
      <c r="T26" s="9">
        <f t="shared" ref="T26:AX26" si="14">SUM(T27:T41)</f>
        <v>0</v>
      </c>
      <c r="U26" s="7">
        <f t="shared" si="14"/>
        <v>0</v>
      </c>
      <c r="V26" s="8">
        <f t="shared" si="14"/>
        <v>0</v>
      </c>
      <c r="W26" s="239">
        <f t="shared" si="14"/>
        <v>0</v>
      </c>
      <c r="X26" s="7">
        <f t="shared" si="14"/>
        <v>0</v>
      </c>
      <c r="Y26" s="231">
        <f t="shared" si="14"/>
        <v>0</v>
      </c>
      <c r="Z26" s="9">
        <f t="shared" si="14"/>
        <v>0</v>
      </c>
      <c r="AA26" s="7">
        <f t="shared" si="14"/>
        <v>0</v>
      </c>
      <c r="AB26" s="8">
        <f t="shared" si="14"/>
        <v>0</v>
      </c>
      <c r="AC26" s="239">
        <f t="shared" si="14"/>
        <v>0</v>
      </c>
      <c r="AD26" s="7">
        <f t="shared" si="14"/>
        <v>0</v>
      </c>
      <c r="AE26" s="231">
        <f t="shared" si="14"/>
        <v>0</v>
      </c>
      <c r="AF26" s="9">
        <f t="shared" si="14"/>
        <v>0</v>
      </c>
      <c r="AG26" s="7">
        <f t="shared" si="14"/>
        <v>0</v>
      </c>
      <c r="AH26" s="8">
        <f t="shared" si="14"/>
        <v>0</v>
      </c>
      <c r="AI26" s="239">
        <f t="shared" si="14"/>
        <v>0</v>
      </c>
      <c r="AJ26" s="7">
        <f t="shared" si="14"/>
        <v>0</v>
      </c>
      <c r="AK26" s="231">
        <f t="shared" si="14"/>
        <v>0</v>
      </c>
      <c r="AL26" s="9">
        <f t="shared" si="14"/>
        <v>0</v>
      </c>
      <c r="AM26" s="7">
        <f t="shared" si="14"/>
        <v>0</v>
      </c>
      <c r="AN26" s="8">
        <f t="shared" si="14"/>
        <v>0</v>
      </c>
      <c r="AO26" s="239">
        <f t="shared" si="14"/>
        <v>0</v>
      </c>
      <c r="AP26" s="7">
        <f t="shared" si="14"/>
        <v>0</v>
      </c>
      <c r="AQ26" s="7">
        <f t="shared" si="14"/>
        <v>0</v>
      </c>
      <c r="AR26" s="9">
        <f t="shared" si="14"/>
        <v>0</v>
      </c>
      <c r="AS26" s="7">
        <f t="shared" si="14"/>
        <v>0</v>
      </c>
      <c r="AT26" s="8">
        <f t="shared" si="14"/>
        <v>0</v>
      </c>
      <c r="AU26" s="7">
        <f t="shared" si="14"/>
        <v>0</v>
      </c>
      <c r="AV26" s="7">
        <f t="shared" si="14"/>
        <v>0</v>
      </c>
      <c r="AW26" s="231">
        <f t="shared" si="14"/>
        <v>0</v>
      </c>
      <c r="AX26" s="9">
        <f t="shared" si="14"/>
        <v>0</v>
      </c>
      <c r="AY26" s="7">
        <f t="shared" ref="AY26:BB26" si="15">SUM(AY27:AY41)</f>
        <v>0</v>
      </c>
      <c r="AZ26" s="8">
        <f t="shared" si="15"/>
        <v>0</v>
      </c>
      <c r="BA26" s="239">
        <f t="shared" si="15"/>
        <v>0</v>
      </c>
      <c r="BB26" s="7">
        <f t="shared" si="15"/>
        <v>0</v>
      </c>
      <c r="BC26" s="1"/>
      <c r="BD26" s="9">
        <f t="shared" ref="BD26:BE26" si="16">SUM(BD27:BD41)</f>
        <v>0</v>
      </c>
      <c r="BE26" s="8">
        <f t="shared" si="16"/>
        <v>0</v>
      </c>
      <c r="BF26" s="1"/>
      <c r="BG26" s="9">
        <f t="shared" ref="BG26" si="17">SUM(BG27:BG41)</f>
        <v>0</v>
      </c>
      <c r="BH26" s="251">
        <f t="shared" si="5"/>
        <v>0</v>
      </c>
      <c r="BI26" s="1"/>
      <c r="BJ26" s="9">
        <f t="shared" ref="BJ26" si="18">SUM(BJ27:BJ41)</f>
        <v>0</v>
      </c>
      <c r="BK26" s="251">
        <f t="shared" si="7"/>
        <v>0</v>
      </c>
    </row>
    <row r="27" spans="2:63">
      <c r="B27" s="88" t="s">
        <v>201</v>
      </c>
      <c r="C27" s="10"/>
      <c r="D27" s="78"/>
      <c r="E27" s="115"/>
      <c r="F27" s="115"/>
      <c r="G27" s="115"/>
      <c r="H27" s="115"/>
      <c r="I27" s="123"/>
      <c r="J27" s="124"/>
      <c r="K27" s="343">
        <f t="shared" si="10"/>
        <v>0</v>
      </c>
      <c r="M27" s="14"/>
      <c r="N27" s="12"/>
      <c r="O27" s="232"/>
      <c r="P27" s="14">
        <f>E27</f>
        <v>0</v>
      </c>
      <c r="Q27" s="12"/>
      <c r="R27" s="13">
        <f t="shared" si="8"/>
        <v>0</v>
      </c>
      <c r="T27" s="14"/>
      <c r="U27" s="12"/>
      <c r="V27" s="13"/>
      <c r="W27" s="240">
        <f>K27</f>
        <v>0</v>
      </c>
      <c r="X27" s="12"/>
      <c r="Y27" s="232"/>
      <c r="Z27" s="14"/>
      <c r="AA27" s="12"/>
      <c r="AB27" s="13"/>
      <c r="AC27" s="240"/>
      <c r="AD27" s="12"/>
      <c r="AE27" s="232"/>
      <c r="AF27" s="14"/>
      <c r="AG27" s="12"/>
      <c r="AH27" s="13"/>
      <c r="AI27" s="240"/>
      <c r="AJ27" s="12"/>
      <c r="AK27" s="232"/>
      <c r="AL27" s="14"/>
      <c r="AM27" s="12"/>
      <c r="AN27" s="13"/>
      <c r="AO27" s="240"/>
      <c r="AP27" s="12"/>
      <c r="AQ27" s="12"/>
      <c r="AR27" s="14"/>
      <c r="AS27" s="12"/>
      <c r="AT27" s="13"/>
      <c r="AU27" s="12"/>
      <c r="AV27" s="12"/>
      <c r="AW27" s="232"/>
      <c r="AX27" s="14"/>
      <c r="AY27" s="12"/>
      <c r="AZ27" s="13"/>
      <c r="BA27" s="240"/>
      <c r="BB27" s="12"/>
      <c r="BC27" s="1"/>
      <c r="BD27" s="14"/>
      <c r="BE27" s="13"/>
      <c r="BF27" s="1"/>
      <c r="BG27" s="14">
        <f t="shared" ref="BG27:BG41" si="19">SUM(T27:BB27)</f>
        <v>0</v>
      </c>
      <c r="BH27" s="249">
        <f t="shared" si="5"/>
        <v>0</v>
      </c>
      <c r="BI27" s="1"/>
      <c r="BJ27" s="14">
        <f t="shared" ref="BJ27:BJ41" si="20">BD27+BG27</f>
        <v>0</v>
      </c>
      <c r="BK27" s="249">
        <f t="shared" si="7"/>
        <v>0</v>
      </c>
    </row>
    <row r="28" spans="2:63">
      <c r="B28" s="88" t="s">
        <v>202</v>
      </c>
      <c r="C28" s="10"/>
      <c r="D28" s="78"/>
      <c r="E28" s="115"/>
      <c r="F28" s="115"/>
      <c r="G28" s="115"/>
      <c r="H28" s="115"/>
      <c r="I28" s="123"/>
      <c r="J28" s="124"/>
      <c r="K28" s="343">
        <f t="shared" si="10"/>
        <v>0</v>
      </c>
      <c r="M28" s="45"/>
      <c r="N28" s="46"/>
      <c r="O28" s="233"/>
      <c r="P28" s="45"/>
      <c r="Q28" s="46"/>
      <c r="R28" s="47">
        <f t="shared" si="8"/>
        <v>0</v>
      </c>
      <c r="T28" s="45"/>
      <c r="U28" s="46"/>
      <c r="V28" s="47"/>
      <c r="W28" s="241"/>
      <c r="X28" s="46"/>
      <c r="Y28" s="233"/>
      <c r="Z28" s="45"/>
      <c r="AA28" s="46"/>
      <c r="AB28" s="47"/>
      <c r="AC28" s="241"/>
      <c r="AD28" s="46"/>
      <c r="AE28" s="233"/>
      <c r="AF28" s="45"/>
      <c r="AG28" s="46"/>
      <c r="AH28" s="47"/>
      <c r="AI28" s="241"/>
      <c r="AJ28" s="46"/>
      <c r="AK28" s="233"/>
      <c r="AL28" s="45"/>
      <c r="AM28" s="46"/>
      <c r="AN28" s="47"/>
      <c r="AO28" s="241"/>
      <c r="AP28" s="46"/>
      <c r="AQ28" s="46"/>
      <c r="AR28" s="45"/>
      <c r="AS28" s="46"/>
      <c r="AT28" s="47"/>
      <c r="AU28" s="46"/>
      <c r="AV28" s="46"/>
      <c r="AW28" s="233"/>
      <c r="AX28" s="45"/>
      <c r="AY28" s="46"/>
      <c r="AZ28" s="47"/>
      <c r="BA28" s="241"/>
      <c r="BB28" s="46"/>
      <c r="BC28" s="1"/>
      <c r="BD28" s="14"/>
      <c r="BE28" s="13"/>
      <c r="BF28" s="1"/>
      <c r="BG28" s="14">
        <f t="shared" si="19"/>
        <v>0</v>
      </c>
      <c r="BH28" s="249">
        <f t="shared" si="5"/>
        <v>0</v>
      </c>
      <c r="BI28" s="1"/>
      <c r="BJ28" s="14">
        <f t="shared" si="20"/>
        <v>0</v>
      </c>
      <c r="BK28" s="249">
        <f t="shared" si="7"/>
        <v>0</v>
      </c>
    </row>
    <row r="29" spans="2:63" ht="12.6" thickBot="1">
      <c r="B29" s="88" t="s">
        <v>203</v>
      </c>
      <c r="C29" s="10"/>
      <c r="D29" s="78"/>
      <c r="E29" s="115"/>
      <c r="F29" s="115"/>
      <c r="G29" s="115"/>
      <c r="H29" s="115"/>
      <c r="I29" s="123"/>
      <c r="J29" s="124"/>
      <c r="K29" s="343">
        <f t="shared" si="10"/>
        <v>0</v>
      </c>
      <c r="M29" s="45"/>
      <c r="N29" s="46"/>
      <c r="O29" s="233"/>
      <c r="P29" s="45"/>
      <c r="Q29" s="46"/>
      <c r="R29" s="47">
        <f t="shared" si="8"/>
        <v>0</v>
      </c>
      <c r="T29" s="45"/>
      <c r="U29" s="46"/>
      <c r="V29" s="47"/>
      <c r="W29" s="241"/>
      <c r="X29" s="46"/>
      <c r="Y29" s="233"/>
      <c r="Z29" s="45"/>
      <c r="AA29" s="46"/>
      <c r="AB29" s="47"/>
      <c r="AC29" s="241"/>
      <c r="AD29" s="46"/>
      <c r="AE29" s="233"/>
      <c r="AF29" s="45"/>
      <c r="AG29" s="46"/>
      <c r="AH29" s="47"/>
      <c r="AI29" s="241"/>
      <c r="AJ29" s="46"/>
      <c r="AK29" s="233"/>
      <c r="AL29" s="45"/>
      <c r="AM29" s="46"/>
      <c r="AN29" s="47"/>
      <c r="AO29" s="241"/>
      <c r="AP29" s="46"/>
      <c r="AQ29" s="46"/>
      <c r="AR29" s="45"/>
      <c r="AS29" s="46"/>
      <c r="AT29" s="47"/>
      <c r="AU29" s="46"/>
      <c r="AV29" s="46"/>
      <c r="AW29" s="233"/>
      <c r="AX29" s="45"/>
      <c r="AY29" s="46"/>
      <c r="AZ29" s="47"/>
      <c r="BA29" s="241"/>
      <c r="BB29" s="46"/>
      <c r="BC29" s="1"/>
      <c r="BD29" s="14"/>
      <c r="BE29" s="13"/>
      <c r="BF29" s="1"/>
      <c r="BG29" s="14">
        <f t="shared" si="19"/>
        <v>0</v>
      </c>
      <c r="BH29" s="249">
        <f t="shared" si="5"/>
        <v>0</v>
      </c>
      <c r="BI29" s="1"/>
      <c r="BJ29" s="14">
        <f t="shared" si="20"/>
        <v>0</v>
      </c>
      <c r="BK29" s="249">
        <f t="shared" si="7"/>
        <v>0</v>
      </c>
    </row>
    <row r="30" spans="2:63" ht="12.6" hidden="1" customHeight="1" outlineLevel="1">
      <c r="B30" s="88" t="s">
        <v>204</v>
      </c>
      <c r="C30" s="10"/>
      <c r="D30" s="78"/>
      <c r="E30" s="115"/>
      <c r="F30" s="115"/>
      <c r="G30" s="115"/>
      <c r="H30" s="115"/>
      <c r="I30" s="123"/>
      <c r="J30" s="124"/>
      <c r="K30" s="343">
        <f t="shared" si="10"/>
        <v>0</v>
      </c>
      <c r="M30" s="45"/>
      <c r="N30" s="46"/>
      <c r="O30" s="233"/>
      <c r="P30" s="45"/>
      <c r="Q30" s="46"/>
      <c r="R30" s="47">
        <f t="shared" si="8"/>
        <v>0</v>
      </c>
      <c r="T30" s="45"/>
      <c r="U30" s="46"/>
      <c r="V30" s="47"/>
      <c r="W30" s="241"/>
      <c r="X30" s="46"/>
      <c r="Y30" s="233"/>
      <c r="Z30" s="45"/>
      <c r="AA30" s="46"/>
      <c r="AB30" s="47"/>
      <c r="AC30" s="241"/>
      <c r="AD30" s="46"/>
      <c r="AE30" s="233"/>
      <c r="AF30" s="45"/>
      <c r="AG30" s="46"/>
      <c r="AH30" s="47"/>
      <c r="AI30" s="241"/>
      <c r="AJ30" s="46"/>
      <c r="AK30" s="233"/>
      <c r="AL30" s="45"/>
      <c r="AM30" s="46"/>
      <c r="AN30" s="47"/>
      <c r="AO30" s="241"/>
      <c r="AP30" s="46"/>
      <c r="AQ30" s="46"/>
      <c r="AR30" s="45"/>
      <c r="AS30" s="46"/>
      <c r="AT30" s="47"/>
      <c r="AU30" s="46"/>
      <c r="AV30" s="46"/>
      <c r="AW30" s="233"/>
      <c r="AX30" s="45"/>
      <c r="AY30" s="46"/>
      <c r="AZ30" s="47"/>
      <c r="BA30" s="241"/>
      <c r="BB30" s="46"/>
      <c r="BC30" s="1"/>
      <c r="BD30" s="14">
        <f t="shared" ref="BD30:BD41" si="21">SUM(J30:AZ30)</f>
        <v>0</v>
      </c>
      <c r="BE30" s="13">
        <f t="shared" ref="BE30:BE41" si="22">E30-BD30</f>
        <v>0</v>
      </c>
      <c r="BF30" s="1"/>
      <c r="BG30" s="14">
        <f t="shared" si="19"/>
        <v>0</v>
      </c>
      <c r="BH30" s="249">
        <f t="shared" si="5"/>
        <v>0</v>
      </c>
      <c r="BI30" s="1"/>
      <c r="BJ30" s="14">
        <f t="shared" si="20"/>
        <v>0</v>
      </c>
      <c r="BK30" s="249">
        <f t="shared" si="7"/>
        <v>0</v>
      </c>
    </row>
    <row r="31" spans="2:63" ht="12.6" hidden="1" customHeight="1" outlineLevel="1">
      <c r="B31" s="88" t="s">
        <v>205</v>
      </c>
      <c r="C31" s="10"/>
      <c r="D31" s="78"/>
      <c r="E31" s="115"/>
      <c r="F31" s="115"/>
      <c r="G31" s="115"/>
      <c r="H31" s="115"/>
      <c r="I31" s="123"/>
      <c r="J31" s="124"/>
      <c r="K31" s="343">
        <f t="shared" si="10"/>
        <v>0</v>
      </c>
      <c r="M31" s="45"/>
      <c r="N31" s="46"/>
      <c r="O31" s="233"/>
      <c r="P31" s="45"/>
      <c r="Q31" s="46"/>
      <c r="R31" s="47">
        <f t="shared" si="8"/>
        <v>0</v>
      </c>
      <c r="T31" s="45"/>
      <c r="U31" s="46"/>
      <c r="V31" s="47"/>
      <c r="W31" s="241"/>
      <c r="X31" s="46"/>
      <c r="Y31" s="233"/>
      <c r="Z31" s="45"/>
      <c r="AA31" s="46"/>
      <c r="AB31" s="47"/>
      <c r="AC31" s="241"/>
      <c r="AD31" s="46"/>
      <c r="AE31" s="233"/>
      <c r="AF31" s="45"/>
      <c r="AG31" s="46"/>
      <c r="AH31" s="47"/>
      <c r="AI31" s="241"/>
      <c r="AJ31" s="46"/>
      <c r="AK31" s="233"/>
      <c r="AL31" s="45"/>
      <c r="AM31" s="46"/>
      <c r="AN31" s="47"/>
      <c r="AO31" s="241"/>
      <c r="AP31" s="46"/>
      <c r="AQ31" s="46"/>
      <c r="AR31" s="45"/>
      <c r="AS31" s="46"/>
      <c r="AT31" s="47"/>
      <c r="AU31" s="46"/>
      <c r="AV31" s="46"/>
      <c r="AW31" s="233"/>
      <c r="AX31" s="45"/>
      <c r="AY31" s="46"/>
      <c r="AZ31" s="47"/>
      <c r="BA31" s="241"/>
      <c r="BB31" s="46"/>
      <c r="BC31" s="1"/>
      <c r="BD31" s="14">
        <f t="shared" si="21"/>
        <v>0</v>
      </c>
      <c r="BE31" s="13">
        <f t="shared" si="22"/>
        <v>0</v>
      </c>
      <c r="BF31" s="1"/>
      <c r="BG31" s="14">
        <f t="shared" si="19"/>
        <v>0</v>
      </c>
      <c r="BH31" s="249">
        <f t="shared" si="5"/>
        <v>0</v>
      </c>
      <c r="BI31" s="1"/>
      <c r="BJ31" s="14">
        <f t="shared" si="20"/>
        <v>0</v>
      </c>
      <c r="BK31" s="249">
        <f t="shared" si="7"/>
        <v>0</v>
      </c>
    </row>
    <row r="32" spans="2:63" ht="12.6" hidden="1" customHeight="1" outlineLevel="1">
      <c r="B32" s="88" t="s">
        <v>206</v>
      </c>
      <c r="C32" s="10"/>
      <c r="D32" s="78"/>
      <c r="E32" s="115"/>
      <c r="F32" s="115"/>
      <c r="G32" s="115"/>
      <c r="H32" s="115"/>
      <c r="I32" s="123"/>
      <c r="J32" s="124"/>
      <c r="K32" s="343">
        <f t="shared" si="10"/>
        <v>0</v>
      </c>
      <c r="M32" s="45"/>
      <c r="N32" s="46"/>
      <c r="O32" s="233"/>
      <c r="P32" s="45"/>
      <c r="Q32" s="46"/>
      <c r="R32" s="47">
        <f t="shared" si="8"/>
        <v>0</v>
      </c>
      <c r="T32" s="45"/>
      <c r="U32" s="46"/>
      <c r="V32" s="47"/>
      <c r="W32" s="241"/>
      <c r="X32" s="46"/>
      <c r="Y32" s="233"/>
      <c r="Z32" s="45"/>
      <c r="AA32" s="46"/>
      <c r="AB32" s="47"/>
      <c r="AC32" s="241"/>
      <c r="AD32" s="46"/>
      <c r="AE32" s="233"/>
      <c r="AF32" s="45"/>
      <c r="AG32" s="46"/>
      <c r="AH32" s="47"/>
      <c r="AI32" s="241"/>
      <c r="AJ32" s="46"/>
      <c r="AK32" s="233"/>
      <c r="AL32" s="45"/>
      <c r="AM32" s="46"/>
      <c r="AN32" s="47"/>
      <c r="AO32" s="241"/>
      <c r="AP32" s="46"/>
      <c r="AQ32" s="46"/>
      <c r="AR32" s="45"/>
      <c r="AS32" s="46"/>
      <c r="AT32" s="47"/>
      <c r="AU32" s="46"/>
      <c r="AV32" s="46"/>
      <c r="AW32" s="233"/>
      <c r="AX32" s="45"/>
      <c r="AY32" s="46"/>
      <c r="AZ32" s="47"/>
      <c r="BA32" s="241"/>
      <c r="BB32" s="46"/>
      <c r="BC32" s="1"/>
      <c r="BD32" s="14">
        <f t="shared" si="21"/>
        <v>0</v>
      </c>
      <c r="BE32" s="13">
        <f t="shared" si="22"/>
        <v>0</v>
      </c>
      <c r="BF32" s="1"/>
      <c r="BG32" s="14">
        <f t="shared" si="19"/>
        <v>0</v>
      </c>
      <c r="BH32" s="249">
        <f t="shared" si="5"/>
        <v>0</v>
      </c>
      <c r="BI32" s="1"/>
      <c r="BJ32" s="14">
        <f t="shared" si="20"/>
        <v>0</v>
      </c>
      <c r="BK32" s="249">
        <f t="shared" si="7"/>
        <v>0</v>
      </c>
    </row>
    <row r="33" spans="2:63" ht="12.6" hidden="1" customHeight="1" outlineLevel="1">
      <c r="B33" s="88" t="s">
        <v>207</v>
      </c>
      <c r="C33" s="10"/>
      <c r="D33" s="78"/>
      <c r="E33" s="115"/>
      <c r="F33" s="115"/>
      <c r="G33" s="115"/>
      <c r="H33" s="115"/>
      <c r="I33" s="123"/>
      <c r="J33" s="124"/>
      <c r="K33" s="343">
        <f t="shared" si="10"/>
        <v>0</v>
      </c>
      <c r="M33" s="45"/>
      <c r="N33" s="46"/>
      <c r="O33" s="233"/>
      <c r="P33" s="45"/>
      <c r="Q33" s="46"/>
      <c r="R33" s="47">
        <f t="shared" si="8"/>
        <v>0</v>
      </c>
      <c r="T33" s="45"/>
      <c r="U33" s="46"/>
      <c r="V33" s="47"/>
      <c r="W33" s="241"/>
      <c r="X33" s="46"/>
      <c r="Y33" s="233"/>
      <c r="Z33" s="45"/>
      <c r="AA33" s="46"/>
      <c r="AB33" s="47"/>
      <c r="AC33" s="241"/>
      <c r="AD33" s="46"/>
      <c r="AE33" s="233"/>
      <c r="AF33" s="45"/>
      <c r="AG33" s="46"/>
      <c r="AH33" s="47"/>
      <c r="AI33" s="241"/>
      <c r="AJ33" s="46"/>
      <c r="AK33" s="233"/>
      <c r="AL33" s="45"/>
      <c r="AM33" s="46"/>
      <c r="AN33" s="47"/>
      <c r="AO33" s="241"/>
      <c r="AP33" s="46"/>
      <c r="AQ33" s="46"/>
      <c r="AR33" s="45"/>
      <c r="AS33" s="46"/>
      <c r="AT33" s="47"/>
      <c r="AU33" s="46"/>
      <c r="AV33" s="46"/>
      <c r="AW33" s="233"/>
      <c r="AX33" s="45"/>
      <c r="AY33" s="46"/>
      <c r="AZ33" s="47"/>
      <c r="BA33" s="241"/>
      <c r="BB33" s="46"/>
      <c r="BC33" s="1"/>
      <c r="BD33" s="14">
        <f t="shared" si="21"/>
        <v>0</v>
      </c>
      <c r="BE33" s="13">
        <f t="shared" si="22"/>
        <v>0</v>
      </c>
      <c r="BF33" s="1"/>
      <c r="BG33" s="14">
        <f t="shared" si="19"/>
        <v>0</v>
      </c>
      <c r="BH33" s="249">
        <f t="shared" si="5"/>
        <v>0</v>
      </c>
      <c r="BI33" s="1"/>
      <c r="BJ33" s="14">
        <f t="shared" si="20"/>
        <v>0</v>
      </c>
      <c r="BK33" s="249">
        <f t="shared" si="7"/>
        <v>0</v>
      </c>
    </row>
    <row r="34" spans="2:63" ht="12.6" hidden="1" customHeight="1" outlineLevel="1">
      <c r="B34" s="88" t="s">
        <v>208</v>
      </c>
      <c r="C34" s="10"/>
      <c r="D34" s="78"/>
      <c r="E34" s="115"/>
      <c r="F34" s="115"/>
      <c r="G34" s="115"/>
      <c r="H34" s="115"/>
      <c r="I34" s="123"/>
      <c r="J34" s="124"/>
      <c r="K34" s="343">
        <f t="shared" si="10"/>
        <v>0</v>
      </c>
      <c r="M34" s="45"/>
      <c r="N34" s="46"/>
      <c r="O34" s="233"/>
      <c r="P34" s="45"/>
      <c r="Q34" s="46"/>
      <c r="R34" s="47">
        <f t="shared" si="8"/>
        <v>0</v>
      </c>
      <c r="T34" s="45"/>
      <c r="U34" s="46"/>
      <c r="V34" s="47"/>
      <c r="W34" s="241"/>
      <c r="X34" s="46"/>
      <c r="Y34" s="233"/>
      <c r="Z34" s="45"/>
      <c r="AA34" s="46"/>
      <c r="AB34" s="47"/>
      <c r="AC34" s="241"/>
      <c r="AD34" s="46"/>
      <c r="AE34" s="233"/>
      <c r="AF34" s="45"/>
      <c r="AG34" s="46"/>
      <c r="AH34" s="47"/>
      <c r="AI34" s="241"/>
      <c r="AJ34" s="46"/>
      <c r="AK34" s="233"/>
      <c r="AL34" s="45"/>
      <c r="AM34" s="46"/>
      <c r="AN34" s="47"/>
      <c r="AO34" s="241"/>
      <c r="AP34" s="46"/>
      <c r="AQ34" s="46"/>
      <c r="AR34" s="45"/>
      <c r="AS34" s="46"/>
      <c r="AT34" s="47"/>
      <c r="AU34" s="46"/>
      <c r="AV34" s="46"/>
      <c r="AW34" s="233"/>
      <c r="AX34" s="45"/>
      <c r="AY34" s="46"/>
      <c r="AZ34" s="47"/>
      <c r="BA34" s="241"/>
      <c r="BB34" s="46"/>
      <c r="BC34" s="1"/>
      <c r="BD34" s="14">
        <f t="shared" si="21"/>
        <v>0</v>
      </c>
      <c r="BE34" s="13">
        <f t="shared" si="22"/>
        <v>0</v>
      </c>
      <c r="BF34" s="1"/>
      <c r="BG34" s="14">
        <f t="shared" si="19"/>
        <v>0</v>
      </c>
      <c r="BH34" s="249">
        <f t="shared" si="5"/>
        <v>0</v>
      </c>
      <c r="BI34" s="1"/>
      <c r="BJ34" s="14">
        <f t="shared" si="20"/>
        <v>0</v>
      </c>
      <c r="BK34" s="249">
        <f t="shared" si="7"/>
        <v>0</v>
      </c>
    </row>
    <row r="35" spans="2:63" ht="12.6" hidden="1" customHeight="1" outlineLevel="1">
      <c r="B35" s="88" t="s">
        <v>209</v>
      </c>
      <c r="C35" s="10"/>
      <c r="D35" s="78"/>
      <c r="E35" s="115"/>
      <c r="F35" s="115"/>
      <c r="G35" s="115"/>
      <c r="H35" s="115"/>
      <c r="I35" s="123"/>
      <c r="J35" s="124"/>
      <c r="K35" s="343">
        <f t="shared" si="10"/>
        <v>0</v>
      </c>
      <c r="M35" s="45"/>
      <c r="N35" s="46"/>
      <c r="O35" s="233"/>
      <c r="P35" s="45"/>
      <c r="Q35" s="46"/>
      <c r="R35" s="47">
        <f t="shared" si="8"/>
        <v>0</v>
      </c>
      <c r="T35" s="45"/>
      <c r="U35" s="46"/>
      <c r="V35" s="47"/>
      <c r="W35" s="241"/>
      <c r="X35" s="46"/>
      <c r="Y35" s="233"/>
      <c r="Z35" s="45"/>
      <c r="AA35" s="46"/>
      <c r="AB35" s="47"/>
      <c r="AC35" s="241"/>
      <c r="AD35" s="46"/>
      <c r="AE35" s="233"/>
      <c r="AF35" s="45"/>
      <c r="AG35" s="46"/>
      <c r="AH35" s="47"/>
      <c r="AI35" s="241"/>
      <c r="AJ35" s="46"/>
      <c r="AK35" s="233"/>
      <c r="AL35" s="45"/>
      <c r="AM35" s="46"/>
      <c r="AN35" s="47"/>
      <c r="AO35" s="241"/>
      <c r="AP35" s="46"/>
      <c r="AQ35" s="46"/>
      <c r="AR35" s="45"/>
      <c r="AS35" s="46"/>
      <c r="AT35" s="47"/>
      <c r="AU35" s="46"/>
      <c r="AV35" s="46"/>
      <c r="AW35" s="233"/>
      <c r="AX35" s="45"/>
      <c r="AY35" s="46"/>
      <c r="AZ35" s="47"/>
      <c r="BA35" s="241"/>
      <c r="BB35" s="46"/>
      <c r="BC35" s="1"/>
      <c r="BD35" s="14">
        <f t="shared" si="21"/>
        <v>0</v>
      </c>
      <c r="BE35" s="13">
        <f t="shared" si="22"/>
        <v>0</v>
      </c>
      <c r="BF35" s="1"/>
      <c r="BG35" s="14">
        <f t="shared" si="19"/>
        <v>0</v>
      </c>
      <c r="BH35" s="249">
        <f t="shared" si="5"/>
        <v>0</v>
      </c>
      <c r="BI35" s="1"/>
      <c r="BJ35" s="14">
        <f t="shared" si="20"/>
        <v>0</v>
      </c>
      <c r="BK35" s="249">
        <f t="shared" si="7"/>
        <v>0</v>
      </c>
    </row>
    <row r="36" spans="2:63" ht="12.6" hidden="1" customHeight="1" outlineLevel="1">
      <c r="B36" s="88" t="s">
        <v>210</v>
      </c>
      <c r="C36" s="10"/>
      <c r="D36" s="78"/>
      <c r="E36" s="115"/>
      <c r="F36" s="115"/>
      <c r="G36" s="115"/>
      <c r="H36" s="115"/>
      <c r="I36" s="123"/>
      <c r="J36" s="124"/>
      <c r="K36" s="343">
        <f t="shared" si="10"/>
        <v>0</v>
      </c>
      <c r="M36" s="45"/>
      <c r="N36" s="46"/>
      <c r="O36" s="233"/>
      <c r="P36" s="45"/>
      <c r="Q36" s="46"/>
      <c r="R36" s="47">
        <f t="shared" si="8"/>
        <v>0</v>
      </c>
      <c r="T36" s="45"/>
      <c r="U36" s="46"/>
      <c r="V36" s="47"/>
      <c r="W36" s="241"/>
      <c r="X36" s="46"/>
      <c r="Y36" s="233"/>
      <c r="Z36" s="45"/>
      <c r="AA36" s="46"/>
      <c r="AB36" s="47"/>
      <c r="AC36" s="241"/>
      <c r="AD36" s="46"/>
      <c r="AE36" s="233"/>
      <c r="AF36" s="45"/>
      <c r="AG36" s="46"/>
      <c r="AH36" s="47"/>
      <c r="AI36" s="241"/>
      <c r="AJ36" s="46"/>
      <c r="AK36" s="233"/>
      <c r="AL36" s="45"/>
      <c r="AM36" s="46"/>
      <c r="AN36" s="47"/>
      <c r="AO36" s="241"/>
      <c r="AP36" s="46"/>
      <c r="AQ36" s="46"/>
      <c r="AR36" s="45"/>
      <c r="AS36" s="46"/>
      <c r="AT36" s="47"/>
      <c r="AU36" s="46"/>
      <c r="AV36" s="46"/>
      <c r="AW36" s="233"/>
      <c r="AX36" s="45"/>
      <c r="AY36" s="46"/>
      <c r="AZ36" s="47"/>
      <c r="BA36" s="241"/>
      <c r="BB36" s="46"/>
      <c r="BC36" s="1"/>
      <c r="BD36" s="14">
        <f t="shared" si="21"/>
        <v>0</v>
      </c>
      <c r="BE36" s="13">
        <f t="shared" si="22"/>
        <v>0</v>
      </c>
      <c r="BF36" s="1"/>
      <c r="BG36" s="14">
        <f t="shared" si="19"/>
        <v>0</v>
      </c>
      <c r="BH36" s="249">
        <f t="shared" si="5"/>
        <v>0</v>
      </c>
      <c r="BI36" s="1"/>
      <c r="BJ36" s="14">
        <f t="shared" si="20"/>
        <v>0</v>
      </c>
      <c r="BK36" s="249">
        <f t="shared" si="7"/>
        <v>0</v>
      </c>
    </row>
    <row r="37" spans="2:63" ht="12.6" hidden="1" customHeight="1" outlineLevel="1">
      <c r="B37" s="88" t="s">
        <v>211</v>
      </c>
      <c r="C37" s="10"/>
      <c r="D37" s="78"/>
      <c r="E37" s="115"/>
      <c r="F37" s="115"/>
      <c r="G37" s="115"/>
      <c r="H37" s="115"/>
      <c r="I37" s="123"/>
      <c r="J37" s="124"/>
      <c r="K37" s="343">
        <f t="shared" si="10"/>
        <v>0</v>
      </c>
      <c r="M37" s="45"/>
      <c r="N37" s="46"/>
      <c r="O37" s="233"/>
      <c r="P37" s="45"/>
      <c r="Q37" s="46"/>
      <c r="R37" s="47">
        <f t="shared" si="8"/>
        <v>0</v>
      </c>
      <c r="T37" s="45"/>
      <c r="U37" s="46"/>
      <c r="V37" s="47"/>
      <c r="W37" s="241"/>
      <c r="X37" s="46"/>
      <c r="Y37" s="233"/>
      <c r="Z37" s="45"/>
      <c r="AA37" s="46"/>
      <c r="AB37" s="47"/>
      <c r="AC37" s="241"/>
      <c r="AD37" s="46"/>
      <c r="AE37" s="233"/>
      <c r="AF37" s="45"/>
      <c r="AG37" s="46"/>
      <c r="AH37" s="47"/>
      <c r="AI37" s="241"/>
      <c r="AJ37" s="46"/>
      <c r="AK37" s="233"/>
      <c r="AL37" s="45"/>
      <c r="AM37" s="46"/>
      <c r="AN37" s="47"/>
      <c r="AO37" s="241"/>
      <c r="AP37" s="46"/>
      <c r="AQ37" s="46"/>
      <c r="AR37" s="45"/>
      <c r="AS37" s="46"/>
      <c r="AT37" s="47"/>
      <c r="AU37" s="46"/>
      <c r="AV37" s="46"/>
      <c r="AW37" s="233"/>
      <c r="AX37" s="45"/>
      <c r="AY37" s="46"/>
      <c r="AZ37" s="47"/>
      <c r="BA37" s="241"/>
      <c r="BB37" s="46"/>
      <c r="BC37" s="1"/>
      <c r="BD37" s="14">
        <f t="shared" si="21"/>
        <v>0</v>
      </c>
      <c r="BE37" s="13">
        <f t="shared" si="22"/>
        <v>0</v>
      </c>
      <c r="BF37" s="1"/>
      <c r="BG37" s="14">
        <f t="shared" si="19"/>
        <v>0</v>
      </c>
      <c r="BH37" s="249">
        <f t="shared" si="5"/>
        <v>0</v>
      </c>
      <c r="BI37" s="1"/>
      <c r="BJ37" s="14">
        <f t="shared" si="20"/>
        <v>0</v>
      </c>
      <c r="BK37" s="249">
        <f t="shared" si="7"/>
        <v>0</v>
      </c>
    </row>
    <row r="38" spans="2:63" ht="12.6" hidden="1" customHeight="1" outlineLevel="1">
      <c r="B38" s="88" t="s">
        <v>212</v>
      </c>
      <c r="C38" s="10"/>
      <c r="D38" s="78"/>
      <c r="E38" s="115"/>
      <c r="F38" s="115"/>
      <c r="G38" s="115"/>
      <c r="H38" s="115"/>
      <c r="I38" s="123"/>
      <c r="J38" s="124"/>
      <c r="K38" s="343">
        <f t="shared" si="10"/>
        <v>0</v>
      </c>
      <c r="M38" s="45"/>
      <c r="N38" s="46"/>
      <c r="O38" s="233"/>
      <c r="P38" s="45"/>
      <c r="Q38" s="46"/>
      <c r="R38" s="47">
        <f t="shared" si="8"/>
        <v>0</v>
      </c>
      <c r="T38" s="45"/>
      <c r="U38" s="46"/>
      <c r="V38" s="47"/>
      <c r="W38" s="241"/>
      <c r="X38" s="46"/>
      <c r="Y38" s="233"/>
      <c r="Z38" s="45"/>
      <c r="AA38" s="46"/>
      <c r="AB38" s="47"/>
      <c r="AC38" s="241"/>
      <c r="AD38" s="46"/>
      <c r="AE38" s="233"/>
      <c r="AF38" s="45"/>
      <c r="AG38" s="46"/>
      <c r="AH38" s="47"/>
      <c r="AI38" s="241"/>
      <c r="AJ38" s="46"/>
      <c r="AK38" s="233"/>
      <c r="AL38" s="45"/>
      <c r="AM38" s="46"/>
      <c r="AN38" s="47"/>
      <c r="AO38" s="241"/>
      <c r="AP38" s="46"/>
      <c r="AQ38" s="46"/>
      <c r="AR38" s="45"/>
      <c r="AS38" s="46"/>
      <c r="AT38" s="47"/>
      <c r="AU38" s="46"/>
      <c r="AV38" s="46"/>
      <c r="AW38" s="233"/>
      <c r="AX38" s="45"/>
      <c r="AY38" s="46"/>
      <c r="AZ38" s="47"/>
      <c r="BA38" s="241"/>
      <c r="BB38" s="46"/>
      <c r="BC38" s="1"/>
      <c r="BD38" s="14">
        <f t="shared" si="21"/>
        <v>0</v>
      </c>
      <c r="BE38" s="13">
        <f t="shared" si="22"/>
        <v>0</v>
      </c>
      <c r="BF38" s="1"/>
      <c r="BG38" s="14">
        <f t="shared" si="19"/>
        <v>0</v>
      </c>
      <c r="BH38" s="249">
        <f t="shared" si="5"/>
        <v>0</v>
      </c>
      <c r="BI38" s="1"/>
      <c r="BJ38" s="14">
        <f t="shared" si="20"/>
        <v>0</v>
      </c>
      <c r="BK38" s="249">
        <f t="shared" si="7"/>
        <v>0</v>
      </c>
    </row>
    <row r="39" spans="2:63" ht="12.6" hidden="1" customHeight="1" outlineLevel="1">
      <c r="B39" s="88" t="s">
        <v>213</v>
      </c>
      <c r="C39" s="10"/>
      <c r="D39" s="78"/>
      <c r="E39" s="115"/>
      <c r="F39" s="115"/>
      <c r="G39" s="115"/>
      <c r="H39" s="115"/>
      <c r="I39" s="123"/>
      <c r="J39" s="124"/>
      <c r="K39" s="343">
        <f t="shared" si="10"/>
        <v>0</v>
      </c>
      <c r="M39" s="45"/>
      <c r="N39" s="46"/>
      <c r="O39" s="233"/>
      <c r="P39" s="45"/>
      <c r="Q39" s="46"/>
      <c r="R39" s="47">
        <f t="shared" si="8"/>
        <v>0</v>
      </c>
      <c r="T39" s="45"/>
      <c r="U39" s="46"/>
      <c r="V39" s="47"/>
      <c r="W39" s="241"/>
      <c r="X39" s="46"/>
      <c r="Y39" s="233"/>
      <c r="Z39" s="45"/>
      <c r="AA39" s="46"/>
      <c r="AB39" s="47"/>
      <c r="AC39" s="241"/>
      <c r="AD39" s="46"/>
      <c r="AE39" s="233"/>
      <c r="AF39" s="45"/>
      <c r="AG39" s="46"/>
      <c r="AH39" s="47"/>
      <c r="AI39" s="241"/>
      <c r="AJ39" s="46"/>
      <c r="AK39" s="233"/>
      <c r="AL39" s="45"/>
      <c r="AM39" s="46"/>
      <c r="AN39" s="47"/>
      <c r="AO39" s="241"/>
      <c r="AP39" s="46"/>
      <c r="AQ39" s="46"/>
      <c r="AR39" s="45"/>
      <c r="AS39" s="46"/>
      <c r="AT39" s="47"/>
      <c r="AU39" s="46"/>
      <c r="AV39" s="46"/>
      <c r="AW39" s="233"/>
      <c r="AX39" s="45"/>
      <c r="AY39" s="46"/>
      <c r="AZ39" s="47"/>
      <c r="BA39" s="241"/>
      <c r="BB39" s="46"/>
      <c r="BC39" s="1"/>
      <c r="BD39" s="14">
        <f t="shared" si="21"/>
        <v>0</v>
      </c>
      <c r="BE39" s="13">
        <f t="shared" si="22"/>
        <v>0</v>
      </c>
      <c r="BF39" s="1"/>
      <c r="BG39" s="14">
        <f t="shared" si="19"/>
        <v>0</v>
      </c>
      <c r="BH39" s="249">
        <f t="shared" si="5"/>
        <v>0</v>
      </c>
      <c r="BI39" s="1"/>
      <c r="BJ39" s="14">
        <f t="shared" si="20"/>
        <v>0</v>
      </c>
      <c r="BK39" s="249">
        <f t="shared" si="7"/>
        <v>0</v>
      </c>
    </row>
    <row r="40" spans="2:63" ht="12.6" hidden="1" customHeight="1" outlineLevel="1">
      <c r="B40" s="88" t="s">
        <v>214</v>
      </c>
      <c r="C40" s="10"/>
      <c r="D40" s="78"/>
      <c r="E40" s="115"/>
      <c r="F40" s="115"/>
      <c r="G40" s="115"/>
      <c r="H40" s="115"/>
      <c r="I40" s="123"/>
      <c r="J40" s="124"/>
      <c r="K40" s="343">
        <f t="shared" si="10"/>
        <v>0</v>
      </c>
      <c r="M40" s="45"/>
      <c r="N40" s="46"/>
      <c r="O40" s="233"/>
      <c r="P40" s="45"/>
      <c r="Q40" s="46"/>
      <c r="R40" s="47">
        <f t="shared" si="8"/>
        <v>0</v>
      </c>
      <c r="T40" s="45"/>
      <c r="U40" s="46"/>
      <c r="V40" s="47"/>
      <c r="W40" s="241"/>
      <c r="X40" s="46"/>
      <c r="Y40" s="233"/>
      <c r="Z40" s="45"/>
      <c r="AA40" s="46"/>
      <c r="AB40" s="47"/>
      <c r="AC40" s="241"/>
      <c r="AD40" s="46"/>
      <c r="AE40" s="233"/>
      <c r="AF40" s="45"/>
      <c r="AG40" s="46"/>
      <c r="AH40" s="47"/>
      <c r="AI40" s="241"/>
      <c r="AJ40" s="46"/>
      <c r="AK40" s="233"/>
      <c r="AL40" s="45"/>
      <c r="AM40" s="46"/>
      <c r="AN40" s="47"/>
      <c r="AO40" s="241"/>
      <c r="AP40" s="46"/>
      <c r="AQ40" s="46"/>
      <c r="AR40" s="45"/>
      <c r="AS40" s="46"/>
      <c r="AT40" s="47"/>
      <c r="AU40" s="46"/>
      <c r="AV40" s="46"/>
      <c r="AW40" s="233"/>
      <c r="AX40" s="45"/>
      <c r="AY40" s="46"/>
      <c r="AZ40" s="47"/>
      <c r="BA40" s="241"/>
      <c r="BB40" s="46"/>
      <c r="BC40" s="1"/>
      <c r="BD40" s="14">
        <f t="shared" si="21"/>
        <v>0</v>
      </c>
      <c r="BE40" s="13">
        <f t="shared" si="22"/>
        <v>0</v>
      </c>
      <c r="BF40" s="1"/>
      <c r="BG40" s="14">
        <f t="shared" si="19"/>
        <v>0</v>
      </c>
      <c r="BH40" s="249">
        <f t="shared" si="5"/>
        <v>0</v>
      </c>
      <c r="BI40" s="1"/>
      <c r="BJ40" s="14">
        <f t="shared" si="20"/>
        <v>0</v>
      </c>
      <c r="BK40" s="249">
        <f t="shared" si="7"/>
        <v>0</v>
      </c>
    </row>
    <row r="41" spans="2:63" ht="12.6" hidden="1" customHeight="1" outlineLevel="1" thickBot="1">
      <c r="B41" s="88" t="s">
        <v>215</v>
      </c>
      <c r="C41" s="21"/>
      <c r="D41" s="80"/>
      <c r="E41" s="117"/>
      <c r="F41" s="117"/>
      <c r="G41" s="117"/>
      <c r="H41" s="117"/>
      <c r="I41" s="128"/>
      <c r="J41" s="124"/>
      <c r="K41" s="343">
        <f t="shared" si="10"/>
        <v>0</v>
      </c>
      <c r="M41" s="18"/>
      <c r="N41" s="19"/>
      <c r="O41" s="234"/>
      <c r="P41" s="18"/>
      <c r="Q41" s="19"/>
      <c r="R41" s="20">
        <f t="shared" si="8"/>
        <v>0</v>
      </c>
      <c r="T41" s="18"/>
      <c r="U41" s="19"/>
      <c r="V41" s="20"/>
      <c r="W41" s="242"/>
      <c r="X41" s="19"/>
      <c r="Y41" s="234"/>
      <c r="Z41" s="18"/>
      <c r="AA41" s="19"/>
      <c r="AB41" s="20"/>
      <c r="AC41" s="242"/>
      <c r="AD41" s="19"/>
      <c r="AE41" s="234"/>
      <c r="AF41" s="18"/>
      <c r="AG41" s="19"/>
      <c r="AH41" s="20"/>
      <c r="AI41" s="242"/>
      <c r="AJ41" s="19"/>
      <c r="AK41" s="234"/>
      <c r="AL41" s="18"/>
      <c r="AM41" s="19"/>
      <c r="AN41" s="20"/>
      <c r="AO41" s="242"/>
      <c r="AP41" s="19"/>
      <c r="AQ41" s="19"/>
      <c r="AR41" s="18"/>
      <c r="AS41" s="19"/>
      <c r="AT41" s="20"/>
      <c r="AU41" s="19"/>
      <c r="AV41" s="19"/>
      <c r="AW41" s="234"/>
      <c r="AX41" s="18"/>
      <c r="AY41" s="19"/>
      <c r="AZ41" s="20"/>
      <c r="BA41" s="242"/>
      <c r="BB41" s="19"/>
      <c r="BC41" s="1"/>
      <c r="BD41" s="31">
        <f t="shared" si="21"/>
        <v>0</v>
      </c>
      <c r="BE41" s="20">
        <f t="shared" si="22"/>
        <v>0</v>
      </c>
      <c r="BF41" s="1"/>
      <c r="BG41" s="31">
        <f t="shared" si="19"/>
        <v>0</v>
      </c>
      <c r="BH41" s="258">
        <f t="shared" si="5"/>
        <v>0</v>
      </c>
      <c r="BI41" s="1"/>
      <c r="BJ41" s="31">
        <f t="shared" si="20"/>
        <v>0</v>
      </c>
      <c r="BK41" s="258">
        <f t="shared" si="7"/>
        <v>0</v>
      </c>
    </row>
    <row r="42" spans="2:63" collapsed="1">
      <c r="C42" s="5" t="s">
        <v>216</v>
      </c>
      <c r="D42" s="76"/>
      <c r="E42" s="114"/>
      <c r="F42" s="114"/>
      <c r="G42" s="114"/>
      <c r="H42" s="114"/>
      <c r="I42" s="126"/>
      <c r="J42" s="127"/>
      <c r="K42" s="6">
        <f>K43+K59+K75+K91</f>
        <v>0</v>
      </c>
      <c r="L42" s="4"/>
      <c r="M42" s="9">
        <f t="shared" ref="M42:Q42" si="23">M43+M59+M75+M91</f>
        <v>0</v>
      </c>
      <c r="N42" s="7">
        <f t="shared" si="23"/>
        <v>0</v>
      </c>
      <c r="O42" s="231">
        <f t="shared" si="23"/>
        <v>0</v>
      </c>
      <c r="P42" s="9">
        <f t="shared" si="23"/>
        <v>0</v>
      </c>
      <c r="Q42" s="7">
        <f t="shared" si="23"/>
        <v>0</v>
      </c>
      <c r="R42" s="8">
        <f t="shared" si="8"/>
        <v>0</v>
      </c>
      <c r="S42" s="4"/>
      <c r="T42" s="9">
        <f t="shared" ref="T42:AX42" si="24">T43+T59+T75+T91</f>
        <v>0</v>
      </c>
      <c r="U42" s="7">
        <f t="shared" si="24"/>
        <v>0</v>
      </c>
      <c r="V42" s="8">
        <f t="shared" si="24"/>
        <v>0</v>
      </c>
      <c r="W42" s="239">
        <f t="shared" si="24"/>
        <v>0</v>
      </c>
      <c r="X42" s="7">
        <f t="shared" si="24"/>
        <v>0</v>
      </c>
      <c r="Y42" s="231">
        <f t="shared" si="24"/>
        <v>0</v>
      </c>
      <c r="Z42" s="9">
        <f t="shared" si="24"/>
        <v>0</v>
      </c>
      <c r="AA42" s="7">
        <f t="shared" si="24"/>
        <v>0</v>
      </c>
      <c r="AB42" s="8">
        <f t="shared" si="24"/>
        <v>0</v>
      </c>
      <c r="AC42" s="239">
        <f t="shared" si="24"/>
        <v>0</v>
      </c>
      <c r="AD42" s="7">
        <f t="shared" si="24"/>
        <v>0</v>
      </c>
      <c r="AE42" s="231">
        <f t="shared" si="24"/>
        <v>0</v>
      </c>
      <c r="AF42" s="9">
        <f t="shared" si="24"/>
        <v>0</v>
      </c>
      <c r="AG42" s="7">
        <f t="shared" si="24"/>
        <v>0</v>
      </c>
      <c r="AH42" s="8">
        <f t="shared" si="24"/>
        <v>0</v>
      </c>
      <c r="AI42" s="239">
        <f t="shared" si="24"/>
        <v>0</v>
      </c>
      <c r="AJ42" s="7">
        <f t="shared" si="24"/>
        <v>0</v>
      </c>
      <c r="AK42" s="231">
        <f t="shared" si="24"/>
        <v>0</v>
      </c>
      <c r="AL42" s="9">
        <f t="shared" si="24"/>
        <v>0</v>
      </c>
      <c r="AM42" s="7">
        <f t="shared" si="24"/>
        <v>0</v>
      </c>
      <c r="AN42" s="8">
        <f t="shared" si="24"/>
        <v>0</v>
      </c>
      <c r="AO42" s="239">
        <f t="shared" si="24"/>
        <v>0</v>
      </c>
      <c r="AP42" s="7">
        <f t="shared" si="24"/>
        <v>0</v>
      </c>
      <c r="AQ42" s="7">
        <f t="shared" si="24"/>
        <v>0</v>
      </c>
      <c r="AR42" s="9">
        <f t="shared" si="24"/>
        <v>0</v>
      </c>
      <c r="AS42" s="7">
        <f t="shared" si="24"/>
        <v>0</v>
      </c>
      <c r="AT42" s="8">
        <f t="shared" si="24"/>
        <v>0</v>
      </c>
      <c r="AU42" s="7">
        <f t="shared" si="24"/>
        <v>0</v>
      </c>
      <c r="AV42" s="7">
        <f t="shared" si="24"/>
        <v>0</v>
      </c>
      <c r="AW42" s="231">
        <f t="shared" si="24"/>
        <v>0</v>
      </c>
      <c r="AX42" s="9">
        <f t="shared" si="24"/>
        <v>0</v>
      </c>
      <c r="AY42" s="7">
        <f t="shared" ref="AY42:BB42" si="25">AY43+AY59+AY75+AY91</f>
        <v>0</v>
      </c>
      <c r="AZ42" s="8">
        <f t="shared" si="25"/>
        <v>0</v>
      </c>
      <c r="BA42" s="239">
        <f t="shared" si="25"/>
        <v>0</v>
      </c>
      <c r="BB42" s="7">
        <f t="shared" si="25"/>
        <v>0</v>
      </c>
      <c r="BC42" s="1"/>
      <c r="BD42" s="28">
        <f t="shared" ref="BD42:BE42" si="26">BD43+BD59+BD75+BD91</f>
        <v>0</v>
      </c>
      <c r="BE42" s="30">
        <f t="shared" si="26"/>
        <v>0</v>
      </c>
      <c r="BF42" s="1"/>
      <c r="BG42" s="28">
        <f t="shared" ref="BG42" si="27">BG43+BG59+BG75+BG91</f>
        <v>0</v>
      </c>
      <c r="BH42" s="257">
        <f t="shared" ref="BH42:BH73" si="28">IFERROR(BG42/K42,0)</f>
        <v>0</v>
      </c>
      <c r="BI42" s="1"/>
      <c r="BJ42" s="28">
        <f t="shared" ref="BJ42" si="29">BJ43+BJ59+BJ75+BJ91</f>
        <v>0</v>
      </c>
      <c r="BK42" s="257">
        <f t="shared" ref="BK42:BK73" si="30">IFERROR(BJ42/K42,0)</f>
        <v>0</v>
      </c>
    </row>
    <row r="43" spans="2:63">
      <c r="C43" s="22" t="s">
        <v>217</v>
      </c>
      <c r="D43" s="81"/>
      <c r="E43" s="118"/>
      <c r="F43" s="118"/>
      <c r="G43" s="118"/>
      <c r="H43" s="118"/>
      <c r="I43" s="129"/>
      <c r="J43" s="130"/>
      <c r="K43" s="23">
        <f>SUM(K44:K58)</f>
        <v>0</v>
      </c>
      <c r="M43" s="26">
        <f t="shared" ref="M43:Q43" si="31">SUM(M44:M58)</f>
        <v>0</v>
      </c>
      <c r="N43" s="24">
        <f t="shared" si="31"/>
        <v>0</v>
      </c>
      <c r="O43" s="235">
        <f t="shared" si="31"/>
        <v>0</v>
      </c>
      <c r="P43" s="26">
        <f t="shared" si="31"/>
        <v>0</v>
      </c>
      <c r="Q43" s="24">
        <f t="shared" si="31"/>
        <v>0</v>
      </c>
      <c r="R43" s="25">
        <f t="shared" si="8"/>
        <v>0</v>
      </c>
      <c r="T43" s="26">
        <f t="shared" ref="T43:AX43" si="32">SUM(T44:T58)</f>
        <v>0</v>
      </c>
      <c r="U43" s="24">
        <f t="shared" si="32"/>
        <v>0</v>
      </c>
      <c r="V43" s="25">
        <f t="shared" si="32"/>
        <v>0</v>
      </c>
      <c r="W43" s="243">
        <f t="shared" si="32"/>
        <v>0</v>
      </c>
      <c r="X43" s="24">
        <f t="shared" si="32"/>
        <v>0</v>
      </c>
      <c r="Y43" s="235">
        <f t="shared" si="32"/>
        <v>0</v>
      </c>
      <c r="Z43" s="26">
        <f t="shared" si="32"/>
        <v>0</v>
      </c>
      <c r="AA43" s="24">
        <f t="shared" si="32"/>
        <v>0</v>
      </c>
      <c r="AB43" s="25">
        <f t="shared" si="32"/>
        <v>0</v>
      </c>
      <c r="AC43" s="243">
        <f t="shared" si="32"/>
        <v>0</v>
      </c>
      <c r="AD43" s="24">
        <f t="shared" si="32"/>
        <v>0</v>
      </c>
      <c r="AE43" s="235">
        <f t="shared" si="32"/>
        <v>0</v>
      </c>
      <c r="AF43" s="26">
        <f t="shared" si="32"/>
        <v>0</v>
      </c>
      <c r="AG43" s="24">
        <f t="shared" si="32"/>
        <v>0</v>
      </c>
      <c r="AH43" s="25">
        <f t="shared" si="32"/>
        <v>0</v>
      </c>
      <c r="AI43" s="243">
        <f t="shared" si="32"/>
        <v>0</v>
      </c>
      <c r="AJ43" s="24">
        <f t="shared" si="32"/>
        <v>0</v>
      </c>
      <c r="AK43" s="235">
        <f t="shared" si="32"/>
        <v>0</v>
      </c>
      <c r="AL43" s="26">
        <f t="shared" si="32"/>
        <v>0</v>
      </c>
      <c r="AM43" s="24">
        <f t="shared" si="32"/>
        <v>0</v>
      </c>
      <c r="AN43" s="25">
        <f t="shared" si="32"/>
        <v>0</v>
      </c>
      <c r="AO43" s="243">
        <f t="shared" si="32"/>
        <v>0</v>
      </c>
      <c r="AP43" s="24">
        <f t="shared" si="32"/>
        <v>0</v>
      </c>
      <c r="AQ43" s="24">
        <f t="shared" si="32"/>
        <v>0</v>
      </c>
      <c r="AR43" s="26">
        <f t="shared" si="32"/>
        <v>0</v>
      </c>
      <c r="AS43" s="24">
        <f t="shared" si="32"/>
        <v>0</v>
      </c>
      <c r="AT43" s="25">
        <f t="shared" si="32"/>
        <v>0</v>
      </c>
      <c r="AU43" s="24">
        <f t="shared" si="32"/>
        <v>0</v>
      </c>
      <c r="AV43" s="24">
        <f t="shared" si="32"/>
        <v>0</v>
      </c>
      <c r="AW43" s="235">
        <f t="shared" si="32"/>
        <v>0</v>
      </c>
      <c r="AX43" s="26">
        <f t="shared" si="32"/>
        <v>0</v>
      </c>
      <c r="AY43" s="24">
        <f t="shared" ref="AY43:BB43" si="33">SUM(AY44:AY58)</f>
        <v>0</v>
      </c>
      <c r="AZ43" s="25">
        <f t="shared" si="33"/>
        <v>0</v>
      </c>
      <c r="BA43" s="243">
        <f t="shared" si="33"/>
        <v>0</v>
      </c>
      <c r="BB43" s="24">
        <f t="shared" si="33"/>
        <v>0</v>
      </c>
      <c r="BC43" s="1"/>
      <c r="BD43" s="26">
        <f t="shared" ref="BD43:BE43" si="34">SUM(BD44:BD58)</f>
        <v>0</v>
      </c>
      <c r="BE43" s="25">
        <f t="shared" si="34"/>
        <v>0</v>
      </c>
      <c r="BF43" s="1"/>
      <c r="BG43" s="26">
        <f t="shared" ref="BG43" si="35">SUM(BG44:BG58)</f>
        <v>0</v>
      </c>
      <c r="BH43" s="252">
        <f t="shared" si="28"/>
        <v>0</v>
      </c>
      <c r="BI43" s="1"/>
      <c r="BJ43" s="26">
        <f t="shared" ref="BJ43" si="36">SUM(BJ44:BJ58)</f>
        <v>0</v>
      </c>
      <c r="BK43" s="252">
        <f t="shared" si="30"/>
        <v>0</v>
      </c>
    </row>
    <row r="44" spans="2:63">
      <c r="B44" s="88" t="s">
        <v>264</v>
      </c>
      <c r="C44" s="10"/>
      <c r="D44" s="78"/>
      <c r="E44" s="115"/>
      <c r="F44" s="115"/>
      <c r="G44" s="115"/>
      <c r="H44" s="115"/>
      <c r="I44" s="123"/>
      <c r="J44" s="124"/>
      <c r="K44" s="343">
        <f t="shared" ref="K44:K106" si="37">J44*H44*G44*F44*E44*D44</f>
        <v>0</v>
      </c>
      <c r="M44" s="14">
        <f>$J$44</f>
        <v>0</v>
      </c>
      <c r="N44" s="12">
        <f t="shared" ref="N44:Q44" si="38">$J$44</f>
        <v>0</v>
      </c>
      <c r="O44" s="232">
        <f t="shared" si="38"/>
        <v>0</v>
      </c>
      <c r="P44" s="14">
        <f t="shared" si="38"/>
        <v>0</v>
      </c>
      <c r="Q44" s="12">
        <f t="shared" si="38"/>
        <v>0</v>
      </c>
      <c r="R44" s="13">
        <f t="shared" si="8"/>
        <v>0</v>
      </c>
      <c r="T44" s="14"/>
      <c r="U44" s="12"/>
      <c r="V44" s="13"/>
      <c r="W44" s="240"/>
      <c r="X44" s="12"/>
      <c r="Y44" s="232"/>
      <c r="Z44" s="14"/>
      <c r="AA44" s="12"/>
      <c r="AB44" s="13"/>
      <c r="AC44" s="240"/>
      <c r="AD44" s="12"/>
      <c r="AE44" s="232"/>
      <c r="AF44" s="14"/>
      <c r="AG44" s="12"/>
      <c r="AH44" s="13"/>
      <c r="AI44" s="240"/>
      <c r="AJ44" s="12"/>
      <c r="AK44" s="232"/>
      <c r="AL44" s="14"/>
      <c r="AM44" s="12"/>
      <c r="AN44" s="13"/>
      <c r="AO44" s="240"/>
      <c r="AP44" s="12"/>
      <c r="AQ44" s="12"/>
      <c r="AR44" s="14"/>
      <c r="AS44" s="12"/>
      <c r="AT44" s="13"/>
      <c r="AU44" s="12"/>
      <c r="AV44" s="12"/>
      <c r="AW44" s="232"/>
      <c r="AX44" s="14"/>
      <c r="AY44" s="12"/>
      <c r="AZ44" s="13"/>
      <c r="BA44" s="240"/>
      <c r="BB44" s="12"/>
      <c r="BC44" s="1"/>
      <c r="BD44" s="14"/>
      <c r="BE44" s="13"/>
      <c r="BF44" s="1"/>
      <c r="BG44" s="14">
        <f t="shared" ref="BG44:BG58" si="39">SUM(T44:BB44)</f>
        <v>0</v>
      </c>
      <c r="BH44" s="249">
        <f t="shared" si="28"/>
        <v>0</v>
      </c>
      <c r="BI44" s="1"/>
      <c r="BJ44" s="14">
        <f t="shared" ref="BJ44:BJ58" si="40">BD44+BG44</f>
        <v>0</v>
      </c>
      <c r="BK44" s="249">
        <f t="shared" si="30"/>
        <v>0</v>
      </c>
    </row>
    <row r="45" spans="2:63">
      <c r="B45" s="88" t="s">
        <v>265</v>
      </c>
      <c r="C45" s="10"/>
      <c r="D45" s="78"/>
      <c r="E45" s="115"/>
      <c r="F45" s="115"/>
      <c r="G45" s="115"/>
      <c r="H45" s="115"/>
      <c r="I45" s="123"/>
      <c r="J45" s="124"/>
      <c r="K45" s="343">
        <f t="shared" si="37"/>
        <v>0</v>
      </c>
      <c r="M45" s="14"/>
      <c r="N45" s="12"/>
      <c r="O45" s="232"/>
      <c r="P45" s="14"/>
      <c r="Q45" s="12"/>
      <c r="R45" s="13">
        <f t="shared" si="8"/>
        <v>0</v>
      </c>
      <c r="T45" s="14"/>
      <c r="U45" s="12"/>
      <c r="V45" s="13"/>
      <c r="W45" s="240"/>
      <c r="X45" s="12"/>
      <c r="Y45" s="232"/>
      <c r="Z45" s="14"/>
      <c r="AA45" s="12"/>
      <c r="AB45" s="13"/>
      <c r="AC45" s="240"/>
      <c r="AD45" s="12"/>
      <c r="AE45" s="232"/>
      <c r="AF45" s="14"/>
      <c r="AG45" s="12"/>
      <c r="AH45" s="13"/>
      <c r="AI45" s="240"/>
      <c r="AJ45" s="12"/>
      <c r="AK45" s="232"/>
      <c r="AL45" s="14"/>
      <c r="AM45" s="12"/>
      <c r="AN45" s="13"/>
      <c r="AO45" s="240"/>
      <c r="AP45" s="12"/>
      <c r="AQ45" s="12"/>
      <c r="AR45" s="14"/>
      <c r="AS45" s="12"/>
      <c r="AT45" s="13"/>
      <c r="AU45" s="12"/>
      <c r="AV45" s="12"/>
      <c r="AW45" s="232"/>
      <c r="AX45" s="14"/>
      <c r="AY45" s="12"/>
      <c r="AZ45" s="13"/>
      <c r="BA45" s="240"/>
      <c r="BB45" s="12"/>
      <c r="BC45" s="1"/>
      <c r="BD45" s="14"/>
      <c r="BE45" s="13"/>
      <c r="BF45" s="1"/>
      <c r="BG45" s="14">
        <f t="shared" si="39"/>
        <v>0</v>
      </c>
      <c r="BH45" s="249">
        <f t="shared" si="28"/>
        <v>0</v>
      </c>
      <c r="BI45" s="1"/>
      <c r="BJ45" s="14">
        <f t="shared" si="40"/>
        <v>0</v>
      </c>
      <c r="BK45" s="249">
        <f t="shared" si="30"/>
        <v>0</v>
      </c>
    </row>
    <row r="46" spans="2:63">
      <c r="B46" s="88" t="s">
        <v>266</v>
      </c>
      <c r="C46" s="10"/>
      <c r="D46" s="78"/>
      <c r="E46" s="115"/>
      <c r="F46" s="115"/>
      <c r="G46" s="115"/>
      <c r="H46" s="115"/>
      <c r="I46" s="123"/>
      <c r="J46" s="124"/>
      <c r="K46" s="343">
        <f t="shared" si="37"/>
        <v>0</v>
      </c>
      <c r="M46" s="14"/>
      <c r="N46" s="12"/>
      <c r="O46" s="232"/>
      <c r="P46" s="14"/>
      <c r="Q46" s="12"/>
      <c r="R46" s="13">
        <f t="shared" si="8"/>
        <v>0</v>
      </c>
      <c r="T46" s="14"/>
      <c r="U46" s="12"/>
      <c r="V46" s="13"/>
      <c r="W46" s="240"/>
      <c r="X46" s="12"/>
      <c r="Y46" s="232"/>
      <c r="Z46" s="14"/>
      <c r="AA46" s="12"/>
      <c r="AB46" s="13"/>
      <c r="AC46" s="240"/>
      <c r="AD46" s="12"/>
      <c r="AE46" s="232"/>
      <c r="AF46" s="14"/>
      <c r="AG46" s="12"/>
      <c r="AH46" s="13"/>
      <c r="AI46" s="240"/>
      <c r="AJ46" s="12"/>
      <c r="AK46" s="232"/>
      <c r="AL46" s="14"/>
      <c r="AM46" s="12"/>
      <c r="AN46" s="13"/>
      <c r="AO46" s="240"/>
      <c r="AP46" s="12"/>
      <c r="AQ46" s="12"/>
      <c r="AR46" s="14"/>
      <c r="AS46" s="12"/>
      <c r="AT46" s="13"/>
      <c r="AU46" s="12"/>
      <c r="AV46" s="12"/>
      <c r="AW46" s="232"/>
      <c r="AX46" s="14"/>
      <c r="AY46" s="12"/>
      <c r="AZ46" s="13"/>
      <c r="BA46" s="240"/>
      <c r="BB46" s="12"/>
      <c r="BC46" s="1"/>
      <c r="BD46" s="14"/>
      <c r="BE46" s="13"/>
      <c r="BF46" s="1"/>
      <c r="BG46" s="14">
        <f t="shared" si="39"/>
        <v>0</v>
      </c>
      <c r="BH46" s="249">
        <f t="shared" si="28"/>
        <v>0</v>
      </c>
      <c r="BI46" s="1"/>
      <c r="BJ46" s="14">
        <f t="shared" si="40"/>
        <v>0</v>
      </c>
      <c r="BK46" s="249">
        <f t="shared" si="30"/>
        <v>0</v>
      </c>
    </row>
    <row r="47" spans="2:63" ht="12" hidden="1" customHeight="1" outlineLevel="1">
      <c r="B47" s="88" t="s">
        <v>267</v>
      </c>
      <c r="C47" s="10"/>
      <c r="D47" s="78"/>
      <c r="E47" s="115"/>
      <c r="F47" s="115"/>
      <c r="G47" s="115"/>
      <c r="H47" s="115"/>
      <c r="I47" s="123"/>
      <c r="J47" s="124"/>
      <c r="K47" s="343">
        <f t="shared" si="37"/>
        <v>0</v>
      </c>
      <c r="M47" s="14"/>
      <c r="N47" s="12"/>
      <c r="O47" s="232"/>
      <c r="P47" s="14"/>
      <c r="Q47" s="12"/>
      <c r="R47" s="13">
        <f t="shared" si="8"/>
        <v>0</v>
      </c>
      <c r="T47" s="14"/>
      <c r="U47" s="12"/>
      <c r="V47" s="13"/>
      <c r="W47" s="240"/>
      <c r="X47" s="12"/>
      <c r="Y47" s="232"/>
      <c r="Z47" s="14"/>
      <c r="AA47" s="12"/>
      <c r="AB47" s="13"/>
      <c r="AC47" s="240"/>
      <c r="AD47" s="12"/>
      <c r="AE47" s="232"/>
      <c r="AF47" s="14"/>
      <c r="AG47" s="12"/>
      <c r="AH47" s="13"/>
      <c r="AI47" s="240"/>
      <c r="AJ47" s="12"/>
      <c r="AK47" s="232"/>
      <c r="AL47" s="14"/>
      <c r="AM47" s="12"/>
      <c r="AN47" s="13"/>
      <c r="AO47" s="240"/>
      <c r="AP47" s="12"/>
      <c r="AQ47" s="12"/>
      <c r="AR47" s="14"/>
      <c r="AS47" s="12"/>
      <c r="AT47" s="13"/>
      <c r="AU47" s="12"/>
      <c r="AV47" s="12"/>
      <c r="AW47" s="232"/>
      <c r="AX47" s="14"/>
      <c r="AY47" s="12"/>
      <c r="AZ47" s="13"/>
      <c r="BA47" s="240"/>
      <c r="BB47" s="12"/>
      <c r="BC47" s="1"/>
      <c r="BD47" s="14">
        <f t="shared" ref="BD47:BD58" si="41">SUM(J47:AZ47)</f>
        <v>0</v>
      </c>
      <c r="BE47" s="13">
        <f t="shared" ref="BE47:BE58" si="42">E47-BD47</f>
        <v>0</v>
      </c>
      <c r="BF47" s="1"/>
      <c r="BG47" s="14">
        <f t="shared" si="39"/>
        <v>0</v>
      </c>
      <c r="BH47" s="249">
        <f t="shared" si="28"/>
        <v>0</v>
      </c>
      <c r="BI47" s="1"/>
      <c r="BJ47" s="14">
        <f t="shared" si="40"/>
        <v>0</v>
      </c>
      <c r="BK47" s="249">
        <f t="shared" si="30"/>
        <v>0</v>
      </c>
    </row>
    <row r="48" spans="2:63" ht="12" hidden="1" customHeight="1" outlineLevel="1">
      <c r="B48" s="88" t="s">
        <v>268</v>
      </c>
      <c r="C48" s="10"/>
      <c r="D48" s="78"/>
      <c r="E48" s="115"/>
      <c r="F48" s="115"/>
      <c r="G48" s="115"/>
      <c r="H48" s="115"/>
      <c r="I48" s="123"/>
      <c r="J48" s="124"/>
      <c r="K48" s="343">
        <f t="shared" si="37"/>
        <v>0</v>
      </c>
      <c r="M48" s="14"/>
      <c r="N48" s="12"/>
      <c r="O48" s="232"/>
      <c r="P48" s="14"/>
      <c r="Q48" s="12"/>
      <c r="R48" s="13">
        <f t="shared" si="8"/>
        <v>0</v>
      </c>
      <c r="T48" s="14"/>
      <c r="U48" s="12"/>
      <c r="V48" s="13"/>
      <c r="W48" s="240"/>
      <c r="X48" s="12"/>
      <c r="Y48" s="232"/>
      <c r="Z48" s="14"/>
      <c r="AA48" s="12"/>
      <c r="AB48" s="13"/>
      <c r="AC48" s="240"/>
      <c r="AD48" s="12"/>
      <c r="AE48" s="232"/>
      <c r="AF48" s="14"/>
      <c r="AG48" s="12"/>
      <c r="AH48" s="13"/>
      <c r="AI48" s="240"/>
      <c r="AJ48" s="12"/>
      <c r="AK48" s="232"/>
      <c r="AL48" s="14"/>
      <c r="AM48" s="12"/>
      <c r="AN48" s="13"/>
      <c r="AO48" s="240"/>
      <c r="AP48" s="12"/>
      <c r="AQ48" s="12"/>
      <c r="AR48" s="14"/>
      <c r="AS48" s="12"/>
      <c r="AT48" s="13"/>
      <c r="AU48" s="12"/>
      <c r="AV48" s="12"/>
      <c r="AW48" s="232"/>
      <c r="AX48" s="14"/>
      <c r="AY48" s="12"/>
      <c r="AZ48" s="13"/>
      <c r="BA48" s="240"/>
      <c r="BB48" s="12"/>
      <c r="BC48" s="1"/>
      <c r="BD48" s="14">
        <f t="shared" si="41"/>
        <v>0</v>
      </c>
      <c r="BE48" s="13">
        <f t="shared" si="42"/>
        <v>0</v>
      </c>
      <c r="BF48" s="1"/>
      <c r="BG48" s="14">
        <f t="shared" si="39"/>
        <v>0</v>
      </c>
      <c r="BH48" s="249">
        <f t="shared" si="28"/>
        <v>0</v>
      </c>
      <c r="BI48" s="1"/>
      <c r="BJ48" s="14">
        <f t="shared" si="40"/>
        <v>0</v>
      </c>
      <c r="BK48" s="249">
        <f t="shared" si="30"/>
        <v>0</v>
      </c>
    </row>
    <row r="49" spans="2:63" ht="12" hidden="1" customHeight="1" outlineLevel="1">
      <c r="B49" s="88" t="s">
        <v>269</v>
      </c>
      <c r="C49" s="10"/>
      <c r="D49" s="78"/>
      <c r="E49" s="115"/>
      <c r="F49" s="115"/>
      <c r="G49" s="115"/>
      <c r="H49" s="115"/>
      <c r="I49" s="123"/>
      <c r="J49" s="124"/>
      <c r="K49" s="343">
        <f t="shared" si="37"/>
        <v>0</v>
      </c>
      <c r="M49" s="14"/>
      <c r="N49" s="12"/>
      <c r="O49" s="232"/>
      <c r="P49" s="14"/>
      <c r="Q49" s="12"/>
      <c r="R49" s="13">
        <f t="shared" si="8"/>
        <v>0</v>
      </c>
      <c r="T49" s="14"/>
      <c r="U49" s="12"/>
      <c r="V49" s="13"/>
      <c r="W49" s="240"/>
      <c r="X49" s="12"/>
      <c r="Y49" s="232"/>
      <c r="Z49" s="14"/>
      <c r="AA49" s="12"/>
      <c r="AB49" s="13"/>
      <c r="AC49" s="240"/>
      <c r="AD49" s="12"/>
      <c r="AE49" s="232"/>
      <c r="AF49" s="14"/>
      <c r="AG49" s="12"/>
      <c r="AH49" s="13"/>
      <c r="AI49" s="240"/>
      <c r="AJ49" s="12"/>
      <c r="AK49" s="232"/>
      <c r="AL49" s="14"/>
      <c r="AM49" s="12"/>
      <c r="AN49" s="13"/>
      <c r="AO49" s="240"/>
      <c r="AP49" s="12"/>
      <c r="AQ49" s="12"/>
      <c r="AR49" s="14"/>
      <c r="AS49" s="12"/>
      <c r="AT49" s="13"/>
      <c r="AU49" s="12"/>
      <c r="AV49" s="12"/>
      <c r="AW49" s="232"/>
      <c r="AX49" s="14"/>
      <c r="AY49" s="12"/>
      <c r="AZ49" s="13"/>
      <c r="BA49" s="240"/>
      <c r="BB49" s="12"/>
      <c r="BC49" s="1"/>
      <c r="BD49" s="14">
        <f t="shared" si="41"/>
        <v>0</v>
      </c>
      <c r="BE49" s="13">
        <f t="shared" si="42"/>
        <v>0</v>
      </c>
      <c r="BF49" s="1"/>
      <c r="BG49" s="14">
        <f t="shared" si="39"/>
        <v>0</v>
      </c>
      <c r="BH49" s="249">
        <f t="shared" si="28"/>
        <v>0</v>
      </c>
      <c r="BI49" s="1"/>
      <c r="BJ49" s="14">
        <f t="shared" si="40"/>
        <v>0</v>
      </c>
      <c r="BK49" s="249">
        <f t="shared" si="30"/>
        <v>0</v>
      </c>
    </row>
    <row r="50" spans="2:63" ht="12" hidden="1" customHeight="1" outlineLevel="1">
      <c r="B50" s="88" t="s">
        <v>270</v>
      </c>
      <c r="C50" s="10"/>
      <c r="D50" s="78"/>
      <c r="E50" s="115"/>
      <c r="F50" s="115"/>
      <c r="G50" s="115"/>
      <c r="H50" s="115"/>
      <c r="I50" s="123"/>
      <c r="J50" s="124"/>
      <c r="K50" s="343">
        <f t="shared" si="37"/>
        <v>0</v>
      </c>
      <c r="M50" s="14"/>
      <c r="N50" s="12"/>
      <c r="O50" s="232"/>
      <c r="P50" s="14"/>
      <c r="Q50" s="12"/>
      <c r="R50" s="13">
        <f t="shared" si="8"/>
        <v>0</v>
      </c>
      <c r="T50" s="14"/>
      <c r="U50" s="12"/>
      <c r="V50" s="13"/>
      <c r="W50" s="240"/>
      <c r="X50" s="12"/>
      <c r="Y50" s="232"/>
      <c r="Z50" s="14"/>
      <c r="AA50" s="12"/>
      <c r="AB50" s="13"/>
      <c r="AC50" s="240"/>
      <c r="AD50" s="12"/>
      <c r="AE50" s="232"/>
      <c r="AF50" s="14"/>
      <c r="AG50" s="12"/>
      <c r="AH50" s="13"/>
      <c r="AI50" s="240"/>
      <c r="AJ50" s="12"/>
      <c r="AK50" s="232"/>
      <c r="AL50" s="14"/>
      <c r="AM50" s="12"/>
      <c r="AN50" s="13"/>
      <c r="AO50" s="240"/>
      <c r="AP50" s="12"/>
      <c r="AQ50" s="12"/>
      <c r="AR50" s="14"/>
      <c r="AS50" s="12"/>
      <c r="AT50" s="13"/>
      <c r="AU50" s="12"/>
      <c r="AV50" s="12"/>
      <c r="AW50" s="232"/>
      <c r="AX50" s="14"/>
      <c r="AY50" s="12"/>
      <c r="AZ50" s="13"/>
      <c r="BA50" s="240"/>
      <c r="BB50" s="12"/>
      <c r="BC50" s="1"/>
      <c r="BD50" s="14">
        <f t="shared" si="41"/>
        <v>0</v>
      </c>
      <c r="BE50" s="13">
        <f t="shared" si="42"/>
        <v>0</v>
      </c>
      <c r="BF50" s="1"/>
      <c r="BG50" s="14">
        <f t="shared" si="39"/>
        <v>0</v>
      </c>
      <c r="BH50" s="249">
        <f t="shared" si="28"/>
        <v>0</v>
      </c>
      <c r="BI50" s="1"/>
      <c r="BJ50" s="14">
        <f t="shared" si="40"/>
        <v>0</v>
      </c>
      <c r="BK50" s="249">
        <f t="shared" si="30"/>
        <v>0</v>
      </c>
    </row>
    <row r="51" spans="2:63" ht="12" hidden="1" customHeight="1" outlineLevel="1">
      <c r="B51" s="88" t="s">
        <v>271</v>
      </c>
      <c r="C51" s="10"/>
      <c r="D51" s="78"/>
      <c r="E51" s="115"/>
      <c r="F51" s="115"/>
      <c r="G51" s="115"/>
      <c r="H51" s="115"/>
      <c r="I51" s="123"/>
      <c r="J51" s="124"/>
      <c r="K51" s="343">
        <f t="shared" si="37"/>
        <v>0</v>
      </c>
      <c r="M51" s="14"/>
      <c r="N51" s="12"/>
      <c r="O51" s="232"/>
      <c r="P51" s="14"/>
      <c r="Q51" s="12"/>
      <c r="R51" s="13">
        <f t="shared" si="8"/>
        <v>0</v>
      </c>
      <c r="T51" s="14"/>
      <c r="U51" s="12"/>
      <c r="V51" s="13"/>
      <c r="W51" s="240"/>
      <c r="X51" s="12"/>
      <c r="Y51" s="232"/>
      <c r="Z51" s="14"/>
      <c r="AA51" s="12"/>
      <c r="AB51" s="13"/>
      <c r="AC51" s="240"/>
      <c r="AD51" s="12"/>
      <c r="AE51" s="232"/>
      <c r="AF51" s="14"/>
      <c r="AG51" s="12"/>
      <c r="AH51" s="13"/>
      <c r="AI51" s="240"/>
      <c r="AJ51" s="12"/>
      <c r="AK51" s="232"/>
      <c r="AL51" s="14"/>
      <c r="AM51" s="12"/>
      <c r="AN51" s="13"/>
      <c r="AO51" s="240"/>
      <c r="AP51" s="12"/>
      <c r="AQ51" s="12"/>
      <c r="AR51" s="14"/>
      <c r="AS51" s="12"/>
      <c r="AT51" s="13"/>
      <c r="AU51" s="12"/>
      <c r="AV51" s="12"/>
      <c r="AW51" s="232"/>
      <c r="AX51" s="14"/>
      <c r="AY51" s="12"/>
      <c r="AZ51" s="13"/>
      <c r="BA51" s="240"/>
      <c r="BB51" s="12"/>
      <c r="BC51" s="1"/>
      <c r="BD51" s="14">
        <f t="shared" si="41"/>
        <v>0</v>
      </c>
      <c r="BE51" s="13">
        <f t="shared" si="42"/>
        <v>0</v>
      </c>
      <c r="BF51" s="1"/>
      <c r="BG51" s="14">
        <f t="shared" si="39"/>
        <v>0</v>
      </c>
      <c r="BH51" s="249">
        <f t="shared" si="28"/>
        <v>0</v>
      </c>
      <c r="BI51" s="1"/>
      <c r="BJ51" s="14">
        <f t="shared" si="40"/>
        <v>0</v>
      </c>
      <c r="BK51" s="249">
        <f t="shared" si="30"/>
        <v>0</v>
      </c>
    </row>
    <row r="52" spans="2:63" ht="12" hidden="1" customHeight="1" outlineLevel="1">
      <c r="B52" s="88" t="s">
        <v>272</v>
      </c>
      <c r="C52" s="10"/>
      <c r="D52" s="78"/>
      <c r="E52" s="115"/>
      <c r="F52" s="115"/>
      <c r="G52" s="115"/>
      <c r="H52" s="115"/>
      <c r="I52" s="123"/>
      <c r="J52" s="124"/>
      <c r="K52" s="343">
        <f t="shared" si="37"/>
        <v>0</v>
      </c>
      <c r="M52" s="14"/>
      <c r="N52" s="12"/>
      <c r="O52" s="232"/>
      <c r="P52" s="14"/>
      <c r="Q52" s="12"/>
      <c r="R52" s="13">
        <f t="shared" si="8"/>
        <v>0</v>
      </c>
      <c r="T52" s="14"/>
      <c r="U52" s="12"/>
      <c r="V52" s="13"/>
      <c r="W52" s="240"/>
      <c r="X52" s="12"/>
      <c r="Y52" s="232"/>
      <c r="Z52" s="14"/>
      <c r="AA52" s="12"/>
      <c r="AB52" s="13"/>
      <c r="AC52" s="240"/>
      <c r="AD52" s="12"/>
      <c r="AE52" s="232"/>
      <c r="AF52" s="14"/>
      <c r="AG52" s="12"/>
      <c r="AH52" s="13"/>
      <c r="AI52" s="240"/>
      <c r="AJ52" s="12"/>
      <c r="AK52" s="232"/>
      <c r="AL52" s="14"/>
      <c r="AM52" s="12"/>
      <c r="AN52" s="13"/>
      <c r="AO52" s="240"/>
      <c r="AP52" s="12"/>
      <c r="AQ52" s="12"/>
      <c r="AR52" s="14"/>
      <c r="AS52" s="12"/>
      <c r="AT52" s="13"/>
      <c r="AU52" s="12"/>
      <c r="AV52" s="12"/>
      <c r="AW52" s="232"/>
      <c r="AX52" s="14"/>
      <c r="AY52" s="12"/>
      <c r="AZ52" s="13"/>
      <c r="BA52" s="240"/>
      <c r="BB52" s="12"/>
      <c r="BC52" s="1"/>
      <c r="BD52" s="14">
        <f t="shared" si="41"/>
        <v>0</v>
      </c>
      <c r="BE52" s="13">
        <f t="shared" si="42"/>
        <v>0</v>
      </c>
      <c r="BF52" s="1"/>
      <c r="BG52" s="14">
        <f t="shared" si="39"/>
        <v>0</v>
      </c>
      <c r="BH52" s="249">
        <f t="shared" si="28"/>
        <v>0</v>
      </c>
      <c r="BI52" s="1"/>
      <c r="BJ52" s="14">
        <f t="shared" si="40"/>
        <v>0</v>
      </c>
      <c r="BK52" s="249">
        <f t="shared" si="30"/>
        <v>0</v>
      </c>
    </row>
    <row r="53" spans="2:63" ht="12" hidden="1" customHeight="1" outlineLevel="1">
      <c r="B53" s="88" t="s">
        <v>273</v>
      </c>
      <c r="C53" s="10"/>
      <c r="D53" s="78"/>
      <c r="E53" s="115"/>
      <c r="F53" s="115"/>
      <c r="G53" s="115"/>
      <c r="H53" s="115"/>
      <c r="I53" s="123"/>
      <c r="J53" s="124"/>
      <c r="K53" s="343">
        <f t="shared" si="37"/>
        <v>0</v>
      </c>
      <c r="M53" s="14"/>
      <c r="N53" s="12"/>
      <c r="O53" s="232"/>
      <c r="P53" s="14"/>
      <c r="Q53" s="12"/>
      <c r="R53" s="13">
        <f t="shared" si="8"/>
        <v>0</v>
      </c>
      <c r="T53" s="14"/>
      <c r="U53" s="12"/>
      <c r="V53" s="13"/>
      <c r="W53" s="240"/>
      <c r="X53" s="12"/>
      <c r="Y53" s="232"/>
      <c r="Z53" s="14"/>
      <c r="AA53" s="12"/>
      <c r="AB53" s="13"/>
      <c r="AC53" s="240"/>
      <c r="AD53" s="12"/>
      <c r="AE53" s="232"/>
      <c r="AF53" s="14"/>
      <c r="AG53" s="12"/>
      <c r="AH53" s="13"/>
      <c r="AI53" s="240"/>
      <c r="AJ53" s="12"/>
      <c r="AK53" s="232"/>
      <c r="AL53" s="14"/>
      <c r="AM53" s="12"/>
      <c r="AN53" s="13"/>
      <c r="AO53" s="240"/>
      <c r="AP53" s="12"/>
      <c r="AQ53" s="12"/>
      <c r="AR53" s="14"/>
      <c r="AS53" s="12"/>
      <c r="AT53" s="13"/>
      <c r="AU53" s="12"/>
      <c r="AV53" s="12"/>
      <c r="AW53" s="232"/>
      <c r="AX53" s="14"/>
      <c r="AY53" s="12"/>
      <c r="AZ53" s="13"/>
      <c r="BA53" s="240"/>
      <c r="BB53" s="12"/>
      <c r="BC53" s="1"/>
      <c r="BD53" s="14">
        <f t="shared" si="41"/>
        <v>0</v>
      </c>
      <c r="BE53" s="13">
        <f t="shared" si="42"/>
        <v>0</v>
      </c>
      <c r="BF53" s="1"/>
      <c r="BG53" s="14">
        <f t="shared" si="39"/>
        <v>0</v>
      </c>
      <c r="BH53" s="249">
        <f t="shared" si="28"/>
        <v>0</v>
      </c>
      <c r="BI53" s="1"/>
      <c r="BJ53" s="14">
        <f t="shared" si="40"/>
        <v>0</v>
      </c>
      <c r="BK53" s="249">
        <f t="shared" si="30"/>
        <v>0</v>
      </c>
    </row>
    <row r="54" spans="2:63" ht="12" hidden="1" customHeight="1" outlineLevel="1">
      <c r="B54" s="88" t="s">
        <v>274</v>
      </c>
      <c r="C54" s="10"/>
      <c r="D54" s="78"/>
      <c r="E54" s="115"/>
      <c r="F54" s="115"/>
      <c r="G54" s="115"/>
      <c r="H54" s="115"/>
      <c r="I54" s="123"/>
      <c r="J54" s="124"/>
      <c r="K54" s="343">
        <f t="shared" si="37"/>
        <v>0</v>
      </c>
      <c r="M54" s="14"/>
      <c r="N54" s="12"/>
      <c r="O54" s="232"/>
      <c r="P54" s="14"/>
      <c r="Q54" s="12"/>
      <c r="R54" s="13">
        <f t="shared" si="8"/>
        <v>0</v>
      </c>
      <c r="T54" s="14"/>
      <c r="U54" s="12"/>
      <c r="V54" s="13"/>
      <c r="W54" s="240"/>
      <c r="X54" s="12"/>
      <c r="Y54" s="232"/>
      <c r="Z54" s="14"/>
      <c r="AA54" s="12"/>
      <c r="AB54" s="13"/>
      <c r="AC54" s="240"/>
      <c r="AD54" s="12"/>
      <c r="AE54" s="232"/>
      <c r="AF54" s="14"/>
      <c r="AG54" s="12"/>
      <c r="AH54" s="13"/>
      <c r="AI54" s="240"/>
      <c r="AJ54" s="12"/>
      <c r="AK54" s="232"/>
      <c r="AL54" s="14"/>
      <c r="AM54" s="12"/>
      <c r="AN54" s="13"/>
      <c r="AO54" s="240"/>
      <c r="AP54" s="12"/>
      <c r="AQ54" s="12"/>
      <c r="AR54" s="14"/>
      <c r="AS54" s="12"/>
      <c r="AT54" s="13"/>
      <c r="AU54" s="12"/>
      <c r="AV54" s="12"/>
      <c r="AW54" s="232"/>
      <c r="AX54" s="14"/>
      <c r="AY54" s="12"/>
      <c r="AZ54" s="13"/>
      <c r="BA54" s="240"/>
      <c r="BB54" s="12"/>
      <c r="BC54" s="1"/>
      <c r="BD54" s="14">
        <f t="shared" si="41"/>
        <v>0</v>
      </c>
      <c r="BE54" s="13">
        <f t="shared" si="42"/>
        <v>0</v>
      </c>
      <c r="BF54" s="1"/>
      <c r="BG54" s="14">
        <f t="shared" si="39"/>
        <v>0</v>
      </c>
      <c r="BH54" s="249">
        <f t="shared" si="28"/>
        <v>0</v>
      </c>
      <c r="BI54" s="1"/>
      <c r="BJ54" s="14">
        <f t="shared" si="40"/>
        <v>0</v>
      </c>
      <c r="BK54" s="249">
        <f t="shared" si="30"/>
        <v>0</v>
      </c>
    </row>
    <row r="55" spans="2:63" ht="12" hidden="1" customHeight="1" outlineLevel="1">
      <c r="B55" s="88" t="s">
        <v>275</v>
      </c>
      <c r="C55" s="10"/>
      <c r="D55" s="78"/>
      <c r="E55" s="115"/>
      <c r="F55" s="115"/>
      <c r="G55" s="115"/>
      <c r="H55" s="115"/>
      <c r="I55" s="123"/>
      <c r="J55" s="124"/>
      <c r="K55" s="343">
        <f t="shared" si="37"/>
        <v>0</v>
      </c>
      <c r="M55" s="14"/>
      <c r="N55" s="12"/>
      <c r="O55" s="232"/>
      <c r="P55" s="14"/>
      <c r="Q55" s="12"/>
      <c r="R55" s="13">
        <f t="shared" si="8"/>
        <v>0</v>
      </c>
      <c r="T55" s="14"/>
      <c r="U55" s="12"/>
      <c r="V55" s="13"/>
      <c r="W55" s="240"/>
      <c r="X55" s="12"/>
      <c r="Y55" s="232"/>
      <c r="Z55" s="14"/>
      <c r="AA55" s="12"/>
      <c r="AB55" s="13"/>
      <c r="AC55" s="240"/>
      <c r="AD55" s="12"/>
      <c r="AE55" s="232"/>
      <c r="AF55" s="14"/>
      <c r="AG55" s="12"/>
      <c r="AH55" s="13"/>
      <c r="AI55" s="240"/>
      <c r="AJ55" s="12"/>
      <c r="AK55" s="232"/>
      <c r="AL55" s="14"/>
      <c r="AM55" s="12"/>
      <c r="AN55" s="13"/>
      <c r="AO55" s="240"/>
      <c r="AP55" s="12"/>
      <c r="AQ55" s="12"/>
      <c r="AR55" s="14"/>
      <c r="AS55" s="12"/>
      <c r="AT55" s="13"/>
      <c r="AU55" s="12"/>
      <c r="AV55" s="12"/>
      <c r="AW55" s="232"/>
      <c r="AX55" s="14"/>
      <c r="AY55" s="12"/>
      <c r="AZ55" s="13"/>
      <c r="BA55" s="240"/>
      <c r="BB55" s="12"/>
      <c r="BC55" s="1"/>
      <c r="BD55" s="14">
        <f t="shared" si="41"/>
        <v>0</v>
      </c>
      <c r="BE55" s="13">
        <f t="shared" si="42"/>
        <v>0</v>
      </c>
      <c r="BF55" s="1"/>
      <c r="BG55" s="14">
        <f t="shared" si="39"/>
        <v>0</v>
      </c>
      <c r="BH55" s="249">
        <f t="shared" si="28"/>
        <v>0</v>
      </c>
      <c r="BI55" s="1"/>
      <c r="BJ55" s="14">
        <f t="shared" si="40"/>
        <v>0</v>
      </c>
      <c r="BK55" s="249">
        <f t="shared" si="30"/>
        <v>0</v>
      </c>
    </row>
    <row r="56" spans="2:63" ht="12" hidden="1" customHeight="1" outlineLevel="1">
      <c r="B56" s="88" t="s">
        <v>276</v>
      </c>
      <c r="C56" s="10"/>
      <c r="D56" s="78"/>
      <c r="E56" s="115"/>
      <c r="F56" s="115"/>
      <c r="G56" s="115"/>
      <c r="H56" s="115"/>
      <c r="I56" s="123"/>
      <c r="J56" s="124"/>
      <c r="K56" s="343">
        <f t="shared" si="37"/>
        <v>0</v>
      </c>
      <c r="M56" s="14"/>
      <c r="N56" s="12"/>
      <c r="O56" s="232"/>
      <c r="P56" s="14"/>
      <c r="Q56" s="12"/>
      <c r="R56" s="13">
        <f t="shared" si="8"/>
        <v>0</v>
      </c>
      <c r="T56" s="14"/>
      <c r="U56" s="12"/>
      <c r="V56" s="13"/>
      <c r="W56" s="240"/>
      <c r="X56" s="12"/>
      <c r="Y56" s="232"/>
      <c r="Z56" s="14"/>
      <c r="AA56" s="12"/>
      <c r="AB56" s="13"/>
      <c r="AC56" s="240"/>
      <c r="AD56" s="12"/>
      <c r="AE56" s="232"/>
      <c r="AF56" s="14"/>
      <c r="AG56" s="12"/>
      <c r="AH56" s="13"/>
      <c r="AI56" s="240"/>
      <c r="AJ56" s="12"/>
      <c r="AK56" s="232"/>
      <c r="AL56" s="14"/>
      <c r="AM56" s="12"/>
      <c r="AN56" s="13"/>
      <c r="AO56" s="240"/>
      <c r="AP56" s="12"/>
      <c r="AQ56" s="12"/>
      <c r="AR56" s="14"/>
      <c r="AS56" s="12"/>
      <c r="AT56" s="13"/>
      <c r="AU56" s="12"/>
      <c r="AV56" s="12"/>
      <c r="AW56" s="232"/>
      <c r="AX56" s="14"/>
      <c r="AY56" s="12"/>
      <c r="AZ56" s="13"/>
      <c r="BA56" s="240"/>
      <c r="BB56" s="12"/>
      <c r="BC56" s="1"/>
      <c r="BD56" s="14">
        <f t="shared" si="41"/>
        <v>0</v>
      </c>
      <c r="BE56" s="13">
        <f t="shared" si="42"/>
        <v>0</v>
      </c>
      <c r="BF56" s="1"/>
      <c r="BG56" s="14">
        <f t="shared" si="39"/>
        <v>0</v>
      </c>
      <c r="BH56" s="249">
        <f t="shared" si="28"/>
        <v>0</v>
      </c>
      <c r="BI56" s="1"/>
      <c r="BJ56" s="14">
        <f t="shared" si="40"/>
        <v>0</v>
      </c>
      <c r="BK56" s="249">
        <f t="shared" si="30"/>
        <v>0</v>
      </c>
    </row>
    <row r="57" spans="2:63" ht="12" hidden="1" customHeight="1" outlineLevel="1">
      <c r="B57" s="88" t="s">
        <v>277</v>
      </c>
      <c r="C57" s="10"/>
      <c r="D57" s="78"/>
      <c r="E57" s="115"/>
      <c r="F57" s="115"/>
      <c r="G57" s="115"/>
      <c r="H57" s="115"/>
      <c r="I57" s="123"/>
      <c r="J57" s="124"/>
      <c r="K57" s="343">
        <f t="shared" si="37"/>
        <v>0</v>
      </c>
      <c r="M57" s="14"/>
      <c r="N57" s="12"/>
      <c r="O57" s="232"/>
      <c r="P57" s="14"/>
      <c r="Q57" s="12"/>
      <c r="R57" s="13">
        <f t="shared" si="8"/>
        <v>0</v>
      </c>
      <c r="T57" s="14"/>
      <c r="U57" s="12"/>
      <c r="V57" s="13"/>
      <c r="W57" s="240"/>
      <c r="X57" s="12"/>
      <c r="Y57" s="232"/>
      <c r="Z57" s="14"/>
      <c r="AA57" s="12"/>
      <c r="AB57" s="13"/>
      <c r="AC57" s="240"/>
      <c r="AD57" s="12"/>
      <c r="AE57" s="232"/>
      <c r="AF57" s="14"/>
      <c r="AG57" s="12"/>
      <c r="AH57" s="13"/>
      <c r="AI57" s="240"/>
      <c r="AJ57" s="12"/>
      <c r="AK57" s="232"/>
      <c r="AL57" s="14"/>
      <c r="AM57" s="12"/>
      <c r="AN57" s="13"/>
      <c r="AO57" s="240"/>
      <c r="AP57" s="12"/>
      <c r="AQ57" s="12"/>
      <c r="AR57" s="14"/>
      <c r="AS57" s="12"/>
      <c r="AT57" s="13"/>
      <c r="AU57" s="12"/>
      <c r="AV57" s="12"/>
      <c r="AW57" s="232"/>
      <c r="AX57" s="14"/>
      <c r="AY57" s="12"/>
      <c r="AZ57" s="13"/>
      <c r="BA57" s="240"/>
      <c r="BB57" s="12"/>
      <c r="BC57" s="1"/>
      <c r="BD57" s="14">
        <f t="shared" si="41"/>
        <v>0</v>
      </c>
      <c r="BE57" s="13">
        <f t="shared" si="42"/>
        <v>0</v>
      </c>
      <c r="BF57" s="1"/>
      <c r="BG57" s="14">
        <f t="shared" si="39"/>
        <v>0</v>
      </c>
      <c r="BH57" s="249">
        <f t="shared" si="28"/>
        <v>0</v>
      </c>
      <c r="BI57" s="1"/>
      <c r="BJ57" s="14">
        <f t="shared" si="40"/>
        <v>0</v>
      </c>
      <c r="BK57" s="249">
        <f t="shared" si="30"/>
        <v>0</v>
      </c>
    </row>
    <row r="58" spans="2:63" ht="12" hidden="1" customHeight="1" outlineLevel="1">
      <c r="B58" s="88" t="s">
        <v>278</v>
      </c>
      <c r="C58" s="10"/>
      <c r="D58" s="78"/>
      <c r="E58" s="115"/>
      <c r="F58" s="115"/>
      <c r="G58" s="115"/>
      <c r="H58" s="115"/>
      <c r="I58" s="123"/>
      <c r="J58" s="124"/>
      <c r="K58" s="343">
        <f t="shared" si="37"/>
        <v>0</v>
      </c>
      <c r="M58" s="14"/>
      <c r="N58" s="12"/>
      <c r="O58" s="232"/>
      <c r="P58" s="14"/>
      <c r="Q58" s="12"/>
      <c r="R58" s="13">
        <f t="shared" si="8"/>
        <v>0</v>
      </c>
      <c r="T58" s="14"/>
      <c r="U58" s="12"/>
      <c r="V58" s="13"/>
      <c r="W58" s="240"/>
      <c r="X58" s="12"/>
      <c r="Y58" s="232"/>
      <c r="Z58" s="14"/>
      <c r="AA58" s="12"/>
      <c r="AB58" s="13"/>
      <c r="AC58" s="240"/>
      <c r="AD58" s="12"/>
      <c r="AE58" s="232"/>
      <c r="AF58" s="14"/>
      <c r="AG58" s="12"/>
      <c r="AH58" s="13"/>
      <c r="AI58" s="240"/>
      <c r="AJ58" s="12"/>
      <c r="AK58" s="232"/>
      <c r="AL58" s="14"/>
      <c r="AM58" s="12"/>
      <c r="AN58" s="13"/>
      <c r="AO58" s="240"/>
      <c r="AP58" s="12"/>
      <c r="AQ58" s="12"/>
      <c r="AR58" s="14"/>
      <c r="AS58" s="12"/>
      <c r="AT58" s="13"/>
      <c r="AU58" s="12"/>
      <c r="AV58" s="12"/>
      <c r="AW58" s="232"/>
      <c r="AX58" s="14"/>
      <c r="AY58" s="12"/>
      <c r="AZ58" s="13"/>
      <c r="BA58" s="240"/>
      <c r="BB58" s="12"/>
      <c r="BC58" s="1"/>
      <c r="BD58" s="14">
        <f t="shared" si="41"/>
        <v>0</v>
      </c>
      <c r="BE58" s="13">
        <f t="shared" si="42"/>
        <v>0</v>
      </c>
      <c r="BF58" s="1"/>
      <c r="BG58" s="14">
        <f t="shared" si="39"/>
        <v>0</v>
      </c>
      <c r="BH58" s="249">
        <f t="shared" si="28"/>
        <v>0</v>
      </c>
      <c r="BI58" s="1"/>
      <c r="BJ58" s="14">
        <f t="shared" si="40"/>
        <v>0</v>
      </c>
      <c r="BK58" s="249">
        <f t="shared" si="30"/>
        <v>0</v>
      </c>
    </row>
    <row r="59" spans="2:63" collapsed="1">
      <c r="C59" s="22" t="s">
        <v>279</v>
      </c>
      <c r="D59" s="81"/>
      <c r="E59" s="118"/>
      <c r="F59" s="118"/>
      <c r="G59" s="118"/>
      <c r="H59" s="118"/>
      <c r="I59" s="129"/>
      <c r="J59" s="130"/>
      <c r="K59" s="23">
        <f>SUM(K60:K74)</f>
        <v>0</v>
      </c>
      <c r="M59" s="26">
        <f t="shared" ref="M59:Q59" si="43">SUM(M60:M74)</f>
        <v>0</v>
      </c>
      <c r="N59" s="24">
        <f t="shared" si="43"/>
        <v>0</v>
      </c>
      <c r="O59" s="235">
        <f t="shared" si="43"/>
        <v>0</v>
      </c>
      <c r="P59" s="26">
        <f t="shared" si="43"/>
        <v>0</v>
      </c>
      <c r="Q59" s="24">
        <f t="shared" si="43"/>
        <v>0</v>
      </c>
      <c r="R59" s="25">
        <f t="shared" si="8"/>
        <v>0</v>
      </c>
      <c r="T59" s="26">
        <f t="shared" ref="T59:AX59" si="44">SUM(T60:T74)</f>
        <v>0</v>
      </c>
      <c r="U59" s="24">
        <f t="shared" si="44"/>
        <v>0</v>
      </c>
      <c r="V59" s="25">
        <f t="shared" si="44"/>
        <v>0</v>
      </c>
      <c r="W59" s="243">
        <f t="shared" si="44"/>
        <v>0</v>
      </c>
      <c r="X59" s="24">
        <f t="shared" si="44"/>
        <v>0</v>
      </c>
      <c r="Y59" s="235">
        <f t="shared" si="44"/>
        <v>0</v>
      </c>
      <c r="Z59" s="26">
        <f t="shared" si="44"/>
        <v>0</v>
      </c>
      <c r="AA59" s="24">
        <f t="shared" si="44"/>
        <v>0</v>
      </c>
      <c r="AB59" s="25">
        <f t="shared" si="44"/>
        <v>0</v>
      </c>
      <c r="AC59" s="243">
        <f t="shared" si="44"/>
        <v>0</v>
      </c>
      <c r="AD59" s="24">
        <f t="shared" si="44"/>
        <v>0</v>
      </c>
      <c r="AE59" s="235">
        <f t="shared" si="44"/>
        <v>0</v>
      </c>
      <c r="AF59" s="26">
        <f t="shared" si="44"/>
        <v>0</v>
      </c>
      <c r="AG59" s="24">
        <f t="shared" si="44"/>
        <v>0</v>
      </c>
      <c r="AH59" s="25">
        <f t="shared" si="44"/>
        <v>0</v>
      </c>
      <c r="AI59" s="243">
        <f t="shared" si="44"/>
        <v>0</v>
      </c>
      <c r="AJ59" s="24">
        <f t="shared" si="44"/>
        <v>0</v>
      </c>
      <c r="AK59" s="235">
        <f t="shared" si="44"/>
        <v>0</v>
      </c>
      <c r="AL59" s="26">
        <f t="shared" si="44"/>
        <v>0</v>
      </c>
      <c r="AM59" s="24">
        <f t="shared" si="44"/>
        <v>0</v>
      </c>
      <c r="AN59" s="25">
        <f t="shared" si="44"/>
        <v>0</v>
      </c>
      <c r="AO59" s="243">
        <f t="shared" si="44"/>
        <v>0</v>
      </c>
      <c r="AP59" s="24">
        <f t="shared" si="44"/>
        <v>0</v>
      </c>
      <c r="AQ59" s="24">
        <f t="shared" si="44"/>
        <v>0</v>
      </c>
      <c r="AR59" s="26">
        <f t="shared" si="44"/>
        <v>0</v>
      </c>
      <c r="AS59" s="24">
        <f t="shared" si="44"/>
        <v>0</v>
      </c>
      <c r="AT59" s="25">
        <f t="shared" si="44"/>
        <v>0</v>
      </c>
      <c r="AU59" s="24">
        <f t="shared" si="44"/>
        <v>0</v>
      </c>
      <c r="AV59" s="24">
        <f t="shared" si="44"/>
        <v>0</v>
      </c>
      <c r="AW59" s="235">
        <f t="shared" si="44"/>
        <v>0</v>
      </c>
      <c r="AX59" s="26">
        <f t="shared" si="44"/>
        <v>0</v>
      </c>
      <c r="AY59" s="24">
        <f t="shared" ref="AY59:BB59" si="45">SUM(AY60:AY74)</f>
        <v>0</v>
      </c>
      <c r="AZ59" s="25">
        <f t="shared" si="45"/>
        <v>0</v>
      </c>
      <c r="BA59" s="243">
        <f t="shared" si="45"/>
        <v>0</v>
      </c>
      <c r="BB59" s="24">
        <f t="shared" si="45"/>
        <v>0</v>
      </c>
      <c r="BC59" s="1"/>
      <c r="BD59" s="26">
        <f t="shared" ref="BD59:BE59" si="46">SUM(BD60:BD74)</f>
        <v>0</v>
      </c>
      <c r="BE59" s="25">
        <f t="shared" si="46"/>
        <v>0</v>
      </c>
      <c r="BF59" s="1"/>
      <c r="BG59" s="26">
        <f t="shared" ref="BG59" si="47">SUM(BG60:BG74)</f>
        <v>0</v>
      </c>
      <c r="BH59" s="252">
        <f t="shared" si="28"/>
        <v>0</v>
      </c>
      <c r="BI59" s="1"/>
      <c r="BJ59" s="26">
        <f t="shared" ref="BJ59" si="48">SUM(BJ60:BJ74)</f>
        <v>0</v>
      </c>
      <c r="BK59" s="252">
        <f t="shared" si="30"/>
        <v>0</v>
      </c>
    </row>
    <row r="60" spans="2:63">
      <c r="B60" s="88" t="s">
        <v>326</v>
      </c>
      <c r="C60" s="10"/>
      <c r="D60" s="78"/>
      <c r="E60" s="115"/>
      <c r="F60" s="115"/>
      <c r="G60" s="115"/>
      <c r="H60" s="115"/>
      <c r="I60" s="123"/>
      <c r="J60" s="124"/>
      <c r="K60" s="343">
        <f t="shared" si="37"/>
        <v>0</v>
      </c>
      <c r="M60" s="14"/>
      <c r="N60" s="12"/>
      <c r="O60" s="232"/>
      <c r="P60" s="14"/>
      <c r="Q60" s="12"/>
      <c r="R60" s="13">
        <f t="shared" si="8"/>
        <v>0</v>
      </c>
      <c r="T60" s="14"/>
      <c r="U60" s="12"/>
      <c r="V60" s="13"/>
      <c r="W60" s="240"/>
      <c r="X60" s="12"/>
      <c r="Y60" s="232"/>
      <c r="Z60" s="14"/>
      <c r="AA60" s="12"/>
      <c r="AB60" s="13"/>
      <c r="AC60" s="240"/>
      <c r="AD60" s="12"/>
      <c r="AE60" s="232"/>
      <c r="AF60" s="14"/>
      <c r="AG60" s="12"/>
      <c r="AH60" s="13"/>
      <c r="AI60" s="240"/>
      <c r="AJ60" s="12"/>
      <c r="AK60" s="232"/>
      <c r="AL60" s="14"/>
      <c r="AM60" s="12"/>
      <c r="AN60" s="13"/>
      <c r="AO60" s="240"/>
      <c r="AP60" s="12"/>
      <c r="AQ60" s="12"/>
      <c r="AR60" s="14"/>
      <c r="AS60" s="12"/>
      <c r="AT60" s="13"/>
      <c r="AU60" s="12"/>
      <c r="AV60" s="12"/>
      <c r="AW60" s="232"/>
      <c r="AX60" s="14"/>
      <c r="AY60" s="12"/>
      <c r="AZ60" s="13"/>
      <c r="BA60" s="240"/>
      <c r="BB60" s="12"/>
      <c r="BC60" s="1"/>
      <c r="BD60" s="14"/>
      <c r="BE60" s="13"/>
      <c r="BF60" s="1"/>
      <c r="BG60" s="14">
        <f t="shared" ref="BG60:BG74" si="49">SUM(T60:BB60)</f>
        <v>0</v>
      </c>
      <c r="BH60" s="249">
        <f t="shared" si="28"/>
        <v>0</v>
      </c>
      <c r="BI60" s="1"/>
      <c r="BJ60" s="14">
        <f t="shared" ref="BJ60:BJ74" si="50">BD60+BG60</f>
        <v>0</v>
      </c>
      <c r="BK60" s="249">
        <f t="shared" si="30"/>
        <v>0</v>
      </c>
    </row>
    <row r="61" spans="2:63">
      <c r="B61" s="88" t="s">
        <v>327</v>
      </c>
      <c r="C61" s="10"/>
      <c r="D61" s="78"/>
      <c r="E61" s="115"/>
      <c r="F61" s="115"/>
      <c r="G61" s="115"/>
      <c r="H61" s="115"/>
      <c r="I61" s="123"/>
      <c r="J61" s="124"/>
      <c r="K61" s="343">
        <f t="shared" si="37"/>
        <v>0</v>
      </c>
      <c r="M61" s="14"/>
      <c r="N61" s="12"/>
      <c r="O61" s="232"/>
      <c r="P61" s="14"/>
      <c r="Q61" s="12"/>
      <c r="R61" s="13">
        <f t="shared" si="8"/>
        <v>0</v>
      </c>
      <c r="T61" s="14"/>
      <c r="U61" s="12"/>
      <c r="V61" s="13"/>
      <c r="W61" s="240"/>
      <c r="X61" s="12"/>
      <c r="Y61" s="232"/>
      <c r="Z61" s="14"/>
      <c r="AA61" s="12"/>
      <c r="AB61" s="13"/>
      <c r="AC61" s="240"/>
      <c r="AD61" s="12"/>
      <c r="AE61" s="232"/>
      <c r="AF61" s="14"/>
      <c r="AG61" s="12"/>
      <c r="AH61" s="13"/>
      <c r="AI61" s="240"/>
      <c r="AJ61" s="12"/>
      <c r="AK61" s="232"/>
      <c r="AL61" s="14"/>
      <c r="AM61" s="12"/>
      <c r="AN61" s="13"/>
      <c r="AO61" s="240"/>
      <c r="AP61" s="12"/>
      <c r="AQ61" s="12"/>
      <c r="AR61" s="14"/>
      <c r="AS61" s="12"/>
      <c r="AT61" s="13"/>
      <c r="AU61" s="12"/>
      <c r="AV61" s="12"/>
      <c r="AW61" s="232"/>
      <c r="AX61" s="14"/>
      <c r="AY61" s="12"/>
      <c r="AZ61" s="13"/>
      <c r="BA61" s="240"/>
      <c r="BB61" s="12"/>
      <c r="BC61" s="1"/>
      <c r="BD61" s="14"/>
      <c r="BE61" s="13"/>
      <c r="BF61" s="1"/>
      <c r="BG61" s="14">
        <f t="shared" si="49"/>
        <v>0</v>
      </c>
      <c r="BH61" s="249">
        <f t="shared" si="28"/>
        <v>0</v>
      </c>
      <c r="BI61" s="1"/>
      <c r="BJ61" s="14">
        <f t="shared" si="50"/>
        <v>0</v>
      </c>
      <c r="BK61" s="249">
        <f t="shared" si="30"/>
        <v>0</v>
      </c>
    </row>
    <row r="62" spans="2:63">
      <c r="B62" s="88" t="s">
        <v>328</v>
      </c>
      <c r="C62" s="10"/>
      <c r="D62" s="78"/>
      <c r="E62" s="115"/>
      <c r="F62" s="115"/>
      <c r="G62" s="115"/>
      <c r="H62" s="115"/>
      <c r="I62" s="123"/>
      <c r="J62" s="124"/>
      <c r="K62" s="343">
        <f t="shared" si="37"/>
        <v>0</v>
      </c>
      <c r="M62" s="14"/>
      <c r="N62" s="12"/>
      <c r="O62" s="232"/>
      <c r="P62" s="14"/>
      <c r="Q62" s="12"/>
      <c r="R62" s="13">
        <f t="shared" si="8"/>
        <v>0</v>
      </c>
      <c r="T62" s="14"/>
      <c r="U62" s="12"/>
      <c r="V62" s="13"/>
      <c r="W62" s="240"/>
      <c r="X62" s="12"/>
      <c r="Y62" s="232"/>
      <c r="Z62" s="14"/>
      <c r="AA62" s="12"/>
      <c r="AB62" s="13"/>
      <c r="AC62" s="240"/>
      <c r="AD62" s="12"/>
      <c r="AE62" s="232"/>
      <c r="AF62" s="14"/>
      <c r="AG62" s="12"/>
      <c r="AH62" s="13"/>
      <c r="AI62" s="240"/>
      <c r="AJ62" s="12"/>
      <c r="AK62" s="232"/>
      <c r="AL62" s="14"/>
      <c r="AM62" s="12"/>
      <c r="AN62" s="13"/>
      <c r="AO62" s="240"/>
      <c r="AP62" s="12"/>
      <c r="AQ62" s="12"/>
      <c r="AR62" s="14"/>
      <c r="AS62" s="12"/>
      <c r="AT62" s="13"/>
      <c r="AU62" s="12"/>
      <c r="AV62" s="12"/>
      <c r="AW62" s="232"/>
      <c r="AX62" s="14"/>
      <c r="AY62" s="12"/>
      <c r="AZ62" s="13"/>
      <c r="BA62" s="240"/>
      <c r="BB62" s="12"/>
      <c r="BC62" s="1"/>
      <c r="BD62" s="14"/>
      <c r="BE62" s="13"/>
      <c r="BF62" s="1"/>
      <c r="BG62" s="14">
        <f t="shared" si="49"/>
        <v>0</v>
      </c>
      <c r="BH62" s="249">
        <f t="shared" si="28"/>
        <v>0</v>
      </c>
      <c r="BI62" s="1"/>
      <c r="BJ62" s="14">
        <f t="shared" si="50"/>
        <v>0</v>
      </c>
      <c r="BK62" s="249">
        <f t="shared" si="30"/>
        <v>0</v>
      </c>
    </row>
    <row r="63" spans="2:63" ht="12" hidden="1" customHeight="1" outlineLevel="1">
      <c r="B63" s="88" t="s">
        <v>329</v>
      </c>
      <c r="C63" s="10"/>
      <c r="D63" s="78"/>
      <c r="E63" s="115"/>
      <c r="F63" s="115"/>
      <c r="G63" s="115"/>
      <c r="H63" s="115"/>
      <c r="I63" s="123"/>
      <c r="J63" s="124"/>
      <c r="K63" s="343">
        <f t="shared" si="37"/>
        <v>0</v>
      </c>
      <c r="M63" s="14"/>
      <c r="N63" s="12"/>
      <c r="O63" s="232"/>
      <c r="P63" s="14"/>
      <c r="Q63" s="12"/>
      <c r="R63" s="13">
        <f t="shared" si="8"/>
        <v>0</v>
      </c>
      <c r="T63" s="14"/>
      <c r="U63" s="12"/>
      <c r="V63" s="13"/>
      <c r="W63" s="240"/>
      <c r="X63" s="12"/>
      <c r="Y63" s="232"/>
      <c r="Z63" s="14"/>
      <c r="AA63" s="12"/>
      <c r="AB63" s="13"/>
      <c r="AC63" s="240"/>
      <c r="AD63" s="12"/>
      <c r="AE63" s="232"/>
      <c r="AF63" s="14"/>
      <c r="AG63" s="12"/>
      <c r="AH63" s="13"/>
      <c r="AI63" s="240"/>
      <c r="AJ63" s="12"/>
      <c r="AK63" s="232"/>
      <c r="AL63" s="14"/>
      <c r="AM63" s="12"/>
      <c r="AN63" s="13"/>
      <c r="AO63" s="240"/>
      <c r="AP63" s="12"/>
      <c r="AQ63" s="12"/>
      <c r="AR63" s="14"/>
      <c r="AS63" s="12"/>
      <c r="AT63" s="13"/>
      <c r="AU63" s="12"/>
      <c r="AV63" s="12"/>
      <c r="AW63" s="232"/>
      <c r="AX63" s="14"/>
      <c r="AY63" s="12"/>
      <c r="AZ63" s="13"/>
      <c r="BA63" s="240"/>
      <c r="BB63" s="12"/>
      <c r="BC63" s="1"/>
      <c r="BD63" s="14">
        <f t="shared" ref="BD63:BD74" si="51">SUM(J63:AZ63)</f>
        <v>0</v>
      </c>
      <c r="BE63" s="13">
        <f t="shared" ref="BE63:BE74" si="52">E63-BD63</f>
        <v>0</v>
      </c>
      <c r="BF63" s="1"/>
      <c r="BG63" s="14">
        <f t="shared" si="49"/>
        <v>0</v>
      </c>
      <c r="BH63" s="249">
        <f t="shared" si="28"/>
        <v>0</v>
      </c>
      <c r="BI63" s="1"/>
      <c r="BJ63" s="14">
        <f t="shared" si="50"/>
        <v>0</v>
      </c>
      <c r="BK63" s="249">
        <f t="shared" si="30"/>
        <v>0</v>
      </c>
    </row>
    <row r="64" spans="2:63" ht="12" hidden="1" customHeight="1" outlineLevel="1">
      <c r="B64" s="88" t="s">
        <v>330</v>
      </c>
      <c r="C64" s="10"/>
      <c r="D64" s="78"/>
      <c r="E64" s="115"/>
      <c r="F64" s="115"/>
      <c r="G64" s="115"/>
      <c r="H64" s="115"/>
      <c r="I64" s="123"/>
      <c r="J64" s="124"/>
      <c r="K64" s="343">
        <f t="shared" si="37"/>
        <v>0</v>
      </c>
      <c r="M64" s="14"/>
      <c r="N64" s="12"/>
      <c r="O64" s="232"/>
      <c r="P64" s="14"/>
      <c r="Q64" s="12"/>
      <c r="R64" s="13">
        <f t="shared" si="8"/>
        <v>0</v>
      </c>
      <c r="T64" s="14"/>
      <c r="U64" s="12"/>
      <c r="V64" s="13"/>
      <c r="W64" s="240"/>
      <c r="X64" s="12"/>
      <c r="Y64" s="232"/>
      <c r="Z64" s="14"/>
      <c r="AA64" s="12"/>
      <c r="AB64" s="13"/>
      <c r="AC64" s="240"/>
      <c r="AD64" s="12"/>
      <c r="AE64" s="232"/>
      <c r="AF64" s="14"/>
      <c r="AG64" s="12"/>
      <c r="AH64" s="13"/>
      <c r="AI64" s="240"/>
      <c r="AJ64" s="12"/>
      <c r="AK64" s="232"/>
      <c r="AL64" s="14"/>
      <c r="AM64" s="12"/>
      <c r="AN64" s="13"/>
      <c r="AO64" s="240"/>
      <c r="AP64" s="12"/>
      <c r="AQ64" s="12"/>
      <c r="AR64" s="14"/>
      <c r="AS64" s="12"/>
      <c r="AT64" s="13"/>
      <c r="AU64" s="12"/>
      <c r="AV64" s="12"/>
      <c r="AW64" s="232"/>
      <c r="AX64" s="14"/>
      <c r="AY64" s="12"/>
      <c r="AZ64" s="13"/>
      <c r="BA64" s="240"/>
      <c r="BB64" s="12"/>
      <c r="BC64" s="1"/>
      <c r="BD64" s="14">
        <f t="shared" si="51"/>
        <v>0</v>
      </c>
      <c r="BE64" s="13">
        <f t="shared" si="52"/>
        <v>0</v>
      </c>
      <c r="BF64" s="1"/>
      <c r="BG64" s="14">
        <f t="shared" si="49"/>
        <v>0</v>
      </c>
      <c r="BH64" s="249">
        <f t="shared" si="28"/>
        <v>0</v>
      </c>
      <c r="BI64" s="1"/>
      <c r="BJ64" s="14">
        <f t="shared" si="50"/>
        <v>0</v>
      </c>
      <c r="BK64" s="249">
        <f t="shared" si="30"/>
        <v>0</v>
      </c>
    </row>
    <row r="65" spans="2:63" ht="12" hidden="1" customHeight="1" outlineLevel="1">
      <c r="B65" s="88" t="s">
        <v>331</v>
      </c>
      <c r="C65" s="10"/>
      <c r="D65" s="78"/>
      <c r="E65" s="115"/>
      <c r="F65" s="115"/>
      <c r="G65" s="115"/>
      <c r="H65" s="115"/>
      <c r="I65" s="123"/>
      <c r="J65" s="124"/>
      <c r="K65" s="343">
        <f t="shared" si="37"/>
        <v>0</v>
      </c>
      <c r="M65" s="14"/>
      <c r="N65" s="12"/>
      <c r="O65" s="232"/>
      <c r="P65" s="14"/>
      <c r="Q65" s="12"/>
      <c r="R65" s="13">
        <f t="shared" si="8"/>
        <v>0</v>
      </c>
      <c r="T65" s="14"/>
      <c r="U65" s="12"/>
      <c r="V65" s="13"/>
      <c r="W65" s="240"/>
      <c r="X65" s="12"/>
      <c r="Y65" s="232"/>
      <c r="Z65" s="14"/>
      <c r="AA65" s="12"/>
      <c r="AB65" s="13"/>
      <c r="AC65" s="240"/>
      <c r="AD65" s="12"/>
      <c r="AE65" s="232"/>
      <c r="AF65" s="14"/>
      <c r="AG65" s="12"/>
      <c r="AH65" s="13"/>
      <c r="AI65" s="240"/>
      <c r="AJ65" s="12"/>
      <c r="AK65" s="232"/>
      <c r="AL65" s="14"/>
      <c r="AM65" s="12"/>
      <c r="AN65" s="13"/>
      <c r="AO65" s="240"/>
      <c r="AP65" s="12"/>
      <c r="AQ65" s="12"/>
      <c r="AR65" s="14"/>
      <c r="AS65" s="12"/>
      <c r="AT65" s="13"/>
      <c r="AU65" s="12"/>
      <c r="AV65" s="12"/>
      <c r="AW65" s="232"/>
      <c r="AX65" s="14"/>
      <c r="AY65" s="12"/>
      <c r="AZ65" s="13"/>
      <c r="BA65" s="240"/>
      <c r="BB65" s="12"/>
      <c r="BC65" s="1"/>
      <c r="BD65" s="14">
        <f t="shared" si="51"/>
        <v>0</v>
      </c>
      <c r="BE65" s="13">
        <f t="shared" si="52"/>
        <v>0</v>
      </c>
      <c r="BF65" s="1"/>
      <c r="BG65" s="14">
        <f t="shared" si="49"/>
        <v>0</v>
      </c>
      <c r="BH65" s="249">
        <f t="shared" si="28"/>
        <v>0</v>
      </c>
      <c r="BI65" s="1"/>
      <c r="BJ65" s="14">
        <f t="shared" si="50"/>
        <v>0</v>
      </c>
      <c r="BK65" s="249">
        <f t="shared" si="30"/>
        <v>0</v>
      </c>
    </row>
    <row r="66" spans="2:63" ht="12" hidden="1" customHeight="1" outlineLevel="1">
      <c r="B66" s="88" t="s">
        <v>332</v>
      </c>
      <c r="C66" s="10"/>
      <c r="D66" s="78"/>
      <c r="E66" s="115"/>
      <c r="F66" s="115"/>
      <c r="G66" s="115"/>
      <c r="H66" s="115"/>
      <c r="I66" s="123"/>
      <c r="J66" s="124"/>
      <c r="K66" s="343">
        <f t="shared" si="37"/>
        <v>0</v>
      </c>
      <c r="M66" s="14"/>
      <c r="N66" s="12"/>
      <c r="O66" s="232"/>
      <c r="P66" s="14"/>
      <c r="Q66" s="12"/>
      <c r="R66" s="13">
        <f t="shared" si="8"/>
        <v>0</v>
      </c>
      <c r="T66" s="14"/>
      <c r="U66" s="12"/>
      <c r="V66" s="13"/>
      <c r="W66" s="240"/>
      <c r="X66" s="12"/>
      <c r="Y66" s="232"/>
      <c r="Z66" s="14"/>
      <c r="AA66" s="12"/>
      <c r="AB66" s="13"/>
      <c r="AC66" s="240"/>
      <c r="AD66" s="12"/>
      <c r="AE66" s="232"/>
      <c r="AF66" s="14"/>
      <c r="AG66" s="12"/>
      <c r="AH66" s="13"/>
      <c r="AI66" s="240"/>
      <c r="AJ66" s="12"/>
      <c r="AK66" s="232"/>
      <c r="AL66" s="14"/>
      <c r="AM66" s="12"/>
      <c r="AN66" s="13"/>
      <c r="AO66" s="240"/>
      <c r="AP66" s="12"/>
      <c r="AQ66" s="12"/>
      <c r="AR66" s="14"/>
      <c r="AS66" s="12"/>
      <c r="AT66" s="13"/>
      <c r="AU66" s="12"/>
      <c r="AV66" s="12"/>
      <c r="AW66" s="232"/>
      <c r="AX66" s="14"/>
      <c r="AY66" s="12"/>
      <c r="AZ66" s="13"/>
      <c r="BA66" s="240"/>
      <c r="BB66" s="12"/>
      <c r="BC66" s="1"/>
      <c r="BD66" s="14">
        <f t="shared" si="51"/>
        <v>0</v>
      </c>
      <c r="BE66" s="13">
        <f t="shared" si="52"/>
        <v>0</v>
      </c>
      <c r="BF66" s="1"/>
      <c r="BG66" s="14">
        <f t="shared" si="49"/>
        <v>0</v>
      </c>
      <c r="BH66" s="249">
        <f t="shared" si="28"/>
        <v>0</v>
      </c>
      <c r="BI66" s="1"/>
      <c r="BJ66" s="14">
        <f t="shared" si="50"/>
        <v>0</v>
      </c>
      <c r="BK66" s="249">
        <f t="shared" si="30"/>
        <v>0</v>
      </c>
    </row>
    <row r="67" spans="2:63" ht="12" hidden="1" customHeight="1" outlineLevel="1">
      <c r="B67" s="88" t="s">
        <v>333</v>
      </c>
      <c r="C67" s="10"/>
      <c r="D67" s="78"/>
      <c r="E67" s="115"/>
      <c r="F67" s="115"/>
      <c r="G67" s="115"/>
      <c r="H67" s="115"/>
      <c r="I67" s="123"/>
      <c r="J67" s="124"/>
      <c r="K67" s="343">
        <f t="shared" si="37"/>
        <v>0</v>
      </c>
      <c r="M67" s="14"/>
      <c r="N67" s="12"/>
      <c r="O67" s="232"/>
      <c r="P67" s="14"/>
      <c r="Q67" s="12"/>
      <c r="R67" s="13">
        <f t="shared" si="8"/>
        <v>0</v>
      </c>
      <c r="T67" s="14"/>
      <c r="U67" s="12"/>
      <c r="V67" s="13"/>
      <c r="W67" s="240"/>
      <c r="X67" s="12"/>
      <c r="Y67" s="232"/>
      <c r="Z67" s="14"/>
      <c r="AA67" s="12"/>
      <c r="AB67" s="13"/>
      <c r="AC67" s="240"/>
      <c r="AD67" s="12"/>
      <c r="AE67" s="232"/>
      <c r="AF67" s="14"/>
      <c r="AG67" s="12"/>
      <c r="AH67" s="13"/>
      <c r="AI67" s="240"/>
      <c r="AJ67" s="12"/>
      <c r="AK67" s="232"/>
      <c r="AL67" s="14"/>
      <c r="AM67" s="12"/>
      <c r="AN67" s="13"/>
      <c r="AO67" s="240"/>
      <c r="AP67" s="12"/>
      <c r="AQ67" s="12"/>
      <c r="AR67" s="14"/>
      <c r="AS67" s="12"/>
      <c r="AT67" s="13"/>
      <c r="AU67" s="12"/>
      <c r="AV67" s="12"/>
      <c r="AW67" s="232"/>
      <c r="AX67" s="14"/>
      <c r="AY67" s="12"/>
      <c r="AZ67" s="13"/>
      <c r="BA67" s="240"/>
      <c r="BB67" s="12"/>
      <c r="BC67" s="1"/>
      <c r="BD67" s="14">
        <f t="shared" si="51"/>
        <v>0</v>
      </c>
      <c r="BE67" s="13">
        <f t="shared" si="52"/>
        <v>0</v>
      </c>
      <c r="BF67" s="1"/>
      <c r="BG67" s="14">
        <f t="shared" si="49"/>
        <v>0</v>
      </c>
      <c r="BH67" s="249">
        <f t="shared" si="28"/>
        <v>0</v>
      </c>
      <c r="BI67" s="1"/>
      <c r="BJ67" s="14">
        <f t="shared" si="50"/>
        <v>0</v>
      </c>
      <c r="BK67" s="249">
        <f t="shared" si="30"/>
        <v>0</v>
      </c>
    </row>
    <row r="68" spans="2:63" ht="12" hidden="1" customHeight="1" outlineLevel="1">
      <c r="B68" s="88" t="s">
        <v>334</v>
      </c>
      <c r="C68" s="10"/>
      <c r="D68" s="78"/>
      <c r="E68" s="115"/>
      <c r="F68" s="115"/>
      <c r="G68" s="115"/>
      <c r="H68" s="115"/>
      <c r="I68" s="123"/>
      <c r="J68" s="124"/>
      <c r="K68" s="343">
        <f t="shared" si="37"/>
        <v>0</v>
      </c>
      <c r="M68" s="14"/>
      <c r="N68" s="12"/>
      <c r="O68" s="232"/>
      <c r="P68" s="14"/>
      <c r="Q68" s="12"/>
      <c r="R68" s="13">
        <f t="shared" si="8"/>
        <v>0</v>
      </c>
      <c r="T68" s="14"/>
      <c r="U68" s="12"/>
      <c r="V68" s="13"/>
      <c r="W68" s="240"/>
      <c r="X68" s="12"/>
      <c r="Y68" s="232"/>
      <c r="Z68" s="14"/>
      <c r="AA68" s="12"/>
      <c r="AB68" s="13"/>
      <c r="AC68" s="240"/>
      <c r="AD68" s="12"/>
      <c r="AE68" s="232"/>
      <c r="AF68" s="14"/>
      <c r="AG68" s="12"/>
      <c r="AH68" s="13"/>
      <c r="AI68" s="240"/>
      <c r="AJ68" s="12"/>
      <c r="AK68" s="232"/>
      <c r="AL68" s="14"/>
      <c r="AM68" s="12"/>
      <c r="AN68" s="13"/>
      <c r="AO68" s="240"/>
      <c r="AP68" s="12"/>
      <c r="AQ68" s="12"/>
      <c r="AR68" s="14"/>
      <c r="AS68" s="12"/>
      <c r="AT68" s="13"/>
      <c r="AU68" s="12"/>
      <c r="AV68" s="12"/>
      <c r="AW68" s="232"/>
      <c r="AX68" s="14"/>
      <c r="AY68" s="12"/>
      <c r="AZ68" s="13"/>
      <c r="BA68" s="240"/>
      <c r="BB68" s="12"/>
      <c r="BC68" s="1"/>
      <c r="BD68" s="14">
        <f t="shared" si="51"/>
        <v>0</v>
      </c>
      <c r="BE68" s="13">
        <f t="shared" si="52"/>
        <v>0</v>
      </c>
      <c r="BF68" s="1"/>
      <c r="BG68" s="14">
        <f t="shared" si="49"/>
        <v>0</v>
      </c>
      <c r="BH68" s="249">
        <f t="shared" si="28"/>
        <v>0</v>
      </c>
      <c r="BI68" s="1"/>
      <c r="BJ68" s="14">
        <f t="shared" si="50"/>
        <v>0</v>
      </c>
      <c r="BK68" s="249">
        <f t="shared" si="30"/>
        <v>0</v>
      </c>
    </row>
    <row r="69" spans="2:63" ht="12" hidden="1" customHeight="1" outlineLevel="1">
      <c r="B69" s="88" t="s">
        <v>335</v>
      </c>
      <c r="C69" s="10"/>
      <c r="D69" s="78"/>
      <c r="E69" s="115"/>
      <c r="F69" s="115"/>
      <c r="G69" s="115"/>
      <c r="H69" s="115"/>
      <c r="I69" s="123"/>
      <c r="J69" s="124"/>
      <c r="K69" s="343">
        <f t="shared" si="37"/>
        <v>0</v>
      </c>
      <c r="M69" s="14"/>
      <c r="N69" s="12"/>
      <c r="O69" s="232"/>
      <c r="P69" s="14"/>
      <c r="Q69" s="12"/>
      <c r="R69" s="13">
        <f t="shared" si="8"/>
        <v>0</v>
      </c>
      <c r="T69" s="14"/>
      <c r="U69" s="12"/>
      <c r="V69" s="13"/>
      <c r="W69" s="240"/>
      <c r="X69" s="12"/>
      <c r="Y69" s="232"/>
      <c r="Z69" s="14"/>
      <c r="AA69" s="12"/>
      <c r="AB69" s="13"/>
      <c r="AC69" s="240"/>
      <c r="AD69" s="12"/>
      <c r="AE69" s="232"/>
      <c r="AF69" s="14"/>
      <c r="AG69" s="12"/>
      <c r="AH69" s="13"/>
      <c r="AI69" s="240"/>
      <c r="AJ69" s="12"/>
      <c r="AK69" s="232"/>
      <c r="AL69" s="14"/>
      <c r="AM69" s="12"/>
      <c r="AN69" s="13"/>
      <c r="AO69" s="240"/>
      <c r="AP69" s="12"/>
      <c r="AQ69" s="12"/>
      <c r="AR69" s="14"/>
      <c r="AS69" s="12"/>
      <c r="AT69" s="13"/>
      <c r="AU69" s="12"/>
      <c r="AV69" s="12"/>
      <c r="AW69" s="232"/>
      <c r="AX69" s="14"/>
      <c r="AY69" s="12"/>
      <c r="AZ69" s="13"/>
      <c r="BA69" s="240"/>
      <c r="BB69" s="12"/>
      <c r="BC69" s="1"/>
      <c r="BD69" s="14">
        <f t="shared" si="51"/>
        <v>0</v>
      </c>
      <c r="BE69" s="13">
        <f t="shared" si="52"/>
        <v>0</v>
      </c>
      <c r="BF69" s="1"/>
      <c r="BG69" s="14">
        <f t="shared" si="49"/>
        <v>0</v>
      </c>
      <c r="BH69" s="249">
        <f t="shared" si="28"/>
        <v>0</v>
      </c>
      <c r="BI69" s="1"/>
      <c r="BJ69" s="14">
        <f t="shared" si="50"/>
        <v>0</v>
      </c>
      <c r="BK69" s="249">
        <f t="shared" si="30"/>
        <v>0</v>
      </c>
    </row>
    <row r="70" spans="2:63" ht="12" hidden="1" customHeight="1" outlineLevel="1">
      <c r="B70" s="88" t="s">
        <v>336</v>
      </c>
      <c r="C70" s="10"/>
      <c r="D70" s="78"/>
      <c r="E70" s="115"/>
      <c r="F70" s="115"/>
      <c r="G70" s="115"/>
      <c r="H70" s="115"/>
      <c r="I70" s="123"/>
      <c r="J70" s="124"/>
      <c r="K70" s="343">
        <f t="shared" si="37"/>
        <v>0</v>
      </c>
      <c r="M70" s="14"/>
      <c r="N70" s="12"/>
      <c r="O70" s="232"/>
      <c r="P70" s="14"/>
      <c r="Q70" s="12"/>
      <c r="R70" s="13">
        <f t="shared" si="8"/>
        <v>0</v>
      </c>
      <c r="T70" s="14"/>
      <c r="U70" s="12"/>
      <c r="V70" s="13"/>
      <c r="W70" s="240"/>
      <c r="X70" s="12"/>
      <c r="Y70" s="232"/>
      <c r="Z70" s="14"/>
      <c r="AA70" s="12"/>
      <c r="AB70" s="13"/>
      <c r="AC70" s="240"/>
      <c r="AD70" s="12"/>
      <c r="AE70" s="232"/>
      <c r="AF70" s="14"/>
      <c r="AG70" s="12"/>
      <c r="AH70" s="13"/>
      <c r="AI70" s="240"/>
      <c r="AJ70" s="12"/>
      <c r="AK70" s="232"/>
      <c r="AL70" s="14"/>
      <c r="AM70" s="12"/>
      <c r="AN70" s="13"/>
      <c r="AO70" s="240"/>
      <c r="AP70" s="12"/>
      <c r="AQ70" s="12"/>
      <c r="AR70" s="14"/>
      <c r="AS70" s="12"/>
      <c r="AT70" s="13"/>
      <c r="AU70" s="12"/>
      <c r="AV70" s="12"/>
      <c r="AW70" s="232"/>
      <c r="AX70" s="14"/>
      <c r="AY70" s="12"/>
      <c r="AZ70" s="13"/>
      <c r="BA70" s="240"/>
      <c r="BB70" s="12"/>
      <c r="BC70" s="1"/>
      <c r="BD70" s="14">
        <f t="shared" si="51"/>
        <v>0</v>
      </c>
      <c r="BE70" s="13">
        <f t="shared" si="52"/>
        <v>0</v>
      </c>
      <c r="BF70" s="1"/>
      <c r="BG70" s="14">
        <f t="shared" si="49"/>
        <v>0</v>
      </c>
      <c r="BH70" s="249">
        <f t="shared" si="28"/>
        <v>0</v>
      </c>
      <c r="BI70" s="1"/>
      <c r="BJ70" s="14">
        <f t="shared" si="50"/>
        <v>0</v>
      </c>
      <c r="BK70" s="249">
        <f t="shared" si="30"/>
        <v>0</v>
      </c>
    </row>
    <row r="71" spans="2:63" ht="12" hidden="1" customHeight="1" outlineLevel="1">
      <c r="B71" s="88" t="s">
        <v>337</v>
      </c>
      <c r="C71" s="10"/>
      <c r="D71" s="78"/>
      <c r="E71" s="115"/>
      <c r="F71" s="115"/>
      <c r="G71" s="115"/>
      <c r="H71" s="115"/>
      <c r="I71" s="123"/>
      <c r="J71" s="124"/>
      <c r="K71" s="343">
        <f t="shared" si="37"/>
        <v>0</v>
      </c>
      <c r="M71" s="14"/>
      <c r="N71" s="12"/>
      <c r="O71" s="232"/>
      <c r="P71" s="14"/>
      <c r="Q71" s="12"/>
      <c r="R71" s="13">
        <f t="shared" si="8"/>
        <v>0</v>
      </c>
      <c r="T71" s="14"/>
      <c r="U71" s="12"/>
      <c r="V71" s="13"/>
      <c r="W71" s="240"/>
      <c r="X71" s="12"/>
      <c r="Y71" s="232"/>
      <c r="Z71" s="14"/>
      <c r="AA71" s="12"/>
      <c r="AB71" s="13"/>
      <c r="AC71" s="240"/>
      <c r="AD71" s="12"/>
      <c r="AE71" s="232"/>
      <c r="AF71" s="14"/>
      <c r="AG71" s="12"/>
      <c r="AH71" s="13"/>
      <c r="AI71" s="240"/>
      <c r="AJ71" s="12"/>
      <c r="AK71" s="232"/>
      <c r="AL71" s="14"/>
      <c r="AM71" s="12"/>
      <c r="AN71" s="13"/>
      <c r="AO71" s="240"/>
      <c r="AP71" s="12"/>
      <c r="AQ71" s="12"/>
      <c r="AR71" s="14"/>
      <c r="AS71" s="12"/>
      <c r="AT71" s="13"/>
      <c r="AU71" s="12"/>
      <c r="AV71" s="12"/>
      <c r="AW71" s="232"/>
      <c r="AX71" s="14"/>
      <c r="AY71" s="12"/>
      <c r="AZ71" s="13"/>
      <c r="BA71" s="240"/>
      <c r="BB71" s="12"/>
      <c r="BC71" s="1"/>
      <c r="BD71" s="14">
        <f t="shared" si="51"/>
        <v>0</v>
      </c>
      <c r="BE71" s="13">
        <f t="shared" si="52"/>
        <v>0</v>
      </c>
      <c r="BF71" s="1"/>
      <c r="BG71" s="14">
        <f t="shared" si="49"/>
        <v>0</v>
      </c>
      <c r="BH71" s="249">
        <f t="shared" si="28"/>
        <v>0</v>
      </c>
      <c r="BI71" s="1"/>
      <c r="BJ71" s="14">
        <f t="shared" si="50"/>
        <v>0</v>
      </c>
      <c r="BK71" s="249">
        <f t="shared" si="30"/>
        <v>0</v>
      </c>
    </row>
    <row r="72" spans="2:63" ht="12" hidden="1" customHeight="1" outlineLevel="1">
      <c r="B72" s="88" t="s">
        <v>338</v>
      </c>
      <c r="C72" s="10"/>
      <c r="D72" s="78"/>
      <c r="E72" s="115"/>
      <c r="F72" s="115"/>
      <c r="G72" s="115"/>
      <c r="H72" s="115"/>
      <c r="I72" s="123"/>
      <c r="J72" s="124"/>
      <c r="K72" s="343">
        <f t="shared" si="37"/>
        <v>0</v>
      </c>
      <c r="M72" s="14"/>
      <c r="N72" s="12"/>
      <c r="O72" s="232"/>
      <c r="P72" s="14"/>
      <c r="Q72" s="12"/>
      <c r="R72" s="13">
        <f t="shared" si="8"/>
        <v>0</v>
      </c>
      <c r="T72" s="14"/>
      <c r="U72" s="12"/>
      <c r="V72" s="13"/>
      <c r="W72" s="240"/>
      <c r="X72" s="12"/>
      <c r="Y72" s="232"/>
      <c r="Z72" s="14"/>
      <c r="AA72" s="12"/>
      <c r="AB72" s="13"/>
      <c r="AC72" s="240"/>
      <c r="AD72" s="12"/>
      <c r="AE72" s="232"/>
      <c r="AF72" s="14"/>
      <c r="AG72" s="12"/>
      <c r="AH72" s="13"/>
      <c r="AI72" s="240"/>
      <c r="AJ72" s="12"/>
      <c r="AK72" s="232"/>
      <c r="AL72" s="14"/>
      <c r="AM72" s="12"/>
      <c r="AN72" s="13"/>
      <c r="AO72" s="240"/>
      <c r="AP72" s="12"/>
      <c r="AQ72" s="12"/>
      <c r="AR72" s="14"/>
      <c r="AS72" s="12"/>
      <c r="AT72" s="13"/>
      <c r="AU72" s="12"/>
      <c r="AV72" s="12"/>
      <c r="AW72" s="232"/>
      <c r="AX72" s="14"/>
      <c r="AY72" s="12"/>
      <c r="AZ72" s="13"/>
      <c r="BA72" s="240"/>
      <c r="BB72" s="12"/>
      <c r="BC72" s="1"/>
      <c r="BD72" s="14">
        <f t="shared" si="51"/>
        <v>0</v>
      </c>
      <c r="BE72" s="13">
        <f t="shared" si="52"/>
        <v>0</v>
      </c>
      <c r="BF72" s="1"/>
      <c r="BG72" s="14">
        <f t="shared" si="49"/>
        <v>0</v>
      </c>
      <c r="BH72" s="249">
        <f t="shared" si="28"/>
        <v>0</v>
      </c>
      <c r="BI72" s="1"/>
      <c r="BJ72" s="14">
        <f t="shared" si="50"/>
        <v>0</v>
      </c>
      <c r="BK72" s="249">
        <f t="shared" si="30"/>
        <v>0</v>
      </c>
    </row>
    <row r="73" spans="2:63" ht="12" hidden="1" customHeight="1" outlineLevel="1">
      <c r="B73" s="88" t="s">
        <v>339</v>
      </c>
      <c r="C73" s="10"/>
      <c r="D73" s="78"/>
      <c r="E73" s="115"/>
      <c r="F73" s="115"/>
      <c r="G73" s="115"/>
      <c r="H73" s="115"/>
      <c r="I73" s="123"/>
      <c r="J73" s="124"/>
      <c r="K73" s="343">
        <f t="shared" si="37"/>
        <v>0</v>
      </c>
      <c r="M73" s="14"/>
      <c r="N73" s="12"/>
      <c r="O73" s="232"/>
      <c r="P73" s="14"/>
      <c r="Q73" s="12"/>
      <c r="R73" s="13">
        <f t="shared" si="8"/>
        <v>0</v>
      </c>
      <c r="T73" s="14"/>
      <c r="U73" s="12"/>
      <c r="V73" s="13"/>
      <c r="W73" s="240"/>
      <c r="X73" s="12"/>
      <c r="Y73" s="232"/>
      <c r="Z73" s="14"/>
      <c r="AA73" s="12"/>
      <c r="AB73" s="13"/>
      <c r="AC73" s="240"/>
      <c r="AD73" s="12"/>
      <c r="AE73" s="232"/>
      <c r="AF73" s="14"/>
      <c r="AG73" s="12"/>
      <c r="AH73" s="13"/>
      <c r="AI73" s="240"/>
      <c r="AJ73" s="12"/>
      <c r="AK73" s="232"/>
      <c r="AL73" s="14"/>
      <c r="AM73" s="12"/>
      <c r="AN73" s="13"/>
      <c r="AO73" s="240"/>
      <c r="AP73" s="12"/>
      <c r="AQ73" s="12"/>
      <c r="AR73" s="14"/>
      <c r="AS73" s="12"/>
      <c r="AT73" s="13"/>
      <c r="AU73" s="12"/>
      <c r="AV73" s="12"/>
      <c r="AW73" s="232"/>
      <c r="AX73" s="14"/>
      <c r="AY73" s="12"/>
      <c r="AZ73" s="13"/>
      <c r="BA73" s="240"/>
      <c r="BB73" s="12"/>
      <c r="BC73" s="1"/>
      <c r="BD73" s="14">
        <f t="shared" si="51"/>
        <v>0</v>
      </c>
      <c r="BE73" s="13">
        <f t="shared" si="52"/>
        <v>0</v>
      </c>
      <c r="BF73" s="1"/>
      <c r="BG73" s="14">
        <f t="shared" si="49"/>
        <v>0</v>
      </c>
      <c r="BH73" s="249">
        <f t="shared" si="28"/>
        <v>0</v>
      </c>
      <c r="BI73" s="1"/>
      <c r="BJ73" s="14">
        <f t="shared" si="50"/>
        <v>0</v>
      </c>
      <c r="BK73" s="249">
        <f t="shared" si="30"/>
        <v>0</v>
      </c>
    </row>
    <row r="74" spans="2:63" ht="12" hidden="1" customHeight="1" outlineLevel="1">
      <c r="B74" s="88" t="s">
        <v>340</v>
      </c>
      <c r="C74" s="10"/>
      <c r="D74" s="78"/>
      <c r="E74" s="115"/>
      <c r="F74" s="115"/>
      <c r="G74" s="115"/>
      <c r="H74" s="115"/>
      <c r="I74" s="123"/>
      <c r="J74" s="124"/>
      <c r="K74" s="343">
        <f t="shared" si="37"/>
        <v>0</v>
      </c>
      <c r="M74" s="14"/>
      <c r="N74" s="12"/>
      <c r="O74" s="232"/>
      <c r="P74" s="14"/>
      <c r="Q74" s="12"/>
      <c r="R74" s="13">
        <f t="shared" si="8"/>
        <v>0</v>
      </c>
      <c r="T74" s="14"/>
      <c r="U74" s="12"/>
      <c r="V74" s="13"/>
      <c r="W74" s="240"/>
      <c r="X74" s="12"/>
      <c r="Y74" s="232"/>
      <c r="Z74" s="14"/>
      <c r="AA74" s="12"/>
      <c r="AB74" s="13"/>
      <c r="AC74" s="240"/>
      <c r="AD74" s="12"/>
      <c r="AE74" s="232"/>
      <c r="AF74" s="14"/>
      <c r="AG74" s="12"/>
      <c r="AH74" s="13"/>
      <c r="AI74" s="240"/>
      <c r="AJ74" s="12"/>
      <c r="AK74" s="232"/>
      <c r="AL74" s="14"/>
      <c r="AM74" s="12"/>
      <c r="AN74" s="13"/>
      <c r="AO74" s="240"/>
      <c r="AP74" s="12"/>
      <c r="AQ74" s="12"/>
      <c r="AR74" s="14"/>
      <c r="AS74" s="12"/>
      <c r="AT74" s="13"/>
      <c r="AU74" s="12"/>
      <c r="AV74" s="12"/>
      <c r="AW74" s="232"/>
      <c r="AX74" s="14"/>
      <c r="AY74" s="12"/>
      <c r="AZ74" s="13"/>
      <c r="BA74" s="240"/>
      <c r="BB74" s="12"/>
      <c r="BC74" s="1"/>
      <c r="BD74" s="14">
        <f t="shared" si="51"/>
        <v>0</v>
      </c>
      <c r="BE74" s="13">
        <f t="shared" si="52"/>
        <v>0</v>
      </c>
      <c r="BF74" s="1"/>
      <c r="BG74" s="14">
        <f t="shared" si="49"/>
        <v>0</v>
      </c>
      <c r="BH74" s="249">
        <f t="shared" ref="BH74" si="53">IFERROR(BG74/K74,0)</f>
        <v>0</v>
      </c>
      <c r="BI74" s="1"/>
      <c r="BJ74" s="14">
        <f t="shared" si="50"/>
        <v>0</v>
      </c>
      <c r="BK74" s="249">
        <f t="shared" ref="BK74:BK105" si="54">IFERROR(BJ74/K74,0)</f>
        <v>0</v>
      </c>
    </row>
    <row r="75" spans="2:63" collapsed="1">
      <c r="C75" s="22" t="s">
        <v>341</v>
      </c>
      <c r="D75" s="81"/>
      <c r="E75" s="118"/>
      <c r="F75" s="118"/>
      <c r="G75" s="118"/>
      <c r="H75" s="118"/>
      <c r="I75" s="129"/>
      <c r="J75" s="130"/>
      <c r="K75" s="23">
        <f>SUM(K76:K90)</f>
        <v>0</v>
      </c>
      <c r="M75" s="26">
        <f t="shared" ref="M75:Q75" si="55">SUM(M76:M90)</f>
        <v>0</v>
      </c>
      <c r="N75" s="24">
        <f t="shared" si="55"/>
        <v>0</v>
      </c>
      <c r="O75" s="235">
        <f t="shared" si="55"/>
        <v>0</v>
      </c>
      <c r="P75" s="26">
        <f t="shared" si="55"/>
        <v>0</v>
      </c>
      <c r="Q75" s="24">
        <f t="shared" si="55"/>
        <v>0</v>
      </c>
      <c r="R75" s="25">
        <f t="shared" ref="R75:R138" si="56">SUM(M75:Q75)</f>
        <v>0</v>
      </c>
      <c r="T75" s="26">
        <f t="shared" ref="T75:AX75" si="57">SUM(T76:T90)</f>
        <v>0</v>
      </c>
      <c r="U75" s="24">
        <f t="shared" si="57"/>
        <v>0</v>
      </c>
      <c r="V75" s="25">
        <f t="shared" si="57"/>
        <v>0</v>
      </c>
      <c r="W75" s="243">
        <f t="shared" si="57"/>
        <v>0</v>
      </c>
      <c r="X75" s="24">
        <f t="shared" si="57"/>
        <v>0</v>
      </c>
      <c r="Y75" s="235">
        <f t="shared" si="57"/>
        <v>0</v>
      </c>
      <c r="Z75" s="26">
        <f t="shared" si="57"/>
        <v>0</v>
      </c>
      <c r="AA75" s="24">
        <f t="shared" si="57"/>
        <v>0</v>
      </c>
      <c r="AB75" s="25">
        <f t="shared" si="57"/>
        <v>0</v>
      </c>
      <c r="AC75" s="243">
        <f t="shared" si="57"/>
        <v>0</v>
      </c>
      <c r="AD75" s="24">
        <f t="shared" si="57"/>
        <v>0</v>
      </c>
      <c r="AE75" s="235">
        <f t="shared" si="57"/>
        <v>0</v>
      </c>
      <c r="AF75" s="26">
        <f t="shared" si="57"/>
        <v>0</v>
      </c>
      <c r="AG75" s="24">
        <f t="shared" si="57"/>
        <v>0</v>
      </c>
      <c r="AH75" s="25">
        <f t="shared" si="57"/>
        <v>0</v>
      </c>
      <c r="AI75" s="243">
        <f t="shared" si="57"/>
        <v>0</v>
      </c>
      <c r="AJ75" s="24">
        <f t="shared" si="57"/>
        <v>0</v>
      </c>
      <c r="AK75" s="235">
        <f t="shared" si="57"/>
        <v>0</v>
      </c>
      <c r="AL75" s="26">
        <f t="shared" si="57"/>
        <v>0</v>
      </c>
      <c r="AM75" s="24">
        <f t="shared" si="57"/>
        <v>0</v>
      </c>
      <c r="AN75" s="25">
        <f t="shared" si="57"/>
        <v>0</v>
      </c>
      <c r="AO75" s="243">
        <f t="shared" si="57"/>
        <v>0</v>
      </c>
      <c r="AP75" s="24">
        <f t="shared" si="57"/>
        <v>0</v>
      </c>
      <c r="AQ75" s="24">
        <f t="shared" si="57"/>
        <v>0</v>
      </c>
      <c r="AR75" s="26">
        <f t="shared" si="57"/>
        <v>0</v>
      </c>
      <c r="AS75" s="24">
        <f t="shared" si="57"/>
        <v>0</v>
      </c>
      <c r="AT75" s="25">
        <f t="shared" si="57"/>
        <v>0</v>
      </c>
      <c r="AU75" s="24">
        <f t="shared" si="57"/>
        <v>0</v>
      </c>
      <c r="AV75" s="24">
        <f t="shared" si="57"/>
        <v>0</v>
      </c>
      <c r="AW75" s="235">
        <f t="shared" si="57"/>
        <v>0</v>
      </c>
      <c r="AX75" s="26">
        <f t="shared" si="57"/>
        <v>0</v>
      </c>
      <c r="AY75" s="24">
        <f t="shared" ref="AY75:BB75" si="58">SUM(AY76:AY90)</f>
        <v>0</v>
      </c>
      <c r="AZ75" s="25">
        <f t="shared" si="58"/>
        <v>0</v>
      </c>
      <c r="BA75" s="243">
        <f t="shared" si="58"/>
        <v>0</v>
      </c>
      <c r="BB75" s="24">
        <f t="shared" si="58"/>
        <v>0</v>
      </c>
      <c r="BC75" s="1"/>
      <c r="BD75" s="26">
        <f t="shared" ref="BD75:BE75" si="59">SUM(BD76:BD90)</f>
        <v>0</v>
      </c>
      <c r="BE75" s="25">
        <f t="shared" si="59"/>
        <v>0</v>
      </c>
      <c r="BF75" s="1"/>
      <c r="BG75" s="26">
        <f t="shared" ref="BG75:BH75" si="60">SUM(BG76:BG90)</f>
        <v>0</v>
      </c>
      <c r="BH75" s="252">
        <f t="shared" si="60"/>
        <v>0</v>
      </c>
      <c r="BI75" s="1"/>
      <c r="BJ75" s="26">
        <f t="shared" ref="BJ75" si="61">SUM(BJ76:BJ90)</f>
        <v>0</v>
      </c>
      <c r="BK75" s="252">
        <f t="shared" si="54"/>
        <v>0</v>
      </c>
    </row>
    <row r="76" spans="2:63">
      <c r="B76" s="88" t="s">
        <v>388</v>
      </c>
      <c r="C76" s="10"/>
      <c r="D76" s="78"/>
      <c r="E76" s="115"/>
      <c r="F76" s="115"/>
      <c r="G76" s="115"/>
      <c r="H76" s="115"/>
      <c r="I76" s="123"/>
      <c r="J76" s="124"/>
      <c r="K76" s="343">
        <f t="shared" si="37"/>
        <v>0</v>
      </c>
      <c r="M76" s="14"/>
      <c r="N76" s="12"/>
      <c r="O76" s="232">
        <f>$J$76</f>
        <v>0</v>
      </c>
      <c r="P76" s="14"/>
      <c r="Q76" s="12"/>
      <c r="R76" s="13">
        <f t="shared" si="56"/>
        <v>0</v>
      </c>
      <c r="T76" s="14">
        <f>$J$76</f>
        <v>0</v>
      </c>
      <c r="U76" s="12">
        <f t="shared" ref="U76:BB76" si="62">$J$76</f>
        <v>0</v>
      </c>
      <c r="V76" s="13">
        <f t="shared" si="62"/>
        <v>0</v>
      </c>
      <c r="W76" s="240">
        <f t="shared" si="62"/>
        <v>0</v>
      </c>
      <c r="X76" s="12">
        <f t="shared" si="62"/>
        <v>0</v>
      </c>
      <c r="Y76" s="232">
        <f t="shared" si="62"/>
        <v>0</v>
      </c>
      <c r="Z76" s="14">
        <f t="shared" si="62"/>
        <v>0</v>
      </c>
      <c r="AA76" s="12">
        <f t="shared" si="62"/>
        <v>0</v>
      </c>
      <c r="AB76" s="13">
        <f t="shared" si="62"/>
        <v>0</v>
      </c>
      <c r="AC76" s="240">
        <f t="shared" si="62"/>
        <v>0</v>
      </c>
      <c r="AD76" s="12">
        <f t="shared" si="62"/>
        <v>0</v>
      </c>
      <c r="AE76" s="232">
        <f t="shared" si="62"/>
        <v>0</v>
      </c>
      <c r="AF76" s="14">
        <f t="shared" si="62"/>
        <v>0</v>
      </c>
      <c r="AG76" s="12">
        <f t="shared" si="62"/>
        <v>0</v>
      </c>
      <c r="AH76" s="13">
        <f t="shared" si="62"/>
        <v>0</v>
      </c>
      <c r="AI76" s="240">
        <f t="shared" si="62"/>
        <v>0</v>
      </c>
      <c r="AJ76" s="12">
        <f t="shared" si="62"/>
        <v>0</v>
      </c>
      <c r="AK76" s="232">
        <f t="shared" si="62"/>
        <v>0</v>
      </c>
      <c r="AL76" s="14">
        <f t="shared" si="62"/>
        <v>0</v>
      </c>
      <c r="AM76" s="12">
        <f t="shared" si="62"/>
        <v>0</v>
      </c>
      <c r="AN76" s="13">
        <f t="shared" si="62"/>
        <v>0</v>
      </c>
      <c r="AO76" s="240">
        <f t="shared" si="62"/>
        <v>0</v>
      </c>
      <c r="AP76" s="12">
        <f t="shared" si="62"/>
        <v>0</v>
      </c>
      <c r="AQ76" s="12">
        <f t="shared" si="62"/>
        <v>0</v>
      </c>
      <c r="AR76" s="14">
        <f t="shared" si="62"/>
        <v>0</v>
      </c>
      <c r="AS76" s="12">
        <f t="shared" si="62"/>
        <v>0</v>
      </c>
      <c r="AT76" s="13">
        <f t="shared" si="62"/>
        <v>0</v>
      </c>
      <c r="AU76" s="12">
        <f t="shared" si="62"/>
        <v>0</v>
      </c>
      <c r="AV76" s="12">
        <f t="shared" si="62"/>
        <v>0</v>
      </c>
      <c r="AW76" s="232">
        <f t="shared" si="62"/>
        <v>0</v>
      </c>
      <c r="AX76" s="14">
        <f t="shared" si="62"/>
        <v>0</v>
      </c>
      <c r="AY76" s="12">
        <f t="shared" si="62"/>
        <v>0</v>
      </c>
      <c r="AZ76" s="13">
        <f t="shared" si="62"/>
        <v>0</v>
      </c>
      <c r="BA76" s="240">
        <f t="shared" si="62"/>
        <v>0</v>
      </c>
      <c r="BB76" s="12">
        <f t="shared" si="62"/>
        <v>0</v>
      </c>
      <c r="BC76" s="1"/>
      <c r="BD76" s="14"/>
      <c r="BE76" s="13"/>
      <c r="BF76" s="1"/>
      <c r="BG76" s="14">
        <f t="shared" ref="BG76:BG90" si="63">SUM(T76:BB76)</f>
        <v>0</v>
      </c>
      <c r="BH76" s="249">
        <f t="shared" ref="BH76:BH107" si="64">IFERROR(BG76/K76,0)</f>
        <v>0</v>
      </c>
      <c r="BI76" s="1"/>
      <c r="BJ76" s="14">
        <f t="shared" ref="BJ76:BJ90" si="65">BD76+BG76</f>
        <v>0</v>
      </c>
      <c r="BK76" s="249">
        <f t="shared" si="54"/>
        <v>0</v>
      </c>
    </row>
    <row r="77" spans="2:63">
      <c r="B77" s="88" t="s">
        <v>389</v>
      </c>
      <c r="C77" s="10"/>
      <c r="D77" s="78"/>
      <c r="E77" s="115"/>
      <c r="F77" s="115"/>
      <c r="G77" s="115"/>
      <c r="H77" s="115"/>
      <c r="I77" s="123"/>
      <c r="J77" s="124"/>
      <c r="K77" s="343">
        <f t="shared" si="37"/>
        <v>0</v>
      </c>
      <c r="M77" s="14"/>
      <c r="N77" s="12"/>
      <c r="O77" s="232"/>
      <c r="P77" s="14"/>
      <c r="Q77" s="12"/>
      <c r="R77" s="13">
        <f t="shared" si="56"/>
        <v>0</v>
      </c>
      <c r="T77" s="14"/>
      <c r="U77" s="12"/>
      <c r="V77" s="13"/>
      <c r="W77" s="240"/>
      <c r="X77" s="12"/>
      <c r="Y77" s="232"/>
      <c r="Z77" s="14"/>
      <c r="AA77" s="12"/>
      <c r="AB77" s="13"/>
      <c r="AC77" s="240"/>
      <c r="AD77" s="12"/>
      <c r="AE77" s="232"/>
      <c r="AF77" s="14"/>
      <c r="AG77" s="12"/>
      <c r="AH77" s="13"/>
      <c r="AI77" s="240"/>
      <c r="AJ77" s="12"/>
      <c r="AK77" s="232"/>
      <c r="AL77" s="14"/>
      <c r="AM77" s="12"/>
      <c r="AN77" s="13"/>
      <c r="AO77" s="240"/>
      <c r="AP77" s="12"/>
      <c r="AQ77" s="12"/>
      <c r="AR77" s="14"/>
      <c r="AS77" s="12"/>
      <c r="AT77" s="13"/>
      <c r="AU77" s="12"/>
      <c r="AV77" s="12"/>
      <c r="AW77" s="232"/>
      <c r="AX77" s="14"/>
      <c r="AY77" s="12"/>
      <c r="AZ77" s="13"/>
      <c r="BA77" s="240"/>
      <c r="BB77" s="12"/>
      <c r="BC77" s="1"/>
      <c r="BD77" s="14"/>
      <c r="BE77" s="13"/>
      <c r="BF77" s="1"/>
      <c r="BG77" s="14">
        <f t="shared" si="63"/>
        <v>0</v>
      </c>
      <c r="BH77" s="249">
        <f t="shared" si="64"/>
        <v>0</v>
      </c>
      <c r="BI77" s="1"/>
      <c r="BJ77" s="14">
        <f t="shared" si="65"/>
        <v>0</v>
      </c>
      <c r="BK77" s="249">
        <f t="shared" si="54"/>
        <v>0</v>
      </c>
    </row>
    <row r="78" spans="2:63">
      <c r="B78" s="88" t="s">
        <v>390</v>
      </c>
      <c r="C78" s="10"/>
      <c r="D78" s="78"/>
      <c r="E78" s="115"/>
      <c r="F78" s="115"/>
      <c r="G78" s="115"/>
      <c r="H78" s="115"/>
      <c r="I78" s="123"/>
      <c r="J78" s="124"/>
      <c r="K78" s="343">
        <f t="shared" si="37"/>
        <v>0</v>
      </c>
      <c r="M78" s="14"/>
      <c r="N78" s="12"/>
      <c r="O78" s="232"/>
      <c r="P78" s="14"/>
      <c r="Q78" s="12"/>
      <c r="R78" s="13">
        <f t="shared" si="56"/>
        <v>0</v>
      </c>
      <c r="T78" s="14"/>
      <c r="U78" s="12"/>
      <c r="V78" s="13"/>
      <c r="W78" s="240"/>
      <c r="X78" s="12"/>
      <c r="Y78" s="232"/>
      <c r="Z78" s="14"/>
      <c r="AA78" s="12"/>
      <c r="AB78" s="13"/>
      <c r="AC78" s="240"/>
      <c r="AD78" s="12"/>
      <c r="AE78" s="232"/>
      <c r="AF78" s="14"/>
      <c r="AG78" s="12"/>
      <c r="AH78" s="13"/>
      <c r="AI78" s="240"/>
      <c r="AJ78" s="12"/>
      <c r="AK78" s="232"/>
      <c r="AL78" s="14"/>
      <c r="AM78" s="12"/>
      <c r="AN78" s="13"/>
      <c r="AO78" s="240"/>
      <c r="AP78" s="12"/>
      <c r="AQ78" s="12"/>
      <c r="AR78" s="14"/>
      <c r="AS78" s="12"/>
      <c r="AT78" s="13"/>
      <c r="AU78" s="12"/>
      <c r="AV78" s="12"/>
      <c r="AW78" s="232"/>
      <c r="AX78" s="14"/>
      <c r="AY78" s="12"/>
      <c r="AZ78" s="13"/>
      <c r="BA78" s="240"/>
      <c r="BB78" s="12"/>
      <c r="BC78" s="1"/>
      <c r="BD78" s="14"/>
      <c r="BE78" s="13"/>
      <c r="BF78" s="1"/>
      <c r="BG78" s="14">
        <f t="shared" si="63"/>
        <v>0</v>
      </c>
      <c r="BH78" s="249">
        <f t="shared" si="64"/>
        <v>0</v>
      </c>
      <c r="BI78" s="1"/>
      <c r="BJ78" s="14">
        <f t="shared" si="65"/>
        <v>0</v>
      </c>
      <c r="BK78" s="249">
        <f t="shared" si="54"/>
        <v>0</v>
      </c>
    </row>
    <row r="79" spans="2:63" ht="12" hidden="1" customHeight="1" outlineLevel="1">
      <c r="B79" s="88" t="s">
        <v>391</v>
      </c>
      <c r="C79" s="10"/>
      <c r="D79" s="78"/>
      <c r="E79" s="115"/>
      <c r="F79" s="115"/>
      <c r="G79" s="115"/>
      <c r="H79" s="115"/>
      <c r="I79" s="123"/>
      <c r="J79" s="124"/>
      <c r="K79" s="343">
        <f t="shared" si="37"/>
        <v>0</v>
      </c>
      <c r="M79" s="14"/>
      <c r="N79" s="12"/>
      <c r="O79" s="232"/>
      <c r="P79" s="14"/>
      <c r="Q79" s="12"/>
      <c r="R79" s="13">
        <f t="shared" si="56"/>
        <v>0</v>
      </c>
      <c r="T79" s="14"/>
      <c r="U79" s="12"/>
      <c r="V79" s="13"/>
      <c r="W79" s="240"/>
      <c r="X79" s="12"/>
      <c r="Y79" s="232"/>
      <c r="Z79" s="14"/>
      <c r="AA79" s="12"/>
      <c r="AB79" s="13"/>
      <c r="AC79" s="240"/>
      <c r="AD79" s="12"/>
      <c r="AE79" s="232"/>
      <c r="AF79" s="14"/>
      <c r="AG79" s="12"/>
      <c r="AH79" s="13"/>
      <c r="AI79" s="240"/>
      <c r="AJ79" s="12"/>
      <c r="AK79" s="232"/>
      <c r="AL79" s="14"/>
      <c r="AM79" s="12"/>
      <c r="AN79" s="13"/>
      <c r="AO79" s="240"/>
      <c r="AP79" s="12"/>
      <c r="AQ79" s="12"/>
      <c r="AR79" s="14"/>
      <c r="AS79" s="12"/>
      <c r="AT79" s="13"/>
      <c r="AU79" s="12"/>
      <c r="AV79" s="12"/>
      <c r="AW79" s="232"/>
      <c r="AX79" s="14"/>
      <c r="AY79" s="12"/>
      <c r="AZ79" s="13"/>
      <c r="BA79" s="240"/>
      <c r="BB79" s="12"/>
      <c r="BC79" s="1"/>
      <c r="BD79" s="14">
        <f t="shared" ref="BD79:BD90" si="66">SUM(J79:AZ79)</f>
        <v>0</v>
      </c>
      <c r="BE79" s="13">
        <f t="shared" ref="BE79:BE90" si="67">E79-BD79</f>
        <v>0</v>
      </c>
      <c r="BF79" s="1"/>
      <c r="BG79" s="14">
        <f t="shared" si="63"/>
        <v>0</v>
      </c>
      <c r="BH79" s="249">
        <f t="shared" si="64"/>
        <v>0</v>
      </c>
      <c r="BI79" s="1"/>
      <c r="BJ79" s="14">
        <f t="shared" si="65"/>
        <v>0</v>
      </c>
      <c r="BK79" s="249">
        <f t="shared" si="54"/>
        <v>0</v>
      </c>
    </row>
    <row r="80" spans="2:63" ht="12" hidden="1" customHeight="1" outlineLevel="1">
      <c r="B80" s="88" t="s">
        <v>392</v>
      </c>
      <c r="C80" s="10"/>
      <c r="D80" s="78"/>
      <c r="E80" s="115"/>
      <c r="F80" s="115"/>
      <c r="G80" s="115"/>
      <c r="H80" s="115"/>
      <c r="I80" s="123"/>
      <c r="J80" s="124"/>
      <c r="K80" s="343">
        <f t="shared" si="37"/>
        <v>0</v>
      </c>
      <c r="M80" s="14"/>
      <c r="N80" s="12"/>
      <c r="O80" s="232"/>
      <c r="P80" s="14"/>
      <c r="Q80" s="12"/>
      <c r="R80" s="13">
        <f t="shared" si="56"/>
        <v>0</v>
      </c>
      <c r="T80" s="14"/>
      <c r="U80" s="12"/>
      <c r="V80" s="13"/>
      <c r="W80" s="240"/>
      <c r="X80" s="12"/>
      <c r="Y80" s="232"/>
      <c r="Z80" s="14"/>
      <c r="AA80" s="12"/>
      <c r="AB80" s="13"/>
      <c r="AC80" s="240"/>
      <c r="AD80" s="12"/>
      <c r="AE80" s="232"/>
      <c r="AF80" s="14"/>
      <c r="AG80" s="12"/>
      <c r="AH80" s="13"/>
      <c r="AI80" s="240"/>
      <c r="AJ80" s="12"/>
      <c r="AK80" s="232"/>
      <c r="AL80" s="14"/>
      <c r="AM80" s="12"/>
      <c r="AN80" s="13"/>
      <c r="AO80" s="240"/>
      <c r="AP80" s="12"/>
      <c r="AQ80" s="12"/>
      <c r="AR80" s="14"/>
      <c r="AS80" s="12"/>
      <c r="AT80" s="13"/>
      <c r="AU80" s="12"/>
      <c r="AV80" s="12"/>
      <c r="AW80" s="232"/>
      <c r="AX80" s="14"/>
      <c r="AY80" s="12"/>
      <c r="AZ80" s="13"/>
      <c r="BA80" s="240"/>
      <c r="BB80" s="12"/>
      <c r="BC80" s="1"/>
      <c r="BD80" s="14">
        <f t="shared" si="66"/>
        <v>0</v>
      </c>
      <c r="BE80" s="13">
        <f t="shared" si="67"/>
        <v>0</v>
      </c>
      <c r="BF80" s="1"/>
      <c r="BG80" s="14">
        <f t="shared" si="63"/>
        <v>0</v>
      </c>
      <c r="BH80" s="249">
        <f t="shared" si="64"/>
        <v>0</v>
      </c>
      <c r="BI80" s="1"/>
      <c r="BJ80" s="14">
        <f t="shared" si="65"/>
        <v>0</v>
      </c>
      <c r="BK80" s="249">
        <f t="shared" si="54"/>
        <v>0</v>
      </c>
    </row>
    <row r="81" spans="2:63" ht="12" hidden="1" customHeight="1" outlineLevel="1">
      <c r="B81" s="88" t="s">
        <v>393</v>
      </c>
      <c r="C81" s="10"/>
      <c r="D81" s="78"/>
      <c r="E81" s="115"/>
      <c r="F81" s="115"/>
      <c r="G81" s="115"/>
      <c r="H81" s="115"/>
      <c r="I81" s="123"/>
      <c r="J81" s="124"/>
      <c r="K81" s="343">
        <f t="shared" si="37"/>
        <v>0</v>
      </c>
      <c r="M81" s="14"/>
      <c r="N81" s="12"/>
      <c r="O81" s="232"/>
      <c r="P81" s="14"/>
      <c r="Q81" s="12"/>
      <c r="R81" s="13">
        <f t="shared" si="56"/>
        <v>0</v>
      </c>
      <c r="T81" s="14"/>
      <c r="U81" s="12"/>
      <c r="V81" s="13"/>
      <c r="W81" s="240"/>
      <c r="X81" s="12"/>
      <c r="Y81" s="232"/>
      <c r="Z81" s="14"/>
      <c r="AA81" s="12"/>
      <c r="AB81" s="13"/>
      <c r="AC81" s="240"/>
      <c r="AD81" s="12"/>
      <c r="AE81" s="232"/>
      <c r="AF81" s="14"/>
      <c r="AG81" s="12"/>
      <c r="AH81" s="13"/>
      <c r="AI81" s="240"/>
      <c r="AJ81" s="12"/>
      <c r="AK81" s="232"/>
      <c r="AL81" s="14"/>
      <c r="AM81" s="12"/>
      <c r="AN81" s="13"/>
      <c r="AO81" s="240"/>
      <c r="AP81" s="12"/>
      <c r="AQ81" s="12"/>
      <c r="AR81" s="14"/>
      <c r="AS81" s="12"/>
      <c r="AT81" s="13"/>
      <c r="AU81" s="12"/>
      <c r="AV81" s="12"/>
      <c r="AW81" s="232"/>
      <c r="AX81" s="14"/>
      <c r="AY81" s="12"/>
      <c r="AZ81" s="13"/>
      <c r="BA81" s="240"/>
      <c r="BB81" s="12"/>
      <c r="BC81" s="1"/>
      <c r="BD81" s="14">
        <f t="shared" si="66"/>
        <v>0</v>
      </c>
      <c r="BE81" s="13">
        <f t="shared" si="67"/>
        <v>0</v>
      </c>
      <c r="BF81" s="1"/>
      <c r="BG81" s="14">
        <f t="shared" si="63"/>
        <v>0</v>
      </c>
      <c r="BH81" s="249">
        <f t="shared" si="64"/>
        <v>0</v>
      </c>
      <c r="BI81" s="1"/>
      <c r="BJ81" s="14">
        <f t="shared" si="65"/>
        <v>0</v>
      </c>
      <c r="BK81" s="249">
        <f t="shared" si="54"/>
        <v>0</v>
      </c>
    </row>
    <row r="82" spans="2:63" ht="12" hidden="1" customHeight="1" outlineLevel="1">
      <c r="B82" s="88" t="s">
        <v>394</v>
      </c>
      <c r="C82" s="10"/>
      <c r="D82" s="78"/>
      <c r="E82" s="115"/>
      <c r="F82" s="115"/>
      <c r="G82" s="115"/>
      <c r="H82" s="115"/>
      <c r="I82" s="123"/>
      <c r="J82" s="124"/>
      <c r="K82" s="343">
        <f t="shared" si="37"/>
        <v>0</v>
      </c>
      <c r="M82" s="14"/>
      <c r="N82" s="12"/>
      <c r="O82" s="232"/>
      <c r="P82" s="14"/>
      <c r="Q82" s="12"/>
      <c r="R82" s="13">
        <f t="shared" si="56"/>
        <v>0</v>
      </c>
      <c r="T82" s="14"/>
      <c r="U82" s="12"/>
      <c r="V82" s="13"/>
      <c r="W82" s="240"/>
      <c r="X82" s="12"/>
      <c r="Y82" s="232"/>
      <c r="Z82" s="14"/>
      <c r="AA82" s="12"/>
      <c r="AB82" s="13"/>
      <c r="AC82" s="240"/>
      <c r="AD82" s="12"/>
      <c r="AE82" s="232"/>
      <c r="AF82" s="14"/>
      <c r="AG82" s="12"/>
      <c r="AH82" s="13"/>
      <c r="AI82" s="240"/>
      <c r="AJ82" s="12"/>
      <c r="AK82" s="232"/>
      <c r="AL82" s="14"/>
      <c r="AM82" s="12"/>
      <c r="AN82" s="13"/>
      <c r="AO82" s="240"/>
      <c r="AP82" s="12"/>
      <c r="AQ82" s="12"/>
      <c r="AR82" s="14"/>
      <c r="AS82" s="12"/>
      <c r="AT82" s="13"/>
      <c r="AU82" s="12"/>
      <c r="AV82" s="12"/>
      <c r="AW82" s="232"/>
      <c r="AX82" s="14"/>
      <c r="AY82" s="12"/>
      <c r="AZ82" s="13"/>
      <c r="BA82" s="240"/>
      <c r="BB82" s="12"/>
      <c r="BC82" s="1"/>
      <c r="BD82" s="14">
        <f t="shared" si="66"/>
        <v>0</v>
      </c>
      <c r="BE82" s="13">
        <f t="shared" si="67"/>
        <v>0</v>
      </c>
      <c r="BF82" s="1"/>
      <c r="BG82" s="14">
        <f t="shared" si="63"/>
        <v>0</v>
      </c>
      <c r="BH82" s="249">
        <f t="shared" si="64"/>
        <v>0</v>
      </c>
      <c r="BI82" s="1"/>
      <c r="BJ82" s="14">
        <f t="shared" si="65"/>
        <v>0</v>
      </c>
      <c r="BK82" s="249">
        <f t="shared" si="54"/>
        <v>0</v>
      </c>
    </row>
    <row r="83" spans="2:63" ht="12" hidden="1" customHeight="1" outlineLevel="1">
      <c r="B83" s="88" t="s">
        <v>395</v>
      </c>
      <c r="C83" s="10"/>
      <c r="D83" s="78"/>
      <c r="E83" s="115"/>
      <c r="F83" s="115"/>
      <c r="G83" s="115"/>
      <c r="H83" s="115"/>
      <c r="I83" s="123"/>
      <c r="J83" s="124"/>
      <c r="K83" s="343">
        <f t="shared" si="37"/>
        <v>0</v>
      </c>
      <c r="M83" s="14"/>
      <c r="N83" s="12"/>
      <c r="O83" s="232"/>
      <c r="P83" s="14"/>
      <c r="Q83" s="12"/>
      <c r="R83" s="13">
        <f t="shared" si="56"/>
        <v>0</v>
      </c>
      <c r="T83" s="14"/>
      <c r="U83" s="12"/>
      <c r="V83" s="13"/>
      <c r="W83" s="240"/>
      <c r="X83" s="12"/>
      <c r="Y83" s="232"/>
      <c r="Z83" s="14"/>
      <c r="AA83" s="12"/>
      <c r="AB83" s="13"/>
      <c r="AC83" s="240"/>
      <c r="AD83" s="12"/>
      <c r="AE83" s="232"/>
      <c r="AF83" s="14"/>
      <c r="AG83" s="12"/>
      <c r="AH83" s="13"/>
      <c r="AI83" s="240"/>
      <c r="AJ83" s="12"/>
      <c r="AK83" s="232"/>
      <c r="AL83" s="14"/>
      <c r="AM83" s="12"/>
      <c r="AN83" s="13"/>
      <c r="AO83" s="240"/>
      <c r="AP83" s="12"/>
      <c r="AQ83" s="12"/>
      <c r="AR83" s="14"/>
      <c r="AS83" s="12"/>
      <c r="AT83" s="13"/>
      <c r="AU83" s="12"/>
      <c r="AV83" s="12"/>
      <c r="AW83" s="232"/>
      <c r="AX83" s="14"/>
      <c r="AY83" s="12"/>
      <c r="AZ83" s="13"/>
      <c r="BA83" s="240"/>
      <c r="BB83" s="12"/>
      <c r="BC83" s="1"/>
      <c r="BD83" s="14">
        <f t="shared" si="66"/>
        <v>0</v>
      </c>
      <c r="BE83" s="13">
        <f t="shared" si="67"/>
        <v>0</v>
      </c>
      <c r="BF83" s="1"/>
      <c r="BG83" s="14">
        <f t="shared" si="63"/>
        <v>0</v>
      </c>
      <c r="BH83" s="249">
        <f t="shared" si="64"/>
        <v>0</v>
      </c>
      <c r="BI83" s="1"/>
      <c r="BJ83" s="14">
        <f t="shared" si="65"/>
        <v>0</v>
      </c>
      <c r="BK83" s="249">
        <f t="shared" si="54"/>
        <v>0</v>
      </c>
    </row>
    <row r="84" spans="2:63" ht="12" hidden="1" customHeight="1" outlineLevel="1">
      <c r="B84" s="88" t="s">
        <v>396</v>
      </c>
      <c r="C84" s="10"/>
      <c r="D84" s="78"/>
      <c r="E84" s="115"/>
      <c r="F84" s="115"/>
      <c r="G84" s="115"/>
      <c r="H84" s="115"/>
      <c r="I84" s="123"/>
      <c r="J84" s="124"/>
      <c r="K84" s="343">
        <f t="shared" si="37"/>
        <v>0</v>
      </c>
      <c r="M84" s="14"/>
      <c r="N84" s="12"/>
      <c r="O84" s="232"/>
      <c r="P84" s="14"/>
      <c r="Q84" s="12"/>
      <c r="R84" s="13">
        <f t="shared" si="56"/>
        <v>0</v>
      </c>
      <c r="T84" s="14"/>
      <c r="U84" s="12"/>
      <c r="V84" s="13"/>
      <c r="W84" s="240"/>
      <c r="X84" s="12"/>
      <c r="Y84" s="232"/>
      <c r="Z84" s="14"/>
      <c r="AA84" s="12"/>
      <c r="AB84" s="13"/>
      <c r="AC84" s="240"/>
      <c r="AD84" s="12"/>
      <c r="AE84" s="232"/>
      <c r="AF84" s="14"/>
      <c r="AG84" s="12"/>
      <c r="AH84" s="13"/>
      <c r="AI84" s="240"/>
      <c r="AJ84" s="12"/>
      <c r="AK84" s="232"/>
      <c r="AL84" s="14"/>
      <c r="AM84" s="12"/>
      <c r="AN84" s="13"/>
      <c r="AO84" s="240"/>
      <c r="AP84" s="12"/>
      <c r="AQ84" s="12"/>
      <c r="AR84" s="14"/>
      <c r="AS84" s="12"/>
      <c r="AT84" s="13"/>
      <c r="AU84" s="12"/>
      <c r="AV84" s="12"/>
      <c r="AW84" s="232"/>
      <c r="AX84" s="14"/>
      <c r="AY84" s="12"/>
      <c r="AZ84" s="13"/>
      <c r="BA84" s="240"/>
      <c r="BB84" s="12"/>
      <c r="BC84" s="1"/>
      <c r="BD84" s="14">
        <f t="shared" si="66"/>
        <v>0</v>
      </c>
      <c r="BE84" s="13">
        <f t="shared" si="67"/>
        <v>0</v>
      </c>
      <c r="BF84" s="1"/>
      <c r="BG84" s="14">
        <f t="shared" si="63"/>
        <v>0</v>
      </c>
      <c r="BH84" s="249">
        <f t="shared" si="64"/>
        <v>0</v>
      </c>
      <c r="BI84" s="1"/>
      <c r="BJ84" s="14">
        <f t="shared" si="65"/>
        <v>0</v>
      </c>
      <c r="BK84" s="249">
        <f t="shared" si="54"/>
        <v>0</v>
      </c>
    </row>
    <row r="85" spans="2:63" ht="12" hidden="1" customHeight="1" outlineLevel="1">
      <c r="B85" s="88" t="s">
        <v>397</v>
      </c>
      <c r="C85" s="10"/>
      <c r="D85" s="78"/>
      <c r="E85" s="115"/>
      <c r="F85" s="115"/>
      <c r="G85" s="115"/>
      <c r="H85" s="115"/>
      <c r="I85" s="123"/>
      <c r="J85" s="124"/>
      <c r="K85" s="343">
        <f t="shared" si="37"/>
        <v>0</v>
      </c>
      <c r="M85" s="14"/>
      <c r="N85" s="12"/>
      <c r="O85" s="232"/>
      <c r="P85" s="14"/>
      <c r="Q85" s="12"/>
      <c r="R85" s="13">
        <f t="shared" si="56"/>
        <v>0</v>
      </c>
      <c r="T85" s="14"/>
      <c r="U85" s="12"/>
      <c r="V85" s="13"/>
      <c r="W85" s="240"/>
      <c r="X85" s="12"/>
      <c r="Y85" s="232"/>
      <c r="Z85" s="14"/>
      <c r="AA85" s="12"/>
      <c r="AB85" s="13"/>
      <c r="AC85" s="240"/>
      <c r="AD85" s="12"/>
      <c r="AE85" s="232"/>
      <c r="AF85" s="14"/>
      <c r="AG85" s="12"/>
      <c r="AH85" s="13"/>
      <c r="AI85" s="240"/>
      <c r="AJ85" s="12"/>
      <c r="AK85" s="232"/>
      <c r="AL85" s="14"/>
      <c r="AM85" s="12"/>
      <c r="AN85" s="13"/>
      <c r="AO85" s="240"/>
      <c r="AP85" s="12"/>
      <c r="AQ85" s="12"/>
      <c r="AR85" s="14"/>
      <c r="AS85" s="12"/>
      <c r="AT85" s="13"/>
      <c r="AU85" s="12"/>
      <c r="AV85" s="12"/>
      <c r="AW85" s="232"/>
      <c r="AX85" s="14"/>
      <c r="AY85" s="12"/>
      <c r="AZ85" s="13"/>
      <c r="BA85" s="240"/>
      <c r="BB85" s="12"/>
      <c r="BC85" s="1"/>
      <c r="BD85" s="14">
        <f t="shared" si="66"/>
        <v>0</v>
      </c>
      <c r="BE85" s="13">
        <f t="shared" si="67"/>
        <v>0</v>
      </c>
      <c r="BF85" s="1"/>
      <c r="BG85" s="14">
        <f t="shared" si="63"/>
        <v>0</v>
      </c>
      <c r="BH85" s="249">
        <f t="shared" si="64"/>
        <v>0</v>
      </c>
      <c r="BI85" s="1"/>
      <c r="BJ85" s="14">
        <f t="shared" si="65"/>
        <v>0</v>
      </c>
      <c r="BK85" s="249">
        <f t="shared" si="54"/>
        <v>0</v>
      </c>
    </row>
    <row r="86" spans="2:63" ht="12" hidden="1" customHeight="1" outlineLevel="1">
      <c r="B86" s="88" t="s">
        <v>398</v>
      </c>
      <c r="C86" s="10"/>
      <c r="D86" s="78"/>
      <c r="E86" s="115"/>
      <c r="F86" s="115"/>
      <c r="G86" s="115"/>
      <c r="H86" s="115"/>
      <c r="I86" s="123"/>
      <c r="J86" s="124"/>
      <c r="K86" s="343">
        <f t="shared" si="37"/>
        <v>0</v>
      </c>
      <c r="M86" s="14"/>
      <c r="N86" s="12"/>
      <c r="O86" s="232"/>
      <c r="P86" s="14"/>
      <c r="Q86" s="12"/>
      <c r="R86" s="13">
        <f t="shared" si="56"/>
        <v>0</v>
      </c>
      <c r="T86" s="14"/>
      <c r="U86" s="12"/>
      <c r="V86" s="13"/>
      <c r="W86" s="240"/>
      <c r="X86" s="12"/>
      <c r="Y86" s="232"/>
      <c r="Z86" s="14"/>
      <c r="AA86" s="12"/>
      <c r="AB86" s="13"/>
      <c r="AC86" s="240"/>
      <c r="AD86" s="12"/>
      <c r="AE86" s="232"/>
      <c r="AF86" s="14"/>
      <c r="AG86" s="12"/>
      <c r="AH86" s="13"/>
      <c r="AI86" s="240"/>
      <c r="AJ86" s="12"/>
      <c r="AK86" s="232"/>
      <c r="AL86" s="14"/>
      <c r="AM86" s="12"/>
      <c r="AN86" s="13"/>
      <c r="AO86" s="240"/>
      <c r="AP86" s="12"/>
      <c r="AQ86" s="12"/>
      <c r="AR86" s="14"/>
      <c r="AS86" s="12"/>
      <c r="AT86" s="13"/>
      <c r="AU86" s="12"/>
      <c r="AV86" s="12"/>
      <c r="AW86" s="232"/>
      <c r="AX86" s="14"/>
      <c r="AY86" s="12"/>
      <c r="AZ86" s="13"/>
      <c r="BA86" s="240"/>
      <c r="BB86" s="12"/>
      <c r="BC86" s="1"/>
      <c r="BD86" s="14">
        <f t="shared" si="66"/>
        <v>0</v>
      </c>
      <c r="BE86" s="13">
        <f t="shared" si="67"/>
        <v>0</v>
      </c>
      <c r="BF86" s="1"/>
      <c r="BG86" s="14">
        <f t="shared" si="63"/>
        <v>0</v>
      </c>
      <c r="BH86" s="249">
        <f t="shared" si="64"/>
        <v>0</v>
      </c>
      <c r="BI86" s="1"/>
      <c r="BJ86" s="14">
        <f t="shared" si="65"/>
        <v>0</v>
      </c>
      <c r="BK86" s="249">
        <f t="shared" si="54"/>
        <v>0</v>
      </c>
    </row>
    <row r="87" spans="2:63" ht="12" hidden="1" customHeight="1" outlineLevel="1">
      <c r="B87" s="88" t="s">
        <v>399</v>
      </c>
      <c r="C87" s="10"/>
      <c r="D87" s="78"/>
      <c r="E87" s="115"/>
      <c r="F87" s="115"/>
      <c r="G87" s="115"/>
      <c r="H87" s="115"/>
      <c r="I87" s="123"/>
      <c r="J87" s="124"/>
      <c r="K87" s="343">
        <f t="shared" si="37"/>
        <v>0</v>
      </c>
      <c r="M87" s="14"/>
      <c r="N87" s="12"/>
      <c r="O87" s="232"/>
      <c r="P87" s="14"/>
      <c r="Q87" s="12"/>
      <c r="R87" s="13">
        <f t="shared" si="56"/>
        <v>0</v>
      </c>
      <c r="T87" s="14"/>
      <c r="U87" s="12"/>
      <c r="V87" s="13"/>
      <c r="W87" s="240"/>
      <c r="X87" s="12"/>
      <c r="Y87" s="232"/>
      <c r="Z87" s="14"/>
      <c r="AA87" s="12"/>
      <c r="AB87" s="13"/>
      <c r="AC87" s="240"/>
      <c r="AD87" s="12"/>
      <c r="AE87" s="232"/>
      <c r="AF87" s="14"/>
      <c r="AG87" s="12"/>
      <c r="AH87" s="13"/>
      <c r="AI87" s="240"/>
      <c r="AJ87" s="12"/>
      <c r="AK87" s="232"/>
      <c r="AL87" s="14"/>
      <c r="AM87" s="12"/>
      <c r="AN87" s="13"/>
      <c r="AO87" s="240"/>
      <c r="AP87" s="12"/>
      <c r="AQ87" s="12"/>
      <c r="AR87" s="14"/>
      <c r="AS87" s="12"/>
      <c r="AT87" s="13"/>
      <c r="AU87" s="12"/>
      <c r="AV87" s="12"/>
      <c r="AW87" s="232"/>
      <c r="AX87" s="14"/>
      <c r="AY87" s="12"/>
      <c r="AZ87" s="13"/>
      <c r="BA87" s="240"/>
      <c r="BB87" s="12"/>
      <c r="BC87" s="1"/>
      <c r="BD87" s="14">
        <f t="shared" si="66"/>
        <v>0</v>
      </c>
      <c r="BE87" s="13">
        <f t="shared" si="67"/>
        <v>0</v>
      </c>
      <c r="BF87" s="1"/>
      <c r="BG87" s="14">
        <f t="shared" si="63"/>
        <v>0</v>
      </c>
      <c r="BH87" s="249">
        <f t="shared" si="64"/>
        <v>0</v>
      </c>
      <c r="BI87" s="1"/>
      <c r="BJ87" s="14">
        <f t="shared" si="65"/>
        <v>0</v>
      </c>
      <c r="BK87" s="249">
        <f t="shared" si="54"/>
        <v>0</v>
      </c>
    </row>
    <row r="88" spans="2:63" ht="12" hidden="1" customHeight="1" outlineLevel="1">
      <c r="B88" s="88" t="s">
        <v>400</v>
      </c>
      <c r="C88" s="10"/>
      <c r="D88" s="78"/>
      <c r="E88" s="115"/>
      <c r="F88" s="115"/>
      <c r="G88" s="115"/>
      <c r="H88" s="115"/>
      <c r="I88" s="123"/>
      <c r="J88" s="124"/>
      <c r="K88" s="343">
        <f t="shared" si="37"/>
        <v>0</v>
      </c>
      <c r="M88" s="14"/>
      <c r="N88" s="12"/>
      <c r="O88" s="232"/>
      <c r="P88" s="14"/>
      <c r="Q88" s="12"/>
      <c r="R88" s="13">
        <f t="shared" si="56"/>
        <v>0</v>
      </c>
      <c r="T88" s="14"/>
      <c r="U88" s="12"/>
      <c r="V88" s="13"/>
      <c r="W88" s="240"/>
      <c r="X88" s="12"/>
      <c r="Y88" s="232"/>
      <c r="Z88" s="14"/>
      <c r="AA88" s="12"/>
      <c r="AB88" s="13"/>
      <c r="AC88" s="240"/>
      <c r="AD88" s="12"/>
      <c r="AE88" s="232"/>
      <c r="AF88" s="14"/>
      <c r="AG88" s="12"/>
      <c r="AH88" s="13"/>
      <c r="AI88" s="240"/>
      <c r="AJ88" s="12"/>
      <c r="AK88" s="232"/>
      <c r="AL88" s="14"/>
      <c r="AM88" s="12"/>
      <c r="AN88" s="13"/>
      <c r="AO88" s="240"/>
      <c r="AP88" s="12"/>
      <c r="AQ88" s="12"/>
      <c r="AR88" s="14"/>
      <c r="AS88" s="12"/>
      <c r="AT88" s="13"/>
      <c r="AU88" s="12"/>
      <c r="AV88" s="12"/>
      <c r="AW88" s="232"/>
      <c r="AX88" s="14"/>
      <c r="AY88" s="12"/>
      <c r="AZ88" s="13"/>
      <c r="BA88" s="240"/>
      <c r="BB88" s="12"/>
      <c r="BC88" s="1"/>
      <c r="BD88" s="14">
        <f t="shared" si="66"/>
        <v>0</v>
      </c>
      <c r="BE88" s="13">
        <f t="shared" si="67"/>
        <v>0</v>
      </c>
      <c r="BF88" s="1"/>
      <c r="BG88" s="14">
        <f t="shared" si="63"/>
        <v>0</v>
      </c>
      <c r="BH88" s="249">
        <f t="shared" si="64"/>
        <v>0</v>
      </c>
      <c r="BI88" s="1"/>
      <c r="BJ88" s="14">
        <f t="shared" si="65"/>
        <v>0</v>
      </c>
      <c r="BK88" s="249">
        <f t="shared" si="54"/>
        <v>0</v>
      </c>
    </row>
    <row r="89" spans="2:63" ht="12" hidden="1" customHeight="1" outlineLevel="1">
      <c r="B89" s="88" t="s">
        <v>401</v>
      </c>
      <c r="C89" s="10"/>
      <c r="D89" s="78"/>
      <c r="E89" s="115"/>
      <c r="F89" s="115"/>
      <c r="G89" s="115"/>
      <c r="H89" s="115"/>
      <c r="I89" s="123"/>
      <c r="J89" s="124"/>
      <c r="K89" s="343">
        <f t="shared" si="37"/>
        <v>0</v>
      </c>
      <c r="M89" s="14"/>
      <c r="N89" s="12"/>
      <c r="O89" s="232"/>
      <c r="P89" s="14"/>
      <c r="Q89" s="12"/>
      <c r="R89" s="13">
        <f t="shared" si="56"/>
        <v>0</v>
      </c>
      <c r="T89" s="14"/>
      <c r="U89" s="12"/>
      <c r="V89" s="13"/>
      <c r="W89" s="240"/>
      <c r="X89" s="12"/>
      <c r="Y89" s="232"/>
      <c r="Z89" s="14"/>
      <c r="AA89" s="12"/>
      <c r="AB89" s="13"/>
      <c r="AC89" s="240"/>
      <c r="AD89" s="12"/>
      <c r="AE89" s="232"/>
      <c r="AF89" s="14"/>
      <c r="AG89" s="12"/>
      <c r="AH89" s="13"/>
      <c r="AI89" s="240"/>
      <c r="AJ89" s="12"/>
      <c r="AK89" s="232"/>
      <c r="AL89" s="14"/>
      <c r="AM89" s="12"/>
      <c r="AN89" s="13"/>
      <c r="AO89" s="240"/>
      <c r="AP89" s="12"/>
      <c r="AQ89" s="12"/>
      <c r="AR89" s="14"/>
      <c r="AS89" s="12"/>
      <c r="AT89" s="13"/>
      <c r="AU89" s="12"/>
      <c r="AV89" s="12"/>
      <c r="AW89" s="232"/>
      <c r="AX89" s="14"/>
      <c r="AY89" s="12"/>
      <c r="AZ89" s="13"/>
      <c r="BA89" s="240"/>
      <c r="BB89" s="12"/>
      <c r="BC89" s="1"/>
      <c r="BD89" s="14">
        <f t="shared" si="66"/>
        <v>0</v>
      </c>
      <c r="BE89" s="13">
        <f t="shared" si="67"/>
        <v>0</v>
      </c>
      <c r="BF89" s="1"/>
      <c r="BG89" s="14">
        <f t="shared" si="63"/>
        <v>0</v>
      </c>
      <c r="BH89" s="249">
        <f t="shared" si="64"/>
        <v>0</v>
      </c>
      <c r="BI89" s="1"/>
      <c r="BJ89" s="14">
        <f t="shared" si="65"/>
        <v>0</v>
      </c>
      <c r="BK89" s="249">
        <f t="shared" si="54"/>
        <v>0</v>
      </c>
    </row>
    <row r="90" spans="2:63" ht="12" hidden="1" customHeight="1" outlineLevel="1">
      <c r="B90" s="88" t="s">
        <v>402</v>
      </c>
      <c r="C90" s="10"/>
      <c r="D90" s="78"/>
      <c r="E90" s="115"/>
      <c r="F90" s="115"/>
      <c r="G90" s="115"/>
      <c r="H90" s="115"/>
      <c r="I90" s="123"/>
      <c r="J90" s="124"/>
      <c r="K90" s="343">
        <f t="shared" si="37"/>
        <v>0</v>
      </c>
      <c r="M90" s="14"/>
      <c r="N90" s="12"/>
      <c r="O90" s="232"/>
      <c r="P90" s="14"/>
      <c r="Q90" s="12"/>
      <c r="R90" s="13">
        <f t="shared" si="56"/>
        <v>0</v>
      </c>
      <c r="T90" s="14"/>
      <c r="U90" s="12"/>
      <c r="V90" s="13"/>
      <c r="W90" s="240"/>
      <c r="X90" s="12"/>
      <c r="Y90" s="232"/>
      <c r="Z90" s="14"/>
      <c r="AA90" s="12"/>
      <c r="AB90" s="13"/>
      <c r="AC90" s="240"/>
      <c r="AD90" s="12"/>
      <c r="AE90" s="232"/>
      <c r="AF90" s="14"/>
      <c r="AG90" s="12"/>
      <c r="AH90" s="13"/>
      <c r="AI90" s="240"/>
      <c r="AJ90" s="12"/>
      <c r="AK90" s="232"/>
      <c r="AL90" s="14"/>
      <c r="AM90" s="12"/>
      <c r="AN90" s="13"/>
      <c r="AO90" s="240"/>
      <c r="AP90" s="12"/>
      <c r="AQ90" s="12"/>
      <c r="AR90" s="14"/>
      <c r="AS90" s="12"/>
      <c r="AT90" s="13"/>
      <c r="AU90" s="12"/>
      <c r="AV90" s="12"/>
      <c r="AW90" s="232"/>
      <c r="AX90" s="14"/>
      <c r="AY90" s="12"/>
      <c r="AZ90" s="13"/>
      <c r="BA90" s="240"/>
      <c r="BB90" s="12"/>
      <c r="BC90" s="1"/>
      <c r="BD90" s="14">
        <f t="shared" si="66"/>
        <v>0</v>
      </c>
      <c r="BE90" s="13">
        <f t="shared" si="67"/>
        <v>0</v>
      </c>
      <c r="BF90" s="1"/>
      <c r="BG90" s="14">
        <f t="shared" si="63"/>
        <v>0</v>
      </c>
      <c r="BH90" s="249">
        <f t="shared" si="64"/>
        <v>0</v>
      </c>
      <c r="BI90" s="1"/>
      <c r="BJ90" s="14">
        <f t="shared" si="65"/>
        <v>0</v>
      </c>
      <c r="BK90" s="249">
        <f t="shared" si="54"/>
        <v>0</v>
      </c>
    </row>
    <row r="91" spans="2:63" collapsed="1">
      <c r="C91" s="22" t="s">
        <v>403</v>
      </c>
      <c r="D91" s="81"/>
      <c r="E91" s="118"/>
      <c r="F91" s="118"/>
      <c r="G91" s="118"/>
      <c r="H91" s="118"/>
      <c r="I91" s="129"/>
      <c r="J91" s="130"/>
      <c r="K91" s="23">
        <f>SUM(K92:K106)</f>
        <v>0</v>
      </c>
      <c r="M91" s="61">
        <f t="shared" ref="M91:Q91" si="68">SUM(M92:M106)</f>
        <v>0</v>
      </c>
      <c r="N91" s="62">
        <f t="shared" si="68"/>
        <v>0</v>
      </c>
      <c r="O91" s="236">
        <f t="shared" si="68"/>
        <v>0</v>
      </c>
      <c r="P91" s="61">
        <f t="shared" si="68"/>
        <v>0</v>
      </c>
      <c r="Q91" s="62">
        <f t="shared" si="68"/>
        <v>0</v>
      </c>
      <c r="R91" s="63">
        <f t="shared" si="56"/>
        <v>0</v>
      </c>
      <c r="T91" s="61">
        <f t="shared" ref="T91:AX91" si="69">SUM(T92:T106)</f>
        <v>0</v>
      </c>
      <c r="U91" s="62">
        <f t="shared" si="69"/>
        <v>0</v>
      </c>
      <c r="V91" s="63">
        <f t="shared" si="69"/>
        <v>0</v>
      </c>
      <c r="W91" s="244">
        <f t="shared" si="69"/>
        <v>0</v>
      </c>
      <c r="X91" s="62">
        <f t="shared" si="69"/>
        <v>0</v>
      </c>
      <c r="Y91" s="236">
        <f t="shared" si="69"/>
        <v>0</v>
      </c>
      <c r="Z91" s="61">
        <f t="shared" si="69"/>
        <v>0</v>
      </c>
      <c r="AA91" s="62">
        <f t="shared" si="69"/>
        <v>0</v>
      </c>
      <c r="AB91" s="63">
        <f t="shared" si="69"/>
        <v>0</v>
      </c>
      <c r="AC91" s="244">
        <f t="shared" si="69"/>
        <v>0</v>
      </c>
      <c r="AD91" s="62">
        <f t="shared" si="69"/>
        <v>0</v>
      </c>
      <c r="AE91" s="236">
        <f t="shared" si="69"/>
        <v>0</v>
      </c>
      <c r="AF91" s="61">
        <f t="shared" si="69"/>
        <v>0</v>
      </c>
      <c r="AG91" s="62">
        <f t="shared" si="69"/>
        <v>0</v>
      </c>
      <c r="AH91" s="63">
        <f t="shared" si="69"/>
        <v>0</v>
      </c>
      <c r="AI91" s="244">
        <f t="shared" si="69"/>
        <v>0</v>
      </c>
      <c r="AJ91" s="62">
        <f t="shared" si="69"/>
        <v>0</v>
      </c>
      <c r="AK91" s="236">
        <f t="shared" si="69"/>
        <v>0</v>
      </c>
      <c r="AL91" s="61">
        <f t="shared" si="69"/>
        <v>0</v>
      </c>
      <c r="AM91" s="62">
        <f t="shared" si="69"/>
        <v>0</v>
      </c>
      <c r="AN91" s="63">
        <f t="shared" si="69"/>
        <v>0</v>
      </c>
      <c r="AO91" s="244">
        <f t="shared" si="69"/>
        <v>0</v>
      </c>
      <c r="AP91" s="62">
        <f t="shared" si="69"/>
        <v>0</v>
      </c>
      <c r="AQ91" s="62">
        <f t="shared" si="69"/>
        <v>0</v>
      </c>
      <c r="AR91" s="61">
        <f t="shared" si="69"/>
        <v>0</v>
      </c>
      <c r="AS91" s="62">
        <f t="shared" si="69"/>
        <v>0</v>
      </c>
      <c r="AT91" s="63">
        <f t="shared" si="69"/>
        <v>0</v>
      </c>
      <c r="AU91" s="62">
        <f t="shared" si="69"/>
        <v>0</v>
      </c>
      <c r="AV91" s="62">
        <f t="shared" si="69"/>
        <v>0</v>
      </c>
      <c r="AW91" s="236">
        <f t="shared" si="69"/>
        <v>0</v>
      </c>
      <c r="AX91" s="61">
        <f t="shared" si="69"/>
        <v>0</v>
      </c>
      <c r="AY91" s="62">
        <f t="shared" ref="AY91:BB91" si="70">SUM(AY92:AY106)</f>
        <v>0</v>
      </c>
      <c r="AZ91" s="63">
        <f t="shared" si="70"/>
        <v>0</v>
      </c>
      <c r="BA91" s="244">
        <f t="shared" si="70"/>
        <v>0</v>
      </c>
      <c r="BB91" s="62">
        <f t="shared" si="70"/>
        <v>0</v>
      </c>
      <c r="BC91" s="1"/>
      <c r="BD91" s="26">
        <f t="shared" ref="BD91:BE91" si="71">SUM(BD92:BD106)</f>
        <v>0</v>
      </c>
      <c r="BE91" s="25">
        <f t="shared" si="71"/>
        <v>0</v>
      </c>
      <c r="BF91" s="1"/>
      <c r="BG91" s="26">
        <f t="shared" ref="BG91" si="72">SUM(BG92:BG106)</f>
        <v>0</v>
      </c>
      <c r="BH91" s="252">
        <f t="shared" si="64"/>
        <v>0</v>
      </c>
      <c r="BI91" s="1"/>
      <c r="BJ91" s="26">
        <f t="shared" ref="BJ91" si="73">SUM(BJ92:BJ106)</f>
        <v>0</v>
      </c>
      <c r="BK91" s="252">
        <f t="shared" si="54"/>
        <v>0</v>
      </c>
    </row>
    <row r="92" spans="2:63">
      <c r="B92" s="88" t="s">
        <v>449</v>
      </c>
      <c r="C92" s="27"/>
      <c r="D92" s="83"/>
      <c r="E92" s="119"/>
      <c r="F92" s="119"/>
      <c r="G92" s="119"/>
      <c r="H92" s="119"/>
      <c r="I92" s="131"/>
      <c r="J92" s="124"/>
      <c r="K92" s="343">
        <f t="shared" si="37"/>
        <v>0</v>
      </c>
      <c r="M92" s="43"/>
      <c r="N92" s="16"/>
      <c r="O92" s="237"/>
      <c r="P92" s="43"/>
      <c r="Q92" s="16"/>
      <c r="R92" s="13">
        <f t="shared" si="56"/>
        <v>0</v>
      </c>
      <c r="T92" s="43"/>
      <c r="U92" s="16"/>
      <c r="V92" s="17"/>
      <c r="W92" s="245"/>
      <c r="X92" s="16"/>
      <c r="Y92" s="237"/>
      <c r="Z92" s="43"/>
      <c r="AA92" s="16"/>
      <c r="AB92" s="17"/>
      <c r="AC92" s="245"/>
      <c r="AD92" s="16"/>
      <c r="AE92" s="237"/>
      <c r="AF92" s="43"/>
      <c r="AG92" s="16"/>
      <c r="AH92" s="17"/>
      <c r="AI92" s="245"/>
      <c r="AJ92" s="16"/>
      <c r="AK92" s="237"/>
      <c r="AL92" s="43"/>
      <c r="AM92" s="16"/>
      <c r="AN92" s="17"/>
      <c r="AO92" s="245"/>
      <c r="AP92" s="16"/>
      <c r="AQ92" s="16"/>
      <c r="AR92" s="43"/>
      <c r="AS92" s="16"/>
      <c r="AT92" s="17"/>
      <c r="AU92" s="16"/>
      <c r="AV92" s="16"/>
      <c r="AW92" s="237"/>
      <c r="AX92" s="43"/>
      <c r="AY92" s="16"/>
      <c r="AZ92" s="17"/>
      <c r="BA92" s="245"/>
      <c r="BB92" s="16"/>
      <c r="BC92" s="1"/>
      <c r="BD92" s="14"/>
      <c r="BE92" s="17"/>
      <c r="BF92" s="1"/>
      <c r="BG92" s="14">
        <f t="shared" ref="BG92:BG106" si="74">SUM(T92:BB92)</f>
        <v>0</v>
      </c>
      <c r="BH92" s="249">
        <f t="shared" si="64"/>
        <v>0</v>
      </c>
      <c r="BI92" s="1"/>
      <c r="BJ92" s="14">
        <f t="shared" ref="BJ92:BJ106" si="75">BD92+BG92</f>
        <v>0</v>
      </c>
      <c r="BK92" s="249">
        <f t="shared" si="54"/>
        <v>0</v>
      </c>
    </row>
    <row r="93" spans="2:63">
      <c r="B93" s="88" t="s">
        <v>450</v>
      </c>
      <c r="C93" s="60"/>
      <c r="D93" s="84"/>
      <c r="E93" s="120"/>
      <c r="F93" s="120"/>
      <c r="G93" s="120"/>
      <c r="H93" s="120"/>
      <c r="I93" s="132"/>
      <c r="J93" s="124"/>
      <c r="K93" s="343">
        <f t="shared" si="37"/>
        <v>0</v>
      </c>
      <c r="M93" s="43"/>
      <c r="N93" s="16"/>
      <c r="O93" s="237"/>
      <c r="P93" s="43"/>
      <c r="Q93" s="16"/>
      <c r="R93" s="13">
        <f t="shared" si="56"/>
        <v>0</v>
      </c>
      <c r="T93" s="43"/>
      <c r="U93" s="16"/>
      <c r="V93" s="17"/>
      <c r="W93" s="245"/>
      <c r="X93" s="16"/>
      <c r="Y93" s="237"/>
      <c r="Z93" s="43"/>
      <c r="AA93" s="16"/>
      <c r="AB93" s="17"/>
      <c r="AC93" s="245"/>
      <c r="AD93" s="16"/>
      <c r="AE93" s="237"/>
      <c r="AF93" s="43"/>
      <c r="AG93" s="16"/>
      <c r="AH93" s="17"/>
      <c r="AI93" s="245"/>
      <c r="AJ93" s="16"/>
      <c r="AK93" s="237"/>
      <c r="AL93" s="43"/>
      <c r="AM93" s="16"/>
      <c r="AN93" s="17"/>
      <c r="AO93" s="245"/>
      <c r="AP93" s="16"/>
      <c r="AQ93" s="16"/>
      <c r="AR93" s="43"/>
      <c r="AS93" s="16"/>
      <c r="AT93" s="17"/>
      <c r="AU93" s="16"/>
      <c r="AV93" s="16"/>
      <c r="AW93" s="237"/>
      <c r="AX93" s="43"/>
      <c r="AY93" s="16"/>
      <c r="AZ93" s="17"/>
      <c r="BA93" s="245"/>
      <c r="BB93" s="16"/>
      <c r="BC93" s="1"/>
      <c r="BD93" s="14"/>
      <c r="BE93" s="17"/>
      <c r="BF93" s="1"/>
      <c r="BG93" s="14">
        <f t="shared" si="74"/>
        <v>0</v>
      </c>
      <c r="BH93" s="249">
        <f t="shared" si="64"/>
        <v>0</v>
      </c>
      <c r="BI93" s="1"/>
      <c r="BJ93" s="14">
        <f t="shared" si="75"/>
        <v>0</v>
      </c>
      <c r="BK93" s="249">
        <f t="shared" si="54"/>
        <v>0</v>
      </c>
    </row>
    <row r="94" spans="2:63" ht="12.6" thickBot="1">
      <c r="B94" s="88" t="s">
        <v>451</v>
      </c>
      <c r="C94" s="60"/>
      <c r="D94" s="84"/>
      <c r="E94" s="120"/>
      <c r="F94" s="120"/>
      <c r="G94" s="120"/>
      <c r="H94" s="120"/>
      <c r="I94" s="132"/>
      <c r="J94" s="124"/>
      <c r="K94" s="343">
        <f t="shared" si="37"/>
        <v>0</v>
      </c>
      <c r="M94" s="43"/>
      <c r="N94" s="16"/>
      <c r="O94" s="237"/>
      <c r="P94" s="43"/>
      <c r="Q94" s="16"/>
      <c r="R94" s="13">
        <f t="shared" si="56"/>
        <v>0</v>
      </c>
      <c r="T94" s="43"/>
      <c r="U94" s="16"/>
      <c r="V94" s="17"/>
      <c r="W94" s="245"/>
      <c r="X94" s="16"/>
      <c r="Y94" s="237"/>
      <c r="Z94" s="43"/>
      <c r="AA94" s="16"/>
      <c r="AB94" s="17"/>
      <c r="AC94" s="245"/>
      <c r="AD94" s="16"/>
      <c r="AE94" s="237"/>
      <c r="AF94" s="43"/>
      <c r="AG94" s="16"/>
      <c r="AH94" s="17"/>
      <c r="AI94" s="245"/>
      <c r="AJ94" s="16"/>
      <c r="AK94" s="237"/>
      <c r="AL94" s="43"/>
      <c r="AM94" s="16"/>
      <c r="AN94" s="17"/>
      <c r="AO94" s="245"/>
      <c r="AP94" s="16"/>
      <c r="AQ94" s="16"/>
      <c r="AR94" s="43"/>
      <c r="AS94" s="16"/>
      <c r="AT94" s="17"/>
      <c r="AU94" s="16"/>
      <c r="AV94" s="16"/>
      <c r="AW94" s="237"/>
      <c r="AX94" s="43"/>
      <c r="AY94" s="16"/>
      <c r="AZ94" s="17"/>
      <c r="BA94" s="245"/>
      <c r="BB94" s="16"/>
      <c r="BC94" s="1"/>
      <c r="BD94" s="14"/>
      <c r="BE94" s="17"/>
      <c r="BF94" s="1"/>
      <c r="BG94" s="14">
        <f t="shared" si="74"/>
        <v>0</v>
      </c>
      <c r="BH94" s="249">
        <f t="shared" si="64"/>
        <v>0</v>
      </c>
      <c r="BI94" s="1"/>
      <c r="BJ94" s="14">
        <f t="shared" si="75"/>
        <v>0</v>
      </c>
      <c r="BK94" s="249">
        <f t="shared" si="54"/>
        <v>0</v>
      </c>
    </row>
    <row r="95" spans="2:63" ht="12.6" hidden="1" customHeight="1" outlineLevel="1">
      <c r="B95" s="88" t="s">
        <v>452</v>
      </c>
      <c r="C95" s="60"/>
      <c r="D95" s="84"/>
      <c r="E95" s="120"/>
      <c r="F95" s="120"/>
      <c r="G95" s="120"/>
      <c r="H95" s="120"/>
      <c r="I95" s="132"/>
      <c r="J95" s="124"/>
      <c r="K95" s="343">
        <f t="shared" si="37"/>
        <v>0</v>
      </c>
      <c r="M95" s="43"/>
      <c r="N95" s="16"/>
      <c r="O95" s="237"/>
      <c r="P95" s="43"/>
      <c r="Q95" s="16"/>
      <c r="R95" s="17">
        <f t="shared" si="56"/>
        <v>0</v>
      </c>
      <c r="T95" s="43"/>
      <c r="U95" s="16"/>
      <c r="V95" s="17"/>
      <c r="W95" s="245"/>
      <c r="X95" s="16"/>
      <c r="Y95" s="237"/>
      <c r="Z95" s="43"/>
      <c r="AA95" s="16"/>
      <c r="AB95" s="17"/>
      <c r="AC95" s="245"/>
      <c r="AD95" s="16"/>
      <c r="AE95" s="237"/>
      <c r="AF95" s="43"/>
      <c r="AG95" s="16"/>
      <c r="AH95" s="17"/>
      <c r="AI95" s="245"/>
      <c r="AJ95" s="16"/>
      <c r="AK95" s="237"/>
      <c r="AL95" s="43"/>
      <c r="AM95" s="16"/>
      <c r="AN95" s="17"/>
      <c r="AO95" s="245"/>
      <c r="AP95" s="16"/>
      <c r="AQ95" s="16"/>
      <c r="AR95" s="43"/>
      <c r="AS95" s="16"/>
      <c r="AT95" s="17"/>
      <c r="AU95" s="16"/>
      <c r="AV95" s="16"/>
      <c r="AW95" s="237"/>
      <c r="AX95" s="43"/>
      <c r="AY95" s="16"/>
      <c r="AZ95" s="17"/>
      <c r="BA95" s="245"/>
      <c r="BB95" s="16"/>
      <c r="BC95" s="1"/>
      <c r="BD95" s="14">
        <f t="shared" ref="BD95:BD106" si="76">SUM(J95:AZ95)</f>
        <v>0</v>
      </c>
      <c r="BE95" s="17">
        <f t="shared" ref="BE95:BE106" si="77">E95-BD95</f>
        <v>0</v>
      </c>
      <c r="BF95" s="1"/>
      <c r="BG95" s="14">
        <f t="shared" si="74"/>
        <v>0</v>
      </c>
      <c r="BH95" s="249">
        <f t="shared" si="64"/>
        <v>0</v>
      </c>
      <c r="BI95" s="1"/>
      <c r="BJ95" s="14">
        <f t="shared" si="75"/>
        <v>0</v>
      </c>
      <c r="BK95" s="249">
        <f t="shared" si="54"/>
        <v>0</v>
      </c>
    </row>
    <row r="96" spans="2:63" ht="12.6" hidden="1" customHeight="1" outlineLevel="1">
      <c r="B96" s="88" t="s">
        <v>453</v>
      </c>
      <c r="C96" s="60"/>
      <c r="D96" s="84"/>
      <c r="E96" s="120"/>
      <c r="F96" s="120"/>
      <c r="G96" s="120"/>
      <c r="H96" s="120"/>
      <c r="I96" s="132"/>
      <c r="J96" s="124"/>
      <c r="K96" s="343">
        <f t="shared" si="37"/>
        <v>0</v>
      </c>
      <c r="M96" s="43"/>
      <c r="N96" s="16"/>
      <c r="O96" s="237"/>
      <c r="P96" s="43"/>
      <c r="Q96" s="16"/>
      <c r="R96" s="17">
        <f t="shared" si="56"/>
        <v>0</v>
      </c>
      <c r="T96" s="43"/>
      <c r="U96" s="16"/>
      <c r="V96" s="17"/>
      <c r="W96" s="245"/>
      <c r="X96" s="16"/>
      <c r="Y96" s="237"/>
      <c r="Z96" s="43"/>
      <c r="AA96" s="16"/>
      <c r="AB96" s="17"/>
      <c r="AC96" s="245"/>
      <c r="AD96" s="16"/>
      <c r="AE96" s="237"/>
      <c r="AF96" s="43"/>
      <c r="AG96" s="16"/>
      <c r="AH96" s="17"/>
      <c r="AI96" s="245"/>
      <c r="AJ96" s="16"/>
      <c r="AK96" s="237"/>
      <c r="AL96" s="43"/>
      <c r="AM96" s="16"/>
      <c r="AN96" s="17"/>
      <c r="AO96" s="245"/>
      <c r="AP96" s="16"/>
      <c r="AQ96" s="16"/>
      <c r="AR96" s="43"/>
      <c r="AS96" s="16"/>
      <c r="AT96" s="17"/>
      <c r="AU96" s="16"/>
      <c r="AV96" s="16"/>
      <c r="AW96" s="237"/>
      <c r="AX96" s="43"/>
      <c r="AY96" s="16"/>
      <c r="AZ96" s="17"/>
      <c r="BA96" s="245"/>
      <c r="BB96" s="16"/>
      <c r="BC96" s="1"/>
      <c r="BD96" s="14">
        <f t="shared" si="76"/>
        <v>0</v>
      </c>
      <c r="BE96" s="17">
        <f t="shared" si="77"/>
        <v>0</v>
      </c>
      <c r="BF96" s="1"/>
      <c r="BG96" s="14">
        <f t="shared" si="74"/>
        <v>0</v>
      </c>
      <c r="BH96" s="249">
        <f t="shared" si="64"/>
        <v>0</v>
      </c>
      <c r="BI96" s="1"/>
      <c r="BJ96" s="14">
        <f t="shared" si="75"/>
        <v>0</v>
      </c>
      <c r="BK96" s="249">
        <f t="shared" si="54"/>
        <v>0</v>
      </c>
    </row>
    <row r="97" spans="2:63" ht="12.6" hidden="1" customHeight="1" outlineLevel="1">
      <c r="B97" s="88" t="s">
        <v>454</v>
      </c>
      <c r="C97" s="60"/>
      <c r="D97" s="84"/>
      <c r="E97" s="120"/>
      <c r="F97" s="120"/>
      <c r="G97" s="120"/>
      <c r="H97" s="120"/>
      <c r="I97" s="132"/>
      <c r="J97" s="124"/>
      <c r="K97" s="343">
        <f t="shared" si="37"/>
        <v>0</v>
      </c>
      <c r="M97" s="43"/>
      <c r="N97" s="16"/>
      <c r="O97" s="237"/>
      <c r="P97" s="43"/>
      <c r="Q97" s="16"/>
      <c r="R97" s="17">
        <f t="shared" si="56"/>
        <v>0</v>
      </c>
      <c r="T97" s="43"/>
      <c r="U97" s="16"/>
      <c r="V97" s="17"/>
      <c r="W97" s="245"/>
      <c r="X97" s="16"/>
      <c r="Y97" s="237"/>
      <c r="Z97" s="43"/>
      <c r="AA97" s="16"/>
      <c r="AB97" s="17"/>
      <c r="AC97" s="245"/>
      <c r="AD97" s="16"/>
      <c r="AE97" s="237"/>
      <c r="AF97" s="43"/>
      <c r="AG97" s="16"/>
      <c r="AH97" s="17"/>
      <c r="AI97" s="245"/>
      <c r="AJ97" s="16"/>
      <c r="AK97" s="237"/>
      <c r="AL97" s="43"/>
      <c r="AM97" s="16"/>
      <c r="AN97" s="17"/>
      <c r="AO97" s="245"/>
      <c r="AP97" s="16"/>
      <c r="AQ97" s="16"/>
      <c r="AR97" s="43"/>
      <c r="AS97" s="16"/>
      <c r="AT97" s="17"/>
      <c r="AU97" s="16"/>
      <c r="AV97" s="16"/>
      <c r="AW97" s="237"/>
      <c r="AX97" s="43"/>
      <c r="AY97" s="16"/>
      <c r="AZ97" s="17"/>
      <c r="BA97" s="245"/>
      <c r="BB97" s="16"/>
      <c r="BC97" s="1"/>
      <c r="BD97" s="14">
        <f t="shared" si="76"/>
        <v>0</v>
      </c>
      <c r="BE97" s="17">
        <f t="shared" si="77"/>
        <v>0</v>
      </c>
      <c r="BF97" s="1"/>
      <c r="BG97" s="14">
        <f t="shared" si="74"/>
        <v>0</v>
      </c>
      <c r="BH97" s="249">
        <f t="shared" si="64"/>
        <v>0</v>
      </c>
      <c r="BI97" s="1"/>
      <c r="BJ97" s="14">
        <f t="shared" si="75"/>
        <v>0</v>
      </c>
      <c r="BK97" s="249">
        <f t="shared" si="54"/>
        <v>0</v>
      </c>
    </row>
    <row r="98" spans="2:63" ht="12.6" hidden="1" customHeight="1" outlineLevel="1">
      <c r="B98" s="88" t="s">
        <v>455</v>
      </c>
      <c r="C98" s="60"/>
      <c r="D98" s="84"/>
      <c r="E98" s="120"/>
      <c r="F98" s="120"/>
      <c r="G98" s="120"/>
      <c r="H98" s="120"/>
      <c r="I98" s="132"/>
      <c r="J98" s="124"/>
      <c r="K98" s="343">
        <f t="shared" si="37"/>
        <v>0</v>
      </c>
      <c r="M98" s="43"/>
      <c r="N98" s="16"/>
      <c r="O98" s="237"/>
      <c r="P98" s="43"/>
      <c r="Q98" s="16"/>
      <c r="R98" s="17">
        <f t="shared" si="56"/>
        <v>0</v>
      </c>
      <c r="T98" s="43"/>
      <c r="U98" s="16"/>
      <c r="V98" s="17"/>
      <c r="W98" s="245"/>
      <c r="X98" s="16"/>
      <c r="Y98" s="237"/>
      <c r="Z98" s="43"/>
      <c r="AA98" s="16"/>
      <c r="AB98" s="17"/>
      <c r="AC98" s="245"/>
      <c r="AD98" s="16"/>
      <c r="AE98" s="237"/>
      <c r="AF98" s="43"/>
      <c r="AG98" s="16"/>
      <c r="AH98" s="17"/>
      <c r="AI98" s="245"/>
      <c r="AJ98" s="16"/>
      <c r="AK98" s="237"/>
      <c r="AL98" s="43"/>
      <c r="AM98" s="16"/>
      <c r="AN98" s="17"/>
      <c r="AO98" s="245"/>
      <c r="AP98" s="16"/>
      <c r="AQ98" s="16"/>
      <c r="AR98" s="43"/>
      <c r="AS98" s="16"/>
      <c r="AT98" s="17"/>
      <c r="AU98" s="16"/>
      <c r="AV98" s="16"/>
      <c r="AW98" s="237"/>
      <c r="AX98" s="43"/>
      <c r="AY98" s="16"/>
      <c r="AZ98" s="17"/>
      <c r="BA98" s="245"/>
      <c r="BB98" s="16"/>
      <c r="BC98" s="1"/>
      <c r="BD98" s="14">
        <f t="shared" si="76"/>
        <v>0</v>
      </c>
      <c r="BE98" s="17">
        <f t="shared" si="77"/>
        <v>0</v>
      </c>
      <c r="BF98" s="1"/>
      <c r="BG98" s="14">
        <f t="shared" si="74"/>
        <v>0</v>
      </c>
      <c r="BH98" s="249">
        <f t="shared" si="64"/>
        <v>0</v>
      </c>
      <c r="BI98" s="1"/>
      <c r="BJ98" s="14">
        <f t="shared" si="75"/>
        <v>0</v>
      </c>
      <c r="BK98" s="249">
        <f t="shared" si="54"/>
        <v>0</v>
      </c>
    </row>
    <row r="99" spans="2:63" ht="12.6" hidden="1" customHeight="1" outlineLevel="1">
      <c r="B99" s="88" t="s">
        <v>456</v>
      </c>
      <c r="C99" s="60"/>
      <c r="D99" s="84"/>
      <c r="E99" s="120"/>
      <c r="F99" s="120"/>
      <c r="G99" s="120"/>
      <c r="H99" s="120"/>
      <c r="I99" s="132"/>
      <c r="J99" s="124"/>
      <c r="K99" s="343">
        <f t="shared" si="37"/>
        <v>0</v>
      </c>
      <c r="M99" s="43"/>
      <c r="N99" s="16"/>
      <c r="O99" s="237"/>
      <c r="P99" s="43"/>
      <c r="Q99" s="16"/>
      <c r="R99" s="17">
        <f t="shared" si="56"/>
        <v>0</v>
      </c>
      <c r="T99" s="43"/>
      <c r="U99" s="16"/>
      <c r="V99" s="17"/>
      <c r="W99" s="245"/>
      <c r="X99" s="16"/>
      <c r="Y99" s="237"/>
      <c r="Z99" s="43"/>
      <c r="AA99" s="16"/>
      <c r="AB99" s="17"/>
      <c r="AC99" s="245"/>
      <c r="AD99" s="16"/>
      <c r="AE99" s="237"/>
      <c r="AF99" s="43"/>
      <c r="AG99" s="16"/>
      <c r="AH99" s="17"/>
      <c r="AI99" s="245"/>
      <c r="AJ99" s="16"/>
      <c r="AK99" s="237"/>
      <c r="AL99" s="43"/>
      <c r="AM99" s="16"/>
      <c r="AN99" s="17"/>
      <c r="AO99" s="245"/>
      <c r="AP99" s="16"/>
      <c r="AQ99" s="16"/>
      <c r="AR99" s="43"/>
      <c r="AS99" s="16"/>
      <c r="AT99" s="17"/>
      <c r="AU99" s="16"/>
      <c r="AV99" s="16"/>
      <c r="AW99" s="237"/>
      <c r="AX99" s="43"/>
      <c r="AY99" s="16"/>
      <c r="AZ99" s="17"/>
      <c r="BA99" s="245"/>
      <c r="BB99" s="16"/>
      <c r="BC99" s="1"/>
      <c r="BD99" s="14">
        <f t="shared" si="76"/>
        <v>0</v>
      </c>
      <c r="BE99" s="17">
        <f t="shared" si="77"/>
        <v>0</v>
      </c>
      <c r="BF99" s="1"/>
      <c r="BG99" s="14">
        <f t="shared" si="74"/>
        <v>0</v>
      </c>
      <c r="BH99" s="249">
        <f t="shared" si="64"/>
        <v>0</v>
      </c>
      <c r="BI99" s="1"/>
      <c r="BJ99" s="14">
        <f t="shared" si="75"/>
        <v>0</v>
      </c>
      <c r="BK99" s="249">
        <f t="shared" si="54"/>
        <v>0</v>
      </c>
    </row>
    <row r="100" spans="2:63" ht="12.6" hidden="1" customHeight="1" outlineLevel="1">
      <c r="B100" s="88" t="s">
        <v>457</v>
      </c>
      <c r="C100" s="60"/>
      <c r="D100" s="84"/>
      <c r="E100" s="120"/>
      <c r="F100" s="120"/>
      <c r="G100" s="120"/>
      <c r="H100" s="120"/>
      <c r="I100" s="132"/>
      <c r="J100" s="124"/>
      <c r="K100" s="343">
        <f t="shared" si="37"/>
        <v>0</v>
      </c>
      <c r="M100" s="43"/>
      <c r="N100" s="16"/>
      <c r="O100" s="237"/>
      <c r="P100" s="43"/>
      <c r="Q100" s="16"/>
      <c r="R100" s="17">
        <f t="shared" si="56"/>
        <v>0</v>
      </c>
      <c r="T100" s="43"/>
      <c r="U100" s="16"/>
      <c r="V100" s="17"/>
      <c r="W100" s="245"/>
      <c r="X100" s="16"/>
      <c r="Y100" s="237"/>
      <c r="Z100" s="43"/>
      <c r="AA100" s="16"/>
      <c r="AB100" s="17"/>
      <c r="AC100" s="245"/>
      <c r="AD100" s="16"/>
      <c r="AE100" s="237"/>
      <c r="AF100" s="43"/>
      <c r="AG100" s="16"/>
      <c r="AH100" s="17"/>
      <c r="AI100" s="245"/>
      <c r="AJ100" s="16"/>
      <c r="AK100" s="237"/>
      <c r="AL100" s="43"/>
      <c r="AM100" s="16"/>
      <c r="AN100" s="17"/>
      <c r="AO100" s="245"/>
      <c r="AP100" s="16"/>
      <c r="AQ100" s="16"/>
      <c r="AR100" s="43"/>
      <c r="AS100" s="16"/>
      <c r="AT100" s="17"/>
      <c r="AU100" s="16"/>
      <c r="AV100" s="16"/>
      <c r="AW100" s="237"/>
      <c r="AX100" s="43"/>
      <c r="AY100" s="16"/>
      <c r="AZ100" s="17"/>
      <c r="BA100" s="245"/>
      <c r="BB100" s="16"/>
      <c r="BC100" s="1"/>
      <c r="BD100" s="14">
        <f t="shared" si="76"/>
        <v>0</v>
      </c>
      <c r="BE100" s="17">
        <f t="shared" si="77"/>
        <v>0</v>
      </c>
      <c r="BF100" s="1"/>
      <c r="BG100" s="14">
        <f t="shared" si="74"/>
        <v>0</v>
      </c>
      <c r="BH100" s="249">
        <f t="shared" si="64"/>
        <v>0</v>
      </c>
      <c r="BI100" s="1"/>
      <c r="BJ100" s="14">
        <f t="shared" si="75"/>
        <v>0</v>
      </c>
      <c r="BK100" s="249">
        <f t="shared" si="54"/>
        <v>0</v>
      </c>
    </row>
    <row r="101" spans="2:63" ht="12.6" hidden="1" customHeight="1" outlineLevel="1">
      <c r="B101" s="88" t="s">
        <v>458</v>
      </c>
      <c r="C101" s="60"/>
      <c r="D101" s="84"/>
      <c r="E101" s="120"/>
      <c r="F101" s="120"/>
      <c r="G101" s="120"/>
      <c r="H101" s="120"/>
      <c r="I101" s="132"/>
      <c r="J101" s="124"/>
      <c r="K101" s="343">
        <f t="shared" si="37"/>
        <v>0</v>
      </c>
      <c r="M101" s="43"/>
      <c r="N101" s="16"/>
      <c r="O101" s="237"/>
      <c r="P101" s="43"/>
      <c r="Q101" s="16"/>
      <c r="R101" s="17">
        <f t="shared" si="56"/>
        <v>0</v>
      </c>
      <c r="T101" s="43"/>
      <c r="U101" s="16"/>
      <c r="V101" s="17"/>
      <c r="W101" s="245"/>
      <c r="X101" s="16"/>
      <c r="Y101" s="237"/>
      <c r="Z101" s="43"/>
      <c r="AA101" s="16"/>
      <c r="AB101" s="17"/>
      <c r="AC101" s="245"/>
      <c r="AD101" s="16"/>
      <c r="AE101" s="237"/>
      <c r="AF101" s="43"/>
      <c r="AG101" s="16"/>
      <c r="AH101" s="17"/>
      <c r="AI101" s="245"/>
      <c r="AJ101" s="16"/>
      <c r="AK101" s="237"/>
      <c r="AL101" s="43"/>
      <c r="AM101" s="16"/>
      <c r="AN101" s="17"/>
      <c r="AO101" s="245"/>
      <c r="AP101" s="16"/>
      <c r="AQ101" s="16"/>
      <c r="AR101" s="43"/>
      <c r="AS101" s="16"/>
      <c r="AT101" s="17"/>
      <c r="AU101" s="16"/>
      <c r="AV101" s="16"/>
      <c r="AW101" s="237"/>
      <c r="AX101" s="43"/>
      <c r="AY101" s="16"/>
      <c r="AZ101" s="17"/>
      <c r="BA101" s="245"/>
      <c r="BB101" s="16"/>
      <c r="BC101" s="1"/>
      <c r="BD101" s="14">
        <f t="shared" si="76"/>
        <v>0</v>
      </c>
      <c r="BE101" s="17">
        <f t="shared" si="77"/>
        <v>0</v>
      </c>
      <c r="BF101" s="1"/>
      <c r="BG101" s="14">
        <f t="shared" si="74"/>
        <v>0</v>
      </c>
      <c r="BH101" s="249">
        <f t="shared" si="64"/>
        <v>0</v>
      </c>
      <c r="BI101" s="1"/>
      <c r="BJ101" s="14">
        <f t="shared" si="75"/>
        <v>0</v>
      </c>
      <c r="BK101" s="249">
        <f t="shared" si="54"/>
        <v>0</v>
      </c>
    </row>
    <row r="102" spans="2:63" ht="12.6" hidden="1" customHeight="1" outlineLevel="1">
      <c r="B102" s="88" t="s">
        <v>459</v>
      </c>
      <c r="C102" s="60"/>
      <c r="D102" s="84"/>
      <c r="E102" s="120"/>
      <c r="F102" s="120"/>
      <c r="G102" s="120"/>
      <c r="H102" s="120"/>
      <c r="I102" s="132"/>
      <c r="J102" s="124"/>
      <c r="K102" s="343">
        <f t="shared" si="37"/>
        <v>0</v>
      </c>
      <c r="M102" s="43"/>
      <c r="N102" s="16"/>
      <c r="O102" s="237"/>
      <c r="P102" s="43"/>
      <c r="Q102" s="16"/>
      <c r="R102" s="17">
        <f t="shared" si="56"/>
        <v>0</v>
      </c>
      <c r="T102" s="43"/>
      <c r="U102" s="16"/>
      <c r="V102" s="17"/>
      <c r="W102" s="245"/>
      <c r="X102" s="16"/>
      <c r="Y102" s="237"/>
      <c r="Z102" s="43"/>
      <c r="AA102" s="16"/>
      <c r="AB102" s="17"/>
      <c r="AC102" s="245"/>
      <c r="AD102" s="16"/>
      <c r="AE102" s="237"/>
      <c r="AF102" s="43"/>
      <c r="AG102" s="16"/>
      <c r="AH102" s="17"/>
      <c r="AI102" s="245"/>
      <c r="AJ102" s="16"/>
      <c r="AK102" s="237"/>
      <c r="AL102" s="43"/>
      <c r="AM102" s="16"/>
      <c r="AN102" s="17"/>
      <c r="AO102" s="245"/>
      <c r="AP102" s="16"/>
      <c r="AQ102" s="16"/>
      <c r="AR102" s="43"/>
      <c r="AS102" s="16"/>
      <c r="AT102" s="17"/>
      <c r="AU102" s="16"/>
      <c r="AV102" s="16"/>
      <c r="AW102" s="237"/>
      <c r="AX102" s="43"/>
      <c r="AY102" s="16"/>
      <c r="AZ102" s="17"/>
      <c r="BA102" s="245"/>
      <c r="BB102" s="16"/>
      <c r="BC102" s="1"/>
      <c r="BD102" s="14">
        <f t="shared" si="76"/>
        <v>0</v>
      </c>
      <c r="BE102" s="17">
        <f t="shared" si="77"/>
        <v>0</v>
      </c>
      <c r="BF102" s="1"/>
      <c r="BG102" s="14">
        <f t="shared" si="74"/>
        <v>0</v>
      </c>
      <c r="BH102" s="249">
        <f t="shared" si="64"/>
        <v>0</v>
      </c>
      <c r="BI102" s="1"/>
      <c r="BJ102" s="14">
        <f t="shared" si="75"/>
        <v>0</v>
      </c>
      <c r="BK102" s="249">
        <f t="shared" si="54"/>
        <v>0</v>
      </c>
    </row>
    <row r="103" spans="2:63" ht="12.6" hidden="1" customHeight="1" outlineLevel="1">
      <c r="B103" s="88" t="s">
        <v>460</v>
      </c>
      <c r="C103" s="60"/>
      <c r="D103" s="84"/>
      <c r="E103" s="120"/>
      <c r="F103" s="120"/>
      <c r="G103" s="120"/>
      <c r="H103" s="120"/>
      <c r="I103" s="132"/>
      <c r="J103" s="124"/>
      <c r="K103" s="343">
        <f t="shared" si="37"/>
        <v>0</v>
      </c>
      <c r="M103" s="43"/>
      <c r="N103" s="16"/>
      <c r="O103" s="237"/>
      <c r="P103" s="43"/>
      <c r="Q103" s="16"/>
      <c r="R103" s="17">
        <f t="shared" si="56"/>
        <v>0</v>
      </c>
      <c r="T103" s="43"/>
      <c r="U103" s="16"/>
      <c r="V103" s="17"/>
      <c r="W103" s="245"/>
      <c r="X103" s="16"/>
      <c r="Y103" s="237"/>
      <c r="Z103" s="43"/>
      <c r="AA103" s="16"/>
      <c r="AB103" s="17"/>
      <c r="AC103" s="245"/>
      <c r="AD103" s="16"/>
      <c r="AE103" s="237"/>
      <c r="AF103" s="43"/>
      <c r="AG103" s="16"/>
      <c r="AH103" s="17"/>
      <c r="AI103" s="245"/>
      <c r="AJ103" s="16"/>
      <c r="AK103" s="237"/>
      <c r="AL103" s="43"/>
      <c r="AM103" s="16"/>
      <c r="AN103" s="17"/>
      <c r="AO103" s="245"/>
      <c r="AP103" s="16"/>
      <c r="AQ103" s="16"/>
      <c r="AR103" s="43"/>
      <c r="AS103" s="16"/>
      <c r="AT103" s="17"/>
      <c r="AU103" s="16"/>
      <c r="AV103" s="16"/>
      <c r="AW103" s="237"/>
      <c r="AX103" s="43"/>
      <c r="AY103" s="16"/>
      <c r="AZ103" s="17"/>
      <c r="BA103" s="245"/>
      <c r="BB103" s="16"/>
      <c r="BC103" s="1"/>
      <c r="BD103" s="14">
        <f t="shared" si="76"/>
        <v>0</v>
      </c>
      <c r="BE103" s="17">
        <f t="shared" si="77"/>
        <v>0</v>
      </c>
      <c r="BF103" s="1"/>
      <c r="BG103" s="14">
        <f t="shared" si="74"/>
        <v>0</v>
      </c>
      <c r="BH103" s="249">
        <f t="shared" si="64"/>
        <v>0</v>
      </c>
      <c r="BI103" s="1"/>
      <c r="BJ103" s="14">
        <f t="shared" si="75"/>
        <v>0</v>
      </c>
      <c r="BK103" s="249">
        <f t="shared" si="54"/>
        <v>0</v>
      </c>
    </row>
    <row r="104" spans="2:63" ht="12.6" hidden="1" customHeight="1" outlineLevel="1">
      <c r="B104" s="88" t="s">
        <v>461</v>
      </c>
      <c r="C104" s="60"/>
      <c r="D104" s="84"/>
      <c r="E104" s="120"/>
      <c r="F104" s="120"/>
      <c r="G104" s="120"/>
      <c r="H104" s="120"/>
      <c r="I104" s="132"/>
      <c r="J104" s="124"/>
      <c r="K104" s="343">
        <f t="shared" si="37"/>
        <v>0</v>
      </c>
      <c r="M104" s="43"/>
      <c r="N104" s="16"/>
      <c r="O104" s="237"/>
      <c r="P104" s="43"/>
      <c r="Q104" s="16"/>
      <c r="R104" s="17">
        <f t="shared" si="56"/>
        <v>0</v>
      </c>
      <c r="T104" s="43"/>
      <c r="U104" s="16"/>
      <c r="V104" s="17"/>
      <c r="W104" s="245"/>
      <c r="X104" s="16"/>
      <c r="Y104" s="237"/>
      <c r="Z104" s="43"/>
      <c r="AA104" s="16"/>
      <c r="AB104" s="17"/>
      <c r="AC104" s="245"/>
      <c r="AD104" s="16"/>
      <c r="AE104" s="237"/>
      <c r="AF104" s="43"/>
      <c r="AG104" s="16"/>
      <c r="AH104" s="17"/>
      <c r="AI104" s="245"/>
      <c r="AJ104" s="16"/>
      <c r="AK104" s="237"/>
      <c r="AL104" s="43"/>
      <c r="AM104" s="16"/>
      <c r="AN104" s="17"/>
      <c r="AO104" s="245"/>
      <c r="AP104" s="16"/>
      <c r="AQ104" s="16"/>
      <c r="AR104" s="43"/>
      <c r="AS104" s="16"/>
      <c r="AT104" s="17"/>
      <c r="AU104" s="16"/>
      <c r="AV104" s="16"/>
      <c r="AW104" s="237"/>
      <c r="AX104" s="43"/>
      <c r="AY104" s="16"/>
      <c r="AZ104" s="17"/>
      <c r="BA104" s="245"/>
      <c r="BB104" s="16"/>
      <c r="BC104" s="1"/>
      <c r="BD104" s="14">
        <f t="shared" si="76"/>
        <v>0</v>
      </c>
      <c r="BE104" s="17">
        <f t="shared" si="77"/>
        <v>0</v>
      </c>
      <c r="BF104" s="1"/>
      <c r="BG104" s="14">
        <f t="shared" si="74"/>
        <v>0</v>
      </c>
      <c r="BH104" s="249">
        <f t="shared" si="64"/>
        <v>0</v>
      </c>
      <c r="BI104" s="1"/>
      <c r="BJ104" s="14">
        <f t="shared" si="75"/>
        <v>0</v>
      </c>
      <c r="BK104" s="249">
        <f t="shared" si="54"/>
        <v>0</v>
      </c>
    </row>
    <row r="105" spans="2:63" ht="12.6" hidden="1" customHeight="1" outlineLevel="1">
      <c r="B105" s="88" t="s">
        <v>462</v>
      </c>
      <c r="C105" s="60"/>
      <c r="D105" s="84"/>
      <c r="E105" s="120"/>
      <c r="F105" s="120"/>
      <c r="G105" s="120"/>
      <c r="H105" s="120"/>
      <c r="I105" s="132"/>
      <c r="J105" s="124"/>
      <c r="K105" s="343">
        <f t="shared" si="37"/>
        <v>0</v>
      </c>
      <c r="M105" s="43"/>
      <c r="N105" s="16"/>
      <c r="O105" s="237"/>
      <c r="P105" s="43"/>
      <c r="Q105" s="16"/>
      <c r="R105" s="17">
        <f t="shared" si="56"/>
        <v>0</v>
      </c>
      <c r="T105" s="43"/>
      <c r="U105" s="16"/>
      <c r="V105" s="17"/>
      <c r="W105" s="245"/>
      <c r="X105" s="16"/>
      <c r="Y105" s="237"/>
      <c r="Z105" s="43"/>
      <c r="AA105" s="16"/>
      <c r="AB105" s="17"/>
      <c r="AC105" s="245"/>
      <c r="AD105" s="16"/>
      <c r="AE105" s="237"/>
      <c r="AF105" s="43"/>
      <c r="AG105" s="16"/>
      <c r="AH105" s="17"/>
      <c r="AI105" s="245"/>
      <c r="AJ105" s="16"/>
      <c r="AK105" s="237"/>
      <c r="AL105" s="43"/>
      <c r="AM105" s="16"/>
      <c r="AN105" s="17"/>
      <c r="AO105" s="245"/>
      <c r="AP105" s="16"/>
      <c r="AQ105" s="16"/>
      <c r="AR105" s="43"/>
      <c r="AS105" s="16"/>
      <c r="AT105" s="17"/>
      <c r="AU105" s="16"/>
      <c r="AV105" s="16"/>
      <c r="AW105" s="237"/>
      <c r="AX105" s="43"/>
      <c r="AY105" s="16"/>
      <c r="AZ105" s="17"/>
      <c r="BA105" s="245"/>
      <c r="BB105" s="16"/>
      <c r="BC105" s="1"/>
      <c r="BD105" s="14">
        <f t="shared" si="76"/>
        <v>0</v>
      </c>
      <c r="BE105" s="17">
        <f t="shared" si="77"/>
        <v>0</v>
      </c>
      <c r="BF105" s="1"/>
      <c r="BG105" s="14">
        <f t="shared" si="74"/>
        <v>0</v>
      </c>
      <c r="BH105" s="249">
        <f t="shared" si="64"/>
        <v>0</v>
      </c>
      <c r="BI105" s="1"/>
      <c r="BJ105" s="14">
        <f t="shared" si="75"/>
        <v>0</v>
      </c>
      <c r="BK105" s="249">
        <f t="shared" si="54"/>
        <v>0</v>
      </c>
    </row>
    <row r="106" spans="2:63" ht="12.6" hidden="1" customHeight="1" outlineLevel="1" thickBot="1">
      <c r="B106" s="88" t="s">
        <v>463</v>
      </c>
      <c r="C106" s="60"/>
      <c r="D106" s="84"/>
      <c r="E106" s="120"/>
      <c r="F106" s="120"/>
      <c r="G106" s="120"/>
      <c r="H106" s="120"/>
      <c r="I106" s="132"/>
      <c r="J106" s="124"/>
      <c r="K106" s="343">
        <f t="shared" si="37"/>
        <v>0</v>
      </c>
      <c r="M106" s="43"/>
      <c r="N106" s="16"/>
      <c r="O106" s="237"/>
      <c r="P106" s="43"/>
      <c r="Q106" s="16"/>
      <c r="R106" s="17">
        <f t="shared" si="56"/>
        <v>0</v>
      </c>
      <c r="T106" s="18"/>
      <c r="U106" s="19"/>
      <c r="V106" s="20"/>
      <c r="W106" s="242"/>
      <c r="X106" s="19"/>
      <c r="Y106" s="234"/>
      <c r="Z106" s="18"/>
      <c r="AA106" s="19"/>
      <c r="AB106" s="20"/>
      <c r="AC106" s="242"/>
      <c r="AD106" s="19"/>
      <c r="AE106" s="234"/>
      <c r="AF106" s="18"/>
      <c r="AG106" s="19"/>
      <c r="AH106" s="20"/>
      <c r="AI106" s="242"/>
      <c r="AJ106" s="19"/>
      <c r="AK106" s="234"/>
      <c r="AL106" s="18"/>
      <c r="AM106" s="19"/>
      <c r="AN106" s="20"/>
      <c r="AO106" s="242"/>
      <c r="AP106" s="19"/>
      <c r="AQ106" s="19"/>
      <c r="AR106" s="18"/>
      <c r="AS106" s="19"/>
      <c r="AT106" s="20"/>
      <c r="AU106" s="19"/>
      <c r="AV106" s="19"/>
      <c r="AW106" s="234"/>
      <c r="AX106" s="18"/>
      <c r="AY106" s="19"/>
      <c r="AZ106" s="20"/>
      <c r="BA106" s="242"/>
      <c r="BB106" s="19"/>
      <c r="BC106" s="1"/>
      <c r="BD106" s="45">
        <f t="shared" si="76"/>
        <v>0</v>
      </c>
      <c r="BE106" s="255">
        <f t="shared" si="77"/>
        <v>0</v>
      </c>
      <c r="BF106" s="1"/>
      <c r="BG106" s="45">
        <f t="shared" si="74"/>
        <v>0</v>
      </c>
      <c r="BH106" s="256">
        <f t="shared" si="64"/>
        <v>0</v>
      </c>
      <c r="BI106" s="1"/>
      <c r="BJ106" s="45">
        <f t="shared" si="75"/>
        <v>0</v>
      </c>
      <c r="BK106" s="256">
        <f t="shared" ref="BK106:BK137" si="78">IFERROR(BJ106/K106,0)</f>
        <v>0</v>
      </c>
    </row>
    <row r="107" spans="2:63" collapsed="1">
      <c r="C107" s="5" t="s">
        <v>850</v>
      </c>
      <c r="D107" s="76"/>
      <c r="E107" s="114"/>
      <c r="F107" s="114"/>
      <c r="G107" s="114"/>
      <c r="H107" s="114"/>
      <c r="I107" s="126"/>
      <c r="J107" s="127"/>
      <c r="K107" s="6" t="e">
        <f>K108+K124+K140</f>
        <v>#VALUE!</v>
      </c>
      <c r="L107" s="4"/>
      <c r="M107" s="28">
        <f t="shared" ref="M107:Q107" si="79">M108+M124+M140</f>
        <v>0</v>
      </c>
      <c r="N107" s="29">
        <f t="shared" si="79"/>
        <v>0</v>
      </c>
      <c r="O107" s="287">
        <f t="shared" si="79"/>
        <v>0</v>
      </c>
      <c r="P107" s="28">
        <f t="shared" si="79"/>
        <v>0</v>
      </c>
      <c r="Q107" s="29">
        <f t="shared" si="79"/>
        <v>0</v>
      </c>
      <c r="R107" s="30">
        <f t="shared" si="56"/>
        <v>0</v>
      </c>
      <c r="S107" s="4"/>
      <c r="T107" s="9">
        <f t="shared" ref="T107:AX107" si="80">T108+T124+T140</f>
        <v>0</v>
      </c>
      <c r="U107" s="7">
        <f t="shared" si="80"/>
        <v>0</v>
      </c>
      <c r="V107" s="8">
        <f t="shared" si="80"/>
        <v>0</v>
      </c>
      <c r="W107" s="239">
        <f t="shared" si="80"/>
        <v>0</v>
      </c>
      <c r="X107" s="7">
        <f t="shared" si="80"/>
        <v>0</v>
      </c>
      <c r="Y107" s="231">
        <f t="shared" si="80"/>
        <v>0</v>
      </c>
      <c r="Z107" s="9">
        <f t="shared" si="80"/>
        <v>0</v>
      </c>
      <c r="AA107" s="7">
        <f t="shared" si="80"/>
        <v>0</v>
      </c>
      <c r="AB107" s="8">
        <f t="shared" si="80"/>
        <v>0</v>
      </c>
      <c r="AC107" s="239">
        <f t="shared" si="80"/>
        <v>0</v>
      </c>
      <c r="AD107" s="7">
        <f t="shared" si="80"/>
        <v>0</v>
      </c>
      <c r="AE107" s="231">
        <f t="shared" si="80"/>
        <v>0</v>
      </c>
      <c r="AF107" s="9">
        <f t="shared" si="80"/>
        <v>0</v>
      </c>
      <c r="AG107" s="7">
        <f t="shared" si="80"/>
        <v>0</v>
      </c>
      <c r="AH107" s="8">
        <f t="shared" si="80"/>
        <v>0</v>
      </c>
      <c r="AI107" s="239">
        <f t="shared" si="80"/>
        <v>0</v>
      </c>
      <c r="AJ107" s="7">
        <f t="shared" si="80"/>
        <v>0</v>
      </c>
      <c r="AK107" s="231">
        <f t="shared" si="80"/>
        <v>0</v>
      </c>
      <c r="AL107" s="9">
        <f t="shared" si="80"/>
        <v>0</v>
      </c>
      <c r="AM107" s="7">
        <f t="shared" si="80"/>
        <v>0</v>
      </c>
      <c r="AN107" s="8">
        <f t="shared" si="80"/>
        <v>0</v>
      </c>
      <c r="AO107" s="239">
        <f t="shared" si="80"/>
        <v>0</v>
      </c>
      <c r="AP107" s="7">
        <f t="shared" si="80"/>
        <v>0</v>
      </c>
      <c r="AQ107" s="7">
        <f t="shared" si="80"/>
        <v>0</v>
      </c>
      <c r="AR107" s="9">
        <f t="shared" si="80"/>
        <v>0</v>
      </c>
      <c r="AS107" s="7">
        <f t="shared" si="80"/>
        <v>0</v>
      </c>
      <c r="AT107" s="8">
        <f t="shared" si="80"/>
        <v>0</v>
      </c>
      <c r="AU107" s="7">
        <f t="shared" si="80"/>
        <v>0</v>
      </c>
      <c r="AV107" s="7">
        <f t="shared" si="80"/>
        <v>0</v>
      </c>
      <c r="AW107" s="231">
        <f t="shared" si="80"/>
        <v>0</v>
      </c>
      <c r="AX107" s="9">
        <f t="shared" si="80"/>
        <v>0</v>
      </c>
      <c r="AY107" s="7">
        <f t="shared" ref="AY107:BB107" si="81">AY108+AY124+AY140</f>
        <v>0</v>
      </c>
      <c r="AZ107" s="8">
        <f t="shared" si="81"/>
        <v>0</v>
      </c>
      <c r="BA107" s="239">
        <f t="shared" si="81"/>
        <v>0</v>
      </c>
      <c r="BB107" s="7">
        <f t="shared" si="81"/>
        <v>0</v>
      </c>
      <c r="BC107" s="1"/>
      <c r="BD107" s="9">
        <f t="shared" ref="BD107:BE107" si="82">BD108+BD124+BD140</f>
        <v>0</v>
      </c>
      <c r="BE107" s="8">
        <f t="shared" si="82"/>
        <v>0</v>
      </c>
      <c r="BF107" s="1"/>
      <c r="BG107" s="9">
        <f t="shared" ref="BG107" si="83">BG108+BG124+BG140</f>
        <v>0</v>
      </c>
      <c r="BH107" s="251">
        <f t="shared" si="64"/>
        <v>0</v>
      </c>
      <c r="BI107" s="1"/>
      <c r="BJ107" s="9">
        <f t="shared" ref="BJ107" si="84">BJ108+BJ124+BJ140</f>
        <v>0</v>
      </c>
      <c r="BK107" s="251">
        <f t="shared" si="78"/>
        <v>0</v>
      </c>
    </row>
    <row r="108" spans="2:63">
      <c r="C108" s="22" t="s">
        <v>465</v>
      </c>
      <c r="D108" s="81"/>
      <c r="E108" s="118"/>
      <c r="F108" s="118"/>
      <c r="G108" s="118"/>
      <c r="H108" s="118"/>
      <c r="I108" s="129"/>
      <c r="J108" s="130"/>
      <c r="K108" s="23">
        <f>SUM(K109:K123)</f>
        <v>0</v>
      </c>
      <c r="M108" s="26">
        <f t="shared" ref="M108:Q108" si="85">SUM(M109:M123)</f>
        <v>0</v>
      </c>
      <c r="N108" s="24">
        <f t="shared" si="85"/>
        <v>0</v>
      </c>
      <c r="O108" s="235">
        <f t="shared" si="85"/>
        <v>0</v>
      </c>
      <c r="P108" s="26">
        <f t="shared" si="85"/>
        <v>0</v>
      </c>
      <c r="Q108" s="24">
        <f t="shared" si="85"/>
        <v>0</v>
      </c>
      <c r="R108" s="25">
        <f t="shared" si="56"/>
        <v>0</v>
      </c>
      <c r="T108" s="26">
        <f t="shared" ref="T108:AX108" si="86">SUM(T109:T123)</f>
        <v>0</v>
      </c>
      <c r="U108" s="24">
        <f t="shared" si="86"/>
        <v>0</v>
      </c>
      <c r="V108" s="25">
        <f t="shared" si="86"/>
        <v>0</v>
      </c>
      <c r="W108" s="243">
        <f t="shared" si="86"/>
        <v>0</v>
      </c>
      <c r="X108" s="24">
        <f t="shared" si="86"/>
        <v>0</v>
      </c>
      <c r="Y108" s="235">
        <f t="shared" si="86"/>
        <v>0</v>
      </c>
      <c r="Z108" s="26">
        <f t="shared" si="86"/>
        <v>0</v>
      </c>
      <c r="AA108" s="24">
        <f t="shared" si="86"/>
        <v>0</v>
      </c>
      <c r="AB108" s="25">
        <f t="shared" si="86"/>
        <v>0</v>
      </c>
      <c r="AC108" s="243">
        <f t="shared" si="86"/>
        <v>0</v>
      </c>
      <c r="AD108" s="24">
        <f t="shared" si="86"/>
        <v>0</v>
      </c>
      <c r="AE108" s="235">
        <f t="shared" si="86"/>
        <v>0</v>
      </c>
      <c r="AF108" s="26">
        <f t="shared" si="86"/>
        <v>0</v>
      </c>
      <c r="AG108" s="24">
        <f t="shared" si="86"/>
        <v>0</v>
      </c>
      <c r="AH108" s="25">
        <f t="shared" si="86"/>
        <v>0</v>
      </c>
      <c r="AI108" s="243">
        <f t="shared" si="86"/>
        <v>0</v>
      </c>
      <c r="AJ108" s="24">
        <f t="shared" si="86"/>
        <v>0</v>
      </c>
      <c r="AK108" s="235">
        <f t="shared" si="86"/>
        <v>0</v>
      </c>
      <c r="AL108" s="26">
        <f t="shared" si="86"/>
        <v>0</v>
      </c>
      <c r="AM108" s="24">
        <f t="shared" si="86"/>
        <v>0</v>
      </c>
      <c r="AN108" s="25">
        <f t="shared" si="86"/>
        <v>0</v>
      </c>
      <c r="AO108" s="243">
        <f t="shared" si="86"/>
        <v>0</v>
      </c>
      <c r="AP108" s="24">
        <f t="shared" si="86"/>
        <v>0</v>
      </c>
      <c r="AQ108" s="24">
        <f t="shared" si="86"/>
        <v>0</v>
      </c>
      <c r="AR108" s="26">
        <f t="shared" si="86"/>
        <v>0</v>
      </c>
      <c r="AS108" s="24">
        <f t="shared" si="86"/>
        <v>0</v>
      </c>
      <c r="AT108" s="25">
        <f t="shared" si="86"/>
        <v>0</v>
      </c>
      <c r="AU108" s="24">
        <f t="shared" si="86"/>
        <v>0</v>
      </c>
      <c r="AV108" s="24">
        <f t="shared" si="86"/>
        <v>0</v>
      </c>
      <c r="AW108" s="235">
        <f t="shared" si="86"/>
        <v>0</v>
      </c>
      <c r="AX108" s="26">
        <f t="shared" si="86"/>
        <v>0</v>
      </c>
      <c r="AY108" s="24">
        <f t="shared" ref="AY108:BB108" si="87">SUM(AY109:AY123)</f>
        <v>0</v>
      </c>
      <c r="AZ108" s="25">
        <f t="shared" si="87"/>
        <v>0</v>
      </c>
      <c r="BA108" s="243">
        <f t="shared" si="87"/>
        <v>0</v>
      </c>
      <c r="BB108" s="24">
        <f t="shared" si="87"/>
        <v>0</v>
      </c>
      <c r="BC108" s="1"/>
      <c r="BD108" s="26">
        <f t="shared" ref="BD108:BE108" si="88">SUM(BD109:BD123)</f>
        <v>0</v>
      </c>
      <c r="BE108" s="25">
        <f t="shared" si="88"/>
        <v>0</v>
      </c>
      <c r="BF108" s="1"/>
      <c r="BG108" s="26">
        <f t="shared" ref="BG108" si="89">SUM(BG109:BG123)</f>
        <v>0</v>
      </c>
      <c r="BH108" s="252">
        <f t="shared" ref="BH108:BH139" si="90">IFERROR(BG108/K108,0)</f>
        <v>0</v>
      </c>
      <c r="BI108" s="1"/>
      <c r="BJ108" s="26">
        <f t="shared" ref="BJ108" si="91">SUM(BJ109:BJ123)</f>
        <v>0</v>
      </c>
      <c r="BK108" s="252">
        <f t="shared" si="78"/>
        <v>0</v>
      </c>
    </row>
    <row r="109" spans="2:63">
      <c r="B109" s="88" t="s">
        <v>511</v>
      </c>
      <c r="C109" s="10"/>
      <c r="D109" s="78"/>
      <c r="E109" s="115"/>
      <c r="F109" s="115"/>
      <c r="G109" s="115"/>
      <c r="H109" s="115"/>
      <c r="I109" s="123"/>
      <c r="J109" s="124"/>
      <c r="K109" s="343">
        <f t="shared" ref="K109:K171" si="92">J109*H109*G109*F109*E109*D109</f>
        <v>0</v>
      </c>
      <c r="M109" s="14">
        <f>$J109</f>
        <v>0</v>
      </c>
      <c r="N109" s="14">
        <f>$J109</f>
        <v>0</v>
      </c>
      <c r="O109" s="289">
        <f t="shared" ref="O109:Q109" si="93">$J109</f>
        <v>0</v>
      </c>
      <c r="P109" s="14">
        <f t="shared" si="93"/>
        <v>0</v>
      </c>
      <c r="Q109" s="12">
        <f t="shared" si="93"/>
        <v>0</v>
      </c>
      <c r="R109" s="13">
        <f t="shared" si="56"/>
        <v>0</v>
      </c>
      <c r="T109" s="14">
        <f>$J109</f>
        <v>0</v>
      </c>
      <c r="U109" s="12">
        <f t="shared" ref="U109:BB109" si="94">$J109</f>
        <v>0</v>
      </c>
      <c r="V109" s="13">
        <f t="shared" si="94"/>
        <v>0</v>
      </c>
      <c r="W109" s="240">
        <f t="shared" si="94"/>
        <v>0</v>
      </c>
      <c r="X109" s="12">
        <f t="shared" si="94"/>
        <v>0</v>
      </c>
      <c r="Y109" s="232">
        <f t="shared" si="94"/>
        <v>0</v>
      </c>
      <c r="Z109" s="14">
        <f t="shared" si="94"/>
        <v>0</v>
      </c>
      <c r="AA109" s="12">
        <f t="shared" si="94"/>
        <v>0</v>
      </c>
      <c r="AB109" s="13">
        <f t="shared" si="94"/>
        <v>0</v>
      </c>
      <c r="AC109" s="240">
        <f t="shared" si="94"/>
        <v>0</v>
      </c>
      <c r="AD109" s="12">
        <f t="shared" si="94"/>
        <v>0</v>
      </c>
      <c r="AE109" s="232">
        <f t="shared" si="94"/>
        <v>0</v>
      </c>
      <c r="AF109" s="14">
        <f t="shared" si="94"/>
        <v>0</v>
      </c>
      <c r="AG109" s="12">
        <f t="shared" si="94"/>
        <v>0</v>
      </c>
      <c r="AH109" s="13">
        <f t="shared" si="94"/>
        <v>0</v>
      </c>
      <c r="AI109" s="240">
        <f t="shared" si="94"/>
        <v>0</v>
      </c>
      <c r="AJ109" s="12">
        <f t="shared" si="94"/>
        <v>0</v>
      </c>
      <c r="AK109" s="232">
        <f t="shared" si="94"/>
        <v>0</v>
      </c>
      <c r="AL109" s="14">
        <f t="shared" si="94"/>
        <v>0</v>
      </c>
      <c r="AM109" s="12">
        <f t="shared" si="94"/>
        <v>0</v>
      </c>
      <c r="AN109" s="13">
        <f t="shared" si="94"/>
        <v>0</v>
      </c>
      <c r="AO109" s="240">
        <f t="shared" si="94"/>
        <v>0</v>
      </c>
      <c r="AP109" s="12">
        <f t="shared" si="94"/>
        <v>0</v>
      </c>
      <c r="AQ109" s="12">
        <f t="shared" si="94"/>
        <v>0</v>
      </c>
      <c r="AR109" s="14">
        <f t="shared" si="94"/>
        <v>0</v>
      </c>
      <c r="AS109" s="12">
        <f t="shared" si="94"/>
        <v>0</v>
      </c>
      <c r="AT109" s="13">
        <f t="shared" si="94"/>
        <v>0</v>
      </c>
      <c r="AU109" s="12">
        <f t="shared" si="94"/>
        <v>0</v>
      </c>
      <c r="AV109" s="12">
        <f t="shared" si="94"/>
        <v>0</v>
      </c>
      <c r="AW109" s="232">
        <f t="shared" si="94"/>
        <v>0</v>
      </c>
      <c r="AX109" s="14">
        <f t="shared" si="94"/>
        <v>0</v>
      </c>
      <c r="AY109" s="12">
        <f t="shared" si="94"/>
        <v>0</v>
      </c>
      <c r="AZ109" s="13">
        <f t="shared" si="94"/>
        <v>0</v>
      </c>
      <c r="BA109" s="240">
        <f t="shared" si="94"/>
        <v>0</v>
      </c>
      <c r="BB109" s="12">
        <f t="shared" si="94"/>
        <v>0</v>
      </c>
      <c r="BC109" s="1"/>
      <c r="BD109" s="14"/>
      <c r="BE109" s="13"/>
      <c r="BF109" s="1"/>
      <c r="BG109" s="14">
        <f t="shared" ref="BG109:BG123" si="95">SUM(T109:BB109)</f>
        <v>0</v>
      </c>
      <c r="BH109" s="249">
        <f t="shared" si="90"/>
        <v>0</v>
      </c>
      <c r="BI109" s="1"/>
      <c r="BJ109" s="14">
        <f t="shared" ref="BJ109:BJ123" si="96">BD109+BG109</f>
        <v>0</v>
      </c>
      <c r="BK109" s="249">
        <f t="shared" si="78"/>
        <v>0</v>
      </c>
    </row>
    <row r="110" spans="2:63">
      <c r="B110" s="88" t="s">
        <v>512</v>
      </c>
      <c r="C110" s="10"/>
      <c r="D110" s="78"/>
      <c r="E110" s="115"/>
      <c r="F110" s="115"/>
      <c r="G110" s="115"/>
      <c r="H110" s="115"/>
      <c r="I110" s="123"/>
      <c r="J110" s="124"/>
      <c r="K110" s="343">
        <f t="shared" si="92"/>
        <v>0</v>
      </c>
      <c r="M110" s="14"/>
      <c r="N110" s="12"/>
      <c r="O110" s="232"/>
      <c r="P110" s="14"/>
      <c r="Q110" s="12"/>
      <c r="R110" s="13">
        <f t="shared" si="56"/>
        <v>0</v>
      </c>
      <c r="T110" s="14"/>
      <c r="U110" s="12"/>
      <c r="V110" s="13"/>
      <c r="W110" s="240"/>
      <c r="X110" s="12"/>
      <c r="Y110" s="232"/>
      <c r="Z110" s="14"/>
      <c r="AA110" s="12"/>
      <c r="AB110" s="13"/>
      <c r="AC110" s="240"/>
      <c r="AD110" s="12"/>
      <c r="AE110" s="232"/>
      <c r="AF110" s="14"/>
      <c r="AG110" s="12"/>
      <c r="AH110" s="13"/>
      <c r="AI110" s="240"/>
      <c r="AJ110" s="12"/>
      <c r="AK110" s="232"/>
      <c r="AL110" s="14"/>
      <c r="AM110" s="12"/>
      <c r="AN110" s="13"/>
      <c r="AO110" s="240"/>
      <c r="AP110" s="12"/>
      <c r="AQ110" s="12"/>
      <c r="AR110" s="14"/>
      <c r="AS110" s="12"/>
      <c r="AT110" s="13"/>
      <c r="AU110" s="12"/>
      <c r="AV110" s="12"/>
      <c r="AW110" s="232"/>
      <c r="AX110" s="14"/>
      <c r="AY110" s="12"/>
      <c r="AZ110" s="13"/>
      <c r="BA110" s="240"/>
      <c r="BB110" s="12"/>
      <c r="BC110" s="1"/>
      <c r="BD110" s="14"/>
      <c r="BE110" s="13"/>
      <c r="BF110" s="1"/>
      <c r="BG110" s="14">
        <f t="shared" si="95"/>
        <v>0</v>
      </c>
      <c r="BH110" s="249">
        <f t="shared" si="90"/>
        <v>0</v>
      </c>
      <c r="BI110" s="1"/>
      <c r="BJ110" s="14">
        <f t="shared" si="96"/>
        <v>0</v>
      </c>
      <c r="BK110" s="249">
        <f t="shared" si="78"/>
        <v>0</v>
      </c>
    </row>
    <row r="111" spans="2:63">
      <c r="B111" s="88" t="s">
        <v>513</v>
      </c>
      <c r="C111" s="10"/>
      <c r="D111" s="78"/>
      <c r="E111" s="115"/>
      <c r="F111" s="115"/>
      <c r="G111" s="115"/>
      <c r="H111" s="115"/>
      <c r="I111" s="123"/>
      <c r="J111" s="124"/>
      <c r="K111" s="343">
        <f t="shared" si="92"/>
        <v>0</v>
      </c>
      <c r="M111" s="14"/>
      <c r="N111" s="12"/>
      <c r="O111" s="232"/>
      <c r="P111" s="14"/>
      <c r="Q111" s="12"/>
      <c r="R111" s="13">
        <f t="shared" si="56"/>
        <v>0</v>
      </c>
      <c r="T111" s="14"/>
      <c r="U111" s="12"/>
      <c r="V111" s="13"/>
      <c r="W111" s="240"/>
      <c r="X111" s="12"/>
      <c r="Y111" s="232"/>
      <c r="Z111" s="14"/>
      <c r="AA111" s="12"/>
      <c r="AB111" s="13"/>
      <c r="AC111" s="240"/>
      <c r="AD111" s="12"/>
      <c r="AE111" s="232"/>
      <c r="AF111" s="14"/>
      <c r="AG111" s="12"/>
      <c r="AH111" s="13"/>
      <c r="AI111" s="240"/>
      <c r="AJ111" s="12"/>
      <c r="AK111" s="232"/>
      <c r="AL111" s="14"/>
      <c r="AM111" s="12"/>
      <c r="AN111" s="13"/>
      <c r="AO111" s="240"/>
      <c r="AP111" s="12"/>
      <c r="AQ111" s="12"/>
      <c r="AR111" s="14"/>
      <c r="AS111" s="12"/>
      <c r="AT111" s="13"/>
      <c r="AU111" s="12"/>
      <c r="AV111" s="12"/>
      <c r="AW111" s="232"/>
      <c r="AX111" s="14"/>
      <c r="AY111" s="12"/>
      <c r="AZ111" s="13"/>
      <c r="BA111" s="240"/>
      <c r="BB111" s="12"/>
      <c r="BC111" s="1"/>
      <c r="BD111" s="14"/>
      <c r="BE111" s="13"/>
      <c r="BF111" s="1"/>
      <c r="BG111" s="14">
        <f t="shared" si="95"/>
        <v>0</v>
      </c>
      <c r="BH111" s="249">
        <f t="shared" si="90"/>
        <v>0</v>
      </c>
      <c r="BI111" s="1"/>
      <c r="BJ111" s="14">
        <f t="shared" si="96"/>
        <v>0</v>
      </c>
      <c r="BK111" s="249">
        <f t="shared" si="78"/>
        <v>0</v>
      </c>
    </row>
    <row r="112" spans="2:63" ht="12" hidden="1" customHeight="1" outlineLevel="1">
      <c r="B112" s="88" t="s">
        <v>514</v>
      </c>
      <c r="C112" s="10"/>
      <c r="D112" s="78"/>
      <c r="E112" s="115"/>
      <c r="F112" s="115"/>
      <c r="G112" s="115"/>
      <c r="H112" s="115"/>
      <c r="I112" s="123"/>
      <c r="J112" s="124"/>
      <c r="K112" s="343">
        <f t="shared" si="92"/>
        <v>0</v>
      </c>
      <c r="M112" s="14"/>
      <c r="N112" s="12"/>
      <c r="O112" s="232"/>
      <c r="P112" s="14"/>
      <c r="Q112" s="12"/>
      <c r="R112" s="13">
        <f t="shared" si="56"/>
        <v>0</v>
      </c>
      <c r="T112" s="14"/>
      <c r="U112" s="12"/>
      <c r="V112" s="13"/>
      <c r="W112" s="240"/>
      <c r="X112" s="12"/>
      <c r="Y112" s="232"/>
      <c r="Z112" s="14"/>
      <c r="AA112" s="12"/>
      <c r="AB112" s="13"/>
      <c r="AC112" s="240"/>
      <c r="AD112" s="12"/>
      <c r="AE112" s="232"/>
      <c r="AF112" s="14"/>
      <c r="AG112" s="12"/>
      <c r="AH112" s="13"/>
      <c r="AI112" s="240"/>
      <c r="AJ112" s="12"/>
      <c r="AK112" s="232"/>
      <c r="AL112" s="14"/>
      <c r="AM112" s="12"/>
      <c r="AN112" s="13"/>
      <c r="AO112" s="240"/>
      <c r="AP112" s="12"/>
      <c r="AQ112" s="12"/>
      <c r="AR112" s="14"/>
      <c r="AS112" s="12"/>
      <c r="AT112" s="13"/>
      <c r="AU112" s="12"/>
      <c r="AV112" s="12"/>
      <c r="AW112" s="232"/>
      <c r="AX112" s="14"/>
      <c r="AY112" s="12"/>
      <c r="AZ112" s="13"/>
      <c r="BA112" s="240"/>
      <c r="BB112" s="12"/>
      <c r="BC112" s="1"/>
      <c r="BD112" s="14">
        <f t="shared" ref="BD112:BD123" si="97">SUM(J112:AZ112)</f>
        <v>0</v>
      </c>
      <c r="BE112" s="13">
        <f t="shared" ref="BE112:BE123" si="98">E112-BD112</f>
        <v>0</v>
      </c>
      <c r="BF112" s="1"/>
      <c r="BG112" s="14">
        <f t="shared" si="95"/>
        <v>0</v>
      </c>
      <c r="BH112" s="249">
        <f t="shared" si="90"/>
        <v>0</v>
      </c>
      <c r="BI112" s="1"/>
      <c r="BJ112" s="14">
        <f t="shared" si="96"/>
        <v>0</v>
      </c>
      <c r="BK112" s="249">
        <f t="shared" si="78"/>
        <v>0</v>
      </c>
    </row>
    <row r="113" spans="2:63" ht="12" hidden="1" customHeight="1" outlineLevel="1">
      <c r="B113" s="88" t="s">
        <v>515</v>
      </c>
      <c r="C113" s="10"/>
      <c r="D113" s="78"/>
      <c r="E113" s="115"/>
      <c r="F113" s="115"/>
      <c r="G113" s="115"/>
      <c r="H113" s="115"/>
      <c r="I113" s="123"/>
      <c r="J113" s="124"/>
      <c r="K113" s="343">
        <f t="shared" si="92"/>
        <v>0</v>
      </c>
      <c r="M113" s="14"/>
      <c r="N113" s="12"/>
      <c r="O113" s="232"/>
      <c r="P113" s="14"/>
      <c r="Q113" s="12"/>
      <c r="R113" s="13">
        <f t="shared" si="56"/>
        <v>0</v>
      </c>
      <c r="T113" s="14"/>
      <c r="U113" s="12"/>
      <c r="V113" s="13"/>
      <c r="W113" s="240"/>
      <c r="X113" s="12"/>
      <c r="Y113" s="232"/>
      <c r="Z113" s="14"/>
      <c r="AA113" s="12"/>
      <c r="AB113" s="13"/>
      <c r="AC113" s="240"/>
      <c r="AD113" s="12"/>
      <c r="AE113" s="232"/>
      <c r="AF113" s="14"/>
      <c r="AG113" s="12"/>
      <c r="AH113" s="13"/>
      <c r="AI113" s="240"/>
      <c r="AJ113" s="12"/>
      <c r="AK113" s="232"/>
      <c r="AL113" s="14"/>
      <c r="AM113" s="12"/>
      <c r="AN113" s="13"/>
      <c r="AO113" s="240"/>
      <c r="AP113" s="12"/>
      <c r="AQ113" s="12"/>
      <c r="AR113" s="14"/>
      <c r="AS113" s="12"/>
      <c r="AT113" s="13"/>
      <c r="AU113" s="12"/>
      <c r="AV113" s="12"/>
      <c r="AW113" s="232"/>
      <c r="AX113" s="14"/>
      <c r="AY113" s="12"/>
      <c r="AZ113" s="13"/>
      <c r="BA113" s="240"/>
      <c r="BB113" s="12"/>
      <c r="BC113" s="1"/>
      <c r="BD113" s="14">
        <f t="shared" si="97"/>
        <v>0</v>
      </c>
      <c r="BE113" s="13">
        <f t="shared" si="98"/>
        <v>0</v>
      </c>
      <c r="BF113" s="1"/>
      <c r="BG113" s="14">
        <f t="shared" si="95"/>
        <v>0</v>
      </c>
      <c r="BH113" s="249">
        <f t="shared" si="90"/>
        <v>0</v>
      </c>
      <c r="BI113" s="1"/>
      <c r="BJ113" s="14">
        <f t="shared" si="96"/>
        <v>0</v>
      </c>
      <c r="BK113" s="249">
        <f t="shared" si="78"/>
        <v>0</v>
      </c>
    </row>
    <row r="114" spans="2:63" ht="12" hidden="1" customHeight="1" outlineLevel="1">
      <c r="B114" s="88" t="s">
        <v>516</v>
      </c>
      <c r="C114" s="10"/>
      <c r="D114" s="78"/>
      <c r="E114" s="115"/>
      <c r="F114" s="115"/>
      <c r="G114" s="115"/>
      <c r="H114" s="115"/>
      <c r="I114" s="123"/>
      <c r="J114" s="124"/>
      <c r="K114" s="343">
        <f t="shared" si="92"/>
        <v>0</v>
      </c>
      <c r="M114" s="14"/>
      <c r="N114" s="12"/>
      <c r="O114" s="232"/>
      <c r="P114" s="14"/>
      <c r="Q114" s="12"/>
      <c r="R114" s="13">
        <f t="shared" si="56"/>
        <v>0</v>
      </c>
      <c r="T114" s="14"/>
      <c r="U114" s="12"/>
      <c r="V114" s="13"/>
      <c r="W114" s="240"/>
      <c r="X114" s="12"/>
      <c r="Y114" s="232"/>
      <c r="Z114" s="14"/>
      <c r="AA114" s="12"/>
      <c r="AB114" s="13"/>
      <c r="AC114" s="240"/>
      <c r="AD114" s="12"/>
      <c r="AE114" s="232"/>
      <c r="AF114" s="14"/>
      <c r="AG114" s="12"/>
      <c r="AH114" s="13"/>
      <c r="AI114" s="240"/>
      <c r="AJ114" s="12"/>
      <c r="AK114" s="232"/>
      <c r="AL114" s="14"/>
      <c r="AM114" s="12"/>
      <c r="AN114" s="13"/>
      <c r="AO114" s="240"/>
      <c r="AP114" s="12"/>
      <c r="AQ114" s="12"/>
      <c r="AR114" s="14"/>
      <c r="AS114" s="12"/>
      <c r="AT114" s="13"/>
      <c r="AU114" s="12"/>
      <c r="AV114" s="12"/>
      <c r="AW114" s="232"/>
      <c r="AX114" s="14"/>
      <c r="AY114" s="12"/>
      <c r="AZ114" s="13"/>
      <c r="BA114" s="240"/>
      <c r="BB114" s="12"/>
      <c r="BC114" s="1"/>
      <c r="BD114" s="14">
        <f t="shared" si="97"/>
        <v>0</v>
      </c>
      <c r="BE114" s="13">
        <f t="shared" si="98"/>
        <v>0</v>
      </c>
      <c r="BF114" s="1"/>
      <c r="BG114" s="14">
        <f t="shared" si="95"/>
        <v>0</v>
      </c>
      <c r="BH114" s="249">
        <f t="shared" si="90"/>
        <v>0</v>
      </c>
      <c r="BI114" s="1"/>
      <c r="BJ114" s="14">
        <f t="shared" si="96"/>
        <v>0</v>
      </c>
      <c r="BK114" s="249">
        <f t="shared" si="78"/>
        <v>0</v>
      </c>
    </row>
    <row r="115" spans="2:63" ht="12" hidden="1" customHeight="1" outlineLevel="1">
      <c r="B115" s="88" t="s">
        <v>517</v>
      </c>
      <c r="C115" s="10"/>
      <c r="D115" s="78"/>
      <c r="E115" s="115"/>
      <c r="F115" s="115"/>
      <c r="G115" s="115"/>
      <c r="H115" s="115"/>
      <c r="I115" s="123"/>
      <c r="J115" s="124"/>
      <c r="K115" s="343">
        <f t="shared" si="92"/>
        <v>0</v>
      </c>
      <c r="M115" s="14"/>
      <c r="N115" s="12"/>
      <c r="O115" s="232"/>
      <c r="P115" s="14"/>
      <c r="Q115" s="12"/>
      <c r="R115" s="13">
        <f t="shared" si="56"/>
        <v>0</v>
      </c>
      <c r="T115" s="14"/>
      <c r="U115" s="12"/>
      <c r="V115" s="13"/>
      <c r="W115" s="240"/>
      <c r="X115" s="12"/>
      <c r="Y115" s="232"/>
      <c r="Z115" s="14"/>
      <c r="AA115" s="12"/>
      <c r="AB115" s="13"/>
      <c r="AC115" s="240"/>
      <c r="AD115" s="12"/>
      <c r="AE115" s="232"/>
      <c r="AF115" s="14"/>
      <c r="AG115" s="12"/>
      <c r="AH115" s="13"/>
      <c r="AI115" s="240"/>
      <c r="AJ115" s="12"/>
      <c r="AK115" s="232"/>
      <c r="AL115" s="14"/>
      <c r="AM115" s="12"/>
      <c r="AN115" s="13"/>
      <c r="AO115" s="240"/>
      <c r="AP115" s="12"/>
      <c r="AQ115" s="12"/>
      <c r="AR115" s="14"/>
      <c r="AS115" s="12"/>
      <c r="AT115" s="13"/>
      <c r="AU115" s="12"/>
      <c r="AV115" s="12"/>
      <c r="AW115" s="232"/>
      <c r="AX115" s="14"/>
      <c r="AY115" s="12"/>
      <c r="AZ115" s="13"/>
      <c r="BA115" s="240"/>
      <c r="BB115" s="12"/>
      <c r="BC115" s="1"/>
      <c r="BD115" s="14">
        <f t="shared" si="97"/>
        <v>0</v>
      </c>
      <c r="BE115" s="13">
        <f t="shared" si="98"/>
        <v>0</v>
      </c>
      <c r="BF115" s="1"/>
      <c r="BG115" s="14">
        <f t="shared" si="95"/>
        <v>0</v>
      </c>
      <c r="BH115" s="249">
        <f t="shared" si="90"/>
        <v>0</v>
      </c>
      <c r="BI115" s="1"/>
      <c r="BJ115" s="14">
        <f t="shared" si="96"/>
        <v>0</v>
      </c>
      <c r="BK115" s="249">
        <f t="shared" si="78"/>
        <v>0</v>
      </c>
    </row>
    <row r="116" spans="2:63" ht="12" hidden="1" customHeight="1" outlineLevel="1">
      <c r="B116" s="88" t="s">
        <v>518</v>
      </c>
      <c r="C116" s="10"/>
      <c r="D116" s="78"/>
      <c r="E116" s="115"/>
      <c r="F116" s="115"/>
      <c r="G116" s="115"/>
      <c r="H116" s="115"/>
      <c r="I116" s="123"/>
      <c r="J116" s="124"/>
      <c r="K116" s="343">
        <f t="shared" si="92"/>
        <v>0</v>
      </c>
      <c r="M116" s="14"/>
      <c r="N116" s="12"/>
      <c r="O116" s="232"/>
      <c r="P116" s="14"/>
      <c r="Q116" s="12"/>
      <c r="R116" s="13">
        <f t="shared" si="56"/>
        <v>0</v>
      </c>
      <c r="T116" s="14"/>
      <c r="U116" s="12"/>
      <c r="V116" s="13"/>
      <c r="W116" s="240"/>
      <c r="X116" s="12"/>
      <c r="Y116" s="232"/>
      <c r="Z116" s="14"/>
      <c r="AA116" s="12"/>
      <c r="AB116" s="13"/>
      <c r="AC116" s="240"/>
      <c r="AD116" s="12"/>
      <c r="AE116" s="232"/>
      <c r="AF116" s="14"/>
      <c r="AG116" s="12"/>
      <c r="AH116" s="13"/>
      <c r="AI116" s="240"/>
      <c r="AJ116" s="12"/>
      <c r="AK116" s="232"/>
      <c r="AL116" s="14"/>
      <c r="AM116" s="12"/>
      <c r="AN116" s="13"/>
      <c r="AO116" s="240"/>
      <c r="AP116" s="12"/>
      <c r="AQ116" s="12"/>
      <c r="AR116" s="14"/>
      <c r="AS116" s="12"/>
      <c r="AT116" s="13"/>
      <c r="AU116" s="12"/>
      <c r="AV116" s="12"/>
      <c r="AW116" s="232"/>
      <c r="AX116" s="14"/>
      <c r="AY116" s="12"/>
      <c r="AZ116" s="13"/>
      <c r="BA116" s="240"/>
      <c r="BB116" s="12"/>
      <c r="BC116" s="1"/>
      <c r="BD116" s="14">
        <f t="shared" si="97"/>
        <v>0</v>
      </c>
      <c r="BE116" s="13">
        <f t="shared" si="98"/>
        <v>0</v>
      </c>
      <c r="BF116" s="1"/>
      <c r="BG116" s="14">
        <f t="shared" si="95"/>
        <v>0</v>
      </c>
      <c r="BH116" s="249">
        <f t="shared" si="90"/>
        <v>0</v>
      </c>
      <c r="BI116" s="1"/>
      <c r="BJ116" s="14">
        <f t="shared" si="96"/>
        <v>0</v>
      </c>
      <c r="BK116" s="249">
        <f t="shared" si="78"/>
        <v>0</v>
      </c>
    </row>
    <row r="117" spans="2:63" ht="12" hidden="1" customHeight="1" outlineLevel="1">
      <c r="B117" s="88" t="s">
        <v>519</v>
      </c>
      <c r="C117" s="10"/>
      <c r="D117" s="78"/>
      <c r="E117" s="115"/>
      <c r="F117" s="115"/>
      <c r="G117" s="115"/>
      <c r="H117" s="115"/>
      <c r="I117" s="123"/>
      <c r="J117" s="124"/>
      <c r="K117" s="343">
        <f t="shared" si="92"/>
        <v>0</v>
      </c>
      <c r="M117" s="14"/>
      <c r="N117" s="12"/>
      <c r="O117" s="232"/>
      <c r="P117" s="14"/>
      <c r="Q117" s="12"/>
      <c r="R117" s="13">
        <f t="shared" si="56"/>
        <v>0</v>
      </c>
      <c r="T117" s="14"/>
      <c r="U117" s="12"/>
      <c r="V117" s="13"/>
      <c r="W117" s="240"/>
      <c r="X117" s="12"/>
      <c r="Y117" s="232"/>
      <c r="Z117" s="14"/>
      <c r="AA117" s="12"/>
      <c r="AB117" s="13"/>
      <c r="AC117" s="240"/>
      <c r="AD117" s="12"/>
      <c r="AE117" s="232"/>
      <c r="AF117" s="14"/>
      <c r="AG117" s="12"/>
      <c r="AH117" s="13"/>
      <c r="AI117" s="240"/>
      <c r="AJ117" s="12"/>
      <c r="AK117" s="232"/>
      <c r="AL117" s="14"/>
      <c r="AM117" s="12"/>
      <c r="AN117" s="13"/>
      <c r="AO117" s="240"/>
      <c r="AP117" s="12"/>
      <c r="AQ117" s="12"/>
      <c r="AR117" s="14"/>
      <c r="AS117" s="12"/>
      <c r="AT117" s="13"/>
      <c r="AU117" s="12"/>
      <c r="AV117" s="12"/>
      <c r="AW117" s="232"/>
      <c r="AX117" s="14"/>
      <c r="AY117" s="12"/>
      <c r="AZ117" s="13"/>
      <c r="BA117" s="240"/>
      <c r="BB117" s="12"/>
      <c r="BC117" s="1"/>
      <c r="BD117" s="14">
        <f t="shared" si="97"/>
        <v>0</v>
      </c>
      <c r="BE117" s="13">
        <f t="shared" si="98"/>
        <v>0</v>
      </c>
      <c r="BF117" s="1"/>
      <c r="BG117" s="14">
        <f t="shared" si="95"/>
        <v>0</v>
      </c>
      <c r="BH117" s="249">
        <f t="shared" si="90"/>
        <v>0</v>
      </c>
      <c r="BI117" s="1"/>
      <c r="BJ117" s="14">
        <f t="shared" si="96"/>
        <v>0</v>
      </c>
      <c r="BK117" s="249">
        <f t="shared" si="78"/>
        <v>0</v>
      </c>
    </row>
    <row r="118" spans="2:63" ht="12" hidden="1" customHeight="1" outlineLevel="1">
      <c r="B118" s="88" t="s">
        <v>520</v>
      </c>
      <c r="C118" s="10"/>
      <c r="D118" s="78"/>
      <c r="E118" s="115"/>
      <c r="F118" s="115"/>
      <c r="G118" s="115"/>
      <c r="H118" s="115"/>
      <c r="I118" s="123"/>
      <c r="J118" s="124"/>
      <c r="K118" s="343">
        <f t="shared" si="92"/>
        <v>0</v>
      </c>
      <c r="M118" s="14"/>
      <c r="N118" s="12"/>
      <c r="O118" s="232"/>
      <c r="P118" s="14"/>
      <c r="Q118" s="12"/>
      <c r="R118" s="13">
        <f t="shared" si="56"/>
        <v>0</v>
      </c>
      <c r="T118" s="14"/>
      <c r="U118" s="12"/>
      <c r="V118" s="13"/>
      <c r="W118" s="240"/>
      <c r="X118" s="12"/>
      <c r="Y118" s="232"/>
      <c r="Z118" s="14"/>
      <c r="AA118" s="12"/>
      <c r="AB118" s="13"/>
      <c r="AC118" s="240"/>
      <c r="AD118" s="12"/>
      <c r="AE118" s="232"/>
      <c r="AF118" s="14"/>
      <c r="AG118" s="12"/>
      <c r="AH118" s="13"/>
      <c r="AI118" s="240"/>
      <c r="AJ118" s="12"/>
      <c r="AK118" s="232"/>
      <c r="AL118" s="14"/>
      <c r="AM118" s="12"/>
      <c r="AN118" s="13"/>
      <c r="AO118" s="240"/>
      <c r="AP118" s="12"/>
      <c r="AQ118" s="12"/>
      <c r="AR118" s="14"/>
      <c r="AS118" s="12"/>
      <c r="AT118" s="13"/>
      <c r="AU118" s="12"/>
      <c r="AV118" s="12"/>
      <c r="AW118" s="232"/>
      <c r="AX118" s="14"/>
      <c r="AY118" s="12"/>
      <c r="AZ118" s="13"/>
      <c r="BA118" s="240"/>
      <c r="BB118" s="12"/>
      <c r="BC118" s="1"/>
      <c r="BD118" s="14">
        <f t="shared" si="97"/>
        <v>0</v>
      </c>
      <c r="BE118" s="13">
        <f t="shared" si="98"/>
        <v>0</v>
      </c>
      <c r="BF118" s="1"/>
      <c r="BG118" s="14">
        <f t="shared" si="95"/>
        <v>0</v>
      </c>
      <c r="BH118" s="249">
        <f t="shared" si="90"/>
        <v>0</v>
      </c>
      <c r="BI118" s="1"/>
      <c r="BJ118" s="14">
        <f t="shared" si="96"/>
        <v>0</v>
      </c>
      <c r="BK118" s="249">
        <f t="shared" si="78"/>
        <v>0</v>
      </c>
    </row>
    <row r="119" spans="2:63" ht="12" hidden="1" customHeight="1" outlineLevel="1">
      <c r="B119" s="88" t="s">
        <v>521</v>
      </c>
      <c r="C119" s="10"/>
      <c r="D119" s="78"/>
      <c r="E119" s="115"/>
      <c r="F119" s="115"/>
      <c r="G119" s="115"/>
      <c r="H119" s="115"/>
      <c r="I119" s="123"/>
      <c r="J119" s="124"/>
      <c r="K119" s="343">
        <f t="shared" si="92"/>
        <v>0</v>
      </c>
      <c r="M119" s="14"/>
      <c r="N119" s="12"/>
      <c r="O119" s="232"/>
      <c r="P119" s="14"/>
      <c r="Q119" s="12"/>
      <c r="R119" s="13">
        <f t="shared" si="56"/>
        <v>0</v>
      </c>
      <c r="T119" s="14"/>
      <c r="U119" s="12"/>
      <c r="V119" s="13"/>
      <c r="W119" s="240"/>
      <c r="X119" s="12"/>
      <c r="Y119" s="232"/>
      <c r="Z119" s="14"/>
      <c r="AA119" s="12"/>
      <c r="AB119" s="13"/>
      <c r="AC119" s="240"/>
      <c r="AD119" s="12"/>
      <c r="AE119" s="232"/>
      <c r="AF119" s="14"/>
      <c r="AG119" s="12"/>
      <c r="AH119" s="13"/>
      <c r="AI119" s="240"/>
      <c r="AJ119" s="12"/>
      <c r="AK119" s="232"/>
      <c r="AL119" s="14"/>
      <c r="AM119" s="12"/>
      <c r="AN119" s="13"/>
      <c r="AO119" s="240"/>
      <c r="AP119" s="12"/>
      <c r="AQ119" s="12"/>
      <c r="AR119" s="14"/>
      <c r="AS119" s="12"/>
      <c r="AT119" s="13"/>
      <c r="AU119" s="12"/>
      <c r="AV119" s="12"/>
      <c r="AW119" s="232"/>
      <c r="AX119" s="14"/>
      <c r="AY119" s="12"/>
      <c r="AZ119" s="13"/>
      <c r="BA119" s="240"/>
      <c r="BB119" s="12"/>
      <c r="BC119" s="1"/>
      <c r="BD119" s="14">
        <f t="shared" si="97"/>
        <v>0</v>
      </c>
      <c r="BE119" s="13">
        <f t="shared" si="98"/>
        <v>0</v>
      </c>
      <c r="BF119" s="1"/>
      <c r="BG119" s="14">
        <f t="shared" si="95"/>
        <v>0</v>
      </c>
      <c r="BH119" s="249">
        <f t="shared" si="90"/>
        <v>0</v>
      </c>
      <c r="BI119" s="1"/>
      <c r="BJ119" s="14">
        <f t="shared" si="96"/>
        <v>0</v>
      </c>
      <c r="BK119" s="249">
        <f t="shared" si="78"/>
        <v>0</v>
      </c>
    </row>
    <row r="120" spans="2:63" ht="12" hidden="1" customHeight="1" outlineLevel="1">
      <c r="B120" s="88" t="s">
        <v>522</v>
      </c>
      <c r="C120" s="10"/>
      <c r="D120" s="78"/>
      <c r="E120" s="115"/>
      <c r="F120" s="115"/>
      <c r="G120" s="115"/>
      <c r="H120" s="115"/>
      <c r="I120" s="123"/>
      <c r="J120" s="124"/>
      <c r="K120" s="343">
        <f t="shared" si="92"/>
        <v>0</v>
      </c>
      <c r="M120" s="14"/>
      <c r="N120" s="12"/>
      <c r="O120" s="232"/>
      <c r="P120" s="14"/>
      <c r="Q120" s="12"/>
      <c r="R120" s="13">
        <f t="shared" si="56"/>
        <v>0</v>
      </c>
      <c r="T120" s="14"/>
      <c r="U120" s="12"/>
      <c r="V120" s="13"/>
      <c r="W120" s="240"/>
      <c r="X120" s="12"/>
      <c r="Y120" s="232"/>
      <c r="Z120" s="14"/>
      <c r="AA120" s="12"/>
      <c r="AB120" s="13"/>
      <c r="AC120" s="240"/>
      <c r="AD120" s="12"/>
      <c r="AE120" s="232"/>
      <c r="AF120" s="14"/>
      <c r="AG120" s="12"/>
      <c r="AH120" s="13"/>
      <c r="AI120" s="240"/>
      <c r="AJ120" s="12"/>
      <c r="AK120" s="232"/>
      <c r="AL120" s="14"/>
      <c r="AM120" s="12"/>
      <c r="AN120" s="13"/>
      <c r="AO120" s="240"/>
      <c r="AP120" s="12"/>
      <c r="AQ120" s="12"/>
      <c r="AR120" s="14"/>
      <c r="AS120" s="12"/>
      <c r="AT120" s="13"/>
      <c r="AU120" s="12"/>
      <c r="AV120" s="12"/>
      <c r="AW120" s="232"/>
      <c r="AX120" s="14"/>
      <c r="AY120" s="12"/>
      <c r="AZ120" s="13"/>
      <c r="BA120" s="240"/>
      <c r="BB120" s="12"/>
      <c r="BC120" s="1"/>
      <c r="BD120" s="14">
        <f t="shared" si="97"/>
        <v>0</v>
      </c>
      <c r="BE120" s="13">
        <f t="shared" si="98"/>
        <v>0</v>
      </c>
      <c r="BF120" s="1"/>
      <c r="BG120" s="14">
        <f t="shared" si="95"/>
        <v>0</v>
      </c>
      <c r="BH120" s="249">
        <f t="shared" si="90"/>
        <v>0</v>
      </c>
      <c r="BI120" s="1"/>
      <c r="BJ120" s="14">
        <f t="shared" si="96"/>
        <v>0</v>
      </c>
      <c r="BK120" s="249">
        <f t="shared" si="78"/>
        <v>0</v>
      </c>
    </row>
    <row r="121" spans="2:63" ht="12" hidden="1" customHeight="1" outlineLevel="1">
      <c r="B121" s="88" t="s">
        <v>523</v>
      </c>
      <c r="C121" s="10"/>
      <c r="D121" s="78"/>
      <c r="E121" s="115"/>
      <c r="F121" s="115"/>
      <c r="G121" s="115"/>
      <c r="H121" s="115"/>
      <c r="I121" s="123"/>
      <c r="J121" s="124"/>
      <c r="K121" s="343">
        <f t="shared" si="92"/>
        <v>0</v>
      </c>
      <c r="M121" s="14"/>
      <c r="N121" s="12"/>
      <c r="O121" s="232"/>
      <c r="P121" s="14"/>
      <c r="Q121" s="12"/>
      <c r="R121" s="13">
        <f t="shared" si="56"/>
        <v>0</v>
      </c>
      <c r="T121" s="14"/>
      <c r="U121" s="12"/>
      <c r="V121" s="13"/>
      <c r="W121" s="240"/>
      <c r="X121" s="12"/>
      <c r="Y121" s="232"/>
      <c r="Z121" s="14"/>
      <c r="AA121" s="12"/>
      <c r="AB121" s="13"/>
      <c r="AC121" s="240"/>
      <c r="AD121" s="12"/>
      <c r="AE121" s="232"/>
      <c r="AF121" s="14"/>
      <c r="AG121" s="12"/>
      <c r="AH121" s="13"/>
      <c r="AI121" s="240"/>
      <c r="AJ121" s="12"/>
      <c r="AK121" s="232"/>
      <c r="AL121" s="14"/>
      <c r="AM121" s="12"/>
      <c r="AN121" s="13"/>
      <c r="AO121" s="240"/>
      <c r="AP121" s="12"/>
      <c r="AQ121" s="12"/>
      <c r="AR121" s="14"/>
      <c r="AS121" s="12"/>
      <c r="AT121" s="13"/>
      <c r="AU121" s="12"/>
      <c r="AV121" s="12"/>
      <c r="AW121" s="232"/>
      <c r="AX121" s="14"/>
      <c r="AY121" s="12"/>
      <c r="AZ121" s="13"/>
      <c r="BA121" s="240"/>
      <c r="BB121" s="12"/>
      <c r="BC121" s="1"/>
      <c r="BD121" s="14">
        <f t="shared" si="97"/>
        <v>0</v>
      </c>
      <c r="BE121" s="13">
        <f t="shared" si="98"/>
        <v>0</v>
      </c>
      <c r="BF121" s="1"/>
      <c r="BG121" s="14">
        <f t="shared" si="95"/>
        <v>0</v>
      </c>
      <c r="BH121" s="249">
        <f t="shared" si="90"/>
        <v>0</v>
      </c>
      <c r="BI121" s="1"/>
      <c r="BJ121" s="14">
        <f t="shared" si="96"/>
        <v>0</v>
      </c>
      <c r="BK121" s="249">
        <f t="shared" si="78"/>
        <v>0</v>
      </c>
    </row>
    <row r="122" spans="2:63" ht="12" hidden="1" customHeight="1" outlineLevel="1">
      <c r="B122" s="88" t="s">
        <v>524</v>
      </c>
      <c r="C122" s="10"/>
      <c r="D122" s="78"/>
      <c r="E122" s="115"/>
      <c r="F122" s="115"/>
      <c r="G122" s="115"/>
      <c r="H122" s="115"/>
      <c r="I122" s="123"/>
      <c r="J122" s="124"/>
      <c r="K122" s="343">
        <f t="shared" si="92"/>
        <v>0</v>
      </c>
      <c r="M122" s="14"/>
      <c r="N122" s="12"/>
      <c r="O122" s="232"/>
      <c r="P122" s="14"/>
      <c r="Q122" s="12"/>
      <c r="R122" s="13">
        <f t="shared" si="56"/>
        <v>0</v>
      </c>
      <c r="T122" s="14"/>
      <c r="U122" s="12"/>
      <c r="V122" s="13"/>
      <c r="W122" s="240"/>
      <c r="X122" s="12"/>
      <c r="Y122" s="232"/>
      <c r="Z122" s="14"/>
      <c r="AA122" s="12"/>
      <c r="AB122" s="13"/>
      <c r="AC122" s="240"/>
      <c r="AD122" s="12"/>
      <c r="AE122" s="232"/>
      <c r="AF122" s="14"/>
      <c r="AG122" s="12"/>
      <c r="AH122" s="13"/>
      <c r="AI122" s="240"/>
      <c r="AJ122" s="12"/>
      <c r="AK122" s="232"/>
      <c r="AL122" s="14"/>
      <c r="AM122" s="12"/>
      <c r="AN122" s="13"/>
      <c r="AO122" s="240"/>
      <c r="AP122" s="12"/>
      <c r="AQ122" s="12"/>
      <c r="AR122" s="14"/>
      <c r="AS122" s="12"/>
      <c r="AT122" s="13"/>
      <c r="AU122" s="12"/>
      <c r="AV122" s="12"/>
      <c r="AW122" s="232"/>
      <c r="AX122" s="14"/>
      <c r="AY122" s="12"/>
      <c r="AZ122" s="13"/>
      <c r="BA122" s="240"/>
      <c r="BB122" s="12"/>
      <c r="BC122" s="1"/>
      <c r="BD122" s="14">
        <f t="shared" si="97"/>
        <v>0</v>
      </c>
      <c r="BE122" s="13">
        <f t="shared" si="98"/>
        <v>0</v>
      </c>
      <c r="BF122" s="1"/>
      <c r="BG122" s="14">
        <f t="shared" si="95"/>
        <v>0</v>
      </c>
      <c r="BH122" s="249">
        <f t="shared" si="90"/>
        <v>0</v>
      </c>
      <c r="BI122" s="1"/>
      <c r="BJ122" s="14">
        <f t="shared" si="96"/>
        <v>0</v>
      </c>
      <c r="BK122" s="249">
        <f t="shared" si="78"/>
        <v>0</v>
      </c>
    </row>
    <row r="123" spans="2:63" ht="12" hidden="1" customHeight="1" outlineLevel="1">
      <c r="B123" s="88" t="s">
        <v>525</v>
      </c>
      <c r="C123" s="10"/>
      <c r="D123" s="78"/>
      <c r="E123" s="115"/>
      <c r="F123" s="115"/>
      <c r="G123" s="115"/>
      <c r="H123" s="115"/>
      <c r="I123" s="123"/>
      <c r="J123" s="124"/>
      <c r="K123" s="343">
        <f t="shared" si="92"/>
        <v>0</v>
      </c>
      <c r="M123" s="14"/>
      <c r="N123" s="12"/>
      <c r="O123" s="232"/>
      <c r="P123" s="14"/>
      <c r="Q123" s="12"/>
      <c r="R123" s="13">
        <f t="shared" si="56"/>
        <v>0</v>
      </c>
      <c r="T123" s="14"/>
      <c r="U123" s="12"/>
      <c r="V123" s="13"/>
      <c r="W123" s="240"/>
      <c r="X123" s="12"/>
      <c r="Y123" s="232"/>
      <c r="Z123" s="14"/>
      <c r="AA123" s="12"/>
      <c r="AB123" s="13"/>
      <c r="AC123" s="240"/>
      <c r="AD123" s="12"/>
      <c r="AE123" s="232"/>
      <c r="AF123" s="14"/>
      <c r="AG123" s="12"/>
      <c r="AH123" s="13"/>
      <c r="AI123" s="240"/>
      <c r="AJ123" s="12"/>
      <c r="AK123" s="232"/>
      <c r="AL123" s="14"/>
      <c r="AM123" s="12"/>
      <c r="AN123" s="13"/>
      <c r="AO123" s="240"/>
      <c r="AP123" s="12"/>
      <c r="AQ123" s="12"/>
      <c r="AR123" s="14"/>
      <c r="AS123" s="12"/>
      <c r="AT123" s="13"/>
      <c r="AU123" s="12"/>
      <c r="AV123" s="12"/>
      <c r="AW123" s="232"/>
      <c r="AX123" s="14"/>
      <c r="AY123" s="12"/>
      <c r="AZ123" s="13"/>
      <c r="BA123" s="240"/>
      <c r="BB123" s="12"/>
      <c r="BC123" s="1"/>
      <c r="BD123" s="14">
        <f t="shared" si="97"/>
        <v>0</v>
      </c>
      <c r="BE123" s="13">
        <f t="shared" si="98"/>
        <v>0</v>
      </c>
      <c r="BF123" s="1"/>
      <c r="BG123" s="14">
        <f t="shared" si="95"/>
        <v>0</v>
      </c>
      <c r="BH123" s="249">
        <f t="shared" si="90"/>
        <v>0</v>
      </c>
      <c r="BI123" s="1"/>
      <c r="BJ123" s="14">
        <f t="shared" si="96"/>
        <v>0</v>
      </c>
      <c r="BK123" s="249">
        <f t="shared" si="78"/>
        <v>0</v>
      </c>
    </row>
    <row r="124" spans="2:63" collapsed="1">
      <c r="C124" s="22" t="s">
        <v>526</v>
      </c>
      <c r="D124" s="81"/>
      <c r="E124" s="118"/>
      <c r="F124" s="118"/>
      <c r="G124" s="118"/>
      <c r="H124" s="118"/>
      <c r="I124" s="129"/>
      <c r="J124" s="130"/>
      <c r="K124" s="23" t="e">
        <f>SUM(K125:K139)</f>
        <v>#VALUE!</v>
      </c>
      <c r="M124" s="26">
        <f t="shared" ref="M124:Q124" si="99">SUM(M125:M139)</f>
        <v>0</v>
      </c>
      <c r="N124" s="24">
        <f t="shared" si="99"/>
        <v>0</v>
      </c>
      <c r="O124" s="235">
        <f t="shared" si="99"/>
        <v>0</v>
      </c>
      <c r="P124" s="26">
        <f t="shared" si="99"/>
        <v>0</v>
      </c>
      <c r="Q124" s="24">
        <f t="shared" si="99"/>
        <v>0</v>
      </c>
      <c r="R124" s="25">
        <f t="shared" si="56"/>
        <v>0</v>
      </c>
      <c r="T124" s="26">
        <f t="shared" ref="T124:AX124" si="100">SUM(T125:T139)</f>
        <v>0</v>
      </c>
      <c r="U124" s="24">
        <f t="shared" si="100"/>
        <v>0</v>
      </c>
      <c r="V124" s="25">
        <f t="shared" si="100"/>
        <v>0</v>
      </c>
      <c r="W124" s="243">
        <f t="shared" si="100"/>
        <v>0</v>
      </c>
      <c r="X124" s="24">
        <f t="shared" si="100"/>
        <v>0</v>
      </c>
      <c r="Y124" s="235">
        <f t="shared" si="100"/>
        <v>0</v>
      </c>
      <c r="Z124" s="26">
        <f t="shared" si="100"/>
        <v>0</v>
      </c>
      <c r="AA124" s="24">
        <f t="shared" si="100"/>
        <v>0</v>
      </c>
      <c r="AB124" s="25">
        <f t="shared" si="100"/>
        <v>0</v>
      </c>
      <c r="AC124" s="243">
        <f t="shared" si="100"/>
        <v>0</v>
      </c>
      <c r="AD124" s="24">
        <f t="shared" si="100"/>
        <v>0</v>
      </c>
      <c r="AE124" s="235">
        <f t="shared" si="100"/>
        <v>0</v>
      </c>
      <c r="AF124" s="26">
        <f t="shared" si="100"/>
        <v>0</v>
      </c>
      <c r="AG124" s="24">
        <f t="shared" si="100"/>
        <v>0</v>
      </c>
      <c r="AH124" s="25">
        <f t="shared" si="100"/>
        <v>0</v>
      </c>
      <c r="AI124" s="243">
        <f t="shared" si="100"/>
        <v>0</v>
      </c>
      <c r="AJ124" s="24">
        <f t="shared" si="100"/>
        <v>0</v>
      </c>
      <c r="AK124" s="235">
        <f t="shared" si="100"/>
        <v>0</v>
      </c>
      <c r="AL124" s="26">
        <f t="shared" si="100"/>
        <v>0</v>
      </c>
      <c r="AM124" s="24">
        <f t="shared" si="100"/>
        <v>0</v>
      </c>
      <c r="AN124" s="25">
        <f t="shared" si="100"/>
        <v>0</v>
      </c>
      <c r="AO124" s="243">
        <f t="shared" si="100"/>
        <v>0</v>
      </c>
      <c r="AP124" s="24">
        <f t="shared" si="100"/>
        <v>0</v>
      </c>
      <c r="AQ124" s="24">
        <f t="shared" si="100"/>
        <v>0</v>
      </c>
      <c r="AR124" s="26">
        <f t="shared" si="100"/>
        <v>0</v>
      </c>
      <c r="AS124" s="24">
        <f t="shared" si="100"/>
        <v>0</v>
      </c>
      <c r="AT124" s="25">
        <f t="shared" si="100"/>
        <v>0</v>
      </c>
      <c r="AU124" s="24">
        <f t="shared" si="100"/>
        <v>0</v>
      </c>
      <c r="AV124" s="24">
        <f t="shared" si="100"/>
        <v>0</v>
      </c>
      <c r="AW124" s="235">
        <f t="shared" si="100"/>
        <v>0</v>
      </c>
      <c r="AX124" s="26">
        <f t="shared" si="100"/>
        <v>0</v>
      </c>
      <c r="AY124" s="24">
        <f t="shared" ref="AY124:BB124" si="101">SUM(AY125:AY139)</f>
        <v>0</v>
      </c>
      <c r="AZ124" s="25">
        <f t="shared" si="101"/>
        <v>0</v>
      </c>
      <c r="BA124" s="243">
        <f t="shared" si="101"/>
        <v>0</v>
      </c>
      <c r="BB124" s="24">
        <f t="shared" si="101"/>
        <v>0</v>
      </c>
      <c r="BC124" s="1"/>
      <c r="BD124" s="26">
        <f t="shared" ref="BD124:BE124" si="102">SUM(BD125:BD139)</f>
        <v>0</v>
      </c>
      <c r="BE124" s="25">
        <f t="shared" si="102"/>
        <v>0</v>
      </c>
      <c r="BF124" s="1"/>
      <c r="BG124" s="26">
        <f t="shared" ref="BG124" si="103">SUM(BG125:BG139)</f>
        <v>0</v>
      </c>
      <c r="BH124" s="252">
        <f t="shared" si="90"/>
        <v>0</v>
      </c>
      <c r="BI124" s="1"/>
      <c r="BJ124" s="26">
        <f t="shared" ref="BJ124" si="104">SUM(BJ125:BJ139)</f>
        <v>0</v>
      </c>
      <c r="BK124" s="252">
        <f t="shared" si="78"/>
        <v>0</v>
      </c>
    </row>
    <row r="125" spans="2:63">
      <c r="B125" s="88" t="s">
        <v>572</v>
      </c>
      <c r="C125" s="10"/>
      <c r="D125" s="78"/>
      <c r="E125" s="115"/>
      <c r="F125" s="115"/>
      <c r="G125" s="115"/>
      <c r="H125" s="115"/>
      <c r="I125" s="123"/>
      <c r="J125" s="124" t="e">
        <f t="shared" ref="J125:J139" si="105">I125/$C$5</f>
        <v>#VALUE!</v>
      </c>
      <c r="K125" s="343" t="e">
        <f t="shared" si="92"/>
        <v>#VALUE!</v>
      </c>
      <c r="M125" s="14"/>
      <c r="N125" s="12"/>
      <c r="O125" s="232"/>
      <c r="P125" s="14"/>
      <c r="Q125" s="12"/>
      <c r="R125" s="13">
        <f t="shared" si="56"/>
        <v>0</v>
      </c>
      <c r="T125" s="14"/>
      <c r="U125" s="12"/>
      <c r="V125" s="13"/>
      <c r="W125" s="240"/>
      <c r="X125" s="12"/>
      <c r="Y125" s="232"/>
      <c r="Z125" s="14"/>
      <c r="AA125" s="12"/>
      <c r="AB125" s="13"/>
      <c r="AC125" s="240"/>
      <c r="AD125" s="12"/>
      <c r="AE125" s="232"/>
      <c r="AF125" s="14"/>
      <c r="AG125" s="12"/>
      <c r="AH125" s="13"/>
      <c r="AI125" s="240"/>
      <c r="AJ125" s="12"/>
      <c r="AK125" s="232"/>
      <c r="AL125" s="14"/>
      <c r="AM125" s="12"/>
      <c r="AN125" s="13"/>
      <c r="AO125" s="240"/>
      <c r="AP125" s="12"/>
      <c r="AQ125" s="12"/>
      <c r="AR125" s="14"/>
      <c r="AS125" s="12"/>
      <c r="AT125" s="13"/>
      <c r="AU125" s="12"/>
      <c r="AV125" s="12"/>
      <c r="AW125" s="232"/>
      <c r="AX125" s="14"/>
      <c r="AY125" s="12"/>
      <c r="AZ125" s="13"/>
      <c r="BA125" s="240"/>
      <c r="BB125" s="12"/>
      <c r="BC125" s="1"/>
      <c r="BD125" s="14"/>
      <c r="BE125" s="13"/>
      <c r="BF125" s="1"/>
      <c r="BG125" s="14">
        <f t="shared" ref="BG125:BG139" si="106">SUM(T125:BB125)</f>
        <v>0</v>
      </c>
      <c r="BH125" s="249">
        <f t="shared" si="90"/>
        <v>0</v>
      </c>
      <c r="BI125" s="1"/>
      <c r="BJ125" s="14">
        <f t="shared" ref="BJ125:BJ139" si="107">BD125+BG125</f>
        <v>0</v>
      </c>
      <c r="BK125" s="249">
        <f t="shared" si="78"/>
        <v>0</v>
      </c>
    </row>
    <row r="126" spans="2:63">
      <c r="B126" s="88" t="s">
        <v>573</v>
      </c>
      <c r="C126" s="10"/>
      <c r="D126" s="78"/>
      <c r="E126" s="115"/>
      <c r="F126" s="115"/>
      <c r="G126" s="115"/>
      <c r="H126" s="115"/>
      <c r="I126" s="123"/>
      <c r="J126" s="124"/>
      <c r="K126" s="343">
        <f t="shared" si="92"/>
        <v>0</v>
      </c>
      <c r="M126" s="14"/>
      <c r="N126" s="12"/>
      <c r="O126" s="232"/>
      <c r="P126" s="14"/>
      <c r="Q126" s="12"/>
      <c r="R126" s="13">
        <f t="shared" si="56"/>
        <v>0</v>
      </c>
      <c r="T126" s="14"/>
      <c r="U126" s="12"/>
      <c r="V126" s="13">
        <f>$K$126/15</f>
        <v>0</v>
      </c>
      <c r="W126" s="240"/>
      <c r="X126" s="12">
        <f>$K$126/15</f>
        <v>0</v>
      </c>
      <c r="Y126" s="232"/>
      <c r="Z126" s="14">
        <f>$K$126/15</f>
        <v>0</v>
      </c>
      <c r="AA126" s="12"/>
      <c r="AB126" s="13"/>
      <c r="AC126" s="240">
        <f>$K$126/15</f>
        <v>0</v>
      </c>
      <c r="AD126" s="12"/>
      <c r="AE126" s="232">
        <f>$K$126/15</f>
        <v>0</v>
      </c>
      <c r="AF126" s="14"/>
      <c r="AG126" s="12">
        <f>$K$126/15</f>
        <v>0</v>
      </c>
      <c r="AH126" s="13"/>
      <c r="AI126" s="240">
        <f>$K$126/15</f>
        <v>0</v>
      </c>
      <c r="AJ126" s="12"/>
      <c r="AK126" s="232">
        <f>$K$126/15</f>
        <v>0</v>
      </c>
      <c r="AL126" s="14"/>
      <c r="AM126" s="12">
        <f>$K$126/15</f>
        <v>0</v>
      </c>
      <c r="AN126" s="13">
        <f>$K$126/15</f>
        <v>0</v>
      </c>
      <c r="AO126" s="240">
        <f>$K$126/15</f>
        <v>0</v>
      </c>
      <c r="AP126" s="12"/>
      <c r="AQ126" s="12">
        <f>$K$126/15</f>
        <v>0</v>
      </c>
      <c r="AR126" s="14"/>
      <c r="AS126" s="12">
        <f>$K$126/15</f>
        <v>0</v>
      </c>
      <c r="AT126" s="13"/>
      <c r="AU126" s="12">
        <f>$K$126/15</f>
        <v>0</v>
      </c>
      <c r="AV126" s="12"/>
      <c r="AW126" s="232">
        <f>$K$126/15</f>
        <v>0</v>
      </c>
      <c r="AX126" s="14"/>
      <c r="AY126" s="12"/>
      <c r="AZ126" s="13"/>
      <c r="BA126" s="240"/>
      <c r="BB126" s="12"/>
      <c r="BC126" s="1"/>
      <c r="BD126" s="14"/>
      <c r="BE126" s="13"/>
      <c r="BF126" s="1"/>
      <c r="BG126" s="14">
        <f t="shared" si="106"/>
        <v>0</v>
      </c>
      <c r="BH126" s="249">
        <f t="shared" si="90"/>
        <v>0</v>
      </c>
      <c r="BI126" s="1"/>
      <c r="BJ126" s="14">
        <f t="shared" si="107"/>
        <v>0</v>
      </c>
      <c r="BK126" s="249">
        <f t="shared" si="78"/>
        <v>0</v>
      </c>
    </row>
    <row r="127" spans="2:63">
      <c r="B127" s="88" t="s">
        <v>574</v>
      </c>
      <c r="C127" s="10"/>
      <c r="D127" s="78"/>
      <c r="E127" s="115"/>
      <c r="F127" s="115"/>
      <c r="G127" s="115"/>
      <c r="H127" s="115"/>
      <c r="I127" s="123"/>
      <c r="J127" s="124"/>
      <c r="K127" s="343">
        <f t="shared" si="92"/>
        <v>0</v>
      </c>
      <c r="M127" s="14"/>
      <c r="N127" s="12"/>
      <c r="O127" s="232"/>
      <c r="P127" s="14"/>
      <c r="Q127" s="12"/>
      <c r="R127" s="13">
        <f t="shared" si="56"/>
        <v>0</v>
      </c>
      <c r="T127" s="14"/>
      <c r="U127" s="12"/>
      <c r="V127" s="13"/>
      <c r="W127" s="240"/>
      <c r="X127" s="12"/>
      <c r="Y127" s="232"/>
      <c r="Z127" s="14"/>
      <c r="AA127" s="12"/>
      <c r="AB127" s="13"/>
      <c r="AC127" s="240"/>
      <c r="AD127" s="12"/>
      <c r="AE127" s="232"/>
      <c r="AF127" s="14"/>
      <c r="AG127" s="12"/>
      <c r="AH127" s="13"/>
      <c r="AI127" s="240"/>
      <c r="AJ127" s="12"/>
      <c r="AK127" s="232"/>
      <c r="AL127" s="14"/>
      <c r="AM127" s="12"/>
      <c r="AN127" s="13"/>
      <c r="AO127" s="240"/>
      <c r="AP127" s="12"/>
      <c r="AQ127" s="12"/>
      <c r="AR127" s="14"/>
      <c r="AS127" s="12"/>
      <c r="AT127" s="13"/>
      <c r="AU127" s="12"/>
      <c r="AV127" s="12"/>
      <c r="AW127" s="232"/>
      <c r="AX127" s="14"/>
      <c r="AY127" s="12"/>
      <c r="AZ127" s="13"/>
      <c r="BA127" s="240"/>
      <c r="BB127" s="12"/>
      <c r="BC127" s="1"/>
      <c r="BD127" s="14"/>
      <c r="BE127" s="13"/>
      <c r="BF127" s="1"/>
      <c r="BG127" s="14">
        <f t="shared" si="106"/>
        <v>0</v>
      </c>
      <c r="BH127" s="249">
        <f t="shared" si="90"/>
        <v>0</v>
      </c>
      <c r="BI127" s="1"/>
      <c r="BJ127" s="14">
        <f t="shared" si="107"/>
        <v>0</v>
      </c>
      <c r="BK127" s="249">
        <f t="shared" si="78"/>
        <v>0</v>
      </c>
    </row>
    <row r="128" spans="2:63" ht="12" hidden="1" customHeight="1" outlineLevel="1">
      <c r="B128" s="88" t="s">
        <v>575</v>
      </c>
      <c r="C128" s="10"/>
      <c r="D128" s="78"/>
      <c r="E128" s="115"/>
      <c r="F128" s="115"/>
      <c r="G128" s="115"/>
      <c r="H128" s="115"/>
      <c r="I128" s="123"/>
      <c r="J128" s="124"/>
      <c r="K128" s="343">
        <f t="shared" si="92"/>
        <v>0</v>
      </c>
      <c r="M128" s="14"/>
      <c r="N128" s="12"/>
      <c r="O128" s="232"/>
      <c r="P128" s="14"/>
      <c r="Q128" s="12"/>
      <c r="R128" s="13">
        <f t="shared" si="56"/>
        <v>0</v>
      </c>
      <c r="T128" s="14"/>
      <c r="U128" s="12"/>
      <c r="V128" s="13"/>
      <c r="W128" s="240"/>
      <c r="X128" s="12"/>
      <c r="Y128" s="232"/>
      <c r="Z128" s="14"/>
      <c r="AA128" s="12"/>
      <c r="AB128" s="13"/>
      <c r="AC128" s="240"/>
      <c r="AD128" s="12"/>
      <c r="AE128" s="232"/>
      <c r="AF128" s="14"/>
      <c r="AG128" s="12"/>
      <c r="AH128" s="13"/>
      <c r="AI128" s="240"/>
      <c r="AJ128" s="12"/>
      <c r="AK128" s="232"/>
      <c r="AL128" s="14"/>
      <c r="AM128" s="12"/>
      <c r="AN128" s="13"/>
      <c r="AO128" s="240"/>
      <c r="AP128" s="12"/>
      <c r="AQ128" s="12"/>
      <c r="AR128" s="14"/>
      <c r="AS128" s="12"/>
      <c r="AT128" s="13"/>
      <c r="AU128" s="12"/>
      <c r="AV128" s="12"/>
      <c r="AW128" s="232"/>
      <c r="AX128" s="14"/>
      <c r="AY128" s="12"/>
      <c r="AZ128" s="13"/>
      <c r="BA128" s="240"/>
      <c r="BB128" s="12"/>
      <c r="BC128" s="1"/>
      <c r="BD128" s="14">
        <f t="shared" ref="BD128:BD139" si="108">SUM(J128:AZ128)</f>
        <v>0</v>
      </c>
      <c r="BE128" s="13">
        <f t="shared" ref="BE128:BE139" si="109">E128-BD128</f>
        <v>0</v>
      </c>
      <c r="BF128" s="1"/>
      <c r="BG128" s="14">
        <f t="shared" si="106"/>
        <v>0</v>
      </c>
      <c r="BH128" s="249">
        <f t="shared" si="90"/>
        <v>0</v>
      </c>
      <c r="BI128" s="1"/>
      <c r="BJ128" s="14">
        <f t="shared" si="107"/>
        <v>0</v>
      </c>
      <c r="BK128" s="249">
        <f t="shared" si="78"/>
        <v>0</v>
      </c>
    </row>
    <row r="129" spans="2:63" ht="12" hidden="1" customHeight="1" outlineLevel="1">
      <c r="B129" s="88" t="s">
        <v>576</v>
      </c>
      <c r="C129" s="10"/>
      <c r="D129" s="78"/>
      <c r="E129" s="115"/>
      <c r="F129" s="115"/>
      <c r="G129" s="115"/>
      <c r="H129" s="115"/>
      <c r="I129" s="123"/>
      <c r="J129" s="124"/>
      <c r="K129" s="343">
        <f t="shared" si="92"/>
        <v>0</v>
      </c>
      <c r="M129" s="14"/>
      <c r="N129" s="12"/>
      <c r="O129" s="232"/>
      <c r="P129" s="14"/>
      <c r="Q129" s="12"/>
      <c r="R129" s="13">
        <f t="shared" si="56"/>
        <v>0</v>
      </c>
      <c r="T129" s="14"/>
      <c r="U129" s="12"/>
      <c r="V129" s="13"/>
      <c r="W129" s="240"/>
      <c r="X129" s="12"/>
      <c r="Y129" s="232"/>
      <c r="Z129" s="14"/>
      <c r="AA129" s="12"/>
      <c r="AB129" s="13"/>
      <c r="AC129" s="240"/>
      <c r="AD129" s="12"/>
      <c r="AE129" s="232"/>
      <c r="AF129" s="14"/>
      <c r="AG129" s="12"/>
      <c r="AH129" s="13"/>
      <c r="AI129" s="240"/>
      <c r="AJ129" s="12"/>
      <c r="AK129" s="232"/>
      <c r="AL129" s="14"/>
      <c r="AM129" s="12"/>
      <c r="AN129" s="13"/>
      <c r="AO129" s="240"/>
      <c r="AP129" s="12"/>
      <c r="AQ129" s="12"/>
      <c r="AR129" s="14"/>
      <c r="AS129" s="12"/>
      <c r="AT129" s="13"/>
      <c r="AU129" s="12"/>
      <c r="AV129" s="12"/>
      <c r="AW129" s="232"/>
      <c r="AX129" s="14"/>
      <c r="AY129" s="12"/>
      <c r="AZ129" s="13"/>
      <c r="BA129" s="240"/>
      <c r="BB129" s="12"/>
      <c r="BC129" s="1"/>
      <c r="BD129" s="14">
        <f t="shared" si="108"/>
        <v>0</v>
      </c>
      <c r="BE129" s="13">
        <f t="shared" si="109"/>
        <v>0</v>
      </c>
      <c r="BF129" s="1"/>
      <c r="BG129" s="14">
        <f t="shared" si="106"/>
        <v>0</v>
      </c>
      <c r="BH129" s="249">
        <f t="shared" si="90"/>
        <v>0</v>
      </c>
      <c r="BI129" s="1"/>
      <c r="BJ129" s="14">
        <f t="shared" si="107"/>
        <v>0</v>
      </c>
      <c r="BK129" s="249">
        <f t="shared" si="78"/>
        <v>0</v>
      </c>
    </row>
    <row r="130" spans="2:63" ht="12" hidden="1" customHeight="1" outlineLevel="1">
      <c r="B130" s="88" t="s">
        <v>577</v>
      </c>
      <c r="C130" s="10"/>
      <c r="D130" s="78"/>
      <c r="E130" s="115"/>
      <c r="F130" s="115"/>
      <c r="G130" s="115"/>
      <c r="H130" s="115"/>
      <c r="I130" s="123"/>
      <c r="J130" s="124"/>
      <c r="K130" s="343">
        <f t="shared" si="92"/>
        <v>0</v>
      </c>
      <c r="M130" s="14"/>
      <c r="N130" s="12"/>
      <c r="O130" s="232"/>
      <c r="P130" s="14"/>
      <c r="Q130" s="12"/>
      <c r="R130" s="13">
        <f t="shared" si="56"/>
        <v>0</v>
      </c>
      <c r="T130" s="14"/>
      <c r="U130" s="12"/>
      <c r="V130" s="13"/>
      <c r="W130" s="240"/>
      <c r="X130" s="12"/>
      <c r="Y130" s="232"/>
      <c r="Z130" s="14"/>
      <c r="AA130" s="12"/>
      <c r="AB130" s="13"/>
      <c r="AC130" s="240"/>
      <c r="AD130" s="12"/>
      <c r="AE130" s="232"/>
      <c r="AF130" s="14"/>
      <c r="AG130" s="12"/>
      <c r="AH130" s="13"/>
      <c r="AI130" s="240"/>
      <c r="AJ130" s="12"/>
      <c r="AK130" s="232"/>
      <c r="AL130" s="14"/>
      <c r="AM130" s="12"/>
      <c r="AN130" s="13"/>
      <c r="AO130" s="240"/>
      <c r="AP130" s="12"/>
      <c r="AQ130" s="12"/>
      <c r="AR130" s="14"/>
      <c r="AS130" s="12"/>
      <c r="AT130" s="13"/>
      <c r="AU130" s="12"/>
      <c r="AV130" s="12"/>
      <c r="AW130" s="232"/>
      <c r="AX130" s="14"/>
      <c r="AY130" s="12"/>
      <c r="AZ130" s="13"/>
      <c r="BA130" s="240"/>
      <c r="BB130" s="12"/>
      <c r="BC130" s="1"/>
      <c r="BD130" s="14">
        <f t="shared" si="108"/>
        <v>0</v>
      </c>
      <c r="BE130" s="13">
        <f t="shared" si="109"/>
        <v>0</v>
      </c>
      <c r="BF130" s="1"/>
      <c r="BG130" s="14">
        <f t="shared" si="106"/>
        <v>0</v>
      </c>
      <c r="BH130" s="249">
        <f t="shared" si="90"/>
        <v>0</v>
      </c>
      <c r="BI130" s="1"/>
      <c r="BJ130" s="14">
        <f t="shared" si="107"/>
        <v>0</v>
      </c>
      <c r="BK130" s="249">
        <f t="shared" si="78"/>
        <v>0</v>
      </c>
    </row>
    <row r="131" spans="2:63" ht="12" hidden="1" customHeight="1" outlineLevel="1">
      <c r="B131" s="88" t="s">
        <v>578</v>
      </c>
      <c r="C131" s="10"/>
      <c r="D131" s="78"/>
      <c r="E131" s="115"/>
      <c r="F131" s="115"/>
      <c r="G131" s="115"/>
      <c r="H131" s="115"/>
      <c r="I131" s="123"/>
      <c r="J131" s="124"/>
      <c r="K131" s="343">
        <f t="shared" si="92"/>
        <v>0</v>
      </c>
      <c r="M131" s="14"/>
      <c r="N131" s="12"/>
      <c r="O131" s="232"/>
      <c r="P131" s="14"/>
      <c r="Q131" s="12"/>
      <c r="R131" s="13">
        <f t="shared" si="56"/>
        <v>0</v>
      </c>
      <c r="T131" s="14"/>
      <c r="U131" s="12"/>
      <c r="V131" s="13"/>
      <c r="W131" s="240"/>
      <c r="X131" s="12"/>
      <c r="Y131" s="232"/>
      <c r="Z131" s="14"/>
      <c r="AA131" s="12"/>
      <c r="AB131" s="13"/>
      <c r="AC131" s="240"/>
      <c r="AD131" s="12"/>
      <c r="AE131" s="232"/>
      <c r="AF131" s="14"/>
      <c r="AG131" s="12"/>
      <c r="AH131" s="13"/>
      <c r="AI131" s="240"/>
      <c r="AJ131" s="12"/>
      <c r="AK131" s="232"/>
      <c r="AL131" s="14"/>
      <c r="AM131" s="12"/>
      <c r="AN131" s="13"/>
      <c r="AO131" s="240"/>
      <c r="AP131" s="12"/>
      <c r="AQ131" s="12"/>
      <c r="AR131" s="14"/>
      <c r="AS131" s="12"/>
      <c r="AT131" s="13"/>
      <c r="AU131" s="12"/>
      <c r="AV131" s="12"/>
      <c r="AW131" s="232"/>
      <c r="AX131" s="14"/>
      <c r="AY131" s="12"/>
      <c r="AZ131" s="13"/>
      <c r="BA131" s="240"/>
      <c r="BB131" s="12"/>
      <c r="BC131" s="1"/>
      <c r="BD131" s="14">
        <f t="shared" si="108"/>
        <v>0</v>
      </c>
      <c r="BE131" s="13">
        <f t="shared" si="109"/>
        <v>0</v>
      </c>
      <c r="BF131" s="1"/>
      <c r="BG131" s="14">
        <f t="shared" si="106"/>
        <v>0</v>
      </c>
      <c r="BH131" s="249">
        <f t="shared" si="90"/>
        <v>0</v>
      </c>
      <c r="BI131" s="1"/>
      <c r="BJ131" s="14">
        <f t="shared" si="107"/>
        <v>0</v>
      </c>
      <c r="BK131" s="249">
        <f t="shared" si="78"/>
        <v>0</v>
      </c>
    </row>
    <row r="132" spans="2:63" ht="12" hidden="1" customHeight="1" outlineLevel="1">
      <c r="B132" s="88" t="s">
        <v>579</v>
      </c>
      <c r="C132" s="10"/>
      <c r="D132" s="78"/>
      <c r="E132" s="115"/>
      <c r="F132" s="115"/>
      <c r="G132" s="115"/>
      <c r="H132" s="115"/>
      <c r="I132" s="123"/>
      <c r="J132" s="124"/>
      <c r="K132" s="343">
        <f t="shared" si="92"/>
        <v>0</v>
      </c>
      <c r="M132" s="14"/>
      <c r="N132" s="12"/>
      <c r="O132" s="232"/>
      <c r="P132" s="14"/>
      <c r="Q132" s="12"/>
      <c r="R132" s="13">
        <f t="shared" si="56"/>
        <v>0</v>
      </c>
      <c r="T132" s="14"/>
      <c r="U132" s="12"/>
      <c r="V132" s="13"/>
      <c r="W132" s="240"/>
      <c r="X132" s="12"/>
      <c r="Y132" s="232"/>
      <c r="Z132" s="14"/>
      <c r="AA132" s="12"/>
      <c r="AB132" s="13"/>
      <c r="AC132" s="240"/>
      <c r="AD132" s="12"/>
      <c r="AE132" s="232"/>
      <c r="AF132" s="14"/>
      <c r="AG132" s="12"/>
      <c r="AH132" s="13"/>
      <c r="AI132" s="240"/>
      <c r="AJ132" s="12"/>
      <c r="AK132" s="232"/>
      <c r="AL132" s="14"/>
      <c r="AM132" s="12"/>
      <c r="AN132" s="13"/>
      <c r="AO132" s="240"/>
      <c r="AP132" s="12"/>
      <c r="AQ132" s="12"/>
      <c r="AR132" s="14"/>
      <c r="AS132" s="12"/>
      <c r="AT132" s="13"/>
      <c r="AU132" s="12"/>
      <c r="AV132" s="12"/>
      <c r="AW132" s="232"/>
      <c r="AX132" s="14"/>
      <c r="AY132" s="12"/>
      <c r="AZ132" s="13"/>
      <c r="BA132" s="240"/>
      <c r="BB132" s="12"/>
      <c r="BC132" s="1"/>
      <c r="BD132" s="14">
        <f t="shared" si="108"/>
        <v>0</v>
      </c>
      <c r="BE132" s="13">
        <f t="shared" si="109"/>
        <v>0</v>
      </c>
      <c r="BF132" s="1"/>
      <c r="BG132" s="14">
        <f t="shared" si="106"/>
        <v>0</v>
      </c>
      <c r="BH132" s="249">
        <f t="shared" si="90"/>
        <v>0</v>
      </c>
      <c r="BI132" s="1"/>
      <c r="BJ132" s="14">
        <f t="shared" si="107"/>
        <v>0</v>
      </c>
      <c r="BK132" s="249">
        <f t="shared" si="78"/>
        <v>0</v>
      </c>
    </row>
    <row r="133" spans="2:63" ht="12" hidden="1" customHeight="1" outlineLevel="1">
      <c r="B133" s="88" t="s">
        <v>580</v>
      </c>
      <c r="C133" s="10"/>
      <c r="D133" s="78"/>
      <c r="E133" s="115"/>
      <c r="F133" s="115"/>
      <c r="G133" s="115"/>
      <c r="H133" s="115"/>
      <c r="I133" s="123"/>
      <c r="J133" s="124"/>
      <c r="K133" s="343">
        <f t="shared" si="92"/>
        <v>0</v>
      </c>
      <c r="M133" s="14"/>
      <c r="N133" s="12"/>
      <c r="O133" s="232"/>
      <c r="P133" s="14"/>
      <c r="Q133" s="12"/>
      <c r="R133" s="13">
        <f t="shared" si="56"/>
        <v>0</v>
      </c>
      <c r="T133" s="14"/>
      <c r="U133" s="12"/>
      <c r="V133" s="13"/>
      <c r="W133" s="240"/>
      <c r="X133" s="12"/>
      <c r="Y133" s="232"/>
      <c r="Z133" s="14"/>
      <c r="AA133" s="12"/>
      <c r="AB133" s="13"/>
      <c r="AC133" s="240"/>
      <c r="AD133" s="12"/>
      <c r="AE133" s="232"/>
      <c r="AF133" s="14"/>
      <c r="AG133" s="12"/>
      <c r="AH133" s="13"/>
      <c r="AI133" s="240"/>
      <c r="AJ133" s="12"/>
      <c r="AK133" s="232"/>
      <c r="AL133" s="14"/>
      <c r="AM133" s="12"/>
      <c r="AN133" s="13"/>
      <c r="AO133" s="240"/>
      <c r="AP133" s="12"/>
      <c r="AQ133" s="12"/>
      <c r="AR133" s="14"/>
      <c r="AS133" s="12"/>
      <c r="AT133" s="13"/>
      <c r="AU133" s="12"/>
      <c r="AV133" s="12"/>
      <c r="AW133" s="232"/>
      <c r="AX133" s="14"/>
      <c r="AY133" s="12"/>
      <c r="AZ133" s="13"/>
      <c r="BA133" s="240"/>
      <c r="BB133" s="12"/>
      <c r="BC133" s="1"/>
      <c r="BD133" s="14">
        <f t="shared" si="108"/>
        <v>0</v>
      </c>
      <c r="BE133" s="13">
        <f t="shared" si="109"/>
        <v>0</v>
      </c>
      <c r="BF133" s="1"/>
      <c r="BG133" s="14">
        <f t="shared" si="106"/>
        <v>0</v>
      </c>
      <c r="BH133" s="249">
        <f t="shared" si="90"/>
        <v>0</v>
      </c>
      <c r="BI133" s="1"/>
      <c r="BJ133" s="14">
        <f t="shared" si="107"/>
        <v>0</v>
      </c>
      <c r="BK133" s="249">
        <f t="shared" si="78"/>
        <v>0</v>
      </c>
    </row>
    <row r="134" spans="2:63" ht="12" hidden="1" customHeight="1" outlineLevel="1">
      <c r="B134" s="88" t="s">
        <v>581</v>
      </c>
      <c r="C134" s="10"/>
      <c r="D134" s="78"/>
      <c r="E134" s="115"/>
      <c r="F134" s="115"/>
      <c r="G134" s="115"/>
      <c r="H134" s="115"/>
      <c r="I134" s="123"/>
      <c r="J134" s="124"/>
      <c r="K134" s="343">
        <f t="shared" si="92"/>
        <v>0</v>
      </c>
      <c r="M134" s="14"/>
      <c r="N134" s="12"/>
      <c r="O134" s="232"/>
      <c r="P134" s="14"/>
      <c r="Q134" s="12"/>
      <c r="R134" s="13">
        <f t="shared" si="56"/>
        <v>0</v>
      </c>
      <c r="T134" s="14"/>
      <c r="U134" s="12"/>
      <c r="V134" s="13"/>
      <c r="W134" s="240"/>
      <c r="X134" s="12"/>
      <c r="Y134" s="232"/>
      <c r="Z134" s="14"/>
      <c r="AA134" s="12"/>
      <c r="AB134" s="13"/>
      <c r="AC134" s="240"/>
      <c r="AD134" s="12"/>
      <c r="AE134" s="232"/>
      <c r="AF134" s="14"/>
      <c r="AG134" s="12"/>
      <c r="AH134" s="13"/>
      <c r="AI134" s="240"/>
      <c r="AJ134" s="12"/>
      <c r="AK134" s="232"/>
      <c r="AL134" s="14"/>
      <c r="AM134" s="12"/>
      <c r="AN134" s="13"/>
      <c r="AO134" s="240"/>
      <c r="AP134" s="12"/>
      <c r="AQ134" s="12"/>
      <c r="AR134" s="14"/>
      <c r="AS134" s="12"/>
      <c r="AT134" s="13"/>
      <c r="AU134" s="12"/>
      <c r="AV134" s="12"/>
      <c r="AW134" s="232"/>
      <c r="AX134" s="14"/>
      <c r="AY134" s="12"/>
      <c r="AZ134" s="13"/>
      <c r="BA134" s="240"/>
      <c r="BB134" s="12"/>
      <c r="BC134" s="1"/>
      <c r="BD134" s="14">
        <f t="shared" si="108"/>
        <v>0</v>
      </c>
      <c r="BE134" s="13">
        <f t="shared" si="109"/>
        <v>0</v>
      </c>
      <c r="BF134" s="1"/>
      <c r="BG134" s="14">
        <f t="shared" si="106"/>
        <v>0</v>
      </c>
      <c r="BH134" s="249">
        <f t="shared" si="90"/>
        <v>0</v>
      </c>
      <c r="BI134" s="1"/>
      <c r="BJ134" s="14">
        <f t="shared" si="107"/>
        <v>0</v>
      </c>
      <c r="BK134" s="249">
        <f t="shared" si="78"/>
        <v>0</v>
      </c>
    </row>
    <row r="135" spans="2:63" ht="12" hidden="1" customHeight="1" outlineLevel="1">
      <c r="B135" s="88" t="s">
        <v>582</v>
      </c>
      <c r="C135" s="10"/>
      <c r="D135" s="78"/>
      <c r="E135" s="115"/>
      <c r="F135" s="115"/>
      <c r="G135" s="115"/>
      <c r="H135" s="115"/>
      <c r="I135" s="123"/>
      <c r="J135" s="124"/>
      <c r="K135" s="343">
        <f t="shared" si="92"/>
        <v>0</v>
      </c>
      <c r="M135" s="14"/>
      <c r="N135" s="12"/>
      <c r="O135" s="232"/>
      <c r="P135" s="14"/>
      <c r="Q135" s="12"/>
      <c r="R135" s="13">
        <f t="shared" si="56"/>
        <v>0</v>
      </c>
      <c r="T135" s="14"/>
      <c r="U135" s="12"/>
      <c r="V135" s="13"/>
      <c r="W135" s="240"/>
      <c r="X135" s="12"/>
      <c r="Y135" s="232"/>
      <c r="Z135" s="14"/>
      <c r="AA135" s="12"/>
      <c r="AB135" s="13"/>
      <c r="AC135" s="240"/>
      <c r="AD135" s="12"/>
      <c r="AE135" s="232"/>
      <c r="AF135" s="14"/>
      <c r="AG135" s="12"/>
      <c r="AH135" s="13"/>
      <c r="AI135" s="240"/>
      <c r="AJ135" s="12"/>
      <c r="AK135" s="232"/>
      <c r="AL135" s="14"/>
      <c r="AM135" s="12"/>
      <c r="AN135" s="13"/>
      <c r="AO135" s="240"/>
      <c r="AP135" s="12"/>
      <c r="AQ135" s="12"/>
      <c r="AR135" s="14"/>
      <c r="AS135" s="12"/>
      <c r="AT135" s="13"/>
      <c r="AU135" s="12"/>
      <c r="AV135" s="12"/>
      <c r="AW135" s="232"/>
      <c r="AX135" s="14"/>
      <c r="AY135" s="12"/>
      <c r="AZ135" s="13"/>
      <c r="BA135" s="240"/>
      <c r="BB135" s="12"/>
      <c r="BC135" s="1"/>
      <c r="BD135" s="14">
        <f t="shared" si="108"/>
        <v>0</v>
      </c>
      <c r="BE135" s="13">
        <f t="shared" si="109"/>
        <v>0</v>
      </c>
      <c r="BF135" s="1"/>
      <c r="BG135" s="14">
        <f t="shared" si="106"/>
        <v>0</v>
      </c>
      <c r="BH135" s="249">
        <f t="shared" si="90"/>
        <v>0</v>
      </c>
      <c r="BI135" s="1"/>
      <c r="BJ135" s="14">
        <f t="shared" si="107"/>
        <v>0</v>
      </c>
      <c r="BK135" s="249">
        <f t="shared" si="78"/>
        <v>0</v>
      </c>
    </row>
    <row r="136" spans="2:63" ht="12" hidden="1" customHeight="1" outlineLevel="1">
      <c r="B136" s="88" t="s">
        <v>583</v>
      </c>
      <c r="C136" s="10"/>
      <c r="D136" s="78"/>
      <c r="E136" s="115"/>
      <c r="F136" s="115"/>
      <c r="G136" s="115"/>
      <c r="H136" s="115"/>
      <c r="I136" s="123"/>
      <c r="J136" s="124"/>
      <c r="K136" s="343">
        <f t="shared" si="92"/>
        <v>0</v>
      </c>
      <c r="M136" s="14"/>
      <c r="N136" s="12"/>
      <c r="O136" s="232"/>
      <c r="P136" s="14"/>
      <c r="Q136" s="12"/>
      <c r="R136" s="13">
        <f t="shared" si="56"/>
        <v>0</v>
      </c>
      <c r="T136" s="14"/>
      <c r="U136" s="12"/>
      <c r="V136" s="13"/>
      <c r="W136" s="240"/>
      <c r="X136" s="12"/>
      <c r="Y136" s="232"/>
      <c r="Z136" s="14"/>
      <c r="AA136" s="12"/>
      <c r="AB136" s="13"/>
      <c r="AC136" s="240"/>
      <c r="AD136" s="12"/>
      <c r="AE136" s="232"/>
      <c r="AF136" s="14"/>
      <c r="AG136" s="12"/>
      <c r="AH136" s="13"/>
      <c r="AI136" s="240"/>
      <c r="AJ136" s="12"/>
      <c r="AK136" s="232"/>
      <c r="AL136" s="14"/>
      <c r="AM136" s="12"/>
      <c r="AN136" s="13"/>
      <c r="AO136" s="240"/>
      <c r="AP136" s="12"/>
      <c r="AQ136" s="12"/>
      <c r="AR136" s="14"/>
      <c r="AS136" s="12"/>
      <c r="AT136" s="13"/>
      <c r="AU136" s="12"/>
      <c r="AV136" s="12"/>
      <c r="AW136" s="232"/>
      <c r="AX136" s="14"/>
      <c r="AY136" s="12"/>
      <c r="AZ136" s="13"/>
      <c r="BA136" s="240"/>
      <c r="BB136" s="12"/>
      <c r="BC136" s="1"/>
      <c r="BD136" s="14">
        <f t="shared" si="108"/>
        <v>0</v>
      </c>
      <c r="BE136" s="13">
        <f t="shared" si="109"/>
        <v>0</v>
      </c>
      <c r="BF136" s="1"/>
      <c r="BG136" s="14">
        <f t="shared" si="106"/>
        <v>0</v>
      </c>
      <c r="BH136" s="249">
        <f t="shared" si="90"/>
        <v>0</v>
      </c>
      <c r="BI136" s="1"/>
      <c r="BJ136" s="14">
        <f t="shared" si="107"/>
        <v>0</v>
      </c>
      <c r="BK136" s="249">
        <f t="shared" si="78"/>
        <v>0</v>
      </c>
    </row>
    <row r="137" spans="2:63" ht="12" hidden="1" customHeight="1" outlineLevel="1">
      <c r="B137" s="88" t="s">
        <v>584</v>
      </c>
      <c r="C137" s="10"/>
      <c r="D137" s="78"/>
      <c r="E137" s="115"/>
      <c r="F137" s="115"/>
      <c r="G137" s="115"/>
      <c r="H137" s="115"/>
      <c r="I137" s="123"/>
      <c r="J137" s="124"/>
      <c r="K137" s="343">
        <f t="shared" si="92"/>
        <v>0</v>
      </c>
      <c r="M137" s="14"/>
      <c r="N137" s="12"/>
      <c r="O137" s="232"/>
      <c r="P137" s="14"/>
      <c r="Q137" s="12"/>
      <c r="R137" s="13">
        <f t="shared" si="56"/>
        <v>0</v>
      </c>
      <c r="T137" s="14"/>
      <c r="U137" s="12"/>
      <c r="V137" s="13"/>
      <c r="W137" s="240"/>
      <c r="X137" s="12"/>
      <c r="Y137" s="232"/>
      <c r="Z137" s="14"/>
      <c r="AA137" s="12"/>
      <c r="AB137" s="13"/>
      <c r="AC137" s="240"/>
      <c r="AD137" s="12"/>
      <c r="AE137" s="232"/>
      <c r="AF137" s="14"/>
      <c r="AG137" s="12"/>
      <c r="AH137" s="13"/>
      <c r="AI137" s="240"/>
      <c r="AJ137" s="12"/>
      <c r="AK137" s="232"/>
      <c r="AL137" s="14"/>
      <c r="AM137" s="12"/>
      <c r="AN137" s="13"/>
      <c r="AO137" s="240"/>
      <c r="AP137" s="12"/>
      <c r="AQ137" s="12"/>
      <c r="AR137" s="14"/>
      <c r="AS137" s="12"/>
      <c r="AT137" s="13"/>
      <c r="AU137" s="12"/>
      <c r="AV137" s="12"/>
      <c r="AW137" s="232"/>
      <c r="AX137" s="14"/>
      <c r="AY137" s="12"/>
      <c r="AZ137" s="13"/>
      <c r="BA137" s="240"/>
      <c r="BB137" s="12"/>
      <c r="BC137" s="1"/>
      <c r="BD137" s="14">
        <f t="shared" si="108"/>
        <v>0</v>
      </c>
      <c r="BE137" s="13">
        <f t="shared" si="109"/>
        <v>0</v>
      </c>
      <c r="BF137" s="1"/>
      <c r="BG137" s="14">
        <f t="shared" si="106"/>
        <v>0</v>
      </c>
      <c r="BH137" s="249">
        <f t="shared" si="90"/>
        <v>0</v>
      </c>
      <c r="BI137" s="1"/>
      <c r="BJ137" s="14">
        <f t="shared" si="107"/>
        <v>0</v>
      </c>
      <c r="BK137" s="249">
        <f t="shared" si="78"/>
        <v>0</v>
      </c>
    </row>
    <row r="138" spans="2:63" ht="12" hidden="1" customHeight="1" outlineLevel="1">
      <c r="B138" s="88" t="s">
        <v>585</v>
      </c>
      <c r="C138" s="10"/>
      <c r="D138" s="78"/>
      <c r="E138" s="115"/>
      <c r="F138" s="115"/>
      <c r="G138" s="115"/>
      <c r="H138" s="115"/>
      <c r="I138" s="123"/>
      <c r="J138" s="124"/>
      <c r="K138" s="343">
        <f t="shared" si="92"/>
        <v>0</v>
      </c>
      <c r="M138" s="14"/>
      <c r="N138" s="12"/>
      <c r="O138" s="232"/>
      <c r="P138" s="14"/>
      <c r="Q138" s="12"/>
      <c r="R138" s="13">
        <f t="shared" si="56"/>
        <v>0</v>
      </c>
      <c r="T138" s="14"/>
      <c r="U138" s="12"/>
      <c r="V138" s="13"/>
      <c r="W138" s="240"/>
      <c r="X138" s="12"/>
      <c r="Y138" s="232"/>
      <c r="Z138" s="14"/>
      <c r="AA138" s="12"/>
      <c r="AB138" s="13"/>
      <c r="AC138" s="240"/>
      <c r="AD138" s="12"/>
      <c r="AE138" s="232"/>
      <c r="AF138" s="14"/>
      <c r="AG138" s="12"/>
      <c r="AH138" s="13"/>
      <c r="AI138" s="240"/>
      <c r="AJ138" s="12"/>
      <c r="AK138" s="232"/>
      <c r="AL138" s="14"/>
      <c r="AM138" s="12"/>
      <c r="AN138" s="13"/>
      <c r="AO138" s="240"/>
      <c r="AP138" s="12"/>
      <c r="AQ138" s="12"/>
      <c r="AR138" s="14"/>
      <c r="AS138" s="12"/>
      <c r="AT138" s="13"/>
      <c r="AU138" s="12"/>
      <c r="AV138" s="12"/>
      <c r="AW138" s="232"/>
      <c r="AX138" s="14"/>
      <c r="AY138" s="12"/>
      <c r="AZ138" s="13"/>
      <c r="BA138" s="240"/>
      <c r="BB138" s="12"/>
      <c r="BC138" s="1"/>
      <c r="BD138" s="14">
        <f t="shared" si="108"/>
        <v>0</v>
      </c>
      <c r="BE138" s="13">
        <f t="shared" si="109"/>
        <v>0</v>
      </c>
      <c r="BF138" s="1"/>
      <c r="BG138" s="14">
        <f t="shared" si="106"/>
        <v>0</v>
      </c>
      <c r="BH138" s="249">
        <f t="shared" si="90"/>
        <v>0</v>
      </c>
      <c r="BI138" s="1"/>
      <c r="BJ138" s="14">
        <f t="shared" si="107"/>
        <v>0</v>
      </c>
      <c r="BK138" s="249">
        <f t="shared" ref="BK138:BK169" si="110">IFERROR(BJ138/K138,0)</f>
        <v>0</v>
      </c>
    </row>
    <row r="139" spans="2:63" ht="12" hidden="1" customHeight="1" outlineLevel="1">
      <c r="B139" s="88" t="s">
        <v>586</v>
      </c>
      <c r="C139" s="10"/>
      <c r="D139" s="78"/>
      <c r="E139" s="115"/>
      <c r="F139" s="115"/>
      <c r="G139" s="115"/>
      <c r="H139" s="115"/>
      <c r="I139" s="123"/>
      <c r="J139" s="124"/>
      <c r="K139" s="343">
        <f t="shared" si="92"/>
        <v>0</v>
      </c>
      <c r="M139" s="14"/>
      <c r="N139" s="12"/>
      <c r="O139" s="232"/>
      <c r="P139" s="14"/>
      <c r="Q139" s="12"/>
      <c r="R139" s="13">
        <f t="shared" ref="R139:R195" si="111">SUM(M139:Q139)</f>
        <v>0</v>
      </c>
      <c r="T139" s="14"/>
      <c r="U139" s="12"/>
      <c r="V139" s="13"/>
      <c r="W139" s="240"/>
      <c r="X139" s="12"/>
      <c r="Y139" s="232"/>
      <c r="Z139" s="14"/>
      <c r="AA139" s="12"/>
      <c r="AB139" s="13"/>
      <c r="AC139" s="240"/>
      <c r="AD139" s="12"/>
      <c r="AE139" s="232"/>
      <c r="AF139" s="14"/>
      <c r="AG139" s="12"/>
      <c r="AH139" s="13"/>
      <c r="AI139" s="240"/>
      <c r="AJ139" s="12"/>
      <c r="AK139" s="232"/>
      <c r="AL139" s="14"/>
      <c r="AM139" s="12"/>
      <c r="AN139" s="13"/>
      <c r="AO139" s="240"/>
      <c r="AP139" s="12"/>
      <c r="AQ139" s="12"/>
      <c r="AR139" s="14"/>
      <c r="AS139" s="12"/>
      <c r="AT139" s="13"/>
      <c r="AU139" s="12"/>
      <c r="AV139" s="12"/>
      <c r="AW139" s="232"/>
      <c r="AX139" s="14"/>
      <c r="AY139" s="12"/>
      <c r="AZ139" s="13"/>
      <c r="BA139" s="240"/>
      <c r="BB139" s="12"/>
      <c r="BC139" s="1"/>
      <c r="BD139" s="14">
        <f t="shared" si="108"/>
        <v>0</v>
      </c>
      <c r="BE139" s="13">
        <f t="shared" si="109"/>
        <v>0</v>
      </c>
      <c r="BF139" s="1"/>
      <c r="BG139" s="14">
        <f t="shared" si="106"/>
        <v>0</v>
      </c>
      <c r="BH139" s="249">
        <f t="shared" si="90"/>
        <v>0</v>
      </c>
      <c r="BI139" s="1"/>
      <c r="BJ139" s="14">
        <f t="shared" si="107"/>
        <v>0</v>
      </c>
      <c r="BK139" s="249">
        <f t="shared" si="110"/>
        <v>0</v>
      </c>
    </row>
    <row r="140" spans="2:63" collapsed="1">
      <c r="C140" s="22" t="s">
        <v>587</v>
      </c>
      <c r="D140" s="81"/>
      <c r="E140" s="118"/>
      <c r="F140" s="118"/>
      <c r="G140" s="118"/>
      <c r="H140" s="118"/>
      <c r="I140" s="129"/>
      <c r="J140" s="130"/>
      <c r="K140" s="23" t="e">
        <f>SUM(K141:K155)</f>
        <v>#VALUE!</v>
      </c>
      <c r="M140" s="26">
        <f t="shared" ref="M140:Q140" si="112">SUM(M141:M155)</f>
        <v>0</v>
      </c>
      <c r="N140" s="24">
        <f t="shared" si="112"/>
        <v>0</v>
      </c>
      <c r="O140" s="235">
        <f t="shared" si="112"/>
        <v>0</v>
      </c>
      <c r="P140" s="26">
        <f t="shared" si="112"/>
        <v>0</v>
      </c>
      <c r="Q140" s="24">
        <f t="shared" si="112"/>
        <v>0</v>
      </c>
      <c r="R140" s="25">
        <f t="shared" si="111"/>
        <v>0</v>
      </c>
      <c r="T140" s="26">
        <f t="shared" ref="T140:AX140" si="113">SUM(T141:T155)</f>
        <v>0</v>
      </c>
      <c r="U140" s="24">
        <f t="shared" si="113"/>
        <v>0</v>
      </c>
      <c r="V140" s="25">
        <f t="shared" si="113"/>
        <v>0</v>
      </c>
      <c r="W140" s="243">
        <f t="shared" si="113"/>
        <v>0</v>
      </c>
      <c r="X140" s="24">
        <f t="shared" si="113"/>
        <v>0</v>
      </c>
      <c r="Y140" s="235">
        <f t="shared" si="113"/>
        <v>0</v>
      </c>
      <c r="Z140" s="26">
        <f t="shared" si="113"/>
        <v>0</v>
      </c>
      <c r="AA140" s="24">
        <f t="shared" si="113"/>
        <v>0</v>
      </c>
      <c r="AB140" s="25">
        <f t="shared" si="113"/>
        <v>0</v>
      </c>
      <c r="AC140" s="243">
        <f t="shared" si="113"/>
        <v>0</v>
      </c>
      <c r="AD140" s="24">
        <f t="shared" si="113"/>
        <v>0</v>
      </c>
      <c r="AE140" s="235">
        <f t="shared" si="113"/>
        <v>0</v>
      </c>
      <c r="AF140" s="26">
        <f t="shared" si="113"/>
        <v>0</v>
      </c>
      <c r="AG140" s="24">
        <f t="shared" si="113"/>
        <v>0</v>
      </c>
      <c r="AH140" s="25">
        <f t="shared" si="113"/>
        <v>0</v>
      </c>
      <c r="AI140" s="243">
        <f t="shared" si="113"/>
        <v>0</v>
      </c>
      <c r="AJ140" s="24">
        <f t="shared" si="113"/>
        <v>0</v>
      </c>
      <c r="AK140" s="235">
        <f t="shared" si="113"/>
        <v>0</v>
      </c>
      <c r="AL140" s="26">
        <f t="shared" si="113"/>
        <v>0</v>
      </c>
      <c r="AM140" s="24">
        <f t="shared" si="113"/>
        <v>0</v>
      </c>
      <c r="AN140" s="25">
        <f t="shared" si="113"/>
        <v>0</v>
      </c>
      <c r="AO140" s="243">
        <f t="shared" si="113"/>
        <v>0</v>
      </c>
      <c r="AP140" s="24">
        <f t="shared" si="113"/>
        <v>0</v>
      </c>
      <c r="AQ140" s="24">
        <f t="shared" si="113"/>
        <v>0</v>
      </c>
      <c r="AR140" s="26">
        <f t="shared" si="113"/>
        <v>0</v>
      </c>
      <c r="AS140" s="24">
        <f t="shared" si="113"/>
        <v>0</v>
      </c>
      <c r="AT140" s="25">
        <f t="shared" si="113"/>
        <v>0</v>
      </c>
      <c r="AU140" s="24">
        <f t="shared" si="113"/>
        <v>0</v>
      </c>
      <c r="AV140" s="24">
        <f t="shared" si="113"/>
        <v>0</v>
      </c>
      <c r="AW140" s="235">
        <f t="shared" si="113"/>
        <v>0</v>
      </c>
      <c r="AX140" s="26">
        <f t="shared" si="113"/>
        <v>0</v>
      </c>
      <c r="AY140" s="24">
        <f t="shared" ref="AY140:BB140" si="114">SUM(AY141:AY155)</f>
        <v>0</v>
      </c>
      <c r="AZ140" s="25">
        <f t="shared" si="114"/>
        <v>0</v>
      </c>
      <c r="BA140" s="243">
        <f t="shared" si="114"/>
        <v>0</v>
      </c>
      <c r="BB140" s="24">
        <f t="shared" si="114"/>
        <v>0</v>
      </c>
      <c r="BC140" s="1"/>
      <c r="BD140" s="26">
        <f t="shared" ref="BD140:BE140" si="115">SUM(BD141:BD155)</f>
        <v>0</v>
      </c>
      <c r="BE140" s="25">
        <f t="shared" si="115"/>
        <v>0</v>
      </c>
      <c r="BF140" s="1"/>
      <c r="BG140" s="26">
        <f t="shared" ref="BG140" si="116">SUM(BG141:BG155)</f>
        <v>0</v>
      </c>
      <c r="BH140" s="252">
        <f t="shared" ref="BH140:BH171" si="117">IFERROR(BG140/K140,0)</f>
        <v>0</v>
      </c>
      <c r="BI140" s="1"/>
      <c r="BJ140" s="26">
        <f t="shared" ref="BJ140" si="118">SUM(BJ141:BJ155)</f>
        <v>0</v>
      </c>
      <c r="BK140" s="252">
        <f t="shared" si="110"/>
        <v>0</v>
      </c>
    </row>
    <row r="141" spans="2:63">
      <c r="B141" s="88" t="s">
        <v>633</v>
      </c>
      <c r="C141" s="27"/>
      <c r="D141" s="83"/>
      <c r="E141" s="119"/>
      <c r="F141" s="119"/>
      <c r="G141" s="119"/>
      <c r="H141" s="119"/>
      <c r="I141" s="131"/>
      <c r="J141" s="124" t="e">
        <f t="shared" ref="J141:J155" si="119">I141/$C$5</f>
        <v>#VALUE!</v>
      </c>
      <c r="K141" s="343" t="e">
        <f t="shared" si="92"/>
        <v>#VALUE!</v>
      </c>
      <c r="M141" s="43"/>
      <c r="N141" s="16"/>
      <c r="O141" s="237"/>
      <c r="P141" s="43"/>
      <c r="Q141" s="16"/>
      <c r="R141" s="13">
        <f t="shared" si="111"/>
        <v>0</v>
      </c>
      <c r="T141" s="43"/>
      <c r="U141" s="16"/>
      <c r="V141" s="17"/>
      <c r="W141" s="245"/>
      <c r="X141" s="16"/>
      <c r="Y141" s="237"/>
      <c r="Z141" s="43"/>
      <c r="AA141" s="16"/>
      <c r="AB141" s="17"/>
      <c r="AC141" s="245"/>
      <c r="AD141" s="16"/>
      <c r="AE141" s="237"/>
      <c r="AF141" s="43"/>
      <c r="AG141" s="16"/>
      <c r="AH141" s="17"/>
      <c r="AI141" s="245"/>
      <c r="AJ141" s="16"/>
      <c r="AK141" s="237"/>
      <c r="AL141" s="43"/>
      <c r="AM141" s="16"/>
      <c r="AN141" s="17"/>
      <c r="AO141" s="245"/>
      <c r="AP141" s="16"/>
      <c r="AQ141" s="16"/>
      <c r="AR141" s="43"/>
      <c r="AS141" s="16"/>
      <c r="AT141" s="17"/>
      <c r="AU141" s="16"/>
      <c r="AV141" s="16"/>
      <c r="AW141" s="237"/>
      <c r="AX141" s="43"/>
      <c r="AY141" s="16"/>
      <c r="AZ141" s="17"/>
      <c r="BA141" s="245"/>
      <c r="BB141" s="16"/>
      <c r="BC141" s="1"/>
      <c r="BD141" s="14"/>
      <c r="BE141" s="17"/>
      <c r="BF141" s="1"/>
      <c r="BG141" s="14">
        <f t="shared" ref="BG141:BG155" si="120">SUM(T141:BB141)</f>
        <v>0</v>
      </c>
      <c r="BH141" s="249">
        <f t="shared" si="117"/>
        <v>0</v>
      </c>
      <c r="BI141" s="1"/>
      <c r="BJ141" s="14">
        <f t="shared" ref="BJ141:BJ155" si="121">BD141+BG141</f>
        <v>0</v>
      </c>
      <c r="BK141" s="249">
        <f t="shared" si="110"/>
        <v>0</v>
      </c>
    </row>
    <row r="142" spans="2:63">
      <c r="B142" s="88" t="s">
        <v>634</v>
      </c>
      <c r="C142" s="60"/>
      <c r="D142" s="84"/>
      <c r="E142" s="120"/>
      <c r="F142" s="120"/>
      <c r="G142" s="120"/>
      <c r="H142" s="120"/>
      <c r="I142" s="132"/>
      <c r="J142" s="124"/>
      <c r="K142" s="343">
        <f t="shared" si="92"/>
        <v>0</v>
      </c>
      <c r="M142" s="43"/>
      <c r="N142" s="16"/>
      <c r="O142" s="237"/>
      <c r="P142" s="43"/>
      <c r="Q142" s="16"/>
      <c r="R142" s="13">
        <f t="shared" si="111"/>
        <v>0</v>
      </c>
      <c r="T142" s="43"/>
      <c r="U142" s="16"/>
      <c r="V142" s="17"/>
      <c r="W142" s="245"/>
      <c r="X142" s="16"/>
      <c r="Y142" s="237"/>
      <c r="Z142" s="43"/>
      <c r="AA142" s="16"/>
      <c r="AB142" s="17"/>
      <c r="AC142" s="245"/>
      <c r="AD142" s="16"/>
      <c r="AE142" s="237"/>
      <c r="AF142" s="43"/>
      <c r="AG142" s="16"/>
      <c r="AH142" s="17"/>
      <c r="AI142" s="245"/>
      <c r="AJ142" s="16"/>
      <c r="AK142" s="237"/>
      <c r="AL142" s="43"/>
      <c r="AM142" s="16"/>
      <c r="AN142" s="17"/>
      <c r="AO142" s="245"/>
      <c r="AP142" s="16"/>
      <c r="AQ142" s="16"/>
      <c r="AR142" s="43"/>
      <c r="AS142" s="16"/>
      <c r="AT142" s="17"/>
      <c r="AU142" s="16"/>
      <c r="AV142" s="16"/>
      <c r="AW142" s="237"/>
      <c r="AX142" s="43"/>
      <c r="AY142" s="16"/>
      <c r="AZ142" s="17"/>
      <c r="BA142" s="245"/>
      <c r="BB142" s="16"/>
      <c r="BC142" s="1"/>
      <c r="BD142" s="14"/>
      <c r="BE142" s="17"/>
      <c r="BF142" s="1"/>
      <c r="BG142" s="14">
        <f t="shared" si="120"/>
        <v>0</v>
      </c>
      <c r="BH142" s="249">
        <f t="shared" si="117"/>
        <v>0</v>
      </c>
      <c r="BI142" s="1"/>
      <c r="BJ142" s="14">
        <f t="shared" si="121"/>
        <v>0</v>
      </c>
      <c r="BK142" s="249">
        <f t="shared" si="110"/>
        <v>0</v>
      </c>
    </row>
    <row r="143" spans="2:63" ht="12.6" thickBot="1">
      <c r="B143" s="88" t="s">
        <v>635</v>
      </c>
      <c r="C143" s="60"/>
      <c r="D143" s="84"/>
      <c r="E143" s="120"/>
      <c r="F143" s="120"/>
      <c r="G143" s="120"/>
      <c r="H143" s="120"/>
      <c r="I143" s="132"/>
      <c r="J143" s="124"/>
      <c r="K143" s="343">
        <f t="shared" si="92"/>
        <v>0</v>
      </c>
      <c r="M143" s="43"/>
      <c r="N143" s="16"/>
      <c r="O143" s="237"/>
      <c r="P143" s="43"/>
      <c r="Q143" s="16"/>
      <c r="R143" s="13">
        <f t="shared" si="111"/>
        <v>0</v>
      </c>
      <c r="T143" s="43"/>
      <c r="U143" s="16"/>
      <c r="V143" s="17"/>
      <c r="W143" s="245"/>
      <c r="X143" s="16"/>
      <c r="Y143" s="237"/>
      <c r="Z143" s="43"/>
      <c r="AA143" s="16"/>
      <c r="AB143" s="17"/>
      <c r="AC143" s="245"/>
      <c r="AD143" s="16"/>
      <c r="AE143" s="237"/>
      <c r="AF143" s="43"/>
      <c r="AG143" s="16"/>
      <c r="AH143" s="17"/>
      <c r="AI143" s="245"/>
      <c r="AJ143" s="16"/>
      <c r="AK143" s="237"/>
      <c r="AL143" s="43"/>
      <c r="AM143" s="16"/>
      <c r="AN143" s="17"/>
      <c r="AO143" s="245"/>
      <c r="AP143" s="16"/>
      <c r="AQ143" s="16"/>
      <c r="AR143" s="43"/>
      <c r="AS143" s="16"/>
      <c r="AT143" s="17"/>
      <c r="AU143" s="16"/>
      <c r="AV143" s="16"/>
      <c r="AW143" s="237"/>
      <c r="AX143" s="43"/>
      <c r="AY143" s="16"/>
      <c r="AZ143" s="17"/>
      <c r="BA143" s="245"/>
      <c r="BB143" s="16"/>
      <c r="BC143" s="1"/>
      <c r="BD143" s="14"/>
      <c r="BE143" s="17"/>
      <c r="BF143" s="1"/>
      <c r="BG143" s="14">
        <f t="shared" si="120"/>
        <v>0</v>
      </c>
      <c r="BH143" s="249">
        <f t="shared" si="117"/>
        <v>0</v>
      </c>
      <c r="BI143" s="1"/>
      <c r="BJ143" s="14">
        <f t="shared" si="121"/>
        <v>0</v>
      </c>
      <c r="BK143" s="249">
        <f t="shared" si="110"/>
        <v>0</v>
      </c>
    </row>
    <row r="144" spans="2:63" ht="12.6" hidden="1" customHeight="1" outlineLevel="1">
      <c r="B144" s="88" t="s">
        <v>636</v>
      </c>
      <c r="C144" s="60"/>
      <c r="D144" s="84"/>
      <c r="E144" s="120"/>
      <c r="F144" s="120"/>
      <c r="G144" s="120"/>
      <c r="H144" s="120"/>
      <c r="I144" s="132"/>
      <c r="J144" s="124"/>
      <c r="K144" s="343">
        <f t="shared" si="92"/>
        <v>0</v>
      </c>
      <c r="M144" s="43"/>
      <c r="N144" s="16"/>
      <c r="O144" s="237"/>
      <c r="P144" s="43"/>
      <c r="Q144" s="16"/>
      <c r="R144" s="17">
        <f t="shared" si="111"/>
        <v>0</v>
      </c>
      <c r="T144" s="43"/>
      <c r="U144" s="16"/>
      <c r="V144" s="17"/>
      <c r="W144" s="245"/>
      <c r="X144" s="16"/>
      <c r="Y144" s="237"/>
      <c r="Z144" s="43"/>
      <c r="AA144" s="16"/>
      <c r="AB144" s="17"/>
      <c r="AC144" s="245"/>
      <c r="AD144" s="16"/>
      <c r="AE144" s="237"/>
      <c r="AF144" s="43"/>
      <c r="AG144" s="16"/>
      <c r="AH144" s="17"/>
      <c r="AI144" s="245"/>
      <c r="AJ144" s="16"/>
      <c r="AK144" s="237"/>
      <c r="AL144" s="43"/>
      <c r="AM144" s="16"/>
      <c r="AN144" s="17"/>
      <c r="AO144" s="245"/>
      <c r="AP144" s="16"/>
      <c r="AQ144" s="16"/>
      <c r="AR144" s="43"/>
      <c r="AS144" s="16"/>
      <c r="AT144" s="17"/>
      <c r="AU144" s="16"/>
      <c r="AV144" s="16"/>
      <c r="AW144" s="237"/>
      <c r="AX144" s="43"/>
      <c r="AY144" s="16"/>
      <c r="AZ144" s="17"/>
      <c r="BA144" s="245"/>
      <c r="BB144" s="16"/>
      <c r="BC144" s="1"/>
      <c r="BD144" s="14">
        <f t="shared" ref="BD144:BD155" si="122">SUM(J144:AZ144)</f>
        <v>0</v>
      </c>
      <c r="BE144" s="17">
        <f t="shared" ref="BE144:BE155" si="123">E144-BD144</f>
        <v>0</v>
      </c>
      <c r="BF144" s="1"/>
      <c r="BG144" s="14">
        <f t="shared" si="120"/>
        <v>0</v>
      </c>
      <c r="BH144" s="249">
        <f t="shared" si="117"/>
        <v>0</v>
      </c>
      <c r="BI144" s="1"/>
      <c r="BJ144" s="14">
        <f t="shared" si="121"/>
        <v>0</v>
      </c>
      <c r="BK144" s="249">
        <f t="shared" si="110"/>
        <v>0</v>
      </c>
    </row>
    <row r="145" spans="2:63" ht="12.6" hidden="1" customHeight="1" outlineLevel="1">
      <c r="B145" s="88" t="s">
        <v>637</v>
      </c>
      <c r="C145" s="60"/>
      <c r="D145" s="84"/>
      <c r="E145" s="120"/>
      <c r="F145" s="120"/>
      <c r="G145" s="120"/>
      <c r="H145" s="120"/>
      <c r="I145" s="132"/>
      <c r="J145" s="124"/>
      <c r="K145" s="343">
        <f t="shared" si="92"/>
        <v>0</v>
      </c>
      <c r="M145" s="43"/>
      <c r="N145" s="16"/>
      <c r="O145" s="237"/>
      <c r="P145" s="43"/>
      <c r="Q145" s="16"/>
      <c r="R145" s="17">
        <f t="shared" si="111"/>
        <v>0</v>
      </c>
      <c r="T145" s="43"/>
      <c r="U145" s="16"/>
      <c r="V145" s="17"/>
      <c r="W145" s="245"/>
      <c r="X145" s="16"/>
      <c r="Y145" s="237"/>
      <c r="Z145" s="43"/>
      <c r="AA145" s="16"/>
      <c r="AB145" s="17"/>
      <c r="AC145" s="245"/>
      <c r="AD145" s="16"/>
      <c r="AE145" s="237"/>
      <c r="AF145" s="43"/>
      <c r="AG145" s="16"/>
      <c r="AH145" s="17"/>
      <c r="AI145" s="245"/>
      <c r="AJ145" s="16"/>
      <c r="AK145" s="237"/>
      <c r="AL145" s="43"/>
      <c r="AM145" s="16"/>
      <c r="AN145" s="17"/>
      <c r="AO145" s="245"/>
      <c r="AP145" s="16"/>
      <c r="AQ145" s="16"/>
      <c r="AR145" s="43"/>
      <c r="AS145" s="16"/>
      <c r="AT145" s="17"/>
      <c r="AU145" s="16"/>
      <c r="AV145" s="16"/>
      <c r="AW145" s="237"/>
      <c r="AX145" s="43"/>
      <c r="AY145" s="16"/>
      <c r="AZ145" s="17"/>
      <c r="BA145" s="245"/>
      <c r="BB145" s="16"/>
      <c r="BC145" s="1"/>
      <c r="BD145" s="14">
        <f t="shared" si="122"/>
        <v>0</v>
      </c>
      <c r="BE145" s="17">
        <f t="shared" si="123"/>
        <v>0</v>
      </c>
      <c r="BF145" s="1"/>
      <c r="BG145" s="14">
        <f t="shared" si="120"/>
        <v>0</v>
      </c>
      <c r="BH145" s="249">
        <f t="shared" si="117"/>
        <v>0</v>
      </c>
      <c r="BI145" s="1"/>
      <c r="BJ145" s="14">
        <f t="shared" si="121"/>
        <v>0</v>
      </c>
      <c r="BK145" s="249">
        <f t="shared" si="110"/>
        <v>0</v>
      </c>
    </row>
    <row r="146" spans="2:63" ht="12.6" hidden="1" customHeight="1" outlineLevel="1">
      <c r="B146" s="88" t="s">
        <v>638</v>
      </c>
      <c r="C146" s="60"/>
      <c r="D146" s="84"/>
      <c r="E146" s="120"/>
      <c r="F146" s="120"/>
      <c r="G146" s="120"/>
      <c r="H146" s="120"/>
      <c r="I146" s="132"/>
      <c r="J146" s="124"/>
      <c r="K146" s="343">
        <f t="shared" si="92"/>
        <v>0</v>
      </c>
      <c r="M146" s="43"/>
      <c r="N146" s="16"/>
      <c r="O146" s="237"/>
      <c r="P146" s="43"/>
      <c r="Q146" s="16"/>
      <c r="R146" s="17">
        <f t="shared" si="111"/>
        <v>0</v>
      </c>
      <c r="T146" s="43"/>
      <c r="U146" s="16"/>
      <c r="V146" s="17"/>
      <c r="W146" s="245"/>
      <c r="X146" s="16"/>
      <c r="Y146" s="237"/>
      <c r="Z146" s="43"/>
      <c r="AA146" s="16"/>
      <c r="AB146" s="17"/>
      <c r="AC146" s="245"/>
      <c r="AD146" s="16"/>
      <c r="AE146" s="237"/>
      <c r="AF146" s="43"/>
      <c r="AG146" s="16"/>
      <c r="AH146" s="17"/>
      <c r="AI146" s="245"/>
      <c r="AJ146" s="16"/>
      <c r="AK146" s="237"/>
      <c r="AL146" s="43"/>
      <c r="AM146" s="16"/>
      <c r="AN146" s="17"/>
      <c r="AO146" s="245"/>
      <c r="AP146" s="16"/>
      <c r="AQ146" s="16"/>
      <c r="AR146" s="43"/>
      <c r="AS146" s="16"/>
      <c r="AT146" s="17"/>
      <c r="AU146" s="16"/>
      <c r="AV146" s="16"/>
      <c r="AW146" s="237"/>
      <c r="AX146" s="43"/>
      <c r="AY146" s="16"/>
      <c r="AZ146" s="17"/>
      <c r="BA146" s="245"/>
      <c r="BB146" s="16"/>
      <c r="BC146" s="1"/>
      <c r="BD146" s="14">
        <f t="shared" si="122"/>
        <v>0</v>
      </c>
      <c r="BE146" s="17">
        <f t="shared" si="123"/>
        <v>0</v>
      </c>
      <c r="BF146" s="1"/>
      <c r="BG146" s="14">
        <f t="shared" si="120"/>
        <v>0</v>
      </c>
      <c r="BH146" s="249">
        <f t="shared" si="117"/>
        <v>0</v>
      </c>
      <c r="BI146" s="1"/>
      <c r="BJ146" s="14">
        <f t="shared" si="121"/>
        <v>0</v>
      </c>
      <c r="BK146" s="249">
        <f t="shared" si="110"/>
        <v>0</v>
      </c>
    </row>
    <row r="147" spans="2:63" ht="12.6" hidden="1" customHeight="1" outlineLevel="1">
      <c r="B147" s="88" t="s">
        <v>639</v>
      </c>
      <c r="C147" s="60"/>
      <c r="D147" s="84"/>
      <c r="E147" s="120"/>
      <c r="F147" s="120"/>
      <c r="G147" s="120"/>
      <c r="H147" s="120"/>
      <c r="I147" s="132"/>
      <c r="J147" s="124"/>
      <c r="K147" s="343">
        <f t="shared" si="92"/>
        <v>0</v>
      </c>
      <c r="M147" s="43"/>
      <c r="N147" s="16"/>
      <c r="O147" s="237"/>
      <c r="P147" s="43"/>
      <c r="Q147" s="16"/>
      <c r="R147" s="17">
        <f t="shared" si="111"/>
        <v>0</v>
      </c>
      <c r="T147" s="43"/>
      <c r="U147" s="16"/>
      <c r="V147" s="17"/>
      <c r="W147" s="245"/>
      <c r="X147" s="16"/>
      <c r="Y147" s="237"/>
      <c r="Z147" s="43"/>
      <c r="AA147" s="16"/>
      <c r="AB147" s="17"/>
      <c r="AC147" s="245"/>
      <c r="AD147" s="16"/>
      <c r="AE147" s="237"/>
      <c r="AF147" s="43"/>
      <c r="AG147" s="16"/>
      <c r="AH147" s="17"/>
      <c r="AI147" s="245"/>
      <c r="AJ147" s="16"/>
      <c r="AK147" s="237"/>
      <c r="AL147" s="43"/>
      <c r="AM147" s="16"/>
      <c r="AN147" s="17"/>
      <c r="AO147" s="245"/>
      <c r="AP147" s="16"/>
      <c r="AQ147" s="16"/>
      <c r="AR147" s="43"/>
      <c r="AS147" s="16"/>
      <c r="AT147" s="17"/>
      <c r="AU147" s="16"/>
      <c r="AV147" s="16"/>
      <c r="AW147" s="237"/>
      <c r="AX147" s="43"/>
      <c r="AY147" s="16"/>
      <c r="AZ147" s="17"/>
      <c r="BA147" s="245"/>
      <c r="BB147" s="16"/>
      <c r="BC147" s="1"/>
      <c r="BD147" s="14">
        <f t="shared" si="122"/>
        <v>0</v>
      </c>
      <c r="BE147" s="17">
        <f t="shared" si="123"/>
        <v>0</v>
      </c>
      <c r="BF147" s="1"/>
      <c r="BG147" s="14">
        <f t="shared" si="120"/>
        <v>0</v>
      </c>
      <c r="BH147" s="249">
        <f t="shared" si="117"/>
        <v>0</v>
      </c>
      <c r="BI147" s="1"/>
      <c r="BJ147" s="14">
        <f t="shared" si="121"/>
        <v>0</v>
      </c>
      <c r="BK147" s="249">
        <f t="shared" si="110"/>
        <v>0</v>
      </c>
    </row>
    <row r="148" spans="2:63" ht="12.6" hidden="1" customHeight="1" outlineLevel="1">
      <c r="B148" s="88" t="s">
        <v>640</v>
      </c>
      <c r="C148" s="60"/>
      <c r="D148" s="84"/>
      <c r="E148" s="120"/>
      <c r="F148" s="120"/>
      <c r="G148" s="120"/>
      <c r="H148" s="120"/>
      <c r="I148" s="132"/>
      <c r="J148" s="124"/>
      <c r="K148" s="343">
        <f t="shared" si="92"/>
        <v>0</v>
      </c>
      <c r="M148" s="43"/>
      <c r="N148" s="16"/>
      <c r="O148" s="237"/>
      <c r="P148" s="43"/>
      <c r="Q148" s="16"/>
      <c r="R148" s="17">
        <f t="shared" si="111"/>
        <v>0</v>
      </c>
      <c r="T148" s="43"/>
      <c r="U148" s="16"/>
      <c r="V148" s="17"/>
      <c r="W148" s="245"/>
      <c r="X148" s="16"/>
      <c r="Y148" s="237"/>
      <c r="Z148" s="43"/>
      <c r="AA148" s="16"/>
      <c r="AB148" s="17"/>
      <c r="AC148" s="245"/>
      <c r="AD148" s="16"/>
      <c r="AE148" s="237"/>
      <c r="AF148" s="43"/>
      <c r="AG148" s="16"/>
      <c r="AH148" s="17"/>
      <c r="AI148" s="245"/>
      <c r="AJ148" s="16"/>
      <c r="AK148" s="237"/>
      <c r="AL148" s="43"/>
      <c r="AM148" s="16"/>
      <c r="AN148" s="17"/>
      <c r="AO148" s="245"/>
      <c r="AP148" s="16"/>
      <c r="AQ148" s="16"/>
      <c r="AR148" s="43"/>
      <c r="AS148" s="16"/>
      <c r="AT148" s="17"/>
      <c r="AU148" s="16"/>
      <c r="AV148" s="16"/>
      <c r="AW148" s="237"/>
      <c r="AX148" s="43"/>
      <c r="AY148" s="16"/>
      <c r="AZ148" s="17"/>
      <c r="BA148" s="245"/>
      <c r="BB148" s="16"/>
      <c r="BC148" s="1"/>
      <c r="BD148" s="14">
        <f t="shared" si="122"/>
        <v>0</v>
      </c>
      <c r="BE148" s="17">
        <f t="shared" si="123"/>
        <v>0</v>
      </c>
      <c r="BF148" s="1"/>
      <c r="BG148" s="14">
        <f t="shared" si="120"/>
        <v>0</v>
      </c>
      <c r="BH148" s="249">
        <f t="shared" si="117"/>
        <v>0</v>
      </c>
      <c r="BI148" s="1"/>
      <c r="BJ148" s="14">
        <f t="shared" si="121"/>
        <v>0</v>
      </c>
      <c r="BK148" s="249">
        <f t="shared" si="110"/>
        <v>0</v>
      </c>
    </row>
    <row r="149" spans="2:63" ht="12.6" hidden="1" customHeight="1" outlineLevel="1">
      <c r="B149" s="88" t="s">
        <v>641</v>
      </c>
      <c r="C149" s="60"/>
      <c r="D149" s="84"/>
      <c r="E149" s="120"/>
      <c r="F149" s="120"/>
      <c r="G149" s="120"/>
      <c r="H149" s="120"/>
      <c r="I149" s="132"/>
      <c r="J149" s="124"/>
      <c r="K149" s="343">
        <f t="shared" si="92"/>
        <v>0</v>
      </c>
      <c r="M149" s="43"/>
      <c r="N149" s="16"/>
      <c r="O149" s="237"/>
      <c r="P149" s="43"/>
      <c r="Q149" s="16"/>
      <c r="R149" s="17">
        <f t="shared" si="111"/>
        <v>0</v>
      </c>
      <c r="T149" s="43"/>
      <c r="U149" s="16"/>
      <c r="V149" s="17"/>
      <c r="W149" s="245"/>
      <c r="X149" s="16"/>
      <c r="Y149" s="237"/>
      <c r="Z149" s="43"/>
      <c r="AA149" s="16"/>
      <c r="AB149" s="17"/>
      <c r="AC149" s="245"/>
      <c r="AD149" s="16"/>
      <c r="AE149" s="237"/>
      <c r="AF149" s="43"/>
      <c r="AG149" s="16"/>
      <c r="AH149" s="17"/>
      <c r="AI149" s="245"/>
      <c r="AJ149" s="16"/>
      <c r="AK149" s="237"/>
      <c r="AL149" s="43"/>
      <c r="AM149" s="16"/>
      <c r="AN149" s="17"/>
      <c r="AO149" s="245"/>
      <c r="AP149" s="16"/>
      <c r="AQ149" s="16"/>
      <c r="AR149" s="43"/>
      <c r="AS149" s="16"/>
      <c r="AT149" s="17"/>
      <c r="AU149" s="16"/>
      <c r="AV149" s="16"/>
      <c r="AW149" s="237"/>
      <c r="AX149" s="43"/>
      <c r="AY149" s="16"/>
      <c r="AZ149" s="17"/>
      <c r="BA149" s="245"/>
      <c r="BB149" s="16"/>
      <c r="BC149" s="1"/>
      <c r="BD149" s="14">
        <f t="shared" si="122"/>
        <v>0</v>
      </c>
      <c r="BE149" s="17">
        <f t="shared" si="123"/>
        <v>0</v>
      </c>
      <c r="BF149" s="1"/>
      <c r="BG149" s="14">
        <f t="shared" si="120"/>
        <v>0</v>
      </c>
      <c r="BH149" s="249">
        <f t="shared" si="117"/>
        <v>0</v>
      </c>
      <c r="BI149" s="1"/>
      <c r="BJ149" s="14">
        <f t="shared" si="121"/>
        <v>0</v>
      </c>
      <c r="BK149" s="249">
        <f t="shared" si="110"/>
        <v>0</v>
      </c>
    </row>
    <row r="150" spans="2:63" ht="12.6" hidden="1" customHeight="1" outlineLevel="1">
      <c r="B150" s="88" t="s">
        <v>642</v>
      </c>
      <c r="C150" s="60"/>
      <c r="D150" s="84"/>
      <c r="E150" s="120"/>
      <c r="F150" s="120"/>
      <c r="G150" s="120"/>
      <c r="H150" s="120"/>
      <c r="I150" s="132"/>
      <c r="J150" s="124"/>
      <c r="K150" s="343">
        <f t="shared" si="92"/>
        <v>0</v>
      </c>
      <c r="M150" s="43"/>
      <c r="N150" s="16"/>
      <c r="O150" s="237"/>
      <c r="P150" s="43"/>
      <c r="Q150" s="16"/>
      <c r="R150" s="17">
        <f t="shared" si="111"/>
        <v>0</v>
      </c>
      <c r="T150" s="43"/>
      <c r="U150" s="16"/>
      <c r="V150" s="17"/>
      <c r="W150" s="245"/>
      <c r="X150" s="16"/>
      <c r="Y150" s="237"/>
      <c r="Z150" s="43"/>
      <c r="AA150" s="16"/>
      <c r="AB150" s="17"/>
      <c r="AC150" s="245"/>
      <c r="AD150" s="16"/>
      <c r="AE150" s="237"/>
      <c r="AF150" s="43"/>
      <c r="AG150" s="16"/>
      <c r="AH150" s="17"/>
      <c r="AI150" s="245"/>
      <c r="AJ150" s="16"/>
      <c r="AK150" s="237"/>
      <c r="AL150" s="43"/>
      <c r="AM150" s="16"/>
      <c r="AN150" s="17"/>
      <c r="AO150" s="245"/>
      <c r="AP150" s="16"/>
      <c r="AQ150" s="16"/>
      <c r="AR150" s="43"/>
      <c r="AS150" s="16"/>
      <c r="AT150" s="17"/>
      <c r="AU150" s="16"/>
      <c r="AV150" s="16"/>
      <c r="AW150" s="237"/>
      <c r="AX150" s="43"/>
      <c r="AY150" s="16"/>
      <c r="AZ150" s="17"/>
      <c r="BA150" s="245"/>
      <c r="BB150" s="16"/>
      <c r="BC150" s="1"/>
      <c r="BD150" s="14">
        <f t="shared" si="122"/>
        <v>0</v>
      </c>
      <c r="BE150" s="17">
        <f t="shared" si="123"/>
        <v>0</v>
      </c>
      <c r="BF150" s="1"/>
      <c r="BG150" s="14">
        <f t="shared" si="120"/>
        <v>0</v>
      </c>
      <c r="BH150" s="249">
        <f t="shared" si="117"/>
        <v>0</v>
      </c>
      <c r="BI150" s="1"/>
      <c r="BJ150" s="14">
        <f t="shared" si="121"/>
        <v>0</v>
      </c>
      <c r="BK150" s="249">
        <f t="shared" si="110"/>
        <v>0</v>
      </c>
    </row>
    <row r="151" spans="2:63" ht="12.6" hidden="1" customHeight="1" outlineLevel="1">
      <c r="B151" s="88" t="s">
        <v>643</v>
      </c>
      <c r="C151" s="60"/>
      <c r="D151" s="84"/>
      <c r="E151" s="120"/>
      <c r="F151" s="120"/>
      <c r="G151" s="120"/>
      <c r="H151" s="120"/>
      <c r="I151" s="132"/>
      <c r="J151" s="124"/>
      <c r="K151" s="343">
        <f t="shared" si="92"/>
        <v>0</v>
      </c>
      <c r="M151" s="43"/>
      <c r="N151" s="16"/>
      <c r="O151" s="237"/>
      <c r="P151" s="43"/>
      <c r="Q151" s="16"/>
      <c r="R151" s="17">
        <f t="shared" si="111"/>
        <v>0</v>
      </c>
      <c r="T151" s="43"/>
      <c r="U151" s="16"/>
      <c r="V151" s="17"/>
      <c r="W151" s="245"/>
      <c r="X151" s="16"/>
      <c r="Y151" s="237"/>
      <c r="Z151" s="43"/>
      <c r="AA151" s="16"/>
      <c r="AB151" s="17"/>
      <c r="AC151" s="245"/>
      <c r="AD151" s="16"/>
      <c r="AE151" s="237"/>
      <c r="AF151" s="43"/>
      <c r="AG151" s="16"/>
      <c r="AH151" s="17"/>
      <c r="AI151" s="245"/>
      <c r="AJ151" s="16"/>
      <c r="AK151" s="237"/>
      <c r="AL151" s="43"/>
      <c r="AM151" s="16"/>
      <c r="AN151" s="17"/>
      <c r="AO151" s="245"/>
      <c r="AP151" s="16"/>
      <c r="AQ151" s="16"/>
      <c r="AR151" s="43"/>
      <c r="AS151" s="16"/>
      <c r="AT151" s="17"/>
      <c r="AU151" s="16"/>
      <c r="AV151" s="16"/>
      <c r="AW151" s="237"/>
      <c r="AX151" s="43"/>
      <c r="AY151" s="16"/>
      <c r="AZ151" s="17"/>
      <c r="BA151" s="245"/>
      <c r="BB151" s="16"/>
      <c r="BC151" s="1"/>
      <c r="BD151" s="14">
        <f t="shared" si="122"/>
        <v>0</v>
      </c>
      <c r="BE151" s="17">
        <f t="shared" si="123"/>
        <v>0</v>
      </c>
      <c r="BF151" s="1"/>
      <c r="BG151" s="14">
        <f t="shared" si="120"/>
        <v>0</v>
      </c>
      <c r="BH151" s="249">
        <f t="shared" si="117"/>
        <v>0</v>
      </c>
      <c r="BI151" s="1"/>
      <c r="BJ151" s="14">
        <f t="shared" si="121"/>
        <v>0</v>
      </c>
      <c r="BK151" s="249">
        <f t="shared" si="110"/>
        <v>0</v>
      </c>
    </row>
    <row r="152" spans="2:63" ht="12.6" hidden="1" customHeight="1" outlineLevel="1">
      <c r="B152" s="88" t="s">
        <v>644</v>
      </c>
      <c r="C152" s="60"/>
      <c r="D152" s="84"/>
      <c r="E152" s="120"/>
      <c r="F152" s="120"/>
      <c r="G152" s="120"/>
      <c r="H152" s="120"/>
      <c r="I152" s="132"/>
      <c r="J152" s="124"/>
      <c r="K152" s="343">
        <f t="shared" si="92"/>
        <v>0</v>
      </c>
      <c r="M152" s="43"/>
      <c r="N152" s="16"/>
      <c r="O152" s="237"/>
      <c r="P152" s="43"/>
      <c r="Q152" s="16"/>
      <c r="R152" s="17">
        <f t="shared" si="111"/>
        <v>0</v>
      </c>
      <c r="T152" s="43"/>
      <c r="U152" s="16"/>
      <c r="V152" s="17"/>
      <c r="W152" s="245"/>
      <c r="X152" s="16"/>
      <c r="Y152" s="237"/>
      <c r="Z152" s="43"/>
      <c r="AA152" s="16"/>
      <c r="AB152" s="17"/>
      <c r="AC152" s="245"/>
      <c r="AD152" s="16"/>
      <c r="AE152" s="237"/>
      <c r="AF152" s="43"/>
      <c r="AG152" s="16"/>
      <c r="AH152" s="17"/>
      <c r="AI152" s="245"/>
      <c r="AJ152" s="16"/>
      <c r="AK152" s="237"/>
      <c r="AL152" s="43"/>
      <c r="AM152" s="16"/>
      <c r="AN152" s="17"/>
      <c r="AO152" s="245"/>
      <c r="AP152" s="16"/>
      <c r="AQ152" s="16"/>
      <c r="AR152" s="43"/>
      <c r="AS152" s="16"/>
      <c r="AT152" s="17"/>
      <c r="AU152" s="16"/>
      <c r="AV152" s="16"/>
      <c r="AW152" s="237"/>
      <c r="AX152" s="43"/>
      <c r="AY152" s="16"/>
      <c r="AZ152" s="17"/>
      <c r="BA152" s="245"/>
      <c r="BB152" s="16"/>
      <c r="BC152" s="1"/>
      <c r="BD152" s="14">
        <f t="shared" si="122"/>
        <v>0</v>
      </c>
      <c r="BE152" s="17">
        <f t="shared" si="123"/>
        <v>0</v>
      </c>
      <c r="BF152" s="1"/>
      <c r="BG152" s="14">
        <f t="shared" si="120"/>
        <v>0</v>
      </c>
      <c r="BH152" s="249">
        <f t="shared" si="117"/>
        <v>0</v>
      </c>
      <c r="BI152" s="1"/>
      <c r="BJ152" s="14">
        <f t="shared" si="121"/>
        <v>0</v>
      </c>
      <c r="BK152" s="249">
        <f t="shared" si="110"/>
        <v>0</v>
      </c>
    </row>
    <row r="153" spans="2:63" ht="12.6" hidden="1" customHeight="1" outlineLevel="1">
      <c r="B153" s="88" t="s">
        <v>645</v>
      </c>
      <c r="C153" s="60"/>
      <c r="D153" s="84"/>
      <c r="E153" s="120"/>
      <c r="F153" s="120"/>
      <c r="G153" s="120"/>
      <c r="H153" s="120"/>
      <c r="I153" s="132"/>
      <c r="J153" s="124"/>
      <c r="K153" s="343">
        <f t="shared" si="92"/>
        <v>0</v>
      </c>
      <c r="M153" s="43"/>
      <c r="N153" s="16"/>
      <c r="O153" s="237"/>
      <c r="P153" s="43"/>
      <c r="Q153" s="16"/>
      <c r="R153" s="17">
        <f t="shared" si="111"/>
        <v>0</v>
      </c>
      <c r="T153" s="43"/>
      <c r="U153" s="16"/>
      <c r="V153" s="17"/>
      <c r="W153" s="245"/>
      <c r="X153" s="16"/>
      <c r="Y153" s="237"/>
      <c r="Z153" s="43"/>
      <c r="AA153" s="16"/>
      <c r="AB153" s="17"/>
      <c r="AC153" s="245"/>
      <c r="AD153" s="16"/>
      <c r="AE153" s="237"/>
      <c r="AF153" s="43"/>
      <c r="AG153" s="16"/>
      <c r="AH153" s="17"/>
      <c r="AI153" s="245"/>
      <c r="AJ153" s="16"/>
      <c r="AK153" s="237"/>
      <c r="AL153" s="43"/>
      <c r="AM153" s="16"/>
      <c r="AN153" s="17"/>
      <c r="AO153" s="245"/>
      <c r="AP153" s="16"/>
      <c r="AQ153" s="16"/>
      <c r="AR153" s="43"/>
      <c r="AS153" s="16"/>
      <c r="AT153" s="17"/>
      <c r="AU153" s="16"/>
      <c r="AV153" s="16"/>
      <c r="AW153" s="237"/>
      <c r="AX153" s="43"/>
      <c r="AY153" s="16"/>
      <c r="AZ153" s="17"/>
      <c r="BA153" s="245"/>
      <c r="BB153" s="16"/>
      <c r="BC153" s="1"/>
      <c r="BD153" s="14">
        <f t="shared" si="122"/>
        <v>0</v>
      </c>
      <c r="BE153" s="17">
        <f t="shared" si="123"/>
        <v>0</v>
      </c>
      <c r="BF153" s="1"/>
      <c r="BG153" s="14">
        <f t="shared" si="120"/>
        <v>0</v>
      </c>
      <c r="BH153" s="249">
        <f t="shared" si="117"/>
        <v>0</v>
      </c>
      <c r="BI153" s="1"/>
      <c r="BJ153" s="14">
        <f t="shared" si="121"/>
        <v>0</v>
      </c>
      <c r="BK153" s="249">
        <f t="shared" si="110"/>
        <v>0</v>
      </c>
    </row>
    <row r="154" spans="2:63" ht="12.6" hidden="1" customHeight="1" outlineLevel="1">
      <c r="B154" s="88" t="s">
        <v>646</v>
      </c>
      <c r="C154" s="60"/>
      <c r="D154" s="84"/>
      <c r="E154" s="120"/>
      <c r="F154" s="120"/>
      <c r="G154" s="120"/>
      <c r="H154" s="120"/>
      <c r="I154" s="132"/>
      <c r="J154" s="124"/>
      <c r="K154" s="343">
        <f t="shared" si="92"/>
        <v>0</v>
      </c>
      <c r="M154" s="43"/>
      <c r="N154" s="16"/>
      <c r="O154" s="237"/>
      <c r="P154" s="43"/>
      <c r="Q154" s="16"/>
      <c r="R154" s="17">
        <f t="shared" si="111"/>
        <v>0</v>
      </c>
      <c r="T154" s="43"/>
      <c r="U154" s="16"/>
      <c r="V154" s="17"/>
      <c r="W154" s="245"/>
      <c r="X154" s="16"/>
      <c r="Y154" s="237"/>
      <c r="Z154" s="43"/>
      <c r="AA154" s="16"/>
      <c r="AB154" s="17"/>
      <c r="AC154" s="245"/>
      <c r="AD154" s="16"/>
      <c r="AE154" s="237"/>
      <c r="AF154" s="43"/>
      <c r="AG154" s="16"/>
      <c r="AH154" s="17"/>
      <c r="AI154" s="245"/>
      <c r="AJ154" s="16"/>
      <c r="AK154" s="237"/>
      <c r="AL154" s="43"/>
      <c r="AM154" s="16"/>
      <c r="AN154" s="17"/>
      <c r="AO154" s="245"/>
      <c r="AP154" s="16"/>
      <c r="AQ154" s="16"/>
      <c r="AR154" s="43"/>
      <c r="AS154" s="16"/>
      <c r="AT154" s="17"/>
      <c r="AU154" s="16"/>
      <c r="AV154" s="16"/>
      <c r="AW154" s="237"/>
      <c r="AX154" s="43"/>
      <c r="AY154" s="16"/>
      <c r="AZ154" s="17"/>
      <c r="BA154" s="245"/>
      <c r="BB154" s="16"/>
      <c r="BC154" s="1"/>
      <c r="BD154" s="14">
        <f t="shared" si="122"/>
        <v>0</v>
      </c>
      <c r="BE154" s="17">
        <f t="shared" si="123"/>
        <v>0</v>
      </c>
      <c r="BF154" s="1"/>
      <c r="BG154" s="14">
        <f t="shared" si="120"/>
        <v>0</v>
      </c>
      <c r="BH154" s="249">
        <f t="shared" si="117"/>
        <v>0</v>
      </c>
      <c r="BI154" s="1"/>
      <c r="BJ154" s="14">
        <f t="shared" si="121"/>
        <v>0</v>
      </c>
      <c r="BK154" s="249">
        <f t="shared" si="110"/>
        <v>0</v>
      </c>
    </row>
    <row r="155" spans="2:63" ht="12.6" hidden="1" customHeight="1" outlineLevel="1" thickBot="1">
      <c r="B155" s="88" t="s">
        <v>647</v>
      </c>
      <c r="C155" s="60"/>
      <c r="D155" s="84"/>
      <c r="E155" s="120"/>
      <c r="F155" s="120"/>
      <c r="G155" s="120"/>
      <c r="H155" s="120"/>
      <c r="I155" s="132"/>
      <c r="J155" s="124"/>
      <c r="K155" s="343">
        <f t="shared" si="92"/>
        <v>0</v>
      </c>
      <c r="M155" s="18"/>
      <c r="N155" s="19"/>
      <c r="O155" s="234"/>
      <c r="P155" s="18"/>
      <c r="Q155" s="19"/>
      <c r="R155" s="20">
        <f t="shared" si="111"/>
        <v>0</v>
      </c>
      <c r="T155" s="18"/>
      <c r="U155" s="19"/>
      <c r="V155" s="20"/>
      <c r="W155" s="242"/>
      <c r="X155" s="19"/>
      <c r="Y155" s="234"/>
      <c r="Z155" s="18"/>
      <c r="AA155" s="19"/>
      <c r="AB155" s="20"/>
      <c r="AC155" s="242"/>
      <c r="AD155" s="19"/>
      <c r="AE155" s="234"/>
      <c r="AF155" s="18"/>
      <c r="AG155" s="19"/>
      <c r="AH155" s="20"/>
      <c r="AI155" s="242"/>
      <c r="AJ155" s="19"/>
      <c r="AK155" s="234"/>
      <c r="AL155" s="18"/>
      <c r="AM155" s="19"/>
      <c r="AN155" s="20"/>
      <c r="AO155" s="242"/>
      <c r="AP155" s="19"/>
      <c r="AQ155" s="19"/>
      <c r="AR155" s="18"/>
      <c r="AS155" s="19"/>
      <c r="AT155" s="20"/>
      <c r="AU155" s="19"/>
      <c r="AV155" s="19"/>
      <c r="AW155" s="234"/>
      <c r="AX155" s="18"/>
      <c r="AY155" s="19"/>
      <c r="AZ155" s="20"/>
      <c r="BA155" s="242"/>
      <c r="BB155" s="19"/>
      <c r="BC155" s="1"/>
      <c r="BD155" s="31">
        <f t="shared" si="122"/>
        <v>0</v>
      </c>
      <c r="BE155" s="20">
        <f t="shared" si="123"/>
        <v>0</v>
      </c>
      <c r="BF155" s="1"/>
      <c r="BG155" s="14">
        <f t="shared" si="120"/>
        <v>0</v>
      </c>
      <c r="BH155" s="249">
        <f t="shared" si="117"/>
        <v>0</v>
      </c>
      <c r="BI155" s="1"/>
      <c r="BJ155" s="14">
        <f t="shared" si="121"/>
        <v>0</v>
      </c>
      <c r="BK155" s="249">
        <f t="shared" si="110"/>
        <v>0</v>
      </c>
    </row>
    <row r="156" spans="2:63" collapsed="1">
      <c r="C156" s="5" t="s">
        <v>648</v>
      </c>
      <c r="D156" s="76"/>
      <c r="E156" s="114"/>
      <c r="F156" s="114"/>
      <c r="G156" s="114"/>
      <c r="H156" s="114"/>
      <c r="I156" s="126"/>
      <c r="J156" s="127"/>
      <c r="K156" s="6" t="e">
        <f>SUM(K157:K171)</f>
        <v>#VALUE!</v>
      </c>
      <c r="L156" s="4"/>
      <c r="M156" s="9">
        <f t="shared" ref="M156:Q156" si="124">SUM(M157:M171)</f>
        <v>0</v>
      </c>
      <c r="N156" s="7">
        <f t="shared" si="124"/>
        <v>0</v>
      </c>
      <c r="O156" s="231">
        <f t="shared" si="124"/>
        <v>0</v>
      </c>
      <c r="P156" s="9">
        <f t="shared" si="124"/>
        <v>0</v>
      </c>
      <c r="Q156" s="7">
        <f t="shared" si="124"/>
        <v>0</v>
      </c>
      <c r="R156" s="8">
        <f t="shared" si="111"/>
        <v>0</v>
      </c>
      <c r="S156" s="4"/>
      <c r="T156" s="9">
        <f t="shared" ref="T156:AX156" si="125">SUM(T157:T171)</f>
        <v>0</v>
      </c>
      <c r="U156" s="7">
        <f t="shared" si="125"/>
        <v>0</v>
      </c>
      <c r="V156" s="8">
        <f t="shared" si="125"/>
        <v>0</v>
      </c>
      <c r="W156" s="239">
        <f t="shared" si="125"/>
        <v>0</v>
      </c>
      <c r="X156" s="7">
        <f t="shared" si="125"/>
        <v>0</v>
      </c>
      <c r="Y156" s="231">
        <f t="shared" si="125"/>
        <v>0</v>
      </c>
      <c r="Z156" s="9">
        <f t="shared" si="125"/>
        <v>0</v>
      </c>
      <c r="AA156" s="7">
        <f t="shared" si="125"/>
        <v>0</v>
      </c>
      <c r="AB156" s="8">
        <f t="shared" si="125"/>
        <v>0</v>
      </c>
      <c r="AC156" s="239">
        <f t="shared" si="125"/>
        <v>0</v>
      </c>
      <c r="AD156" s="7">
        <f t="shared" si="125"/>
        <v>0</v>
      </c>
      <c r="AE156" s="231">
        <f t="shared" si="125"/>
        <v>0</v>
      </c>
      <c r="AF156" s="9">
        <f t="shared" si="125"/>
        <v>0</v>
      </c>
      <c r="AG156" s="7">
        <f t="shared" si="125"/>
        <v>0</v>
      </c>
      <c r="AH156" s="8">
        <f t="shared" si="125"/>
        <v>0</v>
      </c>
      <c r="AI156" s="239">
        <f t="shared" si="125"/>
        <v>0</v>
      </c>
      <c r="AJ156" s="7">
        <f t="shared" si="125"/>
        <v>0</v>
      </c>
      <c r="AK156" s="231" t="e">
        <f t="shared" si="125"/>
        <v>#VALUE!</v>
      </c>
      <c r="AL156" s="9">
        <f t="shared" si="125"/>
        <v>0</v>
      </c>
      <c r="AM156" s="7">
        <f t="shared" si="125"/>
        <v>0</v>
      </c>
      <c r="AN156" s="8">
        <f t="shared" si="125"/>
        <v>0</v>
      </c>
      <c r="AO156" s="239">
        <f t="shared" si="125"/>
        <v>0</v>
      </c>
      <c r="AP156" s="7">
        <f t="shared" si="125"/>
        <v>0</v>
      </c>
      <c r="AQ156" s="7">
        <f t="shared" si="125"/>
        <v>0</v>
      </c>
      <c r="AR156" s="9">
        <f t="shared" si="125"/>
        <v>0</v>
      </c>
      <c r="AS156" s="7">
        <f t="shared" si="125"/>
        <v>0</v>
      </c>
      <c r="AT156" s="8">
        <f t="shared" si="125"/>
        <v>0</v>
      </c>
      <c r="AU156" s="7">
        <f t="shared" si="125"/>
        <v>0</v>
      </c>
      <c r="AV156" s="7">
        <f t="shared" si="125"/>
        <v>0</v>
      </c>
      <c r="AW156" s="231">
        <f t="shared" si="125"/>
        <v>0</v>
      </c>
      <c r="AX156" s="9">
        <f t="shared" si="125"/>
        <v>0</v>
      </c>
      <c r="AY156" s="7">
        <f t="shared" ref="AY156:BB156" si="126">SUM(AY157:AY171)</f>
        <v>0</v>
      </c>
      <c r="AZ156" s="8">
        <f t="shared" si="126"/>
        <v>0</v>
      </c>
      <c r="BA156" s="239">
        <f t="shared" si="126"/>
        <v>0</v>
      </c>
      <c r="BB156" s="7">
        <f t="shared" si="126"/>
        <v>0</v>
      </c>
      <c r="BC156" s="1"/>
      <c r="BD156" s="9">
        <f t="shared" ref="BD156:BE156" si="127">SUM(BD157:BD171)</f>
        <v>0</v>
      </c>
      <c r="BE156" s="8">
        <f t="shared" si="127"/>
        <v>0</v>
      </c>
      <c r="BF156" s="1"/>
      <c r="BG156" s="96" t="e">
        <f t="shared" ref="BG156" si="128">SUM(BG157:BG171)</f>
        <v>#VALUE!</v>
      </c>
      <c r="BH156" s="251">
        <f t="shared" si="117"/>
        <v>0</v>
      </c>
      <c r="BI156" s="1"/>
      <c r="BJ156" s="96" t="e">
        <f t="shared" ref="BJ156" si="129">SUM(BJ157:BJ171)</f>
        <v>#VALUE!</v>
      </c>
      <c r="BK156" s="251">
        <f t="shared" si="110"/>
        <v>0</v>
      </c>
    </row>
    <row r="157" spans="2:63">
      <c r="B157" s="88" t="s">
        <v>694</v>
      </c>
      <c r="C157" s="10"/>
      <c r="D157" s="78"/>
      <c r="E157" s="115"/>
      <c r="F157" s="115"/>
      <c r="G157" s="115"/>
      <c r="H157" s="115"/>
      <c r="I157" s="123"/>
      <c r="J157" s="124" t="e">
        <f t="shared" ref="J157:J171" si="130">I157/$C$5</f>
        <v>#VALUE!</v>
      </c>
      <c r="K157" s="343" t="e">
        <f t="shared" si="92"/>
        <v>#VALUE!</v>
      </c>
      <c r="M157" s="14"/>
      <c r="N157" s="12"/>
      <c r="O157" s="232"/>
      <c r="P157" s="14"/>
      <c r="Q157" s="12"/>
      <c r="R157" s="13">
        <f t="shared" si="111"/>
        <v>0</v>
      </c>
      <c r="T157" s="14"/>
      <c r="U157" s="12"/>
      <c r="V157" s="13"/>
      <c r="W157" s="240"/>
      <c r="X157" s="12"/>
      <c r="Y157" s="232"/>
      <c r="Z157" s="14"/>
      <c r="AA157" s="12"/>
      <c r="AB157" s="13"/>
      <c r="AC157" s="240"/>
      <c r="AD157" s="12"/>
      <c r="AE157" s="232"/>
      <c r="AF157" s="14"/>
      <c r="AG157" s="12"/>
      <c r="AH157" s="13"/>
      <c r="AI157" s="240"/>
      <c r="AJ157" s="12"/>
      <c r="AK157" s="232" t="e">
        <f>K157</f>
        <v>#VALUE!</v>
      </c>
      <c r="AL157" s="14"/>
      <c r="AM157" s="12"/>
      <c r="AN157" s="13"/>
      <c r="AO157" s="240"/>
      <c r="AP157" s="12"/>
      <c r="AQ157" s="12"/>
      <c r="AR157" s="14"/>
      <c r="AS157" s="12"/>
      <c r="AT157" s="13"/>
      <c r="AU157" s="12"/>
      <c r="AV157" s="12"/>
      <c r="AW157" s="232"/>
      <c r="AX157" s="14"/>
      <c r="AY157" s="12"/>
      <c r="AZ157" s="13"/>
      <c r="BA157" s="240"/>
      <c r="BB157" s="12"/>
      <c r="BC157" s="1"/>
      <c r="BD157" s="14"/>
      <c r="BE157" s="13"/>
      <c r="BF157" s="1"/>
      <c r="BG157" s="14" t="e">
        <f t="shared" ref="BG157:BG171" si="131">SUM(T157:BB157)</f>
        <v>#VALUE!</v>
      </c>
      <c r="BH157" s="249">
        <f t="shared" si="117"/>
        <v>0</v>
      </c>
      <c r="BI157" s="1"/>
      <c r="BJ157" s="14" t="e">
        <f t="shared" ref="BJ157:BJ171" si="132">BD157+BG157</f>
        <v>#VALUE!</v>
      </c>
      <c r="BK157" s="249">
        <f t="shared" si="110"/>
        <v>0</v>
      </c>
    </row>
    <row r="158" spans="2:63">
      <c r="B158" s="88" t="s">
        <v>695</v>
      </c>
      <c r="C158" s="10"/>
      <c r="D158" s="78"/>
      <c r="E158" s="115"/>
      <c r="F158" s="115"/>
      <c r="G158" s="115"/>
      <c r="H158" s="115"/>
      <c r="I158" s="123"/>
      <c r="J158" s="124"/>
      <c r="K158" s="343">
        <f t="shared" si="92"/>
        <v>0</v>
      </c>
      <c r="M158" s="45"/>
      <c r="N158" s="46"/>
      <c r="O158" s="233"/>
      <c r="P158" s="45"/>
      <c r="Q158" s="46"/>
      <c r="R158" s="47">
        <f t="shared" si="111"/>
        <v>0</v>
      </c>
      <c r="T158" s="45"/>
      <c r="U158" s="46"/>
      <c r="V158" s="47"/>
      <c r="W158" s="241"/>
      <c r="X158" s="46"/>
      <c r="Y158" s="233"/>
      <c r="Z158" s="45"/>
      <c r="AA158" s="46"/>
      <c r="AB158" s="47"/>
      <c r="AC158" s="241"/>
      <c r="AD158" s="46"/>
      <c r="AE158" s="233"/>
      <c r="AF158" s="45"/>
      <c r="AG158" s="46"/>
      <c r="AH158" s="47"/>
      <c r="AI158" s="241"/>
      <c r="AJ158" s="46"/>
      <c r="AK158" s="233"/>
      <c r="AL158" s="45"/>
      <c r="AM158" s="46"/>
      <c r="AN158" s="47"/>
      <c r="AO158" s="241"/>
      <c r="AP158" s="46"/>
      <c r="AQ158" s="46"/>
      <c r="AR158" s="45"/>
      <c r="AS158" s="46"/>
      <c r="AT158" s="47"/>
      <c r="AU158" s="46"/>
      <c r="AV158" s="46"/>
      <c r="AW158" s="233"/>
      <c r="AX158" s="45"/>
      <c r="AY158" s="46"/>
      <c r="AZ158" s="47"/>
      <c r="BA158" s="241"/>
      <c r="BB158" s="46"/>
      <c r="BC158" s="1"/>
      <c r="BD158" s="14"/>
      <c r="BE158" s="13"/>
      <c r="BF158" s="1"/>
      <c r="BG158" s="14">
        <f t="shared" si="131"/>
        <v>0</v>
      </c>
      <c r="BH158" s="249">
        <f t="shared" si="117"/>
        <v>0</v>
      </c>
      <c r="BI158" s="1"/>
      <c r="BJ158" s="14">
        <f t="shared" si="132"/>
        <v>0</v>
      </c>
      <c r="BK158" s="249">
        <f t="shared" si="110"/>
        <v>0</v>
      </c>
    </row>
    <row r="159" spans="2:63" ht="12.6" thickBot="1">
      <c r="B159" s="88" t="s">
        <v>696</v>
      </c>
      <c r="C159" s="10"/>
      <c r="D159" s="78"/>
      <c r="E159" s="115"/>
      <c r="F159" s="115"/>
      <c r="G159" s="115"/>
      <c r="H159" s="115"/>
      <c r="I159" s="123"/>
      <c r="J159" s="124"/>
      <c r="K159" s="343">
        <f t="shared" si="92"/>
        <v>0</v>
      </c>
      <c r="M159" s="45"/>
      <c r="N159" s="46"/>
      <c r="O159" s="233"/>
      <c r="P159" s="45"/>
      <c r="Q159" s="46"/>
      <c r="R159" s="47">
        <f t="shared" si="111"/>
        <v>0</v>
      </c>
      <c r="T159" s="45"/>
      <c r="U159" s="46"/>
      <c r="V159" s="47"/>
      <c r="W159" s="241"/>
      <c r="X159" s="46"/>
      <c r="Y159" s="233"/>
      <c r="Z159" s="45"/>
      <c r="AA159" s="46"/>
      <c r="AB159" s="47"/>
      <c r="AC159" s="241"/>
      <c r="AD159" s="46"/>
      <c r="AE159" s="233"/>
      <c r="AF159" s="45"/>
      <c r="AG159" s="46"/>
      <c r="AH159" s="47"/>
      <c r="AI159" s="241"/>
      <c r="AJ159" s="46"/>
      <c r="AK159" s="233"/>
      <c r="AL159" s="45"/>
      <c r="AM159" s="46"/>
      <c r="AN159" s="47"/>
      <c r="AO159" s="241"/>
      <c r="AP159" s="46"/>
      <c r="AQ159" s="46"/>
      <c r="AR159" s="45"/>
      <c r="AS159" s="46"/>
      <c r="AT159" s="47"/>
      <c r="AU159" s="46"/>
      <c r="AV159" s="46"/>
      <c r="AW159" s="233"/>
      <c r="AX159" s="45"/>
      <c r="AY159" s="46"/>
      <c r="AZ159" s="47"/>
      <c r="BA159" s="241"/>
      <c r="BB159" s="46"/>
      <c r="BC159" s="1"/>
      <c r="BD159" s="14"/>
      <c r="BE159" s="13"/>
      <c r="BF159" s="1"/>
      <c r="BG159" s="14">
        <f t="shared" si="131"/>
        <v>0</v>
      </c>
      <c r="BH159" s="249">
        <f t="shared" si="117"/>
        <v>0</v>
      </c>
      <c r="BI159" s="1"/>
      <c r="BJ159" s="14">
        <f t="shared" si="132"/>
        <v>0</v>
      </c>
      <c r="BK159" s="249">
        <f t="shared" si="110"/>
        <v>0</v>
      </c>
    </row>
    <row r="160" spans="2:63" ht="12.6" hidden="1" customHeight="1" outlineLevel="1">
      <c r="B160" s="88" t="s">
        <v>697</v>
      </c>
      <c r="C160" s="10"/>
      <c r="D160" s="78"/>
      <c r="E160" s="115"/>
      <c r="F160" s="115"/>
      <c r="G160" s="115"/>
      <c r="H160" s="115"/>
      <c r="I160" s="123"/>
      <c r="J160" s="124"/>
      <c r="K160" s="343">
        <f t="shared" si="92"/>
        <v>0</v>
      </c>
      <c r="M160" s="45"/>
      <c r="N160" s="46"/>
      <c r="O160" s="233"/>
      <c r="P160" s="45"/>
      <c r="Q160" s="46"/>
      <c r="R160" s="47">
        <f t="shared" si="111"/>
        <v>0</v>
      </c>
      <c r="T160" s="45"/>
      <c r="U160" s="46"/>
      <c r="V160" s="47"/>
      <c r="W160" s="241"/>
      <c r="X160" s="46"/>
      <c r="Y160" s="233"/>
      <c r="Z160" s="45"/>
      <c r="AA160" s="46"/>
      <c r="AB160" s="47"/>
      <c r="AC160" s="241"/>
      <c r="AD160" s="46"/>
      <c r="AE160" s="233"/>
      <c r="AF160" s="45"/>
      <c r="AG160" s="46"/>
      <c r="AH160" s="47"/>
      <c r="AI160" s="241"/>
      <c r="AJ160" s="46"/>
      <c r="AK160" s="233"/>
      <c r="AL160" s="45"/>
      <c r="AM160" s="46"/>
      <c r="AN160" s="47"/>
      <c r="AO160" s="241"/>
      <c r="AP160" s="46"/>
      <c r="AQ160" s="46"/>
      <c r="AR160" s="45"/>
      <c r="AS160" s="46"/>
      <c r="AT160" s="47"/>
      <c r="AU160" s="46"/>
      <c r="AV160" s="46"/>
      <c r="AW160" s="233"/>
      <c r="AX160" s="45"/>
      <c r="AY160" s="46"/>
      <c r="AZ160" s="47"/>
      <c r="BA160" s="241"/>
      <c r="BB160" s="46"/>
      <c r="BC160" s="1"/>
      <c r="BD160" s="14">
        <f t="shared" ref="BD160:BD171" si="133">SUM(J160:AZ160)</f>
        <v>0</v>
      </c>
      <c r="BE160" s="13">
        <f t="shared" ref="BE160:BE171" si="134">E160-BD160</f>
        <v>0</v>
      </c>
      <c r="BF160" s="1"/>
      <c r="BG160" s="14">
        <f t="shared" si="131"/>
        <v>0</v>
      </c>
      <c r="BH160" s="249">
        <f t="shared" si="117"/>
        <v>0</v>
      </c>
      <c r="BI160" s="1"/>
      <c r="BJ160" s="14">
        <f t="shared" si="132"/>
        <v>0</v>
      </c>
      <c r="BK160" s="249">
        <f t="shared" si="110"/>
        <v>0</v>
      </c>
    </row>
    <row r="161" spans="2:63" ht="12.6" hidden="1" customHeight="1" outlineLevel="1">
      <c r="B161" s="88" t="s">
        <v>698</v>
      </c>
      <c r="C161" s="10"/>
      <c r="D161" s="78"/>
      <c r="E161" s="115"/>
      <c r="F161" s="115"/>
      <c r="G161" s="115"/>
      <c r="H161" s="115"/>
      <c r="I161" s="123"/>
      <c r="J161" s="124"/>
      <c r="K161" s="343">
        <f t="shared" si="92"/>
        <v>0</v>
      </c>
      <c r="M161" s="45"/>
      <c r="N161" s="46"/>
      <c r="O161" s="233"/>
      <c r="P161" s="45"/>
      <c r="Q161" s="46"/>
      <c r="R161" s="47">
        <f t="shared" si="111"/>
        <v>0</v>
      </c>
      <c r="T161" s="45"/>
      <c r="U161" s="46"/>
      <c r="V161" s="47"/>
      <c r="W161" s="241"/>
      <c r="X161" s="46"/>
      <c r="Y161" s="233"/>
      <c r="Z161" s="45"/>
      <c r="AA161" s="46"/>
      <c r="AB161" s="47"/>
      <c r="AC161" s="241"/>
      <c r="AD161" s="46"/>
      <c r="AE161" s="233"/>
      <c r="AF161" s="45"/>
      <c r="AG161" s="46"/>
      <c r="AH161" s="47"/>
      <c r="AI161" s="241"/>
      <c r="AJ161" s="46"/>
      <c r="AK161" s="233"/>
      <c r="AL161" s="45"/>
      <c r="AM161" s="46"/>
      <c r="AN161" s="47"/>
      <c r="AO161" s="241"/>
      <c r="AP161" s="46"/>
      <c r="AQ161" s="46"/>
      <c r="AR161" s="45"/>
      <c r="AS161" s="46"/>
      <c r="AT161" s="47"/>
      <c r="AU161" s="46"/>
      <c r="AV161" s="46"/>
      <c r="AW161" s="233"/>
      <c r="AX161" s="45"/>
      <c r="AY161" s="46"/>
      <c r="AZ161" s="47"/>
      <c r="BA161" s="241"/>
      <c r="BB161" s="46"/>
      <c r="BC161" s="1"/>
      <c r="BD161" s="14">
        <f t="shared" si="133"/>
        <v>0</v>
      </c>
      <c r="BE161" s="13">
        <f t="shared" si="134"/>
        <v>0</v>
      </c>
      <c r="BF161" s="1"/>
      <c r="BG161" s="14">
        <f t="shared" si="131"/>
        <v>0</v>
      </c>
      <c r="BH161" s="249">
        <f t="shared" si="117"/>
        <v>0</v>
      </c>
      <c r="BI161" s="1"/>
      <c r="BJ161" s="14">
        <f t="shared" si="132"/>
        <v>0</v>
      </c>
      <c r="BK161" s="249">
        <f t="shared" si="110"/>
        <v>0</v>
      </c>
    </row>
    <row r="162" spans="2:63" ht="12.6" hidden="1" customHeight="1" outlineLevel="1">
      <c r="B162" s="88" t="s">
        <v>699</v>
      </c>
      <c r="C162" s="10"/>
      <c r="D162" s="78"/>
      <c r="E162" s="115"/>
      <c r="F162" s="115"/>
      <c r="G162" s="115"/>
      <c r="H162" s="115"/>
      <c r="I162" s="123"/>
      <c r="J162" s="124"/>
      <c r="K162" s="343">
        <f t="shared" si="92"/>
        <v>0</v>
      </c>
      <c r="M162" s="45"/>
      <c r="N162" s="46"/>
      <c r="O162" s="233"/>
      <c r="P162" s="45"/>
      <c r="Q162" s="46"/>
      <c r="R162" s="47">
        <f t="shared" si="111"/>
        <v>0</v>
      </c>
      <c r="T162" s="45"/>
      <c r="U162" s="46"/>
      <c r="V162" s="47"/>
      <c r="W162" s="241"/>
      <c r="X162" s="46"/>
      <c r="Y162" s="233"/>
      <c r="Z162" s="45"/>
      <c r="AA162" s="46"/>
      <c r="AB162" s="47"/>
      <c r="AC162" s="241"/>
      <c r="AD162" s="46"/>
      <c r="AE162" s="233"/>
      <c r="AF162" s="45"/>
      <c r="AG162" s="46"/>
      <c r="AH162" s="47"/>
      <c r="AI162" s="241"/>
      <c r="AJ162" s="46"/>
      <c r="AK162" s="233"/>
      <c r="AL162" s="45"/>
      <c r="AM162" s="46"/>
      <c r="AN162" s="47"/>
      <c r="AO162" s="241"/>
      <c r="AP162" s="46"/>
      <c r="AQ162" s="46"/>
      <c r="AR162" s="45"/>
      <c r="AS162" s="46"/>
      <c r="AT162" s="47"/>
      <c r="AU162" s="46"/>
      <c r="AV162" s="46"/>
      <c r="AW162" s="233"/>
      <c r="AX162" s="45"/>
      <c r="AY162" s="46"/>
      <c r="AZ162" s="47"/>
      <c r="BA162" s="241"/>
      <c r="BB162" s="46"/>
      <c r="BC162" s="1"/>
      <c r="BD162" s="14">
        <f t="shared" si="133"/>
        <v>0</v>
      </c>
      <c r="BE162" s="13">
        <f t="shared" si="134"/>
        <v>0</v>
      </c>
      <c r="BF162" s="1"/>
      <c r="BG162" s="14">
        <f t="shared" si="131"/>
        <v>0</v>
      </c>
      <c r="BH162" s="249">
        <f t="shared" si="117"/>
        <v>0</v>
      </c>
      <c r="BI162" s="1"/>
      <c r="BJ162" s="14">
        <f t="shared" si="132"/>
        <v>0</v>
      </c>
      <c r="BK162" s="249">
        <f t="shared" si="110"/>
        <v>0</v>
      </c>
    </row>
    <row r="163" spans="2:63" ht="12.6" hidden="1" customHeight="1" outlineLevel="1">
      <c r="B163" s="88" t="s">
        <v>700</v>
      </c>
      <c r="C163" s="10"/>
      <c r="D163" s="78"/>
      <c r="E163" s="115"/>
      <c r="F163" s="115"/>
      <c r="G163" s="115"/>
      <c r="H163" s="115"/>
      <c r="I163" s="123"/>
      <c r="J163" s="124"/>
      <c r="K163" s="343">
        <f t="shared" si="92"/>
        <v>0</v>
      </c>
      <c r="M163" s="45"/>
      <c r="N163" s="46"/>
      <c r="O163" s="233"/>
      <c r="P163" s="45"/>
      <c r="Q163" s="46"/>
      <c r="R163" s="47">
        <f t="shared" si="111"/>
        <v>0</v>
      </c>
      <c r="T163" s="45"/>
      <c r="U163" s="46"/>
      <c r="V163" s="47"/>
      <c r="W163" s="241"/>
      <c r="X163" s="46"/>
      <c r="Y163" s="233"/>
      <c r="Z163" s="45"/>
      <c r="AA163" s="46"/>
      <c r="AB163" s="47"/>
      <c r="AC163" s="241"/>
      <c r="AD163" s="46"/>
      <c r="AE163" s="233"/>
      <c r="AF163" s="45"/>
      <c r="AG163" s="46"/>
      <c r="AH163" s="47"/>
      <c r="AI163" s="241"/>
      <c r="AJ163" s="46"/>
      <c r="AK163" s="233"/>
      <c r="AL163" s="45"/>
      <c r="AM163" s="46"/>
      <c r="AN163" s="47"/>
      <c r="AO163" s="241"/>
      <c r="AP163" s="46"/>
      <c r="AQ163" s="46"/>
      <c r="AR163" s="45"/>
      <c r="AS163" s="46"/>
      <c r="AT163" s="47"/>
      <c r="AU163" s="46"/>
      <c r="AV163" s="46"/>
      <c r="AW163" s="233"/>
      <c r="AX163" s="45"/>
      <c r="AY163" s="46"/>
      <c r="AZ163" s="47"/>
      <c r="BA163" s="241"/>
      <c r="BB163" s="46"/>
      <c r="BC163" s="1"/>
      <c r="BD163" s="14">
        <f t="shared" si="133"/>
        <v>0</v>
      </c>
      <c r="BE163" s="13">
        <f t="shared" si="134"/>
        <v>0</v>
      </c>
      <c r="BF163" s="1"/>
      <c r="BG163" s="14">
        <f t="shared" si="131"/>
        <v>0</v>
      </c>
      <c r="BH163" s="249">
        <f t="shared" si="117"/>
        <v>0</v>
      </c>
      <c r="BI163" s="1"/>
      <c r="BJ163" s="14">
        <f t="shared" si="132"/>
        <v>0</v>
      </c>
      <c r="BK163" s="249">
        <f t="shared" si="110"/>
        <v>0</v>
      </c>
    </row>
    <row r="164" spans="2:63" ht="12.6" hidden="1" customHeight="1" outlineLevel="1">
      <c r="B164" s="88" t="s">
        <v>701</v>
      </c>
      <c r="C164" s="10"/>
      <c r="D164" s="78"/>
      <c r="E164" s="115"/>
      <c r="F164" s="115"/>
      <c r="G164" s="115"/>
      <c r="H164" s="115"/>
      <c r="I164" s="123"/>
      <c r="J164" s="124"/>
      <c r="K164" s="343">
        <f t="shared" si="92"/>
        <v>0</v>
      </c>
      <c r="M164" s="45"/>
      <c r="N164" s="46"/>
      <c r="O164" s="233"/>
      <c r="P164" s="45"/>
      <c r="Q164" s="46"/>
      <c r="R164" s="47">
        <f t="shared" si="111"/>
        <v>0</v>
      </c>
      <c r="T164" s="45"/>
      <c r="U164" s="46"/>
      <c r="V164" s="47"/>
      <c r="W164" s="241"/>
      <c r="X164" s="46"/>
      <c r="Y164" s="233"/>
      <c r="Z164" s="45"/>
      <c r="AA164" s="46"/>
      <c r="AB164" s="47"/>
      <c r="AC164" s="241"/>
      <c r="AD164" s="46"/>
      <c r="AE164" s="233"/>
      <c r="AF164" s="45"/>
      <c r="AG164" s="46"/>
      <c r="AH164" s="47"/>
      <c r="AI164" s="241"/>
      <c r="AJ164" s="46"/>
      <c r="AK164" s="233"/>
      <c r="AL164" s="45"/>
      <c r="AM164" s="46"/>
      <c r="AN164" s="47"/>
      <c r="AO164" s="241"/>
      <c r="AP164" s="46"/>
      <c r="AQ164" s="46"/>
      <c r="AR164" s="45"/>
      <c r="AS164" s="46"/>
      <c r="AT164" s="47"/>
      <c r="AU164" s="46"/>
      <c r="AV164" s="46"/>
      <c r="AW164" s="233"/>
      <c r="AX164" s="45"/>
      <c r="AY164" s="46"/>
      <c r="AZ164" s="47"/>
      <c r="BA164" s="241"/>
      <c r="BB164" s="46"/>
      <c r="BC164" s="1"/>
      <c r="BD164" s="14">
        <f t="shared" si="133"/>
        <v>0</v>
      </c>
      <c r="BE164" s="13">
        <f t="shared" si="134"/>
        <v>0</v>
      </c>
      <c r="BF164" s="1"/>
      <c r="BG164" s="14">
        <f t="shared" si="131"/>
        <v>0</v>
      </c>
      <c r="BH164" s="249">
        <f t="shared" si="117"/>
        <v>0</v>
      </c>
      <c r="BI164" s="1"/>
      <c r="BJ164" s="14">
        <f t="shared" si="132"/>
        <v>0</v>
      </c>
      <c r="BK164" s="249">
        <f t="shared" si="110"/>
        <v>0</v>
      </c>
    </row>
    <row r="165" spans="2:63" ht="12.6" hidden="1" customHeight="1" outlineLevel="1">
      <c r="B165" s="88" t="s">
        <v>702</v>
      </c>
      <c r="C165" s="10"/>
      <c r="D165" s="78"/>
      <c r="E165" s="115"/>
      <c r="F165" s="115"/>
      <c r="G165" s="115"/>
      <c r="H165" s="115"/>
      <c r="I165" s="123"/>
      <c r="J165" s="124"/>
      <c r="K165" s="343">
        <f t="shared" si="92"/>
        <v>0</v>
      </c>
      <c r="M165" s="45"/>
      <c r="N165" s="46"/>
      <c r="O165" s="233"/>
      <c r="P165" s="45"/>
      <c r="Q165" s="46"/>
      <c r="R165" s="47">
        <f t="shared" si="111"/>
        <v>0</v>
      </c>
      <c r="T165" s="45"/>
      <c r="U165" s="46"/>
      <c r="V165" s="47"/>
      <c r="W165" s="241"/>
      <c r="X165" s="46"/>
      <c r="Y165" s="233"/>
      <c r="Z165" s="45"/>
      <c r="AA165" s="46"/>
      <c r="AB165" s="47"/>
      <c r="AC165" s="241"/>
      <c r="AD165" s="46"/>
      <c r="AE165" s="233"/>
      <c r="AF165" s="45"/>
      <c r="AG165" s="46"/>
      <c r="AH165" s="47"/>
      <c r="AI165" s="241"/>
      <c r="AJ165" s="46"/>
      <c r="AK165" s="233"/>
      <c r="AL165" s="45"/>
      <c r="AM165" s="46"/>
      <c r="AN165" s="47"/>
      <c r="AO165" s="241"/>
      <c r="AP165" s="46"/>
      <c r="AQ165" s="46"/>
      <c r="AR165" s="45"/>
      <c r="AS165" s="46"/>
      <c r="AT165" s="47"/>
      <c r="AU165" s="46"/>
      <c r="AV165" s="46"/>
      <c r="AW165" s="233"/>
      <c r="AX165" s="45"/>
      <c r="AY165" s="46"/>
      <c r="AZ165" s="47"/>
      <c r="BA165" s="241"/>
      <c r="BB165" s="46"/>
      <c r="BC165" s="1"/>
      <c r="BD165" s="14">
        <f t="shared" si="133"/>
        <v>0</v>
      </c>
      <c r="BE165" s="13">
        <f t="shared" si="134"/>
        <v>0</v>
      </c>
      <c r="BF165" s="1"/>
      <c r="BG165" s="14">
        <f t="shared" si="131"/>
        <v>0</v>
      </c>
      <c r="BH165" s="249">
        <f t="shared" si="117"/>
        <v>0</v>
      </c>
      <c r="BI165" s="1"/>
      <c r="BJ165" s="14">
        <f t="shared" si="132"/>
        <v>0</v>
      </c>
      <c r="BK165" s="249">
        <f t="shared" si="110"/>
        <v>0</v>
      </c>
    </row>
    <row r="166" spans="2:63" ht="12.6" hidden="1" customHeight="1" outlineLevel="1">
      <c r="B166" s="88" t="s">
        <v>703</v>
      </c>
      <c r="C166" s="10"/>
      <c r="D166" s="78"/>
      <c r="E166" s="115"/>
      <c r="F166" s="115"/>
      <c r="G166" s="115"/>
      <c r="H166" s="115"/>
      <c r="I166" s="123"/>
      <c r="J166" s="124"/>
      <c r="K166" s="343">
        <f t="shared" si="92"/>
        <v>0</v>
      </c>
      <c r="M166" s="45"/>
      <c r="N166" s="46"/>
      <c r="O166" s="233"/>
      <c r="P166" s="45"/>
      <c r="Q166" s="46"/>
      <c r="R166" s="47">
        <f t="shared" si="111"/>
        <v>0</v>
      </c>
      <c r="T166" s="45"/>
      <c r="U166" s="46"/>
      <c r="V166" s="47"/>
      <c r="W166" s="241"/>
      <c r="X166" s="46"/>
      <c r="Y166" s="233"/>
      <c r="Z166" s="45"/>
      <c r="AA166" s="46"/>
      <c r="AB166" s="47"/>
      <c r="AC166" s="241"/>
      <c r="AD166" s="46"/>
      <c r="AE166" s="233"/>
      <c r="AF166" s="45"/>
      <c r="AG166" s="46"/>
      <c r="AH166" s="47"/>
      <c r="AI166" s="241"/>
      <c r="AJ166" s="46"/>
      <c r="AK166" s="233"/>
      <c r="AL166" s="45"/>
      <c r="AM166" s="46"/>
      <c r="AN166" s="47"/>
      <c r="AO166" s="241"/>
      <c r="AP166" s="46"/>
      <c r="AQ166" s="46"/>
      <c r="AR166" s="45"/>
      <c r="AS166" s="46"/>
      <c r="AT166" s="47"/>
      <c r="AU166" s="46"/>
      <c r="AV166" s="46"/>
      <c r="AW166" s="233"/>
      <c r="AX166" s="45"/>
      <c r="AY166" s="46"/>
      <c r="AZ166" s="47"/>
      <c r="BA166" s="241"/>
      <c r="BB166" s="46"/>
      <c r="BC166" s="1"/>
      <c r="BD166" s="14">
        <f t="shared" si="133"/>
        <v>0</v>
      </c>
      <c r="BE166" s="13">
        <f t="shared" si="134"/>
        <v>0</v>
      </c>
      <c r="BF166" s="1"/>
      <c r="BG166" s="14">
        <f t="shared" si="131"/>
        <v>0</v>
      </c>
      <c r="BH166" s="249">
        <f t="shared" si="117"/>
        <v>0</v>
      </c>
      <c r="BI166" s="1"/>
      <c r="BJ166" s="14">
        <f t="shared" si="132"/>
        <v>0</v>
      </c>
      <c r="BK166" s="249">
        <f t="shared" si="110"/>
        <v>0</v>
      </c>
    </row>
    <row r="167" spans="2:63" ht="12.6" hidden="1" customHeight="1" outlineLevel="1">
      <c r="B167" s="88" t="s">
        <v>704</v>
      </c>
      <c r="C167" s="10"/>
      <c r="D167" s="78"/>
      <c r="E167" s="115"/>
      <c r="F167" s="115"/>
      <c r="G167" s="115"/>
      <c r="H167" s="115"/>
      <c r="I167" s="123"/>
      <c r="J167" s="124"/>
      <c r="K167" s="343">
        <f t="shared" si="92"/>
        <v>0</v>
      </c>
      <c r="M167" s="45"/>
      <c r="N167" s="46"/>
      <c r="O167" s="233"/>
      <c r="P167" s="45"/>
      <c r="Q167" s="46"/>
      <c r="R167" s="47">
        <f t="shared" si="111"/>
        <v>0</v>
      </c>
      <c r="T167" s="45"/>
      <c r="U167" s="46"/>
      <c r="V167" s="47"/>
      <c r="W167" s="241"/>
      <c r="X167" s="46"/>
      <c r="Y167" s="233"/>
      <c r="Z167" s="45"/>
      <c r="AA167" s="46"/>
      <c r="AB167" s="47"/>
      <c r="AC167" s="241"/>
      <c r="AD167" s="46"/>
      <c r="AE167" s="233"/>
      <c r="AF167" s="45"/>
      <c r="AG167" s="46"/>
      <c r="AH167" s="47"/>
      <c r="AI167" s="241"/>
      <c r="AJ167" s="46"/>
      <c r="AK167" s="233"/>
      <c r="AL167" s="45"/>
      <c r="AM167" s="46"/>
      <c r="AN167" s="47"/>
      <c r="AO167" s="241"/>
      <c r="AP167" s="46"/>
      <c r="AQ167" s="46"/>
      <c r="AR167" s="45"/>
      <c r="AS167" s="46"/>
      <c r="AT167" s="47"/>
      <c r="AU167" s="46"/>
      <c r="AV167" s="46"/>
      <c r="AW167" s="233"/>
      <c r="AX167" s="45"/>
      <c r="AY167" s="46"/>
      <c r="AZ167" s="47"/>
      <c r="BA167" s="241"/>
      <c r="BB167" s="46"/>
      <c r="BC167" s="1"/>
      <c r="BD167" s="14">
        <f t="shared" si="133"/>
        <v>0</v>
      </c>
      <c r="BE167" s="13">
        <f t="shared" si="134"/>
        <v>0</v>
      </c>
      <c r="BF167" s="1"/>
      <c r="BG167" s="14">
        <f t="shared" si="131"/>
        <v>0</v>
      </c>
      <c r="BH167" s="249">
        <f t="shared" si="117"/>
        <v>0</v>
      </c>
      <c r="BI167" s="1"/>
      <c r="BJ167" s="14">
        <f t="shared" si="132"/>
        <v>0</v>
      </c>
      <c r="BK167" s="249">
        <f t="shared" si="110"/>
        <v>0</v>
      </c>
    </row>
    <row r="168" spans="2:63" ht="12.6" hidden="1" customHeight="1" outlineLevel="1">
      <c r="B168" s="88" t="s">
        <v>705</v>
      </c>
      <c r="C168" s="10"/>
      <c r="D168" s="78"/>
      <c r="E168" s="115"/>
      <c r="F168" s="115"/>
      <c r="G168" s="115"/>
      <c r="H168" s="115"/>
      <c r="I168" s="123"/>
      <c r="J168" s="124"/>
      <c r="K168" s="343">
        <f t="shared" si="92"/>
        <v>0</v>
      </c>
      <c r="M168" s="45"/>
      <c r="N168" s="46"/>
      <c r="O168" s="233"/>
      <c r="P168" s="45"/>
      <c r="Q168" s="46"/>
      <c r="R168" s="47">
        <f t="shared" si="111"/>
        <v>0</v>
      </c>
      <c r="T168" s="45"/>
      <c r="U168" s="46"/>
      <c r="V168" s="47"/>
      <c r="W168" s="241"/>
      <c r="X168" s="46"/>
      <c r="Y168" s="233"/>
      <c r="Z168" s="45"/>
      <c r="AA168" s="46"/>
      <c r="AB168" s="47"/>
      <c r="AC168" s="241"/>
      <c r="AD168" s="46"/>
      <c r="AE168" s="233"/>
      <c r="AF168" s="45"/>
      <c r="AG168" s="46"/>
      <c r="AH168" s="47"/>
      <c r="AI168" s="241"/>
      <c r="AJ168" s="46"/>
      <c r="AK168" s="233"/>
      <c r="AL168" s="45"/>
      <c r="AM168" s="46"/>
      <c r="AN168" s="47"/>
      <c r="AO168" s="241"/>
      <c r="AP168" s="46"/>
      <c r="AQ168" s="46"/>
      <c r="AR168" s="45"/>
      <c r="AS168" s="46"/>
      <c r="AT168" s="47"/>
      <c r="AU168" s="46"/>
      <c r="AV168" s="46"/>
      <c r="AW168" s="233"/>
      <c r="AX168" s="45"/>
      <c r="AY168" s="46"/>
      <c r="AZ168" s="47"/>
      <c r="BA168" s="241"/>
      <c r="BB168" s="46"/>
      <c r="BC168" s="1"/>
      <c r="BD168" s="14">
        <f t="shared" si="133"/>
        <v>0</v>
      </c>
      <c r="BE168" s="13">
        <f t="shared" si="134"/>
        <v>0</v>
      </c>
      <c r="BF168" s="1"/>
      <c r="BG168" s="14">
        <f t="shared" si="131"/>
        <v>0</v>
      </c>
      <c r="BH168" s="249">
        <f t="shared" si="117"/>
        <v>0</v>
      </c>
      <c r="BI168" s="1"/>
      <c r="BJ168" s="14">
        <f t="shared" si="132"/>
        <v>0</v>
      </c>
      <c r="BK168" s="249">
        <f t="shared" si="110"/>
        <v>0</v>
      </c>
    </row>
    <row r="169" spans="2:63" ht="12.6" hidden="1" customHeight="1" outlineLevel="1">
      <c r="B169" s="88" t="s">
        <v>706</v>
      </c>
      <c r="C169" s="10"/>
      <c r="D169" s="78"/>
      <c r="E169" s="115"/>
      <c r="F169" s="115"/>
      <c r="G169" s="115"/>
      <c r="H169" s="115"/>
      <c r="I169" s="123"/>
      <c r="J169" s="124"/>
      <c r="K169" s="343">
        <f t="shared" si="92"/>
        <v>0</v>
      </c>
      <c r="M169" s="45"/>
      <c r="N169" s="46"/>
      <c r="O169" s="233"/>
      <c r="P169" s="45"/>
      <c r="Q169" s="46"/>
      <c r="R169" s="47">
        <f t="shared" si="111"/>
        <v>0</v>
      </c>
      <c r="T169" s="45"/>
      <c r="U169" s="46"/>
      <c r="V169" s="47"/>
      <c r="W169" s="241"/>
      <c r="X169" s="46"/>
      <c r="Y169" s="233"/>
      <c r="Z169" s="45"/>
      <c r="AA169" s="46"/>
      <c r="AB169" s="47"/>
      <c r="AC169" s="241"/>
      <c r="AD169" s="46"/>
      <c r="AE169" s="233"/>
      <c r="AF169" s="45"/>
      <c r="AG169" s="46"/>
      <c r="AH169" s="47"/>
      <c r="AI169" s="241"/>
      <c r="AJ169" s="46"/>
      <c r="AK169" s="233"/>
      <c r="AL169" s="45"/>
      <c r="AM169" s="46"/>
      <c r="AN169" s="47"/>
      <c r="AO169" s="241"/>
      <c r="AP169" s="46"/>
      <c r="AQ169" s="46"/>
      <c r="AR169" s="45"/>
      <c r="AS169" s="46"/>
      <c r="AT169" s="47"/>
      <c r="AU169" s="46"/>
      <c r="AV169" s="46"/>
      <c r="AW169" s="233"/>
      <c r="AX169" s="45"/>
      <c r="AY169" s="46"/>
      <c r="AZ169" s="47"/>
      <c r="BA169" s="241"/>
      <c r="BB169" s="46"/>
      <c r="BC169" s="1"/>
      <c r="BD169" s="14">
        <f t="shared" si="133"/>
        <v>0</v>
      </c>
      <c r="BE169" s="13">
        <f t="shared" si="134"/>
        <v>0</v>
      </c>
      <c r="BF169" s="1"/>
      <c r="BG169" s="14">
        <f t="shared" si="131"/>
        <v>0</v>
      </c>
      <c r="BH169" s="249">
        <f t="shared" si="117"/>
        <v>0</v>
      </c>
      <c r="BI169" s="1"/>
      <c r="BJ169" s="14">
        <f t="shared" si="132"/>
        <v>0</v>
      </c>
      <c r="BK169" s="249">
        <f t="shared" si="110"/>
        <v>0</v>
      </c>
    </row>
    <row r="170" spans="2:63" ht="12.6" hidden="1" customHeight="1" outlineLevel="1">
      <c r="B170" s="88" t="s">
        <v>707</v>
      </c>
      <c r="C170" s="10"/>
      <c r="D170" s="78"/>
      <c r="E170" s="115"/>
      <c r="F170" s="115"/>
      <c r="G170" s="115"/>
      <c r="H170" s="115"/>
      <c r="I170" s="123"/>
      <c r="J170" s="124"/>
      <c r="K170" s="343">
        <f t="shared" si="92"/>
        <v>0</v>
      </c>
      <c r="M170" s="45"/>
      <c r="N170" s="46"/>
      <c r="O170" s="233"/>
      <c r="P170" s="45"/>
      <c r="Q170" s="46"/>
      <c r="R170" s="47">
        <f t="shared" si="111"/>
        <v>0</v>
      </c>
      <c r="T170" s="45"/>
      <c r="U170" s="46"/>
      <c r="V170" s="47"/>
      <c r="W170" s="241"/>
      <c r="X170" s="46"/>
      <c r="Y170" s="233"/>
      <c r="Z170" s="45"/>
      <c r="AA170" s="46"/>
      <c r="AB170" s="47"/>
      <c r="AC170" s="241"/>
      <c r="AD170" s="46"/>
      <c r="AE170" s="233"/>
      <c r="AF170" s="45"/>
      <c r="AG170" s="46"/>
      <c r="AH170" s="47"/>
      <c r="AI170" s="241"/>
      <c r="AJ170" s="46"/>
      <c r="AK170" s="233"/>
      <c r="AL170" s="45"/>
      <c r="AM170" s="46"/>
      <c r="AN170" s="47"/>
      <c r="AO170" s="241"/>
      <c r="AP170" s="46"/>
      <c r="AQ170" s="46"/>
      <c r="AR170" s="45"/>
      <c r="AS170" s="46"/>
      <c r="AT170" s="47"/>
      <c r="AU170" s="46"/>
      <c r="AV170" s="46"/>
      <c r="AW170" s="233"/>
      <c r="AX170" s="45"/>
      <c r="AY170" s="46"/>
      <c r="AZ170" s="47"/>
      <c r="BA170" s="241"/>
      <c r="BB170" s="46"/>
      <c r="BC170" s="1"/>
      <c r="BD170" s="14">
        <f t="shared" si="133"/>
        <v>0</v>
      </c>
      <c r="BE170" s="13">
        <f t="shared" si="134"/>
        <v>0</v>
      </c>
      <c r="BF170" s="1"/>
      <c r="BG170" s="14">
        <f t="shared" si="131"/>
        <v>0</v>
      </c>
      <c r="BH170" s="249">
        <f t="shared" si="117"/>
        <v>0</v>
      </c>
      <c r="BI170" s="1"/>
      <c r="BJ170" s="14">
        <f t="shared" si="132"/>
        <v>0</v>
      </c>
      <c r="BK170" s="249">
        <f t="shared" ref="BK170:BK191" si="135">IFERROR(BJ170/K170,0)</f>
        <v>0</v>
      </c>
    </row>
    <row r="171" spans="2:63" ht="12.6" hidden="1" customHeight="1" outlineLevel="1" thickBot="1">
      <c r="B171" s="88" t="s">
        <v>708</v>
      </c>
      <c r="C171" s="10"/>
      <c r="D171" s="78"/>
      <c r="E171" s="115"/>
      <c r="F171" s="115"/>
      <c r="G171" s="115"/>
      <c r="H171" s="115"/>
      <c r="I171" s="123"/>
      <c r="J171" s="124"/>
      <c r="K171" s="343">
        <f t="shared" si="92"/>
        <v>0</v>
      </c>
      <c r="M171" s="31"/>
      <c r="N171" s="32"/>
      <c r="O171" s="238"/>
      <c r="P171" s="31"/>
      <c r="Q171" s="32"/>
      <c r="R171" s="33">
        <f t="shared" si="111"/>
        <v>0</v>
      </c>
      <c r="T171" s="31"/>
      <c r="U171" s="32"/>
      <c r="V171" s="33"/>
      <c r="W171" s="246"/>
      <c r="X171" s="32"/>
      <c r="Y171" s="238"/>
      <c r="Z171" s="31"/>
      <c r="AA171" s="32"/>
      <c r="AB171" s="33"/>
      <c r="AC171" s="246"/>
      <c r="AD171" s="32"/>
      <c r="AE171" s="238"/>
      <c r="AF171" s="31"/>
      <c r="AG171" s="32"/>
      <c r="AH171" s="33"/>
      <c r="AI171" s="246"/>
      <c r="AJ171" s="32"/>
      <c r="AK171" s="238"/>
      <c r="AL171" s="31"/>
      <c r="AM171" s="32"/>
      <c r="AN171" s="33"/>
      <c r="AO171" s="246"/>
      <c r="AP171" s="32"/>
      <c r="AQ171" s="32"/>
      <c r="AR171" s="31"/>
      <c r="AS171" s="32"/>
      <c r="AT171" s="33"/>
      <c r="AU171" s="32"/>
      <c r="AV171" s="32"/>
      <c r="AW171" s="238"/>
      <c r="AX171" s="31"/>
      <c r="AY171" s="32"/>
      <c r="AZ171" s="33"/>
      <c r="BA171" s="246"/>
      <c r="BB171" s="32"/>
      <c r="BC171" s="1"/>
      <c r="BD171" s="31">
        <f t="shared" si="133"/>
        <v>0</v>
      </c>
      <c r="BE171" s="33">
        <f t="shared" si="134"/>
        <v>0</v>
      </c>
      <c r="BF171" s="1"/>
      <c r="BG171" s="14">
        <f t="shared" si="131"/>
        <v>0</v>
      </c>
      <c r="BH171" s="249">
        <f t="shared" si="117"/>
        <v>0</v>
      </c>
      <c r="BI171" s="1"/>
      <c r="BJ171" s="31">
        <f t="shared" si="132"/>
        <v>0</v>
      </c>
      <c r="BK171" s="258">
        <f t="shared" si="135"/>
        <v>0</v>
      </c>
    </row>
    <row r="172" spans="2:63" collapsed="1">
      <c r="C172" s="5" t="s">
        <v>709</v>
      </c>
      <c r="D172" s="76"/>
      <c r="E172" s="114"/>
      <c r="F172" s="114"/>
      <c r="G172" s="114"/>
      <c r="H172" s="114"/>
      <c r="I172" s="126"/>
      <c r="J172" s="127"/>
      <c r="K172" s="6" t="e">
        <f>SUM(K173:K187)</f>
        <v>#VALUE!</v>
      </c>
      <c r="L172" s="4"/>
      <c r="M172" s="9">
        <f t="shared" ref="M172:Q172" si="136">SUM(M173:M187)</f>
        <v>0</v>
      </c>
      <c r="N172" s="7">
        <f t="shared" si="136"/>
        <v>0</v>
      </c>
      <c r="O172" s="231">
        <f t="shared" si="136"/>
        <v>0</v>
      </c>
      <c r="P172" s="9">
        <f t="shared" si="136"/>
        <v>0</v>
      </c>
      <c r="Q172" s="7">
        <f t="shared" si="136"/>
        <v>0</v>
      </c>
      <c r="R172" s="8">
        <f t="shared" si="111"/>
        <v>0</v>
      </c>
      <c r="S172" s="4"/>
      <c r="T172" s="9">
        <f t="shared" ref="T172:AX172" si="137">SUM(T173:T187)</f>
        <v>0</v>
      </c>
      <c r="U172" s="7">
        <f t="shared" si="137"/>
        <v>0</v>
      </c>
      <c r="V172" s="8">
        <f t="shared" si="137"/>
        <v>0</v>
      </c>
      <c r="W172" s="239">
        <f t="shared" si="137"/>
        <v>0</v>
      </c>
      <c r="X172" s="7">
        <f t="shared" si="137"/>
        <v>0</v>
      </c>
      <c r="Y172" s="231">
        <f t="shared" si="137"/>
        <v>0</v>
      </c>
      <c r="Z172" s="9">
        <f t="shared" si="137"/>
        <v>0</v>
      </c>
      <c r="AA172" s="7">
        <f t="shared" si="137"/>
        <v>0</v>
      </c>
      <c r="AB172" s="8" t="e">
        <f t="shared" si="137"/>
        <v>#VALUE!</v>
      </c>
      <c r="AC172" s="239">
        <f t="shared" si="137"/>
        <v>0</v>
      </c>
      <c r="AD172" s="7">
        <f t="shared" si="137"/>
        <v>0</v>
      </c>
      <c r="AE172" s="231">
        <f t="shared" si="137"/>
        <v>0</v>
      </c>
      <c r="AF172" s="9">
        <f t="shared" si="137"/>
        <v>0</v>
      </c>
      <c r="AG172" s="7">
        <f t="shared" si="137"/>
        <v>0</v>
      </c>
      <c r="AH172" s="8">
        <f t="shared" si="137"/>
        <v>0</v>
      </c>
      <c r="AI172" s="239">
        <f t="shared" si="137"/>
        <v>0</v>
      </c>
      <c r="AJ172" s="7">
        <f t="shared" si="137"/>
        <v>0</v>
      </c>
      <c r="AK172" s="231">
        <f t="shared" si="137"/>
        <v>0</v>
      </c>
      <c r="AL172" s="9">
        <f t="shared" si="137"/>
        <v>0</v>
      </c>
      <c r="AM172" s="7">
        <f t="shared" si="137"/>
        <v>0</v>
      </c>
      <c r="AN172" s="8">
        <f t="shared" si="137"/>
        <v>0</v>
      </c>
      <c r="AO172" s="239">
        <f t="shared" si="137"/>
        <v>0</v>
      </c>
      <c r="AP172" s="7">
        <f t="shared" si="137"/>
        <v>0</v>
      </c>
      <c r="AQ172" s="7">
        <f t="shared" si="137"/>
        <v>0</v>
      </c>
      <c r="AR172" s="9">
        <f t="shared" si="137"/>
        <v>0</v>
      </c>
      <c r="AS172" s="7">
        <f t="shared" si="137"/>
        <v>0</v>
      </c>
      <c r="AT172" s="8">
        <f t="shared" si="137"/>
        <v>0</v>
      </c>
      <c r="AU172" s="7">
        <f t="shared" si="137"/>
        <v>0</v>
      </c>
      <c r="AV172" s="7">
        <f t="shared" si="137"/>
        <v>0</v>
      </c>
      <c r="AW172" s="231">
        <f t="shared" si="137"/>
        <v>0</v>
      </c>
      <c r="AX172" s="9">
        <f t="shared" si="137"/>
        <v>0</v>
      </c>
      <c r="AY172" s="7">
        <f t="shared" ref="AY172:BB172" si="138">SUM(AY173:AY187)</f>
        <v>0</v>
      </c>
      <c r="AZ172" s="8">
        <f t="shared" si="138"/>
        <v>0</v>
      </c>
      <c r="BA172" s="239">
        <f t="shared" si="138"/>
        <v>0</v>
      </c>
      <c r="BB172" s="7">
        <f t="shared" si="138"/>
        <v>0</v>
      </c>
      <c r="BC172" s="1"/>
      <c r="BD172" s="9">
        <f t="shared" ref="BD172:BE172" si="139">SUM(BD173:BD187)</f>
        <v>0</v>
      </c>
      <c r="BE172" s="8">
        <f t="shared" si="139"/>
        <v>0</v>
      </c>
      <c r="BF172" s="1"/>
      <c r="BG172" s="96" t="e">
        <f t="shared" ref="BG172" si="140">SUM(BG173:BG187)</f>
        <v>#VALUE!</v>
      </c>
      <c r="BH172" s="251">
        <f t="shared" ref="BH172:BH191" si="141">IFERROR(BG172/K172,0)</f>
        <v>0</v>
      </c>
      <c r="BI172" s="1"/>
      <c r="BJ172" s="28" t="e">
        <f t="shared" ref="BJ172" si="142">SUM(BJ173:BJ187)</f>
        <v>#VALUE!</v>
      </c>
      <c r="BK172" s="257">
        <f t="shared" si="135"/>
        <v>0</v>
      </c>
    </row>
    <row r="173" spans="2:63">
      <c r="B173" s="88" t="s">
        <v>755</v>
      </c>
      <c r="C173" s="10"/>
      <c r="D173" s="78"/>
      <c r="E173" s="115"/>
      <c r="F173" s="115"/>
      <c r="G173" s="115"/>
      <c r="H173" s="115"/>
      <c r="I173" s="123"/>
      <c r="J173" s="124" t="e">
        <f t="shared" ref="J173:J187" si="143">I173/$C$5</f>
        <v>#VALUE!</v>
      </c>
      <c r="K173" s="343" t="e">
        <f t="shared" ref="K173:K191" si="144">J173*H173*G173*F173*E173*D173</f>
        <v>#VALUE!</v>
      </c>
      <c r="M173" s="14"/>
      <c r="N173" s="12"/>
      <c r="O173" s="232"/>
      <c r="P173" s="14"/>
      <c r="Q173" s="12"/>
      <c r="R173" s="13">
        <f t="shared" si="111"/>
        <v>0</v>
      </c>
      <c r="T173" s="14"/>
      <c r="U173" s="12"/>
      <c r="V173" s="13"/>
      <c r="W173" s="240"/>
      <c r="X173" s="12"/>
      <c r="Y173" s="232"/>
      <c r="Z173" s="14"/>
      <c r="AA173" s="12"/>
      <c r="AB173" s="13" t="e">
        <f>K173</f>
        <v>#VALUE!</v>
      </c>
      <c r="AC173" s="240"/>
      <c r="AD173" s="12"/>
      <c r="AE173" s="232"/>
      <c r="AF173" s="14"/>
      <c r="AG173" s="12"/>
      <c r="AH173" s="13"/>
      <c r="AI173" s="240"/>
      <c r="AJ173" s="12"/>
      <c r="AK173" s="232"/>
      <c r="AL173" s="14"/>
      <c r="AM173" s="12"/>
      <c r="AN173" s="13"/>
      <c r="AO173" s="240"/>
      <c r="AP173" s="12"/>
      <c r="AQ173" s="12"/>
      <c r="AR173" s="14"/>
      <c r="AS173" s="12"/>
      <c r="AT173" s="13"/>
      <c r="AU173" s="12"/>
      <c r="AV173" s="12"/>
      <c r="AW173" s="232"/>
      <c r="AX173" s="14"/>
      <c r="AY173" s="12"/>
      <c r="AZ173" s="13"/>
      <c r="BA173" s="240"/>
      <c r="BB173" s="12"/>
      <c r="BC173" s="1"/>
      <c r="BD173" s="14"/>
      <c r="BE173" s="13"/>
      <c r="BF173" s="1"/>
      <c r="BG173" s="14" t="e">
        <f t="shared" ref="BG173:BG187" si="145">SUM(T173:BB173)</f>
        <v>#VALUE!</v>
      </c>
      <c r="BH173" s="249">
        <f t="shared" si="141"/>
        <v>0</v>
      </c>
      <c r="BI173" s="1"/>
      <c r="BJ173" s="14" t="e">
        <f t="shared" ref="BJ173:BJ187" si="146">BD173+BG173</f>
        <v>#VALUE!</v>
      </c>
      <c r="BK173" s="249">
        <f t="shared" si="135"/>
        <v>0</v>
      </c>
    </row>
    <row r="174" spans="2:63">
      <c r="B174" s="88" t="s">
        <v>756</v>
      </c>
      <c r="C174" s="10"/>
      <c r="D174" s="78"/>
      <c r="E174" s="115"/>
      <c r="F174" s="115"/>
      <c r="G174" s="115"/>
      <c r="H174" s="115"/>
      <c r="I174" s="123"/>
      <c r="J174" s="124"/>
      <c r="K174" s="343">
        <f t="shared" si="144"/>
        <v>0</v>
      </c>
      <c r="M174" s="14"/>
      <c r="N174" s="12"/>
      <c r="O174" s="232"/>
      <c r="P174" s="14"/>
      <c r="Q174" s="12"/>
      <c r="R174" s="13">
        <f t="shared" si="111"/>
        <v>0</v>
      </c>
      <c r="T174" s="14"/>
      <c r="U174" s="12"/>
      <c r="V174" s="13"/>
      <c r="W174" s="240"/>
      <c r="X174" s="12"/>
      <c r="Y174" s="232"/>
      <c r="Z174" s="14"/>
      <c r="AA174" s="12"/>
      <c r="AB174" s="13"/>
      <c r="AC174" s="240"/>
      <c r="AD174" s="12"/>
      <c r="AE174" s="232"/>
      <c r="AF174" s="14"/>
      <c r="AG174" s="12"/>
      <c r="AH174" s="13"/>
      <c r="AI174" s="240"/>
      <c r="AJ174" s="12"/>
      <c r="AK174" s="232"/>
      <c r="AL174" s="14"/>
      <c r="AM174" s="12"/>
      <c r="AN174" s="13"/>
      <c r="AO174" s="240"/>
      <c r="AP174" s="12"/>
      <c r="AQ174" s="12"/>
      <c r="AR174" s="14"/>
      <c r="AS174" s="12"/>
      <c r="AT174" s="13"/>
      <c r="AU174" s="12"/>
      <c r="AV174" s="12"/>
      <c r="AW174" s="232"/>
      <c r="AX174" s="14"/>
      <c r="AY174" s="12"/>
      <c r="AZ174" s="13"/>
      <c r="BA174" s="240"/>
      <c r="BB174" s="12"/>
      <c r="BC174" s="1"/>
      <c r="BD174" s="14"/>
      <c r="BE174" s="13"/>
      <c r="BF174" s="1"/>
      <c r="BG174" s="14">
        <f t="shared" si="145"/>
        <v>0</v>
      </c>
      <c r="BH174" s="249">
        <f t="shared" si="141"/>
        <v>0</v>
      </c>
      <c r="BI174" s="1"/>
      <c r="BJ174" s="14">
        <f t="shared" si="146"/>
        <v>0</v>
      </c>
      <c r="BK174" s="249">
        <f t="shared" si="135"/>
        <v>0</v>
      </c>
    </row>
    <row r="175" spans="2:63" ht="12.6" thickBot="1">
      <c r="B175" s="88" t="s">
        <v>757</v>
      </c>
      <c r="C175" s="34"/>
      <c r="D175" s="85"/>
      <c r="E175" s="121"/>
      <c r="F175" s="121"/>
      <c r="G175" s="121"/>
      <c r="H175" s="121"/>
      <c r="I175" s="133"/>
      <c r="J175" s="134"/>
      <c r="K175" s="343">
        <f t="shared" si="144"/>
        <v>0</v>
      </c>
      <c r="M175" s="31"/>
      <c r="N175" s="32"/>
      <c r="O175" s="238"/>
      <c r="P175" s="31"/>
      <c r="Q175" s="32"/>
      <c r="R175" s="33">
        <f t="shared" si="111"/>
        <v>0</v>
      </c>
      <c r="T175" s="14"/>
      <c r="U175" s="12"/>
      <c r="V175" s="13"/>
      <c r="W175" s="240"/>
      <c r="X175" s="12"/>
      <c r="Y175" s="232"/>
      <c r="Z175" s="14"/>
      <c r="AA175" s="12"/>
      <c r="AB175" s="13"/>
      <c r="AC175" s="240"/>
      <c r="AD175" s="12"/>
      <c r="AE175" s="232"/>
      <c r="AF175" s="14"/>
      <c r="AG175" s="12"/>
      <c r="AH175" s="13"/>
      <c r="AI175" s="240"/>
      <c r="AJ175" s="12"/>
      <c r="AK175" s="232"/>
      <c r="AL175" s="14"/>
      <c r="AM175" s="12"/>
      <c r="AN175" s="13"/>
      <c r="AO175" s="240"/>
      <c r="AP175" s="12"/>
      <c r="AQ175" s="12"/>
      <c r="AR175" s="14"/>
      <c r="AS175" s="12"/>
      <c r="AT175" s="13"/>
      <c r="AU175" s="12"/>
      <c r="AV175" s="12"/>
      <c r="AW175" s="232"/>
      <c r="AX175" s="14"/>
      <c r="AY175" s="12"/>
      <c r="AZ175" s="13"/>
      <c r="BA175" s="240"/>
      <c r="BB175" s="12"/>
      <c r="BC175" s="1"/>
      <c r="BD175" s="14"/>
      <c r="BE175" s="47"/>
      <c r="BF175" s="1"/>
      <c r="BG175" s="14">
        <f t="shared" si="145"/>
        <v>0</v>
      </c>
      <c r="BH175" s="249">
        <f t="shared" si="141"/>
        <v>0</v>
      </c>
      <c r="BI175" s="1"/>
      <c r="BJ175" s="14">
        <f t="shared" si="146"/>
        <v>0</v>
      </c>
      <c r="BK175" s="249">
        <f t="shared" si="135"/>
        <v>0</v>
      </c>
    </row>
    <row r="176" spans="2:63" ht="12" hidden="1" customHeight="1" outlineLevel="1">
      <c r="B176" s="88" t="s">
        <v>758</v>
      </c>
      <c r="C176" s="179"/>
      <c r="D176" s="180"/>
      <c r="E176" s="181"/>
      <c r="F176" s="181"/>
      <c r="G176" s="181"/>
      <c r="H176" s="181"/>
      <c r="I176" s="182"/>
      <c r="J176" s="183"/>
      <c r="K176" s="343">
        <f t="shared" si="144"/>
        <v>0</v>
      </c>
      <c r="M176" s="259"/>
      <c r="N176" s="277"/>
      <c r="O176" s="277"/>
      <c r="P176" s="277"/>
      <c r="Q176" s="277"/>
      <c r="R176" s="185">
        <f t="shared" si="111"/>
        <v>0</v>
      </c>
      <c r="T176" s="14"/>
      <c r="U176" s="12"/>
      <c r="V176" s="13"/>
      <c r="W176" s="240"/>
      <c r="X176" s="12"/>
      <c r="Y176" s="232"/>
      <c r="Z176" s="14"/>
      <c r="AA176" s="12"/>
      <c r="AB176" s="13"/>
      <c r="AC176" s="240"/>
      <c r="AD176" s="12"/>
      <c r="AE176" s="232"/>
      <c r="AF176" s="14"/>
      <c r="AG176" s="12"/>
      <c r="AH176" s="13"/>
      <c r="AI176" s="240"/>
      <c r="AJ176" s="12"/>
      <c r="AK176" s="232"/>
      <c r="AL176" s="14"/>
      <c r="AM176" s="12"/>
      <c r="AN176" s="13"/>
      <c r="AO176" s="240"/>
      <c r="AP176" s="12"/>
      <c r="AQ176" s="12"/>
      <c r="AR176" s="12"/>
      <c r="AS176" s="12"/>
      <c r="AT176" s="12"/>
      <c r="AU176" s="12"/>
      <c r="AV176" s="12"/>
      <c r="AW176" s="12"/>
      <c r="AX176" s="13"/>
      <c r="AY176" s="12"/>
      <c r="AZ176" s="12"/>
      <c r="BA176" s="12"/>
      <c r="BB176" s="12"/>
      <c r="BC176" s="1"/>
      <c r="BD176" s="14">
        <f t="shared" ref="BD176:BD187" si="147">SUM(J176:AZ176)</f>
        <v>0</v>
      </c>
      <c r="BE176" s="13">
        <f t="shared" ref="BE176:BE191" si="148">E176-BD176</f>
        <v>0</v>
      </c>
      <c r="BF176" s="1"/>
      <c r="BG176" s="14">
        <f t="shared" si="145"/>
        <v>0</v>
      </c>
      <c r="BH176" s="249">
        <f t="shared" si="141"/>
        <v>0</v>
      </c>
      <c r="BI176" s="1"/>
      <c r="BJ176" s="14">
        <f t="shared" si="146"/>
        <v>0</v>
      </c>
      <c r="BK176" s="249">
        <f t="shared" si="135"/>
        <v>0</v>
      </c>
    </row>
    <row r="177" spans="2:63" ht="12" hidden="1" customHeight="1" outlineLevel="1">
      <c r="B177" s="88" t="s">
        <v>759</v>
      </c>
      <c r="C177" s="10"/>
      <c r="D177" s="78"/>
      <c r="E177" s="115"/>
      <c r="F177" s="115"/>
      <c r="G177" s="115"/>
      <c r="H177" s="115"/>
      <c r="I177" s="123"/>
      <c r="J177" s="124"/>
      <c r="K177" s="343">
        <f t="shared" si="144"/>
        <v>0</v>
      </c>
      <c r="M177" s="14"/>
      <c r="N177" s="12"/>
      <c r="O177" s="12"/>
      <c r="P177" s="12"/>
      <c r="Q177" s="12"/>
      <c r="R177" s="13">
        <f t="shared" si="111"/>
        <v>0</v>
      </c>
      <c r="T177" s="14"/>
      <c r="U177" s="12"/>
      <c r="V177" s="13"/>
      <c r="W177" s="240"/>
      <c r="X177" s="12"/>
      <c r="Y177" s="232"/>
      <c r="Z177" s="14"/>
      <c r="AA177" s="12"/>
      <c r="AB177" s="13"/>
      <c r="AC177" s="240"/>
      <c r="AD177" s="12"/>
      <c r="AE177" s="232"/>
      <c r="AF177" s="14"/>
      <c r="AG177" s="12"/>
      <c r="AH177" s="13"/>
      <c r="AI177" s="240"/>
      <c r="AJ177" s="12"/>
      <c r="AK177" s="232"/>
      <c r="AL177" s="14"/>
      <c r="AM177" s="12"/>
      <c r="AN177" s="13"/>
      <c r="AO177" s="240"/>
      <c r="AP177" s="12"/>
      <c r="AQ177" s="12"/>
      <c r="AR177" s="12"/>
      <c r="AS177" s="12"/>
      <c r="AT177" s="12"/>
      <c r="AU177" s="12"/>
      <c r="AV177" s="12"/>
      <c r="AW177" s="12"/>
      <c r="AX177" s="13"/>
      <c r="AY177" s="12"/>
      <c r="AZ177" s="12"/>
      <c r="BA177" s="12"/>
      <c r="BB177" s="12"/>
      <c r="BC177" s="1"/>
      <c r="BD177" s="14">
        <f t="shared" si="147"/>
        <v>0</v>
      </c>
      <c r="BE177" s="13">
        <f t="shared" si="148"/>
        <v>0</v>
      </c>
      <c r="BF177" s="1"/>
      <c r="BG177" s="14">
        <f t="shared" si="145"/>
        <v>0</v>
      </c>
      <c r="BH177" s="249">
        <f t="shared" si="141"/>
        <v>0</v>
      </c>
      <c r="BI177" s="1"/>
      <c r="BJ177" s="14">
        <f t="shared" si="146"/>
        <v>0</v>
      </c>
      <c r="BK177" s="249">
        <f t="shared" si="135"/>
        <v>0</v>
      </c>
    </row>
    <row r="178" spans="2:63" ht="12" hidden="1" customHeight="1" outlineLevel="1">
      <c r="B178" s="88" t="s">
        <v>760</v>
      </c>
      <c r="C178" s="10"/>
      <c r="D178" s="78"/>
      <c r="E178" s="115"/>
      <c r="F178" s="115"/>
      <c r="G178" s="115"/>
      <c r="H178" s="115"/>
      <c r="I178" s="123"/>
      <c r="J178" s="124"/>
      <c r="K178" s="343">
        <f t="shared" si="144"/>
        <v>0</v>
      </c>
      <c r="M178" s="14"/>
      <c r="N178" s="12"/>
      <c r="O178" s="12"/>
      <c r="P178" s="12"/>
      <c r="Q178" s="12"/>
      <c r="R178" s="13">
        <f t="shared" si="111"/>
        <v>0</v>
      </c>
      <c r="T178" s="14"/>
      <c r="U178" s="12"/>
      <c r="V178" s="13"/>
      <c r="W178" s="240"/>
      <c r="X178" s="12"/>
      <c r="Y178" s="232"/>
      <c r="Z178" s="14"/>
      <c r="AA178" s="12"/>
      <c r="AB178" s="13"/>
      <c r="AC178" s="240"/>
      <c r="AD178" s="12"/>
      <c r="AE178" s="232"/>
      <c r="AF178" s="14"/>
      <c r="AG178" s="12"/>
      <c r="AH178" s="13"/>
      <c r="AI178" s="240"/>
      <c r="AJ178" s="12"/>
      <c r="AK178" s="232"/>
      <c r="AL178" s="14"/>
      <c r="AM178" s="12"/>
      <c r="AN178" s="13"/>
      <c r="AO178" s="240"/>
      <c r="AP178" s="12"/>
      <c r="AQ178" s="12"/>
      <c r="AR178" s="12"/>
      <c r="AS178" s="12"/>
      <c r="AT178" s="12"/>
      <c r="AU178" s="12"/>
      <c r="AV178" s="12"/>
      <c r="AW178" s="12"/>
      <c r="AX178" s="13"/>
      <c r="AY178" s="12"/>
      <c r="AZ178" s="12"/>
      <c r="BA178" s="12"/>
      <c r="BB178" s="12"/>
      <c r="BC178" s="1"/>
      <c r="BD178" s="14">
        <f t="shared" si="147"/>
        <v>0</v>
      </c>
      <c r="BE178" s="13">
        <f t="shared" si="148"/>
        <v>0</v>
      </c>
      <c r="BF178" s="1"/>
      <c r="BG178" s="14">
        <f t="shared" si="145"/>
        <v>0</v>
      </c>
      <c r="BH178" s="249">
        <f t="shared" si="141"/>
        <v>0</v>
      </c>
      <c r="BI178" s="1"/>
      <c r="BJ178" s="14">
        <f t="shared" si="146"/>
        <v>0</v>
      </c>
      <c r="BK178" s="249">
        <f t="shared" si="135"/>
        <v>0</v>
      </c>
    </row>
    <row r="179" spans="2:63" ht="12" hidden="1" customHeight="1" outlineLevel="1">
      <c r="B179" s="88" t="s">
        <v>761</v>
      </c>
      <c r="C179" s="10"/>
      <c r="D179" s="78"/>
      <c r="E179" s="115"/>
      <c r="F179" s="115"/>
      <c r="G179" s="115"/>
      <c r="H179" s="115"/>
      <c r="I179" s="123"/>
      <c r="J179" s="124"/>
      <c r="K179" s="343">
        <f t="shared" si="144"/>
        <v>0</v>
      </c>
      <c r="M179" s="14"/>
      <c r="N179" s="12"/>
      <c r="O179" s="12"/>
      <c r="P179" s="12"/>
      <c r="Q179" s="12"/>
      <c r="R179" s="13">
        <f t="shared" si="111"/>
        <v>0</v>
      </c>
      <c r="T179" s="14"/>
      <c r="U179" s="12"/>
      <c r="V179" s="13"/>
      <c r="W179" s="240"/>
      <c r="X179" s="12"/>
      <c r="Y179" s="232"/>
      <c r="Z179" s="14"/>
      <c r="AA179" s="12"/>
      <c r="AB179" s="13"/>
      <c r="AC179" s="240"/>
      <c r="AD179" s="12"/>
      <c r="AE179" s="232"/>
      <c r="AF179" s="14"/>
      <c r="AG179" s="12"/>
      <c r="AH179" s="13"/>
      <c r="AI179" s="240"/>
      <c r="AJ179" s="12"/>
      <c r="AK179" s="232"/>
      <c r="AL179" s="14"/>
      <c r="AM179" s="12"/>
      <c r="AN179" s="13"/>
      <c r="AO179" s="240"/>
      <c r="AP179" s="12"/>
      <c r="AQ179" s="12"/>
      <c r="AR179" s="12"/>
      <c r="AS179" s="12"/>
      <c r="AT179" s="12"/>
      <c r="AU179" s="12"/>
      <c r="AV179" s="12"/>
      <c r="AW179" s="12"/>
      <c r="AX179" s="13"/>
      <c r="AY179" s="12"/>
      <c r="AZ179" s="12"/>
      <c r="BA179" s="12"/>
      <c r="BB179" s="12"/>
      <c r="BC179" s="1"/>
      <c r="BD179" s="14">
        <f t="shared" si="147"/>
        <v>0</v>
      </c>
      <c r="BE179" s="13">
        <f t="shared" si="148"/>
        <v>0</v>
      </c>
      <c r="BF179" s="1"/>
      <c r="BG179" s="14">
        <f t="shared" si="145"/>
        <v>0</v>
      </c>
      <c r="BH179" s="249">
        <f t="shared" si="141"/>
        <v>0</v>
      </c>
      <c r="BI179" s="1"/>
      <c r="BJ179" s="14">
        <f t="shared" si="146"/>
        <v>0</v>
      </c>
      <c r="BK179" s="249">
        <f t="shared" si="135"/>
        <v>0</v>
      </c>
    </row>
    <row r="180" spans="2:63" ht="12" hidden="1" customHeight="1" outlineLevel="1">
      <c r="B180" s="88" t="s">
        <v>762</v>
      </c>
      <c r="C180" s="10"/>
      <c r="D180" s="78"/>
      <c r="E180" s="115"/>
      <c r="F180" s="115"/>
      <c r="G180" s="115"/>
      <c r="H180" s="115"/>
      <c r="I180" s="123"/>
      <c r="J180" s="124"/>
      <c r="K180" s="343">
        <f t="shared" si="144"/>
        <v>0</v>
      </c>
      <c r="M180" s="14"/>
      <c r="N180" s="12"/>
      <c r="O180" s="12"/>
      <c r="P180" s="12"/>
      <c r="Q180" s="12"/>
      <c r="R180" s="13">
        <f t="shared" si="111"/>
        <v>0</v>
      </c>
      <c r="T180" s="14"/>
      <c r="U180" s="12"/>
      <c r="V180" s="13"/>
      <c r="W180" s="240"/>
      <c r="X180" s="12"/>
      <c r="Y180" s="232"/>
      <c r="Z180" s="14"/>
      <c r="AA180" s="12"/>
      <c r="AB180" s="13"/>
      <c r="AC180" s="240"/>
      <c r="AD180" s="12"/>
      <c r="AE180" s="232"/>
      <c r="AF180" s="14"/>
      <c r="AG180" s="12"/>
      <c r="AH180" s="13"/>
      <c r="AI180" s="240"/>
      <c r="AJ180" s="12"/>
      <c r="AK180" s="232"/>
      <c r="AL180" s="14"/>
      <c r="AM180" s="12"/>
      <c r="AN180" s="13"/>
      <c r="AO180" s="240"/>
      <c r="AP180" s="12"/>
      <c r="AQ180" s="12"/>
      <c r="AR180" s="12"/>
      <c r="AS180" s="12"/>
      <c r="AT180" s="12"/>
      <c r="AU180" s="12"/>
      <c r="AV180" s="12"/>
      <c r="AW180" s="12"/>
      <c r="AX180" s="13"/>
      <c r="AY180" s="12"/>
      <c r="AZ180" s="12"/>
      <c r="BA180" s="12"/>
      <c r="BB180" s="12"/>
      <c r="BC180" s="1"/>
      <c r="BD180" s="14">
        <f t="shared" si="147"/>
        <v>0</v>
      </c>
      <c r="BE180" s="13">
        <f t="shared" si="148"/>
        <v>0</v>
      </c>
      <c r="BF180" s="1"/>
      <c r="BG180" s="14">
        <f t="shared" si="145"/>
        <v>0</v>
      </c>
      <c r="BH180" s="249">
        <f t="shared" si="141"/>
        <v>0</v>
      </c>
      <c r="BI180" s="1"/>
      <c r="BJ180" s="14">
        <f t="shared" si="146"/>
        <v>0</v>
      </c>
      <c r="BK180" s="249">
        <f t="shared" si="135"/>
        <v>0</v>
      </c>
    </row>
    <row r="181" spans="2:63" ht="12" hidden="1" customHeight="1" outlineLevel="1">
      <c r="B181" s="88" t="s">
        <v>763</v>
      </c>
      <c r="C181" s="10"/>
      <c r="D181" s="78"/>
      <c r="E181" s="115"/>
      <c r="F181" s="115"/>
      <c r="G181" s="115"/>
      <c r="H181" s="115"/>
      <c r="I181" s="123"/>
      <c r="J181" s="124"/>
      <c r="K181" s="343">
        <f t="shared" si="144"/>
        <v>0</v>
      </c>
      <c r="M181" s="14"/>
      <c r="N181" s="12"/>
      <c r="O181" s="12"/>
      <c r="P181" s="12"/>
      <c r="Q181" s="12"/>
      <c r="R181" s="13">
        <f t="shared" si="111"/>
        <v>0</v>
      </c>
      <c r="T181" s="14"/>
      <c r="U181" s="12"/>
      <c r="V181" s="13"/>
      <c r="W181" s="240"/>
      <c r="X181" s="12"/>
      <c r="Y181" s="232"/>
      <c r="Z181" s="14"/>
      <c r="AA181" s="12"/>
      <c r="AB181" s="13"/>
      <c r="AC181" s="240"/>
      <c r="AD181" s="12"/>
      <c r="AE181" s="232"/>
      <c r="AF181" s="14"/>
      <c r="AG181" s="12"/>
      <c r="AH181" s="13"/>
      <c r="AI181" s="240"/>
      <c r="AJ181" s="12"/>
      <c r="AK181" s="232"/>
      <c r="AL181" s="14"/>
      <c r="AM181" s="12"/>
      <c r="AN181" s="13"/>
      <c r="AO181" s="240"/>
      <c r="AP181" s="12"/>
      <c r="AQ181" s="12"/>
      <c r="AR181" s="12"/>
      <c r="AS181" s="12"/>
      <c r="AT181" s="12"/>
      <c r="AU181" s="12"/>
      <c r="AV181" s="12"/>
      <c r="AW181" s="12"/>
      <c r="AX181" s="13"/>
      <c r="AY181" s="12"/>
      <c r="AZ181" s="12"/>
      <c r="BA181" s="12"/>
      <c r="BB181" s="12"/>
      <c r="BC181" s="1"/>
      <c r="BD181" s="14">
        <f t="shared" si="147"/>
        <v>0</v>
      </c>
      <c r="BE181" s="13">
        <f t="shared" si="148"/>
        <v>0</v>
      </c>
      <c r="BF181" s="1"/>
      <c r="BG181" s="14">
        <f t="shared" si="145"/>
        <v>0</v>
      </c>
      <c r="BH181" s="249">
        <f t="shared" si="141"/>
        <v>0</v>
      </c>
      <c r="BI181" s="1"/>
      <c r="BJ181" s="14">
        <f t="shared" si="146"/>
        <v>0</v>
      </c>
      <c r="BK181" s="249">
        <f t="shared" si="135"/>
        <v>0</v>
      </c>
    </row>
    <row r="182" spans="2:63" ht="12" hidden="1" customHeight="1" outlineLevel="1">
      <c r="B182" s="88" t="s">
        <v>764</v>
      </c>
      <c r="C182" s="10"/>
      <c r="D182" s="78"/>
      <c r="E182" s="115"/>
      <c r="F182" s="115"/>
      <c r="G182" s="115"/>
      <c r="H182" s="115"/>
      <c r="I182" s="123"/>
      <c r="J182" s="124"/>
      <c r="K182" s="343">
        <f t="shared" si="144"/>
        <v>0</v>
      </c>
      <c r="M182" s="14"/>
      <c r="N182" s="12"/>
      <c r="O182" s="12"/>
      <c r="P182" s="12"/>
      <c r="Q182" s="12"/>
      <c r="R182" s="13">
        <f t="shared" si="111"/>
        <v>0</v>
      </c>
      <c r="T182" s="14"/>
      <c r="U182" s="12"/>
      <c r="V182" s="13"/>
      <c r="W182" s="240"/>
      <c r="X182" s="12"/>
      <c r="Y182" s="232"/>
      <c r="Z182" s="14"/>
      <c r="AA182" s="12"/>
      <c r="AB182" s="13"/>
      <c r="AC182" s="240"/>
      <c r="AD182" s="12"/>
      <c r="AE182" s="232"/>
      <c r="AF182" s="14"/>
      <c r="AG182" s="12"/>
      <c r="AH182" s="13"/>
      <c r="AI182" s="240"/>
      <c r="AJ182" s="12"/>
      <c r="AK182" s="232"/>
      <c r="AL182" s="14"/>
      <c r="AM182" s="12"/>
      <c r="AN182" s="13"/>
      <c r="AO182" s="240"/>
      <c r="AP182" s="12"/>
      <c r="AQ182" s="12"/>
      <c r="AR182" s="12"/>
      <c r="AS182" s="12"/>
      <c r="AT182" s="12"/>
      <c r="AU182" s="12"/>
      <c r="AV182" s="12"/>
      <c r="AW182" s="12"/>
      <c r="AX182" s="13"/>
      <c r="AY182" s="12"/>
      <c r="AZ182" s="12"/>
      <c r="BA182" s="12"/>
      <c r="BB182" s="12"/>
      <c r="BC182" s="1"/>
      <c r="BD182" s="14">
        <f t="shared" si="147"/>
        <v>0</v>
      </c>
      <c r="BE182" s="13">
        <f t="shared" si="148"/>
        <v>0</v>
      </c>
      <c r="BF182" s="1"/>
      <c r="BG182" s="14">
        <f t="shared" si="145"/>
        <v>0</v>
      </c>
      <c r="BH182" s="249">
        <f t="shared" si="141"/>
        <v>0</v>
      </c>
      <c r="BI182" s="1"/>
      <c r="BJ182" s="14">
        <f t="shared" si="146"/>
        <v>0</v>
      </c>
      <c r="BK182" s="249">
        <f t="shared" si="135"/>
        <v>0</v>
      </c>
    </row>
    <row r="183" spans="2:63" ht="12" hidden="1" customHeight="1" outlineLevel="1">
      <c r="B183" s="88" t="s">
        <v>765</v>
      </c>
      <c r="C183" s="10"/>
      <c r="D183" s="78"/>
      <c r="E183" s="115"/>
      <c r="F183" s="115"/>
      <c r="G183" s="115"/>
      <c r="H183" s="115"/>
      <c r="I183" s="123"/>
      <c r="J183" s="124"/>
      <c r="K183" s="343">
        <f t="shared" si="144"/>
        <v>0</v>
      </c>
      <c r="M183" s="14"/>
      <c r="N183" s="12"/>
      <c r="O183" s="12"/>
      <c r="P183" s="12"/>
      <c r="Q183" s="12"/>
      <c r="R183" s="13">
        <f t="shared" si="111"/>
        <v>0</v>
      </c>
      <c r="T183" s="14"/>
      <c r="U183" s="12"/>
      <c r="V183" s="13"/>
      <c r="W183" s="240"/>
      <c r="X183" s="12"/>
      <c r="Y183" s="232"/>
      <c r="Z183" s="14"/>
      <c r="AA183" s="12"/>
      <c r="AB183" s="13"/>
      <c r="AC183" s="240"/>
      <c r="AD183" s="12"/>
      <c r="AE183" s="232"/>
      <c r="AF183" s="14"/>
      <c r="AG183" s="12"/>
      <c r="AH183" s="13"/>
      <c r="AI183" s="240"/>
      <c r="AJ183" s="12"/>
      <c r="AK183" s="232"/>
      <c r="AL183" s="14"/>
      <c r="AM183" s="12"/>
      <c r="AN183" s="13"/>
      <c r="AO183" s="240"/>
      <c r="AP183" s="12"/>
      <c r="AQ183" s="12"/>
      <c r="AR183" s="12"/>
      <c r="AS183" s="12"/>
      <c r="AT183" s="12"/>
      <c r="AU183" s="12"/>
      <c r="AV183" s="12"/>
      <c r="AW183" s="12"/>
      <c r="AX183" s="13"/>
      <c r="AY183" s="12"/>
      <c r="AZ183" s="12"/>
      <c r="BA183" s="12"/>
      <c r="BB183" s="12"/>
      <c r="BC183" s="1"/>
      <c r="BD183" s="14">
        <f t="shared" si="147"/>
        <v>0</v>
      </c>
      <c r="BE183" s="13">
        <f t="shared" si="148"/>
        <v>0</v>
      </c>
      <c r="BF183" s="1"/>
      <c r="BG183" s="14">
        <f t="shared" si="145"/>
        <v>0</v>
      </c>
      <c r="BH183" s="249">
        <f t="shared" si="141"/>
        <v>0</v>
      </c>
      <c r="BI183" s="1"/>
      <c r="BJ183" s="14">
        <f t="shared" si="146"/>
        <v>0</v>
      </c>
      <c r="BK183" s="249">
        <f t="shared" si="135"/>
        <v>0</v>
      </c>
    </row>
    <row r="184" spans="2:63" ht="12" hidden="1" customHeight="1" outlineLevel="1">
      <c r="B184" s="88" t="s">
        <v>766</v>
      </c>
      <c r="C184" s="10"/>
      <c r="D184" s="78"/>
      <c r="E184" s="115"/>
      <c r="F184" s="115"/>
      <c r="G184" s="115"/>
      <c r="H184" s="115"/>
      <c r="I184" s="123"/>
      <c r="J184" s="124"/>
      <c r="K184" s="343">
        <f t="shared" si="144"/>
        <v>0</v>
      </c>
      <c r="M184" s="14"/>
      <c r="N184" s="12"/>
      <c r="O184" s="12"/>
      <c r="P184" s="12"/>
      <c r="Q184" s="12"/>
      <c r="R184" s="13">
        <f t="shared" si="111"/>
        <v>0</v>
      </c>
      <c r="T184" s="14"/>
      <c r="U184" s="12"/>
      <c r="V184" s="13"/>
      <c r="W184" s="240"/>
      <c r="X184" s="12"/>
      <c r="Y184" s="232"/>
      <c r="Z184" s="14"/>
      <c r="AA184" s="12"/>
      <c r="AB184" s="13"/>
      <c r="AC184" s="240"/>
      <c r="AD184" s="12"/>
      <c r="AE184" s="232"/>
      <c r="AF184" s="14"/>
      <c r="AG184" s="12"/>
      <c r="AH184" s="13"/>
      <c r="AI184" s="240"/>
      <c r="AJ184" s="12"/>
      <c r="AK184" s="232"/>
      <c r="AL184" s="14"/>
      <c r="AM184" s="12"/>
      <c r="AN184" s="13"/>
      <c r="AO184" s="240"/>
      <c r="AP184" s="12"/>
      <c r="AQ184" s="12"/>
      <c r="AR184" s="12"/>
      <c r="AS184" s="12"/>
      <c r="AT184" s="12"/>
      <c r="AU184" s="12"/>
      <c r="AV184" s="12"/>
      <c r="AW184" s="12"/>
      <c r="AX184" s="13"/>
      <c r="AY184" s="12"/>
      <c r="AZ184" s="12"/>
      <c r="BA184" s="12"/>
      <c r="BB184" s="12"/>
      <c r="BC184" s="1"/>
      <c r="BD184" s="14">
        <f t="shared" si="147"/>
        <v>0</v>
      </c>
      <c r="BE184" s="13">
        <f t="shared" si="148"/>
        <v>0</v>
      </c>
      <c r="BF184" s="1"/>
      <c r="BG184" s="14">
        <f t="shared" si="145"/>
        <v>0</v>
      </c>
      <c r="BH184" s="249">
        <f t="shared" si="141"/>
        <v>0</v>
      </c>
      <c r="BI184" s="1"/>
      <c r="BJ184" s="14">
        <f t="shared" si="146"/>
        <v>0</v>
      </c>
      <c r="BK184" s="249">
        <f t="shared" si="135"/>
        <v>0</v>
      </c>
    </row>
    <row r="185" spans="2:63" ht="12" hidden="1" customHeight="1" outlineLevel="1">
      <c r="B185" s="88" t="s">
        <v>767</v>
      </c>
      <c r="C185" s="10"/>
      <c r="D185" s="78"/>
      <c r="E185" s="115"/>
      <c r="F185" s="115"/>
      <c r="G185" s="115"/>
      <c r="H185" s="115"/>
      <c r="I185" s="123"/>
      <c r="J185" s="124"/>
      <c r="K185" s="343">
        <f t="shared" si="144"/>
        <v>0</v>
      </c>
      <c r="M185" s="14"/>
      <c r="N185" s="12"/>
      <c r="O185" s="12"/>
      <c r="P185" s="12"/>
      <c r="Q185" s="12"/>
      <c r="R185" s="13">
        <f t="shared" si="111"/>
        <v>0</v>
      </c>
      <c r="T185" s="14"/>
      <c r="U185" s="12"/>
      <c r="V185" s="13"/>
      <c r="W185" s="240"/>
      <c r="X185" s="12"/>
      <c r="Y185" s="232"/>
      <c r="Z185" s="14"/>
      <c r="AA185" s="12"/>
      <c r="AB185" s="13"/>
      <c r="AC185" s="240"/>
      <c r="AD185" s="12"/>
      <c r="AE185" s="232"/>
      <c r="AF185" s="14"/>
      <c r="AG185" s="12"/>
      <c r="AH185" s="13"/>
      <c r="AI185" s="240"/>
      <c r="AJ185" s="12"/>
      <c r="AK185" s="232"/>
      <c r="AL185" s="14"/>
      <c r="AM185" s="12"/>
      <c r="AN185" s="13"/>
      <c r="AO185" s="240"/>
      <c r="AP185" s="12"/>
      <c r="AQ185" s="12"/>
      <c r="AR185" s="12"/>
      <c r="AS185" s="12"/>
      <c r="AT185" s="12"/>
      <c r="AU185" s="12"/>
      <c r="AV185" s="12"/>
      <c r="AW185" s="12"/>
      <c r="AX185" s="13"/>
      <c r="AY185" s="12"/>
      <c r="AZ185" s="12"/>
      <c r="BA185" s="12"/>
      <c r="BB185" s="12"/>
      <c r="BC185" s="1"/>
      <c r="BD185" s="14">
        <f t="shared" si="147"/>
        <v>0</v>
      </c>
      <c r="BE185" s="13">
        <f t="shared" si="148"/>
        <v>0</v>
      </c>
      <c r="BF185" s="1"/>
      <c r="BG185" s="14">
        <f t="shared" si="145"/>
        <v>0</v>
      </c>
      <c r="BH185" s="249">
        <f t="shared" si="141"/>
        <v>0</v>
      </c>
      <c r="BI185" s="1"/>
      <c r="BJ185" s="14">
        <f t="shared" si="146"/>
        <v>0</v>
      </c>
      <c r="BK185" s="249">
        <f t="shared" si="135"/>
        <v>0</v>
      </c>
    </row>
    <row r="186" spans="2:63" ht="12" hidden="1" customHeight="1" outlineLevel="1">
      <c r="B186" s="88" t="s">
        <v>768</v>
      </c>
      <c r="C186" s="10"/>
      <c r="D186" s="78"/>
      <c r="E186" s="115"/>
      <c r="F186" s="115"/>
      <c r="G186" s="115"/>
      <c r="H186" s="115"/>
      <c r="I186" s="123"/>
      <c r="J186" s="124"/>
      <c r="K186" s="343">
        <f t="shared" si="144"/>
        <v>0</v>
      </c>
      <c r="M186" s="14"/>
      <c r="N186" s="12"/>
      <c r="O186" s="12"/>
      <c r="P186" s="12"/>
      <c r="Q186" s="12"/>
      <c r="R186" s="13">
        <f t="shared" si="111"/>
        <v>0</v>
      </c>
      <c r="T186" s="14"/>
      <c r="U186" s="12"/>
      <c r="V186" s="13"/>
      <c r="W186" s="240"/>
      <c r="X186" s="12"/>
      <c r="Y186" s="232"/>
      <c r="Z186" s="14"/>
      <c r="AA186" s="12"/>
      <c r="AB186" s="13"/>
      <c r="AC186" s="240"/>
      <c r="AD186" s="12"/>
      <c r="AE186" s="232"/>
      <c r="AF186" s="14"/>
      <c r="AG186" s="12"/>
      <c r="AH186" s="13"/>
      <c r="AI186" s="240"/>
      <c r="AJ186" s="12"/>
      <c r="AK186" s="232"/>
      <c r="AL186" s="14"/>
      <c r="AM186" s="12"/>
      <c r="AN186" s="13"/>
      <c r="AO186" s="240"/>
      <c r="AP186" s="12"/>
      <c r="AQ186" s="12"/>
      <c r="AR186" s="12"/>
      <c r="AS186" s="12"/>
      <c r="AT186" s="12"/>
      <c r="AU186" s="12"/>
      <c r="AV186" s="12"/>
      <c r="AW186" s="12"/>
      <c r="AX186" s="13"/>
      <c r="AY186" s="12"/>
      <c r="AZ186" s="12"/>
      <c r="BA186" s="12"/>
      <c r="BB186" s="12"/>
      <c r="BC186" s="1"/>
      <c r="BD186" s="14">
        <f t="shared" si="147"/>
        <v>0</v>
      </c>
      <c r="BE186" s="13">
        <f t="shared" si="148"/>
        <v>0</v>
      </c>
      <c r="BF186" s="1"/>
      <c r="BG186" s="14">
        <f t="shared" si="145"/>
        <v>0</v>
      </c>
      <c r="BH186" s="249">
        <f t="shared" si="141"/>
        <v>0</v>
      </c>
      <c r="BI186" s="1"/>
      <c r="BJ186" s="14">
        <f t="shared" si="146"/>
        <v>0</v>
      </c>
      <c r="BK186" s="249">
        <f t="shared" si="135"/>
        <v>0</v>
      </c>
    </row>
    <row r="187" spans="2:63" ht="12.6" hidden="1" customHeight="1" outlineLevel="1" thickBot="1">
      <c r="B187" s="88" t="s">
        <v>769</v>
      </c>
      <c r="C187" s="34"/>
      <c r="D187" s="85"/>
      <c r="E187" s="121"/>
      <c r="F187" s="121"/>
      <c r="G187" s="121"/>
      <c r="H187" s="121"/>
      <c r="I187" s="133"/>
      <c r="J187" s="134"/>
      <c r="K187" s="343">
        <f t="shared" si="144"/>
        <v>0</v>
      </c>
      <c r="M187" s="31"/>
      <c r="N187" s="32"/>
      <c r="O187" s="32"/>
      <c r="P187" s="32"/>
      <c r="Q187" s="32"/>
      <c r="R187" s="33">
        <f t="shared" si="111"/>
        <v>0</v>
      </c>
      <c r="T187" s="31"/>
      <c r="U187" s="32"/>
      <c r="V187" s="33"/>
      <c r="W187" s="246"/>
      <c r="X187" s="32"/>
      <c r="Y187" s="238"/>
      <c r="Z187" s="31"/>
      <c r="AA187" s="32"/>
      <c r="AB187" s="33"/>
      <c r="AC187" s="246"/>
      <c r="AD187" s="32"/>
      <c r="AE187" s="238"/>
      <c r="AF187" s="31"/>
      <c r="AG187" s="32"/>
      <c r="AH187" s="33"/>
      <c r="AI187" s="246"/>
      <c r="AJ187" s="32"/>
      <c r="AK187" s="238"/>
      <c r="AL187" s="31"/>
      <c r="AM187" s="32"/>
      <c r="AN187" s="33"/>
      <c r="AO187" s="246"/>
      <c r="AP187" s="32"/>
      <c r="AQ187" s="32"/>
      <c r="AR187" s="32"/>
      <c r="AS187" s="32"/>
      <c r="AT187" s="32"/>
      <c r="AU187" s="32"/>
      <c r="AV187" s="32"/>
      <c r="AW187" s="32"/>
      <c r="AX187" s="33"/>
      <c r="AY187" s="32"/>
      <c r="AZ187" s="32"/>
      <c r="BA187" s="32"/>
      <c r="BB187" s="32"/>
      <c r="BC187" s="1"/>
      <c r="BD187" s="31">
        <f t="shared" si="147"/>
        <v>0</v>
      </c>
      <c r="BE187" s="33">
        <f t="shared" si="148"/>
        <v>0</v>
      </c>
      <c r="BF187" s="1"/>
      <c r="BG187" s="31">
        <f t="shared" si="145"/>
        <v>0</v>
      </c>
      <c r="BH187" s="258">
        <f t="shared" si="141"/>
        <v>0</v>
      </c>
      <c r="BI187" s="1"/>
      <c r="BJ187" s="14">
        <f t="shared" si="146"/>
        <v>0</v>
      </c>
      <c r="BK187" s="249">
        <f t="shared" si="135"/>
        <v>0</v>
      </c>
    </row>
    <row r="188" spans="2:63" collapsed="1">
      <c r="B188" s="178"/>
      <c r="C188" s="5" t="s">
        <v>770</v>
      </c>
      <c r="D188" s="76"/>
      <c r="E188" s="114"/>
      <c r="F188" s="114"/>
      <c r="G188" s="114"/>
      <c r="H188" s="114"/>
      <c r="I188" s="126"/>
      <c r="J188" s="127"/>
      <c r="K188" s="6" t="e">
        <f>SUM(K189:K191)</f>
        <v>#VALUE!</v>
      </c>
      <c r="L188" s="4"/>
      <c r="M188" s="9">
        <f>SUM(M189:M191)</f>
        <v>0</v>
      </c>
      <c r="N188" s="9">
        <f t="shared" ref="N188:Q188" si="149">SUM(N189:N191)</f>
        <v>0</v>
      </c>
      <c r="O188" s="9">
        <f t="shared" si="149"/>
        <v>0</v>
      </c>
      <c r="P188" s="9">
        <f t="shared" si="149"/>
        <v>0</v>
      </c>
      <c r="Q188" s="9">
        <f t="shared" si="149"/>
        <v>0</v>
      </c>
      <c r="R188" s="6">
        <f t="shared" si="111"/>
        <v>0</v>
      </c>
      <c r="S188" s="4"/>
      <c r="T188" s="9">
        <f>SUM(T189:T191)</f>
        <v>0</v>
      </c>
      <c r="U188" s="9">
        <f t="shared" ref="U188:BD188" si="150">SUM(U189:U191)</f>
        <v>0</v>
      </c>
      <c r="V188" s="9">
        <f t="shared" si="150"/>
        <v>0</v>
      </c>
      <c r="W188" s="9">
        <f t="shared" si="150"/>
        <v>0</v>
      </c>
      <c r="X188" s="9">
        <f t="shared" si="150"/>
        <v>0</v>
      </c>
      <c r="Y188" s="9">
        <f t="shared" si="150"/>
        <v>0</v>
      </c>
      <c r="Z188" s="9">
        <f t="shared" si="150"/>
        <v>0</v>
      </c>
      <c r="AA188" s="9">
        <f t="shared" si="150"/>
        <v>0</v>
      </c>
      <c r="AB188" s="9">
        <f t="shared" si="150"/>
        <v>0</v>
      </c>
      <c r="AC188" s="9">
        <f t="shared" si="150"/>
        <v>0</v>
      </c>
      <c r="AD188" s="9">
        <f t="shared" si="150"/>
        <v>0</v>
      </c>
      <c r="AE188" s="9">
        <f t="shared" si="150"/>
        <v>0</v>
      </c>
      <c r="AF188" s="9">
        <f t="shared" si="150"/>
        <v>0</v>
      </c>
      <c r="AG188" s="9">
        <f t="shared" si="150"/>
        <v>0</v>
      </c>
      <c r="AH188" s="9">
        <f t="shared" si="150"/>
        <v>0</v>
      </c>
      <c r="AI188" s="9">
        <f t="shared" si="150"/>
        <v>0</v>
      </c>
      <c r="AJ188" s="9">
        <f t="shared" si="150"/>
        <v>0</v>
      </c>
      <c r="AK188" s="9">
        <f t="shared" si="150"/>
        <v>0</v>
      </c>
      <c r="AL188" s="9">
        <f t="shared" si="150"/>
        <v>0</v>
      </c>
      <c r="AM188" s="9">
        <f t="shared" si="150"/>
        <v>0</v>
      </c>
      <c r="AN188" s="9">
        <f t="shared" si="150"/>
        <v>0</v>
      </c>
      <c r="AO188" s="9">
        <f t="shared" si="150"/>
        <v>0</v>
      </c>
      <c r="AP188" s="9">
        <f t="shared" si="150"/>
        <v>0</v>
      </c>
      <c r="AQ188" s="9">
        <f t="shared" si="150"/>
        <v>0</v>
      </c>
      <c r="AR188" s="9">
        <f t="shared" si="150"/>
        <v>0</v>
      </c>
      <c r="AS188" s="9">
        <f t="shared" si="150"/>
        <v>0</v>
      </c>
      <c r="AT188" s="9">
        <f t="shared" si="150"/>
        <v>0</v>
      </c>
      <c r="AU188" s="9">
        <f t="shared" si="150"/>
        <v>0</v>
      </c>
      <c r="AV188" s="9">
        <f t="shared" si="150"/>
        <v>0</v>
      </c>
      <c r="AW188" s="9">
        <f t="shared" si="150"/>
        <v>0</v>
      </c>
      <c r="AX188" s="9">
        <f t="shared" si="150"/>
        <v>0</v>
      </c>
      <c r="AY188" s="9">
        <f t="shared" si="150"/>
        <v>0</v>
      </c>
      <c r="AZ188" s="9">
        <f t="shared" si="150"/>
        <v>0</v>
      </c>
      <c r="BA188" s="9">
        <f t="shared" si="150"/>
        <v>0</v>
      </c>
      <c r="BB188" s="9">
        <f t="shared" si="150"/>
        <v>0</v>
      </c>
      <c r="BC188" s="1"/>
      <c r="BD188" s="9">
        <f t="shared" si="150"/>
        <v>0</v>
      </c>
      <c r="BE188" s="8">
        <f>SUM(BE189:BE198)</f>
        <v>0</v>
      </c>
      <c r="BF188" s="1"/>
      <c r="BG188" s="9">
        <f t="shared" ref="BG188" si="151">SUM(BG189:BG191)</f>
        <v>0</v>
      </c>
      <c r="BH188" s="251">
        <f t="shared" si="141"/>
        <v>0</v>
      </c>
      <c r="BI188" s="1"/>
      <c r="BJ188" s="9">
        <f t="shared" ref="BJ188" si="152">SUM(BJ189:BJ191)</f>
        <v>0</v>
      </c>
      <c r="BK188" s="251">
        <f t="shared" si="135"/>
        <v>0</v>
      </c>
    </row>
    <row r="189" spans="2:63" ht="12.6" thickBot="1">
      <c r="B189" s="88" t="s">
        <v>771</v>
      </c>
      <c r="C189" s="10"/>
      <c r="D189" s="78"/>
      <c r="E189" s="115"/>
      <c r="F189" s="115"/>
      <c r="G189" s="115"/>
      <c r="H189" s="115"/>
      <c r="I189" s="123"/>
      <c r="J189" s="124" t="e">
        <f t="shared" ref="J189:J191" si="153">I189/$C$5</f>
        <v>#VALUE!</v>
      </c>
      <c r="K189" s="343" t="e">
        <f t="shared" si="144"/>
        <v>#VALUE!</v>
      </c>
      <c r="M189" s="14"/>
      <c r="N189" s="12"/>
      <c r="O189" s="232"/>
      <c r="P189" s="14"/>
      <c r="Q189" s="12"/>
      <c r="R189" s="13">
        <f t="shared" si="111"/>
        <v>0</v>
      </c>
      <c r="T189" s="14"/>
      <c r="U189" s="12"/>
      <c r="V189" s="232"/>
      <c r="W189" s="14"/>
      <c r="X189" s="12"/>
      <c r="Y189" s="13"/>
      <c r="Z189" s="240"/>
      <c r="AA189" s="12"/>
      <c r="AB189" s="232"/>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33">
        <f t="shared" si="148"/>
        <v>0</v>
      </c>
      <c r="BF189" s="1"/>
      <c r="BG189" s="14">
        <f t="shared" ref="BG189:BG191" si="154">SUM(T189:BB189)</f>
        <v>0</v>
      </c>
      <c r="BH189" s="249">
        <f t="shared" si="141"/>
        <v>0</v>
      </c>
      <c r="BI189" s="1"/>
      <c r="BJ189" s="14">
        <f t="shared" ref="BJ189:BJ191" si="155">BD189+BG189</f>
        <v>0</v>
      </c>
      <c r="BK189" s="249">
        <f t="shared" si="135"/>
        <v>0</v>
      </c>
    </row>
    <row r="190" spans="2:63" ht="12.6" thickBot="1">
      <c r="B190" s="88" t="s">
        <v>772</v>
      </c>
      <c r="C190" s="10"/>
      <c r="D190" s="78"/>
      <c r="E190" s="115"/>
      <c r="F190" s="115"/>
      <c r="G190" s="115"/>
      <c r="H190" s="115"/>
      <c r="I190" s="123"/>
      <c r="J190" s="124"/>
      <c r="K190" s="343">
        <f t="shared" si="144"/>
        <v>0</v>
      </c>
      <c r="M190" s="14"/>
      <c r="N190" s="12"/>
      <c r="O190" s="232"/>
      <c r="P190" s="14"/>
      <c r="Q190" s="12"/>
      <c r="R190" s="13">
        <f t="shared" si="111"/>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33">
        <f t="shared" si="148"/>
        <v>0</v>
      </c>
      <c r="BF190" s="1"/>
      <c r="BG190" s="14">
        <f t="shared" si="154"/>
        <v>0</v>
      </c>
      <c r="BH190" s="249">
        <f t="shared" si="141"/>
        <v>0</v>
      </c>
      <c r="BI190" s="1"/>
      <c r="BJ190" s="14">
        <f t="shared" si="155"/>
        <v>0</v>
      </c>
      <c r="BK190" s="249">
        <f t="shared" si="135"/>
        <v>0</v>
      </c>
    </row>
    <row r="191" spans="2:63" ht="12.6" thickBot="1">
      <c r="B191" s="88" t="s">
        <v>773</v>
      </c>
      <c r="C191" s="34"/>
      <c r="D191" s="85"/>
      <c r="E191" s="121"/>
      <c r="F191" s="121"/>
      <c r="G191" s="121"/>
      <c r="H191" s="121"/>
      <c r="I191" s="133"/>
      <c r="J191" s="134"/>
      <c r="K191" s="343">
        <f t="shared" si="144"/>
        <v>0</v>
      </c>
      <c r="M191" s="31"/>
      <c r="N191" s="32"/>
      <c r="O191" s="238"/>
      <c r="P191" s="31"/>
      <c r="Q191" s="32"/>
      <c r="R191" s="33">
        <f t="shared" si="111"/>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f t="shared" si="148"/>
        <v>0</v>
      </c>
      <c r="BF191" s="1"/>
      <c r="BG191" s="31">
        <f t="shared" si="154"/>
        <v>0</v>
      </c>
      <c r="BH191" s="258">
        <f t="shared" si="141"/>
        <v>0</v>
      </c>
      <c r="BI191" s="1"/>
      <c r="BJ191" s="31">
        <f t="shared" si="155"/>
        <v>0</v>
      </c>
      <c r="BK191" s="258">
        <f t="shared" si="135"/>
        <v>0</v>
      </c>
    </row>
    <row r="192" spans="2:63" ht="12.6" thickBot="1">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1"/>
        <v>0</v>
      </c>
      <c r="T193" s="139">
        <f>T172+T156+T107+T42+T26+T10+T188</f>
        <v>0</v>
      </c>
      <c r="U193" s="139">
        <f t="shared" ref="U193:BD193" si="156">U172+U156+U107+U42+U26+U10+U188</f>
        <v>0</v>
      </c>
      <c r="V193" s="139">
        <f t="shared" si="156"/>
        <v>0</v>
      </c>
      <c r="W193" s="139">
        <f t="shared" si="156"/>
        <v>0</v>
      </c>
      <c r="X193" s="139">
        <f t="shared" si="156"/>
        <v>0</v>
      </c>
      <c r="Y193" s="139">
        <f t="shared" si="156"/>
        <v>0</v>
      </c>
      <c r="Z193" s="139">
        <f t="shared" si="156"/>
        <v>0</v>
      </c>
      <c r="AA193" s="139">
        <f t="shared" si="156"/>
        <v>0</v>
      </c>
      <c r="AB193" s="139" t="e">
        <f t="shared" si="156"/>
        <v>#VALUE!</v>
      </c>
      <c r="AC193" s="139">
        <f t="shared" si="156"/>
        <v>0</v>
      </c>
      <c r="AD193" s="139">
        <f t="shared" si="156"/>
        <v>0</v>
      </c>
      <c r="AE193" s="139">
        <f t="shared" si="156"/>
        <v>0</v>
      </c>
      <c r="AF193" s="139">
        <f t="shared" si="156"/>
        <v>0</v>
      </c>
      <c r="AG193" s="139">
        <f t="shared" si="156"/>
        <v>0</v>
      </c>
      <c r="AH193" s="139">
        <f t="shared" si="156"/>
        <v>0</v>
      </c>
      <c r="AI193" s="139">
        <f t="shared" si="156"/>
        <v>0</v>
      </c>
      <c r="AJ193" s="139">
        <f t="shared" si="156"/>
        <v>0</v>
      </c>
      <c r="AK193" s="139" t="e">
        <f t="shared" si="156"/>
        <v>#VALUE!</v>
      </c>
      <c r="AL193" s="139">
        <f t="shared" si="156"/>
        <v>0</v>
      </c>
      <c r="AM193" s="139">
        <f t="shared" si="156"/>
        <v>0</v>
      </c>
      <c r="AN193" s="139">
        <f t="shared" si="156"/>
        <v>0</v>
      </c>
      <c r="AO193" s="139">
        <f t="shared" si="156"/>
        <v>0</v>
      </c>
      <c r="AP193" s="139">
        <f t="shared" si="156"/>
        <v>0</v>
      </c>
      <c r="AQ193" s="139">
        <f t="shared" si="156"/>
        <v>0</v>
      </c>
      <c r="AR193" s="139">
        <f t="shared" si="156"/>
        <v>0</v>
      </c>
      <c r="AS193" s="139">
        <f t="shared" si="156"/>
        <v>0</v>
      </c>
      <c r="AT193" s="139">
        <f t="shared" si="156"/>
        <v>0</v>
      </c>
      <c r="AU193" s="139">
        <f t="shared" si="156"/>
        <v>0</v>
      </c>
      <c r="AV193" s="139">
        <f t="shared" si="156"/>
        <v>0</v>
      </c>
      <c r="AW193" s="139">
        <f t="shared" si="156"/>
        <v>0</v>
      </c>
      <c r="AX193" s="139">
        <f t="shared" si="156"/>
        <v>0</v>
      </c>
      <c r="AY193" s="139">
        <f t="shared" si="156"/>
        <v>0</v>
      </c>
      <c r="AZ193" s="139">
        <f t="shared" si="156"/>
        <v>0</v>
      </c>
      <c r="BA193" s="139">
        <f t="shared" si="156"/>
        <v>0</v>
      </c>
      <c r="BB193" s="139">
        <f t="shared" si="156"/>
        <v>0</v>
      </c>
      <c r="BC193" s="1"/>
      <c r="BD193" s="139">
        <f t="shared" si="156"/>
        <v>0</v>
      </c>
      <c r="BE193" s="139">
        <f t="shared" ref="BD193:BE193" si="157">BE172+BE156+BE107+BE42+BE26+BE10</f>
        <v>0</v>
      </c>
      <c r="BF193" s="1"/>
      <c r="BG193" s="139" t="e">
        <f t="shared" ref="BG193" si="158">BG172+BG156+BG107+BG42+BG26+BG10+BG188</f>
        <v>#VALUE!</v>
      </c>
      <c r="BH193" s="249">
        <f>IFERROR(BG193/K193,0)</f>
        <v>0</v>
      </c>
      <c r="BI193" s="1"/>
      <c r="BJ193" s="139" t="e">
        <f t="shared" ref="BJ193" si="159">BJ172+BJ156+BJ107+BJ42+BJ26+BJ10+BJ188</f>
        <v>#VALUE!</v>
      </c>
      <c r="BK193" s="249">
        <f>IFERROR(BJ193/K193,0)</f>
        <v>0</v>
      </c>
    </row>
    <row r="194" spans="2:63" ht="12.6" thickBot="1">
      <c r="B194" s="88" t="s">
        <v>23</v>
      </c>
      <c r="C194" s="278" t="s">
        <v>23</v>
      </c>
      <c r="D194" s="136"/>
      <c r="E194" s="141"/>
      <c r="F194" s="141"/>
      <c r="G194" s="141"/>
      <c r="H194" s="141"/>
      <c r="I194" s="141"/>
      <c r="J194" s="141"/>
      <c r="K194" s="142" t="e">
        <f>K193*$C$4</f>
        <v>#VALUE!</v>
      </c>
      <c r="M194" s="147">
        <f>M193*$C$4</f>
        <v>0</v>
      </c>
      <c r="N194" s="148">
        <f t="shared" ref="N194:Q194" si="160">N193*$C$4</f>
        <v>0</v>
      </c>
      <c r="O194" s="148">
        <f t="shared" si="160"/>
        <v>0</v>
      </c>
      <c r="P194" s="148">
        <f t="shared" si="160"/>
        <v>0</v>
      </c>
      <c r="Q194" s="148">
        <f t="shared" si="160"/>
        <v>0</v>
      </c>
      <c r="R194" s="142">
        <f t="shared" si="111"/>
        <v>0</v>
      </c>
      <c r="T194" s="147">
        <f t="shared" ref="T194:AX194" si="161">T193*$C$4</f>
        <v>0</v>
      </c>
      <c r="U194" s="148">
        <f t="shared" si="161"/>
        <v>0</v>
      </c>
      <c r="V194" s="148">
        <f t="shared" si="161"/>
        <v>0</v>
      </c>
      <c r="W194" s="148">
        <f t="shared" si="161"/>
        <v>0</v>
      </c>
      <c r="X194" s="148">
        <f t="shared" si="161"/>
        <v>0</v>
      </c>
      <c r="Y194" s="148">
        <f t="shared" si="161"/>
        <v>0</v>
      </c>
      <c r="Z194" s="148">
        <f t="shared" si="161"/>
        <v>0</v>
      </c>
      <c r="AA194" s="148">
        <f t="shared" si="161"/>
        <v>0</v>
      </c>
      <c r="AB194" s="148" t="e">
        <f t="shared" si="161"/>
        <v>#VALUE!</v>
      </c>
      <c r="AC194" s="148">
        <f t="shared" si="161"/>
        <v>0</v>
      </c>
      <c r="AD194" s="148">
        <f t="shared" si="161"/>
        <v>0</v>
      </c>
      <c r="AE194" s="148">
        <f t="shared" si="161"/>
        <v>0</v>
      </c>
      <c r="AF194" s="148">
        <f t="shared" si="161"/>
        <v>0</v>
      </c>
      <c r="AG194" s="148">
        <f t="shared" si="161"/>
        <v>0</v>
      </c>
      <c r="AH194" s="148">
        <f t="shared" si="161"/>
        <v>0</v>
      </c>
      <c r="AI194" s="148">
        <f t="shared" si="161"/>
        <v>0</v>
      </c>
      <c r="AJ194" s="148">
        <f t="shared" si="161"/>
        <v>0</v>
      </c>
      <c r="AK194" s="148" t="e">
        <f t="shared" si="161"/>
        <v>#VALUE!</v>
      </c>
      <c r="AL194" s="148">
        <f t="shared" si="161"/>
        <v>0</v>
      </c>
      <c r="AM194" s="148">
        <f t="shared" si="161"/>
        <v>0</v>
      </c>
      <c r="AN194" s="148">
        <f t="shared" si="161"/>
        <v>0</v>
      </c>
      <c r="AO194" s="148">
        <f t="shared" si="161"/>
        <v>0</v>
      </c>
      <c r="AP194" s="148">
        <f t="shared" si="161"/>
        <v>0</v>
      </c>
      <c r="AQ194" s="148">
        <f t="shared" si="161"/>
        <v>0</v>
      </c>
      <c r="AR194" s="148">
        <f t="shared" si="161"/>
        <v>0</v>
      </c>
      <c r="AS194" s="148">
        <f t="shared" si="161"/>
        <v>0</v>
      </c>
      <c r="AT194" s="148">
        <f t="shared" si="161"/>
        <v>0</v>
      </c>
      <c r="AU194" s="148">
        <f t="shared" si="161"/>
        <v>0</v>
      </c>
      <c r="AV194" s="148">
        <f t="shared" si="161"/>
        <v>0</v>
      </c>
      <c r="AW194" s="148">
        <f t="shared" si="161"/>
        <v>0</v>
      </c>
      <c r="AX194" s="142">
        <f t="shared" si="161"/>
        <v>0</v>
      </c>
      <c r="AY194" s="148">
        <f t="shared" ref="AY194:BB194" si="162">AY193*$C$4</f>
        <v>0</v>
      </c>
      <c r="AZ194" s="148">
        <f t="shared" si="162"/>
        <v>0</v>
      </c>
      <c r="BA194" s="148">
        <f t="shared" si="162"/>
        <v>0</v>
      </c>
      <c r="BB194" s="148">
        <f t="shared" si="162"/>
        <v>0</v>
      </c>
      <c r="BC194" s="1"/>
      <c r="BD194" s="147">
        <f t="shared" ref="BD194:BE194" si="163">BD193*$C$4</f>
        <v>0</v>
      </c>
      <c r="BE194" s="142">
        <f t="shared" si="163"/>
        <v>0</v>
      </c>
      <c r="BF194" s="1"/>
      <c r="BG194" s="147" t="e">
        <f t="shared" ref="BG194" si="164">BG193*$C$4</f>
        <v>#VALUE!</v>
      </c>
      <c r="BH194" s="249">
        <f>IFERROR(BG194/K194,0)</f>
        <v>0</v>
      </c>
      <c r="BI194" s="1"/>
      <c r="BJ194" s="147" t="e">
        <f t="shared" ref="BJ194" si="165">BJ193*$C$4</f>
        <v>#VALUE!</v>
      </c>
      <c r="BK194" s="249">
        <f>IFERROR(BJ194/K194,0)</f>
        <v>0</v>
      </c>
    </row>
    <row r="195" spans="2:63" ht="12.6" thickBot="1">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1"/>
        <v>0</v>
      </c>
      <c r="T195" s="149">
        <f t="shared" ref="T195:BG195" si="166">T193+T194</f>
        <v>0</v>
      </c>
      <c r="U195" s="150">
        <f t="shared" si="166"/>
        <v>0</v>
      </c>
      <c r="V195" s="150">
        <f t="shared" si="166"/>
        <v>0</v>
      </c>
      <c r="W195" s="150">
        <f t="shared" si="166"/>
        <v>0</v>
      </c>
      <c r="X195" s="150">
        <f t="shared" si="166"/>
        <v>0</v>
      </c>
      <c r="Y195" s="150">
        <f t="shared" si="166"/>
        <v>0</v>
      </c>
      <c r="Z195" s="150">
        <f t="shared" si="166"/>
        <v>0</v>
      </c>
      <c r="AA195" s="150">
        <f t="shared" si="166"/>
        <v>0</v>
      </c>
      <c r="AB195" s="150" t="e">
        <f t="shared" si="166"/>
        <v>#VALUE!</v>
      </c>
      <c r="AC195" s="150">
        <f t="shared" si="166"/>
        <v>0</v>
      </c>
      <c r="AD195" s="150">
        <f t="shared" si="166"/>
        <v>0</v>
      </c>
      <c r="AE195" s="150">
        <f t="shared" si="166"/>
        <v>0</v>
      </c>
      <c r="AF195" s="150">
        <f t="shared" si="166"/>
        <v>0</v>
      </c>
      <c r="AG195" s="150">
        <f t="shared" si="166"/>
        <v>0</v>
      </c>
      <c r="AH195" s="150">
        <f t="shared" si="166"/>
        <v>0</v>
      </c>
      <c r="AI195" s="150">
        <f t="shared" si="166"/>
        <v>0</v>
      </c>
      <c r="AJ195" s="150">
        <f t="shared" si="166"/>
        <v>0</v>
      </c>
      <c r="AK195" s="150" t="e">
        <f t="shared" si="166"/>
        <v>#VALUE!</v>
      </c>
      <c r="AL195" s="150">
        <f t="shared" si="166"/>
        <v>0</v>
      </c>
      <c r="AM195" s="150">
        <f t="shared" si="166"/>
        <v>0</v>
      </c>
      <c r="AN195" s="150">
        <f t="shared" si="166"/>
        <v>0</v>
      </c>
      <c r="AO195" s="150">
        <f t="shared" si="166"/>
        <v>0</v>
      </c>
      <c r="AP195" s="150">
        <f t="shared" si="166"/>
        <v>0</v>
      </c>
      <c r="AQ195" s="150">
        <f t="shared" si="166"/>
        <v>0</v>
      </c>
      <c r="AR195" s="150">
        <f t="shared" si="166"/>
        <v>0</v>
      </c>
      <c r="AS195" s="150">
        <f t="shared" si="166"/>
        <v>0</v>
      </c>
      <c r="AT195" s="150">
        <f t="shared" si="166"/>
        <v>0</v>
      </c>
      <c r="AU195" s="150">
        <f t="shared" si="166"/>
        <v>0</v>
      </c>
      <c r="AV195" s="150">
        <f t="shared" si="166"/>
        <v>0</v>
      </c>
      <c r="AW195" s="150">
        <f t="shared" si="166"/>
        <v>0</v>
      </c>
      <c r="AX195" s="144">
        <f t="shared" si="166"/>
        <v>0</v>
      </c>
      <c r="AY195" s="150">
        <f t="shared" si="166"/>
        <v>0</v>
      </c>
      <c r="AZ195" s="150">
        <f t="shared" si="166"/>
        <v>0</v>
      </c>
      <c r="BA195" s="150">
        <f t="shared" si="166"/>
        <v>0</v>
      </c>
      <c r="BB195" s="150">
        <f t="shared" si="166"/>
        <v>0</v>
      </c>
      <c r="BC195" s="1"/>
      <c r="BD195" s="149">
        <f t="shared" ref="BD195" si="167">BD193+BD194</f>
        <v>0</v>
      </c>
      <c r="BE195" s="144">
        <f t="shared" ref="BE195" si="168">BE194+BE172+BE107+BE42+BE26+BE10+BE156</f>
        <v>0</v>
      </c>
      <c r="BF195" s="1"/>
      <c r="BG195" s="149" t="e">
        <f t="shared" si="166"/>
        <v>#VALUE!</v>
      </c>
      <c r="BH195" s="250">
        <f>IFERROR(BG195/K195,0)</f>
        <v>0</v>
      </c>
      <c r="BI195" s="1"/>
      <c r="BJ195" s="149" t="e">
        <f t="shared" ref="BJ195" si="169">BJ193+BJ194</f>
        <v>#VALUE!</v>
      </c>
      <c r="BK195" s="250">
        <f>IFERROR(BJ195/K195,0)</f>
        <v>0</v>
      </c>
    </row>
    <row r="197" spans="2:63">
      <c r="K197" s="38"/>
      <c r="L197" s="38"/>
      <c r="M197" s="38"/>
      <c r="N197" s="38"/>
      <c r="O197" s="38"/>
      <c r="P197" s="38"/>
      <c r="Q197" s="38"/>
      <c r="R197" s="38"/>
      <c r="S197" s="38"/>
    </row>
  </sheetData>
  <protectedRanges>
    <protectedRange sqref="C11:I24" name="Shhet2.1_2"/>
    <protectedRange sqref="J11:J25 J27:J41 J44:J58 J60:J74 J76:J90 J92:J106 J109:J123 J125:J139 J141:J155 J157:J171 J173:J187" name="Shhet2.1_2_2_1"/>
    <protectedRange sqref="J189:J191" name="Shhet2.1_2_1_1_1"/>
  </protectedRanges>
  <mergeCells count="19">
    <mergeCell ref="BJ7:BK8"/>
    <mergeCell ref="AU8:AW8"/>
    <mergeCell ref="AC8:AE8"/>
    <mergeCell ref="AF8:AH8"/>
    <mergeCell ref="AI8:AK8"/>
    <mergeCell ref="AL8:AN8"/>
    <mergeCell ref="AO8:AQ8"/>
    <mergeCell ref="AR8:AT8"/>
    <mergeCell ref="AX8:AZ8"/>
    <mergeCell ref="BA8:BB8"/>
    <mergeCell ref="BG7:BH8"/>
    <mergeCell ref="BD7:BE8"/>
    <mergeCell ref="Z8:AB8"/>
    <mergeCell ref="I8:I9"/>
    <mergeCell ref="J8:J9"/>
    <mergeCell ref="K8:K9"/>
    <mergeCell ref="T8:V8"/>
    <mergeCell ref="W8:Y8"/>
    <mergeCell ref="R8:R9"/>
  </mergeCells>
  <phoneticPr fontId="12" type="noConversion"/>
  <conditionalFormatting sqref="Q3">
    <cfRule type="cellIs" dxfId="0"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B7FD81E-E832-4EBF-AC36-0C8D7F34B065}">
          <x14:formula1>
            <xm:f>Sheet1!$G$3:$G$7</xm:f>
          </x14:formula1>
          <xm:sqref>M9:Q9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F2A22-A834-44D7-850D-2027707C9511}">
  <sheetPr>
    <tabColor theme="8" tint="-0.249977111117893"/>
  </sheetPr>
  <dimension ref="B2:G14"/>
  <sheetViews>
    <sheetView showGridLines="0" topLeftCell="A10" zoomScale="70" zoomScaleNormal="70" workbookViewId="0">
      <selection activeCell="C2" sqref="C2"/>
    </sheetView>
  </sheetViews>
  <sheetFormatPr defaultColWidth="11.42578125" defaultRowHeight="14.45"/>
  <cols>
    <col min="2" max="2" width="24.85546875" customWidth="1"/>
    <col min="3" max="3" width="6.140625" customWidth="1"/>
    <col min="4" max="6" width="11.5703125" bestFit="1" customWidth="1"/>
  </cols>
  <sheetData>
    <row r="2" spans="2:7" ht="18.600000000000001">
      <c r="B2" s="176" t="s">
        <v>851</v>
      </c>
      <c r="C2" s="175">
        <v>6</v>
      </c>
    </row>
    <row r="3" spans="2:7" ht="15" thickBot="1">
      <c r="C3" s="174"/>
    </row>
    <row r="4" spans="2:7" ht="15" thickBot="1">
      <c r="B4" t="s">
        <v>852</v>
      </c>
      <c r="C4" s="164" t="s">
        <v>59</v>
      </c>
      <c r="D4" s="165" t="s">
        <v>107</v>
      </c>
      <c r="E4" s="165" t="s">
        <v>123</v>
      </c>
      <c r="F4" s="165" t="s">
        <v>139</v>
      </c>
      <c r="G4" s="166" t="s">
        <v>11</v>
      </c>
    </row>
    <row r="5" spans="2:7" ht="15" thickBot="1">
      <c r="B5" s="39" t="str">
        <f>"Spent in "&amp;C2</f>
        <v>Spent in 6</v>
      </c>
      <c r="C5" s="171" t="e">
        <f>SUM(C8:C14)</f>
        <v>#VALUE!</v>
      </c>
      <c r="D5" s="171" t="e">
        <f>SUM(D8:D14)</f>
        <v>#VALUE!</v>
      </c>
      <c r="E5" s="171" t="e">
        <f>SUM(E8:E14)</f>
        <v>#VALUE!</v>
      </c>
      <c r="F5" s="171" t="e">
        <f>SUM(F8:F14)</f>
        <v>#VALUE!</v>
      </c>
      <c r="G5" s="169" t="e">
        <f>SUM(C5:F5)</f>
        <v>#VALUE!</v>
      </c>
    </row>
    <row r="6" spans="2:7" ht="15" thickBot="1">
      <c r="B6" s="170" t="s">
        <v>853</v>
      </c>
      <c r="C6" s="172">
        <f>'Budget Lead'!C3</f>
        <v>0</v>
      </c>
      <c r="D6" s="172">
        <f>'Budget P1'!C3</f>
        <v>0</v>
      </c>
      <c r="E6" s="172">
        <f>'Budget P2'!C3</f>
        <v>0</v>
      </c>
      <c r="F6" s="172">
        <f>'Budget P3'!C3</f>
        <v>0</v>
      </c>
      <c r="G6" s="169">
        <f>SUM(C6:F6)</f>
        <v>0</v>
      </c>
    </row>
    <row r="7" spans="2:7">
      <c r="B7" s="170" t="s">
        <v>854</v>
      </c>
      <c r="C7" s="173" t="e">
        <f>C5/C6</f>
        <v>#VALUE!</v>
      </c>
      <c r="D7" s="173" t="e">
        <f t="shared" ref="D7:F7" si="0">D5/D6</f>
        <v>#VALUE!</v>
      </c>
      <c r="E7" s="173" t="e">
        <f t="shared" si="0"/>
        <v>#VALUE!</v>
      </c>
      <c r="F7" s="173" t="e">
        <f t="shared" si="0"/>
        <v>#VALUE!</v>
      </c>
    </row>
    <row r="8" spans="2:7">
      <c r="B8" s="161" t="s">
        <v>855</v>
      </c>
      <c r="C8" s="167">
        <f>SUMIF('Budget Lead'!$T$6:$AX$6,"ok",'Budget Lead'!T10:AX10)</f>
        <v>0</v>
      </c>
      <c r="D8" s="167">
        <f>SUMIF('Budget P1'!$T$6:$AX$6,"ok",'Budget P1'!U10:BC10)</f>
        <v>0</v>
      </c>
      <c r="E8" s="167" t="e">
        <f>SUMIF('Budget P2'!$T$6:$AX$6,"ok",'Budget P2'!V10:BD10)</f>
        <v>#VALUE!</v>
      </c>
      <c r="F8" s="167">
        <f>SUMIF('Budget P3'!$T$6:$AX$6,"ok",'Budget P3'!W10:BH10)</f>
        <v>0</v>
      </c>
      <c r="G8" s="168" t="e">
        <f>SUM(C8:F8)</f>
        <v>#VALUE!</v>
      </c>
    </row>
    <row r="9" spans="2:7">
      <c r="B9" s="161" t="s">
        <v>856</v>
      </c>
      <c r="C9" s="167">
        <f>SUMIF('Budget Lead'!$T$6:$AX$6,"ok",'Budget Lead'!T26:AX26)</f>
        <v>0</v>
      </c>
      <c r="D9" s="167">
        <f>SUMIF('Budget P1'!$T$6:$AX$6,"ok",'Budget P1'!U26:BC26)</f>
        <v>0</v>
      </c>
      <c r="E9" s="167">
        <f>SUMIF('Budget P2'!$T$6:$AX$6,"ok",'Budget P2'!V26:BD26)</f>
        <v>0</v>
      </c>
      <c r="F9" s="167">
        <f>SUMIF('Budget P3'!$T$6:$AX$6,"ok",'Budget P3'!W26:BH26)</f>
        <v>0</v>
      </c>
      <c r="G9" s="168">
        <f t="shared" ref="G9:G14" si="1">SUM(C9:F9)</f>
        <v>0</v>
      </c>
    </row>
    <row r="10" spans="2:7">
      <c r="B10" s="161" t="s">
        <v>857</v>
      </c>
      <c r="C10" s="167">
        <f>SUMIF('Budget Lead'!$T$6:$AX$6,"ok",'Budget Lead'!T42:AX42)</f>
        <v>0</v>
      </c>
      <c r="D10" s="167">
        <f>SUMIF('Budget P1'!$T$6:$AX$6,"ok",'Budget P1'!U42:BC42)</f>
        <v>0</v>
      </c>
      <c r="E10" s="167">
        <f>SUMIF('Budget P2'!$T$6:$AX$6,"ok",'Budget P2'!V42:BD42)</f>
        <v>0</v>
      </c>
      <c r="F10" s="167">
        <f>SUMIF('Budget P3'!$T$6:$AX$6,"ok",'Budget P3'!W42:BH42)</f>
        <v>0</v>
      </c>
      <c r="G10" s="168">
        <f t="shared" si="1"/>
        <v>0</v>
      </c>
    </row>
    <row r="11" spans="2:7">
      <c r="B11" s="162" t="s">
        <v>858</v>
      </c>
      <c r="C11" s="167">
        <f>SUMIF('Budget Lead'!$T$6:$AX$6,"ok",'Budget Lead'!T107:AX107)</f>
        <v>0</v>
      </c>
      <c r="D11" s="167">
        <f>SUMIF('Budget P1'!$T$6:$AX$6,"ok",'Budget P1'!U107:BC107)</f>
        <v>0</v>
      </c>
      <c r="E11" s="167" t="e">
        <f>SUMIF('Budget P2'!$T$6:$AX$6,"ok",'Budget P2'!V107:BD107)</f>
        <v>#VALUE!</v>
      </c>
      <c r="F11" s="167">
        <f>SUMIF('Budget P3'!$T$6:$AX$6,"ok",'Budget P3'!W107:BH107)</f>
        <v>0</v>
      </c>
      <c r="G11" s="168" t="e">
        <f t="shared" si="1"/>
        <v>#VALUE!</v>
      </c>
    </row>
    <row r="12" spans="2:7">
      <c r="B12" s="162" t="s">
        <v>859</v>
      </c>
      <c r="C12" s="167" t="e">
        <f>SUMIF('Budget Lead'!$T$6:$AX$6,"ok",'Budget Lead'!T156:AX156)</f>
        <v>#VALUE!</v>
      </c>
      <c r="D12" s="167" t="e">
        <f>SUMIF('Budget P1'!$T$6:$AX$6,"ok",'Budget P1'!U156:BC156)</f>
        <v>#VALUE!</v>
      </c>
      <c r="E12" s="167" t="e">
        <f>SUMIF('Budget P2'!$T$6:$AX$6,"ok",'Budget P2'!V156:BD156)</f>
        <v>#VALUE!</v>
      </c>
      <c r="F12" s="167" t="e">
        <f>SUMIF('Budget P3'!$T$6:$AX$6,"ok",'Budget P3'!W156:BH156)</f>
        <v>#VALUE!</v>
      </c>
      <c r="G12" s="168" t="e">
        <f t="shared" si="1"/>
        <v>#VALUE!</v>
      </c>
    </row>
    <row r="13" spans="2:7">
      <c r="B13" s="162" t="s">
        <v>860</v>
      </c>
      <c r="C13" s="167" t="e">
        <f>SUMIF('Budget Lead'!$T$6:$AX$6,"ok",'Budget Lead'!T172:AX172)</f>
        <v>#VALUE!</v>
      </c>
      <c r="D13" s="167" t="e">
        <f>SUMIF('Budget P1'!$T$6:$AX$6,"ok",'Budget P1'!U172:BC172)</f>
        <v>#VALUE!</v>
      </c>
      <c r="E13" s="167" t="e">
        <f>SUMIF('Budget P2'!$T$6:$AX$6,"ok",'Budget P2'!V172:BD172)</f>
        <v>#VALUE!</v>
      </c>
      <c r="F13" s="167" t="e">
        <f>SUMIF('Budget P3'!$T$6:$AX$6,"ok",'Budget P3'!W172:BH172)</f>
        <v>#VALUE!</v>
      </c>
      <c r="G13" s="168" t="e">
        <f t="shared" si="1"/>
        <v>#VALUE!</v>
      </c>
    </row>
    <row r="14" spans="2:7">
      <c r="B14" s="163" t="s">
        <v>47</v>
      </c>
      <c r="C14" s="167" t="e">
        <f>SUMIF('Budget Lead'!$T$6:$AX$6,"ok",'Budget Lead'!T194:AX194)</f>
        <v>#VALUE!</v>
      </c>
      <c r="D14" s="167" t="e">
        <f>SUMIF('Budget P1'!$T$6:$AX$6,"ok",'Budget P1'!U194:BC194)</f>
        <v>#VALUE!</v>
      </c>
      <c r="E14" s="167" t="e">
        <f>SUMIF('Budget P2'!$T$6:$AX$6,"ok",'Budget P2'!V194:BD194)</f>
        <v>#VALUE!</v>
      </c>
      <c r="F14" s="167" t="e">
        <f>SUMIF('Budget P3'!$T$6:$AX$6,"ok",'Budget P3'!W194:BH194)</f>
        <v>#VALUE!</v>
      </c>
      <c r="G14" s="168" t="e">
        <f t="shared" si="1"/>
        <v>#VALUE!</v>
      </c>
    </row>
  </sheetData>
  <protectedRanges>
    <protectedRange sqref="B8" name="Shhet2.1_2"/>
    <protectedRange sqref="C8:F14" name="Shhet2.1_2_1"/>
  </protectedRanges>
  <dataValidations count="1">
    <dataValidation type="list" allowBlank="1" showInputMessage="1" showErrorMessage="1" sqref="C2" xr:uid="{85A488E0-BAD1-42BA-A92C-962D266211BD}">
      <formula1>Q</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55B7-338A-4F01-A4EB-2E5E779411D7}">
  <dimension ref="B1:G13"/>
  <sheetViews>
    <sheetView workbookViewId="0">
      <selection activeCell="I11" sqref="I11"/>
    </sheetView>
  </sheetViews>
  <sheetFormatPr defaultColWidth="11.42578125" defaultRowHeight="14.45"/>
  <cols>
    <col min="2" max="2" width="2.85546875" bestFit="1" customWidth="1"/>
    <col min="4" max="4" width="10.42578125" bestFit="1" customWidth="1"/>
  </cols>
  <sheetData>
    <row r="1" spans="2:7">
      <c r="B1" s="433" t="s">
        <v>861</v>
      </c>
      <c r="C1" s="433"/>
      <c r="D1" s="433"/>
    </row>
    <row r="2" spans="2:7">
      <c r="B2" s="177">
        <v>1</v>
      </c>
      <c r="C2" s="230">
        <v>44958</v>
      </c>
      <c r="D2" s="230">
        <v>45046</v>
      </c>
      <c r="F2" t="s">
        <v>68</v>
      </c>
      <c r="G2">
        <v>1</v>
      </c>
    </row>
    <row r="3" spans="2:7">
      <c r="B3" s="177">
        <v>2</v>
      </c>
      <c r="C3" s="230">
        <v>45047</v>
      </c>
      <c r="D3" s="230">
        <v>45138</v>
      </c>
      <c r="F3" t="s">
        <v>69</v>
      </c>
      <c r="G3">
        <v>2</v>
      </c>
    </row>
    <row r="4" spans="2:7">
      <c r="B4" s="177">
        <v>3</v>
      </c>
      <c r="C4" s="230">
        <v>45139</v>
      </c>
      <c r="D4" s="230">
        <v>45229</v>
      </c>
      <c r="F4" t="s">
        <v>70</v>
      </c>
      <c r="G4">
        <v>3</v>
      </c>
    </row>
    <row r="5" spans="2:7">
      <c r="B5" s="177">
        <v>4</v>
      </c>
      <c r="C5" s="230">
        <v>45231</v>
      </c>
      <c r="D5" s="230">
        <v>44957</v>
      </c>
      <c r="F5" t="s">
        <v>71</v>
      </c>
      <c r="G5">
        <v>4</v>
      </c>
    </row>
    <row r="6" spans="2:7">
      <c r="B6" s="177">
        <v>5</v>
      </c>
      <c r="C6" s="230">
        <v>44958</v>
      </c>
      <c r="D6" s="230">
        <v>45412</v>
      </c>
      <c r="F6" t="s">
        <v>72</v>
      </c>
      <c r="G6">
        <v>5</v>
      </c>
    </row>
    <row r="7" spans="2:7">
      <c r="B7" s="177">
        <v>6</v>
      </c>
      <c r="C7" s="230">
        <v>45413</v>
      </c>
      <c r="D7" s="230">
        <v>45504</v>
      </c>
      <c r="F7" t="s">
        <v>73</v>
      </c>
      <c r="G7">
        <v>6</v>
      </c>
    </row>
    <row r="8" spans="2:7">
      <c r="B8" s="177">
        <v>7</v>
      </c>
      <c r="C8" s="230">
        <v>45505</v>
      </c>
      <c r="D8" s="230">
        <v>45595</v>
      </c>
      <c r="F8" t="s">
        <v>74</v>
      </c>
      <c r="G8">
        <v>7</v>
      </c>
    </row>
    <row r="9" spans="2:7">
      <c r="B9" s="177">
        <v>8</v>
      </c>
      <c r="C9" s="230">
        <v>45597</v>
      </c>
      <c r="D9" s="230">
        <v>45688</v>
      </c>
      <c r="F9" t="s">
        <v>75</v>
      </c>
      <c r="G9">
        <v>8</v>
      </c>
    </row>
    <row r="10" spans="2:7">
      <c r="B10" s="177">
        <v>9</v>
      </c>
      <c r="C10" s="230">
        <v>45689</v>
      </c>
      <c r="D10" s="230">
        <v>45777</v>
      </c>
      <c r="F10" t="s">
        <v>76</v>
      </c>
      <c r="G10">
        <v>9</v>
      </c>
    </row>
    <row r="11" spans="2:7">
      <c r="B11" s="177">
        <v>10</v>
      </c>
      <c r="C11" s="230">
        <v>45778</v>
      </c>
      <c r="D11" s="230">
        <v>45869</v>
      </c>
      <c r="F11" t="s">
        <v>77</v>
      </c>
      <c r="G11">
        <v>10</v>
      </c>
    </row>
    <row r="12" spans="2:7">
      <c r="B12" s="177">
        <v>11</v>
      </c>
      <c r="C12" s="230">
        <v>45870</v>
      </c>
      <c r="D12" s="230">
        <v>45960</v>
      </c>
      <c r="F12" t="s">
        <v>78</v>
      </c>
      <c r="G12">
        <v>11</v>
      </c>
    </row>
    <row r="13" spans="2:7">
      <c r="B13" s="177">
        <v>12</v>
      </c>
      <c r="C13" s="230">
        <v>45962</v>
      </c>
      <c r="D13" s="230">
        <v>46387</v>
      </c>
    </row>
  </sheetData>
  <mergeCells count="1">
    <mergeCell ref="B1:D1"/>
  </mergeCells>
  <phoneticPr fontId="1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fba6fc9-858f-493c-851f-4aeba2c17893">
      <Terms xmlns="http://schemas.microsoft.com/office/infopath/2007/PartnerControls"/>
    </lcf76f155ced4ddcb4097134ff3c332f>
    <TaxCatchAll xmlns="2f46ee56-4541-48aa-a2ed-1f1f37219eb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546B77F3C7BA2459267A7AC0BFF51CE" ma:contentTypeVersion="14" ma:contentTypeDescription="Create a new document." ma:contentTypeScope="" ma:versionID="7b042850153355ae11d6cbb0dfe6c24c">
  <xsd:schema xmlns:xsd="http://www.w3.org/2001/XMLSchema" xmlns:xs="http://www.w3.org/2001/XMLSchema" xmlns:p="http://schemas.microsoft.com/office/2006/metadata/properties" xmlns:ns2="afba6fc9-858f-493c-851f-4aeba2c17893" xmlns:ns3="2f46ee56-4541-48aa-a2ed-1f1f37219ebc" targetNamespace="http://schemas.microsoft.com/office/2006/metadata/properties" ma:root="true" ma:fieldsID="289a2ba17471a6a2e1a4c02c6bfa6f20" ns2:_="" ns3:_="">
    <xsd:import namespace="afba6fc9-858f-493c-851f-4aeba2c17893"/>
    <xsd:import namespace="2f46ee56-4541-48aa-a2ed-1f1f37219eb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ba6fc9-858f-493c-851f-4aeba2c178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6b69612-e2cc-4a46-9cbb-ded1a27764c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46ee56-4541-48aa-a2ed-1f1f37219eb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f4cb9d3-ea8e-4723-a42b-2c20f4405ba6}" ma:internalName="TaxCatchAll" ma:showField="CatchAllData" ma:web="2f46ee56-4541-48aa-a2ed-1f1f37219eb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6139C-B368-4682-A420-F3993E829089}"/>
</file>

<file path=customXml/itemProps2.xml><?xml version="1.0" encoding="utf-8"?>
<ds:datastoreItem xmlns:ds="http://schemas.openxmlformats.org/officeDocument/2006/customXml" ds:itemID="{7B4E7009-C690-482A-82A8-B0EF6A715C33}"/>
</file>

<file path=customXml/itemProps3.xml><?xml version="1.0" encoding="utf-8"?>
<ds:datastoreItem xmlns:ds="http://schemas.openxmlformats.org/officeDocument/2006/customXml" ds:itemID="{11B00D02-5978-4915-A7AE-2ED6BEC7023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DRC</dc:creator>
  <cp:keywords/>
  <dc:description/>
  <cp:lastModifiedBy/>
  <cp:revision/>
  <dcterms:created xsi:type="dcterms:W3CDTF">2021-12-09T11:34:53Z</dcterms:created>
  <dcterms:modified xsi:type="dcterms:W3CDTF">2025-02-12T15:48:00Z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0x0101007546B77F3C7BA2459267A7AC0BFF51CE</vt:lpwstr>
  </property>
  <property fmtid="{D5CDD505-2E9C-101B-9397-08002B2CF9AE}" pid="3" name="Order">
    <vt:r8>152200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ies>
</file>